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thanbasch/Documents/FL/Input/Distributed/"/>
    </mc:Choice>
  </mc:AlternateContent>
  <xr:revisionPtr revIDLastSave="0" documentId="13_ncr:1_{59AFC7AD-5E0E-1249-9F64-970150CE3CCE}" xr6:coauthVersionLast="45" xr6:coauthVersionMax="45" xr10:uidLastSave="{00000000-0000-0000-0000-000000000000}"/>
  <bookViews>
    <workbookView xWindow="0" yWindow="460" windowWidth="29900" windowHeight="16100" firstSheet="3" activeTab="14" xr2:uid="{00000000-000D-0000-FFFF-FFFF00000000}"/>
  </bookViews>
  <sheets>
    <sheet name="December" sheetId="1" r:id="rId1"/>
    <sheet name="2019 Summary" sheetId="2" r:id="rId2"/>
    <sheet name="AEM" sheetId="3" r:id="rId3"/>
    <sheet name="Pivot Table 1" sheetId="4" r:id="rId4"/>
    <sheet name="October" sheetId="5" r:id="rId5"/>
    <sheet name="Sheet3" sheetId="6" r:id="rId6"/>
    <sheet name="September" sheetId="7" r:id="rId7"/>
    <sheet name="August" sheetId="8" r:id="rId8"/>
    <sheet name="July" sheetId="9" r:id="rId9"/>
    <sheet name="April" sheetId="10" r:id="rId10"/>
    <sheet name="Copy of April" sheetId="11" r:id="rId11"/>
    <sheet name="November" sheetId="12" r:id="rId12"/>
    <sheet name="January" sheetId="13" r:id="rId13"/>
    <sheet name="February" sheetId="14" r:id="rId14"/>
    <sheet name="March" sheetId="15" r:id="rId15"/>
    <sheet name="May" sheetId="16" r:id="rId16"/>
    <sheet name="Vertical" sheetId="17" r:id="rId17"/>
    <sheet name="Missing Reports" sheetId="18" r:id="rId1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32" i="18" l="1"/>
  <c r="C32" i="18"/>
  <c r="C31" i="18"/>
  <c r="E31" i="18" s="1"/>
  <c r="C30" i="18"/>
  <c r="E30" i="18" s="1"/>
  <c r="E29" i="18"/>
  <c r="C29" i="18"/>
  <c r="E28" i="18"/>
  <c r="C28" i="18"/>
  <c r="C27" i="18"/>
  <c r="E27" i="18" s="1"/>
  <c r="E26" i="18"/>
  <c r="C26" i="18"/>
  <c r="C25" i="18"/>
  <c r="E25" i="18" s="1"/>
  <c r="C24" i="18"/>
  <c r="E24" i="18" s="1"/>
  <c r="E23" i="18"/>
  <c r="C23" i="18"/>
  <c r="E22" i="18"/>
  <c r="C22" i="18"/>
  <c r="C21" i="18"/>
  <c r="E21" i="18" s="1"/>
  <c r="E20" i="18"/>
  <c r="C20" i="18"/>
  <c r="C19" i="18"/>
  <c r="E19" i="18" s="1"/>
  <c r="C18" i="18"/>
  <c r="E18" i="18" s="1"/>
  <c r="E17" i="18"/>
  <c r="C17" i="18"/>
  <c r="E16" i="18"/>
  <c r="C16" i="18"/>
  <c r="C15" i="18"/>
  <c r="E15" i="18" s="1"/>
  <c r="E14" i="18"/>
  <c r="C14" i="18"/>
  <c r="C13" i="18"/>
  <c r="E13" i="18" s="1"/>
  <c r="C12" i="18"/>
  <c r="E12" i="18" s="1"/>
  <c r="E11" i="18"/>
  <c r="C11" i="18"/>
  <c r="E10" i="18"/>
  <c r="C10" i="18"/>
  <c r="C9" i="18"/>
  <c r="E9" i="18" s="1"/>
  <c r="E8" i="18"/>
  <c r="C8" i="18"/>
  <c r="C7" i="18"/>
  <c r="E7" i="18" s="1"/>
  <c r="C6" i="18"/>
  <c r="E6" i="18" s="1"/>
  <c r="E5" i="18"/>
  <c r="C5" i="18"/>
  <c r="E4" i="18"/>
  <c r="C4" i="18"/>
  <c r="C3" i="18"/>
  <c r="E3" i="18" s="1"/>
  <c r="IX58" i="17"/>
  <c r="IV58" i="17"/>
  <c r="IU58" i="17"/>
  <c r="IT58" i="17"/>
  <c r="IS58" i="17"/>
  <c r="IR58" i="17"/>
  <c r="IQ58" i="17"/>
  <c r="IP58" i="17"/>
  <c r="IN58" i="17"/>
  <c r="IM58" i="17"/>
  <c r="IL58" i="17"/>
  <c r="IK58" i="17"/>
  <c r="IJ58" i="17"/>
  <c r="II58" i="17"/>
  <c r="IH58" i="17"/>
  <c r="IF58" i="17"/>
  <c r="IE58" i="17"/>
  <c r="ID58" i="17"/>
  <c r="IC58" i="17"/>
  <c r="IB58" i="17"/>
  <c r="IA58" i="17"/>
  <c r="HZ58" i="17"/>
  <c r="HX58" i="17"/>
  <c r="HW58" i="17"/>
  <c r="HV58" i="17"/>
  <c r="HU58" i="17"/>
  <c r="HT58" i="17"/>
  <c r="HS58" i="17"/>
  <c r="HR58" i="17"/>
  <c r="HP58" i="17"/>
  <c r="HO58" i="17"/>
  <c r="HN58" i="17"/>
  <c r="HM58" i="17"/>
  <c r="HL58" i="17"/>
  <c r="HK58" i="17"/>
  <c r="HJ58" i="17"/>
  <c r="HH58" i="17"/>
  <c r="HG58" i="17"/>
  <c r="HF58" i="17"/>
  <c r="HE58" i="17"/>
  <c r="HD58" i="17"/>
  <c r="HC58" i="17"/>
  <c r="HB58" i="17"/>
  <c r="GZ58" i="17"/>
  <c r="GY58" i="17"/>
  <c r="GX58" i="17"/>
  <c r="GW58" i="17"/>
  <c r="GV58" i="17"/>
  <c r="GU58" i="17"/>
  <c r="GT58" i="17"/>
  <c r="GR58" i="17"/>
  <c r="GQ58" i="17"/>
  <c r="GP58" i="17"/>
  <c r="GO58" i="17"/>
  <c r="GN58" i="17"/>
  <c r="GM58" i="17"/>
  <c r="GL58" i="17"/>
  <c r="GJ58" i="17"/>
  <c r="GI58" i="17"/>
  <c r="GH58" i="17"/>
  <c r="GG58" i="17"/>
  <c r="GF58" i="17"/>
  <c r="GE58" i="17"/>
  <c r="GD58" i="17"/>
  <c r="GB58" i="17"/>
  <c r="GA58" i="17"/>
  <c r="FZ58" i="17"/>
  <c r="FY58" i="17"/>
  <c r="FX58" i="17"/>
  <c r="FW58" i="17"/>
  <c r="FV58" i="17"/>
  <c r="FT58" i="17"/>
  <c r="FS58" i="17"/>
  <c r="FR58" i="17"/>
  <c r="FQ58" i="17"/>
  <c r="FP58" i="17"/>
  <c r="FO58" i="17"/>
  <c r="FN58" i="17"/>
  <c r="FL58" i="17"/>
  <c r="FK58" i="17"/>
  <c r="FJ58" i="17"/>
  <c r="FI58" i="17"/>
  <c r="FH58" i="17"/>
  <c r="FG58" i="17"/>
  <c r="FF58" i="17"/>
  <c r="FD58" i="17"/>
  <c r="FC58" i="17"/>
  <c r="FB58" i="17"/>
  <c r="FA58" i="17"/>
  <c r="EZ58" i="17"/>
  <c r="EY58" i="17"/>
  <c r="EX58" i="17"/>
  <c r="EV58" i="17"/>
  <c r="EU58" i="17"/>
  <c r="ET58" i="17"/>
  <c r="ES58" i="17"/>
  <c r="ER58" i="17"/>
  <c r="EQ58" i="17"/>
  <c r="EP58" i="17"/>
  <c r="EN58" i="17"/>
  <c r="EM58" i="17"/>
  <c r="EL58" i="17"/>
  <c r="EK58" i="17"/>
  <c r="EJ58" i="17"/>
  <c r="EI58" i="17"/>
  <c r="EH58" i="17"/>
  <c r="EF58" i="17"/>
  <c r="EE58" i="17"/>
  <c r="ED58" i="17"/>
  <c r="EC58" i="17"/>
  <c r="EB58" i="17"/>
  <c r="EA58" i="17"/>
  <c r="DZ58" i="17"/>
  <c r="DX58" i="17"/>
  <c r="DW58" i="17"/>
  <c r="DV58" i="17"/>
  <c r="DU58" i="17"/>
  <c r="DT58" i="17"/>
  <c r="DS58" i="17"/>
  <c r="DR58" i="17"/>
  <c r="DP58" i="17"/>
  <c r="DO58" i="17"/>
  <c r="DN58" i="17"/>
  <c r="DM58" i="17"/>
  <c r="DL58" i="17"/>
  <c r="DK58" i="17"/>
  <c r="DJ58" i="17"/>
  <c r="DH58" i="17"/>
  <c r="DG58" i="17"/>
  <c r="DF58" i="17"/>
  <c r="DE58" i="17"/>
  <c r="DD58" i="17"/>
  <c r="DC58" i="17"/>
  <c r="DB58" i="17"/>
  <c r="CZ58" i="17"/>
  <c r="CY58" i="17"/>
  <c r="CX58" i="17"/>
  <c r="CW58" i="17"/>
  <c r="CV58" i="17"/>
  <c r="CU58" i="17"/>
  <c r="CT58" i="17"/>
  <c r="CR58" i="17"/>
  <c r="CQ58" i="17"/>
  <c r="CP58" i="17"/>
  <c r="CO58" i="17"/>
  <c r="CN58" i="17"/>
  <c r="CM58" i="17"/>
  <c r="CL58" i="17"/>
  <c r="CJ58" i="17"/>
  <c r="CI58" i="17"/>
  <c r="CH58" i="17"/>
  <c r="CG58" i="17"/>
  <c r="CF58" i="17"/>
  <c r="CE58" i="17"/>
  <c r="CD58" i="17"/>
  <c r="CB58" i="17"/>
  <c r="CA58" i="17"/>
  <c r="BZ58" i="17"/>
  <c r="BY58" i="17"/>
  <c r="BX58" i="17"/>
  <c r="BW58" i="17"/>
  <c r="BV58" i="17"/>
  <c r="BT58" i="17"/>
  <c r="BS58" i="17"/>
  <c r="BR58" i="17"/>
  <c r="BQ58" i="17"/>
  <c r="BP58" i="17"/>
  <c r="BO58" i="17"/>
  <c r="BN58" i="17"/>
  <c r="BL58" i="17"/>
  <c r="BK58" i="17"/>
  <c r="BJ58" i="17"/>
  <c r="BI58" i="17"/>
  <c r="BH58" i="17"/>
  <c r="BG58" i="17"/>
  <c r="BF58" i="17"/>
  <c r="BD58" i="17"/>
  <c r="BC58" i="17"/>
  <c r="BB58" i="17"/>
  <c r="BA58" i="17"/>
  <c r="AZ58" i="17"/>
  <c r="AY58" i="17"/>
  <c r="AX58" i="17"/>
  <c r="AV58" i="17"/>
  <c r="AU58" i="17"/>
  <c r="AT58" i="17"/>
  <c r="AS58" i="17"/>
  <c r="AR58" i="17"/>
  <c r="AQ58" i="17"/>
  <c r="AP58" i="17"/>
  <c r="AN58" i="17"/>
  <c r="AM58" i="17"/>
  <c r="AL58" i="17"/>
  <c r="AK58" i="17"/>
  <c r="AJ58" i="17"/>
  <c r="AI58" i="17"/>
  <c r="AH58" i="17"/>
  <c r="AF58" i="17"/>
  <c r="AE58" i="17"/>
  <c r="AD58" i="17"/>
  <c r="AC58" i="17"/>
  <c r="AB58" i="17"/>
  <c r="AA58" i="17"/>
  <c r="Z58" i="17"/>
  <c r="X58" i="17"/>
  <c r="W58" i="17"/>
  <c r="V58" i="17"/>
  <c r="U58" i="17"/>
  <c r="T58" i="17"/>
  <c r="S58" i="17"/>
  <c r="R58" i="17"/>
  <c r="P58" i="17"/>
  <c r="O58" i="17"/>
  <c r="N58" i="17"/>
  <c r="M58" i="17"/>
  <c r="L58" i="17"/>
  <c r="K58" i="17"/>
  <c r="J58" i="17"/>
  <c r="H58" i="17"/>
  <c r="G58" i="17"/>
  <c r="F58" i="17"/>
  <c r="E58" i="17"/>
  <c r="D58" i="17"/>
  <c r="C58" i="17"/>
  <c r="JD57" i="17"/>
  <c r="JC57" i="17"/>
  <c r="JB57" i="17"/>
  <c r="JA57" i="17"/>
  <c r="IZ57" i="17"/>
  <c r="IY57" i="17"/>
  <c r="JE57" i="17" s="1"/>
  <c r="JG57" i="17" s="1"/>
  <c r="IW57" i="17"/>
  <c r="IO57" i="17"/>
  <c r="IG57" i="17"/>
  <c r="HY57" i="17"/>
  <c r="HQ57" i="17"/>
  <c r="HI57" i="17"/>
  <c r="HA57" i="17"/>
  <c r="GS57" i="17"/>
  <c r="GK57" i="17"/>
  <c r="GC57" i="17"/>
  <c r="FU57" i="17"/>
  <c r="FM57" i="17"/>
  <c r="FE57" i="17"/>
  <c r="EW57" i="17"/>
  <c r="EO57" i="17"/>
  <c r="EG57" i="17"/>
  <c r="DY57" i="17"/>
  <c r="DQ57" i="17"/>
  <c r="DI57" i="17"/>
  <c r="DA57" i="17"/>
  <c r="CS57" i="17"/>
  <c r="CK57" i="17"/>
  <c r="CC57" i="17"/>
  <c r="BU57" i="17"/>
  <c r="BM57" i="17"/>
  <c r="BE57" i="17"/>
  <c r="AW57" i="17"/>
  <c r="AO57" i="17"/>
  <c r="AG57" i="17"/>
  <c r="Y57" i="17"/>
  <c r="Q57" i="17"/>
  <c r="I57" i="17"/>
  <c r="JD56" i="17"/>
  <c r="JC56" i="17"/>
  <c r="JB56" i="17"/>
  <c r="JA56" i="17"/>
  <c r="IZ56" i="17"/>
  <c r="IY56" i="17"/>
  <c r="JE56" i="17" s="1"/>
  <c r="JG56" i="17" s="1"/>
  <c r="IW56" i="17"/>
  <c r="IO56" i="17"/>
  <c r="IG56" i="17"/>
  <c r="HY56" i="17"/>
  <c r="HQ56" i="17"/>
  <c r="HI56" i="17"/>
  <c r="HA56" i="17"/>
  <c r="GS56" i="17"/>
  <c r="GK56" i="17"/>
  <c r="GC56" i="17"/>
  <c r="FU56" i="17"/>
  <c r="FM56" i="17"/>
  <c r="FE56" i="17"/>
  <c r="EW56" i="17"/>
  <c r="EO56" i="17"/>
  <c r="EG56" i="17"/>
  <c r="DY56" i="17"/>
  <c r="DQ56" i="17"/>
  <c r="DI56" i="17"/>
  <c r="DA56" i="17"/>
  <c r="CS56" i="17"/>
  <c r="CK56" i="17"/>
  <c r="CC56" i="17"/>
  <c r="BU56" i="17"/>
  <c r="BM56" i="17"/>
  <c r="BE56" i="17"/>
  <c r="AW56" i="17"/>
  <c r="AO56" i="17"/>
  <c r="AG56" i="17"/>
  <c r="Y56" i="17"/>
  <c r="Q56" i="17"/>
  <c r="I56" i="17"/>
  <c r="JD55" i="17"/>
  <c r="JC55" i="17"/>
  <c r="JB55" i="17"/>
  <c r="JA55" i="17"/>
  <c r="IZ55" i="17"/>
  <c r="IY55" i="17"/>
  <c r="JE55" i="17" s="1"/>
  <c r="JG55" i="17" s="1"/>
  <c r="IW55" i="17"/>
  <c r="IO55" i="17"/>
  <c r="IG55" i="17"/>
  <c r="HY55" i="17"/>
  <c r="HQ55" i="17"/>
  <c r="HI55" i="17"/>
  <c r="HA55" i="17"/>
  <c r="GS55" i="17"/>
  <c r="GK55" i="17"/>
  <c r="GC55" i="17"/>
  <c r="FU55" i="17"/>
  <c r="FM55" i="17"/>
  <c r="FE55" i="17"/>
  <c r="EW55" i="17"/>
  <c r="EO55" i="17"/>
  <c r="EG55" i="17"/>
  <c r="DY55" i="17"/>
  <c r="DQ55" i="17"/>
  <c r="DI55" i="17"/>
  <c r="DA55" i="17"/>
  <c r="CS55" i="17"/>
  <c r="CK55" i="17"/>
  <c r="CC55" i="17"/>
  <c r="BU55" i="17"/>
  <c r="BM55" i="17"/>
  <c r="BE55" i="17"/>
  <c r="AW55" i="17"/>
  <c r="AO55" i="17"/>
  <c r="AG55" i="17"/>
  <c r="Y55" i="17"/>
  <c r="Q55" i="17"/>
  <c r="I55" i="17"/>
  <c r="JD54" i="17"/>
  <c r="JC54" i="17"/>
  <c r="JB54" i="17"/>
  <c r="JA54" i="17"/>
  <c r="IZ54" i="17"/>
  <c r="IY54" i="17"/>
  <c r="JE54" i="17" s="1"/>
  <c r="JG54" i="17" s="1"/>
  <c r="IW54" i="17"/>
  <c r="IO54" i="17"/>
  <c r="IG54" i="17"/>
  <c r="HY54" i="17"/>
  <c r="HQ54" i="17"/>
  <c r="HI54" i="17"/>
  <c r="HA54" i="17"/>
  <c r="GS54" i="17"/>
  <c r="GK54" i="17"/>
  <c r="GC54" i="17"/>
  <c r="FU54" i="17"/>
  <c r="FM54" i="17"/>
  <c r="FE54" i="17"/>
  <c r="EW54" i="17"/>
  <c r="EO54" i="17"/>
  <c r="EG54" i="17"/>
  <c r="DY54" i="17"/>
  <c r="DQ54" i="17"/>
  <c r="DI54" i="17"/>
  <c r="DA54" i="17"/>
  <c r="CS54" i="17"/>
  <c r="CK54" i="17"/>
  <c r="CC54" i="17"/>
  <c r="BU54" i="17"/>
  <c r="BM54" i="17"/>
  <c r="BE54" i="17"/>
  <c r="AW54" i="17"/>
  <c r="AO54" i="17"/>
  <c r="AG54" i="17"/>
  <c r="Y54" i="17"/>
  <c r="Q54" i="17"/>
  <c r="I54" i="17"/>
  <c r="JD53" i="17"/>
  <c r="JC53" i="17"/>
  <c r="JB53" i="17"/>
  <c r="JA53" i="17"/>
  <c r="IZ53" i="17"/>
  <c r="IY53" i="17"/>
  <c r="JE53" i="17" s="1"/>
  <c r="JG53" i="17" s="1"/>
  <c r="IW53" i="17"/>
  <c r="IO53" i="17"/>
  <c r="IG53" i="17"/>
  <c r="HY53" i="17"/>
  <c r="HQ53" i="17"/>
  <c r="HI53" i="17"/>
  <c r="HA53" i="17"/>
  <c r="GS53" i="17"/>
  <c r="GK53" i="17"/>
  <c r="GC53" i="17"/>
  <c r="FU53" i="17"/>
  <c r="FM53" i="17"/>
  <c r="FE53" i="17"/>
  <c r="EW53" i="17"/>
  <c r="EO53" i="17"/>
  <c r="EG53" i="17"/>
  <c r="DY53" i="17"/>
  <c r="DQ53" i="17"/>
  <c r="DI53" i="17"/>
  <c r="DA53" i="17"/>
  <c r="CS53" i="17"/>
  <c r="CK53" i="17"/>
  <c r="CC53" i="17"/>
  <c r="BU53" i="17"/>
  <c r="BM53" i="17"/>
  <c r="BE53" i="17"/>
  <c r="AW53" i="17"/>
  <c r="AO53" i="17"/>
  <c r="AG53" i="17"/>
  <c r="Y53" i="17"/>
  <c r="Q53" i="17"/>
  <c r="I53" i="17"/>
  <c r="JD52" i="17"/>
  <c r="JC52" i="17"/>
  <c r="JB52" i="17"/>
  <c r="JA52" i="17"/>
  <c r="IZ52" i="17"/>
  <c r="IY52" i="17"/>
  <c r="JE52" i="17" s="1"/>
  <c r="JG52" i="17" s="1"/>
  <c r="IW52" i="17"/>
  <c r="IO52" i="17"/>
  <c r="IG52" i="17"/>
  <c r="HY52" i="17"/>
  <c r="HQ52" i="17"/>
  <c r="HI52" i="17"/>
  <c r="HA52" i="17"/>
  <c r="GS52" i="17"/>
  <c r="GK52" i="17"/>
  <c r="GC52" i="17"/>
  <c r="FU52" i="17"/>
  <c r="FM52" i="17"/>
  <c r="FE52" i="17"/>
  <c r="EW52" i="17"/>
  <c r="EO52" i="17"/>
  <c r="EG52" i="17"/>
  <c r="DY52" i="17"/>
  <c r="DQ52" i="17"/>
  <c r="DI52" i="17"/>
  <c r="DA52" i="17"/>
  <c r="CS52" i="17"/>
  <c r="CK52" i="17"/>
  <c r="CC52" i="17"/>
  <c r="BU52" i="17"/>
  <c r="BM52" i="17"/>
  <c r="BE52" i="17"/>
  <c r="AW52" i="17"/>
  <c r="AO52" i="17"/>
  <c r="AG52" i="17"/>
  <c r="Y52" i="17"/>
  <c r="Q52" i="17"/>
  <c r="I52" i="17"/>
  <c r="JD51" i="17"/>
  <c r="JC51" i="17"/>
  <c r="JB51" i="17"/>
  <c r="JA51" i="17"/>
  <c r="IZ51" i="17"/>
  <c r="IY51" i="17"/>
  <c r="JE51" i="17" s="1"/>
  <c r="JG51" i="17" s="1"/>
  <c r="IW51" i="17"/>
  <c r="IO51" i="17"/>
  <c r="IG51" i="17"/>
  <c r="HY51" i="17"/>
  <c r="HQ51" i="17"/>
  <c r="HI51" i="17"/>
  <c r="HA51" i="17"/>
  <c r="GS51" i="17"/>
  <c r="GK51" i="17"/>
  <c r="GC51" i="17"/>
  <c r="FU51" i="17"/>
  <c r="FM51" i="17"/>
  <c r="FE51" i="17"/>
  <c r="EW51" i="17"/>
  <c r="EO51" i="17"/>
  <c r="EG51" i="17"/>
  <c r="DY51" i="17"/>
  <c r="DQ51" i="17"/>
  <c r="DI51" i="17"/>
  <c r="DA51" i="17"/>
  <c r="CS51" i="17"/>
  <c r="CK51" i="17"/>
  <c r="CC51" i="17"/>
  <c r="BU51" i="17"/>
  <c r="BM51" i="17"/>
  <c r="BE51" i="17"/>
  <c r="AW51" i="17"/>
  <c r="AO51" i="17"/>
  <c r="AG51" i="17"/>
  <c r="Y51" i="17"/>
  <c r="Q51" i="17"/>
  <c r="I51" i="17"/>
  <c r="JD50" i="17"/>
  <c r="JC50" i="17"/>
  <c r="JB50" i="17"/>
  <c r="JA50" i="17"/>
  <c r="IZ50" i="17"/>
  <c r="IY50" i="17"/>
  <c r="JE50" i="17" s="1"/>
  <c r="JG50" i="17" s="1"/>
  <c r="IW50" i="17"/>
  <c r="IO50" i="17"/>
  <c r="IG50" i="17"/>
  <c r="HY50" i="17"/>
  <c r="HQ50" i="17"/>
  <c r="HI50" i="17"/>
  <c r="HA50" i="17"/>
  <c r="GS50" i="17"/>
  <c r="GK50" i="17"/>
  <c r="GC50" i="17"/>
  <c r="FU50" i="17"/>
  <c r="FM50" i="17"/>
  <c r="FE50" i="17"/>
  <c r="EW50" i="17"/>
  <c r="EO50" i="17"/>
  <c r="EG50" i="17"/>
  <c r="DY50" i="17"/>
  <c r="DQ50" i="17"/>
  <c r="DI50" i="17"/>
  <c r="DA50" i="17"/>
  <c r="CS50" i="17"/>
  <c r="CK50" i="17"/>
  <c r="CC50" i="17"/>
  <c r="BU50" i="17"/>
  <c r="BM50" i="17"/>
  <c r="BE50" i="17"/>
  <c r="AW50" i="17"/>
  <c r="AO50" i="17"/>
  <c r="AG50" i="17"/>
  <c r="Y50" i="17"/>
  <c r="Q50" i="17"/>
  <c r="I50" i="17"/>
  <c r="JD49" i="17"/>
  <c r="JC49" i="17"/>
  <c r="JB49" i="17"/>
  <c r="JA49" i="17"/>
  <c r="IZ49" i="17"/>
  <c r="IY49" i="17"/>
  <c r="JE49" i="17" s="1"/>
  <c r="JG49" i="17" s="1"/>
  <c r="IW49" i="17"/>
  <c r="IO49" i="17"/>
  <c r="IG49" i="17"/>
  <c r="HY49" i="17"/>
  <c r="HQ49" i="17"/>
  <c r="HI49" i="17"/>
  <c r="HA49" i="17"/>
  <c r="GS49" i="17"/>
  <c r="GK49" i="17"/>
  <c r="GC49" i="17"/>
  <c r="FU49" i="17"/>
  <c r="FM49" i="17"/>
  <c r="FE49" i="17"/>
  <c r="EW49" i="17"/>
  <c r="EO49" i="17"/>
  <c r="EG49" i="17"/>
  <c r="DY49" i="17"/>
  <c r="DQ49" i="17"/>
  <c r="DI49" i="17"/>
  <c r="DA49" i="17"/>
  <c r="CS49" i="17"/>
  <c r="CK49" i="17"/>
  <c r="CC49" i="17"/>
  <c r="BU49" i="17"/>
  <c r="BM49" i="17"/>
  <c r="BE49" i="17"/>
  <c r="AW49" i="17"/>
  <c r="AO49" i="17"/>
  <c r="AG49" i="17"/>
  <c r="Y49" i="17"/>
  <c r="Q49" i="17"/>
  <c r="I49" i="17"/>
  <c r="JD48" i="17"/>
  <c r="JC48" i="17"/>
  <c r="JB48" i="17"/>
  <c r="JA48" i="17"/>
  <c r="IZ48" i="17"/>
  <c r="IY48" i="17"/>
  <c r="JE48" i="17" s="1"/>
  <c r="JG48" i="17" s="1"/>
  <c r="IW48" i="17"/>
  <c r="IO48" i="17"/>
  <c r="IG48" i="17"/>
  <c r="HY48" i="17"/>
  <c r="HQ48" i="17"/>
  <c r="HI48" i="17"/>
  <c r="HA48" i="17"/>
  <c r="GS48" i="17"/>
  <c r="GK48" i="17"/>
  <c r="GC48" i="17"/>
  <c r="FU48" i="17"/>
  <c r="FM48" i="17"/>
  <c r="FE48" i="17"/>
  <c r="EW48" i="17"/>
  <c r="EO48" i="17"/>
  <c r="EG48" i="17"/>
  <c r="DY48" i="17"/>
  <c r="DQ48" i="17"/>
  <c r="DI48" i="17"/>
  <c r="DA48" i="17"/>
  <c r="CS48" i="17"/>
  <c r="CK48" i="17"/>
  <c r="CC48" i="17"/>
  <c r="BU48" i="17"/>
  <c r="BM48" i="17"/>
  <c r="BE48" i="17"/>
  <c r="AW48" i="17"/>
  <c r="AO48" i="17"/>
  <c r="AG48" i="17"/>
  <c r="Y48" i="17"/>
  <c r="Q48" i="17"/>
  <c r="I48" i="17"/>
  <c r="JD47" i="17"/>
  <c r="JC47" i="17"/>
  <c r="JB47" i="17"/>
  <c r="JA47" i="17"/>
  <c r="IZ47" i="17"/>
  <c r="IY47" i="17"/>
  <c r="JE47" i="17" s="1"/>
  <c r="JG47" i="17" s="1"/>
  <c r="IW47" i="17"/>
  <c r="IO47" i="17"/>
  <c r="IG47" i="17"/>
  <c r="HY47" i="17"/>
  <c r="HQ47" i="17"/>
  <c r="HI47" i="17"/>
  <c r="HA47" i="17"/>
  <c r="GS47" i="17"/>
  <c r="GK47" i="17"/>
  <c r="GC47" i="17"/>
  <c r="FU47" i="17"/>
  <c r="FM47" i="17"/>
  <c r="FE47" i="17"/>
  <c r="EW47" i="17"/>
  <c r="EO47" i="17"/>
  <c r="EG47" i="17"/>
  <c r="DY47" i="17"/>
  <c r="DQ47" i="17"/>
  <c r="DI47" i="17"/>
  <c r="DA47" i="17"/>
  <c r="CS47" i="17"/>
  <c r="CK47" i="17"/>
  <c r="CC47" i="17"/>
  <c r="BU47" i="17"/>
  <c r="BM47" i="17"/>
  <c r="BE47" i="17"/>
  <c r="AW47" i="17"/>
  <c r="AO47" i="17"/>
  <c r="AG47" i="17"/>
  <c r="Y47" i="17"/>
  <c r="Q47" i="17"/>
  <c r="I47" i="17"/>
  <c r="JD46" i="17"/>
  <c r="JC46" i="17"/>
  <c r="JB46" i="17"/>
  <c r="JA46" i="17"/>
  <c r="IZ46" i="17"/>
  <c r="IY46" i="17"/>
  <c r="JE46" i="17" s="1"/>
  <c r="JG46" i="17" s="1"/>
  <c r="IW46" i="17"/>
  <c r="IO46" i="17"/>
  <c r="IG46" i="17"/>
  <c r="HY46" i="17"/>
  <c r="HQ46" i="17"/>
  <c r="HI46" i="17"/>
  <c r="HA46" i="17"/>
  <c r="GS46" i="17"/>
  <c r="GK46" i="17"/>
  <c r="GC46" i="17"/>
  <c r="FU46" i="17"/>
  <c r="FM46" i="17"/>
  <c r="FE46" i="17"/>
  <c r="EW46" i="17"/>
  <c r="EO46" i="17"/>
  <c r="EG46" i="17"/>
  <c r="DY46" i="17"/>
  <c r="DQ46" i="17"/>
  <c r="DI46" i="17"/>
  <c r="DA46" i="17"/>
  <c r="CS46" i="17"/>
  <c r="CK46" i="17"/>
  <c r="CC46" i="17"/>
  <c r="BU46" i="17"/>
  <c r="BM46" i="17"/>
  <c r="BE46" i="17"/>
  <c r="AW46" i="17"/>
  <c r="AO46" i="17"/>
  <c r="AG46" i="17"/>
  <c r="Y46" i="17"/>
  <c r="Q46" i="17"/>
  <c r="I46" i="17"/>
  <c r="JD45" i="17"/>
  <c r="JC45" i="17"/>
  <c r="JB45" i="17"/>
  <c r="JA45" i="17"/>
  <c r="IZ45" i="17"/>
  <c r="IY45" i="17"/>
  <c r="JE45" i="17" s="1"/>
  <c r="JG45" i="17" s="1"/>
  <c r="IW45" i="17"/>
  <c r="IO45" i="17"/>
  <c r="IG45" i="17"/>
  <c r="HY45" i="17"/>
  <c r="HQ45" i="17"/>
  <c r="HI45" i="17"/>
  <c r="HA45" i="17"/>
  <c r="GS45" i="17"/>
  <c r="GK45" i="17"/>
  <c r="GC45" i="17"/>
  <c r="FU45" i="17"/>
  <c r="FM45" i="17"/>
  <c r="FE45" i="17"/>
  <c r="EW45" i="17"/>
  <c r="EO45" i="17"/>
  <c r="EG45" i="17"/>
  <c r="DY45" i="17"/>
  <c r="DQ45" i="17"/>
  <c r="DI45" i="17"/>
  <c r="DA45" i="17"/>
  <c r="CS45" i="17"/>
  <c r="CK45" i="17"/>
  <c r="CC45" i="17"/>
  <c r="BU45" i="17"/>
  <c r="BM45" i="17"/>
  <c r="BE45" i="17"/>
  <c r="AW45" i="17"/>
  <c r="AO45" i="17"/>
  <c r="AG45" i="17"/>
  <c r="Y45" i="17"/>
  <c r="Q45" i="17"/>
  <c r="I45" i="17"/>
  <c r="JD44" i="17"/>
  <c r="JC44" i="17"/>
  <c r="JB44" i="17"/>
  <c r="JA44" i="17"/>
  <c r="IZ44" i="17"/>
  <c r="IY44" i="17"/>
  <c r="JE44" i="17" s="1"/>
  <c r="JG44" i="17" s="1"/>
  <c r="IW44" i="17"/>
  <c r="IO44" i="17"/>
  <c r="IG44" i="17"/>
  <c r="HY44" i="17"/>
  <c r="HQ44" i="17"/>
  <c r="HI44" i="17"/>
  <c r="HA44" i="17"/>
  <c r="GS44" i="17"/>
  <c r="GK44" i="17"/>
  <c r="GC44" i="17"/>
  <c r="FU44" i="17"/>
  <c r="FM44" i="17"/>
  <c r="FE44" i="17"/>
  <c r="EW44" i="17"/>
  <c r="EO44" i="17"/>
  <c r="EG44" i="17"/>
  <c r="DY44" i="17"/>
  <c r="DQ44" i="17"/>
  <c r="DI44" i="17"/>
  <c r="DA44" i="17"/>
  <c r="CS44" i="17"/>
  <c r="CK44" i="17"/>
  <c r="CC44" i="17"/>
  <c r="BU44" i="17"/>
  <c r="BM44" i="17"/>
  <c r="BE44" i="17"/>
  <c r="AW44" i="17"/>
  <c r="AO44" i="17"/>
  <c r="AG44" i="17"/>
  <c r="Y44" i="17"/>
  <c r="Q44" i="17"/>
  <c r="I44" i="17"/>
  <c r="JD43" i="17"/>
  <c r="JC43" i="17"/>
  <c r="JB43" i="17"/>
  <c r="JA43" i="17"/>
  <c r="IZ43" i="17"/>
  <c r="IY43" i="17"/>
  <c r="JE43" i="17" s="1"/>
  <c r="JG43" i="17" s="1"/>
  <c r="IW43" i="17"/>
  <c r="IO43" i="17"/>
  <c r="IG43" i="17"/>
  <c r="HY43" i="17"/>
  <c r="HQ43" i="17"/>
  <c r="HI43" i="17"/>
  <c r="HA43" i="17"/>
  <c r="GS43" i="17"/>
  <c r="GK43" i="17"/>
  <c r="GC43" i="17"/>
  <c r="FU43" i="17"/>
  <c r="FM43" i="17"/>
  <c r="FE43" i="17"/>
  <c r="EW43" i="17"/>
  <c r="EO43" i="17"/>
  <c r="EG43" i="17"/>
  <c r="DY43" i="17"/>
  <c r="DQ43" i="17"/>
  <c r="DI43" i="17"/>
  <c r="DA43" i="17"/>
  <c r="CS43" i="17"/>
  <c r="CK43" i="17"/>
  <c r="CC43" i="17"/>
  <c r="BU43" i="17"/>
  <c r="BM43" i="17"/>
  <c r="BE43" i="17"/>
  <c r="AW43" i="17"/>
  <c r="AO43" i="17"/>
  <c r="AG43" i="17"/>
  <c r="Y43" i="17"/>
  <c r="Q43" i="17"/>
  <c r="I43" i="17"/>
  <c r="JD42" i="17"/>
  <c r="JC42" i="17"/>
  <c r="JB42" i="17"/>
  <c r="JA42" i="17"/>
  <c r="IZ42" i="17"/>
  <c r="IY42" i="17"/>
  <c r="JE42" i="17" s="1"/>
  <c r="JG42" i="17" s="1"/>
  <c r="IW42" i="17"/>
  <c r="IO42" i="17"/>
  <c r="IG42" i="17"/>
  <c r="HY42" i="17"/>
  <c r="HQ42" i="17"/>
  <c r="HI42" i="17"/>
  <c r="HA42" i="17"/>
  <c r="GS42" i="17"/>
  <c r="GK42" i="17"/>
  <c r="GC42" i="17"/>
  <c r="FU42" i="17"/>
  <c r="FM42" i="17"/>
  <c r="FE42" i="17"/>
  <c r="EW42" i="17"/>
  <c r="EO42" i="17"/>
  <c r="EG42" i="17"/>
  <c r="DY42" i="17"/>
  <c r="DQ42" i="17"/>
  <c r="DI42" i="17"/>
  <c r="DA42" i="17"/>
  <c r="CS42" i="17"/>
  <c r="CK42" i="17"/>
  <c r="CC42" i="17"/>
  <c r="BU42" i="17"/>
  <c r="BM42" i="17"/>
  <c r="BE42" i="17"/>
  <c r="AW42" i="17"/>
  <c r="AO42" i="17"/>
  <c r="AG42" i="17"/>
  <c r="Y42" i="17"/>
  <c r="Q42" i="17"/>
  <c r="I42" i="17"/>
  <c r="JD41" i="17"/>
  <c r="JC41" i="17"/>
  <c r="JB41" i="17"/>
  <c r="JA41" i="17"/>
  <c r="IZ41" i="17"/>
  <c r="IY41" i="17"/>
  <c r="JE41" i="17" s="1"/>
  <c r="JG41" i="17" s="1"/>
  <c r="IW41" i="17"/>
  <c r="IO41" i="17"/>
  <c r="IG41" i="17"/>
  <c r="HY41" i="17"/>
  <c r="HQ41" i="17"/>
  <c r="HI41" i="17"/>
  <c r="HA41" i="17"/>
  <c r="GS41" i="17"/>
  <c r="GK41" i="17"/>
  <c r="GC41" i="17"/>
  <c r="FU41" i="17"/>
  <c r="FM41" i="17"/>
  <c r="FE41" i="17"/>
  <c r="EW41" i="17"/>
  <c r="EO41" i="17"/>
  <c r="EG41" i="17"/>
  <c r="DY41" i="17"/>
  <c r="DQ41" i="17"/>
  <c r="DI41" i="17"/>
  <c r="DA41" i="17"/>
  <c r="CS41" i="17"/>
  <c r="CK41" i="17"/>
  <c r="CC41" i="17"/>
  <c r="BU41" i="17"/>
  <c r="BM41" i="17"/>
  <c r="BE41" i="17"/>
  <c r="AW41" i="17"/>
  <c r="AO41" i="17"/>
  <c r="AG41" i="17"/>
  <c r="Y41" i="17"/>
  <c r="Q41" i="17"/>
  <c r="I41" i="17"/>
  <c r="JD40" i="17"/>
  <c r="JC40" i="17"/>
  <c r="JB40" i="17"/>
  <c r="JA40" i="17"/>
  <c r="IZ40" i="17"/>
  <c r="IY40" i="17"/>
  <c r="JE40" i="17" s="1"/>
  <c r="JG40" i="17" s="1"/>
  <c r="IW40" i="17"/>
  <c r="IO40" i="17"/>
  <c r="IG40" i="17"/>
  <c r="HY40" i="17"/>
  <c r="HQ40" i="17"/>
  <c r="HI40" i="17"/>
  <c r="HA40" i="17"/>
  <c r="GS40" i="17"/>
  <c r="GK40" i="17"/>
  <c r="GC40" i="17"/>
  <c r="FU40" i="17"/>
  <c r="FM40" i="17"/>
  <c r="FE40" i="17"/>
  <c r="EW40" i="17"/>
  <c r="EO40" i="17"/>
  <c r="EG40" i="17"/>
  <c r="DY40" i="17"/>
  <c r="DQ40" i="17"/>
  <c r="DI40" i="17"/>
  <c r="DA40" i="17"/>
  <c r="CS40" i="17"/>
  <c r="CK40" i="17"/>
  <c r="CC40" i="17"/>
  <c r="BU40" i="17"/>
  <c r="BM40" i="17"/>
  <c r="BE40" i="17"/>
  <c r="AW40" i="17"/>
  <c r="AO40" i="17"/>
  <c r="AG40" i="17"/>
  <c r="Y40" i="17"/>
  <c r="Q40" i="17"/>
  <c r="I40" i="17"/>
  <c r="JD39" i="17"/>
  <c r="JC39" i="17"/>
  <c r="JB39" i="17"/>
  <c r="JA39" i="17"/>
  <c r="IZ39" i="17"/>
  <c r="IY39" i="17"/>
  <c r="JE39" i="17" s="1"/>
  <c r="JG39" i="17" s="1"/>
  <c r="IW39" i="17"/>
  <c r="IO39" i="17"/>
  <c r="IG39" i="17"/>
  <c r="HY39" i="17"/>
  <c r="HQ39" i="17"/>
  <c r="HI39" i="17"/>
  <c r="HA39" i="17"/>
  <c r="GS39" i="17"/>
  <c r="GK39" i="17"/>
  <c r="GC39" i="17"/>
  <c r="FU39" i="17"/>
  <c r="FM39" i="17"/>
  <c r="FE39" i="17"/>
  <c r="EW39" i="17"/>
  <c r="EO39" i="17"/>
  <c r="EG39" i="17"/>
  <c r="DY39" i="17"/>
  <c r="DQ39" i="17"/>
  <c r="DI39" i="17"/>
  <c r="DA39" i="17"/>
  <c r="CS39" i="17"/>
  <c r="CK39" i="17"/>
  <c r="CC39" i="17"/>
  <c r="BU39" i="17"/>
  <c r="BM39" i="17"/>
  <c r="BE39" i="17"/>
  <c r="AW39" i="17"/>
  <c r="AO39" i="17"/>
  <c r="AG39" i="17"/>
  <c r="Y39" i="17"/>
  <c r="Q39" i="17"/>
  <c r="I39" i="17"/>
  <c r="JD38" i="17"/>
  <c r="JC38" i="17"/>
  <c r="JB38" i="17"/>
  <c r="JA38" i="17"/>
  <c r="IZ38" i="17"/>
  <c r="IY38" i="17"/>
  <c r="JE38" i="17" s="1"/>
  <c r="JG38" i="17" s="1"/>
  <c r="IW38" i="17"/>
  <c r="IO38" i="17"/>
  <c r="IG38" i="17"/>
  <c r="HY38" i="17"/>
  <c r="HQ38" i="17"/>
  <c r="HI38" i="17"/>
  <c r="HA38" i="17"/>
  <c r="GS38" i="17"/>
  <c r="GK38" i="17"/>
  <c r="GC38" i="17"/>
  <c r="FU38" i="17"/>
  <c r="FM38" i="17"/>
  <c r="FE38" i="17"/>
  <c r="EW38" i="17"/>
  <c r="EO38" i="17"/>
  <c r="EG38" i="17"/>
  <c r="DY38" i="17"/>
  <c r="DQ38" i="17"/>
  <c r="DI38" i="17"/>
  <c r="DA38" i="17"/>
  <c r="CS38" i="17"/>
  <c r="CK38" i="17"/>
  <c r="CC38" i="17"/>
  <c r="BU38" i="17"/>
  <c r="BM38" i="17"/>
  <c r="BE38" i="17"/>
  <c r="AW38" i="17"/>
  <c r="AO38" i="17"/>
  <c r="AG38" i="17"/>
  <c r="Y38" i="17"/>
  <c r="Q38" i="17"/>
  <c r="I38" i="17"/>
  <c r="JD37" i="17"/>
  <c r="JC37" i="17"/>
  <c r="JB37" i="17"/>
  <c r="JA37" i="17"/>
  <c r="IZ37" i="17"/>
  <c r="IY37" i="17"/>
  <c r="JE37" i="17" s="1"/>
  <c r="JG37" i="17" s="1"/>
  <c r="IW37" i="17"/>
  <c r="IO37" i="17"/>
  <c r="IG37" i="17"/>
  <c r="HY37" i="17"/>
  <c r="HQ37" i="17"/>
  <c r="HI37" i="17"/>
  <c r="HA37" i="17"/>
  <c r="GS37" i="17"/>
  <c r="GK37" i="17"/>
  <c r="GC37" i="17"/>
  <c r="FU37" i="17"/>
  <c r="FM37" i="17"/>
  <c r="FE37" i="17"/>
  <c r="EW37" i="17"/>
  <c r="EO37" i="17"/>
  <c r="EG37" i="17"/>
  <c r="DY37" i="17"/>
  <c r="DQ37" i="17"/>
  <c r="DI37" i="17"/>
  <c r="DA37" i="17"/>
  <c r="CS37" i="17"/>
  <c r="CK37" i="17"/>
  <c r="CC37" i="17"/>
  <c r="BU37" i="17"/>
  <c r="BM37" i="17"/>
  <c r="BE37" i="17"/>
  <c r="AW37" i="17"/>
  <c r="AO37" i="17"/>
  <c r="AG37" i="17"/>
  <c r="Y37" i="17"/>
  <c r="Q37" i="17"/>
  <c r="I37" i="17"/>
  <c r="JD36" i="17"/>
  <c r="JC36" i="17"/>
  <c r="JB36" i="17"/>
  <c r="JA36" i="17"/>
  <c r="IZ36" i="17"/>
  <c r="IY36" i="17"/>
  <c r="JE36" i="17" s="1"/>
  <c r="JG36" i="17" s="1"/>
  <c r="IW36" i="17"/>
  <c r="IO36" i="17"/>
  <c r="IG36" i="17"/>
  <c r="HY36" i="17"/>
  <c r="HQ36" i="17"/>
  <c r="HI36" i="17"/>
  <c r="HA36" i="17"/>
  <c r="GS36" i="17"/>
  <c r="GK36" i="17"/>
  <c r="GC36" i="17"/>
  <c r="FU36" i="17"/>
  <c r="FM36" i="17"/>
  <c r="FE36" i="17"/>
  <c r="EW36" i="17"/>
  <c r="EO36" i="17"/>
  <c r="EG36" i="17"/>
  <c r="DY36" i="17"/>
  <c r="DQ36" i="17"/>
  <c r="DI36" i="17"/>
  <c r="DA36" i="17"/>
  <c r="CS36" i="17"/>
  <c r="CK36" i="17"/>
  <c r="CC36" i="17"/>
  <c r="BU36" i="17"/>
  <c r="BM36" i="17"/>
  <c r="BE36" i="17"/>
  <c r="AW36" i="17"/>
  <c r="AO36" i="17"/>
  <c r="AG36" i="17"/>
  <c r="Y36" i="17"/>
  <c r="Q36" i="17"/>
  <c r="I36" i="17"/>
  <c r="JD35" i="17"/>
  <c r="JC35" i="17"/>
  <c r="JB35" i="17"/>
  <c r="JA35" i="17"/>
  <c r="IZ35" i="17"/>
  <c r="IY35" i="17"/>
  <c r="JE35" i="17" s="1"/>
  <c r="JG35" i="17" s="1"/>
  <c r="IW35" i="17"/>
  <c r="IO35" i="17"/>
  <c r="IG35" i="17"/>
  <c r="HY35" i="17"/>
  <c r="HQ35" i="17"/>
  <c r="HI35" i="17"/>
  <c r="HA35" i="17"/>
  <c r="GS35" i="17"/>
  <c r="GK35" i="17"/>
  <c r="GC35" i="17"/>
  <c r="FU35" i="17"/>
  <c r="FM35" i="17"/>
  <c r="FE35" i="17"/>
  <c r="EW35" i="17"/>
  <c r="EO35" i="17"/>
  <c r="EG35" i="17"/>
  <c r="DY35" i="17"/>
  <c r="DQ35" i="17"/>
  <c r="DI35" i="17"/>
  <c r="DA35" i="17"/>
  <c r="CS35" i="17"/>
  <c r="CK35" i="17"/>
  <c r="CC35" i="17"/>
  <c r="BU35" i="17"/>
  <c r="BM35" i="17"/>
  <c r="BE35" i="17"/>
  <c r="AW35" i="17"/>
  <c r="AO35" i="17"/>
  <c r="AG35" i="17"/>
  <c r="Y35" i="17"/>
  <c r="Q35" i="17"/>
  <c r="I35" i="17"/>
  <c r="JD34" i="17"/>
  <c r="JC34" i="17"/>
  <c r="JB34" i="17"/>
  <c r="JA34" i="17"/>
  <c r="IZ34" i="17"/>
  <c r="IY34" i="17"/>
  <c r="JE34" i="17" s="1"/>
  <c r="JG34" i="17" s="1"/>
  <c r="IW34" i="17"/>
  <c r="IO34" i="17"/>
  <c r="IG34" i="17"/>
  <c r="HY34" i="17"/>
  <c r="HQ34" i="17"/>
  <c r="HI34" i="17"/>
  <c r="HA34" i="17"/>
  <c r="GS34" i="17"/>
  <c r="GK34" i="17"/>
  <c r="GC34" i="17"/>
  <c r="FU34" i="17"/>
  <c r="FM34" i="17"/>
  <c r="FE34" i="17"/>
  <c r="EW34" i="17"/>
  <c r="EO34" i="17"/>
  <c r="EG34" i="17"/>
  <c r="DY34" i="17"/>
  <c r="DQ34" i="17"/>
  <c r="DI34" i="17"/>
  <c r="DA34" i="17"/>
  <c r="CS34" i="17"/>
  <c r="CK34" i="17"/>
  <c r="CC34" i="17"/>
  <c r="BU34" i="17"/>
  <c r="BM34" i="17"/>
  <c r="BE34" i="17"/>
  <c r="AW34" i="17"/>
  <c r="AO34" i="17"/>
  <c r="AG34" i="17"/>
  <c r="Y34" i="17"/>
  <c r="Q34" i="17"/>
  <c r="I34" i="17"/>
  <c r="JD33" i="17"/>
  <c r="JC33" i="17"/>
  <c r="JB33" i="17"/>
  <c r="JA33" i="17"/>
  <c r="IZ33" i="17"/>
  <c r="IY33" i="17"/>
  <c r="JE33" i="17" s="1"/>
  <c r="JG33" i="17" s="1"/>
  <c r="IW33" i="17"/>
  <c r="IO33" i="17"/>
  <c r="IG33" i="17"/>
  <c r="HY33" i="17"/>
  <c r="HQ33" i="17"/>
  <c r="HI33" i="17"/>
  <c r="HA33" i="17"/>
  <c r="GS33" i="17"/>
  <c r="GK33" i="17"/>
  <c r="GC33" i="17"/>
  <c r="FU33" i="17"/>
  <c r="FM33" i="17"/>
  <c r="FE33" i="17"/>
  <c r="EW33" i="17"/>
  <c r="EO33" i="17"/>
  <c r="EG33" i="17"/>
  <c r="DY33" i="17"/>
  <c r="DQ33" i="17"/>
  <c r="DI33" i="17"/>
  <c r="DA33" i="17"/>
  <c r="CS33" i="17"/>
  <c r="CK33" i="17"/>
  <c r="CC33" i="17"/>
  <c r="BU33" i="17"/>
  <c r="BM33" i="17"/>
  <c r="BE33" i="17"/>
  <c r="AW33" i="17"/>
  <c r="AO33" i="17"/>
  <c r="AG33" i="17"/>
  <c r="Y33" i="17"/>
  <c r="Q33" i="17"/>
  <c r="I33" i="17"/>
  <c r="JD32" i="17"/>
  <c r="JC32" i="17"/>
  <c r="JB32" i="17"/>
  <c r="JA32" i="17"/>
  <c r="IZ32" i="17"/>
  <c r="IY32" i="17"/>
  <c r="JE32" i="17" s="1"/>
  <c r="JG32" i="17" s="1"/>
  <c r="IW32" i="17"/>
  <c r="IO32" i="17"/>
  <c r="IG32" i="17"/>
  <c r="HY32" i="17"/>
  <c r="HQ32" i="17"/>
  <c r="HI32" i="17"/>
  <c r="HA32" i="17"/>
  <c r="GS32" i="17"/>
  <c r="GK32" i="17"/>
  <c r="GC32" i="17"/>
  <c r="FU32" i="17"/>
  <c r="FM32" i="17"/>
  <c r="FE32" i="17"/>
  <c r="EW32" i="17"/>
  <c r="EO32" i="17"/>
  <c r="EG32" i="17"/>
  <c r="DY32" i="17"/>
  <c r="DQ32" i="17"/>
  <c r="DI32" i="17"/>
  <c r="DA32" i="17"/>
  <c r="CS32" i="17"/>
  <c r="CK32" i="17"/>
  <c r="CC32" i="17"/>
  <c r="BU32" i="17"/>
  <c r="BM32" i="17"/>
  <c r="BE32" i="17"/>
  <c r="AW32" i="17"/>
  <c r="AO32" i="17"/>
  <c r="AG32" i="17"/>
  <c r="Y32" i="17"/>
  <c r="Q32" i="17"/>
  <c r="I32" i="17"/>
  <c r="JD31" i="17"/>
  <c r="JC31" i="17"/>
  <c r="JB31" i="17"/>
  <c r="JA31" i="17"/>
  <c r="IZ31" i="17"/>
  <c r="IY31" i="17"/>
  <c r="JE31" i="17" s="1"/>
  <c r="JG31" i="17" s="1"/>
  <c r="IW31" i="17"/>
  <c r="IO31" i="17"/>
  <c r="IG31" i="17"/>
  <c r="HY31" i="17"/>
  <c r="HQ31" i="17"/>
  <c r="HI31" i="17"/>
  <c r="HA31" i="17"/>
  <c r="GS31" i="17"/>
  <c r="GK31" i="17"/>
  <c r="GC31" i="17"/>
  <c r="FU31" i="17"/>
  <c r="FM31" i="17"/>
  <c r="FE31" i="17"/>
  <c r="EW31" i="17"/>
  <c r="EO31" i="17"/>
  <c r="EG31" i="17"/>
  <c r="DY31" i="17"/>
  <c r="DQ31" i="17"/>
  <c r="DI31" i="17"/>
  <c r="DA31" i="17"/>
  <c r="CS31" i="17"/>
  <c r="CK31" i="17"/>
  <c r="CC31" i="17"/>
  <c r="BU31" i="17"/>
  <c r="BM31" i="17"/>
  <c r="BE31" i="17"/>
  <c r="AW31" i="17"/>
  <c r="AO31" i="17"/>
  <c r="AG31" i="17"/>
  <c r="Y31" i="17"/>
  <c r="Q31" i="17"/>
  <c r="I31" i="17"/>
  <c r="JD30" i="17"/>
  <c r="JC30" i="17"/>
  <c r="JB30" i="17"/>
  <c r="JA30" i="17"/>
  <c r="IZ30" i="17"/>
  <c r="IY30" i="17"/>
  <c r="JE30" i="17" s="1"/>
  <c r="JG30" i="17" s="1"/>
  <c r="IW30" i="17"/>
  <c r="IO30" i="17"/>
  <c r="IG30" i="17"/>
  <c r="HY30" i="17"/>
  <c r="HQ30" i="17"/>
  <c r="HI30" i="17"/>
  <c r="HA30" i="17"/>
  <c r="GS30" i="17"/>
  <c r="GK30" i="17"/>
  <c r="GC30" i="17"/>
  <c r="FU30" i="17"/>
  <c r="FM30" i="17"/>
  <c r="FE30" i="17"/>
  <c r="EW30" i="17"/>
  <c r="EO30" i="17"/>
  <c r="EG30" i="17"/>
  <c r="DY30" i="17"/>
  <c r="DQ30" i="17"/>
  <c r="DI30" i="17"/>
  <c r="DA30" i="17"/>
  <c r="CS30" i="17"/>
  <c r="CK30" i="17"/>
  <c r="CC30" i="17"/>
  <c r="BU30" i="17"/>
  <c r="BM30" i="17"/>
  <c r="BE30" i="17"/>
  <c r="AW30" i="17"/>
  <c r="AO30" i="17"/>
  <c r="AG30" i="17"/>
  <c r="Y30" i="17"/>
  <c r="Q30" i="17"/>
  <c r="I30" i="17"/>
  <c r="JD29" i="17"/>
  <c r="JC29" i="17"/>
  <c r="JB29" i="17"/>
  <c r="JA29" i="17"/>
  <c r="IZ29" i="17"/>
  <c r="IY29" i="17"/>
  <c r="JE29" i="17" s="1"/>
  <c r="JG29" i="17" s="1"/>
  <c r="IW29" i="17"/>
  <c r="IO29" i="17"/>
  <c r="IG29" i="17"/>
  <c r="HY29" i="17"/>
  <c r="HQ29" i="17"/>
  <c r="HI29" i="17"/>
  <c r="HA29" i="17"/>
  <c r="GS29" i="17"/>
  <c r="GK29" i="17"/>
  <c r="GC29" i="17"/>
  <c r="FU29" i="17"/>
  <c r="FM29" i="17"/>
  <c r="FE29" i="17"/>
  <c r="EW29" i="17"/>
  <c r="EO29" i="17"/>
  <c r="EG29" i="17"/>
  <c r="DY29" i="17"/>
  <c r="DQ29" i="17"/>
  <c r="DI29" i="17"/>
  <c r="DA29" i="17"/>
  <c r="CS29" i="17"/>
  <c r="CK29" i="17"/>
  <c r="CC29" i="17"/>
  <c r="BU29" i="17"/>
  <c r="BM29" i="17"/>
  <c r="BE29" i="17"/>
  <c r="AW29" i="17"/>
  <c r="AO29" i="17"/>
  <c r="AG29" i="17"/>
  <c r="Y29" i="17"/>
  <c r="Q29" i="17"/>
  <c r="I29" i="17"/>
  <c r="JD28" i="17"/>
  <c r="JC28" i="17"/>
  <c r="JB28" i="17"/>
  <c r="JA28" i="17"/>
  <c r="IZ28" i="17"/>
  <c r="IY28" i="17"/>
  <c r="JE28" i="17" s="1"/>
  <c r="JG28" i="17" s="1"/>
  <c r="IW28" i="17"/>
  <c r="IO28" i="17"/>
  <c r="IG28" i="17"/>
  <c r="HY28" i="17"/>
  <c r="HQ28" i="17"/>
  <c r="HI28" i="17"/>
  <c r="HA28" i="17"/>
  <c r="GS28" i="17"/>
  <c r="GK28" i="17"/>
  <c r="GC28" i="17"/>
  <c r="FU28" i="17"/>
  <c r="FM28" i="17"/>
  <c r="FE28" i="17"/>
  <c r="EW28" i="17"/>
  <c r="EO28" i="17"/>
  <c r="EG28" i="17"/>
  <c r="DY28" i="17"/>
  <c r="DQ28" i="17"/>
  <c r="DI28" i="17"/>
  <c r="DA28" i="17"/>
  <c r="CS28" i="17"/>
  <c r="CK28" i="17"/>
  <c r="CC28" i="17"/>
  <c r="BU28" i="17"/>
  <c r="BM28" i="17"/>
  <c r="BE28" i="17"/>
  <c r="AW28" i="17"/>
  <c r="AO28" i="17"/>
  <c r="AG28" i="17"/>
  <c r="Y28" i="17"/>
  <c r="Q28" i="17"/>
  <c r="I28" i="17"/>
  <c r="JD27" i="17"/>
  <c r="JC27" i="17"/>
  <c r="JB27" i="17"/>
  <c r="JA27" i="17"/>
  <c r="IZ27" i="17"/>
  <c r="IY27" i="17"/>
  <c r="JE27" i="17" s="1"/>
  <c r="JG27" i="17" s="1"/>
  <c r="IW27" i="17"/>
  <c r="IO27" i="17"/>
  <c r="IG27" i="17"/>
  <c r="HY27" i="17"/>
  <c r="HQ27" i="17"/>
  <c r="HI27" i="17"/>
  <c r="HA27" i="17"/>
  <c r="GS27" i="17"/>
  <c r="GK27" i="17"/>
  <c r="GC27" i="17"/>
  <c r="FU27" i="17"/>
  <c r="FM27" i="17"/>
  <c r="FE27" i="17"/>
  <c r="EW27" i="17"/>
  <c r="EO27" i="17"/>
  <c r="EG27" i="17"/>
  <c r="DY27" i="17"/>
  <c r="DQ27" i="17"/>
  <c r="DI27" i="17"/>
  <c r="DA27" i="17"/>
  <c r="CS27" i="17"/>
  <c r="CK27" i="17"/>
  <c r="CC27" i="17"/>
  <c r="BU27" i="17"/>
  <c r="BM27" i="17"/>
  <c r="BE27" i="17"/>
  <c r="AW27" i="17"/>
  <c r="AO27" i="17"/>
  <c r="AG27" i="17"/>
  <c r="Y27" i="17"/>
  <c r="Q27" i="17"/>
  <c r="I27" i="17"/>
  <c r="JD26" i="17"/>
  <c r="JC26" i="17"/>
  <c r="JB26" i="17"/>
  <c r="JA26" i="17"/>
  <c r="IZ26" i="17"/>
  <c r="IY26" i="17"/>
  <c r="JE26" i="17" s="1"/>
  <c r="JG26" i="17" s="1"/>
  <c r="IW26" i="17"/>
  <c r="IO26" i="17"/>
  <c r="IG26" i="17"/>
  <c r="HY26" i="17"/>
  <c r="HQ26" i="17"/>
  <c r="HI26" i="17"/>
  <c r="HA26" i="17"/>
  <c r="GS26" i="17"/>
  <c r="GK26" i="17"/>
  <c r="GC26" i="17"/>
  <c r="FU26" i="17"/>
  <c r="FM26" i="17"/>
  <c r="FE26" i="17"/>
  <c r="EW26" i="17"/>
  <c r="EO26" i="17"/>
  <c r="EG26" i="17"/>
  <c r="DY26" i="17"/>
  <c r="DQ26" i="17"/>
  <c r="DI26" i="17"/>
  <c r="DA26" i="17"/>
  <c r="CS26" i="17"/>
  <c r="CK26" i="17"/>
  <c r="CC26" i="17"/>
  <c r="BU26" i="17"/>
  <c r="BM26" i="17"/>
  <c r="BE26" i="17"/>
  <c r="AW26" i="17"/>
  <c r="AO26" i="17"/>
  <c r="AG26" i="17"/>
  <c r="Y26" i="17"/>
  <c r="Q26" i="17"/>
  <c r="I26" i="17"/>
  <c r="JD25" i="17"/>
  <c r="JC25" i="17"/>
  <c r="JB25" i="17"/>
  <c r="JA25" i="17"/>
  <c r="IZ25" i="17"/>
  <c r="IY25" i="17"/>
  <c r="JE25" i="17" s="1"/>
  <c r="JG25" i="17" s="1"/>
  <c r="IW25" i="17"/>
  <c r="IO25" i="17"/>
  <c r="IG25" i="17"/>
  <c r="HY25" i="17"/>
  <c r="HQ25" i="17"/>
  <c r="HI25" i="17"/>
  <c r="HA25" i="17"/>
  <c r="GS25" i="17"/>
  <c r="GK25" i="17"/>
  <c r="GC25" i="17"/>
  <c r="FU25" i="17"/>
  <c r="FM25" i="17"/>
  <c r="FE25" i="17"/>
  <c r="EW25" i="17"/>
  <c r="EO25" i="17"/>
  <c r="EG25" i="17"/>
  <c r="DY25" i="17"/>
  <c r="DQ25" i="17"/>
  <c r="DI25" i="17"/>
  <c r="DA25" i="17"/>
  <c r="CS25" i="17"/>
  <c r="CK25" i="17"/>
  <c r="CC25" i="17"/>
  <c r="BU25" i="17"/>
  <c r="BM25" i="17"/>
  <c r="BE25" i="17"/>
  <c r="AW25" i="17"/>
  <c r="AO25" i="17"/>
  <c r="AG25" i="17"/>
  <c r="Y25" i="17"/>
  <c r="Q25" i="17"/>
  <c r="I25" i="17"/>
  <c r="JD24" i="17"/>
  <c r="JC24" i="17"/>
  <c r="JB24" i="17"/>
  <c r="JA24" i="17"/>
  <c r="IZ24" i="17"/>
  <c r="IY24" i="17"/>
  <c r="JE24" i="17" s="1"/>
  <c r="JG24" i="17" s="1"/>
  <c r="IW24" i="17"/>
  <c r="IO24" i="17"/>
  <c r="IG24" i="17"/>
  <c r="HY24" i="17"/>
  <c r="HQ24" i="17"/>
  <c r="HI24" i="17"/>
  <c r="HA24" i="17"/>
  <c r="GS24" i="17"/>
  <c r="GK24" i="17"/>
  <c r="GC24" i="17"/>
  <c r="FU24" i="17"/>
  <c r="FM24" i="17"/>
  <c r="FE24" i="17"/>
  <c r="EW24" i="17"/>
  <c r="EO24" i="17"/>
  <c r="EG24" i="17"/>
  <c r="DY24" i="17"/>
  <c r="DQ24" i="17"/>
  <c r="DI24" i="17"/>
  <c r="DA24" i="17"/>
  <c r="CS24" i="17"/>
  <c r="CK24" i="17"/>
  <c r="CC24" i="17"/>
  <c r="BU24" i="17"/>
  <c r="BM24" i="17"/>
  <c r="BE24" i="17"/>
  <c r="AW24" i="17"/>
  <c r="AO24" i="17"/>
  <c r="AG24" i="17"/>
  <c r="Y24" i="17"/>
  <c r="Q24" i="17"/>
  <c r="I24" i="17"/>
  <c r="JD23" i="17"/>
  <c r="JC23" i="17"/>
  <c r="JB23" i="17"/>
  <c r="JA23" i="17"/>
  <c r="IZ23" i="17"/>
  <c r="IY23" i="17"/>
  <c r="JE23" i="17" s="1"/>
  <c r="JG23" i="17" s="1"/>
  <c r="IW23" i="17"/>
  <c r="IO23" i="17"/>
  <c r="IG23" i="17"/>
  <c r="HY23" i="17"/>
  <c r="HQ23" i="17"/>
  <c r="HI23" i="17"/>
  <c r="HA23" i="17"/>
  <c r="GS23" i="17"/>
  <c r="GK23" i="17"/>
  <c r="GC23" i="17"/>
  <c r="FU23" i="17"/>
  <c r="FM23" i="17"/>
  <c r="FE23" i="17"/>
  <c r="EW23" i="17"/>
  <c r="EO23" i="17"/>
  <c r="EG23" i="17"/>
  <c r="DY23" i="17"/>
  <c r="DQ23" i="17"/>
  <c r="DI23" i="17"/>
  <c r="DA23" i="17"/>
  <c r="CS23" i="17"/>
  <c r="CK23" i="17"/>
  <c r="CC23" i="17"/>
  <c r="BU23" i="17"/>
  <c r="BM23" i="17"/>
  <c r="BE23" i="17"/>
  <c r="AW23" i="17"/>
  <c r="AO23" i="17"/>
  <c r="AG23" i="17"/>
  <c r="Y23" i="17"/>
  <c r="Q23" i="17"/>
  <c r="I23" i="17"/>
  <c r="JD22" i="17"/>
  <c r="JC22" i="17"/>
  <c r="JB22" i="17"/>
  <c r="JA22" i="17"/>
  <c r="IZ22" i="17"/>
  <c r="IY22" i="17"/>
  <c r="JE22" i="17" s="1"/>
  <c r="JG22" i="17" s="1"/>
  <c r="IW22" i="17"/>
  <c r="IO22" i="17"/>
  <c r="IG22" i="17"/>
  <c r="HY22" i="17"/>
  <c r="HQ22" i="17"/>
  <c r="HI22" i="17"/>
  <c r="HA22" i="17"/>
  <c r="GS22" i="17"/>
  <c r="GK22" i="17"/>
  <c r="GC22" i="17"/>
  <c r="FU22" i="17"/>
  <c r="FM22" i="17"/>
  <c r="FE22" i="17"/>
  <c r="EW22" i="17"/>
  <c r="EO22" i="17"/>
  <c r="EG22" i="17"/>
  <c r="DY22" i="17"/>
  <c r="DQ22" i="17"/>
  <c r="DI22" i="17"/>
  <c r="DA22" i="17"/>
  <c r="CS22" i="17"/>
  <c r="CK22" i="17"/>
  <c r="CC22" i="17"/>
  <c r="BU22" i="17"/>
  <c r="BM22" i="17"/>
  <c r="BE22" i="17"/>
  <c r="AW22" i="17"/>
  <c r="AO22" i="17"/>
  <c r="AG22" i="17"/>
  <c r="Y22" i="17"/>
  <c r="Q22" i="17"/>
  <c r="I22" i="17"/>
  <c r="JD21" i="17"/>
  <c r="JC21" i="17"/>
  <c r="JB21" i="17"/>
  <c r="JA21" i="17"/>
  <c r="IZ21" i="17"/>
  <c r="IY21" i="17"/>
  <c r="JE21" i="17" s="1"/>
  <c r="JG21" i="17" s="1"/>
  <c r="IW21" i="17"/>
  <c r="IO21" i="17"/>
  <c r="IG21" i="17"/>
  <c r="HY21" i="17"/>
  <c r="HQ21" i="17"/>
  <c r="HI21" i="17"/>
  <c r="HA21" i="17"/>
  <c r="GS21" i="17"/>
  <c r="GK21" i="17"/>
  <c r="GC21" i="17"/>
  <c r="FU21" i="17"/>
  <c r="FM21" i="17"/>
  <c r="FE21" i="17"/>
  <c r="EW21" i="17"/>
  <c r="EO21" i="17"/>
  <c r="EG21" i="17"/>
  <c r="DY21" i="17"/>
  <c r="DQ21" i="17"/>
  <c r="DI21" i="17"/>
  <c r="DA21" i="17"/>
  <c r="CS21" i="17"/>
  <c r="CK21" i="17"/>
  <c r="CC21" i="17"/>
  <c r="BU21" i="17"/>
  <c r="BM21" i="17"/>
  <c r="BE21" i="17"/>
  <c r="AW21" i="17"/>
  <c r="AO21" i="17"/>
  <c r="AG21" i="17"/>
  <c r="Y21" i="17"/>
  <c r="Q21" i="17"/>
  <c r="I21" i="17"/>
  <c r="JD20" i="17"/>
  <c r="JC20" i="17"/>
  <c r="JB20" i="17"/>
  <c r="JA20" i="17"/>
  <c r="IZ20" i="17"/>
  <c r="IY20" i="17"/>
  <c r="JE20" i="17" s="1"/>
  <c r="JG20" i="17" s="1"/>
  <c r="IW20" i="17"/>
  <c r="IO20" i="17"/>
  <c r="IG20" i="17"/>
  <c r="HY20" i="17"/>
  <c r="HQ20" i="17"/>
  <c r="HI20" i="17"/>
  <c r="HA20" i="17"/>
  <c r="GS20" i="17"/>
  <c r="GK20" i="17"/>
  <c r="GC20" i="17"/>
  <c r="FU20" i="17"/>
  <c r="FM20" i="17"/>
  <c r="FE20" i="17"/>
  <c r="EW20" i="17"/>
  <c r="EO20" i="17"/>
  <c r="EG20" i="17"/>
  <c r="DY20" i="17"/>
  <c r="DQ20" i="17"/>
  <c r="DI20" i="17"/>
  <c r="DA20" i="17"/>
  <c r="CS20" i="17"/>
  <c r="CK20" i="17"/>
  <c r="CC20" i="17"/>
  <c r="BU20" i="17"/>
  <c r="BM20" i="17"/>
  <c r="BE20" i="17"/>
  <c r="AW20" i="17"/>
  <c r="AO20" i="17"/>
  <c r="AG20" i="17"/>
  <c r="Y20" i="17"/>
  <c r="Q20" i="17"/>
  <c r="I20" i="17"/>
  <c r="JD19" i="17"/>
  <c r="JC19" i="17"/>
  <c r="JB19" i="17"/>
  <c r="JA19" i="17"/>
  <c r="IZ19" i="17"/>
  <c r="IY19" i="17"/>
  <c r="JE19" i="17" s="1"/>
  <c r="JG19" i="17" s="1"/>
  <c r="IW19" i="17"/>
  <c r="IO19" i="17"/>
  <c r="IG19" i="17"/>
  <c r="HY19" i="17"/>
  <c r="HQ19" i="17"/>
  <c r="HI19" i="17"/>
  <c r="HA19" i="17"/>
  <c r="GS19" i="17"/>
  <c r="GK19" i="17"/>
  <c r="GC19" i="17"/>
  <c r="FU19" i="17"/>
  <c r="FM19" i="17"/>
  <c r="FE19" i="17"/>
  <c r="EW19" i="17"/>
  <c r="EO19" i="17"/>
  <c r="EG19" i="17"/>
  <c r="DY19" i="17"/>
  <c r="DQ19" i="17"/>
  <c r="DI19" i="17"/>
  <c r="DA19" i="17"/>
  <c r="CS19" i="17"/>
  <c r="CK19" i="17"/>
  <c r="CC19" i="17"/>
  <c r="BU19" i="17"/>
  <c r="BM19" i="17"/>
  <c r="BE19" i="17"/>
  <c r="AW19" i="17"/>
  <c r="AO19" i="17"/>
  <c r="AG19" i="17"/>
  <c r="Y19" i="17"/>
  <c r="Q19" i="17"/>
  <c r="I19" i="17"/>
  <c r="JD18" i="17"/>
  <c r="JC18" i="17"/>
  <c r="JB18" i="17"/>
  <c r="JA18" i="17"/>
  <c r="IZ18" i="17"/>
  <c r="IY18" i="17"/>
  <c r="JE18" i="17" s="1"/>
  <c r="JG18" i="17" s="1"/>
  <c r="IW18" i="17"/>
  <c r="IO18" i="17"/>
  <c r="IG18" i="17"/>
  <c r="HY18" i="17"/>
  <c r="HQ18" i="17"/>
  <c r="HI18" i="17"/>
  <c r="HA18" i="17"/>
  <c r="GS18" i="17"/>
  <c r="GK18" i="17"/>
  <c r="GC18" i="17"/>
  <c r="FU18" i="17"/>
  <c r="FM18" i="17"/>
  <c r="FE18" i="17"/>
  <c r="EW18" i="17"/>
  <c r="EO18" i="17"/>
  <c r="EG18" i="17"/>
  <c r="DY18" i="17"/>
  <c r="DQ18" i="17"/>
  <c r="DI18" i="17"/>
  <c r="DA18" i="17"/>
  <c r="CS18" i="17"/>
  <c r="CK18" i="17"/>
  <c r="CC18" i="17"/>
  <c r="BU18" i="17"/>
  <c r="BM18" i="17"/>
  <c r="BE18" i="17"/>
  <c r="AW18" i="17"/>
  <c r="AO18" i="17"/>
  <c r="AG18" i="17"/>
  <c r="Y18" i="17"/>
  <c r="Q18" i="17"/>
  <c r="I18" i="17"/>
  <c r="JD17" i="17"/>
  <c r="JC17" i="17"/>
  <c r="JB17" i="17"/>
  <c r="JA17" i="17"/>
  <c r="IZ17" i="17"/>
  <c r="IY17" i="17"/>
  <c r="JE17" i="17" s="1"/>
  <c r="JG17" i="17" s="1"/>
  <c r="IW17" i="17"/>
  <c r="IO17" i="17"/>
  <c r="IG17" i="17"/>
  <c r="HY17" i="17"/>
  <c r="HQ17" i="17"/>
  <c r="HI17" i="17"/>
  <c r="HA17" i="17"/>
  <c r="GS17" i="17"/>
  <c r="GK17" i="17"/>
  <c r="GC17" i="17"/>
  <c r="FU17" i="17"/>
  <c r="FM17" i="17"/>
  <c r="FE17" i="17"/>
  <c r="EW17" i="17"/>
  <c r="EO17" i="17"/>
  <c r="EG17" i="17"/>
  <c r="DY17" i="17"/>
  <c r="DQ17" i="17"/>
  <c r="DI17" i="17"/>
  <c r="DA17" i="17"/>
  <c r="CS17" i="17"/>
  <c r="CK17" i="17"/>
  <c r="CC17" i="17"/>
  <c r="BU17" i="17"/>
  <c r="BM17" i="17"/>
  <c r="BE17" i="17"/>
  <c r="AW17" i="17"/>
  <c r="AO17" i="17"/>
  <c r="AG17" i="17"/>
  <c r="Y17" i="17"/>
  <c r="Q17" i="17"/>
  <c r="I17" i="17"/>
  <c r="JD16" i="17"/>
  <c r="JC16" i="17"/>
  <c r="JB16" i="17"/>
  <c r="JA16" i="17"/>
  <c r="IZ16" i="17"/>
  <c r="IY16" i="17"/>
  <c r="JE16" i="17" s="1"/>
  <c r="JG16" i="17" s="1"/>
  <c r="IW16" i="17"/>
  <c r="IO16" i="17"/>
  <c r="IG16" i="17"/>
  <c r="HY16" i="17"/>
  <c r="HQ16" i="17"/>
  <c r="HI16" i="17"/>
  <c r="HA16" i="17"/>
  <c r="GS16" i="17"/>
  <c r="GK16" i="17"/>
  <c r="GC16" i="17"/>
  <c r="FU16" i="17"/>
  <c r="FM16" i="17"/>
  <c r="FE16" i="17"/>
  <c r="EW16" i="17"/>
  <c r="EO16" i="17"/>
  <c r="EG16" i="17"/>
  <c r="DY16" i="17"/>
  <c r="DQ16" i="17"/>
  <c r="DI16" i="17"/>
  <c r="DA16" i="17"/>
  <c r="CS16" i="17"/>
  <c r="CK16" i="17"/>
  <c r="CC16" i="17"/>
  <c r="BU16" i="17"/>
  <c r="BM16" i="17"/>
  <c r="BE16" i="17"/>
  <c r="AW16" i="17"/>
  <c r="AO16" i="17"/>
  <c r="AG16" i="17"/>
  <c r="Y16" i="17"/>
  <c r="Q16" i="17"/>
  <c r="I16" i="17"/>
  <c r="JD15" i="17"/>
  <c r="JC15" i="17"/>
  <c r="JB15" i="17"/>
  <c r="JA15" i="17"/>
  <c r="IZ15" i="17"/>
  <c r="IY15" i="17"/>
  <c r="JE15" i="17" s="1"/>
  <c r="JG15" i="17" s="1"/>
  <c r="IW15" i="17"/>
  <c r="IO15" i="17"/>
  <c r="IG15" i="17"/>
  <c r="HY15" i="17"/>
  <c r="HQ15" i="17"/>
  <c r="HI15" i="17"/>
  <c r="HA15" i="17"/>
  <c r="GS15" i="17"/>
  <c r="GK15" i="17"/>
  <c r="GC15" i="17"/>
  <c r="FU15" i="17"/>
  <c r="FM15" i="17"/>
  <c r="FE15" i="17"/>
  <c r="EW15" i="17"/>
  <c r="EO15" i="17"/>
  <c r="EG15" i="17"/>
  <c r="DY15" i="17"/>
  <c r="DQ15" i="17"/>
  <c r="DI15" i="17"/>
  <c r="DA15" i="17"/>
  <c r="CS15" i="17"/>
  <c r="CK15" i="17"/>
  <c r="CC15" i="17"/>
  <c r="BU15" i="17"/>
  <c r="BM15" i="17"/>
  <c r="BE15" i="17"/>
  <c r="AW15" i="17"/>
  <c r="AO15" i="17"/>
  <c r="AG15" i="17"/>
  <c r="Y15" i="17"/>
  <c r="Q15" i="17"/>
  <c r="I15" i="17"/>
  <c r="JD14" i="17"/>
  <c r="JC14" i="17"/>
  <c r="JB14" i="17"/>
  <c r="JA14" i="17"/>
  <c r="IZ14" i="17"/>
  <c r="IY14" i="17"/>
  <c r="JE14" i="17" s="1"/>
  <c r="JG14" i="17" s="1"/>
  <c r="IW14" i="17"/>
  <c r="IO14" i="17"/>
  <c r="IG14" i="17"/>
  <c r="HY14" i="17"/>
  <c r="HQ14" i="17"/>
  <c r="HI14" i="17"/>
  <c r="HA14" i="17"/>
  <c r="GS14" i="17"/>
  <c r="GK14" i="17"/>
  <c r="GC14" i="17"/>
  <c r="FU14" i="17"/>
  <c r="FM14" i="17"/>
  <c r="FE14" i="17"/>
  <c r="EW14" i="17"/>
  <c r="EO14" i="17"/>
  <c r="EG14" i="17"/>
  <c r="DY14" i="17"/>
  <c r="DQ14" i="17"/>
  <c r="DI14" i="17"/>
  <c r="DA14" i="17"/>
  <c r="CS14" i="17"/>
  <c r="CK14" i="17"/>
  <c r="CC14" i="17"/>
  <c r="BU14" i="17"/>
  <c r="BM14" i="17"/>
  <c r="BE14" i="17"/>
  <c r="AW14" i="17"/>
  <c r="AO14" i="17"/>
  <c r="AG14" i="17"/>
  <c r="Y14" i="17"/>
  <c r="Q14" i="17"/>
  <c r="I14" i="17"/>
  <c r="JD13" i="17"/>
  <c r="JC13" i="17"/>
  <c r="JB13" i="17"/>
  <c r="JA13" i="17"/>
  <c r="IZ13" i="17"/>
  <c r="IY13" i="17"/>
  <c r="JE13" i="17" s="1"/>
  <c r="JG13" i="17" s="1"/>
  <c r="IW13" i="17"/>
  <c r="IO13" i="17"/>
  <c r="IG13" i="17"/>
  <c r="HY13" i="17"/>
  <c r="HQ13" i="17"/>
  <c r="HI13" i="17"/>
  <c r="HA13" i="17"/>
  <c r="GS13" i="17"/>
  <c r="GK13" i="17"/>
  <c r="GC13" i="17"/>
  <c r="FU13" i="17"/>
  <c r="FM13" i="17"/>
  <c r="FE13" i="17"/>
  <c r="EW13" i="17"/>
  <c r="EO13" i="17"/>
  <c r="EG13" i="17"/>
  <c r="DY13" i="17"/>
  <c r="DQ13" i="17"/>
  <c r="DI13" i="17"/>
  <c r="DA13" i="17"/>
  <c r="CS13" i="17"/>
  <c r="CK13" i="17"/>
  <c r="CC13" i="17"/>
  <c r="BU13" i="17"/>
  <c r="BM13" i="17"/>
  <c r="BE13" i="17"/>
  <c r="AW13" i="17"/>
  <c r="AO13" i="17"/>
  <c r="AG13" i="17"/>
  <c r="Y13" i="17"/>
  <c r="Q13" i="17"/>
  <c r="I13" i="17"/>
  <c r="JD12" i="17"/>
  <c r="JC12" i="17"/>
  <c r="JB12" i="17"/>
  <c r="JA12" i="17"/>
  <c r="IZ12" i="17"/>
  <c r="IY12" i="17"/>
  <c r="JE12" i="17" s="1"/>
  <c r="JG12" i="17" s="1"/>
  <c r="IW12" i="17"/>
  <c r="IO12" i="17"/>
  <c r="IG12" i="17"/>
  <c r="HY12" i="17"/>
  <c r="HQ12" i="17"/>
  <c r="HI12" i="17"/>
  <c r="HA12" i="17"/>
  <c r="GS12" i="17"/>
  <c r="GK12" i="17"/>
  <c r="GC12" i="17"/>
  <c r="FU12" i="17"/>
  <c r="FM12" i="17"/>
  <c r="FE12" i="17"/>
  <c r="EW12" i="17"/>
  <c r="EO12" i="17"/>
  <c r="EG12" i="17"/>
  <c r="DY12" i="17"/>
  <c r="DQ12" i="17"/>
  <c r="DI12" i="17"/>
  <c r="DA12" i="17"/>
  <c r="CS12" i="17"/>
  <c r="CK12" i="17"/>
  <c r="CC12" i="17"/>
  <c r="BU12" i="17"/>
  <c r="BM12" i="17"/>
  <c r="BE12" i="17"/>
  <c r="AW12" i="17"/>
  <c r="AO12" i="17"/>
  <c r="AG12" i="17"/>
  <c r="Y12" i="17"/>
  <c r="Q12" i="17"/>
  <c r="I12" i="17"/>
  <c r="JD11" i="17"/>
  <c r="JC11" i="17"/>
  <c r="JB11" i="17"/>
  <c r="JA11" i="17"/>
  <c r="IZ11" i="17"/>
  <c r="IY11" i="17"/>
  <c r="JE11" i="17" s="1"/>
  <c r="JG11" i="17" s="1"/>
  <c r="IW11" i="17"/>
  <c r="IO11" i="17"/>
  <c r="IG11" i="17"/>
  <c r="HY11" i="17"/>
  <c r="HQ11" i="17"/>
  <c r="HI11" i="17"/>
  <c r="HA11" i="17"/>
  <c r="GS11" i="17"/>
  <c r="GK11" i="17"/>
  <c r="GC11" i="17"/>
  <c r="FU11" i="17"/>
  <c r="FM11" i="17"/>
  <c r="FE11" i="17"/>
  <c r="EW11" i="17"/>
  <c r="EO11" i="17"/>
  <c r="EG11" i="17"/>
  <c r="DY11" i="17"/>
  <c r="DQ11" i="17"/>
  <c r="DI11" i="17"/>
  <c r="DA11" i="17"/>
  <c r="CS11" i="17"/>
  <c r="CK11" i="17"/>
  <c r="CC11" i="17"/>
  <c r="BU11" i="17"/>
  <c r="BM11" i="17"/>
  <c r="BE11" i="17"/>
  <c r="AW11" i="17"/>
  <c r="AO11" i="17"/>
  <c r="AG11" i="17"/>
  <c r="Y11" i="17"/>
  <c r="Q11" i="17"/>
  <c r="I11" i="17"/>
  <c r="JD10" i="17"/>
  <c r="JC10" i="17"/>
  <c r="JB10" i="17"/>
  <c r="JA10" i="17"/>
  <c r="IZ10" i="17"/>
  <c r="IY10" i="17"/>
  <c r="JE10" i="17" s="1"/>
  <c r="JG10" i="17" s="1"/>
  <c r="IW10" i="17"/>
  <c r="IO10" i="17"/>
  <c r="IG10" i="17"/>
  <c r="HY10" i="17"/>
  <c r="HQ10" i="17"/>
  <c r="HI10" i="17"/>
  <c r="HA10" i="17"/>
  <c r="GS10" i="17"/>
  <c r="GK10" i="17"/>
  <c r="GC10" i="17"/>
  <c r="FU10" i="17"/>
  <c r="FM10" i="17"/>
  <c r="FE10" i="17"/>
  <c r="EW10" i="17"/>
  <c r="EO10" i="17"/>
  <c r="EG10" i="17"/>
  <c r="DY10" i="17"/>
  <c r="DQ10" i="17"/>
  <c r="DI10" i="17"/>
  <c r="DA10" i="17"/>
  <c r="CS10" i="17"/>
  <c r="CK10" i="17"/>
  <c r="CC10" i="17"/>
  <c r="BU10" i="17"/>
  <c r="BM10" i="17"/>
  <c r="BE10" i="17"/>
  <c r="AW10" i="17"/>
  <c r="AO10" i="17"/>
  <c r="AG10" i="17"/>
  <c r="Y10" i="17"/>
  <c r="Q10" i="17"/>
  <c r="I10" i="17"/>
  <c r="JD9" i="17"/>
  <c r="JC9" i="17"/>
  <c r="JB9" i="17"/>
  <c r="JA9" i="17"/>
  <c r="IZ9" i="17"/>
  <c r="IY9" i="17"/>
  <c r="JE9" i="17" s="1"/>
  <c r="JG9" i="17" s="1"/>
  <c r="IW9" i="17"/>
  <c r="IO9" i="17"/>
  <c r="IG9" i="17"/>
  <c r="HY9" i="17"/>
  <c r="HQ9" i="17"/>
  <c r="HI9" i="17"/>
  <c r="HA9" i="17"/>
  <c r="GS9" i="17"/>
  <c r="GK9" i="17"/>
  <c r="GC9" i="17"/>
  <c r="FU9" i="17"/>
  <c r="FM9" i="17"/>
  <c r="FE9" i="17"/>
  <c r="EW9" i="17"/>
  <c r="EO9" i="17"/>
  <c r="EG9" i="17"/>
  <c r="DY9" i="17"/>
  <c r="DQ9" i="17"/>
  <c r="DI9" i="17"/>
  <c r="DA9" i="17"/>
  <c r="CS9" i="17"/>
  <c r="CK9" i="17"/>
  <c r="CC9" i="17"/>
  <c r="BU9" i="17"/>
  <c r="BM9" i="17"/>
  <c r="BE9" i="17"/>
  <c r="AW9" i="17"/>
  <c r="AO9" i="17"/>
  <c r="AG9" i="17"/>
  <c r="Y9" i="17"/>
  <c r="Q9" i="17"/>
  <c r="I9" i="17"/>
  <c r="JD8" i="17"/>
  <c r="JC8" i="17"/>
  <c r="JB8" i="17"/>
  <c r="JA8" i="17"/>
  <c r="IZ8" i="17"/>
  <c r="IY8" i="17"/>
  <c r="JE8" i="17" s="1"/>
  <c r="JG8" i="17" s="1"/>
  <c r="IW8" i="17"/>
  <c r="IO8" i="17"/>
  <c r="IG8" i="17"/>
  <c r="HY8" i="17"/>
  <c r="HQ8" i="17"/>
  <c r="HI8" i="17"/>
  <c r="HA8" i="17"/>
  <c r="GS8" i="17"/>
  <c r="GK8" i="17"/>
  <c r="GC8" i="17"/>
  <c r="FU8" i="17"/>
  <c r="FM8" i="17"/>
  <c r="FE8" i="17"/>
  <c r="EW8" i="17"/>
  <c r="EO8" i="17"/>
  <c r="EG8" i="17"/>
  <c r="DY8" i="17"/>
  <c r="DQ8" i="17"/>
  <c r="DI8" i="17"/>
  <c r="DA8" i="17"/>
  <c r="CS8" i="17"/>
  <c r="CK8" i="17"/>
  <c r="CC8" i="17"/>
  <c r="BU8" i="17"/>
  <c r="BM8" i="17"/>
  <c r="BE8" i="17"/>
  <c r="AW8" i="17"/>
  <c r="AO8" i="17"/>
  <c r="AG8" i="17"/>
  <c r="Y8" i="17"/>
  <c r="Q8" i="17"/>
  <c r="I8" i="17"/>
  <c r="JD7" i="17"/>
  <c r="JC7" i="17"/>
  <c r="JB7" i="17"/>
  <c r="JA7" i="17"/>
  <c r="IZ7" i="17"/>
  <c r="IY7" i="17"/>
  <c r="JE7" i="17" s="1"/>
  <c r="JG7" i="17" s="1"/>
  <c r="IW7" i="17"/>
  <c r="IO7" i="17"/>
  <c r="IG7" i="17"/>
  <c r="HY7" i="17"/>
  <c r="HQ7" i="17"/>
  <c r="HI7" i="17"/>
  <c r="HA7" i="17"/>
  <c r="GS7" i="17"/>
  <c r="GK7" i="17"/>
  <c r="GC7" i="17"/>
  <c r="FU7" i="17"/>
  <c r="FM7" i="17"/>
  <c r="FE7" i="17"/>
  <c r="EW7" i="17"/>
  <c r="EO7" i="17"/>
  <c r="EG7" i="17"/>
  <c r="DY7" i="17"/>
  <c r="DQ7" i="17"/>
  <c r="DI7" i="17"/>
  <c r="DA7" i="17"/>
  <c r="CS7" i="17"/>
  <c r="CK7" i="17"/>
  <c r="CC7" i="17"/>
  <c r="BU7" i="17"/>
  <c r="BM7" i="17"/>
  <c r="BE7" i="17"/>
  <c r="AW7" i="17"/>
  <c r="AO7" i="17"/>
  <c r="AG7" i="17"/>
  <c r="Y7" i="17"/>
  <c r="Q7" i="17"/>
  <c r="I7" i="17"/>
  <c r="JD6" i="17"/>
  <c r="JC6" i="17"/>
  <c r="JB6" i="17"/>
  <c r="JA6" i="17"/>
  <c r="IZ6" i="17"/>
  <c r="IY6" i="17"/>
  <c r="JE6" i="17" s="1"/>
  <c r="JG6" i="17" s="1"/>
  <c r="IW6" i="17"/>
  <c r="IO6" i="17"/>
  <c r="IG6" i="17"/>
  <c r="HY6" i="17"/>
  <c r="HQ6" i="17"/>
  <c r="HI6" i="17"/>
  <c r="HA6" i="17"/>
  <c r="GS6" i="17"/>
  <c r="GK6" i="17"/>
  <c r="GC6" i="17"/>
  <c r="FU6" i="17"/>
  <c r="FM6" i="17"/>
  <c r="FE6" i="17"/>
  <c r="EW6" i="17"/>
  <c r="EO6" i="17"/>
  <c r="EG6" i="17"/>
  <c r="DY6" i="17"/>
  <c r="DQ6" i="17"/>
  <c r="DI6" i="17"/>
  <c r="DA6" i="17"/>
  <c r="CS6" i="17"/>
  <c r="CK6" i="17"/>
  <c r="CC6" i="17"/>
  <c r="BU6" i="17"/>
  <c r="BM6" i="17"/>
  <c r="BE6" i="17"/>
  <c r="AW6" i="17"/>
  <c r="AO6" i="17"/>
  <c r="AG6" i="17"/>
  <c r="Y6" i="17"/>
  <c r="Q6" i="17"/>
  <c r="I6" i="17"/>
  <c r="JD5" i="17"/>
  <c r="JC5" i="17"/>
  <c r="JB5" i="17"/>
  <c r="JA5" i="17"/>
  <c r="IZ5" i="17"/>
  <c r="IY5" i="17"/>
  <c r="JE5" i="17" s="1"/>
  <c r="JG5" i="17" s="1"/>
  <c r="IW5" i="17"/>
  <c r="IO5" i="17"/>
  <c r="IG5" i="17"/>
  <c r="HY5" i="17"/>
  <c r="HQ5" i="17"/>
  <c r="HI5" i="17"/>
  <c r="HA5" i="17"/>
  <c r="GS5" i="17"/>
  <c r="GK5" i="17"/>
  <c r="GC5" i="17"/>
  <c r="FU5" i="17"/>
  <c r="FM5" i="17"/>
  <c r="FE5" i="17"/>
  <c r="EW5" i="17"/>
  <c r="EO5" i="17"/>
  <c r="EG5" i="17"/>
  <c r="DY5" i="17"/>
  <c r="DQ5" i="17"/>
  <c r="DI5" i="17"/>
  <c r="DA5" i="17"/>
  <c r="CS5" i="17"/>
  <c r="CK5" i="17"/>
  <c r="CC5" i="17"/>
  <c r="BU5" i="17"/>
  <c r="BM5" i="17"/>
  <c r="BE5" i="17"/>
  <c r="AW5" i="17"/>
  <c r="AO5" i="17"/>
  <c r="AG5" i="17"/>
  <c r="Y5" i="17"/>
  <c r="Q5" i="17"/>
  <c r="I5" i="17"/>
  <c r="JD4" i="17"/>
  <c r="JC4" i="17"/>
  <c r="JB4" i="17"/>
  <c r="JA4" i="17"/>
  <c r="IZ4" i="17"/>
  <c r="IY4" i="17"/>
  <c r="JE4" i="17" s="1"/>
  <c r="JG4" i="17" s="1"/>
  <c r="IW4" i="17"/>
  <c r="IO4" i="17"/>
  <c r="IG4" i="17"/>
  <c r="HY4" i="17"/>
  <c r="HQ4" i="17"/>
  <c r="HI4" i="17"/>
  <c r="HA4" i="17"/>
  <c r="GS4" i="17"/>
  <c r="GK4" i="17"/>
  <c r="GC4" i="17"/>
  <c r="FU4" i="17"/>
  <c r="FM4" i="17"/>
  <c r="FE4" i="17"/>
  <c r="EW4" i="17"/>
  <c r="EO4" i="17"/>
  <c r="EG4" i="17"/>
  <c r="DY4" i="17"/>
  <c r="DQ4" i="17"/>
  <c r="DI4" i="17"/>
  <c r="DA4" i="17"/>
  <c r="CS4" i="17"/>
  <c r="CK4" i="17"/>
  <c r="CC4" i="17"/>
  <c r="BU4" i="17"/>
  <c r="BM4" i="17"/>
  <c r="BE4" i="17"/>
  <c r="AW4" i="17"/>
  <c r="AO4" i="17"/>
  <c r="AG4" i="17"/>
  <c r="Y4" i="17"/>
  <c r="Q4" i="17"/>
  <c r="I4" i="17"/>
  <c r="JD3" i="17"/>
  <c r="JD58" i="17" s="1"/>
  <c r="JC3" i="17"/>
  <c r="JC58" i="17" s="1"/>
  <c r="JB3" i="17"/>
  <c r="JB58" i="17" s="1"/>
  <c r="JA3" i="17"/>
  <c r="JA58" i="17" s="1"/>
  <c r="IZ3" i="17"/>
  <c r="IZ58" i="17" s="1"/>
  <c r="IY3" i="17"/>
  <c r="JE3" i="17" s="1"/>
  <c r="IW3" i="17"/>
  <c r="IW58" i="17" s="1"/>
  <c r="IO3" i="17"/>
  <c r="IO58" i="17" s="1"/>
  <c r="IG3" i="17"/>
  <c r="IG58" i="17" s="1"/>
  <c r="HY3" i="17"/>
  <c r="HY58" i="17" s="1"/>
  <c r="HQ3" i="17"/>
  <c r="HQ58" i="17" s="1"/>
  <c r="HI3" i="17"/>
  <c r="HI58" i="17" s="1"/>
  <c r="HA3" i="17"/>
  <c r="HA58" i="17" s="1"/>
  <c r="GS3" i="17"/>
  <c r="GS58" i="17" s="1"/>
  <c r="GK3" i="17"/>
  <c r="GK58" i="17" s="1"/>
  <c r="GC3" i="17"/>
  <c r="GC58" i="17" s="1"/>
  <c r="FU3" i="17"/>
  <c r="FU58" i="17" s="1"/>
  <c r="FM3" i="17"/>
  <c r="FM58" i="17" s="1"/>
  <c r="FE3" i="17"/>
  <c r="FE58" i="17" s="1"/>
  <c r="EW3" i="17"/>
  <c r="EW58" i="17" s="1"/>
  <c r="EO3" i="17"/>
  <c r="EO58" i="17" s="1"/>
  <c r="EG3" i="17"/>
  <c r="EG58" i="17" s="1"/>
  <c r="DY3" i="17"/>
  <c r="DY58" i="17" s="1"/>
  <c r="DQ3" i="17"/>
  <c r="DQ58" i="17" s="1"/>
  <c r="DI3" i="17"/>
  <c r="DI58" i="17" s="1"/>
  <c r="DA3" i="17"/>
  <c r="DA58" i="17" s="1"/>
  <c r="CS3" i="17"/>
  <c r="CS58" i="17" s="1"/>
  <c r="CK3" i="17"/>
  <c r="CK58" i="17" s="1"/>
  <c r="CC3" i="17"/>
  <c r="CC58" i="17" s="1"/>
  <c r="BU3" i="17"/>
  <c r="BU58" i="17" s="1"/>
  <c r="BM3" i="17"/>
  <c r="BM58" i="17" s="1"/>
  <c r="BE3" i="17"/>
  <c r="BE58" i="17" s="1"/>
  <c r="AW3" i="17"/>
  <c r="AW58" i="17" s="1"/>
  <c r="AO3" i="17"/>
  <c r="AO58" i="17" s="1"/>
  <c r="AG3" i="17"/>
  <c r="AG58" i="17" s="1"/>
  <c r="Y3" i="17"/>
  <c r="Y58" i="17" s="1"/>
  <c r="Q3" i="17"/>
  <c r="Q58" i="17" s="1"/>
  <c r="I3" i="17"/>
  <c r="I58" i="17" s="1"/>
  <c r="IX49" i="16"/>
  <c r="IV49" i="16"/>
  <c r="IU49" i="16"/>
  <c r="IT49" i="16"/>
  <c r="IS49" i="16"/>
  <c r="IR49" i="16"/>
  <c r="IQ49" i="16"/>
  <c r="IP49" i="16"/>
  <c r="IN49" i="16"/>
  <c r="IM49" i="16"/>
  <c r="IL49" i="16"/>
  <c r="IK49" i="16"/>
  <c r="IJ49" i="16"/>
  <c r="II49" i="16"/>
  <c r="IH49" i="16"/>
  <c r="IF49" i="16"/>
  <c r="IE49" i="16"/>
  <c r="ID49" i="16"/>
  <c r="IC49" i="16"/>
  <c r="IB49" i="16"/>
  <c r="IA49" i="16"/>
  <c r="HZ49" i="16"/>
  <c r="HX49" i="16"/>
  <c r="HW49" i="16"/>
  <c r="HV49" i="16"/>
  <c r="HU49" i="16"/>
  <c r="HT49" i="16"/>
  <c r="HS49" i="16"/>
  <c r="HR49" i="16"/>
  <c r="HP49" i="16"/>
  <c r="HO49" i="16"/>
  <c r="HN49" i="16"/>
  <c r="HM49" i="16"/>
  <c r="HL49" i="16"/>
  <c r="HK49" i="16"/>
  <c r="HJ49" i="16"/>
  <c r="HH49" i="16"/>
  <c r="HG49" i="16"/>
  <c r="HF49" i="16"/>
  <c r="HE49" i="16"/>
  <c r="HD49" i="16"/>
  <c r="HC49" i="16"/>
  <c r="HB49" i="16"/>
  <c r="GZ49" i="16"/>
  <c r="GY49" i="16"/>
  <c r="GX49" i="16"/>
  <c r="GW49" i="16"/>
  <c r="GV49" i="16"/>
  <c r="GU49" i="16"/>
  <c r="GT49" i="16"/>
  <c r="GR49" i="16"/>
  <c r="GQ49" i="16"/>
  <c r="GP49" i="16"/>
  <c r="GO49" i="16"/>
  <c r="GN49" i="16"/>
  <c r="GM49" i="16"/>
  <c r="GL49" i="16"/>
  <c r="GJ49" i="16"/>
  <c r="GI49" i="16"/>
  <c r="GH49" i="16"/>
  <c r="GG49" i="16"/>
  <c r="GF49" i="16"/>
  <c r="GE49" i="16"/>
  <c r="GD49" i="16"/>
  <c r="GB49" i="16"/>
  <c r="GA49" i="16"/>
  <c r="FZ49" i="16"/>
  <c r="FY49" i="16"/>
  <c r="FX49" i="16"/>
  <c r="FW49" i="16"/>
  <c r="FV49" i="16"/>
  <c r="FT49" i="16"/>
  <c r="FS49" i="16"/>
  <c r="FR49" i="16"/>
  <c r="FQ49" i="16"/>
  <c r="FP49" i="16"/>
  <c r="FO49" i="16"/>
  <c r="FN49" i="16"/>
  <c r="FL49" i="16"/>
  <c r="FK49" i="16"/>
  <c r="FJ49" i="16"/>
  <c r="FI49" i="16"/>
  <c r="FH49" i="16"/>
  <c r="FG49" i="16"/>
  <c r="FF49" i="16"/>
  <c r="FD49" i="16"/>
  <c r="FC49" i="16"/>
  <c r="FB49" i="16"/>
  <c r="FA49" i="16"/>
  <c r="EZ49" i="16"/>
  <c r="EY49" i="16"/>
  <c r="EX49" i="16"/>
  <c r="EV49" i="16"/>
  <c r="EU49" i="16"/>
  <c r="ET49" i="16"/>
  <c r="ES49" i="16"/>
  <c r="ER49" i="16"/>
  <c r="EQ49" i="16"/>
  <c r="EP49" i="16"/>
  <c r="EN49" i="16"/>
  <c r="EM49" i="16"/>
  <c r="EL49" i="16"/>
  <c r="EK49" i="16"/>
  <c r="EJ49" i="16"/>
  <c r="EI49" i="16"/>
  <c r="EH49" i="16"/>
  <c r="EF49" i="16"/>
  <c r="EE49" i="16"/>
  <c r="ED49" i="16"/>
  <c r="EC49" i="16"/>
  <c r="EB49" i="16"/>
  <c r="EA49" i="16"/>
  <c r="DZ49" i="16"/>
  <c r="DX49" i="16"/>
  <c r="DW49" i="16"/>
  <c r="DV49" i="16"/>
  <c r="DU49" i="16"/>
  <c r="DT49" i="16"/>
  <c r="DS49" i="16"/>
  <c r="DR49" i="16"/>
  <c r="DP49" i="16"/>
  <c r="DO49" i="16"/>
  <c r="DN49" i="16"/>
  <c r="DM49" i="16"/>
  <c r="DL49" i="16"/>
  <c r="DK49" i="16"/>
  <c r="DJ49" i="16"/>
  <c r="DH49" i="16"/>
  <c r="DG49" i="16"/>
  <c r="DF49" i="16"/>
  <c r="DE49" i="16"/>
  <c r="DD49" i="16"/>
  <c r="DC49" i="16"/>
  <c r="DB49" i="16"/>
  <c r="CZ49" i="16"/>
  <c r="CY49" i="16"/>
  <c r="CX49" i="16"/>
  <c r="CW49" i="16"/>
  <c r="CV49" i="16"/>
  <c r="CU49" i="16"/>
  <c r="CT49" i="16"/>
  <c r="CR49" i="16"/>
  <c r="CQ49" i="16"/>
  <c r="CP49" i="16"/>
  <c r="CO49" i="16"/>
  <c r="CN49" i="16"/>
  <c r="CM49" i="16"/>
  <c r="CL49" i="16"/>
  <c r="CJ49" i="16"/>
  <c r="CI49" i="16"/>
  <c r="CH49" i="16"/>
  <c r="CG49" i="16"/>
  <c r="CF49" i="16"/>
  <c r="CE49" i="16"/>
  <c r="CD49" i="16"/>
  <c r="CB49" i="16"/>
  <c r="CA49" i="16"/>
  <c r="BZ49" i="16"/>
  <c r="BY49" i="16"/>
  <c r="BX49" i="16"/>
  <c r="BW49" i="16"/>
  <c r="BV49" i="16"/>
  <c r="BT49" i="16"/>
  <c r="BS49" i="16"/>
  <c r="BR49" i="16"/>
  <c r="BQ49" i="16"/>
  <c r="BP49" i="16"/>
  <c r="BO49" i="16"/>
  <c r="BN49" i="16"/>
  <c r="BL49" i="16"/>
  <c r="BK49" i="16"/>
  <c r="BJ49" i="16"/>
  <c r="BI49" i="16"/>
  <c r="BH49" i="16"/>
  <c r="BG49" i="16"/>
  <c r="BF49" i="16"/>
  <c r="BD49" i="16"/>
  <c r="BC49" i="16"/>
  <c r="BB49" i="16"/>
  <c r="BA49" i="16"/>
  <c r="AZ49" i="16"/>
  <c r="AY49" i="16"/>
  <c r="AX49" i="16"/>
  <c r="AV49" i="16"/>
  <c r="AU49" i="16"/>
  <c r="AT49" i="16"/>
  <c r="AS49" i="16"/>
  <c r="AR49" i="16"/>
  <c r="AQ49" i="16"/>
  <c r="AP49" i="16"/>
  <c r="AN49" i="16"/>
  <c r="AM49" i="16"/>
  <c r="AL49" i="16"/>
  <c r="AK49" i="16"/>
  <c r="AJ49" i="16"/>
  <c r="AI49" i="16"/>
  <c r="AH49" i="16"/>
  <c r="AF49" i="16"/>
  <c r="AE49" i="16"/>
  <c r="AD49" i="16"/>
  <c r="AC49" i="16"/>
  <c r="AB49" i="16"/>
  <c r="AA49" i="16"/>
  <c r="Z49" i="16"/>
  <c r="X49" i="16"/>
  <c r="W49" i="16"/>
  <c r="V49" i="16"/>
  <c r="U49" i="16"/>
  <c r="T49" i="16"/>
  <c r="S49" i="16"/>
  <c r="R49" i="16"/>
  <c r="P49" i="16"/>
  <c r="O49" i="16"/>
  <c r="N49" i="16"/>
  <c r="M49" i="16"/>
  <c r="L49" i="16"/>
  <c r="K49" i="16"/>
  <c r="J49" i="16"/>
  <c r="H49" i="16"/>
  <c r="G49" i="16"/>
  <c r="F49" i="16"/>
  <c r="E49" i="16"/>
  <c r="D49" i="16"/>
  <c r="C49" i="16"/>
  <c r="JD48" i="16"/>
  <c r="JC48" i="16"/>
  <c r="JB48" i="16"/>
  <c r="JA48" i="16"/>
  <c r="IZ48" i="16"/>
  <c r="IY48" i="16"/>
  <c r="JE48" i="16" s="1"/>
  <c r="JG48" i="16" s="1"/>
  <c r="IW48" i="16"/>
  <c r="IO48" i="16"/>
  <c r="IG48" i="16"/>
  <c r="HY48" i="16"/>
  <c r="HQ48" i="16"/>
  <c r="HI48" i="16"/>
  <c r="HA48" i="16"/>
  <c r="GS48" i="16"/>
  <c r="GK48" i="16"/>
  <c r="GC48" i="16"/>
  <c r="FU48" i="16"/>
  <c r="FM48" i="16"/>
  <c r="FE48" i="16"/>
  <c r="EW48" i="16"/>
  <c r="EO48" i="16"/>
  <c r="EG48" i="16"/>
  <c r="DY48" i="16"/>
  <c r="DQ48" i="16"/>
  <c r="DI48" i="16"/>
  <c r="DA48" i="16"/>
  <c r="CS48" i="16"/>
  <c r="CK48" i="16"/>
  <c r="CC48" i="16"/>
  <c r="BU48" i="16"/>
  <c r="BM48" i="16"/>
  <c r="BE48" i="16"/>
  <c r="AW48" i="16"/>
  <c r="AO48" i="16"/>
  <c r="AG48" i="16"/>
  <c r="Y48" i="16"/>
  <c r="Q48" i="16"/>
  <c r="I48" i="16"/>
  <c r="JD47" i="16"/>
  <c r="JC47" i="16"/>
  <c r="JB47" i="16"/>
  <c r="JA47" i="16"/>
  <c r="IZ47" i="16"/>
  <c r="IY47" i="16"/>
  <c r="JE47" i="16" s="1"/>
  <c r="JG47" i="16" s="1"/>
  <c r="IW47" i="16"/>
  <c r="IO47" i="16"/>
  <c r="IG47" i="16"/>
  <c r="HY47" i="16"/>
  <c r="HQ47" i="16"/>
  <c r="HI47" i="16"/>
  <c r="HA47" i="16"/>
  <c r="GS47" i="16"/>
  <c r="GK47" i="16"/>
  <c r="GC47" i="16"/>
  <c r="FU47" i="16"/>
  <c r="FM47" i="16"/>
  <c r="FE47" i="16"/>
  <c r="EW47" i="16"/>
  <c r="EO47" i="16"/>
  <c r="EG47" i="16"/>
  <c r="DY47" i="16"/>
  <c r="DQ47" i="16"/>
  <c r="DI47" i="16"/>
  <c r="DA47" i="16"/>
  <c r="CS47" i="16"/>
  <c r="CK47" i="16"/>
  <c r="CC47" i="16"/>
  <c r="BU47" i="16"/>
  <c r="BM47" i="16"/>
  <c r="BE47" i="16"/>
  <c r="AW47" i="16"/>
  <c r="AO47" i="16"/>
  <c r="AG47" i="16"/>
  <c r="Y47" i="16"/>
  <c r="Q47" i="16"/>
  <c r="I47" i="16"/>
  <c r="JD46" i="16"/>
  <c r="JC46" i="16"/>
  <c r="JB46" i="16"/>
  <c r="JA46" i="16"/>
  <c r="IZ46" i="16"/>
  <c r="IY46" i="16"/>
  <c r="JE46" i="16" s="1"/>
  <c r="JG46" i="16" s="1"/>
  <c r="IW46" i="16"/>
  <c r="IO46" i="16"/>
  <c r="IG46" i="16"/>
  <c r="HY46" i="16"/>
  <c r="HQ46" i="16"/>
  <c r="HI46" i="16"/>
  <c r="HA46" i="16"/>
  <c r="GS46" i="16"/>
  <c r="GK46" i="16"/>
  <c r="GC46" i="16"/>
  <c r="FU46" i="16"/>
  <c r="FM46" i="16"/>
  <c r="FE46" i="16"/>
  <c r="EW46" i="16"/>
  <c r="EO46" i="16"/>
  <c r="EG46" i="16"/>
  <c r="DY46" i="16"/>
  <c r="DQ46" i="16"/>
  <c r="DI46" i="16"/>
  <c r="DA46" i="16"/>
  <c r="CS46" i="16"/>
  <c r="CK46" i="16"/>
  <c r="CC46" i="16"/>
  <c r="BU46" i="16"/>
  <c r="BM46" i="16"/>
  <c r="BE46" i="16"/>
  <c r="AW46" i="16"/>
  <c r="AO46" i="16"/>
  <c r="AG46" i="16"/>
  <c r="Y46" i="16"/>
  <c r="Q46" i="16"/>
  <c r="I46" i="16"/>
  <c r="JD45" i="16"/>
  <c r="JC45" i="16"/>
  <c r="JB45" i="16"/>
  <c r="JA45" i="16"/>
  <c r="IZ45" i="16"/>
  <c r="IY45" i="16"/>
  <c r="JE45" i="16" s="1"/>
  <c r="JG45" i="16" s="1"/>
  <c r="IW45" i="16"/>
  <c r="IO45" i="16"/>
  <c r="IG45" i="16"/>
  <c r="HY45" i="16"/>
  <c r="HQ45" i="16"/>
  <c r="HI45" i="16"/>
  <c r="HA45" i="16"/>
  <c r="GS45" i="16"/>
  <c r="GK45" i="16"/>
  <c r="GC45" i="16"/>
  <c r="FU45" i="16"/>
  <c r="FM45" i="16"/>
  <c r="FE45" i="16"/>
  <c r="EW45" i="16"/>
  <c r="EO45" i="16"/>
  <c r="EG45" i="16"/>
  <c r="DY45" i="16"/>
  <c r="DQ45" i="16"/>
  <c r="DI45" i="16"/>
  <c r="DA45" i="16"/>
  <c r="CS45" i="16"/>
  <c r="CK45" i="16"/>
  <c r="CC45" i="16"/>
  <c r="BU45" i="16"/>
  <c r="BM45" i="16"/>
  <c r="BE45" i="16"/>
  <c r="AW45" i="16"/>
  <c r="AO45" i="16"/>
  <c r="AG45" i="16"/>
  <c r="Y45" i="16"/>
  <c r="Q45" i="16"/>
  <c r="I45" i="16"/>
  <c r="JD44" i="16"/>
  <c r="JC44" i="16"/>
  <c r="JB44" i="16"/>
  <c r="JA44" i="16"/>
  <c r="IZ44" i="16"/>
  <c r="IY44" i="16"/>
  <c r="JE44" i="16" s="1"/>
  <c r="JG44" i="16" s="1"/>
  <c r="IW44" i="16"/>
  <c r="IO44" i="16"/>
  <c r="IG44" i="16"/>
  <c r="HY44" i="16"/>
  <c r="HQ44" i="16"/>
  <c r="HI44" i="16"/>
  <c r="HA44" i="16"/>
  <c r="GS44" i="16"/>
  <c r="GK44" i="16"/>
  <c r="GC44" i="16"/>
  <c r="FU44" i="16"/>
  <c r="FM44" i="16"/>
  <c r="FE44" i="16"/>
  <c r="EW44" i="16"/>
  <c r="EO44" i="16"/>
  <c r="EG44" i="16"/>
  <c r="DY44" i="16"/>
  <c r="DQ44" i="16"/>
  <c r="DI44" i="16"/>
  <c r="DA44" i="16"/>
  <c r="CS44" i="16"/>
  <c r="CK44" i="16"/>
  <c r="CC44" i="16"/>
  <c r="BU44" i="16"/>
  <c r="BM44" i="16"/>
  <c r="BE44" i="16"/>
  <c r="AW44" i="16"/>
  <c r="AO44" i="16"/>
  <c r="AG44" i="16"/>
  <c r="Y44" i="16"/>
  <c r="Q44" i="16"/>
  <c r="I44" i="16"/>
  <c r="JD43" i="16"/>
  <c r="JC43" i="16"/>
  <c r="JB43" i="16"/>
  <c r="JA43" i="16"/>
  <c r="IZ43" i="16"/>
  <c r="IY43" i="16"/>
  <c r="JE43" i="16" s="1"/>
  <c r="JG43" i="16" s="1"/>
  <c r="IO43" i="16"/>
  <c r="IG43" i="16"/>
  <c r="HY43" i="16"/>
  <c r="HQ43" i="16"/>
  <c r="HI43" i="16"/>
  <c r="HA43" i="16"/>
  <c r="GS43" i="16"/>
  <c r="GK43" i="16"/>
  <c r="GC43" i="16"/>
  <c r="FU43" i="16"/>
  <c r="FM43" i="16"/>
  <c r="FE43" i="16"/>
  <c r="EW43" i="16"/>
  <c r="EO43" i="16"/>
  <c r="EG43" i="16"/>
  <c r="DY43" i="16"/>
  <c r="DQ43" i="16"/>
  <c r="DI43" i="16"/>
  <c r="DA43" i="16"/>
  <c r="CS43" i="16"/>
  <c r="CK43" i="16"/>
  <c r="CC43" i="16"/>
  <c r="BU43" i="16"/>
  <c r="BM43" i="16"/>
  <c r="BE43" i="16"/>
  <c r="AW43" i="16"/>
  <c r="AO43" i="16"/>
  <c r="AG43" i="16"/>
  <c r="Y43" i="16"/>
  <c r="Q43" i="16"/>
  <c r="I43" i="16"/>
  <c r="JE42" i="16"/>
  <c r="JD42" i="16"/>
  <c r="JC42" i="16"/>
  <c r="JB42" i="16"/>
  <c r="JA42" i="16"/>
  <c r="IZ42" i="16"/>
  <c r="IY42" i="16"/>
  <c r="IW42" i="16"/>
  <c r="IO42" i="16"/>
  <c r="IG42" i="16"/>
  <c r="HY42" i="16"/>
  <c r="HQ42" i="16"/>
  <c r="HI42" i="16"/>
  <c r="HA42" i="16"/>
  <c r="GS42" i="16"/>
  <c r="GK42" i="16"/>
  <c r="GC42" i="16"/>
  <c r="FU42" i="16"/>
  <c r="FM42" i="16"/>
  <c r="FE42" i="16"/>
  <c r="EW42" i="16"/>
  <c r="EO42" i="16"/>
  <c r="EG42" i="16"/>
  <c r="DY42" i="16"/>
  <c r="DQ42" i="16"/>
  <c r="DI42" i="16"/>
  <c r="DA42" i="16"/>
  <c r="CS42" i="16"/>
  <c r="CK42" i="16"/>
  <c r="CC42" i="16"/>
  <c r="BU42" i="16"/>
  <c r="BM42" i="16"/>
  <c r="BE42" i="16"/>
  <c r="AW42" i="16"/>
  <c r="AO42" i="16"/>
  <c r="AG42" i="16"/>
  <c r="JG42" i="16" s="1"/>
  <c r="Y42" i="16"/>
  <c r="Q42" i="16"/>
  <c r="I42" i="16"/>
  <c r="JE41" i="16"/>
  <c r="JD41" i="16"/>
  <c r="JC41" i="16"/>
  <c r="JB41" i="16"/>
  <c r="JA41" i="16"/>
  <c r="IZ41" i="16"/>
  <c r="IY41" i="16"/>
  <c r="IW41" i="16"/>
  <c r="IO41" i="16"/>
  <c r="IG41" i="16"/>
  <c r="HY41" i="16"/>
  <c r="HQ41" i="16"/>
  <c r="HI41" i="16"/>
  <c r="HA41" i="16"/>
  <c r="GS41" i="16"/>
  <c r="GK41" i="16"/>
  <c r="GC41" i="16"/>
  <c r="FU41" i="16"/>
  <c r="FM41" i="16"/>
  <c r="FE41" i="16"/>
  <c r="EW41" i="16"/>
  <c r="EO41" i="16"/>
  <c r="EG41" i="16"/>
  <c r="DY41" i="16"/>
  <c r="DQ41" i="16"/>
  <c r="DI41" i="16"/>
  <c r="DA41" i="16"/>
  <c r="CS41" i="16"/>
  <c r="CK41" i="16"/>
  <c r="CC41" i="16"/>
  <c r="BU41" i="16"/>
  <c r="BM41" i="16"/>
  <c r="BE41" i="16"/>
  <c r="AW41" i="16"/>
  <c r="AO41" i="16"/>
  <c r="AG41" i="16"/>
  <c r="JG41" i="16" s="1"/>
  <c r="Y41" i="16"/>
  <c r="Q41" i="16"/>
  <c r="I41" i="16"/>
  <c r="JD40" i="16"/>
  <c r="JC40" i="16"/>
  <c r="JB40" i="16"/>
  <c r="JA40" i="16"/>
  <c r="JE40" i="16" s="1"/>
  <c r="JG40" i="16" s="1"/>
  <c r="IZ40" i="16"/>
  <c r="IY40" i="16"/>
  <c r="IW40" i="16"/>
  <c r="IO40" i="16"/>
  <c r="IG40" i="16"/>
  <c r="HY40" i="16"/>
  <c r="HQ40" i="16"/>
  <c r="HI40" i="16"/>
  <c r="HA40" i="16"/>
  <c r="GS40" i="16"/>
  <c r="GK40" i="16"/>
  <c r="GC40" i="16"/>
  <c r="FU40" i="16"/>
  <c r="FM40" i="16"/>
  <c r="FE40" i="16"/>
  <c r="EW40" i="16"/>
  <c r="EO40" i="16"/>
  <c r="EG40" i="16"/>
  <c r="DY40" i="16"/>
  <c r="DQ40" i="16"/>
  <c r="DI40" i="16"/>
  <c r="DA40" i="16"/>
  <c r="CS40" i="16"/>
  <c r="CK40" i="16"/>
  <c r="CC40" i="16"/>
  <c r="BU40" i="16"/>
  <c r="BM40" i="16"/>
  <c r="BE40" i="16"/>
  <c r="AW40" i="16"/>
  <c r="AO40" i="16"/>
  <c r="AG40" i="16"/>
  <c r="Y40" i="16"/>
  <c r="Q40" i="16"/>
  <c r="I40" i="16"/>
  <c r="JE39" i="16"/>
  <c r="JD39" i="16"/>
  <c r="JC39" i="16"/>
  <c r="JB39" i="16"/>
  <c r="JA39" i="16"/>
  <c r="IZ39" i="16"/>
  <c r="IY39" i="16"/>
  <c r="IW39" i="16"/>
  <c r="IO39" i="16"/>
  <c r="IG39" i="16"/>
  <c r="HY39" i="16"/>
  <c r="HQ39" i="16"/>
  <c r="HI39" i="16"/>
  <c r="HA39" i="16"/>
  <c r="GS39" i="16"/>
  <c r="GK39" i="16"/>
  <c r="GC39" i="16"/>
  <c r="FU39" i="16"/>
  <c r="FM39" i="16"/>
  <c r="FE39" i="16"/>
  <c r="EW39" i="16"/>
  <c r="EO39" i="16"/>
  <c r="EG39" i="16"/>
  <c r="DY39" i="16"/>
  <c r="DQ39" i="16"/>
  <c r="DI39" i="16"/>
  <c r="DA39" i="16"/>
  <c r="CS39" i="16"/>
  <c r="CK39" i="16"/>
  <c r="CC39" i="16"/>
  <c r="BU39" i="16"/>
  <c r="BM39" i="16"/>
  <c r="BE39" i="16"/>
  <c r="AW39" i="16"/>
  <c r="AO39" i="16"/>
  <c r="AG39" i="16"/>
  <c r="JG39" i="16" s="1"/>
  <c r="Y39" i="16"/>
  <c r="Q39" i="16"/>
  <c r="I39" i="16"/>
  <c r="JE38" i="16"/>
  <c r="JD38" i="16"/>
  <c r="JC38" i="16"/>
  <c r="JB38" i="16"/>
  <c r="JA38" i="16"/>
  <c r="IZ38" i="16"/>
  <c r="IY38" i="16"/>
  <c r="IW38" i="16"/>
  <c r="IO38" i="16"/>
  <c r="IG38" i="16"/>
  <c r="HY38" i="16"/>
  <c r="HQ38" i="16"/>
  <c r="HI38" i="16"/>
  <c r="HA38" i="16"/>
  <c r="GS38" i="16"/>
  <c r="GK38" i="16"/>
  <c r="GC38" i="16"/>
  <c r="FU38" i="16"/>
  <c r="FM38" i="16"/>
  <c r="FE38" i="16"/>
  <c r="EW38" i="16"/>
  <c r="EO38" i="16"/>
  <c r="EG38" i="16"/>
  <c r="DY38" i="16"/>
  <c r="DQ38" i="16"/>
  <c r="DI38" i="16"/>
  <c r="DA38" i="16"/>
  <c r="CS38" i="16"/>
  <c r="CK38" i="16"/>
  <c r="CC38" i="16"/>
  <c r="BU38" i="16"/>
  <c r="BM38" i="16"/>
  <c r="BE38" i="16"/>
  <c r="AW38" i="16"/>
  <c r="AO38" i="16"/>
  <c r="AG38" i="16"/>
  <c r="JG38" i="16" s="1"/>
  <c r="Y38" i="16"/>
  <c r="Q38" i="16"/>
  <c r="I38" i="16"/>
  <c r="JD37" i="16"/>
  <c r="JC37" i="16"/>
  <c r="JB37" i="16"/>
  <c r="JA37" i="16"/>
  <c r="JE37" i="16" s="1"/>
  <c r="JG37" i="16" s="1"/>
  <c r="IZ37" i="16"/>
  <c r="IY37" i="16"/>
  <c r="IW37" i="16"/>
  <c r="IO37" i="16"/>
  <c r="IG37" i="16"/>
  <c r="HY37" i="16"/>
  <c r="HQ37" i="16"/>
  <c r="HI37" i="16"/>
  <c r="HA37" i="16"/>
  <c r="GS37" i="16"/>
  <c r="GK37" i="16"/>
  <c r="GC37" i="16"/>
  <c r="FU37" i="16"/>
  <c r="FM37" i="16"/>
  <c r="FE37" i="16"/>
  <c r="EW37" i="16"/>
  <c r="EO37" i="16"/>
  <c r="EG37" i="16"/>
  <c r="DY37" i="16"/>
  <c r="DQ37" i="16"/>
  <c r="DI37" i="16"/>
  <c r="DA37" i="16"/>
  <c r="CS37" i="16"/>
  <c r="CK37" i="16"/>
  <c r="CC37" i="16"/>
  <c r="BU37" i="16"/>
  <c r="BM37" i="16"/>
  <c r="BE37" i="16"/>
  <c r="AW37" i="16"/>
  <c r="AO37" i="16"/>
  <c r="AG37" i="16"/>
  <c r="Y37" i="16"/>
  <c r="Q37" i="16"/>
  <c r="I37" i="16"/>
  <c r="JE36" i="16"/>
  <c r="JD36" i="16"/>
  <c r="JC36" i="16"/>
  <c r="JB36" i="16"/>
  <c r="JA36" i="16"/>
  <c r="IZ36" i="16"/>
  <c r="IY36" i="16"/>
  <c r="IW36" i="16"/>
  <c r="IO36" i="16"/>
  <c r="IG36" i="16"/>
  <c r="HY36" i="16"/>
  <c r="HQ36" i="16"/>
  <c r="HI36" i="16"/>
  <c r="HA36" i="16"/>
  <c r="GS36" i="16"/>
  <c r="GK36" i="16"/>
  <c r="GC36" i="16"/>
  <c r="FU36" i="16"/>
  <c r="FM36" i="16"/>
  <c r="FE36" i="16"/>
  <c r="EW36" i="16"/>
  <c r="EO36" i="16"/>
  <c r="EG36" i="16"/>
  <c r="DY36" i="16"/>
  <c r="DQ36" i="16"/>
  <c r="DI36" i="16"/>
  <c r="DA36" i="16"/>
  <c r="CS36" i="16"/>
  <c r="CK36" i="16"/>
  <c r="CC36" i="16"/>
  <c r="BU36" i="16"/>
  <c r="BM36" i="16"/>
  <c r="BE36" i="16"/>
  <c r="AW36" i="16"/>
  <c r="AO36" i="16"/>
  <c r="AG36" i="16"/>
  <c r="JG36" i="16" s="1"/>
  <c r="Y36" i="16"/>
  <c r="Q36" i="16"/>
  <c r="I36" i="16"/>
  <c r="JE35" i="16"/>
  <c r="JD35" i="16"/>
  <c r="JC35" i="16"/>
  <c r="JB35" i="16"/>
  <c r="JA35" i="16"/>
  <c r="IZ35" i="16"/>
  <c r="IY35" i="16"/>
  <c r="IW35" i="16"/>
  <c r="IO35" i="16"/>
  <c r="IG35" i="16"/>
  <c r="HY35" i="16"/>
  <c r="HQ35" i="16"/>
  <c r="HI35" i="16"/>
  <c r="HA35" i="16"/>
  <c r="GS35" i="16"/>
  <c r="GK35" i="16"/>
  <c r="GC35" i="16"/>
  <c r="FU35" i="16"/>
  <c r="FM35" i="16"/>
  <c r="FE35" i="16"/>
  <c r="EW35" i="16"/>
  <c r="EO35" i="16"/>
  <c r="EG35" i="16"/>
  <c r="DY35" i="16"/>
  <c r="DQ35" i="16"/>
  <c r="DI35" i="16"/>
  <c r="DA35" i="16"/>
  <c r="CS35" i="16"/>
  <c r="CK35" i="16"/>
  <c r="CC35" i="16"/>
  <c r="BU35" i="16"/>
  <c r="BM35" i="16"/>
  <c r="BE35" i="16"/>
  <c r="AW35" i="16"/>
  <c r="AO35" i="16"/>
  <c r="AG35" i="16"/>
  <c r="JG35" i="16" s="1"/>
  <c r="Y35" i="16"/>
  <c r="Q35" i="16"/>
  <c r="I35" i="16"/>
  <c r="JD34" i="16"/>
  <c r="JC34" i="16"/>
  <c r="JB34" i="16"/>
  <c r="JA34" i="16"/>
  <c r="JE34" i="16" s="1"/>
  <c r="JG34" i="16" s="1"/>
  <c r="IZ34" i="16"/>
  <c r="IY34" i="16"/>
  <c r="IW34" i="16"/>
  <c r="IO34" i="16"/>
  <c r="IG34" i="16"/>
  <c r="HY34" i="16"/>
  <c r="HQ34" i="16"/>
  <c r="HI34" i="16"/>
  <c r="HA34" i="16"/>
  <c r="GS34" i="16"/>
  <c r="GK34" i="16"/>
  <c r="GC34" i="16"/>
  <c r="FU34" i="16"/>
  <c r="FM34" i="16"/>
  <c r="FE34" i="16"/>
  <c r="EW34" i="16"/>
  <c r="EO34" i="16"/>
  <c r="EG34" i="16"/>
  <c r="DY34" i="16"/>
  <c r="DQ34" i="16"/>
  <c r="DI34" i="16"/>
  <c r="DA34" i="16"/>
  <c r="CS34" i="16"/>
  <c r="CK34" i="16"/>
  <c r="CC34" i="16"/>
  <c r="BU34" i="16"/>
  <c r="BM34" i="16"/>
  <c r="BE34" i="16"/>
  <c r="AW34" i="16"/>
  <c r="AO34" i="16"/>
  <c r="AG34" i="16"/>
  <c r="Y34" i="16"/>
  <c r="Q34" i="16"/>
  <c r="I34" i="16"/>
  <c r="JE33" i="16"/>
  <c r="JD33" i="16"/>
  <c r="JC33" i="16"/>
  <c r="JB33" i="16"/>
  <c r="JA33" i="16"/>
  <c r="IZ33" i="16"/>
  <c r="IY33" i="16"/>
  <c r="IW33" i="16"/>
  <c r="IO33" i="16"/>
  <c r="IG33" i="16"/>
  <c r="HY33" i="16"/>
  <c r="HQ33" i="16"/>
  <c r="HI33" i="16"/>
  <c r="HA33" i="16"/>
  <c r="GS33" i="16"/>
  <c r="GK33" i="16"/>
  <c r="GC33" i="16"/>
  <c r="FU33" i="16"/>
  <c r="FM33" i="16"/>
  <c r="FE33" i="16"/>
  <c r="EW33" i="16"/>
  <c r="EO33" i="16"/>
  <c r="EG33" i="16"/>
  <c r="DY33" i="16"/>
  <c r="DQ33" i="16"/>
  <c r="DI33" i="16"/>
  <c r="DA33" i="16"/>
  <c r="CS33" i="16"/>
  <c r="CK33" i="16"/>
  <c r="CC33" i="16"/>
  <c r="BU33" i="16"/>
  <c r="BM33" i="16"/>
  <c r="BE33" i="16"/>
  <c r="AW33" i="16"/>
  <c r="AO33" i="16"/>
  <c r="AG33" i="16"/>
  <c r="JG33" i="16" s="1"/>
  <c r="Y33" i="16"/>
  <c r="Q33" i="16"/>
  <c r="I33" i="16"/>
  <c r="JE32" i="16"/>
  <c r="JD32" i="16"/>
  <c r="JC32" i="16"/>
  <c r="JB32" i="16"/>
  <c r="JA32" i="16"/>
  <c r="IZ32" i="16"/>
  <c r="IY32" i="16"/>
  <c r="IW32" i="16"/>
  <c r="IO32" i="16"/>
  <c r="IG32" i="16"/>
  <c r="HY32" i="16"/>
  <c r="HQ32" i="16"/>
  <c r="HI32" i="16"/>
  <c r="HA32" i="16"/>
  <c r="GS32" i="16"/>
  <c r="GK32" i="16"/>
  <c r="GC32" i="16"/>
  <c r="FU32" i="16"/>
  <c r="FM32" i="16"/>
  <c r="FE32" i="16"/>
  <c r="EW32" i="16"/>
  <c r="EO32" i="16"/>
  <c r="EG32" i="16"/>
  <c r="DY32" i="16"/>
  <c r="DQ32" i="16"/>
  <c r="DI32" i="16"/>
  <c r="DA32" i="16"/>
  <c r="CS32" i="16"/>
  <c r="CK32" i="16"/>
  <c r="CC32" i="16"/>
  <c r="BU32" i="16"/>
  <c r="BM32" i="16"/>
  <c r="BE32" i="16"/>
  <c r="AW32" i="16"/>
  <c r="AO32" i="16"/>
  <c r="AG32" i="16"/>
  <c r="JG32" i="16" s="1"/>
  <c r="Y32" i="16"/>
  <c r="Q32" i="16"/>
  <c r="I32" i="16"/>
  <c r="JD31" i="16"/>
  <c r="JC31" i="16"/>
  <c r="JB31" i="16"/>
  <c r="JA31" i="16"/>
  <c r="JE31" i="16" s="1"/>
  <c r="JG31" i="16" s="1"/>
  <c r="IZ31" i="16"/>
  <c r="IY31" i="16"/>
  <c r="IW31" i="16"/>
  <c r="IO31" i="16"/>
  <c r="IG31" i="16"/>
  <c r="HY31" i="16"/>
  <c r="HQ31" i="16"/>
  <c r="HI31" i="16"/>
  <c r="HA31" i="16"/>
  <c r="GS31" i="16"/>
  <c r="GK31" i="16"/>
  <c r="GC31" i="16"/>
  <c r="FU31" i="16"/>
  <c r="FM31" i="16"/>
  <c r="FE31" i="16"/>
  <c r="EW31" i="16"/>
  <c r="EO31" i="16"/>
  <c r="EG31" i="16"/>
  <c r="DY31" i="16"/>
  <c r="DQ31" i="16"/>
  <c r="DI31" i="16"/>
  <c r="DA31" i="16"/>
  <c r="CS31" i="16"/>
  <c r="CK31" i="16"/>
  <c r="CC31" i="16"/>
  <c r="BU31" i="16"/>
  <c r="BM31" i="16"/>
  <c r="BE31" i="16"/>
  <c r="AW31" i="16"/>
  <c r="AO31" i="16"/>
  <c r="AG31" i="16"/>
  <c r="Y31" i="16"/>
  <c r="Q31" i="16"/>
  <c r="I31" i="16"/>
  <c r="JE30" i="16"/>
  <c r="JD30" i="16"/>
  <c r="JC30" i="16"/>
  <c r="JB30" i="16"/>
  <c r="JA30" i="16"/>
  <c r="IZ30" i="16"/>
  <c r="IY30" i="16"/>
  <c r="IW30" i="16"/>
  <c r="IO30" i="16"/>
  <c r="IG30" i="16"/>
  <c r="HY30" i="16"/>
  <c r="HQ30" i="16"/>
  <c r="HI30" i="16"/>
  <c r="HA30" i="16"/>
  <c r="GS30" i="16"/>
  <c r="GK30" i="16"/>
  <c r="GC30" i="16"/>
  <c r="FU30" i="16"/>
  <c r="FM30" i="16"/>
  <c r="FE30" i="16"/>
  <c r="EW30" i="16"/>
  <c r="EO30" i="16"/>
  <c r="EG30" i="16"/>
  <c r="DY30" i="16"/>
  <c r="DQ30" i="16"/>
  <c r="DI30" i="16"/>
  <c r="DA30" i="16"/>
  <c r="CS30" i="16"/>
  <c r="CK30" i="16"/>
  <c r="CC30" i="16"/>
  <c r="BU30" i="16"/>
  <c r="BM30" i="16"/>
  <c r="BE30" i="16"/>
  <c r="AW30" i="16"/>
  <c r="AO30" i="16"/>
  <c r="AG30" i="16"/>
  <c r="JG30" i="16" s="1"/>
  <c r="Y30" i="16"/>
  <c r="Q30" i="16"/>
  <c r="I30" i="16"/>
  <c r="JE29" i="16"/>
  <c r="JD29" i="16"/>
  <c r="JC29" i="16"/>
  <c r="JB29" i="16"/>
  <c r="JA29" i="16"/>
  <c r="IZ29" i="16"/>
  <c r="IY29" i="16"/>
  <c r="IW29" i="16"/>
  <c r="IO29" i="16"/>
  <c r="IG29" i="16"/>
  <c r="HY29" i="16"/>
  <c r="HQ29" i="16"/>
  <c r="HI29" i="16"/>
  <c r="HA29" i="16"/>
  <c r="GS29" i="16"/>
  <c r="GK29" i="16"/>
  <c r="GC29" i="16"/>
  <c r="FU29" i="16"/>
  <c r="FM29" i="16"/>
  <c r="FE29" i="16"/>
  <c r="EW29" i="16"/>
  <c r="EO29" i="16"/>
  <c r="EG29" i="16"/>
  <c r="DY29" i="16"/>
  <c r="DQ29" i="16"/>
  <c r="DI29" i="16"/>
  <c r="DA29" i="16"/>
  <c r="CS29" i="16"/>
  <c r="CK29" i="16"/>
  <c r="CC29" i="16"/>
  <c r="BU29" i="16"/>
  <c r="BM29" i="16"/>
  <c r="BE29" i="16"/>
  <c r="AW29" i="16"/>
  <c r="AO29" i="16"/>
  <c r="AG29" i="16"/>
  <c r="JG29" i="16" s="1"/>
  <c r="Y29" i="16"/>
  <c r="Q29" i="16"/>
  <c r="I29" i="16"/>
  <c r="JD28" i="16"/>
  <c r="JC28" i="16"/>
  <c r="JB28" i="16"/>
  <c r="JA28" i="16"/>
  <c r="JE28" i="16" s="1"/>
  <c r="JG28" i="16" s="1"/>
  <c r="IZ28" i="16"/>
  <c r="IY28" i="16"/>
  <c r="IW28" i="16"/>
  <c r="IO28" i="16"/>
  <c r="IG28" i="16"/>
  <c r="HY28" i="16"/>
  <c r="HQ28" i="16"/>
  <c r="HI28" i="16"/>
  <c r="HA28" i="16"/>
  <c r="GS28" i="16"/>
  <c r="GK28" i="16"/>
  <c r="GC28" i="16"/>
  <c r="FU28" i="16"/>
  <c r="FM28" i="16"/>
  <c r="FE28" i="16"/>
  <c r="EW28" i="16"/>
  <c r="EO28" i="16"/>
  <c r="EG28" i="16"/>
  <c r="DY28" i="16"/>
  <c r="DQ28" i="16"/>
  <c r="DI28" i="16"/>
  <c r="DA28" i="16"/>
  <c r="CS28" i="16"/>
  <c r="CK28" i="16"/>
  <c r="CC28" i="16"/>
  <c r="BU28" i="16"/>
  <c r="BM28" i="16"/>
  <c r="BE28" i="16"/>
  <c r="AW28" i="16"/>
  <c r="AO28" i="16"/>
  <c r="AG28" i="16"/>
  <c r="Y28" i="16"/>
  <c r="Q28" i="16"/>
  <c r="I28" i="16"/>
  <c r="JE27" i="16"/>
  <c r="JD27" i="16"/>
  <c r="JC27" i="16"/>
  <c r="JB27" i="16"/>
  <c r="JA27" i="16"/>
  <c r="IZ27" i="16"/>
  <c r="IY27" i="16"/>
  <c r="IW27" i="16"/>
  <c r="IO27" i="16"/>
  <c r="IG27" i="16"/>
  <c r="HY27" i="16"/>
  <c r="HQ27" i="16"/>
  <c r="HI27" i="16"/>
  <c r="HA27" i="16"/>
  <c r="GS27" i="16"/>
  <c r="GK27" i="16"/>
  <c r="GC27" i="16"/>
  <c r="FU27" i="16"/>
  <c r="FM27" i="16"/>
  <c r="FE27" i="16"/>
  <c r="EW27" i="16"/>
  <c r="EO27" i="16"/>
  <c r="EG27" i="16"/>
  <c r="DY27" i="16"/>
  <c r="DQ27" i="16"/>
  <c r="DI27" i="16"/>
  <c r="DA27" i="16"/>
  <c r="CS27" i="16"/>
  <c r="CK27" i="16"/>
  <c r="CC27" i="16"/>
  <c r="BU27" i="16"/>
  <c r="BM27" i="16"/>
  <c r="BE27" i="16"/>
  <c r="AW27" i="16"/>
  <c r="AO27" i="16"/>
  <c r="AG27" i="16"/>
  <c r="Y27" i="16"/>
  <c r="JG27" i="16" s="1"/>
  <c r="Q27" i="16"/>
  <c r="I27" i="16"/>
  <c r="JE26" i="16"/>
  <c r="JD26" i="16"/>
  <c r="JC26" i="16"/>
  <c r="JB26" i="16"/>
  <c r="JA26" i="16"/>
  <c r="IZ26" i="16"/>
  <c r="IY26" i="16"/>
  <c r="IW26" i="16"/>
  <c r="IO26" i="16"/>
  <c r="IG26" i="16"/>
  <c r="HY26" i="16"/>
  <c r="HQ26" i="16"/>
  <c r="HI26" i="16"/>
  <c r="HA26" i="16"/>
  <c r="GS26" i="16"/>
  <c r="GK26" i="16"/>
  <c r="GC26" i="16"/>
  <c r="FU26" i="16"/>
  <c r="FM26" i="16"/>
  <c r="FE26" i="16"/>
  <c r="EW26" i="16"/>
  <c r="EO26" i="16"/>
  <c r="EG26" i="16"/>
  <c r="DY26" i="16"/>
  <c r="DQ26" i="16"/>
  <c r="DI26" i="16"/>
  <c r="DA26" i="16"/>
  <c r="CS26" i="16"/>
  <c r="CK26" i="16"/>
  <c r="CC26" i="16"/>
  <c r="BU26" i="16"/>
  <c r="BM26" i="16"/>
  <c r="BE26" i="16"/>
  <c r="AW26" i="16"/>
  <c r="AO26" i="16"/>
  <c r="AG26" i="16"/>
  <c r="JG26" i="16" s="1"/>
  <c r="Y26" i="16"/>
  <c r="Q26" i="16"/>
  <c r="I26" i="16"/>
  <c r="JD25" i="16"/>
  <c r="JC25" i="16"/>
  <c r="JB25" i="16"/>
  <c r="JA25" i="16"/>
  <c r="JE25" i="16" s="1"/>
  <c r="JG25" i="16" s="1"/>
  <c r="IZ25" i="16"/>
  <c r="IY25" i="16"/>
  <c r="IW25" i="16"/>
  <c r="IO25" i="16"/>
  <c r="IG25" i="16"/>
  <c r="HY25" i="16"/>
  <c r="HQ25" i="16"/>
  <c r="HI25" i="16"/>
  <c r="HA25" i="16"/>
  <c r="GS25" i="16"/>
  <c r="GK25" i="16"/>
  <c r="GC25" i="16"/>
  <c r="FU25" i="16"/>
  <c r="FM25" i="16"/>
  <c r="FE25" i="16"/>
  <c r="EW25" i="16"/>
  <c r="EO25" i="16"/>
  <c r="EG25" i="16"/>
  <c r="DY25" i="16"/>
  <c r="DQ25" i="16"/>
  <c r="DI25" i="16"/>
  <c r="DA25" i="16"/>
  <c r="CS25" i="16"/>
  <c r="CK25" i="16"/>
  <c r="CC25" i="16"/>
  <c r="BU25" i="16"/>
  <c r="BM25" i="16"/>
  <c r="BE25" i="16"/>
  <c r="AW25" i="16"/>
  <c r="AO25" i="16"/>
  <c r="AG25" i="16"/>
  <c r="Y25" i="16"/>
  <c r="Q25" i="16"/>
  <c r="I25" i="16"/>
  <c r="JE24" i="16"/>
  <c r="JG24" i="16" s="1"/>
  <c r="JD24" i="16"/>
  <c r="JC24" i="16"/>
  <c r="JB24" i="16"/>
  <c r="JA24" i="16"/>
  <c r="IZ24" i="16"/>
  <c r="IY24" i="16"/>
  <c r="IW24" i="16"/>
  <c r="IO24" i="16"/>
  <c r="IG24" i="16"/>
  <c r="HY24" i="16"/>
  <c r="HQ24" i="16"/>
  <c r="HI24" i="16"/>
  <c r="HA24" i="16"/>
  <c r="GS24" i="16"/>
  <c r="GK24" i="16"/>
  <c r="GC24" i="16"/>
  <c r="FU24" i="16"/>
  <c r="FM24" i="16"/>
  <c r="FE24" i="16"/>
  <c r="EW24" i="16"/>
  <c r="EO24" i="16"/>
  <c r="EG24" i="16"/>
  <c r="DY24" i="16"/>
  <c r="DQ24" i="16"/>
  <c r="DI24" i="16"/>
  <c r="DA24" i="16"/>
  <c r="CS24" i="16"/>
  <c r="CK24" i="16"/>
  <c r="CC24" i="16"/>
  <c r="BU24" i="16"/>
  <c r="BM24" i="16"/>
  <c r="BE24" i="16"/>
  <c r="AW24" i="16"/>
  <c r="AO24" i="16"/>
  <c r="AG24" i="16"/>
  <c r="Y24" i="16"/>
  <c r="Q24" i="16"/>
  <c r="I24" i="16"/>
  <c r="JE23" i="16"/>
  <c r="JD23" i="16"/>
  <c r="JC23" i="16"/>
  <c r="JB23" i="16"/>
  <c r="JA23" i="16"/>
  <c r="IZ23" i="16"/>
  <c r="IY23" i="16"/>
  <c r="IW23" i="16"/>
  <c r="IO23" i="16"/>
  <c r="IG23" i="16"/>
  <c r="HY23" i="16"/>
  <c r="HQ23" i="16"/>
  <c r="HI23" i="16"/>
  <c r="HA23" i="16"/>
  <c r="GS23" i="16"/>
  <c r="GK23" i="16"/>
  <c r="GC23" i="16"/>
  <c r="FU23" i="16"/>
  <c r="FM23" i="16"/>
  <c r="FE23" i="16"/>
  <c r="EW23" i="16"/>
  <c r="EO23" i="16"/>
  <c r="EG23" i="16"/>
  <c r="DY23" i="16"/>
  <c r="DQ23" i="16"/>
  <c r="DI23" i="16"/>
  <c r="DA23" i="16"/>
  <c r="CS23" i="16"/>
  <c r="CK23" i="16"/>
  <c r="CC23" i="16"/>
  <c r="BU23" i="16"/>
  <c r="BM23" i="16"/>
  <c r="BE23" i="16"/>
  <c r="AW23" i="16"/>
  <c r="AO23" i="16"/>
  <c r="AG23" i="16"/>
  <c r="JG23" i="16" s="1"/>
  <c r="Y23" i="16"/>
  <c r="Q23" i="16"/>
  <c r="I23" i="16"/>
  <c r="JD22" i="16"/>
  <c r="JC22" i="16"/>
  <c r="JB22" i="16"/>
  <c r="JA22" i="16"/>
  <c r="JE22" i="16" s="1"/>
  <c r="JG22" i="16" s="1"/>
  <c r="IZ22" i="16"/>
  <c r="IY22" i="16"/>
  <c r="IW22" i="16"/>
  <c r="IO22" i="16"/>
  <c r="IG22" i="16"/>
  <c r="HY22" i="16"/>
  <c r="HQ22" i="16"/>
  <c r="HI22" i="16"/>
  <c r="HA22" i="16"/>
  <c r="GS22" i="16"/>
  <c r="GK22" i="16"/>
  <c r="GC22" i="16"/>
  <c r="FU22" i="16"/>
  <c r="FM22" i="16"/>
  <c r="FE22" i="16"/>
  <c r="EW22" i="16"/>
  <c r="EO22" i="16"/>
  <c r="EG22" i="16"/>
  <c r="DY22" i="16"/>
  <c r="DQ22" i="16"/>
  <c r="DI22" i="16"/>
  <c r="DA22" i="16"/>
  <c r="CS22" i="16"/>
  <c r="CK22" i="16"/>
  <c r="CC22" i="16"/>
  <c r="BU22" i="16"/>
  <c r="BM22" i="16"/>
  <c r="BE22" i="16"/>
  <c r="AW22" i="16"/>
  <c r="AO22" i="16"/>
  <c r="AG22" i="16"/>
  <c r="Y22" i="16"/>
  <c r="Q22" i="16"/>
  <c r="I22" i="16"/>
  <c r="JE21" i="16"/>
  <c r="JG21" i="16" s="1"/>
  <c r="JD21" i="16"/>
  <c r="JC21" i="16"/>
  <c r="JB21" i="16"/>
  <c r="JA21" i="16"/>
  <c r="IZ21" i="16"/>
  <c r="IY21" i="16"/>
  <c r="IW21" i="16"/>
  <c r="IO21" i="16"/>
  <c r="IG21" i="16"/>
  <c r="HY21" i="16"/>
  <c r="HQ21" i="16"/>
  <c r="HI21" i="16"/>
  <c r="HA21" i="16"/>
  <c r="GS21" i="16"/>
  <c r="GK21" i="16"/>
  <c r="GC21" i="16"/>
  <c r="FU21" i="16"/>
  <c r="FM21" i="16"/>
  <c r="FE21" i="16"/>
  <c r="EW21" i="16"/>
  <c r="EO21" i="16"/>
  <c r="EG21" i="16"/>
  <c r="DY21" i="16"/>
  <c r="DQ21" i="16"/>
  <c r="DI21" i="16"/>
  <c r="DA21" i="16"/>
  <c r="CS21" i="16"/>
  <c r="CK21" i="16"/>
  <c r="CC21" i="16"/>
  <c r="BU21" i="16"/>
  <c r="BM21" i="16"/>
  <c r="BE21" i="16"/>
  <c r="AW21" i="16"/>
  <c r="AO21" i="16"/>
  <c r="AG21" i="16"/>
  <c r="Y21" i="16"/>
  <c r="Q21" i="16"/>
  <c r="I21" i="16"/>
  <c r="JE20" i="16"/>
  <c r="JD20" i="16"/>
  <c r="JC20" i="16"/>
  <c r="JB20" i="16"/>
  <c r="JA20" i="16"/>
  <c r="IZ20" i="16"/>
  <c r="IY20" i="16"/>
  <c r="IW20" i="16"/>
  <c r="IO20" i="16"/>
  <c r="IG20" i="16"/>
  <c r="HY20" i="16"/>
  <c r="HQ20" i="16"/>
  <c r="HI20" i="16"/>
  <c r="HA20" i="16"/>
  <c r="GS20" i="16"/>
  <c r="GK20" i="16"/>
  <c r="GC20" i="16"/>
  <c r="FU20" i="16"/>
  <c r="FM20" i="16"/>
  <c r="FE20" i="16"/>
  <c r="EW20" i="16"/>
  <c r="EO20" i="16"/>
  <c r="EG20" i="16"/>
  <c r="DY20" i="16"/>
  <c r="DQ20" i="16"/>
  <c r="DI20" i="16"/>
  <c r="DA20" i="16"/>
  <c r="CS20" i="16"/>
  <c r="CK20" i="16"/>
  <c r="CC20" i="16"/>
  <c r="BU20" i="16"/>
  <c r="BM20" i="16"/>
  <c r="BE20" i="16"/>
  <c r="AW20" i="16"/>
  <c r="AO20" i="16"/>
  <c r="AG20" i="16"/>
  <c r="JG20" i="16" s="1"/>
  <c r="Y20" i="16"/>
  <c r="Q20" i="16"/>
  <c r="I20" i="16"/>
  <c r="JD19" i="16"/>
  <c r="JC19" i="16"/>
  <c r="JB19" i="16"/>
  <c r="JA19" i="16"/>
  <c r="JE19" i="16" s="1"/>
  <c r="JG19" i="16" s="1"/>
  <c r="IZ19" i="16"/>
  <c r="IY19" i="16"/>
  <c r="IW19" i="16"/>
  <c r="IO19" i="16"/>
  <c r="IG19" i="16"/>
  <c r="HY19" i="16"/>
  <c r="HQ19" i="16"/>
  <c r="HI19" i="16"/>
  <c r="HA19" i="16"/>
  <c r="GS19" i="16"/>
  <c r="GK19" i="16"/>
  <c r="GC19" i="16"/>
  <c r="FU19" i="16"/>
  <c r="FM19" i="16"/>
  <c r="FE19" i="16"/>
  <c r="EW19" i="16"/>
  <c r="EO19" i="16"/>
  <c r="EG19" i="16"/>
  <c r="DY19" i="16"/>
  <c r="DQ19" i="16"/>
  <c r="DI19" i="16"/>
  <c r="DA19" i="16"/>
  <c r="CS19" i="16"/>
  <c r="CK19" i="16"/>
  <c r="CC19" i="16"/>
  <c r="BU19" i="16"/>
  <c r="BM19" i="16"/>
  <c r="BE19" i="16"/>
  <c r="AW19" i="16"/>
  <c r="AO19" i="16"/>
  <c r="AG19" i="16"/>
  <c r="Y19" i="16"/>
  <c r="Q19" i="16"/>
  <c r="I19" i="16"/>
  <c r="JE18" i="16"/>
  <c r="JG18" i="16" s="1"/>
  <c r="JD18" i="16"/>
  <c r="JC18" i="16"/>
  <c r="JB18" i="16"/>
  <c r="JA18" i="16"/>
  <c r="IZ18" i="16"/>
  <c r="IY18" i="16"/>
  <c r="IW18" i="16"/>
  <c r="IO18" i="16"/>
  <c r="IG18" i="16"/>
  <c r="HY18" i="16"/>
  <c r="HQ18" i="16"/>
  <c r="HI18" i="16"/>
  <c r="HA18" i="16"/>
  <c r="GS18" i="16"/>
  <c r="GK18" i="16"/>
  <c r="GC18" i="16"/>
  <c r="FU18" i="16"/>
  <c r="FM18" i="16"/>
  <c r="FE18" i="16"/>
  <c r="EW18" i="16"/>
  <c r="EO18" i="16"/>
  <c r="EG18" i="16"/>
  <c r="DY18" i="16"/>
  <c r="DQ18" i="16"/>
  <c r="DI18" i="16"/>
  <c r="DA18" i="16"/>
  <c r="CS18" i="16"/>
  <c r="CK18" i="16"/>
  <c r="CC18" i="16"/>
  <c r="BU18" i="16"/>
  <c r="BM18" i="16"/>
  <c r="BE18" i="16"/>
  <c r="AW18" i="16"/>
  <c r="AO18" i="16"/>
  <c r="AG18" i="16"/>
  <c r="Y18" i="16"/>
  <c r="Q18" i="16"/>
  <c r="I18" i="16"/>
  <c r="JE17" i="16"/>
  <c r="JD17" i="16"/>
  <c r="JC17" i="16"/>
  <c r="JB17" i="16"/>
  <c r="JA17" i="16"/>
  <c r="IZ17" i="16"/>
  <c r="IY17" i="16"/>
  <c r="IW17" i="16"/>
  <c r="IO17" i="16"/>
  <c r="IG17" i="16"/>
  <c r="HY17" i="16"/>
  <c r="HQ17" i="16"/>
  <c r="HI17" i="16"/>
  <c r="HA17" i="16"/>
  <c r="GS17" i="16"/>
  <c r="GK17" i="16"/>
  <c r="GC17" i="16"/>
  <c r="FU17" i="16"/>
  <c r="FM17" i="16"/>
  <c r="FE17" i="16"/>
  <c r="EW17" i="16"/>
  <c r="EO17" i="16"/>
  <c r="EG17" i="16"/>
  <c r="DY17" i="16"/>
  <c r="DQ17" i="16"/>
  <c r="DI17" i="16"/>
  <c r="DA17" i="16"/>
  <c r="CS17" i="16"/>
  <c r="CK17" i="16"/>
  <c r="CC17" i="16"/>
  <c r="BU17" i="16"/>
  <c r="BM17" i="16"/>
  <c r="BE17" i="16"/>
  <c r="AW17" i="16"/>
  <c r="AO17" i="16"/>
  <c r="AG17" i="16"/>
  <c r="JG17" i="16" s="1"/>
  <c r="Y17" i="16"/>
  <c r="Q17" i="16"/>
  <c r="I17" i="16"/>
  <c r="JD16" i="16"/>
  <c r="JC16" i="16"/>
  <c r="JB16" i="16"/>
  <c r="JA16" i="16"/>
  <c r="JE16" i="16" s="1"/>
  <c r="JG16" i="16" s="1"/>
  <c r="IZ16" i="16"/>
  <c r="IY16" i="16"/>
  <c r="IW16" i="16"/>
  <c r="IO16" i="16"/>
  <c r="IG16" i="16"/>
  <c r="HY16" i="16"/>
  <c r="HQ16" i="16"/>
  <c r="HI16" i="16"/>
  <c r="HA16" i="16"/>
  <c r="GS16" i="16"/>
  <c r="GK16" i="16"/>
  <c r="GC16" i="16"/>
  <c r="FU16" i="16"/>
  <c r="FM16" i="16"/>
  <c r="FE16" i="16"/>
  <c r="EW16" i="16"/>
  <c r="EO16" i="16"/>
  <c r="EG16" i="16"/>
  <c r="DY16" i="16"/>
  <c r="DQ16" i="16"/>
  <c r="DI16" i="16"/>
  <c r="DA16" i="16"/>
  <c r="CS16" i="16"/>
  <c r="CK16" i="16"/>
  <c r="CC16" i="16"/>
  <c r="BU16" i="16"/>
  <c r="BM16" i="16"/>
  <c r="BE16" i="16"/>
  <c r="AW16" i="16"/>
  <c r="AO16" i="16"/>
  <c r="AG16" i="16"/>
  <c r="Y16" i="16"/>
  <c r="Q16" i="16"/>
  <c r="I16" i="16"/>
  <c r="JE15" i="16"/>
  <c r="JG15" i="16" s="1"/>
  <c r="JD15" i="16"/>
  <c r="JC15" i="16"/>
  <c r="JB15" i="16"/>
  <c r="JA15" i="16"/>
  <c r="IZ15" i="16"/>
  <c r="IY15" i="16"/>
  <c r="IW15" i="16"/>
  <c r="IO15" i="16"/>
  <c r="IG15" i="16"/>
  <c r="HY15" i="16"/>
  <c r="HQ15" i="16"/>
  <c r="HI15" i="16"/>
  <c r="HA15" i="16"/>
  <c r="GS15" i="16"/>
  <c r="GK15" i="16"/>
  <c r="GC15" i="16"/>
  <c r="FU15" i="16"/>
  <c r="FM15" i="16"/>
  <c r="FE15" i="16"/>
  <c r="EW15" i="16"/>
  <c r="EO15" i="16"/>
  <c r="EG15" i="16"/>
  <c r="DY15" i="16"/>
  <c r="DQ15" i="16"/>
  <c r="DI15" i="16"/>
  <c r="DA15" i="16"/>
  <c r="CS15" i="16"/>
  <c r="CK15" i="16"/>
  <c r="CC15" i="16"/>
  <c r="BU15" i="16"/>
  <c r="BM15" i="16"/>
  <c r="BE15" i="16"/>
  <c r="AW15" i="16"/>
  <c r="AO15" i="16"/>
  <c r="AG15" i="16"/>
  <c r="Y15" i="16"/>
  <c r="Q15" i="16"/>
  <c r="I15" i="16"/>
  <c r="JE14" i="16"/>
  <c r="JD14" i="16"/>
  <c r="JC14" i="16"/>
  <c r="JB14" i="16"/>
  <c r="JA14" i="16"/>
  <c r="IZ14" i="16"/>
  <c r="IY14" i="16"/>
  <c r="IW14" i="16"/>
  <c r="IO14" i="16"/>
  <c r="IG14" i="16"/>
  <c r="HY14" i="16"/>
  <c r="HQ14" i="16"/>
  <c r="HI14" i="16"/>
  <c r="HA14" i="16"/>
  <c r="GS14" i="16"/>
  <c r="GK14" i="16"/>
  <c r="GC14" i="16"/>
  <c r="FU14" i="16"/>
  <c r="FM14" i="16"/>
  <c r="FE14" i="16"/>
  <c r="EW14" i="16"/>
  <c r="EO14" i="16"/>
  <c r="EG14" i="16"/>
  <c r="DY14" i="16"/>
  <c r="DQ14" i="16"/>
  <c r="DI14" i="16"/>
  <c r="DA14" i="16"/>
  <c r="CS14" i="16"/>
  <c r="CK14" i="16"/>
  <c r="CC14" i="16"/>
  <c r="BU14" i="16"/>
  <c r="BM14" i="16"/>
  <c r="BE14" i="16"/>
  <c r="AW14" i="16"/>
  <c r="AO14" i="16"/>
  <c r="AG14" i="16"/>
  <c r="JG14" i="16" s="1"/>
  <c r="Y14" i="16"/>
  <c r="Q14" i="16"/>
  <c r="I14" i="16"/>
  <c r="JD13" i="16"/>
  <c r="JC13" i="16"/>
  <c r="JB13" i="16"/>
  <c r="JA13" i="16"/>
  <c r="JE13" i="16" s="1"/>
  <c r="JG13" i="16" s="1"/>
  <c r="IZ13" i="16"/>
  <c r="IY13" i="16"/>
  <c r="IW13" i="16"/>
  <c r="IO13" i="16"/>
  <c r="IG13" i="16"/>
  <c r="HY13" i="16"/>
  <c r="HQ13" i="16"/>
  <c r="HI13" i="16"/>
  <c r="HA13" i="16"/>
  <c r="GS13" i="16"/>
  <c r="GK13" i="16"/>
  <c r="GC13" i="16"/>
  <c r="FU13" i="16"/>
  <c r="FM13" i="16"/>
  <c r="FE13" i="16"/>
  <c r="EW13" i="16"/>
  <c r="EO13" i="16"/>
  <c r="EG13" i="16"/>
  <c r="DY13" i="16"/>
  <c r="DQ13" i="16"/>
  <c r="DI13" i="16"/>
  <c r="DA13" i="16"/>
  <c r="CS13" i="16"/>
  <c r="CK13" i="16"/>
  <c r="CC13" i="16"/>
  <c r="BU13" i="16"/>
  <c r="BM13" i="16"/>
  <c r="BE13" i="16"/>
  <c r="AW13" i="16"/>
  <c r="AO13" i="16"/>
  <c r="AG13" i="16"/>
  <c r="Y13" i="16"/>
  <c r="Q13" i="16"/>
  <c r="I13" i="16"/>
  <c r="JE12" i="16"/>
  <c r="JG12" i="16" s="1"/>
  <c r="JD12" i="16"/>
  <c r="JC12" i="16"/>
  <c r="JB12" i="16"/>
  <c r="JA12" i="16"/>
  <c r="IZ12" i="16"/>
  <c r="IY12" i="16"/>
  <c r="IW12" i="16"/>
  <c r="IO12" i="16"/>
  <c r="IG12" i="16"/>
  <c r="HY12" i="16"/>
  <c r="HQ12" i="16"/>
  <c r="HI12" i="16"/>
  <c r="HA12" i="16"/>
  <c r="GS12" i="16"/>
  <c r="GK12" i="16"/>
  <c r="GC12" i="16"/>
  <c r="FU12" i="16"/>
  <c r="FM12" i="16"/>
  <c r="FE12" i="16"/>
  <c r="EW12" i="16"/>
  <c r="EO12" i="16"/>
  <c r="EG12" i="16"/>
  <c r="DY12" i="16"/>
  <c r="DQ12" i="16"/>
  <c r="DI12" i="16"/>
  <c r="DA12" i="16"/>
  <c r="CS12" i="16"/>
  <c r="CK12" i="16"/>
  <c r="CC12" i="16"/>
  <c r="BU12" i="16"/>
  <c r="BM12" i="16"/>
  <c r="BE12" i="16"/>
  <c r="AW12" i="16"/>
  <c r="AO12" i="16"/>
  <c r="AG12" i="16"/>
  <c r="Y12" i="16"/>
  <c r="Q12" i="16"/>
  <c r="I12" i="16"/>
  <c r="JE11" i="16"/>
  <c r="JD11" i="16"/>
  <c r="JC11" i="16"/>
  <c r="JB11" i="16"/>
  <c r="JA11" i="16"/>
  <c r="IZ11" i="16"/>
  <c r="IY11" i="16"/>
  <c r="IW11" i="16"/>
  <c r="IO11" i="16"/>
  <c r="IG11" i="16"/>
  <c r="HY11" i="16"/>
  <c r="HQ11" i="16"/>
  <c r="HI11" i="16"/>
  <c r="HA11" i="16"/>
  <c r="GS11" i="16"/>
  <c r="GK11" i="16"/>
  <c r="GC11" i="16"/>
  <c r="FU11" i="16"/>
  <c r="FM11" i="16"/>
  <c r="FE11" i="16"/>
  <c r="EW11" i="16"/>
  <c r="EO11" i="16"/>
  <c r="EG11" i="16"/>
  <c r="DY11" i="16"/>
  <c r="DQ11" i="16"/>
  <c r="DI11" i="16"/>
  <c r="DA11" i="16"/>
  <c r="CS11" i="16"/>
  <c r="CK11" i="16"/>
  <c r="CC11" i="16"/>
  <c r="BU11" i="16"/>
  <c r="BM11" i="16"/>
  <c r="BE11" i="16"/>
  <c r="AW11" i="16"/>
  <c r="AO11" i="16"/>
  <c r="AG11" i="16"/>
  <c r="JG11" i="16" s="1"/>
  <c r="Y11" i="16"/>
  <c r="Q11" i="16"/>
  <c r="I11" i="16"/>
  <c r="JD10" i="16"/>
  <c r="JC10" i="16"/>
  <c r="JB10" i="16"/>
  <c r="JA10" i="16"/>
  <c r="JE10" i="16" s="1"/>
  <c r="JG10" i="16" s="1"/>
  <c r="IZ10" i="16"/>
  <c r="IY10" i="16"/>
  <c r="IW10" i="16"/>
  <c r="IO10" i="16"/>
  <c r="IG10" i="16"/>
  <c r="HY10" i="16"/>
  <c r="HQ10" i="16"/>
  <c r="HI10" i="16"/>
  <c r="HA10" i="16"/>
  <c r="GS10" i="16"/>
  <c r="GK10" i="16"/>
  <c r="GC10" i="16"/>
  <c r="FU10" i="16"/>
  <c r="FM10" i="16"/>
  <c r="FE10" i="16"/>
  <c r="EW10" i="16"/>
  <c r="EO10" i="16"/>
  <c r="EG10" i="16"/>
  <c r="DY10" i="16"/>
  <c r="DQ10" i="16"/>
  <c r="DI10" i="16"/>
  <c r="DA10" i="16"/>
  <c r="CS10" i="16"/>
  <c r="CK10" i="16"/>
  <c r="CC10" i="16"/>
  <c r="BU10" i="16"/>
  <c r="BM10" i="16"/>
  <c r="BE10" i="16"/>
  <c r="AW10" i="16"/>
  <c r="AO10" i="16"/>
  <c r="AG10" i="16"/>
  <c r="Y10" i="16"/>
  <c r="Q10" i="16"/>
  <c r="I10" i="16"/>
  <c r="JE9" i="16"/>
  <c r="JG9" i="16" s="1"/>
  <c r="JD9" i="16"/>
  <c r="JC9" i="16"/>
  <c r="JB9" i="16"/>
  <c r="JA9" i="16"/>
  <c r="IZ9" i="16"/>
  <c r="IY9" i="16"/>
  <c r="IW9" i="16"/>
  <c r="IO9" i="16"/>
  <c r="IG9" i="16"/>
  <c r="HY9" i="16"/>
  <c r="HQ9" i="16"/>
  <c r="HI9" i="16"/>
  <c r="HA9" i="16"/>
  <c r="GS9" i="16"/>
  <c r="GK9" i="16"/>
  <c r="GC9" i="16"/>
  <c r="FU9" i="16"/>
  <c r="FM9" i="16"/>
  <c r="FE9" i="16"/>
  <c r="EW9" i="16"/>
  <c r="EO9" i="16"/>
  <c r="EG9" i="16"/>
  <c r="DY9" i="16"/>
  <c r="DQ9" i="16"/>
  <c r="DI9" i="16"/>
  <c r="DA9" i="16"/>
  <c r="CS9" i="16"/>
  <c r="CK9" i="16"/>
  <c r="CC9" i="16"/>
  <c r="BU9" i="16"/>
  <c r="BM9" i="16"/>
  <c r="BE9" i="16"/>
  <c r="AW9" i="16"/>
  <c r="AO9" i="16"/>
  <c r="AG9" i="16"/>
  <c r="Y9" i="16"/>
  <c r="Q9" i="16"/>
  <c r="I9" i="16"/>
  <c r="JE8" i="16"/>
  <c r="JD8" i="16"/>
  <c r="JC8" i="16"/>
  <c r="JB8" i="16"/>
  <c r="JA8" i="16"/>
  <c r="IZ8" i="16"/>
  <c r="IY8" i="16"/>
  <c r="IW8" i="16"/>
  <c r="IO8" i="16"/>
  <c r="IG8" i="16"/>
  <c r="HY8" i="16"/>
  <c r="HQ8" i="16"/>
  <c r="HI8" i="16"/>
  <c r="HA8" i="16"/>
  <c r="GS8" i="16"/>
  <c r="GK8" i="16"/>
  <c r="GC8" i="16"/>
  <c r="FU8" i="16"/>
  <c r="FM8" i="16"/>
  <c r="FE8" i="16"/>
  <c r="EW8" i="16"/>
  <c r="EO8" i="16"/>
  <c r="EG8" i="16"/>
  <c r="DY8" i="16"/>
  <c r="DQ8" i="16"/>
  <c r="DI8" i="16"/>
  <c r="DA8" i="16"/>
  <c r="CS8" i="16"/>
  <c r="CK8" i="16"/>
  <c r="CC8" i="16"/>
  <c r="BU8" i="16"/>
  <c r="BM8" i="16"/>
  <c r="BE8" i="16"/>
  <c r="AW8" i="16"/>
  <c r="AO8" i="16"/>
  <c r="AG8" i="16"/>
  <c r="JG8" i="16" s="1"/>
  <c r="Y8" i="16"/>
  <c r="Q8" i="16"/>
  <c r="I8" i="16"/>
  <c r="JD7" i="16"/>
  <c r="JC7" i="16"/>
  <c r="JB7" i="16"/>
  <c r="JA7" i="16"/>
  <c r="IZ7" i="16"/>
  <c r="IY7" i="16"/>
  <c r="JE7" i="16" s="1"/>
  <c r="JG7" i="16" s="1"/>
  <c r="IW7" i="16"/>
  <c r="IO7" i="16"/>
  <c r="IG7" i="16"/>
  <c r="HY7" i="16"/>
  <c r="HQ7" i="16"/>
  <c r="HI7" i="16"/>
  <c r="HA7" i="16"/>
  <c r="GS7" i="16"/>
  <c r="GK7" i="16"/>
  <c r="GC7" i="16"/>
  <c r="FU7" i="16"/>
  <c r="FM7" i="16"/>
  <c r="FE7" i="16"/>
  <c r="EW7" i="16"/>
  <c r="EO7" i="16"/>
  <c r="EG7" i="16"/>
  <c r="DY7" i="16"/>
  <c r="DQ7" i="16"/>
  <c r="DI7" i="16"/>
  <c r="DA7" i="16"/>
  <c r="CS7" i="16"/>
  <c r="CK7" i="16"/>
  <c r="CC7" i="16"/>
  <c r="BU7" i="16"/>
  <c r="BM7" i="16"/>
  <c r="BE7" i="16"/>
  <c r="AW7" i="16"/>
  <c r="AO7" i="16"/>
  <c r="AG7" i="16"/>
  <c r="Y7" i="16"/>
  <c r="Q7" i="16"/>
  <c r="I7" i="16"/>
  <c r="JE6" i="16"/>
  <c r="JG6" i="16" s="1"/>
  <c r="JD6" i="16"/>
  <c r="JC6" i="16"/>
  <c r="JB6" i="16"/>
  <c r="JA6" i="16"/>
  <c r="IZ6" i="16"/>
  <c r="IY6" i="16"/>
  <c r="IW6" i="16"/>
  <c r="IO6" i="16"/>
  <c r="IG6" i="16"/>
  <c r="HY6" i="16"/>
  <c r="HQ6" i="16"/>
  <c r="HI6" i="16"/>
  <c r="HA6" i="16"/>
  <c r="GS6" i="16"/>
  <c r="GK6" i="16"/>
  <c r="GC6" i="16"/>
  <c r="FU6" i="16"/>
  <c r="FM6" i="16"/>
  <c r="FE6" i="16"/>
  <c r="EW6" i="16"/>
  <c r="EO6" i="16"/>
  <c r="EG6" i="16"/>
  <c r="DY6" i="16"/>
  <c r="DQ6" i="16"/>
  <c r="DI6" i="16"/>
  <c r="DA6" i="16"/>
  <c r="CS6" i="16"/>
  <c r="CK6" i="16"/>
  <c r="CC6" i="16"/>
  <c r="BU6" i="16"/>
  <c r="BM6" i="16"/>
  <c r="BE6" i="16"/>
  <c r="AW6" i="16"/>
  <c r="AO6" i="16"/>
  <c r="AG6" i="16"/>
  <c r="Y6" i="16"/>
  <c r="Q6" i="16"/>
  <c r="I6" i="16"/>
  <c r="JD5" i="16"/>
  <c r="JC5" i="16"/>
  <c r="JE5" i="16" s="1"/>
  <c r="JG5" i="16" s="1"/>
  <c r="JB5" i="16"/>
  <c r="JA5" i="16"/>
  <c r="IZ5" i="16"/>
  <c r="IY5" i="16"/>
  <c r="IW5" i="16"/>
  <c r="IO5" i="16"/>
  <c r="IG5" i="16"/>
  <c r="HY5" i="16"/>
  <c r="HQ5" i="16"/>
  <c r="HI5" i="16"/>
  <c r="HA5" i="16"/>
  <c r="GS5" i="16"/>
  <c r="GK5" i="16"/>
  <c r="GC5" i="16"/>
  <c r="FU5" i="16"/>
  <c r="FM5" i="16"/>
  <c r="FE5" i="16"/>
  <c r="EW5" i="16"/>
  <c r="EO5" i="16"/>
  <c r="EG5" i="16"/>
  <c r="DY5" i="16"/>
  <c r="DQ5" i="16"/>
  <c r="DI5" i="16"/>
  <c r="DA5" i="16"/>
  <c r="CS5" i="16"/>
  <c r="CK5" i="16"/>
  <c r="CC5" i="16"/>
  <c r="BU5" i="16"/>
  <c r="BM5" i="16"/>
  <c r="BE5" i="16"/>
  <c r="AW5" i="16"/>
  <c r="AO5" i="16"/>
  <c r="AG5" i="16"/>
  <c r="Y5" i="16"/>
  <c r="Q5" i="16"/>
  <c r="I5" i="16"/>
  <c r="JD4" i="16"/>
  <c r="JC4" i="16"/>
  <c r="JB4" i="16"/>
  <c r="JA4" i="16"/>
  <c r="IZ4" i="16"/>
  <c r="IY4" i="16"/>
  <c r="JE4" i="16" s="1"/>
  <c r="JG4" i="16" s="1"/>
  <c r="IW4" i="16"/>
  <c r="IO4" i="16"/>
  <c r="IG4" i="16"/>
  <c r="HY4" i="16"/>
  <c r="HQ4" i="16"/>
  <c r="HI4" i="16"/>
  <c r="HA4" i="16"/>
  <c r="GS4" i="16"/>
  <c r="GK4" i="16"/>
  <c r="GC4" i="16"/>
  <c r="FU4" i="16"/>
  <c r="FM4" i="16"/>
  <c r="FE4" i="16"/>
  <c r="EW4" i="16"/>
  <c r="EO4" i="16"/>
  <c r="EG4" i="16"/>
  <c r="DY4" i="16"/>
  <c r="DQ4" i="16"/>
  <c r="DI4" i="16"/>
  <c r="DA4" i="16"/>
  <c r="CS4" i="16"/>
  <c r="CK4" i="16"/>
  <c r="CC4" i="16"/>
  <c r="BU4" i="16"/>
  <c r="BM4" i="16"/>
  <c r="BE4" i="16"/>
  <c r="AW4" i="16"/>
  <c r="AO4" i="16"/>
  <c r="AG4" i="16"/>
  <c r="Y4" i="16"/>
  <c r="Q4" i="16"/>
  <c r="I4" i="16"/>
  <c r="JE3" i="16"/>
  <c r="JG3" i="16" s="1"/>
  <c r="JD3" i="16"/>
  <c r="JD49" i="16" s="1"/>
  <c r="JC3" i="16"/>
  <c r="JC49" i="16" s="1"/>
  <c r="JB3" i="16"/>
  <c r="JB49" i="16" s="1"/>
  <c r="JA3" i="16"/>
  <c r="JA49" i="16" s="1"/>
  <c r="IZ3" i="16"/>
  <c r="IZ49" i="16" s="1"/>
  <c r="IY3" i="16"/>
  <c r="IY49" i="16" s="1"/>
  <c r="IW3" i="16"/>
  <c r="IW49" i="16" s="1"/>
  <c r="IO3" i="16"/>
  <c r="IO49" i="16" s="1"/>
  <c r="IG3" i="16"/>
  <c r="IG49" i="16" s="1"/>
  <c r="HY3" i="16"/>
  <c r="HY49" i="16" s="1"/>
  <c r="HQ3" i="16"/>
  <c r="HQ49" i="16" s="1"/>
  <c r="HI3" i="16"/>
  <c r="HI49" i="16" s="1"/>
  <c r="HA3" i="16"/>
  <c r="HA49" i="16" s="1"/>
  <c r="GS3" i="16"/>
  <c r="GS49" i="16" s="1"/>
  <c r="GK3" i="16"/>
  <c r="GK49" i="16" s="1"/>
  <c r="GC3" i="16"/>
  <c r="GC49" i="16" s="1"/>
  <c r="FU3" i="16"/>
  <c r="FU49" i="16" s="1"/>
  <c r="FM3" i="16"/>
  <c r="FM49" i="16" s="1"/>
  <c r="FE3" i="16"/>
  <c r="FE49" i="16" s="1"/>
  <c r="EW3" i="16"/>
  <c r="EW49" i="16" s="1"/>
  <c r="EO3" i="16"/>
  <c r="EO49" i="16" s="1"/>
  <c r="EG3" i="16"/>
  <c r="EG49" i="16" s="1"/>
  <c r="DY3" i="16"/>
  <c r="DY49" i="16" s="1"/>
  <c r="DQ3" i="16"/>
  <c r="DQ49" i="16" s="1"/>
  <c r="DI3" i="16"/>
  <c r="DI49" i="16" s="1"/>
  <c r="DA3" i="16"/>
  <c r="DA49" i="16" s="1"/>
  <c r="CS3" i="16"/>
  <c r="CS49" i="16" s="1"/>
  <c r="CK3" i="16"/>
  <c r="CK49" i="16" s="1"/>
  <c r="CC3" i="16"/>
  <c r="CC49" i="16" s="1"/>
  <c r="BU3" i="16"/>
  <c r="BU49" i="16" s="1"/>
  <c r="BM3" i="16"/>
  <c r="BM49" i="16" s="1"/>
  <c r="BE3" i="16"/>
  <c r="BE49" i="16" s="1"/>
  <c r="AW3" i="16"/>
  <c r="AW49" i="16" s="1"/>
  <c r="AO3" i="16"/>
  <c r="AO49" i="16" s="1"/>
  <c r="AG3" i="16"/>
  <c r="AG49" i="16" s="1"/>
  <c r="Y3" i="16"/>
  <c r="Y49" i="16" s="1"/>
  <c r="Q3" i="16"/>
  <c r="Q49" i="16" s="1"/>
  <c r="I3" i="16"/>
  <c r="I49" i="16" s="1"/>
  <c r="IX50" i="15"/>
  <c r="IV50" i="15"/>
  <c r="IU50" i="15"/>
  <c r="IT50" i="15"/>
  <c r="IS50" i="15"/>
  <c r="IR50" i="15"/>
  <c r="IQ50" i="15"/>
  <c r="IP50" i="15"/>
  <c r="IN50" i="15"/>
  <c r="IM50" i="15"/>
  <c r="IL50" i="15"/>
  <c r="IK50" i="15"/>
  <c r="IJ50" i="15"/>
  <c r="II50" i="15"/>
  <c r="IH50" i="15"/>
  <c r="IF50" i="15"/>
  <c r="IE50" i="15"/>
  <c r="ID50" i="15"/>
  <c r="IC50" i="15"/>
  <c r="IB50" i="15"/>
  <c r="IA50" i="15"/>
  <c r="HZ50" i="15"/>
  <c r="HX50" i="15"/>
  <c r="HW50" i="15"/>
  <c r="HV50" i="15"/>
  <c r="HU50" i="15"/>
  <c r="HT50" i="15"/>
  <c r="HS50" i="15"/>
  <c r="HR50" i="15"/>
  <c r="HP50" i="15"/>
  <c r="HO50" i="15"/>
  <c r="HN50" i="15"/>
  <c r="HM50" i="15"/>
  <c r="HL50" i="15"/>
  <c r="HK50" i="15"/>
  <c r="HJ50" i="15"/>
  <c r="HH50" i="15"/>
  <c r="HG50" i="15"/>
  <c r="HF50" i="15"/>
  <c r="HE50" i="15"/>
  <c r="HD50" i="15"/>
  <c r="HC50" i="15"/>
  <c r="HB50" i="15"/>
  <c r="GZ50" i="15"/>
  <c r="GY50" i="15"/>
  <c r="GX50" i="15"/>
  <c r="GW50" i="15"/>
  <c r="GV50" i="15"/>
  <c r="GU50" i="15"/>
  <c r="GT50" i="15"/>
  <c r="GR50" i="15"/>
  <c r="GQ50" i="15"/>
  <c r="GP50" i="15"/>
  <c r="GO50" i="15"/>
  <c r="GN50" i="15"/>
  <c r="GM50" i="15"/>
  <c r="GL50" i="15"/>
  <c r="GJ50" i="15"/>
  <c r="GI50" i="15"/>
  <c r="GH50" i="15"/>
  <c r="GG50" i="15"/>
  <c r="GF50" i="15"/>
  <c r="GE50" i="15"/>
  <c r="GD50" i="15"/>
  <c r="GB50" i="15"/>
  <c r="GA50" i="15"/>
  <c r="FZ50" i="15"/>
  <c r="FY50" i="15"/>
  <c r="FX50" i="15"/>
  <c r="FW50" i="15"/>
  <c r="FV50" i="15"/>
  <c r="FT50" i="15"/>
  <c r="FS50" i="15"/>
  <c r="FR50" i="15"/>
  <c r="FQ50" i="15"/>
  <c r="FP50" i="15"/>
  <c r="FO50" i="15"/>
  <c r="FN50" i="15"/>
  <c r="FL50" i="15"/>
  <c r="FK50" i="15"/>
  <c r="FJ50" i="15"/>
  <c r="FI50" i="15"/>
  <c r="FH50" i="15"/>
  <c r="FG50" i="15"/>
  <c r="FF50" i="15"/>
  <c r="FD50" i="15"/>
  <c r="FC50" i="15"/>
  <c r="FB50" i="15"/>
  <c r="FA50" i="15"/>
  <c r="EZ50" i="15"/>
  <c r="EY50" i="15"/>
  <c r="EX50" i="15"/>
  <c r="EV50" i="15"/>
  <c r="EU50" i="15"/>
  <c r="ET50" i="15"/>
  <c r="ES50" i="15"/>
  <c r="ER50" i="15"/>
  <c r="EQ50" i="15"/>
  <c r="EP50" i="15"/>
  <c r="EN50" i="15"/>
  <c r="EM50" i="15"/>
  <c r="EL50" i="15"/>
  <c r="EK50" i="15"/>
  <c r="EJ50" i="15"/>
  <c r="EI50" i="15"/>
  <c r="EH50" i="15"/>
  <c r="EF50" i="15"/>
  <c r="EE50" i="15"/>
  <c r="ED50" i="15"/>
  <c r="EC50" i="15"/>
  <c r="EB50" i="15"/>
  <c r="EA50" i="15"/>
  <c r="DZ50" i="15"/>
  <c r="DX50" i="15"/>
  <c r="DW50" i="15"/>
  <c r="DV50" i="15"/>
  <c r="DU50" i="15"/>
  <c r="DT50" i="15"/>
  <c r="DS50" i="15"/>
  <c r="DR50" i="15"/>
  <c r="DP50" i="15"/>
  <c r="DO50" i="15"/>
  <c r="DN50" i="15"/>
  <c r="DM50" i="15"/>
  <c r="DL50" i="15"/>
  <c r="DK50" i="15"/>
  <c r="DJ50" i="15"/>
  <c r="DH50" i="15"/>
  <c r="DG50" i="15"/>
  <c r="DF50" i="15"/>
  <c r="DE50" i="15"/>
  <c r="DD50" i="15"/>
  <c r="DC50" i="15"/>
  <c r="DB50" i="15"/>
  <c r="CZ50" i="15"/>
  <c r="CY50" i="15"/>
  <c r="CX50" i="15"/>
  <c r="CW50" i="15"/>
  <c r="CV50" i="15"/>
  <c r="CU50" i="15"/>
  <c r="CT50" i="15"/>
  <c r="CR50" i="15"/>
  <c r="CQ50" i="15"/>
  <c r="CP50" i="15"/>
  <c r="CO50" i="15"/>
  <c r="CN50" i="15"/>
  <c r="CM50" i="15"/>
  <c r="CL50" i="15"/>
  <c r="CJ50" i="15"/>
  <c r="CI50" i="15"/>
  <c r="CH50" i="15"/>
  <c r="CG50" i="15"/>
  <c r="CF50" i="15"/>
  <c r="CE50" i="15"/>
  <c r="CD50" i="15"/>
  <c r="CB50" i="15"/>
  <c r="CA50" i="15"/>
  <c r="BZ50" i="15"/>
  <c r="BY50" i="15"/>
  <c r="BX50" i="15"/>
  <c r="BW50" i="15"/>
  <c r="BV50" i="15"/>
  <c r="BT50" i="15"/>
  <c r="BS50" i="15"/>
  <c r="BR50" i="15"/>
  <c r="BQ50" i="15"/>
  <c r="BP50" i="15"/>
  <c r="BO50" i="15"/>
  <c r="BN50" i="15"/>
  <c r="BL50" i="15"/>
  <c r="BK50" i="15"/>
  <c r="BJ50" i="15"/>
  <c r="BI50" i="15"/>
  <c r="BH50" i="15"/>
  <c r="BG50" i="15"/>
  <c r="BF50" i="15"/>
  <c r="BD50" i="15"/>
  <c r="BC50" i="15"/>
  <c r="BB50" i="15"/>
  <c r="BA50" i="15"/>
  <c r="AZ50" i="15"/>
  <c r="AY50" i="15"/>
  <c r="AX50" i="15"/>
  <c r="AV50" i="15"/>
  <c r="AU50" i="15"/>
  <c r="AT50" i="15"/>
  <c r="AS50" i="15"/>
  <c r="AR50" i="15"/>
  <c r="AQ50" i="15"/>
  <c r="AP50" i="15"/>
  <c r="AN50" i="15"/>
  <c r="AM50" i="15"/>
  <c r="AL50" i="15"/>
  <c r="AK50" i="15"/>
  <c r="AJ50" i="15"/>
  <c r="AI50" i="15"/>
  <c r="AH50" i="15"/>
  <c r="AF50" i="15"/>
  <c r="AE50" i="15"/>
  <c r="AD50" i="15"/>
  <c r="AC50" i="15"/>
  <c r="AB50" i="15"/>
  <c r="AA50" i="15"/>
  <c r="Z50" i="15"/>
  <c r="X50" i="15"/>
  <c r="W50" i="15"/>
  <c r="V50" i="15"/>
  <c r="U50" i="15"/>
  <c r="T50" i="15"/>
  <c r="S50" i="15"/>
  <c r="R50" i="15"/>
  <c r="P50" i="15"/>
  <c r="O50" i="15"/>
  <c r="N50" i="15"/>
  <c r="M50" i="15"/>
  <c r="L50" i="15"/>
  <c r="K50" i="15"/>
  <c r="J50" i="15"/>
  <c r="H50" i="15"/>
  <c r="G50" i="15"/>
  <c r="F50" i="15"/>
  <c r="E50" i="15"/>
  <c r="D50" i="15"/>
  <c r="C50" i="15"/>
  <c r="JD49" i="15"/>
  <c r="JC49" i="15"/>
  <c r="JB49" i="15"/>
  <c r="JA49" i="15"/>
  <c r="IZ49" i="15"/>
  <c r="IY49" i="15"/>
  <c r="JE49" i="15" s="1"/>
  <c r="JG49" i="15" s="1"/>
  <c r="IW49" i="15"/>
  <c r="IO49" i="15"/>
  <c r="IG49" i="15"/>
  <c r="HY49" i="15"/>
  <c r="HQ49" i="15"/>
  <c r="HI49" i="15"/>
  <c r="HA49" i="15"/>
  <c r="GS49" i="15"/>
  <c r="GK49" i="15"/>
  <c r="GC49" i="15"/>
  <c r="FU49" i="15"/>
  <c r="FM49" i="15"/>
  <c r="FE49" i="15"/>
  <c r="EW49" i="15"/>
  <c r="EO49" i="15"/>
  <c r="EG49" i="15"/>
  <c r="DY49" i="15"/>
  <c r="DQ49" i="15"/>
  <c r="DI49" i="15"/>
  <c r="DA49" i="15"/>
  <c r="CS49" i="15"/>
  <c r="CK49" i="15"/>
  <c r="CC49" i="15"/>
  <c r="BU49" i="15"/>
  <c r="BM49" i="15"/>
  <c r="BE49" i="15"/>
  <c r="AW49" i="15"/>
  <c r="AO49" i="15"/>
  <c r="AG49" i="15"/>
  <c r="Y49" i="15"/>
  <c r="Q49" i="15"/>
  <c r="I49" i="15"/>
  <c r="JD48" i="15"/>
  <c r="JC48" i="15"/>
  <c r="JB48" i="15"/>
  <c r="JA48" i="15"/>
  <c r="IZ48" i="15"/>
  <c r="IY48" i="15"/>
  <c r="JE48" i="15" s="1"/>
  <c r="JG48" i="15" s="1"/>
  <c r="IW48" i="15"/>
  <c r="IO48" i="15"/>
  <c r="IG48" i="15"/>
  <c r="HY48" i="15"/>
  <c r="HQ48" i="15"/>
  <c r="HI48" i="15"/>
  <c r="HA48" i="15"/>
  <c r="GS48" i="15"/>
  <c r="GK48" i="15"/>
  <c r="GC48" i="15"/>
  <c r="FU48" i="15"/>
  <c r="FM48" i="15"/>
  <c r="FE48" i="15"/>
  <c r="EW48" i="15"/>
  <c r="EO48" i="15"/>
  <c r="EG48" i="15"/>
  <c r="DY48" i="15"/>
  <c r="DQ48" i="15"/>
  <c r="DI48" i="15"/>
  <c r="DA48" i="15"/>
  <c r="CS48" i="15"/>
  <c r="CK48" i="15"/>
  <c r="CC48" i="15"/>
  <c r="BU48" i="15"/>
  <c r="BM48" i="15"/>
  <c r="BE48" i="15"/>
  <c r="AW48" i="15"/>
  <c r="AO48" i="15"/>
  <c r="AG48" i="15"/>
  <c r="Y48" i="15"/>
  <c r="Q48" i="15"/>
  <c r="I48" i="15"/>
  <c r="JD47" i="15"/>
  <c r="JC47" i="15"/>
  <c r="JB47" i="15"/>
  <c r="JA47" i="15"/>
  <c r="IZ47" i="15"/>
  <c r="IY47" i="15"/>
  <c r="JE47" i="15" s="1"/>
  <c r="JG47" i="15" s="1"/>
  <c r="IW47" i="15"/>
  <c r="IO47" i="15"/>
  <c r="IG47" i="15"/>
  <c r="HY47" i="15"/>
  <c r="HQ47" i="15"/>
  <c r="HI47" i="15"/>
  <c r="HA47" i="15"/>
  <c r="GS47" i="15"/>
  <c r="GK47" i="15"/>
  <c r="GC47" i="15"/>
  <c r="FU47" i="15"/>
  <c r="FM47" i="15"/>
  <c r="FE47" i="15"/>
  <c r="EW47" i="15"/>
  <c r="EO47" i="15"/>
  <c r="EG47" i="15"/>
  <c r="DY47" i="15"/>
  <c r="DQ47" i="15"/>
  <c r="DI47" i="15"/>
  <c r="DA47" i="15"/>
  <c r="CS47" i="15"/>
  <c r="CK47" i="15"/>
  <c r="CC47" i="15"/>
  <c r="BU47" i="15"/>
  <c r="BM47" i="15"/>
  <c r="BE47" i="15"/>
  <c r="AW47" i="15"/>
  <c r="AO47" i="15"/>
  <c r="AG47" i="15"/>
  <c r="Y47" i="15"/>
  <c r="Q47" i="15"/>
  <c r="I47" i="15"/>
  <c r="JD46" i="15"/>
  <c r="JC46" i="15"/>
  <c r="JB46" i="15"/>
  <c r="JA46" i="15"/>
  <c r="IZ46" i="15"/>
  <c r="IY46" i="15"/>
  <c r="JE46" i="15" s="1"/>
  <c r="JG46" i="15" s="1"/>
  <c r="IW46" i="15"/>
  <c r="IO46" i="15"/>
  <c r="IG46" i="15"/>
  <c r="HY46" i="15"/>
  <c r="HQ46" i="15"/>
  <c r="HI46" i="15"/>
  <c r="HA46" i="15"/>
  <c r="GS46" i="15"/>
  <c r="GK46" i="15"/>
  <c r="GC46" i="15"/>
  <c r="FU46" i="15"/>
  <c r="FM46" i="15"/>
  <c r="FE46" i="15"/>
  <c r="EW46" i="15"/>
  <c r="EO46" i="15"/>
  <c r="EG46" i="15"/>
  <c r="DY46" i="15"/>
  <c r="DQ46" i="15"/>
  <c r="DI46" i="15"/>
  <c r="DA46" i="15"/>
  <c r="CS46" i="15"/>
  <c r="CK46" i="15"/>
  <c r="CC46" i="15"/>
  <c r="BU46" i="15"/>
  <c r="BM46" i="15"/>
  <c r="BE46" i="15"/>
  <c r="AW46" i="15"/>
  <c r="AO46" i="15"/>
  <c r="AG46" i="15"/>
  <c r="Y46" i="15"/>
  <c r="Q46" i="15"/>
  <c r="I46" i="15"/>
  <c r="JD45" i="15"/>
  <c r="JC45" i="15"/>
  <c r="JB45" i="15"/>
  <c r="JA45" i="15"/>
  <c r="IZ45" i="15"/>
  <c r="IY45" i="15"/>
  <c r="JE45" i="15" s="1"/>
  <c r="JG45" i="15" s="1"/>
  <c r="IW45" i="15"/>
  <c r="IO45" i="15"/>
  <c r="IG45" i="15"/>
  <c r="HY45" i="15"/>
  <c r="HQ45" i="15"/>
  <c r="HI45" i="15"/>
  <c r="HA45" i="15"/>
  <c r="GS45" i="15"/>
  <c r="GK45" i="15"/>
  <c r="GC45" i="15"/>
  <c r="FU45" i="15"/>
  <c r="FM45" i="15"/>
  <c r="FE45" i="15"/>
  <c r="EW45" i="15"/>
  <c r="EO45" i="15"/>
  <c r="EG45" i="15"/>
  <c r="DY45" i="15"/>
  <c r="DQ45" i="15"/>
  <c r="DI45" i="15"/>
  <c r="DA45" i="15"/>
  <c r="CS45" i="15"/>
  <c r="CK45" i="15"/>
  <c r="CC45" i="15"/>
  <c r="BU45" i="15"/>
  <c r="BM45" i="15"/>
  <c r="BE45" i="15"/>
  <c r="AW45" i="15"/>
  <c r="AO45" i="15"/>
  <c r="AG45" i="15"/>
  <c r="Y45" i="15"/>
  <c r="Q45" i="15"/>
  <c r="I45" i="15"/>
  <c r="JD44" i="15"/>
  <c r="JC44" i="15"/>
  <c r="JB44" i="15"/>
  <c r="JA44" i="15"/>
  <c r="IZ44" i="15"/>
  <c r="IY44" i="15"/>
  <c r="JE44" i="15" s="1"/>
  <c r="JG44" i="15" s="1"/>
  <c r="IO44" i="15"/>
  <c r="IG44" i="15"/>
  <c r="HY44" i="15"/>
  <c r="HQ44" i="15"/>
  <c r="HI44" i="15"/>
  <c r="HA44" i="15"/>
  <c r="GS44" i="15"/>
  <c r="GK44" i="15"/>
  <c r="GC44" i="15"/>
  <c r="FU44" i="15"/>
  <c r="FM44" i="15"/>
  <c r="FE44" i="15"/>
  <c r="EW44" i="15"/>
  <c r="EO44" i="15"/>
  <c r="EG44" i="15"/>
  <c r="DY44" i="15"/>
  <c r="DQ44" i="15"/>
  <c r="DI44" i="15"/>
  <c r="DA44" i="15"/>
  <c r="CS44" i="15"/>
  <c r="CK44" i="15"/>
  <c r="CC44" i="15"/>
  <c r="BU44" i="15"/>
  <c r="BM44" i="15"/>
  <c r="BE44" i="15"/>
  <c r="AW44" i="15"/>
  <c r="AO44" i="15"/>
  <c r="AG44" i="15"/>
  <c r="Y44" i="15"/>
  <c r="Q44" i="15"/>
  <c r="I44" i="15"/>
  <c r="JD43" i="15"/>
  <c r="JC43" i="15"/>
  <c r="JB43" i="15"/>
  <c r="JA43" i="15"/>
  <c r="IZ43" i="15"/>
  <c r="IY43" i="15"/>
  <c r="JE43" i="15" s="1"/>
  <c r="JG43" i="15" s="1"/>
  <c r="IW43" i="15"/>
  <c r="IO43" i="15"/>
  <c r="IG43" i="15"/>
  <c r="HY43" i="15"/>
  <c r="HQ43" i="15"/>
  <c r="HI43" i="15"/>
  <c r="HA43" i="15"/>
  <c r="GS43" i="15"/>
  <c r="GK43" i="15"/>
  <c r="GC43" i="15"/>
  <c r="FU43" i="15"/>
  <c r="FM43" i="15"/>
  <c r="FE43" i="15"/>
  <c r="EW43" i="15"/>
  <c r="EO43" i="15"/>
  <c r="EG43" i="15"/>
  <c r="DY43" i="15"/>
  <c r="DQ43" i="15"/>
  <c r="DI43" i="15"/>
  <c r="DA43" i="15"/>
  <c r="CS43" i="15"/>
  <c r="CK43" i="15"/>
  <c r="CC43" i="15"/>
  <c r="BU43" i="15"/>
  <c r="BM43" i="15"/>
  <c r="BE43" i="15"/>
  <c r="AW43" i="15"/>
  <c r="AO43" i="15"/>
  <c r="AG43" i="15"/>
  <c r="Y43" i="15"/>
  <c r="Q43" i="15"/>
  <c r="I43" i="15"/>
  <c r="JD42" i="15"/>
  <c r="JC42" i="15"/>
  <c r="JB42" i="15"/>
  <c r="JA42" i="15"/>
  <c r="IZ42" i="15"/>
  <c r="IY42" i="15"/>
  <c r="JE42" i="15" s="1"/>
  <c r="JG42" i="15" s="1"/>
  <c r="IW42" i="15"/>
  <c r="IO42" i="15"/>
  <c r="IG42" i="15"/>
  <c r="HY42" i="15"/>
  <c r="HQ42" i="15"/>
  <c r="HI42" i="15"/>
  <c r="HA42" i="15"/>
  <c r="GS42" i="15"/>
  <c r="GK42" i="15"/>
  <c r="GC42" i="15"/>
  <c r="FU42" i="15"/>
  <c r="FM42" i="15"/>
  <c r="FE42" i="15"/>
  <c r="EW42" i="15"/>
  <c r="EO42" i="15"/>
  <c r="EG42" i="15"/>
  <c r="DY42" i="15"/>
  <c r="DQ42" i="15"/>
  <c r="DI42" i="15"/>
  <c r="DA42" i="15"/>
  <c r="CS42" i="15"/>
  <c r="CK42" i="15"/>
  <c r="CC42" i="15"/>
  <c r="BU42" i="15"/>
  <c r="BM42" i="15"/>
  <c r="BE42" i="15"/>
  <c r="AW42" i="15"/>
  <c r="AO42" i="15"/>
  <c r="AG42" i="15"/>
  <c r="Y42" i="15"/>
  <c r="Q42" i="15"/>
  <c r="I42" i="15"/>
  <c r="JD41" i="15"/>
  <c r="JC41" i="15"/>
  <c r="JB41" i="15"/>
  <c r="JA41" i="15"/>
  <c r="IZ41" i="15"/>
  <c r="IY41" i="15"/>
  <c r="JE41" i="15" s="1"/>
  <c r="JG41" i="15" s="1"/>
  <c r="IW41" i="15"/>
  <c r="IO41" i="15"/>
  <c r="IG41" i="15"/>
  <c r="HY41" i="15"/>
  <c r="HQ41" i="15"/>
  <c r="HI41" i="15"/>
  <c r="HA41" i="15"/>
  <c r="GS41" i="15"/>
  <c r="GK41" i="15"/>
  <c r="GC41" i="15"/>
  <c r="FU41" i="15"/>
  <c r="FM41" i="15"/>
  <c r="FE41" i="15"/>
  <c r="EW41" i="15"/>
  <c r="EO41" i="15"/>
  <c r="EG41" i="15"/>
  <c r="DY41" i="15"/>
  <c r="DQ41" i="15"/>
  <c r="DI41" i="15"/>
  <c r="DA41" i="15"/>
  <c r="CS41" i="15"/>
  <c r="CK41" i="15"/>
  <c r="CC41" i="15"/>
  <c r="BU41" i="15"/>
  <c r="BM41" i="15"/>
  <c r="BE41" i="15"/>
  <c r="AW41" i="15"/>
  <c r="AO41" i="15"/>
  <c r="AG41" i="15"/>
  <c r="Y41" i="15"/>
  <c r="Q41" i="15"/>
  <c r="I41" i="15"/>
  <c r="JD40" i="15"/>
  <c r="JC40" i="15"/>
  <c r="JB40" i="15"/>
  <c r="JA40" i="15"/>
  <c r="IZ40" i="15"/>
  <c r="IY40" i="15"/>
  <c r="JE40" i="15" s="1"/>
  <c r="JG40" i="15" s="1"/>
  <c r="IW40" i="15"/>
  <c r="IO40" i="15"/>
  <c r="IG40" i="15"/>
  <c r="HY40" i="15"/>
  <c r="HQ40" i="15"/>
  <c r="HI40" i="15"/>
  <c r="HA40" i="15"/>
  <c r="GS40" i="15"/>
  <c r="GK40" i="15"/>
  <c r="GC40" i="15"/>
  <c r="FU40" i="15"/>
  <c r="FM40" i="15"/>
  <c r="FE40" i="15"/>
  <c r="EW40" i="15"/>
  <c r="EO40" i="15"/>
  <c r="EG40" i="15"/>
  <c r="DY40" i="15"/>
  <c r="DQ40" i="15"/>
  <c r="DI40" i="15"/>
  <c r="DA40" i="15"/>
  <c r="CS40" i="15"/>
  <c r="CK40" i="15"/>
  <c r="CC40" i="15"/>
  <c r="BU40" i="15"/>
  <c r="BM40" i="15"/>
  <c r="BE40" i="15"/>
  <c r="AW40" i="15"/>
  <c r="AO40" i="15"/>
  <c r="AG40" i="15"/>
  <c r="Y40" i="15"/>
  <c r="Q40" i="15"/>
  <c r="I40" i="15"/>
  <c r="JD39" i="15"/>
  <c r="JC39" i="15"/>
  <c r="JB39" i="15"/>
  <c r="JA39" i="15"/>
  <c r="IZ39" i="15"/>
  <c r="IY39" i="15"/>
  <c r="JE39" i="15" s="1"/>
  <c r="JG39" i="15" s="1"/>
  <c r="IW39" i="15"/>
  <c r="IO39" i="15"/>
  <c r="IG39" i="15"/>
  <c r="HY39" i="15"/>
  <c r="HQ39" i="15"/>
  <c r="HI39" i="15"/>
  <c r="HA39" i="15"/>
  <c r="GS39" i="15"/>
  <c r="GK39" i="15"/>
  <c r="GC39" i="15"/>
  <c r="FU39" i="15"/>
  <c r="FM39" i="15"/>
  <c r="FE39" i="15"/>
  <c r="EW39" i="15"/>
  <c r="EO39" i="15"/>
  <c r="EG39" i="15"/>
  <c r="DY39" i="15"/>
  <c r="DQ39" i="15"/>
  <c r="DI39" i="15"/>
  <c r="DA39" i="15"/>
  <c r="CS39" i="15"/>
  <c r="CK39" i="15"/>
  <c r="CC39" i="15"/>
  <c r="BU39" i="15"/>
  <c r="BM39" i="15"/>
  <c r="BE39" i="15"/>
  <c r="AW39" i="15"/>
  <c r="AO39" i="15"/>
  <c r="AG39" i="15"/>
  <c r="Y39" i="15"/>
  <c r="Q39" i="15"/>
  <c r="I39" i="15"/>
  <c r="JD38" i="15"/>
  <c r="JC38" i="15"/>
  <c r="JB38" i="15"/>
  <c r="JA38" i="15"/>
  <c r="IZ38" i="15"/>
  <c r="IY38" i="15"/>
  <c r="JE38" i="15" s="1"/>
  <c r="JG38" i="15" s="1"/>
  <c r="IW38" i="15"/>
  <c r="IO38" i="15"/>
  <c r="IG38" i="15"/>
  <c r="HY38" i="15"/>
  <c r="HQ38" i="15"/>
  <c r="HI38" i="15"/>
  <c r="HA38" i="15"/>
  <c r="GS38" i="15"/>
  <c r="GK38" i="15"/>
  <c r="GC38" i="15"/>
  <c r="FU38" i="15"/>
  <c r="FM38" i="15"/>
  <c r="FE38" i="15"/>
  <c r="EW38" i="15"/>
  <c r="EO38" i="15"/>
  <c r="EG38" i="15"/>
  <c r="DY38" i="15"/>
  <c r="DQ38" i="15"/>
  <c r="DI38" i="15"/>
  <c r="DA38" i="15"/>
  <c r="CS38" i="15"/>
  <c r="CK38" i="15"/>
  <c r="CC38" i="15"/>
  <c r="BU38" i="15"/>
  <c r="BM38" i="15"/>
  <c r="BE38" i="15"/>
  <c r="AW38" i="15"/>
  <c r="AO38" i="15"/>
  <c r="AG38" i="15"/>
  <c r="Y38" i="15"/>
  <c r="Q38" i="15"/>
  <c r="I38" i="15"/>
  <c r="JD37" i="15"/>
  <c r="JC37" i="15"/>
  <c r="JB37" i="15"/>
  <c r="JA37" i="15"/>
  <c r="IZ37" i="15"/>
  <c r="IY37" i="15"/>
  <c r="JE37" i="15" s="1"/>
  <c r="JG37" i="15" s="1"/>
  <c r="IW37" i="15"/>
  <c r="IO37" i="15"/>
  <c r="IG37" i="15"/>
  <c r="HY37" i="15"/>
  <c r="HQ37" i="15"/>
  <c r="HI37" i="15"/>
  <c r="HA37" i="15"/>
  <c r="GS37" i="15"/>
  <c r="GK37" i="15"/>
  <c r="GC37" i="15"/>
  <c r="FU37" i="15"/>
  <c r="FM37" i="15"/>
  <c r="FE37" i="15"/>
  <c r="EW37" i="15"/>
  <c r="EO37" i="15"/>
  <c r="EG37" i="15"/>
  <c r="DY37" i="15"/>
  <c r="DQ37" i="15"/>
  <c r="DI37" i="15"/>
  <c r="DA37" i="15"/>
  <c r="CS37" i="15"/>
  <c r="CK37" i="15"/>
  <c r="CC37" i="15"/>
  <c r="BU37" i="15"/>
  <c r="BM37" i="15"/>
  <c r="BE37" i="15"/>
  <c r="AW37" i="15"/>
  <c r="AO37" i="15"/>
  <c r="AG37" i="15"/>
  <c r="Y37" i="15"/>
  <c r="Q37" i="15"/>
  <c r="I37" i="15"/>
  <c r="JD35" i="15"/>
  <c r="JC35" i="15"/>
  <c r="JB35" i="15"/>
  <c r="JA35" i="15"/>
  <c r="IZ35" i="15"/>
  <c r="IY35" i="15"/>
  <c r="JE35" i="15" s="1"/>
  <c r="JG35" i="15" s="1"/>
  <c r="IW35" i="15"/>
  <c r="IO35" i="15"/>
  <c r="IG35" i="15"/>
  <c r="HY35" i="15"/>
  <c r="HQ35" i="15"/>
  <c r="HI35" i="15"/>
  <c r="HA35" i="15"/>
  <c r="GS35" i="15"/>
  <c r="GK35" i="15"/>
  <c r="GC35" i="15"/>
  <c r="FU35" i="15"/>
  <c r="FM35" i="15"/>
  <c r="FE35" i="15"/>
  <c r="EW35" i="15"/>
  <c r="EO35" i="15"/>
  <c r="EG35" i="15"/>
  <c r="DY35" i="15"/>
  <c r="DQ35" i="15"/>
  <c r="DI35" i="15"/>
  <c r="DA35" i="15"/>
  <c r="CS35" i="15"/>
  <c r="CK35" i="15"/>
  <c r="CC35" i="15"/>
  <c r="BU35" i="15"/>
  <c r="BM35" i="15"/>
  <c r="BE35" i="15"/>
  <c r="AW35" i="15"/>
  <c r="AO35" i="15"/>
  <c r="AG35" i="15"/>
  <c r="Y35" i="15"/>
  <c r="Q35" i="15"/>
  <c r="I35" i="15"/>
  <c r="JD34" i="15"/>
  <c r="JC34" i="15"/>
  <c r="JB34" i="15"/>
  <c r="JA34" i="15"/>
  <c r="IZ34" i="15"/>
  <c r="IY34" i="15"/>
  <c r="JE34" i="15" s="1"/>
  <c r="JG34" i="15" s="1"/>
  <c r="IW34" i="15"/>
  <c r="IO34" i="15"/>
  <c r="IG34" i="15"/>
  <c r="HY34" i="15"/>
  <c r="HQ34" i="15"/>
  <c r="HI34" i="15"/>
  <c r="HA34" i="15"/>
  <c r="GS34" i="15"/>
  <c r="GK34" i="15"/>
  <c r="GC34" i="15"/>
  <c r="FU34" i="15"/>
  <c r="FM34" i="15"/>
  <c r="FE34" i="15"/>
  <c r="EW34" i="15"/>
  <c r="EO34" i="15"/>
  <c r="EG34" i="15"/>
  <c r="DY34" i="15"/>
  <c r="DQ34" i="15"/>
  <c r="DI34" i="15"/>
  <c r="DA34" i="15"/>
  <c r="CS34" i="15"/>
  <c r="CK34" i="15"/>
  <c r="CC34" i="15"/>
  <c r="BU34" i="15"/>
  <c r="BM34" i="15"/>
  <c r="BE34" i="15"/>
  <c r="AW34" i="15"/>
  <c r="AO34" i="15"/>
  <c r="AG34" i="15"/>
  <c r="Y34" i="15"/>
  <c r="Q34" i="15"/>
  <c r="I34" i="15"/>
  <c r="JD33" i="15"/>
  <c r="JC33" i="15"/>
  <c r="JB33" i="15"/>
  <c r="JA33" i="15"/>
  <c r="IZ33" i="15"/>
  <c r="IY33" i="15"/>
  <c r="JE33" i="15" s="1"/>
  <c r="JG33" i="15" s="1"/>
  <c r="IW33" i="15"/>
  <c r="IO33" i="15"/>
  <c r="IG33" i="15"/>
  <c r="HY33" i="15"/>
  <c r="HQ33" i="15"/>
  <c r="HI33" i="15"/>
  <c r="HA33" i="15"/>
  <c r="GS33" i="15"/>
  <c r="GK33" i="15"/>
  <c r="GC33" i="15"/>
  <c r="FU33" i="15"/>
  <c r="FM33" i="15"/>
  <c r="FE33" i="15"/>
  <c r="EW33" i="15"/>
  <c r="EO33" i="15"/>
  <c r="EG33" i="15"/>
  <c r="DY33" i="15"/>
  <c r="DQ33" i="15"/>
  <c r="DI33" i="15"/>
  <c r="DA33" i="15"/>
  <c r="CS33" i="15"/>
  <c r="CK33" i="15"/>
  <c r="CC33" i="15"/>
  <c r="BU33" i="15"/>
  <c r="BM33" i="15"/>
  <c r="BE33" i="15"/>
  <c r="AW33" i="15"/>
  <c r="AO33" i="15"/>
  <c r="AG33" i="15"/>
  <c r="Y33" i="15"/>
  <c r="Q33" i="15"/>
  <c r="I33" i="15"/>
  <c r="JD32" i="15"/>
  <c r="JC32" i="15"/>
  <c r="JB32" i="15"/>
  <c r="JA32" i="15"/>
  <c r="IZ32" i="15"/>
  <c r="IY32" i="15"/>
  <c r="JE32" i="15" s="1"/>
  <c r="JG32" i="15" s="1"/>
  <c r="IW32" i="15"/>
  <c r="IO32" i="15"/>
  <c r="IG32" i="15"/>
  <c r="HY32" i="15"/>
  <c r="HQ32" i="15"/>
  <c r="HI32" i="15"/>
  <c r="HA32" i="15"/>
  <c r="GS32" i="15"/>
  <c r="GK32" i="15"/>
  <c r="GC32" i="15"/>
  <c r="FU32" i="15"/>
  <c r="FM32" i="15"/>
  <c r="FE32" i="15"/>
  <c r="EW32" i="15"/>
  <c r="EO32" i="15"/>
  <c r="EG32" i="15"/>
  <c r="DY32" i="15"/>
  <c r="DQ32" i="15"/>
  <c r="DI32" i="15"/>
  <c r="DA32" i="15"/>
  <c r="CS32" i="15"/>
  <c r="CK32" i="15"/>
  <c r="CC32" i="15"/>
  <c r="BU32" i="15"/>
  <c r="BM32" i="15"/>
  <c r="BE32" i="15"/>
  <c r="AW32" i="15"/>
  <c r="AO32" i="15"/>
  <c r="AG32" i="15"/>
  <c r="Y32" i="15"/>
  <c r="Q32" i="15"/>
  <c r="I32" i="15"/>
  <c r="JD31" i="15"/>
  <c r="JC31" i="15"/>
  <c r="JB31" i="15"/>
  <c r="JA31" i="15"/>
  <c r="IZ31" i="15"/>
  <c r="IY31" i="15"/>
  <c r="JE31" i="15" s="1"/>
  <c r="JG31" i="15" s="1"/>
  <c r="IW31" i="15"/>
  <c r="IO31" i="15"/>
  <c r="IG31" i="15"/>
  <c r="HY31" i="15"/>
  <c r="HQ31" i="15"/>
  <c r="HI31" i="15"/>
  <c r="HA31" i="15"/>
  <c r="GS31" i="15"/>
  <c r="GK31" i="15"/>
  <c r="GC31" i="15"/>
  <c r="FU31" i="15"/>
  <c r="FM31" i="15"/>
  <c r="FE31" i="15"/>
  <c r="EW31" i="15"/>
  <c r="EO31" i="15"/>
  <c r="EG31" i="15"/>
  <c r="DY31" i="15"/>
  <c r="DQ31" i="15"/>
  <c r="DI31" i="15"/>
  <c r="DA31" i="15"/>
  <c r="CS31" i="15"/>
  <c r="CK31" i="15"/>
  <c r="CC31" i="15"/>
  <c r="BU31" i="15"/>
  <c r="BM31" i="15"/>
  <c r="BE31" i="15"/>
  <c r="AW31" i="15"/>
  <c r="AO31" i="15"/>
  <c r="AG31" i="15"/>
  <c r="Y31" i="15"/>
  <c r="Q31" i="15"/>
  <c r="I31" i="15"/>
  <c r="JD30" i="15"/>
  <c r="JC30" i="15"/>
  <c r="JB30" i="15"/>
  <c r="JA30" i="15"/>
  <c r="IZ30" i="15"/>
  <c r="IY30" i="15"/>
  <c r="JE30" i="15" s="1"/>
  <c r="JG30" i="15" s="1"/>
  <c r="IW30" i="15"/>
  <c r="IO30" i="15"/>
  <c r="IG30" i="15"/>
  <c r="HY30" i="15"/>
  <c r="HQ30" i="15"/>
  <c r="HI30" i="15"/>
  <c r="HA30" i="15"/>
  <c r="GS30" i="15"/>
  <c r="GK30" i="15"/>
  <c r="GC30" i="15"/>
  <c r="FU30" i="15"/>
  <c r="FM30" i="15"/>
  <c r="FE30" i="15"/>
  <c r="EW30" i="15"/>
  <c r="EO30" i="15"/>
  <c r="EG30" i="15"/>
  <c r="DY30" i="15"/>
  <c r="DQ30" i="15"/>
  <c r="DI30" i="15"/>
  <c r="DA30" i="15"/>
  <c r="CS30" i="15"/>
  <c r="CK30" i="15"/>
  <c r="CC30" i="15"/>
  <c r="BU30" i="15"/>
  <c r="BM30" i="15"/>
  <c r="BE30" i="15"/>
  <c r="AW30" i="15"/>
  <c r="AO30" i="15"/>
  <c r="AG30" i="15"/>
  <c r="Y30" i="15"/>
  <c r="Q30" i="15"/>
  <c r="I30" i="15"/>
  <c r="JD29" i="15"/>
  <c r="JC29" i="15"/>
  <c r="JB29" i="15"/>
  <c r="JA29" i="15"/>
  <c r="IZ29" i="15"/>
  <c r="IY29" i="15"/>
  <c r="JE29" i="15" s="1"/>
  <c r="JG29" i="15" s="1"/>
  <c r="IW29" i="15"/>
  <c r="IO29" i="15"/>
  <c r="IG29" i="15"/>
  <c r="HY29" i="15"/>
  <c r="HQ29" i="15"/>
  <c r="HI29" i="15"/>
  <c r="HA29" i="15"/>
  <c r="GS29" i="15"/>
  <c r="GK29" i="15"/>
  <c r="GC29" i="15"/>
  <c r="FU29" i="15"/>
  <c r="FM29" i="15"/>
  <c r="FE29" i="15"/>
  <c r="EW29" i="15"/>
  <c r="EO29" i="15"/>
  <c r="EG29" i="15"/>
  <c r="DY29" i="15"/>
  <c r="DQ29" i="15"/>
  <c r="DI29" i="15"/>
  <c r="DA29" i="15"/>
  <c r="CS29" i="15"/>
  <c r="CK29" i="15"/>
  <c r="CC29" i="15"/>
  <c r="BU29" i="15"/>
  <c r="BM29" i="15"/>
  <c r="BE29" i="15"/>
  <c r="AW29" i="15"/>
  <c r="AO29" i="15"/>
  <c r="AG29" i="15"/>
  <c r="Y29" i="15"/>
  <c r="Q29" i="15"/>
  <c r="I29" i="15"/>
  <c r="JD28" i="15"/>
  <c r="JC28" i="15"/>
  <c r="JB28" i="15"/>
  <c r="JA28" i="15"/>
  <c r="IZ28" i="15"/>
  <c r="IY28" i="15"/>
  <c r="JE28" i="15" s="1"/>
  <c r="JG28" i="15" s="1"/>
  <c r="IW28" i="15"/>
  <c r="IO28" i="15"/>
  <c r="IG28" i="15"/>
  <c r="HY28" i="15"/>
  <c r="HQ28" i="15"/>
  <c r="HI28" i="15"/>
  <c r="HA28" i="15"/>
  <c r="GS28" i="15"/>
  <c r="GK28" i="15"/>
  <c r="GC28" i="15"/>
  <c r="FU28" i="15"/>
  <c r="FM28" i="15"/>
  <c r="FE28" i="15"/>
  <c r="EW28" i="15"/>
  <c r="EO28" i="15"/>
  <c r="EG28" i="15"/>
  <c r="DY28" i="15"/>
  <c r="DQ28" i="15"/>
  <c r="DI28" i="15"/>
  <c r="DA28" i="15"/>
  <c r="CS28" i="15"/>
  <c r="CK28" i="15"/>
  <c r="CC28" i="15"/>
  <c r="BU28" i="15"/>
  <c r="BM28" i="15"/>
  <c r="BE28" i="15"/>
  <c r="AW28" i="15"/>
  <c r="AO28" i="15"/>
  <c r="AG28" i="15"/>
  <c r="Y28" i="15"/>
  <c r="Q28" i="15"/>
  <c r="I28" i="15"/>
  <c r="JD27" i="15"/>
  <c r="JC27" i="15"/>
  <c r="JB27" i="15"/>
  <c r="JA27" i="15"/>
  <c r="IZ27" i="15"/>
  <c r="IY27" i="15"/>
  <c r="JE27" i="15" s="1"/>
  <c r="JG27" i="15" s="1"/>
  <c r="IW27" i="15"/>
  <c r="IO27" i="15"/>
  <c r="IG27" i="15"/>
  <c r="HY27" i="15"/>
  <c r="HQ27" i="15"/>
  <c r="HI27" i="15"/>
  <c r="HA27" i="15"/>
  <c r="GS27" i="15"/>
  <c r="GK27" i="15"/>
  <c r="GC27" i="15"/>
  <c r="FU27" i="15"/>
  <c r="FM27" i="15"/>
  <c r="FE27" i="15"/>
  <c r="EW27" i="15"/>
  <c r="EO27" i="15"/>
  <c r="EG27" i="15"/>
  <c r="DY27" i="15"/>
  <c r="DQ27" i="15"/>
  <c r="DI27" i="15"/>
  <c r="DA27" i="15"/>
  <c r="CS27" i="15"/>
  <c r="CK27" i="15"/>
  <c r="CC27" i="15"/>
  <c r="BU27" i="15"/>
  <c r="BM27" i="15"/>
  <c r="BE27" i="15"/>
  <c r="AW27" i="15"/>
  <c r="AO27" i="15"/>
  <c r="AG27" i="15"/>
  <c r="Y27" i="15"/>
  <c r="Q27" i="15"/>
  <c r="I27" i="15"/>
  <c r="JD26" i="15"/>
  <c r="JC26" i="15"/>
  <c r="JB26" i="15"/>
  <c r="JA26" i="15"/>
  <c r="IZ26" i="15"/>
  <c r="IY26" i="15"/>
  <c r="JE26" i="15" s="1"/>
  <c r="JG26" i="15" s="1"/>
  <c r="IW26" i="15"/>
  <c r="IO26" i="15"/>
  <c r="IG26" i="15"/>
  <c r="HY26" i="15"/>
  <c r="HQ26" i="15"/>
  <c r="HI26" i="15"/>
  <c r="HA26" i="15"/>
  <c r="GS26" i="15"/>
  <c r="GK26" i="15"/>
  <c r="GC26" i="15"/>
  <c r="FU26" i="15"/>
  <c r="FM26" i="15"/>
  <c r="FE26" i="15"/>
  <c r="EW26" i="15"/>
  <c r="EO26" i="15"/>
  <c r="EG26" i="15"/>
  <c r="DY26" i="15"/>
  <c r="DQ26" i="15"/>
  <c r="DI26" i="15"/>
  <c r="DA26" i="15"/>
  <c r="CS26" i="15"/>
  <c r="CK26" i="15"/>
  <c r="CC26" i="15"/>
  <c r="BU26" i="15"/>
  <c r="BM26" i="15"/>
  <c r="BE26" i="15"/>
  <c r="AW26" i="15"/>
  <c r="AO26" i="15"/>
  <c r="AG26" i="15"/>
  <c r="Y26" i="15"/>
  <c r="Q26" i="15"/>
  <c r="I26" i="15"/>
  <c r="JD25" i="15"/>
  <c r="JC25" i="15"/>
  <c r="JB25" i="15"/>
  <c r="JA25" i="15"/>
  <c r="IZ25" i="15"/>
  <c r="IY25" i="15"/>
  <c r="JE25" i="15" s="1"/>
  <c r="JG25" i="15" s="1"/>
  <c r="IW25" i="15"/>
  <c r="IO25" i="15"/>
  <c r="IG25" i="15"/>
  <c r="HY25" i="15"/>
  <c r="HQ25" i="15"/>
  <c r="HI25" i="15"/>
  <c r="HA25" i="15"/>
  <c r="GS25" i="15"/>
  <c r="GK25" i="15"/>
  <c r="GC25" i="15"/>
  <c r="FU25" i="15"/>
  <c r="FM25" i="15"/>
  <c r="FE25" i="15"/>
  <c r="EW25" i="15"/>
  <c r="EO25" i="15"/>
  <c r="EG25" i="15"/>
  <c r="DY25" i="15"/>
  <c r="DQ25" i="15"/>
  <c r="DI25" i="15"/>
  <c r="DA25" i="15"/>
  <c r="CS25" i="15"/>
  <c r="CK25" i="15"/>
  <c r="CC25" i="15"/>
  <c r="BU25" i="15"/>
  <c r="BM25" i="15"/>
  <c r="BE25" i="15"/>
  <c r="AW25" i="15"/>
  <c r="AO25" i="15"/>
  <c r="AG25" i="15"/>
  <c r="Y25" i="15"/>
  <c r="Q25" i="15"/>
  <c r="I25" i="15"/>
  <c r="JD24" i="15"/>
  <c r="JC24" i="15"/>
  <c r="JB24" i="15"/>
  <c r="JA24" i="15"/>
  <c r="IZ24" i="15"/>
  <c r="IY24" i="15"/>
  <c r="JE24" i="15" s="1"/>
  <c r="JG24" i="15" s="1"/>
  <c r="IW24" i="15"/>
  <c r="IO24" i="15"/>
  <c r="IG24" i="15"/>
  <c r="HY24" i="15"/>
  <c r="HQ24" i="15"/>
  <c r="HI24" i="15"/>
  <c r="HA24" i="15"/>
  <c r="GS24" i="15"/>
  <c r="GK24" i="15"/>
  <c r="GC24" i="15"/>
  <c r="FU24" i="15"/>
  <c r="FM24" i="15"/>
  <c r="FE24" i="15"/>
  <c r="EW24" i="15"/>
  <c r="EO24" i="15"/>
  <c r="EG24" i="15"/>
  <c r="DY24" i="15"/>
  <c r="DQ24" i="15"/>
  <c r="DI24" i="15"/>
  <c r="DA24" i="15"/>
  <c r="CS24" i="15"/>
  <c r="CK24" i="15"/>
  <c r="CC24" i="15"/>
  <c r="BU24" i="15"/>
  <c r="BM24" i="15"/>
  <c r="BE24" i="15"/>
  <c r="AW24" i="15"/>
  <c r="AO24" i="15"/>
  <c r="AG24" i="15"/>
  <c r="Y24" i="15"/>
  <c r="Q24" i="15"/>
  <c r="I24" i="15"/>
  <c r="JD23" i="15"/>
  <c r="JC23" i="15"/>
  <c r="JB23" i="15"/>
  <c r="JA23" i="15"/>
  <c r="IZ23" i="15"/>
  <c r="IY23" i="15"/>
  <c r="JE23" i="15" s="1"/>
  <c r="JG23" i="15" s="1"/>
  <c r="IW23" i="15"/>
  <c r="IO23" i="15"/>
  <c r="IG23" i="15"/>
  <c r="HY23" i="15"/>
  <c r="HQ23" i="15"/>
  <c r="HI23" i="15"/>
  <c r="HA23" i="15"/>
  <c r="GS23" i="15"/>
  <c r="GK23" i="15"/>
  <c r="GC23" i="15"/>
  <c r="FU23" i="15"/>
  <c r="FM23" i="15"/>
  <c r="FE23" i="15"/>
  <c r="EW23" i="15"/>
  <c r="EO23" i="15"/>
  <c r="EG23" i="15"/>
  <c r="DY23" i="15"/>
  <c r="DQ23" i="15"/>
  <c r="DI23" i="15"/>
  <c r="DA23" i="15"/>
  <c r="CS23" i="15"/>
  <c r="CK23" i="15"/>
  <c r="CC23" i="15"/>
  <c r="BU23" i="15"/>
  <c r="BM23" i="15"/>
  <c r="BE23" i="15"/>
  <c r="AW23" i="15"/>
  <c r="AO23" i="15"/>
  <c r="AG23" i="15"/>
  <c r="Y23" i="15"/>
  <c r="Q23" i="15"/>
  <c r="I23" i="15"/>
  <c r="JD22" i="15"/>
  <c r="JC22" i="15"/>
  <c r="JB22" i="15"/>
  <c r="JA22" i="15"/>
  <c r="IZ22" i="15"/>
  <c r="IY22" i="15"/>
  <c r="JE22" i="15" s="1"/>
  <c r="JG22" i="15" s="1"/>
  <c r="IW22" i="15"/>
  <c r="IO22" i="15"/>
  <c r="IG22" i="15"/>
  <c r="HY22" i="15"/>
  <c r="HQ22" i="15"/>
  <c r="HI22" i="15"/>
  <c r="HA22" i="15"/>
  <c r="GS22" i="15"/>
  <c r="GK22" i="15"/>
  <c r="GC22" i="15"/>
  <c r="FU22" i="15"/>
  <c r="FM22" i="15"/>
  <c r="FE22" i="15"/>
  <c r="EW22" i="15"/>
  <c r="EO22" i="15"/>
  <c r="EG22" i="15"/>
  <c r="DY22" i="15"/>
  <c r="DQ22" i="15"/>
  <c r="DI22" i="15"/>
  <c r="DA22" i="15"/>
  <c r="CS22" i="15"/>
  <c r="CK22" i="15"/>
  <c r="CC22" i="15"/>
  <c r="BU22" i="15"/>
  <c r="BM22" i="15"/>
  <c r="BE22" i="15"/>
  <c r="AW22" i="15"/>
  <c r="AO22" i="15"/>
  <c r="AG22" i="15"/>
  <c r="Y22" i="15"/>
  <c r="Q22" i="15"/>
  <c r="I22" i="15"/>
  <c r="JD21" i="15"/>
  <c r="JC21" i="15"/>
  <c r="JB21" i="15"/>
  <c r="JA21" i="15"/>
  <c r="IZ21" i="15"/>
  <c r="IY21" i="15"/>
  <c r="JE21" i="15" s="1"/>
  <c r="JG21" i="15" s="1"/>
  <c r="IW21" i="15"/>
  <c r="IO21" i="15"/>
  <c r="IG21" i="15"/>
  <c r="HY21" i="15"/>
  <c r="HQ21" i="15"/>
  <c r="HI21" i="15"/>
  <c r="HA21" i="15"/>
  <c r="GS21" i="15"/>
  <c r="GK21" i="15"/>
  <c r="GC21" i="15"/>
  <c r="FU21" i="15"/>
  <c r="FM21" i="15"/>
  <c r="FE21" i="15"/>
  <c r="EW21" i="15"/>
  <c r="EO21" i="15"/>
  <c r="EG21" i="15"/>
  <c r="DY21" i="15"/>
  <c r="DQ21" i="15"/>
  <c r="DI21" i="15"/>
  <c r="DA21" i="15"/>
  <c r="CS21" i="15"/>
  <c r="CK21" i="15"/>
  <c r="CC21" i="15"/>
  <c r="BU21" i="15"/>
  <c r="BM21" i="15"/>
  <c r="BE21" i="15"/>
  <c r="AW21" i="15"/>
  <c r="AO21" i="15"/>
  <c r="AG21" i="15"/>
  <c r="Y21" i="15"/>
  <c r="Q21" i="15"/>
  <c r="I21" i="15"/>
  <c r="JD20" i="15"/>
  <c r="JC20" i="15"/>
  <c r="JB20" i="15"/>
  <c r="JA20" i="15"/>
  <c r="IZ20" i="15"/>
  <c r="IY20" i="15"/>
  <c r="JE20" i="15" s="1"/>
  <c r="JG20" i="15" s="1"/>
  <c r="IW20" i="15"/>
  <c r="IO20" i="15"/>
  <c r="IG20" i="15"/>
  <c r="HY20" i="15"/>
  <c r="HQ20" i="15"/>
  <c r="HI20" i="15"/>
  <c r="HA20" i="15"/>
  <c r="GS20" i="15"/>
  <c r="GK20" i="15"/>
  <c r="GC20" i="15"/>
  <c r="FU20" i="15"/>
  <c r="FM20" i="15"/>
  <c r="FE20" i="15"/>
  <c r="EW20" i="15"/>
  <c r="EO20" i="15"/>
  <c r="EG20" i="15"/>
  <c r="DY20" i="15"/>
  <c r="DQ20" i="15"/>
  <c r="DI20" i="15"/>
  <c r="DA20" i="15"/>
  <c r="CS20" i="15"/>
  <c r="CK20" i="15"/>
  <c r="CC20" i="15"/>
  <c r="BU20" i="15"/>
  <c r="BM20" i="15"/>
  <c r="BE20" i="15"/>
  <c r="AW20" i="15"/>
  <c r="AO20" i="15"/>
  <c r="AG20" i="15"/>
  <c r="Y20" i="15"/>
  <c r="Q20" i="15"/>
  <c r="I20" i="15"/>
  <c r="JD19" i="15"/>
  <c r="JC19" i="15"/>
  <c r="JB19" i="15"/>
  <c r="JA19" i="15"/>
  <c r="IZ19" i="15"/>
  <c r="IY19" i="15"/>
  <c r="JE19" i="15" s="1"/>
  <c r="JG19" i="15" s="1"/>
  <c r="IW19" i="15"/>
  <c r="IO19" i="15"/>
  <c r="IG19" i="15"/>
  <c r="HY19" i="15"/>
  <c r="HQ19" i="15"/>
  <c r="HI19" i="15"/>
  <c r="HA19" i="15"/>
  <c r="GS19" i="15"/>
  <c r="GK19" i="15"/>
  <c r="GC19" i="15"/>
  <c r="FU19" i="15"/>
  <c r="FM19" i="15"/>
  <c r="FE19" i="15"/>
  <c r="EW19" i="15"/>
  <c r="EO19" i="15"/>
  <c r="EG19" i="15"/>
  <c r="DY19" i="15"/>
  <c r="DQ19" i="15"/>
  <c r="DI19" i="15"/>
  <c r="DA19" i="15"/>
  <c r="CS19" i="15"/>
  <c r="CK19" i="15"/>
  <c r="CC19" i="15"/>
  <c r="BU19" i="15"/>
  <c r="BM19" i="15"/>
  <c r="BE19" i="15"/>
  <c r="AW19" i="15"/>
  <c r="AO19" i="15"/>
  <c r="AG19" i="15"/>
  <c r="Y19" i="15"/>
  <c r="Q19" i="15"/>
  <c r="I19" i="15"/>
  <c r="JD18" i="15"/>
  <c r="JC18" i="15"/>
  <c r="JB18" i="15"/>
  <c r="JA18" i="15"/>
  <c r="IZ18" i="15"/>
  <c r="IY18" i="15"/>
  <c r="JE18" i="15" s="1"/>
  <c r="JG18" i="15" s="1"/>
  <c r="IW18" i="15"/>
  <c r="IO18" i="15"/>
  <c r="IG18" i="15"/>
  <c r="HY18" i="15"/>
  <c r="HQ18" i="15"/>
  <c r="HI18" i="15"/>
  <c r="HA18" i="15"/>
  <c r="GS18" i="15"/>
  <c r="GK18" i="15"/>
  <c r="GC18" i="15"/>
  <c r="FU18" i="15"/>
  <c r="FM18" i="15"/>
  <c r="FE18" i="15"/>
  <c r="EW18" i="15"/>
  <c r="EO18" i="15"/>
  <c r="EG18" i="15"/>
  <c r="DY18" i="15"/>
  <c r="DQ18" i="15"/>
  <c r="DI18" i="15"/>
  <c r="DA18" i="15"/>
  <c r="CS18" i="15"/>
  <c r="CK18" i="15"/>
  <c r="CC18" i="15"/>
  <c r="BU18" i="15"/>
  <c r="BM18" i="15"/>
  <c r="BE18" i="15"/>
  <c r="AW18" i="15"/>
  <c r="AO18" i="15"/>
  <c r="AG18" i="15"/>
  <c r="Y18" i="15"/>
  <c r="Q18" i="15"/>
  <c r="I18" i="15"/>
  <c r="JD17" i="15"/>
  <c r="JC17" i="15"/>
  <c r="JB17" i="15"/>
  <c r="JA17" i="15"/>
  <c r="IZ17" i="15"/>
  <c r="IY17" i="15"/>
  <c r="JE17" i="15" s="1"/>
  <c r="JG17" i="15" s="1"/>
  <c r="IW17" i="15"/>
  <c r="IO17" i="15"/>
  <c r="IG17" i="15"/>
  <c r="HY17" i="15"/>
  <c r="HQ17" i="15"/>
  <c r="HI17" i="15"/>
  <c r="HA17" i="15"/>
  <c r="GS17" i="15"/>
  <c r="GK17" i="15"/>
  <c r="GC17" i="15"/>
  <c r="FU17" i="15"/>
  <c r="FM17" i="15"/>
  <c r="FE17" i="15"/>
  <c r="EW17" i="15"/>
  <c r="EO17" i="15"/>
  <c r="EG17" i="15"/>
  <c r="DY17" i="15"/>
  <c r="DQ17" i="15"/>
  <c r="DI17" i="15"/>
  <c r="DA17" i="15"/>
  <c r="CS17" i="15"/>
  <c r="CK17" i="15"/>
  <c r="CC17" i="15"/>
  <c r="BU17" i="15"/>
  <c r="BM17" i="15"/>
  <c r="BE17" i="15"/>
  <c r="AW17" i="15"/>
  <c r="AO17" i="15"/>
  <c r="AG17" i="15"/>
  <c r="Y17" i="15"/>
  <c r="Q17" i="15"/>
  <c r="I17" i="15"/>
  <c r="JD16" i="15"/>
  <c r="JC16" i="15"/>
  <c r="JB16" i="15"/>
  <c r="JA16" i="15"/>
  <c r="IZ16" i="15"/>
  <c r="IY16" i="15"/>
  <c r="JE16" i="15" s="1"/>
  <c r="JG16" i="15" s="1"/>
  <c r="IW16" i="15"/>
  <c r="IO16" i="15"/>
  <c r="IG16" i="15"/>
  <c r="HY16" i="15"/>
  <c r="HQ16" i="15"/>
  <c r="HI16" i="15"/>
  <c r="HA16" i="15"/>
  <c r="GS16" i="15"/>
  <c r="GK16" i="15"/>
  <c r="GC16" i="15"/>
  <c r="FU16" i="15"/>
  <c r="FM16" i="15"/>
  <c r="FE16" i="15"/>
  <c r="EW16" i="15"/>
  <c r="EO16" i="15"/>
  <c r="EG16" i="15"/>
  <c r="DY16" i="15"/>
  <c r="DQ16" i="15"/>
  <c r="DI16" i="15"/>
  <c r="DA16" i="15"/>
  <c r="CS16" i="15"/>
  <c r="CK16" i="15"/>
  <c r="CC16" i="15"/>
  <c r="BU16" i="15"/>
  <c r="BM16" i="15"/>
  <c r="BE16" i="15"/>
  <c r="AW16" i="15"/>
  <c r="AO16" i="15"/>
  <c r="AG16" i="15"/>
  <c r="Y16" i="15"/>
  <c r="Q16" i="15"/>
  <c r="I16" i="15"/>
  <c r="JD15" i="15"/>
  <c r="JC15" i="15"/>
  <c r="JB15" i="15"/>
  <c r="JA15" i="15"/>
  <c r="IZ15" i="15"/>
  <c r="IY15" i="15"/>
  <c r="JE15" i="15" s="1"/>
  <c r="JG15" i="15" s="1"/>
  <c r="IW15" i="15"/>
  <c r="IO15" i="15"/>
  <c r="IG15" i="15"/>
  <c r="HY15" i="15"/>
  <c r="HQ15" i="15"/>
  <c r="HI15" i="15"/>
  <c r="HA15" i="15"/>
  <c r="GS15" i="15"/>
  <c r="GK15" i="15"/>
  <c r="GC15" i="15"/>
  <c r="FU15" i="15"/>
  <c r="FM15" i="15"/>
  <c r="FE15" i="15"/>
  <c r="EW15" i="15"/>
  <c r="EO15" i="15"/>
  <c r="EG15" i="15"/>
  <c r="DY15" i="15"/>
  <c r="DQ15" i="15"/>
  <c r="DI15" i="15"/>
  <c r="DA15" i="15"/>
  <c r="CS15" i="15"/>
  <c r="CK15" i="15"/>
  <c r="CC15" i="15"/>
  <c r="BU15" i="15"/>
  <c r="BM15" i="15"/>
  <c r="BE15" i="15"/>
  <c r="AW15" i="15"/>
  <c r="AO15" i="15"/>
  <c r="AG15" i="15"/>
  <c r="Y15" i="15"/>
  <c r="Q15" i="15"/>
  <c r="I15" i="15"/>
  <c r="JD14" i="15"/>
  <c r="JC14" i="15"/>
  <c r="JB14" i="15"/>
  <c r="JA14" i="15"/>
  <c r="IZ14" i="15"/>
  <c r="IY14" i="15"/>
  <c r="JE14" i="15" s="1"/>
  <c r="JG14" i="15" s="1"/>
  <c r="IW14" i="15"/>
  <c r="IO14" i="15"/>
  <c r="IG14" i="15"/>
  <c r="HY14" i="15"/>
  <c r="HQ14" i="15"/>
  <c r="HI14" i="15"/>
  <c r="HA14" i="15"/>
  <c r="GS14" i="15"/>
  <c r="GK14" i="15"/>
  <c r="GC14" i="15"/>
  <c r="FU14" i="15"/>
  <c r="FM14" i="15"/>
  <c r="FE14" i="15"/>
  <c r="EW14" i="15"/>
  <c r="EO14" i="15"/>
  <c r="EG14" i="15"/>
  <c r="DY14" i="15"/>
  <c r="DQ14" i="15"/>
  <c r="DI14" i="15"/>
  <c r="DA14" i="15"/>
  <c r="CS14" i="15"/>
  <c r="CK14" i="15"/>
  <c r="CC14" i="15"/>
  <c r="BU14" i="15"/>
  <c r="BM14" i="15"/>
  <c r="BE14" i="15"/>
  <c r="AW14" i="15"/>
  <c r="AO14" i="15"/>
  <c r="AG14" i="15"/>
  <c r="Y14" i="15"/>
  <c r="Q14" i="15"/>
  <c r="I14" i="15"/>
  <c r="JD13" i="15"/>
  <c r="JC13" i="15"/>
  <c r="JB13" i="15"/>
  <c r="JA13" i="15"/>
  <c r="IZ13" i="15"/>
  <c r="IY13" i="15"/>
  <c r="JE13" i="15" s="1"/>
  <c r="JG13" i="15" s="1"/>
  <c r="IW13" i="15"/>
  <c r="IO13" i="15"/>
  <c r="IG13" i="15"/>
  <c r="HY13" i="15"/>
  <c r="HQ13" i="15"/>
  <c r="HI13" i="15"/>
  <c r="HA13" i="15"/>
  <c r="GS13" i="15"/>
  <c r="GK13" i="15"/>
  <c r="GC13" i="15"/>
  <c r="FU13" i="15"/>
  <c r="FM13" i="15"/>
  <c r="FE13" i="15"/>
  <c r="EW13" i="15"/>
  <c r="EO13" i="15"/>
  <c r="EG13" i="15"/>
  <c r="DY13" i="15"/>
  <c r="DQ13" i="15"/>
  <c r="DI13" i="15"/>
  <c r="DA13" i="15"/>
  <c r="CS13" i="15"/>
  <c r="CK13" i="15"/>
  <c r="CC13" i="15"/>
  <c r="BU13" i="15"/>
  <c r="BM13" i="15"/>
  <c r="BE13" i="15"/>
  <c r="AW13" i="15"/>
  <c r="AO13" i="15"/>
  <c r="AG13" i="15"/>
  <c r="Y13" i="15"/>
  <c r="Q13" i="15"/>
  <c r="I13" i="15"/>
  <c r="JD12" i="15"/>
  <c r="JC12" i="15"/>
  <c r="JB12" i="15"/>
  <c r="JA12" i="15"/>
  <c r="IZ12" i="15"/>
  <c r="IY12" i="15"/>
  <c r="JE12" i="15" s="1"/>
  <c r="JG12" i="15" s="1"/>
  <c r="IW12" i="15"/>
  <c r="IO12" i="15"/>
  <c r="IG12" i="15"/>
  <c r="HY12" i="15"/>
  <c r="HQ12" i="15"/>
  <c r="HI12" i="15"/>
  <c r="HA12" i="15"/>
  <c r="GS12" i="15"/>
  <c r="GK12" i="15"/>
  <c r="GC12" i="15"/>
  <c r="FU12" i="15"/>
  <c r="FM12" i="15"/>
  <c r="FE12" i="15"/>
  <c r="EW12" i="15"/>
  <c r="EO12" i="15"/>
  <c r="EG12" i="15"/>
  <c r="DY12" i="15"/>
  <c r="DQ12" i="15"/>
  <c r="DI12" i="15"/>
  <c r="DA12" i="15"/>
  <c r="CS12" i="15"/>
  <c r="CK12" i="15"/>
  <c r="CC12" i="15"/>
  <c r="BU12" i="15"/>
  <c r="BM12" i="15"/>
  <c r="BE12" i="15"/>
  <c r="AW12" i="15"/>
  <c r="AO12" i="15"/>
  <c r="AG12" i="15"/>
  <c r="Y12" i="15"/>
  <c r="Q12" i="15"/>
  <c r="I12" i="15"/>
  <c r="JD11" i="15"/>
  <c r="JC11" i="15"/>
  <c r="JB11" i="15"/>
  <c r="JA11" i="15"/>
  <c r="IZ11" i="15"/>
  <c r="IY11" i="15"/>
  <c r="JE11" i="15" s="1"/>
  <c r="JG11" i="15" s="1"/>
  <c r="IW11" i="15"/>
  <c r="IO11" i="15"/>
  <c r="IG11" i="15"/>
  <c r="HY11" i="15"/>
  <c r="HQ11" i="15"/>
  <c r="HI11" i="15"/>
  <c r="HA11" i="15"/>
  <c r="GS11" i="15"/>
  <c r="GK11" i="15"/>
  <c r="GC11" i="15"/>
  <c r="FU11" i="15"/>
  <c r="FM11" i="15"/>
  <c r="FE11" i="15"/>
  <c r="EW11" i="15"/>
  <c r="EO11" i="15"/>
  <c r="EG11" i="15"/>
  <c r="DY11" i="15"/>
  <c r="DQ11" i="15"/>
  <c r="DI11" i="15"/>
  <c r="DA11" i="15"/>
  <c r="CS11" i="15"/>
  <c r="CK11" i="15"/>
  <c r="CC11" i="15"/>
  <c r="BU11" i="15"/>
  <c r="BM11" i="15"/>
  <c r="BE11" i="15"/>
  <c r="AW11" i="15"/>
  <c r="AO11" i="15"/>
  <c r="AG11" i="15"/>
  <c r="Y11" i="15"/>
  <c r="Q11" i="15"/>
  <c r="I11" i="15"/>
  <c r="JD10" i="15"/>
  <c r="JC10" i="15"/>
  <c r="JB10" i="15"/>
  <c r="JA10" i="15"/>
  <c r="IZ10" i="15"/>
  <c r="IY10" i="15"/>
  <c r="JE10" i="15" s="1"/>
  <c r="JG10" i="15" s="1"/>
  <c r="IW10" i="15"/>
  <c r="IO10" i="15"/>
  <c r="IG10" i="15"/>
  <c r="HY10" i="15"/>
  <c r="HQ10" i="15"/>
  <c r="HI10" i="15"/>
  <c r="HA10" i="15"/>
  <c r="GS10" i="15"/>
  <c r="GK10" i="15"/>
  <c r="GC10" i="15"/>
  <c r="FU10" i="15"/>
  <c r="FM10" i="15"/>
  <c r="FE10" i="15"/>
  <c r="EW10" i="15"/>
  <c r="EO10" i="15"/>
  <c r="EG10" i="15"/>
  <c r="DY10" i="15"/>
  <c r="DQ10" i="15"/>
  <c r="DI10" i="15"/>
  <c r="DA10" i="15"/>
  <c r="CS10" i="15"/>
  <c r="CK10" i="15"/>
  <c r="CC10" i="15"/>
  <c r="BU10" i="15"/>
  <c r="BM10" i="15"/>
  <c r="BE10" i="15"/>
  <c r="AW10" i="15"/>
  <c r="AO10" i="15"/>
  <c r="AG10" i="15"/>
  <c r="Y10" i="15"/>
  <c r="Q10" i="15"/>
  <c r="I10" i="15"/>
  <c r="JD9" i="15"/>
  <c r="JC9" i="15"/>
  <c r="JB9" i="15"/>
  <c r="JA9" i="15"/>
  <c r="IZ9" i="15"/>
  <c r="IY9" i="15"/>
  <c r="JE9" i="15" s="1"/>
  <c r="JG9" i="15" s="1"/>
  <c r="IW9" i="15"/>
  <c r="IO9" i="15"/>
  <c r="IG9" i="15"/>
  <c r="HY9" i="15"/>
  <c r="HQ9" i="15"/>
  <c r="HI9" i="15"/>
  <c r="HA9" i="15"/>
  <c r="GS9" i="15"/>
  <c r="GK9" i="15"/>
  <c r="GC9" i="15"/>
  <c r="FU9" i="15"/>
  <c r="FM9" i="15"/>
  <c r="FE9" i="15"/>
  <c r="EW9" i="15"/>
  <c r="EO9" i="15"/>
  <c r="EG9" i="15"/>
  <c r="DY9" i="15"/>
  <c r="DQ9" i="15"/>
  <c r="DI9" i="15"/>
  <c r="DA9" i="15"/>
  <c r="CS9" i="15"/>
  <c r="CK9" i="15"/>
  <c r="CC9" i="15"/>
  <c r="BU9" i="15"/>
  <c r="BM9" i="15"/>
  <c r="BE9" i="15"/>
  <c r="AW9" i="15"/>
  <c r="AO9" i="15"/>
  <c r="AG9" i="15"/>
  <c r="Y9" i="15"/>
  <c r="Q9" i="15"/>
  <c r="I9" i="15"/>
  <c r="JD8" i="15"/>
  <c r="JC8" i="15"/>
  <c r="JB8" i="15"/>
  <c r="JA8" i="15"/>
  <c r="IZ8" i="15"/>
  <c r="IY8" i="15"/>
  <c r="JE8" i="15" s="1"/>
  <c r="JG8" i="15" s="1"/>
  <c r="IW8" i="15"/>
  <c r="IO8" i="15"/>
  <c r="IG8" i="15"/>
  <c r="HY8" i="15"/>
  <c r="HQ8" i="15"/>
  <c r="HI8" i="15"/>
  <c r="HA8" i="15"/>
  <c r="GS8" i="15"/>
  <c r="GK8" i="15"/>
  <c r="GC8" i="15"/>
  <c r="FU8" i="15"/>
  <c r="FM8" i="15"/>
  <c r="FE8" i="15"/>
  <c r="EW8" i="15"/>
  <c r="EO8" i="15"/>
  <c r="EG8" i="15"/>
  <c r="DY8" i="15"/>
  <c r="DQ8" i="15"/>
  <c r="DI8" i="15"/>
  <c r="DA8" i="15"/>
  <c r="CS8" i="15"/>
  <c r="CK8" i="15"/>
  <c r="CC8" i="15"/>
  <c r="BU8" i="15"/>
  <c r="BM8" i="15"/>
  <c r="BE8" i="15"/>
  <c r="AW8" i="15"/>
  <c r="AO8" i="15"/>
  <c r="AG8" i="15"/>
  <c r="Y8" i="15"/>
  <c r="Q8" i="15"/>
  <c r="I8" i="15"/>
  <c r="JD7" i="15"/>
  <c r="JC7" i="15"/>
  <c r="JB7" i="15"/>
  <c r="JA7" i="15"/>
  <c r="IZ7" i="15"/>
  <c r="IY7" i="15"/>
  <c r="JE7" i="15" s="1"/>
  <c r="JG7" i="15" s="1"/>
  <c r="IW7" i="15"/>
  <c r="IO7" i="15"/>
  <c r="IG7" i="15"/>
  <c r="HY7" i="15"/>
  <c r="HQ7" i="15"/>
  <c r="HI7" i="15"/>
  <c r="HA7" i="15"/>
  <c r="GS7" i="15"/>
  <c r="GK7" i="15"/>
  <c r="GC7" i="15"/>
  <c r="FU7" i="15"/>
  <c r="FM7" i="15"/>
  <c r="FE7" i="15"/>
  <c r="EW7" i="15"/>
  <c r="EO7" i="15"/>
  <c r="EG7" i="15"/>
  <c r="DY7" i="15"/>
  <c r="DQ7" i="15"/>
  <c r="DI7" i="15"/>
  <c r="DA7" i="15"/>
  <c r="CS7" i="15"/>
  <c r="CK7" i="15"/>
  <c r="CC7" i="15"/>
  <c r="BU7" i="15"/>
  <c r="BM7" i="15"/>
  <c r="BE7" i="15"/>
  <c r="AW7" i="15"/>
  <c r="AO7" i="15"/>
  <c r="AG7" i="15"/>
  <c r="Y7" i="15"/>
  <c r="Q7" i="15"/>
  <c r="I7" i="15"/>
  <c r="JD6" i="15"/>
  <c r="JC6" i="15"/>
  <c r="JB6" i="15"/>
  <c r="JA6" i="15"/>
  <c r="IZ6" i="15"/>
  <c r="IY6" i="15"/>
  <c r="JE6" i="15" s="1"/>
  <c r="JG6" i="15" s="1"/>
  <c r="IW6" i="15"/>
  <c r="IO6" i="15"/>
  <c r="IG6" i="15"/>
  <c r="HY6" i="15"/>
  <c r="HQ6" i="15"/>
  <c r="HI6" i="15"/>
  <c r="HA6" i="15"/>
  <c r="GS6" i="15"/>
  <c r="GK6" i="15"/>
  <c r="GC6" i="15"/>
  <c r="FU6" i="15"/>
  <c r="FM6" i="15"/>
  <c r="FE6" i="15"/>
  <c r="EW6" i="15"/>
  <c r="EO6" i="15"/>
  <c r="EG6" i="15"/>
  <c r="DY6" i="15"/>
  <c r="DQ6" i="15"/>
  <c r="DI6" i="15"/>
  <c r="DA6" i="15"/>
  <c r="CS6" i="15"/>
  <c r="CK6" i="15"/>
  <c r="CC6" i="15"/>
  <c r="BU6" i="15"/>
  <c r="BM6" i="15"/>
  <c r="BE6" i="15"/>
  <c r="AW6" i="15"/>
  <c r="AO6" i="15"/>
  <c r="AG6" i="15"/>
  <c r="Y6" i="15"/>
  <c r="Q6" i="15"/>
  <c r="I6" i="15"/>
  <c r="JD5" i="15"/>
  <c r="JC5" i="15"/>
  <c r="JB5" i="15"/>
  <c r="JA5" i="15"/>
  <c r="IZ5" i="15"/>
  <c r="IY5" i="15"/>
  <c r="JE5" i="15" s="1"/>
  <c r="JG5" i="15" s="1"/>
  <c r="IW5" i="15"/>
  <c r="IO5" i="15"/>
  <c r="IG5" i="15"/>
  <c r="HY5" i="15"/>
  <c r="HQ5" i="15"/>
  <c r="HI5" i="15"/>
  <c r="HA5" i="15"/>
  <c r="GS5" i="15"/>
  <c r="GK5" i="15"/>
  <c r="GC5" i="15"/>
  <c r="FU5" i="15"/>
  <c r="FM5" i="15"/>
  <c r="FE5" i="15"/>
  <c r="EW5" i="15"/>
  <c r="EO5" i="15"/>
  <c r="EG5" i="15"/>
  <c r="DY5" i="15"/>
  <c r="DQ5" i="15"/>
  <c r="DI5" i="15"/>
  <c r="DA5" i="15"/>
  <c r="CS5" i="15"/>
  <c r="CK5" i="15"/>
  <c r="CC5" i="15"/>
  <c r="BU5" i="15"/>
  <c r="BM5" i="15"/>
  <c r="BE5" i="15"/>
  <c r="AW5" i="15"/>
  <c r="AO5" i="15"/>
  <c r="AG5" i="15"/>
  <c r="Y5" i="15"/>
  <c r="Q5" i="15"/>
  <c r="I5" i="15"/>
  <c r="JD4" i="15"/>
  <c r="JC4" i="15"/>
  <c r="JB4" i="15"/>
  <c r="JA4" i="15"/>
  <c r="IZ4" i="15"/>
  <c r="IY4" i="15"/>
  <c r="JE4" i="15" s="1"/>
  <c r="JG4" i="15" s="1"/>
  <c r="IW4" i="15"/>
  <c r="IO4" i="15"/>
  <c r="IG4" i="15"/>
  <c r="HY4" i="15"/>
  <c r="HQ4" i="15"/>
  <c r="HI4" i="15"/>
  <c r="HA4" i="15"/>
  <c r="GS4" i="15"/>
  <c r="GK4" i="15"/>
  <c r="GC4" i="15"/>
  <c r="FU4" i="15"/>
  <c r="FM4" i="15"/>
  <c r="FE4" i="15"/>
  <c r="EW4" i="15"/>
  <c r="EO4" i="15"/>
  <c r="EG4" i="15"/>
  <c r="DY4" i="15"/>
  <c r="DQ4" i="15"/>
  <c r="DI4" i="15"/>
  <c r="DA4" i="15"/>
  <c r="CS4" i="15"/>
  <c r="CK4" i="15"/>
  <c r="CC4" i="15"/>
  <c r="BU4" i="15"/>
  <c r="BM4" i="15"/>
  <c r="BE4" i="15"/>
  <c r="AW4" i="15"/>
  <c r="AO4" i="15"/>
  <c r="AG4" i="15"/>
  <c r="Y4" i="15"/>
  <c r="Q4" i="15"/>
  <c r="I4" i="15"/>
  <c r="JD3" i="15"/>
  <c r="JD50" i="15" s="1"/>
  <c r="JC3" i="15"/>
  <c r="JC50" i="15" s="1"/>
  <c r="JB3" i="15"/>
  <c r="JB50" i="15" s="1"/>
  <c r="JA3" i="15"/>
  <c r="JA50" i="15" s="1"/>
  <c r="IZ3" i="15"/>
  <c r="IZ50" i="15" s="1"/>
  <c r="IY3" i="15"/>
  <c r="JE3" i="15" s="1"/>
  <c r="IW3" i="15"/>
  <c r="IW50" i="15" s="1"/>
  <c r="IO3" i="15"/>
  <c r="IO50" i="15" s="1"/>
  <c r="IG3" i="15"/>
  <c r="IG50" i="15" s="1"/>
  <c r="HY3" i="15"/>
  <c r="HY50" i="15" s="1"/>
  <c r="HQ3" i="15"/>
  <c r="HQ50" i="15" s="1"/>
  <c r="HI3" i="15"/>
  <c r="HI50" i="15" s="1"/>
  <c r="HA3" i="15"/>
  <c r="HA50" i="15" s="1"/>
  <c r="GS3" i="15"/>
  <c r="GS50" i="15" s="1"/>
  <c r="GK3" i="15"/>
  <c r="GK50" i="15" s="1"/>
  <c r="GC3" i="15"/>
  <c r="GC50" i="15" s="1"/>
  <c r="FU3" i="15"/>
  <c r="FU50" i="15" s="1"/>
  <c r="FM3" i="15"/>
  <c r="FM50" i="15" s="1"/>
  <c r="FE3" i="15"/>
  <c r="FE50" i="15" s="1"/>
  <c r="EW3" i="15"/>
  <c r="EW50" i="15" s="1"/>
  <c r="EO3" i="15"/>
  <c r="EO50" i="15" s="1"/>
  <c r="EG3" i="15"/>
  <c r="EG50" i="15" s="1"/>
  <c r="DY3" i="15"/>
  <c r="DY50" i="15" s="1"/>
  <c r="DQ3" i="15"/>
  <c r="DQ50" i="15" s="1"/>
  <c r="DI3" i="15"/>
  <c r="DI50" i="15" s="1"/>
  <c r="DA3" i="15"/>
  <c r="DA50" i="15" s="1"/>
  <c r="CS3" i="15"/>
  <c r="CS50" i="15" s="1"/>
  <c r="CK3" i="15"/>
  <c r="CK50" i="15" s="1"/>
  <c r="CC3" i="15"/>
  <c r="CC50" i="15" s="1"/>
  <c r="BU3" i="15"/>
  <c r="BU50" i="15" s="1"/>
  <c r="BM3" i="15"/>
  <c r="BM50" i="15" s="1"/>
  <c r="BE3" i="15"/>
  <c r="BE50" i="15" s="1"/>
  <c r="AW3" i="15"/>
  <c r="AW50" i="15" s="1"/>
  <c r="AO3" i="15"/>
  <c r="AO50" i="15" s="1"/>
  <c r="AG3" i="15"/>
  <c r="AG50" i="15" s="1"/>
  <c r="Y3" i="15"/>
  <c r="Y50" i="15" s="1"/>
  <c r="Q3" i="15"/>
  <c r="Q50" i="15" s="1"/>
  <c r="I3" i="15"/>
  <c r="I50" i="15" s="1"/>
  <c r="IX50" i="14"/>
  <c r="IV50" i="14"/>
  <c r="IU50" i="14"/>
  <c r="IT50" i="14"/>
  <c r="IS50" i="14"/>
  <c r="IR50" i="14"/>
  <c r="IQ50" i="14"/>
  <c r="IP50" i="14"/>
  <c r="IN50" i="14"/>
  <c r="IM50" i="14"/>
  <c r="IL50" i="14"/>
  <c r="IK50" i="14"/>
  <c r="IJ50" i="14"/>
  <c r="II50" i="14"/>
  <c r="IH50" i="14"/>
  <c r="IF50" i="14"/>
  <c r="IE50" i="14"/>
  <c r="ID50" i="14"/>
  <c r="IC50" i="14"/>
  <c r="IB50" i="14"/>
  <c r="IA50" i="14"/>
  <c r="HZ50" i="14"/>
  <c r="HX50" i="14"/>
  <c r="HW50" i="14"/>
  <c r="HV50" i="14"/>
  <c r="HU50" i="14"/>
  <c r="HT50" i="14"/>
  <c r="HS50" i="14"/>
  <c r="HR50" i="14"/>
  <c r="HP50" i="14"/>
  <c r="HO50" i="14"/>
  <c r="HN50" i="14"/>
  <c r="HM50" i="14"/>
  <c r="HL50" i="14"/>
  <c r="HK50" i="14"/>
  <c r="HJ50" i="14"/>
  <c r="HH50" i="14"/>
  <c r="HG50" i="14"/>
  <c r="HF50" i="14"/>
  <c r="HE50" i="14"/>
  <c r="HD50" i="14"/>
  <c r="HC50" i="14"/>
  <c r="HB50" i="14"/>
  <c r="GZ50" i="14"/>
  <c r="GY50" i="14"/>
  <c r="GX50" i="14"/>
  <c r="GW50" i="14"/>
  <c r="GV50" i="14"/>
  <c r="GU50" i="14"/>
  <c r="GT50" i="14"/>
  <c r="GR50" i="14"/>
  <c r="GQ50" i="14"/>
  <c r="GP50" i="14"/>
  <c r="GO50" i="14"/>
  <c r="GN50" i="14"/>
  <c r="GM50" i="14"/>
  <c r="GL50" i="14"/>
  <c r="GJ50" i="14"/>
  <c r="GI50" i="14"/>
  <c r="GH50" i="14"/>
  <c r="GG50" i="14"/>
  <c r="GF50" i="14"/>
  <c r="GE50" i="14"/>
  <c r="GD50" i="14"/>
  <c r="GB50" i="14"/>
  <c r="GA50" i="14"/>
  <c r="FZ50" i="14"/>
  <c r="FY50" i="14"/>
  <c r="FX50" i="14"/>
  <c r="FW50" i="14"/>
  <c r="FV50" i="14"/>
  <c r="FT50" i="14"/>
  <c r="FS50" i="14"/>
  <c r="FR50" i="14"/>
  <c r="FQ50" i="14"/>
  <c r="FP50" i="14"/>
  <c r="FO50" i="14"/>
  <c r="FN50" i="14"/>
  <c r="FL50" i="14"/>
  <c r="FK50" i="14"/>
  <c r="FJ50" i="14"/>
  <c r="FI50" i="14"/>
  <c r="FH50" i="14"/>
  <c r="FG50" i="14"/>
  <c r="FF50" i="14"/>
  <c r="FD50" i="14"/>
  <c r="FC50" i="14"/>
  <c r="FB50" i="14"/>
  <c r="FA50" i="14"/>
  <c r="EZ50" i="14"/>
  <c r="EY50" i="14"/>
  <c r="EX50" i="14"/>
  <c r="EV50" i="14"/>
  <c r="EU50" i="14"/>
  <c r="ET50" i="14"/>
  <c r="ES50" i="14"/>
  <c r="ER50" i="14"/>
  <c r="EQ50" i="14"/>
  <c r="EP50" i="14"/>
  <c r="EN50" i="14"/>
  <c r="EM50" i="14"/>
  <c r="EL50" i="14"/>
  <c r="EK50" i="14"/>
  <c r="EJ50" i="14"/>
  <c r="EI50" i="14"/>
  <c r="EH50" i="14"/>
  <c r="EF50" i="14"/>
  <c r="EE50" i="14"/>
  <c r="ED50" i="14"/>
  <c r="EC50" i="14"/>
  <c r="EB50" i="14"/>
  <c r="EA50" i="14"/>
  <c r="DZ50" i="14"/>
  <c r="DX50" i="14"/>
  <c r="DW50" i="14"/>
  <c r="DV50" i="14"/>
  <c r="DU50" i="14"/>
  <c r="DT50" i="14"/>
  <c r="DS50" i="14"/>
  <c r="DR50" i="14"/>
  <c r="DP50" i="14"/>
  <c r="DO50" i="14"/>
  <c r="DN50" i="14"/>
  <c r="DM50" i="14"/>
  <c r="DL50" i="14"/>
  <c r="DK50" i="14"/>
  <c r="DJ50" i="14"/>
  <c r="DH50" i="14"/>
  <c r="DG50" i="14"/>
  <c r="DF50" i="14"/>
  <c r="DE50" i="14"/>
  <c r="DD50" i="14"/>
  <c r="DC50" i="14"/>
  <c r="DB50" i="14"/>
  <c r="CZ50" i="14"/>
  <c r="CY50" i="14"/>
  <c r="CX50" i="14"/>
  <c r="CW50" i="14"/>
  <c r="CV50" i="14"/>
  <c r="CU50" i="14"/>
  <c r="CT50" i="14"/>
  <c r="CR50" i="14"/>
  <c r="CQ50" i="14"/>
  <c r="CP50" i="14"/>
  <c r="CO50" i="14"/>
  <c r="CN50" i="14"/>
  <c r="CM50" i="14"/>
  <c r="CL50" i="14"/>
  <c r="CJ50" i="14"/>
  <c r="CI50" i="14"/>
  <c r="CH50" i="14"/>
  <c r="CG50" i="14"/>
  <c r="CF50" i="14"/>
  <c r="CE50" i="14"/>
  <c r="CD50" i="14"/>
  <c r="CB50" i="14"/>
  <c r="CA50" i="14"/>
  <c r="BZ50" i="14"/>
  <c r="BY50" i="14"/>
  <c r="BX50" i="14"/>
  <c r="BW50" i="14"/>
  <c r="BV50" i="14"/>
  <c r="BT50" i="14"/>
  <c r="BS50" i="14"/>
  <c r="BR50" i="14"/>
  <c r="BQ50" i="14"/>
  <c r="BP50" i="14"/>
  <c r="BO50" i="14"/>
  <c r="BN50" i="14"/>
  <c r="BL50" i="14"/>
  <c r="BK50" i="14"/>
  <c r="BJ50" i="14"/>
  <c r="BI50" i="14"/>
  <c r="BH50" i="14"/>
  <c r="BG50" i="14"/>
  <c r="BF50" i="14"/>
  <c r="BD50" i="14"/>
  <c r="BC50" i="14"/>
  <c r="BB50" i="14"/>
  <c r="BA50" i="14"/>
  <c r="AZ50" i="14"/>
  <c r="AY50" i="14"/>
  <c r="AX50" i="14"/>
  <c r="AV50" i="14"/>
  <c r="AU50" i="14"/>
  <c r="AT50" i="14"/>
  <c r="AS50" i="14"/>
  <c r="AR50" i="14"/>
  <c r="AQ50" i="14"/>
  <c r="AP50" i="14"/>
  <c r="AN50" i="14"/>
  <c r="AM50" i="14"/>
  <c r="AL50" i="14"/>
  <c r="AK50" i="14"/>
  <c r="AJ50" i="14"/>
  <c r="AI50" i="14"/>
  <c r="AH50" i="14"/>
  <c r="AF50" i="14"/>
  <c r="AE50" i="14"/>
  <c r="AD50" i="14"/>
  <c r="AC50" i="14"/>
  <c r="AB50" i="14"/>
  <c r="AA50" i="14"/>
  <c r="Z50" i="14"/>
  <c r="X50" i="14"/>
  <c r="W50" i="14"/>
  <c r="V50" i="14"/>
  <c r="U50" i="14"/>
  <c r="T50" i="14"/>
  <c r="S50" i="14"/>
  <c r="R50" i="14"/>
  <c r="P50" i="14"/>
  <c r="O50" i="14"/>
  <c r="N50" i="14"/>
  <c r="M50" i="14"/>
  <c r="L50" i="14"/>
  <c r="K50" i="14"/>
  <c r="J50" i="14"/>
  <c r="H50" i="14"/>
  <c r="G50" i="14"/>
  <c r="F50" i="14"/>
  <c r="E50" i="14"/>
  <c r="D50" i="14"/>
  <c r="C50" i="14"/>
  <c r="JD49" i="14"/>
  <c r="JC49" i="14"/>
  <c r="JB49" i="14"/>
  <c r="JA49" i="14"/>
  <c r="IZ49" i="14"/>
  <c r="IY49" i="14"/>
  <c r="JE49" i="14" s="1"/>
  <c r="JG49" i="14" s="1"/>
  <c r="IW49" i="14"/>
  <c r="IO49" i="14"/>
  <c r="IG49" i="14"/>
  <c r="HY49" i="14"/>
  <c r="HQ49" i="14"/>
  <c r="HI49" i="14"/>
  <c r="HA49" i="14"/>
  <c r="GS49" i="14"/>
  <c r="GK49" i="14"/>
  <c r="GC49" i="14"/>
  <c r="FU49" i="14"/>
  <c r="FM49" i="14"/>
  <c r="FE49" i="14"/>
  <c r="EW49" i="14"/>
  <c r="EO49" i="14"/>
  <c r="EG49" i="14"/>
  <c r="DY49" i="14"/>
  <c r="DQ49" i="14"/>
  <c r="DI49" i="14"/>
  <c r="DA49" i="14"/>
  <c r="CS49" i="14"/>
  <c r="CK49" i="14"/>
  <c r="CC49" i="14"/>
  <c r="BU49" i="14"/>
  <c r="BM49" i="14"/>
  <c r="BE49" i="14"/>
  <c r="AW49" i="14"/>
  <c r="AO49" i="14"/>
  <c r="AG49" i="14"/>
  <c r="Y49" i="14"/>
  <c r="Q49" i="14"/>
  <c r="I49" i="14"/>
  <c r="JD48" i="14"/>
  <c r="JC48" i="14"/>
  <c r="JB48" i="14"/>
  <c r="JA48" i="14"/>
  <c r="IZ48" i="14"/>
  <c r="IY48" i="14"/>
  <c r="JE48" i="14" s="1"/>
  <c r="JG48" i="14" s="1"/>
  <c r="IW48" i="14"/>
  <c r="IO48" i="14"/>
  <c r="IG48" i="14"/>
  <c r="HY48" i="14"/>
  <c r="HQ48" i="14"/>
  <c r="HI48" i="14"/>
  <c r="HA48" i="14"/>
  <c r="GS48" i="14"/>
  <c r="GK48" i="14"/>
  <c r="GC48" i="14"/>
  <c r="FU48" i="14"/>
  <c r="FM48" i="14"/>
  <c r="FE48" i="14"/>
  <c r="EW48" i="14"/>
  <c r="EO48" i="14"/>
  <c r="EG48" i="14"/>
  <c r="DY48" i="14"/>
  <c r="DQ48" i="14"/>
  <c r="DI48" i="14"/>
  <c r="DA48" i="14"/>
  <c r="CS48" i="14"/>
  <c r="CK48" i="14"/>
  <c r="CC48" i="14"/>
  <c r="BU48" i="14"/>
  <c r="BM48" i="14"/>
  <c r="BE48" i="14"/>
  <c r="AW48" i="14"/>
  <c r="AO48" i="14"/>
  <c r="AG48" i="14"/>
  <c r="Y48" i="14"/>
  <c r="Q48" i="14"/>
  <c r="I48" i="14"/>
  <c r="JD47" i="14"/>
  <c r="JC47" i="14"/>
  <c r="JB47" i="14"/>
  <c r="JA47" i="14"/>
  <c r="IZ47" i="14"/>
  <c r="IY47" i="14"/>
  <c r="JE47" i="14" s="1"/>
  <c r="JG47" i="14" s="1"/>
  <c r="IW47" i="14"/>
  <c r="IO47" i="14"/>
  <c r="IG47" i="14"/>
  <c r="HY47" i="14"/>
  <c r="HQ47" i="14"/>
  <c r="HI47" i="14"/>
  <c r="HA47" i="14"/>
  <c r="GS47" i="14"/>
  <c r="GK47" i="14"/>
  <c r="GC47" i="14"/>
  <c r="FU47" i="14"/>
  <c r="FM47" i="14"/>
  <c r="FE47" i="14"/>
  <c r="EW47" i="14"/>
  <c r="EO47" i="14"/>
  <c r="EG47" i="14"/>
  <c r="DY47" i="14"/>
  <c r="DQ47" i="14"/>
  <c r="DI47" i="14"/>
  <c r="DA47" i="14"/>
  <c r="CS47" i="14"/>
  <c r="CK47" i="14"/>
  <c r="CC47" i="14"/>
  <c r="BU47" i="14"/>
  <c r="BM47" i="14"/>
  <c r="BE47" i="14"/>
  <c r="AW47" i="14"/>
  <c r="AO47" i="14"/>
  <c r="AG47" i="14"/>
  <c r="Y47" i="14"/>
  <c r="Q47" i="14"/>
  <c r="I47" i="14"/>
  <c r="JD46" i="14"/>
  <c r="JC46" i="14"/>
  <c r="JB46" i="14"/>
  <c r="JA46" i="14"/>
  <c r="IZ46" i="14"/>
  <c r="IY46" i="14"/>
  <c r="JE46" i="14" s="1"/>
  <c r="JG46" i="14" s="1"/>
  <c r="IW46" i="14"/>
  <c r="IO46" i="14"/>
  <c r="IG46" i="14"/>
  <c r="HY46" i="14"/>
  <c r="HQ46" i="14"/>
  <c r="HI46" i="14"/>
  <c r="HA46" i="14"/>
  <c r="GS46" i="14"/>
  <c r="GK46" i="14"/>
  <c r="GC46" i="14"/>
  <c r="FU46" i="14"/>
  <c r="FM46" i="14"/>
  <c r="FE46" i="14"/>
  <c r="EW46" i="14"/>
  <c r="EO46" i="14"/>
  <c r="EG46" i="14"/>
  <c r="DY46" i="14"/>
  <c r="DQ46" i="14"/>
  <c r="DI46" i="14"/>
  <c r="DA46" i="14"/>
  <c r="CS46" i="14"/>
  <c r="CK46" i="14"/>
  <c r="CC46" i="14"/>
  <c r="BU46" i="14"/>
  <c r="BM46" i="14"/>
  <c r="BE46" i="14"/>
  <c r="AW46" i="14"/>
  <c r="AO46" i="14"/>
  <c r="AG46" i="14"/>
  <c r="Y46" i="14"/>
  <c r="Q46" i="14"/>
  <c r="I46" i="14"/>
  <c r="JD45" i="14"/>
  <c r="JC45" i="14"/>
  <c r="JB45" i="14"/>
  <c r="JA45" i="14"/>
  <c r="IZ45" i="14"/>
  <c r="IY45" i="14"/>
  <c r="JE45" i="14" s="1"/>
  <c r="JG45" i="14" s="1"/>
  <c r="IW45" i="14"/>
  <c r="IO45" i="14"/>
  <c r="IG45" i="14"/>
  <c r="HY45" i="14"/>
  <c r="HQ45" i="14"/>
  <c r="HI45" i="14"/>
  <c r="HA45" i="14"/>
  <c r="GS45" i="14"/>
  <c r="GK45" i="14"/>
  <c r="GC45" i="14"/>
  <c r="FU45" i="14"/>
  <c r="FM45" i="14"/>
  <c r="FE45" i="14"/>
  <c r="EW45" i="14"/>
  <c r="EO45" i="14"/>
  <c r="EG45" i="14"/>
  <c r="DY45" i="14"/>
  <c r="DQ45" i="14"/>
  <c r="DI45" i="14"/>
  <c r="DA45" i="14"/>
  <c r="CS45" i="14"/>
  <c r="CK45" i="14"/>
  <c r="CC45" i="14"/>
  <c r="BU45" i="14"/>
  <c r="BM45" i="14"/>
  <c r="BE45" i="14"/>
  <c r="AW45" i="14"/>
  <c r="AO45" i="14"/>
  <c r="AG45" i="14"/>
  <c r="Y45" i="14"/>
  <c r="Q45" i="14"/>
  <c r="I45" i="14"/>
  <c r="JD44" i="14"/>
  <c r="JC44" i="14"/>
  <c r="JB44" i="14"/>
  <c r="JA44" i="14"/>
  <c r="IZ44" i="14"/>
  <c r="IY44" i="14"/>
  <c r="JE44" i="14" s="1"/>
  <c r="JG44" i="14" s="1"/>
  <c r="IO44" i="14"/>
  <c r="IG44" i="14"/>
  <c r="HY44" i="14"/>
  <c r="HQ44" i="14"/>
  <c r="HI44" i="14"/>
  <c r="HA44" i="14"/>
  <c r="GS44" i="14"/>
  <c r="GK44" i="14"/>
  <c r="GC44" i="14"/>
  <c r="FU44" i="14"/>
  <c r="FM44" i="14"/>
  <c r="FE44" i="14"/>
  <c r="EW44" i="14"/>
  <c r="EO44" i="14"/>
  <c r="EG44" i="14"/>
  <c r="DY44" i="14"/>
  <c r="DQ44" i="14"/>
  <c r="DI44" i="14"/>
  <c r="DA44" i="14"/>
  <c r="CS44" i="14"/>
  <c r="CK44" i="14"/>
  <c r="CC44" i="14"/>
  <c r="BU44" i="14"/>
  <c r="BM44" i="14"/>
  <c r="BE44" i="14"/>
  <c r="AW44" i="14"/>
  <c r="AO44" i="14"/>
  <c r="AG44" i="14"/>
  <c r="Y44" i="14"/>
  <c r="Q44" i="14"/>
  <c r="I44" i="14"/>
  <c r="JD43" i="14"/>
  <c r="JC43" i="14"/>
  <c r="JB43" i="14"/>
  <c r="JA43" i="14"/>
  <c r="JE43" i="14" s="1"/>
  <c r="JG43" i="14" s="1"/>
  <c r="IZ43" i="14"/>
  <c r="IY43" i="14"/>
  <c r="IW43" i="14"/>
  <c r="IO43" i="14"/>
  <c r="IG43" i="14"/>
  <c r="HY43" i="14"/>
  <c r="HQ43" i="14"/>
  <c r="HI43" i="14"/>
  <c r="HA43" i="14"/>
  <c r="GS43" i="14"/>
  <c r="GK43" i="14"/>
  <c r="GC43" i="14"/>
  <c r="FU43" i="14"/>
  <c r="FM43" i="14"/>
  <c r="FE43" i="14"/>
  <c r="EW43" i="14"/>
  <c r="EO43" i="14"/>
  <c r="EG43" i="14"/>
  <c r="DY43" i="14"/>
  <c r="DQ43" i="14"/>
  <c r="DI43" i="14"/>
  <c r="DA43" i="14"/>
  <c r="CS43" i="14"/>
  <c r="CK43" i="14"/>
  <c r="CC43" i="14"/>
  <c r="BU43" i="14"/>
  <c r="BM43" i="14"/>
  <c r="BE43" i="14"/>
  <c r="AW43" i="14"/>
  <c r="AO43" i="14"/>
  <c r="AG43" i="14"/>
  <c r="Y43" i="14"/>
  <c r="Q43" i="14"/>
  <c r="I43" i="14"/>
  <c r="JE42" i="14"/>
  <c r="JG42" i="14" s="1"/>
  <c r="JD42" i="14"/>
  <c r="JC42" i="14"/>
  <c r="JB42" i="14"/>
  <c r="JA42" i="14"/>
  <c r="IZ42" i="14"/>
  <c r="IY42" i="14"/>
  <c r="IW42" i="14"/>
  <c r="IO42" i="14"/>
  <c r="IG42" i="14"/>
  <c r="HY42" i="14"/>
  <c r="HQ42" i="14"/>
  <c r="HI42" i="14"/>
  <c r="HA42" i="14"/>
  <c r="GS42" i="14"/>
  <c r="GK42" i="14"/>
  <c r="GC42" i="14"/>
  <c r="FU42" i="14"/>
  <c r="FM42" i="14"/>
  <c r="FE42" i="14"/>
  <c r="EW42" i="14"/>
  <c r="EO42" i="14"/>
  <c r="EG42" i="14"/>
  <c r="DY42" i="14"/>
  <c r="DQ42" i="14"/>
  <c r="DI42" i="14"/>
  <c r="DA42" i="14"/>
  <c r="CS42" i="14"/>
  <c r="CK42" i="14"/>
  <c r="CC42" i="14"/>
  <c r="BU42" i="14"/>
  <c r="BM42" i="14"/>
  <c r="BE42" i="14"/>
  <c r="AW42" i="14"/>
  <c r="AO42" i="14"/>
  <c r="AG42" i="14"/>
  <c r="Y42" i="14"/>
  <c r="Q42" i="14"/>
  <c r="I42" i="14"/>
  <c r="JE41" i="14"/>
  <c r="JG41" i="14" s="1"/>
  <c r="JD41" i="14"/>
  <c r="JC41" i="14"/>
  <c r="JB41" i="14"/>
  <c r="JA41" i="14"/>
  <c r="IZ41" i="14"/>
  <c r="IY41" i="14"/>
  <c r="IW41" i="14"/>
  <c r="IO41" i="14"/>
  <c r="IG41" i="14"/>
  <c r="HY41" i="14"/>
  <c r="HQ41" i="14"/>
  <c r="HI41" i="14"/>
  <c r="HA41" i="14"/>
  <c r="GS41" i="14"/>
  <c r="GK41" i="14"/>
  <c r="GC41" i="14"/>
  <c r="FU41" i="14"/>
  <c r="FM41" i="14"/>
  <c r="FE41" i="14"/>
  <c r="EW41" i="14"/>
  <c r="EO41" i="14"/>
  <c r="EG41" i="14"/>
  <c r="DY41" i="14"/>
  <c r="DQ41" i="14"/>
  <c r="DI41" i="14"/>
  <c r="DA41" i="14"/>
  <c r="CS41" i="14"/>
  <c r="CK41" i="14"/>
  <c r="CC41" i="14"/>
  <c r="BU41" i="14"/>
  <c r="BM41" i="14"/>
  <c r="BE41" i="14"/>
  <c r="AW41" i="14"/>
  <c r="AO41" i="14"/>
  <c r="AG41" i="14"/>
  <c r="Y41" i="14"/>
  <c r="Q41" i="14"/>
  <c r="I41" i="14"/>
  <c r="JD40" i="14"/>
  <c r="JC40" i="14"/>
  <c r="JB40" i="14"/>
  <c r="JA40" i="14"/>
  <c r="JE40" i="14" s="1"/>
  <c r="JG40" i="14" s="1"/>
  <c r="IZ40" i="14"/>
  <c r="IY40" i="14"/>
  <c r="IW40" i="14"/>
  <c r="IO40" i="14"/>
  <c r="IG40" i="14"/>
  <c r="HY40" i="14"/>
  <c r="HQ40" i="14"/>
  <c r="HI40" i="14"/>
  <c r="HA40" i="14"/>
  <c r="GS40" i="14"/>
  <c r="GK40" i="14"/>
  <c r="GC40" i="14"/>
  <c r="FU40" i="14"/>
  <c r="FM40" i="14"/>
  <c r="FE40" i="14"/>
  <c r="EW40" i="14"/>
  <c r="EO40" i="14"/>
  <c r="EG40" i="14"/>
  <c r="DY40" i="14"/>
  <c r="DQ40" i="14"/>
  <c r="DI40" i="14"/>
  <c r="DA40" i="14"/>
  <c r="CS40" i="14"/>
  <c r="CK40" i="14"/>
  <c r="CC40" i="14"/>
  <c r="BU40" i="14"/>
  <c r="BM40" i="14"/>
  <c r="BE40" i="14"/>
  <c r="AW40" i="14"/>
  <c r="AO40" i="14"/>
  <c r="AG40" i="14"/>
  <c r="Y40" i="14"/>
  <c r="Q40" i="14"/>
  <c r="I40" i="14"/>
  <c r="JE39" i="14"/>
  <c r="JG39" i="14" s="1"/>
  <c r="JD39" i="14"/>
  <c r="JC39" i="14"/>
  <c r="JB39" i="14"/>
  <c r="JA39" i="14"/>
  <c r="IZ39" i="14"/>
  <c r="IY39" i="14"/>
  <c r="IW39" i="14"/>
  <c r="IO39" i="14"/>
  <c r="IG39" i="14"/>
  <c r="HY39" i="14"/>
  <c r="HQ39" i="14"/>
  <c r="HI39" i="14"/>
  <c r="HA39" i="14"/>
  <c r="GS39" i="14"/>
  <c r="GK39" i="14"/>
  <c r="GC39" i="14"/>
  <c r="FU39" i="14"/>
  <c r="FM39" i="14"/>
  <c r="FE39" i="14"/>
  <c r="EW39" i="14"/>
  <c r="EO39" i="14"/>
  <c r="EG39" i="14"/>
  <c r="DY39" i="14"/>
  <c r="DQ39" i="14"/>
  <c r="DI39" i="14"/>
  <c r="DA39" i="14"/>
  <c r="CS39" i="14"/>
  <c r="CK39" i="14"/>
  <c r="CC39" i="14"/>
  <c r="BU39" i="14"/>
  <c r="BM39" i="14"/>
  <c r="BE39" i="14"/>
  <c r="AW39" i="14"/>
  <c r="AO39" i="14"/>
  <c r="AG39" i="14"/>
  <c r="Y39" i="14"/>
  <c r="Q39" i="14"/>
  <c r="I39" i="14"/>
  <c r="JE38" i="14"/>
  <c r="JG38" i="14" s="1"/>
  <c r="JD38" i="14"/>
  <c r="JC38" i="14"/>
  <c r="JB38" i="14"/>
  <c r="JA38" i="14"/>
  <c r="IZ38" i="14"/>
  <c r="IY38" i="14"/>
  <c r="IW38" i="14"/>
  <c r="IO38" i="14"/>
  <c r="IG38" i="14"/>
  <c r="HY38" i="14"/>
  <c r="HQ38" i="14"/>
  <c r="HI38" i="14"/>
  <c r="HA38" i="14"/>
  <c r="GS38" i="14"/>
  <c r="GK38" i="14"/>
  <c r="GC38" i="14"/>
  <c r="FU38" i="14"/>
  <c r="FM38" i="14"/>
  <c r="FE38" i="14"/>
  <c r="EW38" i="14"/>
  <c r="EO38" i="14"/>
  <c r="EG38" i="14"/>
  <c r="DY38" i="14"/>
  <c r="DQ38" i="14"/>
  <c r="DI38" i="14"/>
  <c r="DA38" i="14"/>
  <c r="CS38" i="14"/>
  <c r="CK38" i="14"/>
  <c r="CC38" i="14"/>
  <c r="BU38" i="14"/>
  <c r="BM38" i="14"/>
  <c r="BE38" i="14"/>
  <c r="AW38" i="14"/>
  <c r="AO38" i="14"/>
  <c r="AG38" i="14"/>
  <c r="Y38" i="14"/>
  <c r="Q38" i="14"/>
  <c r="I38" i="14"/>
  <c r="JD37" i="14"/>
  <c r="JC37" i="14"/>
  <c r="JB37" i="14"/>
  <c r="JA37" i="14"/>
  <c r="JE37" i="14" s="1"/>
  <c r="JG37" i="14" s="1"/>
  <c r="IZ37" i="14"/>
  <c r="IY37" i="14"/>
  <c r="IW37" i="14"/>
  <c r="IO37" i="14"/>
  <c r="IG37" i="14"/>
  <c r="HY37" i="14"/>
  <c r="HQ37" i="14"/>
  <c r="HI37" i="14"/>
  <c r="HA37" i="14"/>
  <c r="GS37" i="14"/>
  <c r="GK37" i="14"/>
  <c r="GC37" i="14"/>
  <c r="FU37" i="14"/>
  <c r="FM37" i="14"/>
  <c r="FE37" i="14"/>
  <c r="EW37" i="14"/>
  <c r="EO37" i="14"/>
  <c r="EG37" i="14"/>
  <c r="DY37" i="14"/>
  <c r="DQ37" i="14"/>
  <c r="DI37" i="14"/>
  <c r="DA37" i="14"/>
  <c r="CS37" i="14"/>
  <c r="CK37" i="14"/>
  <c r="CC37" i="14"/>
  <c r="BU37" i="14"/>
  <c r="BM37" i="14"/>
  <c r="BE37" i="14"/>
  <c r="AW37" i="14"/>
  <c r="AO37" i="14"/>
  <c r="AG37" i="14"/>
  <c r="Y37" i="14"/>
  <c r="Q37" i="14"/>
  <c r="I37" i="14"/>
  <c r="JE35" i="14"/>
  <c r="JG35" i="14" s="1"/>
  <c r="JD35" i="14"/>
  <c r="JC35" i="14"/>
  <c r="JB35" i="14"/>
  <c r="JA35" i="14"/>
  <c r="IZ35" i="14"/>
  <c r="IY35" i="14"/>
  <c r="IW35" i="14"/>
  <c r="IO35" i="14"/>
  <c r="IG35" i="14"/>
  <c r="HY35" i="14"/>
  <c r="HQ35" i="14"/>
  <c r="HI35" i="14"/>
  <c r="HA35" i="14"/>
  <c r="GS35" i="14"/>
  <c r="GK35" i="14"/>
  <c r="GC35" i="14"/>
  <c r="FU35" i="14"/>
  <c r="FM35" i="14"/>
  <c r="FE35" i="14"/>
  <c r="EW35" i="14"/>
  <c r="EO35" i="14"/>
  <c r="EG35" i="14"/>
  <c r="DY35" i="14"/>
  <c r="DQ35" i="14"/>
  <c r="DI35" i="14"/>
  <c r="DA35" i="14"/>
  <c r="CS35" i="14"/>
  <c r="CK35" i="14"/>
  <c r="CC35" i="14"/>
  <c r="BU35" i="14"/>
  <c r="BM35" i="14"/>
  <c r="BE35" i="14"/>
  <c r="AW35" i="14"/>
  <c r="AO35" i="14"/>
  <c r="AG35" i="14"/>
  <c r="Y35" i="14"/>
  <c r="Q35" i="14"/>
  <c r="I35" i="14"/>
  <c r="JE34" i="14"/>
  <c r="JG34" i="14" s="1"/>
  <c r="JD34" i="14"/>
  <c r="JC34" i="14"/>
  <c r="JB34" i="14"/>
  <c r="JA34" i="14"/>
  <c r="IZ34" i="14"/>
  <c r="IY34" i="14"/>
  <c r="IW34" i="14"/>
  <c r="IO34" i="14"/>
  <c r="IG34" i="14"/>
  <c r="HY34" i="14"/>
  <c r="HQ34" i="14"/>
  <c r="HI34" i="14"/>
  <c r="HA34" i="14"/>
  <c r="GS34" i="14"/>
  <c r="GK34" i="14"/>
  <c r="GC34" i="14"/>
  <c r="FU34" i="14"/>
  <c r="FM34" i="14"/>
  <c r="FE34" i="14"/>
  <c r="EW34" i="14"/>
  <c r="EO34" i="14"/>
  <c r="EG34" i="14"/>
  <c r="DY34" i="14"/>
  <c r="DQ34" i="14"/>
  <c r="DI34" i="14"/>
  <c r="DA34" i="14"/>
  <c r="CS34" i="14"/>
  <c r="CK34" i="14"/>
  <c r="CC34" i="14"/>
  <c r="BU34" i="14"/>
  <c r="BM34" i="14"/>
  <c r="BE34" i="14"/>
  <c r="AW34" i="14"/>
  <c r="AO34" i="14"/>
  <c r="AG34" i="14"/>
  <c r="Y34" i="14"/>
  <c r="Q34" i="14"/>
  <c r="I34" i="14"/>
  <c r="JD33" i="14"/>
  <c r="JC33" i="14"/>
  <c r="JB33" i="14"/>
  <c r="JA33" i="14"/>
  <c r="JE33" i="14" s="1"/>
  <c r="JG33" i="14" s="1"/>
  <c r="IZ33" i="14"/>
  <c r="IY33" i="14"/>
  <c r="IW33" i="14"/>
  <c r="IO33" i="14"/>
  <c r="IG33" i="14"/>
  <c r="HY33" i="14"/>
  <c r="HQ33" i="14"/>
  <c r="HI33" i="14"/>
  <c r="HA33" i="14"/>
  <c r="GS33" i="14"/>
  <c r="GK33" i="14"/>
  <c r="GC33" i="14"/>
  <c r="FU33" i="14"/>
  <c r="FM33" i="14"/>
  <c r="FE33" i="14"/>
  <c r="EW33" i="14"/>
  <c r="EO33" i="14"/>
  <c r="EG33" i="14"/>
  <c r="DY33" i="14"/>
  <c r="DQ33" i="14"/>
  <c r="DI33" i="14"/>
  <c r="DA33" i="14"/>
  <c r="CS33" i="14"/>
  <c r="CK33" i="14"/>
  <c r="CC33" i="14"/>
  <c r="BU33" i="14"/>
  <c r="BM33" i="14"/>
  <c r="BE33" i="14"/>
  <c r="AW33" i="14"/>
  <c r="AO33" i="14"/>
  <c r="AG33" i="14"/>
  <c r="Y33" i="14"/>
  <c r="Q33" i="14"/>
  <c r="I33" i="14"/>
  <c r="JE32" i="14"/>
  <c r="JG32" i="14" s="1"/>
  <c r="JD32" i="14"/>
  <c r="JC32" i="14"/>
  <c r="JB32" i="14"/>
  <c r="JA32" i="14"/>
  <c r="IZ32" i="14"/>
  <c r="IY32" i="14"/>
  <c r="IW32" i="14"/>
  <c r="IO32" i="14"/>
  <c r="IG32" i="14"/>
  <c r="HY32" i="14"/>
  <c r="HQ32" i="14"/>
  <c r="HI32" i="14"/>
  <c r="HA32" i="14"/>
  <c r="GS32" i="14"/>
  <c r="GK32" i="14"/>
  <c r="GC32" i="14"/>
  <c r="FU32" i="14"/>
  <c r="FM32" i="14"/>
  <c r="FE32" i="14"/>
  <c r="EW32" i="14"/>
  <c r="EO32" i="14"/>
  <c r="EG32" i="14"/>
  <c r="DY32" i="14"/>
  <c r="DQ32" i="14"/>
  <c r="DI32" i="14"/>
  <c r="DA32" i="14"/>
  <c r="CS32" i="14"/>
  <c r="CK32" i="14"/>
  <c r="CC32" i="14"/>
  <c r="BU32" i="14"/>
  <c r="BM32" i="14"/>
  <c r="BE32" i="14"/>
  <c r="AW32" i="14"/>
  <c r="AO32" i="14"/>
  <c r="AG32" i="14"/>
  <c r="Y32" i="14"/>
  <c r="Q32" i="14"/>
  <c r="I32" i="14"/>
  <c r="JE31" i="14"/>
  <c r="JG31" i="14" s="1"/>
  <c r="JD31" i="14"/>
  <c r="JC31" i="14"/>
  <c r="JB31" i="14"/>
  <c r="JA31" i="14"/>
  <c r="IZ31" i="14"/>
  <c r="IY31" i="14"/>
  <c r="IW31" i="14"/>
  <c r="IO31" i="14"/>
  <c r="IG31" i="14"/>
  <c r="HY31" i="14"/>
  <c r="HQ31" i="14"/>
  <c r="HI31" i="14"/>
  <c r="HA31" i="14"/>
  <c r="GS31" i="14"/>
  <c r="GK31" i="14"/>
  <c r="GC31" i="14"/>
  <c r="FU31" i="14"/>
  <c r="FM31" i="14"/>
  <c r="FE31" i="14"/>
  <c r="EW31" i="14"/>
  <c r="EO31" i="14"/>
  <c r="EG31" i="14"/>
  <c r="DY31" i="14"/>
  <c r="DQ31" i="14"/>
  <c r="DI31" i="14"/>
  <c r="DA31" i="14"/>
  <c r="CS31" i="14"/>
  <c r="CK31" i="14"/>
  <c r="CC31" i="14"/>
  <c r="BU31" i="14"/>
  <c r="BM31" i="14"/>
  <c r="BE31" i="14"/>
  <c r="AW31" i="14"/>
  <c r="AO31" i="14"/>
  <c r="AG31" i="14"/>
  <c r="Y31" i="14"/>
  <c r="Q31" i="14"/>
  <c r="I31" i="14"/>
  <c r="JD30" i="14"/>
  <c r="JC30" i="14"/>
  <c r="JB30" i="14"/>
  <c r="JA30" i="14"/>
  <c r="JE30" i="14" s="1"/>
  <c r="JG30" i="14" s="1"/>
  <c r="IZ30" i="14"/>
  <c r="IY30" i="14"/>
  <c r="IW30" i="14"/>
  <c r="IO30" i="14"/>
  <c r="IG30" i="14"/>
  <c r="HY30" i="14"/>
  <c r="HQ30" i="14"/>
  <c r="HI30" i="14"/>
  <c r="HA30" i="14"/>
  <c r="GS30" i="14"/>
  <c r="GK30" i="14"/>
  <c r="GC30" i="14"/>
  <c r="FU30" i="14"/>
  <c r="FM30" i="14"/>
  <c r="FE30" i="14"/>
  <c r="EW30" i="14"/>
  <c r="EO30" i="14"/>
  <c r="EG30" i="14"/>
  <c r="DY30" i="14"/>
  <c r="DQ30" i="14"/>
  <c r="DI30" i="14"/>
  <c r="DA30" i="14"/>
  <c r="CS30" i="14"/>
  <c r="CK30" i="14"/>
  <c r="CC30" i="14"/>
  <c r="BU30" i="14"/>
  <c r="BM30" i="14"/>
  <c r="BE30" i="14"/>
  <c r="AW30" i="14"/>
  <c r="AO30" i="14"/>
  <c r="AG30" i="14"/>
  <c r="Y30" i="14"/>
  <c r="Q30" i="14"/>
  <c r="I30" i="14"/>
  <c r="JE29" i="14"/>
  <c r="JG29" i="14" s="1"/>
  <c r="JD29" i="14"/>
  <c r="JC29" i="14"/>
  <c r="JB29" i="14"/>
  <c r="JA29" i="14"/>
  <c r="IZ29" i="14"/>
  <c r="IY29" i="14"/>
  <c r="IW29" i="14"/>
  <c r="IO29" i="14"/>
  <c r="IG29" i="14"/>
  <c r="HY29" i="14"/>
  <c r="HQ29" i="14"/>
  <c r="HI29" i="14"/>
  <c r="HA29" i="14"/>
  <c r="GS29" i="14"/>
  <c r="GK29" i="14"/>
  <c r="GC29" i="14"/>
  <c r="FU29" i="14"/>
  <c r="FM29" i="14"/>
  <c r="FE29" i="14"/>
  <c r="EW29" i="14"/>
  <c r="EO29" i="14"/>
  <c r="EG29" i="14"/>
  <c r="DY29" i="14"/>
  <c r="DQ29" i="14"/>
  <c r="DI29" i="14"/>
  <c r="DA29" i="14"/>
  <c r="CS29" i="14"/>
  <c r="CK29" i="14"/>
  <c r="CC29" i="14"/>
  <c r="BU29" i="14"/>
  <c r="BM29" i="14"/>
  <c r="BE29" i="14"/>
  <c r="AW29" i="14"/>
  <c r="AO29" i="14"/>
  <c r="AG29" i="14"/>
  <c r="Y29" i="14"/>
  <c r="Q29" i="14"/>
  <c r="I29" i="14"/>
  <c r="JE28" i="14"/>
  <c r="JG28" i="14" s="1"/>
  <c r="JD28" i="14"/>
  <c r="JC28" i="14"/>
  <c r="JB28" i="14"/>
  <c r="JA28" i="14"/>
  <c r="IZ28" i="14"/>
  <c r="IY28" i="14"/>
  <c r="IW28" i="14"/>
  <c r="IO28" i="14"/>
  <c r="IG28" i="14"/>
  <c r="HY28" i="14"/>
  <c r="HQ28" i="14"/>
  <c r="HI28" i="14"/>
  <c r="HA28" i="14"/>
  <c r="GS28" i="14"/>
  <c r="GK28" i="14"/>
  <c r="GC28" i="14"/>
  <c r="FU28" i="14"/>
  <c r="FM28" i="14"/>
  <c r="FE28" i="14"/>
  <c r="EW28" i="14"/>
  <c r="EO28" i="14"/>
  <c r="EG28" i="14"/>
  <c r="DY28" i="14"/>
  <c r="DQ28" i="14"/>
  <c r="DI28" i="14"/>
  <c r="DA28" i="14"/>
  <c r="CS28" i="14"/>
  <c r="CK28" i="14"/>
  <c r="CC28" i="14"/>
  <c r="BU28" i="14"/>
  <c r="BM28" i="14"/>
  <c r="BE28" i="14"/>
  <c r="AW28" i="14"/>
  <c r="AO28" i="14"/>
  <c r="AG28" i="14"/>
  <c r="Y28" i="14"/>
  <c r="Q28" i="14"/>
  <c r="I28" i="14"/>
  <c r="JD27" i="14"/>
  <c r="JC27" i="14"/>
  <c r="JB27" i="14"/>
  <c r="JA27" i="14"/>
  <c r="JE27" i="14" s="1"/>
  <c r="JG27" i="14" s="1"/>
  <c r="IZ27" i="14"/>
  <c r="IY27" i="14"/>
  <c r="IW27" i="14"/>
  <c r="IO27" i="14"/>
  <c r="IG27" i="14"/>
  <c r="HY27" i="14"/>
  <c r="HQ27" i="14"/>
  <c r="HI27" i="14"/>
  <c r="HA27" i="14"/>
  <c r="GS27" i="14"/>
  <c r="GK27" i="14"/>
  <c r="GC27" i="14"/>
  <c r="FU27" i="14"/>
  <c r="FM27" i="14"/>
  <c r="FE27" i="14"/>
  <c r="EW27" i="14"/>
  <c r="EO27" i="14"/>
  <c r="EG27" i="14"/>
  <c r="DY27" i="14"/>
  <c r="DQ27" i="14"/>
  <c r="DI27" i="14"/>
  <c r="DA27" i="14"/>
  <c r="CS27" i="14"/>
  <c r="CK27" i="14"/>
  <c r="CC27" i="14"/>
  <c r="BU27" i="14"/>
  <c r="BM27" i="14"/>
  <c r="BE27" i="14"/>
  <c r="AW27" i="14"/>
  <c r="AO27" i="14"/>
  <c r="AG27" i="14"/>
  <c r="Y27" i="14"/>
  <c r="Q27" i="14"/>
  <c r="I27" i="14"/>
  <c r="JE26" i="14"/>
  <c r="JG26" i="14" s="1"/>
  <c r="JD26" i="14"/>
  <c r="JC26" i="14"/>
  <c r="JB26" i="14"/>
  <c r="JA26" i="14"/>
  <c r="IZ26" i="14"/>
  <c r="IY26" i="14"/>
  <c r="IW26" i="14"/>
  <c r="IO26" i="14"/>
  <c r="IG26" i="14"/>
  <c r="HY26" i="14"/>
  <c r="HQ26" i="14"/>
  <c r="HI26" i="14"/>
  <c r="HA26" i="14"/>
  <c r="GS26" i="14"/>
  <c r="GK26" i="14"/>
  <c r="GC26" i="14"/>
  <c r="FU26" i="14"/>
  <c r="FM26" i="14"/>
  <c r="FE26" i="14"/>
  <c r="EW26" i="14"/>
  <c r="EO26" i="14"/>
  <c r="EG26" i="14"/>
  <c r="DY26" i="14"/>
  <c r="DQ26" i="14"/>
  <c r="DI26" i="14"/>
  <c r="DA26" i="14"/>
  <c r="CS26" i="14"/>
  <c r="CK26" i="14"/>
  <c r="CC26" i="14"/>
  <c r="BU26" i="14"/>
  <c r="BM26" i="14"/>
  <c r="BE26" i="14"/>
  <c r="AW26" i="14"/>
  <c r="AO26" i="14"/>
  <c r="AG26" i="14"/>
  <c r="Y26" i="14"/>
  <c r="Q26" i="14"/>
  <c r="I26" i="14"/>
  <c r="JE25" i="14"/>
  <c r="JG25" i="14" s="1"/>
  <c r="JD25" i="14"/>
  <c r="JC25" i="14"/>
  <c r="JB25" i="14"/>
  <c r="JA25" i="14"/>
  <c r="IZ25" i="14"/>
  <c r="IY25" i="14"/>
  <c r="IW25" i="14"/>
  <c r="IO25" i="14"/>
  <c r="IG25" i="14"/>
  <c r="HY25" i="14"/>
  <c r="HQ25" i="14"/>
  <c r="HI25" i="14"/>
  <c r="HA25" i="14"/>
  <c r="GS25" i="14"/>
  <c r="GK25" i="14"/>
  <c r="GC25" i="14"/>
  <c r="FU25" i="14"/>
  <c r="FM25" i="14"/>
  <c r="FE25" i="14"/>
  <c r="EW25" i="14"/>
  <c r="EO25" i="14"/>
  <c r="EG25" i="14"/>
  <c r="DY25" i="14"/>
  <c r="DQ25" i="14"/>
  <c r="DI25" i="14"/>
  <c r="DA25" i="14"/>
  <c r="CS25" i="14"/>
  <c r="CK25" i="14"/>
  <c r="CC25" i="14"/>
  <c r="BU25" i="14"/>
  <c r="BM25" i="14"/>
  <c r="BE25" i="14"/>
  <c r="AW25" i="14"/>
  <c r="AO25" i="14"/>
  <c r="AG25" i="14"/>
  <c r="Y25" i="14"/>
  <c r="Q25" i="14"/>
  <c r="I25" i="14"/>
  <c r="JD24" i="14"/>
  <c r="JC24" i="14"/>
  <c r="JB24" i="14"/>
  <c r="JA24" i="14"/>
  <c r="IZ24" i="14"/>
  <c r="IY24" i="14"/>
  <c r="JE24" i="14" s="1"/>
  <c r="JG24" i="14" s="1"/>
  <c r="IW24" i="14"/>
  <c r="IO24" i="14"/>
  <c r="IG24" i="14"/>
  <c r="HY24" i="14"/>
  <c r="HQ24" i="14"/>
  <c r="HI24" i="14"/>
  <c r="HA24" i="14"/>
  <c r="GS24" i="14"/>
  <c r="GK24" i="14"/>
  <c r="GC24" i="14"/>
  <c r="FU24" i="14"/>
  <c r="FM24" i="14"/>
  <c r="FE24" i="14"/>
  <c r="EW24" i="14"/>
  <c r="EO24" i="14"/>
  <c r="EG24" i="14"/>
  <c r="DY24" i="14"/>
  <c r="DQ24" i="14"/>
  <c r="DI24" i="14"/>
  <c r="DA24" i="14"/>
  <c r="CS24" i="14"/>
  <c r="CK24" i="14"/>
  <c r="CC24" i="14"/>
  <c r="BU24" i="14"/>
  <c r="BM24" i="14"/>
  <c r="BE24" i="14"/>
  <c r="AW24" i="14"/>
  <c r="AO24" i="14"/>
  <c r="AG24" i="14"/>
  <c r="Y24" i="14"/>
  <c r="Q24" i="14"/>
  <c r="I24" i="14"/>
  <c r="JE23" i="14"/>
  <c r="JG23" i="14" s="1"/>
  <c r="JD23" i="14"/>
  <c r="JC23" i="14"/>
  <c r="JB23" i="14"/>
  <c r="JA23" i="14"/>
  <c r="IZ23" i="14"/>
  <c r="IY23" i="14"/>
  <c r="IW23" i="14"/>
  <c r="IO23" i="14"/>
  <c r="IG23" i="14"/>
  <c r="HY23" i="14"/>
  <c r="HQ23" i="14"/>
  <c r="HI23" i="14"/>
  <c r="HA23" i="14"/>
  <c r="GS23" i="14"/>
  <c r="GK23" i="14"/>
  <c r="GC23" i="14"/>
  <c r="FU23" i="14"/>
  <c r="FM23" i="14"/>
  <c r="FE23" i="14"/>
  <c r="EW23" i="14"/>
  <c r="EO23" i="14"/>
  <c r="EG23" i="14"/>
  <c r="DY23" i="14"/>
  <c r="DQ23" i="14"/>
  <c r="DI23" i="14"/>
  <c r="DA23" i="14"/>
  <c r="CS23" i="14"/>
  <c r="CK23" i="14"/>
  <c r="CC23" i="14"/>
  <c r="BU23" i="14"/>
  <c r="BM23" i="14"/>
  <c r="BE23" i="14"/>
  <c r="AW23" i="14"/>
  <c r="AO23" i="14"/>
  <c r="AG23" i="14"/>
  <c r="Y23" i="14"/>
  <c r="Q23" i="14"/>
  <c r="I23" i="14"/>
  <c r="JE22" i="14"/>
  <c r="JG22" i="14" s="1"/>
  <c r="JD22" i="14"/>
  <c r="JC22" i="14"/>
  <c r="JB22" i="14"/>
  <c r="JA22" i="14"/>
  <c r="IZ22" i="14"/>
  <c r="IY22" i="14"/>
  <c r="IW22" i="14"/>
  <c r="IO22" i="14"/>
  <c r="IG22" i="14"/>
  <c r="HY22" i="14"/>
  <c r="HQ22" i="14"/>
  <c r="HI22" i="14"/>
  <c r="HA22" i="14"/>
  <c r="GS22" i="14"/>
  <c r="GK22" i="14"/>
  <c r="GC22" i="14"/>
  <c r="FU22" i="14"/>
  <c r="FM22" i="14"/>
  <c r="FE22" i="14"/>
  <c r="EW22" i="14"/>
  <c r="EO22" i="14"/>
  <c r="EG22" i="14"/>
  <c r="DY22" i="14"/>
  <c r="DQ22" i="14"/>
  <c r="DI22" i="14"/>
  <c r="DA22" i="14"/>
  <c r="CS22" i="14"/>
  <c r="CK22" i="14"/>
  <c r="CC22" i="14"/>
  <c r="BU22" i="14"/>
  <c r="BM22" i="14"/>
  <c r="BE22" i="14"/>
  <c r="AW22" i="14"/>
  <c r="AO22" i="14"/>
  <c r="AG22" i="14"/>
  <c r="Y22" i="14"/>
  <c r="Q22" i="14"/>
  <c r="I22" i="14"/>
  <c r="JD21" i="14"/>
  <c r="JC21" i="14"/>
  <c r="JB21" i="14"/>
  <c r="JA21" i="14"/>
  <c r="IZ21" i="14"/>
  <c r="IY21" i="14"/>
  <c r="JE21" i="14" s="1"/>
  <c r="JG21" i="14" s="1"/>
  <c r="IW21" i="14"/>
  <c r="IO21" i="14"/>
  <c r="IG21" i="14"/>
  <c r="HY21" i="14"/>
  <c r="HQ21" i="14"/>
  <c r="HI21" i="14"/>
  <c r="HA21" i="14"/>
  <c r="GS21" i="14"/>
  <c r="GK21" i="14"/>
  <c r="GC21" i="14"/>
  <c r="FU21" i="14"/>
  <c r="FM21" i="14"/>
  <c r="FE21" i="14"/>
  <c r="EW21" i="14"/>
  <c r="EO21" i="14"/>
  <c r="EG21" i="14"/>
  <c r="DY21" i="14"/>
  <c r="DQ21" i="14"/>
  <c r="DI21" i="14"/>
  <c r="DA21" i="14"/>
  <c r="CS21" i="14"/>
  <c r="CK21" i="14"/>
  <c r="CC21" i="14"/>
  <c r="BU21" i="14"/>
  <c r="BM21" i="14"/>
  <c r="BE21" i="14"/>
  <c r="AW21" i="14"/>
  <c r="AO21" i="14"/>
  <c r="AG21" i="14"/>
  <c r="Y21" i="14"/>
  <c r="Q21" i="14"/>
  <c r="I21" i="14"/>
  <c r="JD20" i="14"/>
  <c r="JC20" i="14"/>
  <c r="JE20" i="14" s="1"/>
  <c r="JG20" i="14" s="1"/>
  <c r="JB20" i="14"/>
  <c r="JA20" i="14"/>
  <c r="IZ20" i="14"/>
  <c r="IY20" i="14"/>
  <c r="IW20" i="14"/>
  <c r="IO20" i="14"/>
  <c r="IG20" i="14"/>
  <c r="HY20" i="14"/>
  <c r="HQ20" i="14"/>
  <c r="HI20" i="14"/>
  <c r="HA20" i="14"/>
  <c r="GS20" i="14"/>
  <c r="GK20" i="14"/>
  <c r="GC20" i="14"/>
  <c r="FU20" i="14"/>
  <c r="FM20" i="14"/>
  <c r="FE20" i="14"/>
  <c r="EW20" i="14"/>
  <c r="EO20" i="14"/>
  <c r="EG20" i="14"/>
  <c r="DY20" i="14"/>
  <c r="DQ20" i="14"/>
  <c r="DI20" i="14"/>
  <c r="DA20" i="14"/>
  <c r="CS20" i="14"/>
  <c r="CK20" i="14"/>
  <c r="CC20" i="14"/>
  <c r="BU20" i="14"/>
  <c r="BM20" i="14"/>
  <c r="BE20" i="14"/>
  <c r="AW20" i="14"/>
  <c r="AO20" i="14"/>
  <c r="AG20" i="14"/>
  <c r="Y20" i="14"/>
  <c r="Q20" i="14"/>
  <c r="I20" i="14"/>
  <c r="JD19" i="14"/>
  <c r="JC19" i="14"/>
  <c r="JB19" i="14"/>
  <c r="JA19" i="14"/>
  <c r="IZ19" i="14"/>
  <c r="IY19" i="14"/>
  <c r="JE19" i="14" s="1"/>
  <c r="JG19" i="14" s="1"/>
  <c r="IW19" i="14"/>
  <c r="IO19" i="14"/>
  <c r="IG19" i="14"/>
  <c r="HY19" i="14"/>
  <c r="HQ19" i="14"/>
  <c r="HI19" i="14"/>
  <c r="HA19" i="14"/>
  <c r="GS19" i="14"/>
  <c r="GK19" i="14"/>
  <c r="GC19" i="14"/>
  <c r="FU19" i="14"/>
  <c r="FM19" i="14"/>
  <c r="FE19" i="14"/>
  <c r="EW19" i="14"/>
  <c r="EO19" i="14"/>
  <c r="EG19" i="14"/>
  <c r="DY19" i="14"/>
  <c r="DQ19" i="14"/>
  <c r="DI19" i="14"/>
  <c r="DA19" i="14"/>
  <c r="CS19" i="14"/>
  <c r="CK19" i="14"/>
  <c r="CC19" i="14"/>
  <c r="BU19" i="14"/>
  <c r="BM19" i="14"/>
  <c r="BE19" i="14"/>
  <c r="AW19" i="14"/>
  <c r="AO19" i="14"/>
  <c r="AG19" i="14"/>
  <c r="Y19" i="14"/>
  <c r="Q19" i="14"/>
  <c r="I19" i="14"/>
  <c r="JD18" i="14"/>
  <c r="JC18" i="14"/>
  <c r="JB18" i="14"/>
  <c r="JA18" i="14"/>
  <c r="IZ18" i="14"/>
  <c r="IY18" i="14"/>
  <c r="JE18" i="14" s="1"/>
  <c r="JG18" i="14" s="1"/>
  <c r="IW18" i="14"/>
  <c r="IO18" i="14"/>
  <c r="IG18" i="14"/>
  <c r="HY18" i="14"/>
  <c r="HQ18" i="14"/>
  <c r="HI18" i="14"/>
  <c r="HA18" i="14"/>
  <c r="GS18" i="14"/>
  <c r="GK18" i="14"/>
  <c r="GC18" i="14"/>
  <c r="FU18" i="14"/>
  <c r="FM18" i="14"/>
  <c r="FE18" i="14"/>
  <c r="EW18" i="14"/>
  <c r="EO18" i="14"/>
  <c r="EG18" i="14"/>
  <c r="DY18" i="14"/>
  <c r="DQ18" i="14"/>
  <c r="DI18" i="14"/>
  <c r="DA18" i="14"/>
  <c r="CS18" i="14"/>
  <c r="CK18" i="14"/>
  <c r="CC18" i="14"/>
  <c r="BU18" i="14"/>
  <c r="BM18" i="14"/>
  <c r="BE18" i="14"/>
  <c r="AW18" i="14"/>
  <c r="AO18" i="14"/>
  <c r="AG18" i="14"/>
  <c r="Y18" i="14"/>
  <c r="Q18" i="14"/>
  <c r="I18" i="14"/>
  <c r="JD17" i="14"/>
  <c r="JC17" i="14"/>
  <c r="JB17" i="14"/>
  <c r="JA17" i="14"/>
  <c r="IZ17" i="14"/>
  <c r="IY17" i="14"/>
  <c r="JE17" i="14" s="1"/>
  <c r="JG17" i="14" s="1"/>
  <c r="IW17" i="14"/>
  <c r="IO17" i="14"/>
  <c r="IG17" i="14"/>
  <c r="HY17" i="14"/>
  <c r="HQ17" i="14"/>
  <c r="HI17" i="14"/>
  <c r="HA17" i="14"/>
  <c r="GS17" i="14"/>
  <c r="GK17" i="14"/>
  <c r="GC17" i="14"/>
  <c r="FU17" i="14"/>
  <c r="FM17" i="14"/>
  <c r="FE17" i="14"/>
  <c r="EW17" i="14"/>
  <c r="EO17" i="14"/>
  <c r="EG17" i="14"/>
  <c r="DY17" i="14"/>
  <c r="DQ17" i="14"/>
  <c r="DI17" i="14"/>
  <c r="DA17" i="14"/>
  <c r="CS17" i="14"/>
  <c r="CK17" i="14"/>
  <c r="CC17" i="14"/>
  <c r="BU17" i="14"/>
  <c r="BM17" i="14"/>
  <c r="BE17" i="14"/>
  <c r="AW17" i="14"/>
  <c r="AO17" i="14"/>
  <c r="AG17" i="14"/>
  <c r="Y17" i="14"/>
  <c r="Q17" i="14"/>
  <c r="I17" i="14"/>
  <c r="JD16" i="14"/>
  <c r="JC16" i="14"/>
  <c r="JB16" i="14"/>
  <c r="JA16" i="14"/>
  <c r="IZ16" i="14"/>
  <c r="IY16" i="14"/>
  <c r="JE16" i="14" s="1"/>
  <c r="JG16" i="14" s="1"/>
  <c r="IW16" i="14"/>
  <c r="IO16" i="14"/>
  <c r="IG16" i="14"/>
  <c r="HY16" i="14"/>
  <c r="HQ16" i="14"/>
  <c r="HI16" i="14"/>
  <c r="HA16" i="14"/>
  <c r="GS16" i="14"/>
  <c r="GK16" i="14"/>
  <c r="GC16" i="14"/>
  <c r="FU16" i="14"/>
  <c r="FM16" i="14"/>
  <c r="FE16" i="14"/>
  <c r="EW16" i="14"/>
  <c r="EO16" i="14"/>
  <c r="EG16" i="14"/>
  <c r="DY16" i="14"/>
  <c r="DQ16" i="14"/>
  <c r="DI16" i="14"/>
  <c r="DA16" i="14"/>
  <c r="CS16" i="14"/>
  <c r="CK16" i="14"/>
  <c r="CC16" i="14"/>
  <c r="BU16" i="14"/>
  <c r="BM16" i="14"/>
  <c r="BE16" i="14"/>
  <c r="AW16" i="14"/>
  <c r="AO16" i="14"/>
  <c r="AG16" i="14"/>
  <c r="Y16" i="14"/>
  <c r="Q16" i="14"/>
  <c r="I16" i="14"/>
  <c r="JD15" i="14"/>
  <c r="JC15" i="14"/>
  <c r="JB15" i="14"/>
  <c r="JA15" i="14"/>
  <c r="IZ15" i="14"/>
  <c r="IY15" i="14"/>
  <c r="JE15" i="14" s="1"/>
  <c r="JG15" i="14" s="1"/>
  <c r="IW15" i="14"/>
  <c r="IO15" i="14"/>
  <c r="IG15" i="14"/>
  <c r="HY15" i="14"/>
  <c r="HQ15" i="14"/>
  <c r="HI15" i="14"/>
  <c r="HA15" i="14"/>
  <c r="GS15" i="14"/>
  <c r="GK15" i="14"/>
  <c r="GC15" i="14"/>
  <c r="FU15" i="14"/>
  <c r="FM15" i="14"/>
  <c r="FE15" i="14"/>
  <c r="EW15" i="14"/>
  <c r="EO15" i="14"/>
  <c r="EG15" i="14"/>
  <c r="DY15" i="14"/>
  <c r="DQ15" i="14"/>
  <c r="DI15" i="14"/>
  <c r="DA15" i="14"/>
  <c r="CS15" i="14"/>
  <c r="CK15" i="14"/>
  <c r="CC15" i="14"/>
  <c r="BU15" i="14"/>
  <c r="BM15" i="14"/>
  <c r="BE15" i="14"/>
  <c r="AW15" i="14"/>
  <c r="AO15" i="14"/>
  <c r="AG15" i="14"/>
  <c r="Y15" i="14"/>
  <c r="Q15" i="14"/>
  <c r="I15" i="14"/>
  <c r="JD14" i="14"/>
  <c r="JC14" i="14"/>
  <c r="JB14" i="14"/>
  <c r="JA14" i="14"/>
  <c r="IZ14" i="14"/>
  <c r="IY14" i="14"/>
  <c r="JE14" i="14" s="1"/>
  <c r="JG14" i="14" s="1"/>
  <c r="IW14" i="14"/>
  <c r="IO14" i="14"/>
  <c r="IG14" i="14"/>
  <c r="HY14" i="14"/>
  <c r="HQ14" i="14"/>
  <c r="HI14" i="14"/>
  <c r="HA14" i="14"/>
  <c r="GS14" i="14"/>
  <c r="GK14" i="14"/>
  <c r="GC14" i="14"/>
  <c r="FU14" i="14"/>
  <c r="FM14" i="14"/>
  <c r="FE14" i="14"/>
  <c r="EW14" i="14"/>
  <c r="EO14" i="14"/>
  <c r="EG14" i="14"/>
  <c r="DY14" i="14"/>
  <c r="DQ14" i="14"/>
  <c r="DI14" i="14"/>
  <c r="DA14" i="14"/>
  <c r="CS14" i="14"/>
  <c r="CK14" i="14"/>
  <c r="CC14" i="14"/>
  <c r="BU14" i="14"/>
  <c r="BM14" i="14"/>
  <c r="BE14" i="14"/>
  <c r="AW14" i="14"/>
  <c r="AO14" i="14"/>
  <c r="AG14" i="14"/>
  <c r="Y14" i="14"/>
  <c r="Q14" i="14"/>
  <c r="I14" i="14"/>
  <c r="JD13" i="14"/>
  <c r="JC13" i="14"/>
  <c r="JB13" i="14"/>
  <c r="JA13" i="14"/>
  <c r="IZ13" i="14"/>
  <c r="IY13" i="14"/>
  <c r="JE13" i="14" s="1"/>
  <c r="JG13" i="14" s="1"/>
  <c r="IW13" i="14"/>
  <c r="IO13" i="14"/>
  <c r="IG13" i="14"/>
  <c r="HY13" i="14"/>
  <c r="HQ13" i="14"/>
  <c r="HI13" i="14"/>
  <c r="HA13" i="14"/>
  <c r="GS13" i="14"/>
  <c r="GK13" i="14"/>
  <c r="GC13" i="14"/>
  <c r="FU13" i="14"/>
  <c r="FM13" i="14"/>
  <c r="FE13" i="14"/>
  <c r="EW13" i="14"/>
  <c r="EO13" i="14"/>
  <c r="EG13" i="14"/>
  <c r="DY13" i="14"/>
  <c r="DQ13" i="14"/>
  <c r="DI13" i="14"/>
  <c r="DA13" i="14"/>
  <c r="CS13" i="14"/>
  <c r="CK13" i="14"/>
  <c r="CC13" i="14"/>
  <c r="BU13" i="14"/>
  <c r="BM13" i="14"/>
  <c r="BE13" i="14"/>
  <c r="AW13" i="14"/>
  <c r="AO13" i="14"/>
  <c r="AG13" i="14"/>
  <c r="Y13" i="14"/>
  <c r="Q13" i="14"/>
  <c r="I13" i="14"/>
  <c r="JD12" i="14"/>
  <c r="JC12" i="14"/>
  <c r="JB12" i="14"/>
  <c r="JA12" i="14"/>
  <c r="IZ12" i="14"/>
  <c r="IY12" i="14"/>
  <c r="JE12" i="14" s="1"/>
  <c r="JG12" i="14" s="1"/>
  <c r="IW12" i="14"/>
  <c r="IO12" i="14"/>
  <c r="IG12" i="14"/>
  <c r="HY12" i="14"/>
  <c r="HQ12" i="14"/>
  <c r="HI12" i="14"/>
  <c r="HA12" i="14"/>
  <c r="GS12" i="14"/>
  <c r="GK12" i="14"/>
  <c r="GC12" i="14"/>
  <c r="FU12" i="14"/>
  <c r="FM12" i="14"/>
  <c r="FE12" i="14"/>
  <c r="EW12" i="14"/>
  <c r="EO12" i="14"/>
  <c r="EG12" i="14"/>
  <c r="DY12" i="14"/>
  <c r="DQ12" i="14"/>
  <c r="DI12" i="14"/>
  <c r="DA12" i="14"/>
  <c r="CS12" i="14"/>
  <c r="CK12" i="14"/>
  <c r="CC12" i="14"/>
  <c r="BU12" i="14"/>
  <c r="BM12" i="14"/>
  <c r="BE12" i="14"/>
  <c r="AW12" i="14"/>
  <c r="AO12" i="14"/>
  <c r="AG12" i="14"/>
  <c r="Y12" i="14"/>
  <c r="Q12" i="14"/>
  <c r="I12" i="14"/>
  <c r="JD11" i="14"/>
  <c r="JC11" i="14"/>
  <c r="JB11" i="14"/>
  <c r="JA11" i="14"/>
  <c r="IZ11" i="14"/>
  <c r="IY11" i="14"/>
  <c r="JE11" i="14" s="1"/>
  <c r="JG11" i="14" s="1"/>
  <c r="IW11" i="14"/>
  <c r="IO11" i="14"/>
  <c r="IG11" i="14"/>
  <c r="HY11" i="14"/>
  <c r="HQ11" i="14"/>
  <c r="HI11" i="14"/>
  <c r="HA11" i="14"/>
  <c r="GS11" i="14"/>
  <c r="GK11" i="14"/>
  <c r="GC11" i="14"/>
  <c r="FU11" i="14"/>
  <c r="FM11" i="14"/>
  <c r="FE11" i="14"/>
  <c r="EW11" i="14"/>
  <c r="EO11" i="14"/>
  <c r="EG11" i="14"/>
  <c r="DY11" i="14"/>
  <c r="DQ11" i="14"/>
  <c r="DI11" i="14"/>
  <c r="DA11" i="14"/>
  <c r="CS11" i="14"/>
  <c r="CK11" i="14"/>
  <c r="CC11" i="14"/>
  <c r="BU11" i="14"/>
  <c r="BM11" i="14"/>
  <c r="BE11" i="14"/>
  <c r="AW11" i="14"/>
  <c r="AO11" i="14"/>
  <c r="AG11" i="14"/>
  <c r="Y11" i="14"/>
  <c r="Q11" i="14"/>
  <c r="I11" i="14"/>
  <c r="JD10" i="14"/>
  <c r="JC10" i="14"/>
  <c r="JB10" i="14"/>
  <c r="JA10" i="14"/>
  <c r="IZ10" i="14"/>
  <c r="IY10" i="14"/>
  <c r="JE10" i="14" s="1"/>
  <c r="JG10" i="14" s="1"/>
  <c r="IW10" i="14"/>
  <c r="IO10" i="14"/>
  <c r="IG10" i="14"/>
  <c r="HY10" i="14"/>
  <c r="HQ10" i="14"/>
  <c r="HI10" i="14"/>
  <c r="HA10" i="14"/>
  <c r="GS10" i="14"/>
  <c r="GK10" i="14"/>
  <c r="GC10" i="14"/>
  <c r="FU10" i="14"/>
  <c r="FM10" i="14"/>
  <c r="FE10" i="14"/>
  <c r="EW10" i="14"/>
  <c r="EO10" i="14"/>
  <c r="EG10" i="14"/>
  <c r="DY10" i="14"/>
  <c r="DQ10" i="14"/>
  <c r="DI10" i="14"/>
  <c r="DA10" i="14"/>
  <c r="CS10" i="14"/>
  <c r="CK10" i="14"/>
  <c r="CC10" i="14"/>
  <c r="BU10" i="14"/>
  <c r="BM10" i="14"/>
  <c r="BE10" i="14"/>
  <c r="AW10" i="14"/>
  <c r="AO10" i="14"/>
  <c r="AG10" i="14"/>
  <c r="Y10" i="14"/>
  <c r="Q10" i="14"/>
  <c r="I10" i="14"/>
  <c r="JD9" i="14"/>
  <c r="JC9" i="14"/>
  <c r="JB9" i="14"/>
  <c r="JA9" i="14"/>
  <c r="IZ9" i="14"/>
  <c r="IY9" i="14"/>
  <c r="JE9" i="14" s="1"/>
  <c r="JG9" i="14" s="1"/>
  <c r="IW9" i="14"/>
  <c r="IO9" i="14"/>
  <c r="IG9" i="14"/>
  <c r="HY9" i="14"/>
  <c r="HQ9" i="14"/>
  <c r="HI9" i="14"/>
  <c r="HA9" i="14"/>
  <c r="GS9" i="14"/>
  <c r="GK9" i="14"/>
  <c r="GC9" i="14"/>
  <c r="FU9" i="14"/>
  <c r="FM9" i="14"/>
  <c r="FE9" i="14"/>
  <c r="EW9" i="14"/>
  <c r="EO9" i="14"/>
  <c r="EG9" i="14"/>
  <c r="DY9" i="14"/>
  <c r="DQ9" i="14"/>
  <c r="DI9" i="14"/>
  <c r="DA9" i="14"/>
  <c r="CS9" i="14"/>
  <c r="CK9" i="14"/>
  <c r="CC9" i="14"/>
  <c r="BU9" i="14"/>
  <c r="BM9" i="14"/>
  <c r="BE9" i="14"/>
  <c r="AW9" i="14"/>
  <c r="AO9" i="14"/>
  <c r="AG9" i="14"/>
  <c r="Y9" i="14"/>
  <c r="Q9" i="14"/>
  <c r="I9" i="14"/>
  <c r="JD8" i="14"/>
  <c r="JC8" i="14"/>
  <c r="JB8" i="14"/>
  <c r="JA8" i="14"/>
  <c r="IZ8" i="14"/>
  <c r="IY8" i="14"/>
  <c r="JE8" i="14" s="1"/>
  <c r="JG8" i="14" s="1"/>
  <c r="IW8" i="14"/>
  <c r="IO8" i="14"/>
  <c r="IG8" i="14"/>
  <c r="HY8" i="14"/>
  <c r="HQ8" i="14"/>
  <c r="HI8" i="14"/>
  <c r="HA8" i="14"/>
  <c r="GS8" i="14"/>
  <c r="GK8" i="14"/>
  <c r="GC8" i="14"/>
  <c r="FU8" i="14"/>
  <c r="FM8" i="14"/>
  <c r="FE8" i="14"/>
  <c r="EW8" i="14"/>
  <c r="EO8" i="14"/>
  <c r="EG8" i="14"/>
  <c r="DY8" i="14"/>
  <c r="DQ8" i="14"/>
  <c r="DI8" i="14"/>
  <c r="DA8" i="14"/>
  <c r="CS8" i="14"/>
  <c r="CK8" i="14"/>
  <c r="CC8" i="14"/>
  <c r="BU8" i="14"/>
  <c r="BM8" i="14"/>
  <c r="BE8" i="14"/>
  <c r="AW8" i="14"/>
  <c r="AO8" i="14"/>
  <c r="AG8" i="14"/>
  <c r="Y8" i="14"/>
  <c r="Q8" i="14"/>
  <c r="I8" i="14"/>
  <c r="JD7" i="14"/>
  <c r="JC7" i="14"/>
  <c r="JB7" i="14"/>
  <c r="JA7" i="14"/>
  <c r="IZ7" i="14"/>
  <c r="IY7" i="14"/>
  <c r="JE7" i="14" s="1"/>
  <c r="JG7" i="14" s="1"/>
  <c r="IW7" i="14"/>
  <c r="IO7" i="14"/>
  <c r="IG7" i="14"/>
  <c r="HY7" i="14"/>
  <c r="HQ7" i="14"/>
  <c r="HI7" i="14"/>
  <c r="HA7" i="14"/>
  <c r="GS7" i="14"/>
  <c r="GK7" i="14"/>
  <c r="GC7" i="14"/>
  <c r="FU7" i="14"/>
  <c r="FM7" i="14"/>
  <c r="FE7" i="14"/>
  <c r="EW7" i="14"/>
  <c r="EO7" i="14"/>
  <c r="EG7" i="14"/>
  <c r="DY7" i="14"/>
  <c r="DQ7" i="14"/>
  <c r="DI7" i="14"/>
  <c r="DA7" i="14"/>
  <c r="CS7" i="14"/>
  <c r="CK7" i="14"/>
  <c r="CC7" i="14"/>
  <c r="BU7" i="14"/>
  <c r="BM7" i="14"/>
  <c r="BE7" i="14"/>
  <c r="AW7" i="14"/>
  <c r="AO7" i="14"/>
  <c r="AG7" i="14"/>
  <c r="Y7" i="14"/>
  <c r="Q7" i="14"/>
  <c r="I7" i="14"/>
  <c r="JD6" i="14"/>
  <c r="JC6" i="14"/>
  <c r="JB6" i="14"/>
  <c r="JA6" i="14"/>
  <c r="IZ6" i="14"/>
  <c r="IY6" i="14"/>
  <c r="JE6" i="14" s="1"/>
  <c r="JG6" i="14" s="1"/>
  <c r="IW6" i="14"/>
  <c r="IO6" i="14"/>
  <c r="IG6" i="14"/>
  <c r="HY6" i="14"/>
  <c r="HQ6" i="14"/>
  <c r="HI6" i="14"/>
  <c r="HA6" i="14"/>
  <c r="GS6" i="14"/>
  <c r="GK6" i="14"/>
  <c r="GC6" i="14"/>
  <c r="FU6" i="14"/>
  <c r="FM6" i="14"/>
  <c r="FE6" i="14"/>
  <c r="EW6" i="14"/>
  <c r="EO6" i="14"/>
  <c r="EG6" i="14"/>
  <c r="DY6" i="14"/>
  <c r="DQ6" i="14"/>
  <c r="DI6" i="14"/>
  <c r="DA6" i="14"/>
  <c r="CS6" i="14"/>
  <c r="CK6" i="14"/>
  <c r="CC6" i="14"/>
  <c r="BU6" i="14"/>
  <c r="BM6" i="14"/>
  <c r="BE6" i="14"/>
  <c r="AW6" i="14"/>
  <c r="AO6" i="14"/>
  <c r="AG6" i="14"/>
  <c r="Y6" i="14"/>
  <c r="Q6" i="14"/>
  <c r="I6" i="14"/>
  <c r="JD5" i="14"/>
  <c r="JC5" i="14"/>
  <c r="JB5" i="14"/>
  <c r="JA5" i="14"/>
  <c r="IZ5" i="14"/>
  <c r="IY5" i="14"/>
  <c r="JE5" i="14" s="1"/>
  <c r="JG5" i="14" s="1"/>
  <c r="IW5" i="14"/>
  <c r="IO5" i="14"/>
  <c r="IG5" i="14"/>
  <c r="HY5" i="14"/>
  <c r="HQ5" i="14"/>
  <c r="HI5" i="14"/>
  <c r="HA5" i="14"/>
  <c r="GS5" i="14"/>
  <c r="GK5" i="14"/>
  <c r="GC5" i="14"/>
  <c r="FU5" i="14"/>
  <c r="FM5" i="14"/>
  <c r="FE5" i="14"/>
  <c r="EW5" i="14"/>
  <c r="EO5" i="14"/>
  <c r="EG5" i="14"/>
  <c r="DY5" i="14"/>
  <c r="DQ5" i="14"/>
  <c r="DI5" i="14"/>
  <c r="DA5" i="14"/>
  <c r="CS5" i="14"/>
  <c r="CK5" i="14"/>
  <c r="CC5" i="14"/>
  <c r="BU5" i="14"/>
  <c r="BM5" i="14"/>
  <c r="BE5" i="14"/>
  <c r="AW5" i="14"/>
  <c r="AO5" i="14"/>
  <c r="AG5" i="14"/>
  <c r="Y5" i="14"/>
  <c r="Q5" i="14"/>
  <c r="I5" i="14"/>
  <c r="JD4" i="14"/>
  <c r="JC4" i="14"/>
  <c r="JB4" i="14"/>
  <c r="JA4" i="14"/>
  <c r="IZ4" i="14"/>
  <c r="IY4" i="14"/>
  <c r="JE4" i="14" s="1"/>
  <c r="JG4" i="14" s="1"/>
  <c r="IW4" i="14"/>
  <c r="IO4" i="14"/>
  <c r="IG4" i="14"/>
  <c r="HY4" i="14"/>
  <c r="HQ4" i="14"/>
  <c r="HI4" i="14"/>
  <c r="HA4" i="14"/>
  <c r="GS4" i="14"/>
  <c r="GK4" i="14"/>
  <c r="GC4" i="14"/>
  <c r="FU4" i="14"/>
  <c r="FM4" i="14"/>
  <c r="FE4" i="14"/>
  <c r="EW4" i="14"/>
  <c r="EO4" i="14"/>
  <c r="EG4" i="14"/>
  <c r="DY4" i="14"/>
  <c r="DQ4" i="14"/>
  <c r="DI4" i="14"/>
  <c r="DA4" i="14"/>
  <c r="CS4" i="14"/>
  <c r="CK4" i="14"/>
  <c r="CC4" i="14"/>
  <c r="BU4" i="14"/>
  <c r="BM4" i="14"/>
  <c r="BE4" i="14"/>
  <c r="AW4" i="14"/>
  <c r="AO4" i="14"/>
  <c r="AG4" i="14"/>
  <c r="Y4" i="14"/>
  <c r="Q4" i="14"/>
  <c r="I4" i="14"/>
  <c r="JD3" i="14"/>
  <c r="JD50" i="14" s="1"/>
  <c r="JC3" i="14"/>
  <c r="JC50" i="14" s="1"/>
  <c r="JB3" i="14"/>
  <c r="JB50" i="14" s="1"/>
  <c r="JA3" i="14"/>
  <c r="JA50" i="14" s="1"/>
  <c r="IZ3" i="14"/>
  <c r="IZ50" i="14" s="1"/>
  <c r="IY3" i="14"/>
  <c r="IY50" i="14" s="1"/>
  <c r="IW3" i="14"/>
  <c r="IW50" i="14" s="1"/>
  <c r="IO3" i="14"/>
  <c r="IO50" i="14" s="1"/>
  <c r="IG3" i="14"/>
  <c r="IG50" i="14" s="1"/>
  <c r="HY3" i="14"/>
  <c r="HY50" i="14" s="1"/>
  <c r="HQ3" i="14"/>
  <c r="HQ50" i="14" s="1"/>
  <c r="HI3" i="14"/>
  <c r="HI50" i="14" s="1"/>
  <c r="HA3" i="14"/>
  <c r="HA50" i="14" s="1"/>
  <c r="GS3" i="14"/>
  <c r="GS50" i="14" s="1"/>
  <c r="GK3" i="14"/>
  <c r="GK50" i="14" s="1"/>
  <c r="GC3" i="14"/>
  <c r="GC50" i="14" s="1"/>
  <c r="FU3" i="14"/>
  <c r="FU50" i="14" s="1"/>
  <c r="FM3" i="14"/>
  <c r="FM50" i="14" s="1"/>
  <c r="FE3" i="14"/>
  <c r="FE50" i="14" s="1"/>
  <c r="EW3" i="14"/>
  <c r="EW50" i="14" s="1"/>
  <c r="EO3" i="14"/>
  <c r="EO50" i="14" s="1"/>
  <c r="EG3" i="14"/>
  <c r="EG50" i="14" s="1"/>
  <c r="DY3" i="14"/>
  <c r="DY50" i="14" s="1"/>
  <c r="DQ3" i="14"/>
  <c r="DQ50" i="14" s="1"/>
  <c r="DI3" i="14"/>
  <c r="DI50" i="14" s="1"/>
  <c r="DA3" i="14"/>
  <c r="DA50" i="14" s="1"/>
  <c r="CS3" i="14"/>
  <c r="CS50" i="14" s="1"/>
  <c r="CK3" i="14"/>
  <c r="CK50" i="14" s="1"/>
  <c r="CC3" i="14"/>
  <c r="CC50" i="14" s="1"/>
  <c r="BU3" i="14"/>
  <c r="BU50" i="14" s="1"/>
  <c r="BM3" i="14"/>
  <c r="BM50" i="14" s="1"/>
  <c r="BE3" i="14"/>
  <c r="BE50" i="14" s="1"/>
  <c r="AW3" i="14"/>
  <c r="AW50" i="14" s="1"/>
  <c r="AO3" i="14"/>
  <c r="AO50" i="14" s="1"/>
  <c r="AG3" i="14"/>
  <c r="AG50" i="14" s="1"/>
  <c r="Y3" i="14"/>
  <c r="Y50" i="14" s="1"/>
  <c r="Q3" i="14"/>
  <c r="Q50" i="14" s="1"/>
  <c r="I3" i="14"/>
  <c r="I50" i="14" s="1"/>
  <c r="IX50" i="13"/>
  <c r="IV50" i="13"/>
  <c r="IU50" i="13"/>
  <c r="IT50" i="13"/>
  <c r="IS50" i="13"/>
  <c r="IR50" i="13"/>
  <c r="IQ50" i="13"/>
  <c r="IP50" i="13"/>
  <c r="IN50" i="13"/>
  <c r="IM50" i="13"/>
  <c r="IL50" i="13"/>
  <c r="IK50" i="13"/>
  <c r="IJ50" i="13"/>
  <c r="II50" i="13"/>
  <c r="IH50" i="13"/>
  <c r="IF50" i="13"/>
  <c r="IE50" i="13"/>
  <c r="ID50" i="13"/>
  <c r="IC50" i="13"/>
  <c r="IB50" i="13"/>
  <c r="IA50" i="13"/>
  <c r="HZ50" i="13"/>
  <c r="HX50" i="13"/>
  <c r="HW50" i="13"/>
  <c r="HV50" i="13"/>
  <c r="HU50" i="13"/>
  <c r="HT50" i="13"/>
  <c r="HS50" i="13"/>
  <c r="HR50" i="13"/>
  <c r="HP50" i="13"/>
  <c r="HO50" i="13"/>
  <c r="HN50" i="13"/>
  <c r="HM50" i="13"/>
  <c r="HL50" i="13"/>
  <c r="HK50" i="13"/>
  <c r="HJ50" i="13"/>
  <c r="HH50" i="13"/>
  <c r="HG50" i="13"/>
  <c r="HF50" i="13"/>
  <c r="HE50" i="13"/>
  <c r="HD50" i="13"/>
  <c r="HC50" i="13"/>
  <c r="HB50" i="13"/>
  <c r="GZ50" i="13"/>
  <c r="GY50" i="13"/>
  <c r="GX50" i="13"/>
  <c r="GW50" i="13"/>
  <c r="GV50" i="13"/>
  <c r="GU50" i="13"/>
  <c r="GT50" i="13"/>
  <c r="GR50" i="13"/>
  <c r="GQ50" i="13"/>
  <c r="GP50" i="13"/>
  <c r="GO50" i="13"/>
  <c r="GN50" i="13"/>
  <c r="GM50" i="13"/>
  <c r="GL50" i="13"/>
  <c r="GJ50" i="13"/>
  <c r="GI50" i="13"/>
  <c r="GH50" i="13"/>
  <c r="GG50" i="13"/>
  <c r="GF50" i="13"/>
  <c r="GE50" i="13"/>
  <c r="GD50" i="13"/>
  <c r="GB50" i="13"/>
  <c r="GA50" i="13"/>
  <c r="FZ50" i="13"/>
  <c r="FY50" i="13"/>
  <c r="FX50" i="13"/>
  <c r="FW50" i="13"/>
  <c r="FV50" i="13"/>
  <c r="FT50" i="13"/>
  <c r="FS50" i="13"/>
  <c r="FR50" i="13"/>
  <c r="FQ50" i="13"/>
  <c r="FP50" i="13"/>
  <c r="FO50" i="13"/>
  <c r="FN50" i="13"/>
  <c r="FL50" i="13"/>
  <c r="FK50" i="13"/>
  <c r="FJ50" i="13"/>
  <c r="FI50" i="13"/>
  <c r="FH50" i="13"/>
  <c r="FG50" i="13"/>
  <c r="FF50" i="13"/>
  <c r="FD50" i="13"/>
  <c r="FC50" i="13"/>
  <c r="FB50" i="13"/>
  <c r="FA50" i="13"/>
  <c r="EZ50" i="13"/>
  <c r="EY50" i="13"/>
  <c r="EX50" i="13"/>
  <c r="EV50" i="13"/>
  <c r="EU50" i="13"/>
  <c r="ET50" i="13"/>
  <c r="ES50" i="13"/>
  <c r="ER50" i="13"/>
  <c r="EQ50" i="13"/>
  <c r="EP50" i="13"/>
  <c r="EN50" i="13"/>
  <c r="EM50" i="13"/>
  <c r="EL50" i="13"/>
  <c r="EK50" i="13"/>
  <c r="EJ50" i="13"/>
  <c r="EI50" i="13"/>
  <c r="EH50" i="13"/>
  <c r="EF50" i="13"/>
  <c r="EE50" i="13"/>
  <c r="ED50" i="13"/>
  <c r="EC50" i="13"/>
  <c r="EB50" i="13"/>
  <c r="EA50" i="13"/>
  <c r="DZ50" i="13"/>
  <c r="DX50" i="13"/>
  <c r="DW50" i="13"/>
  <c r="DV50" i="13"/>
  <c r="DU50" i="13"/>
  <c r="DT50" i="13"/>
  <c r="DS50" i="13"/>
  <c r="DR50" i="13"/>
  <c r="DP50" i="13"/>
  <c r="DO50" i="13"/>
  <c r="DN50" i="13"/>
  <c r="DM50" i="13"/>
  <c r="DL50" i="13"/>
  <c r="DK50" i="13"/>
  <c r="DJ50" i="13"/>
  <c r="DH50" i="13"/>
  <c r="DG50" i="13"/>
  <c r="DF50" i="13"/>
  <c r="DE50" i="13"/>
  <c r="DD50" i="13"/>
  <c r="DC50" i="13"/>
  <c r="DB50" i="13"/>
  <c r="CZ50" i="13"/>
  <c r="CY50" i="13"/>
  <c r="CX50" i="13"/>
  <c r="CW50" i="13"/>
  <c r="CV50" i="13"/>
  <c r="CU50" i="13"/>
  <c r="CT50" i="13"/>
  <c r="CR50" i="13"/>
  <c r="CQ50" i="13"/>
  <c r="CP50" i="13"/>
  <c r="CO50" i="13"/>
  <c r="CN50" i="13"/>
  <c r="CM50" i="13"/>
  <c r="CL50" i="13"/>
  <c r="CJ50" i="13"/>
  <c r="CI50" i="13"/>
  <c r="CH50" i="13"/>
  <c r="CG50" i="13"/>
  <c r="CF50" i="13"/>
  <c r="CE50" i="13"/>
  <c r="CD50" i="13"/>
  <c r="CB50" i="13"/>
  <c r="CA50" i="13"/>
  <c r="BZ50" i="13"/>
  <c r="BY50" i="13"/>
  <c r="BX50" i="13"/>
  <c r="BW50" i="13"/>
  <c r="BV50" i="13"/>
  <c r="BT50" i="13"/>
  <c r="BS50" i="13"/>
  <c r="BR50" i="13"/>
  <c r="BQ50" i="13"/>
  <c r="BP50" i="13"/>
  <c r="BO50" i="13"/>
  <c r="BN50" i="13"/>
  <c r="BL50" i="13"/>
  <c r="BK50" i="13"/>
  <c r="BJ50" i="13"/>
  <c r="BI50" i="13"/>
  <c r="BH50" i="13"/>
  <c r="BG50" i="13"/>
  <c r="BF50" i="13"/>
  <c r="BD50" i="13"/>
  <c r="BC50" i="13"/>
  <c r="BB50" i="13"/>
  <c r="BA50" i="13"/>
  <c r="AZ50" i="13"/>
  <c r="AY50" i="13"/>
  <c r="AX50" i="13"/>
  <c r="AV50" i="13"/>
  <c r="AU50" i="13"/>
  <c r="AT50" i="13"/>
  <c r="AS50" i="13"/>
  <c r="AR50" i="13"/>
  <c r="AQ50" i="13"/>
  <c r="AP50" i="13"/>
  <c r="AN50" i="13"/>
  <c r="AM50" i="13"/>
  <c r="AL50" i="13"/>
  <c r="AK50" i="13"/>
  <c r="AJ50" i="13"/>
  <c r="AI50" i="13"/>
  <c r="AH50" i="13"/>
  <c r="AF50" i="13"/>
  <c r="AE50" i="13"/>
  <c r="AD50" i="13"/>
  <c r="AC50" i="13"/>
  <c r="AB50" i="13"/>
  <c r="AA50" i="13"/>
  <c r="Z50" i="13"/>
  <c r="X50" i="13"/>
  <c r="W50" i="13"/>
  <c r="V50" i="13"/>
  <c r="U50" i="13"/>
  <c r="T50" i="13"/>
  <c r="S50" i="13"/>
  <c r="R50" i="13"/>
  <c r="P50" i="13"/>
  <c r="O50" i="13"/>
  <c r="N50" i="13"/>
  <c r="M50" i="13"/>
  <c r="L50" i="13"/>
  <c r="K50" i="13"/>
  <c r="J50" i="13"/>
  <c r="H50" i="13"/>
  <c r="G50" i="13"/>
  <c r="F50" i="13"/>
  <c r="E50" i="13"/>
  <c r="D50" i="13"/>
  <c r="C50" i="13"/>
  <c r="JD49" i="13"/>
  <c r="JC49" i="13"/>
  <c r="JB49" i="13"/>
  <c r="JA49" i="13"/>
  <c r="IZ49" i="13"/>
  <c r="IY49" i="13"/>
  <c r="JE49" i="13" s="1"/>
  <c r="JG49" i="13" s="1"/>
  <c r="IW49" i="13"/>
  <c r="IO49" i="13"/>
  <c r="IG49" i="13"/>
  <c r="HY49" i="13"/>
  <c r="HQ49" i="13"/>
  <c r="HI49" i="13"/>
  <c r="HA49" i="13"/>
  <c r="GS49" i="13"/>
  <c r="GK49" i="13"/>
  <c r="GC49" i="13"/>
  <c r="FU49" i="13"/>
  <c r="FM49" i="13"/>
  <c r="FE49" i="13"/>
  <c r="EW49" i="13"/>
  <c r="EO49" i="13"/>
  <c r="EG49" i="13"/>
  <c r="DY49" i="13"/>
  <c r="DQ49" i="13"/>
  <c r="DI49" i="13"/>
  <c r="DA49" i="13"/>
  <c r="CS49" i="13"/>
  <c r="CK49" i="13"/>
  <c r="CC49" i="13"/>
  <c r="BU49" i="13"/>
  <c r="BM49" i="13"/>
  <c r="BE49" i="13"/>
  <c r="AW49" i="13"/>
  <c r="AO49" i="13"/>
  <c r="AG49" i="13"/>
  <c r="Y49" i="13"/>
  <c r="Q49" i="13"/>
  <c r="I49" i="13"/>
  <c r="JD48" i="13"/>
  <c r="JC48" i="13"/>
  <c r="JB48" i="13"/>
  <c r="JA48" i="13"/>
  <c r="IZ48" i="13"/>
  <c r="IY48" i="13"/>
  <c r="JE48" i="13" s="1"/>
  <c r="JG48" i="13" s="1"/>
  <c r="IW48" i="13"/>
  <c r="IO48" i="13"/>
  <c r="IG48" i="13"/>
  <c r="HY48" i="13"/>
  <c r="HQ48" i="13"/>
  <c r="HI48" i="13"/>
  <c r="HA48" i="13"/>
  <c r="GS48" i="13"/>
  <c r="GK48" i="13"/>
  <c r="GC48" i="13"/>
  <c r="FU48" i="13"/>
  <c r="FM48" i="13"/>
  <c r="FE48" i="13"/>
  <c r="EW48" i="13"/>
  <c r="EO48" i="13"/>
  <c r="EG48" i="13"/>
  <c r="DY48" i="13"/>
  <c r="DQ48" i="13"/>
  <c r="DI48" i="13"/>
  <c r="DA48" i="13"/>
  <c r="CS48" i="13"/>
  <c r="CK48" i="13"/>
  <c r="CC48" i="13"/>
  <c r="BU48" i="13"/>
  <c r="BM48" i="13"/>
  <c r="BE48" i="13"/>
  <c r="AW48" i="13"/>
  <c r="AO48" i="13"/>
  <c r="AG48" i="13"/>
  <c r="Y48" i="13"/>
  <c r="Q48" i="13"/>
  <c r="I48" i="13"/>
  <c r="JD47" i="13"/>
  <c r="JC47" i="13"/>
  <c r="JB47" i="13"/>
  <c r="JA47" i="13"/>
  <c r="IZ47" i="13"/>
  <c r="IY47" i="13"/>
  <c r="JE47" i="13" s="1"/>
  <c r="JG47" i="13" s="1"/>
  <c r="IW47" i="13"/>
  <c r="IO47" i="13"/>
  <c r="IG47" i="13"/>
  <c r="HY47" i="13"/>
  <c r="HQ47" i="13"/>
  <c r="HI47" i="13"/>
  <c r="HA47" i="13"/>
  <c r="GS47" i="13"/>
  <c r="GK47" i="13"/>
  <c r="GC47" i="13"/>
  <c r="FU47" i="13"/>
  <c r="FM47" i="13"/>
  <c r="FE47" i="13"/>
  <c r="EW47" i="13"/>
  <c r="EO47" i="13"/>
  <c r="EG47" i="13"/>
  <c r="DY47" i="13"/>
  <c r="DQ47" i="13"/>
  <c r="DI47" i="13"/>
  <c r="DA47" i="13"/>
  <c r="CS47" i="13"/>
  <c r="CK47" i="13"/>
  <c r="CC47" i="13"/>
  <c r="BU47" i="13"/>
  <c r="BM47" i="13"/>
  <c r="BE47" i="13"/>
  <c r="AW47" i="13"/>
  <c r="AO47" i="13"/>
  <c r="AG47" i="13"/>
  <c r="Y47" i="13"/>
  <c r="Q47" i="13"/>
  <c r="I47" i="13"/>
  <c r="JD46" i="13"/>
  <c r="JC46" i="13"/>
  <c r="JB46" i="13"/>
  <c r="JA46" i="13"/>
  <c r="IZ46" i="13"/>
  <c r="IY46" i="13"/>
  <c r="JE46" i="13" s="1"/>
  <c r="JG46" i="13" s="1"/>
  <c r="IW46" i="13"/>
  <c r="IO46" i="13"/>
  <c r="IG46" i="13"/>
  <c r="HY46" i="13"/>
  <c r="HQ46" i="13"/>
  <c r="HI46" i="13"/>
  <c r="HA46" i="13"/>
  <c r="GS46" i="13"/>
  <c r="GK46" i="13"/>
  <c r="GC46" i="13"/>
  <c r="FU46" i="13"/>
  <c r="FM46" i="13"/>
  <c r="FE46" i="13"/>
  <c r="EW46" i="13"/>
  <c r="EO46" i="13"/>
  <c r="EG46" i="13"/>
  <c r="DY46" i="13"/>
  <c r="DQ46" i="13"/>
  <c r="DI46" i="13"/>
  <c r="DA46" i="13"/>
  <c r="CS46" i="13"/>
  <c r="CK46" i="13"/>
  <c r="CC46" i="13"/>
  <c r="BU46" i="13"/>
  <c r="BM46" i="13"/>
  <c r="BE46" i="13"/>
  <c r="AW46" i="13"/>
  <c r="AO46" i="13"/>
  <c r="AG46" i="13"/>
  <c r="Y46" i="13"/>
  <c r="Q46" i="13"/>
  <c r="I46" i="13"/>
  <c r="JD45" i="13"/>
  <c r="JC45" i="13"/>
  <c r="JB45" i="13"/>
  <c r="JA45" i="13"/>
  <c r="IZ45" i="13"/>
  <c r="IY45" i="13"/>
  <c r="JE45" i="13" s="1"/>
  <c r="JG45" i="13" s="1"/>
  <c r="IW45" i="13"/>
  <c r="IO45" i="13"/>
  <c r="IG45" i="13"/>
  <c r="HY45" i="13"/>
  <c r="HQ45" i="13"/>
  <c r="HI45" i="13"/>
  <c r="HA45" i="13"/>
  <c r="GS45" i="13"/>
  <c r="GK45" i="13"/>
  <c r="GC45" i="13"/>
  <c r="FU45" i="13"/>
  <c r="FM45" i="13"/>
  <c r="FE45" i="13"/>
  <c r="EW45" i="13"/>
  <c r="EO45" i="13"/>
  <c r="EG45" i="13"/>
  <c r="DY45" i="13"/>
  <c r="DQ45" i="13"/>
  <c r="DI45" i="13"/>
  <c r="DA45" i="13"/>
  <c r="CS45" i="13"/>
  <c r="CK45" i="13"/>
  <c r="CC45" i="13"/>
  <c r="BU45" i="13"/>
  <c r="BM45" i="13"/>
  <c r="BE45" i="13"/>
  <c r="AW45" i="13"/>
  <c r="AO45" i="13"/>
  <c r="AG45" i="13"/>
  <c r="Y45" i="13"/>
  <c r="Q45" i="13"/>
  <c r="I45" i="13"/>
  <c r="JD44" i="13"/>
  <c r="JC44" i="13"/>
  <c r="JB44" i="13"/>
  <c r="JA44" i="13"/>
  <c r="IZ44" i="13"/>
  <c r="IY44" i="13"/>
  <c r="JE44" i="13" s="1"/>
  <c r="JG44" i="13" s="1"/>
  <c r="IO44" i="13"/>
  <c r="IG44" i="13"/>
  <c r="HY44" i="13"/>
  <c r="HQ44" i="13"/>
  <c r="HI44" i="13"/>
  <c r="HA44" i="13"/>
  <c r="GS44" i="13"/>
  <c r="GK44" i="13"/>
  <c r="GC44" i="13"/>
  <c r="FU44" i="13"/>
  <c r="FM44" i="13"/>
  <c r="FE44" i="13"/>
  <c r="EW44" i="13"/>
  <c r="EO44" i="13"/>
  <c r="EG44" i="13"/>
  <c r="DY44" i="13"/>
  <c r="DQ44" i="13"/>
  <c r="DI44" i="13"/>
  <c r="DA44" i="13"/>
  <c r="CS44" i="13"/>
  <c r="CK44" i="13"/>
  <c r="CC44" i="13"/>
  <c r="BU44" i="13"/>
  <c r="BM44" i="13"/>
  <c r="BE44" i="13"/>
  <c r="AW44" i="13"/>
  <c r="AO44" i="13"/>
  <c r="AG44" i="13"/>
  <c r="Y44" i="13"/>
  <c r="Q44" i="13"/>
  <c r="I44" i="13"/>
  <c r="JD43" i="13"/>
  <c r="JC43" i="13"/>
  <c r="JB43" i="13"/>
  <c r="JA43" i="13"/>
  <c r="IZ43" i="13"/>
  <c r="IY43" i="13"/>
  <c r="JE43" i="13" s="1"/>
  <c r="JG43" i="13" s="1"/>
  <c r="IW43" i="13"/>
  <c r="IO43" i="13"/>
  <c r="IG43" i="13"/>
  <c r="HY43" i="13"/>
  <c r="HQ43" i="13"/>
  <c r="HI43" i="13"/>
  <c r="HA43" i="13"/>
  <c r="GS43" i="13"/>
  <c r="GK43" i="13"/>
  <c r="GC43" i="13"/>
  <c r="FU43" i="13"/>
  <c r="FM43" i="13"/>
  <c r="FE43" i="13"/>
  <c r="EW43" i="13"/>
  <c r="EO43" i="13"/>
  <c r="EG43" i="13"/>
  <c r="DY43" i="13"/>
  <c r="DQ43" i="13"/>
  <c r="DI43" i="13"/>
  <c r="DA43" i="13"/>
  <c r="CS43" i="13"/>
  <c r="CK43" i="13"/>
  <c r="CC43" i="13"/>
  <c r="BU43" i="13"/>
  <c r="BM43" i="13"/>
  <c r="BE43" i="13"/>
  <c r="AW43" i="13"/>
  <c r="AO43" i="13"/>
  <c r="AG43" i="13"/>
  <c r="Y43" i="13"/>
  <c r="Q43" i="13"/>
  <c r="I43" i="13"/>
  <c r="JE42" i="13"/>
  <c r="JG42" i="13" s="1"/>
  <c r="JD42" i="13"/>
  <c r="JC42" i="13"/>
  <c r="JB42" i="13"/>
  <c r="JA42" i="13"/>
  <c r="IZ42" i="13"/>
  <c r="IY42" i="13"/>
  <c r="IW42" i="13"/>
  <c r="IO42" i="13"/>
  <c r="IG42" i="13"/>
  <c r="HY42" i="13"/>
  <c r="HQ42" i="13"/>
  <c r="HI42" i="13"/>
  <c r="HA42" i="13"/>
  <c r="GS42" i="13"/>
  <c r="GK42" i="13"/>
  <c r="GC42" i="13"/>
  <c r="FU42" i="13"/>
  <c r="FM42" i="13"/>
  <c r="FE42" i="13"/>
  <c r="EW42" i="13"/>
  <c r="EO42" i="13"/>
  <c r="EG42" i="13"/>
  <c r="DY42" i="13"/>
  <c r="DQ42" i="13"/>
  <c r="DI42" i="13"/>
  <c r="DA42" i="13"/>
  <c r="CS42" i="13"/>
  <c r="CK42" i="13"/>
  <c r="CC42" i="13"/>
  <c r="BU42" i="13"/>
  <c r="BM42" i="13"/>
  <c r="BE42" i="13"/>
  <c r="AW42" i="13"/>
  <c r="AO42" i="13"/>
  <c r="AG42" i="13"/>
  <c r="Y42" i="13"/>
  <c r="Q42" i="13"/>
  <c r="I42" i="13"/>
  <c r="JD41" i="13"/>
  <c r="JC41" i="13"/>
  <c r="JB41" i="13"/>
  <c r="JA41" i="13"/>
  <c r="IZ41" i="13"/>
  <c r="IY41" i="13"/>
  <c r="JE41" i="13" s="1"/>
  <c r="JG41" i="13" s="1"/>
  <c r="IW41" i="13"/>
  <c r="IO41" i="13"/>
  <c r="IG41" i="13"/>
  <c r="HY41" i="13"/>
  <c r="HQ41" i="13"/>
  <c r="HI41" i="13"/>
  <c r="HA41" i="13"/>
  <c r="GS41" i="13"/>
  <c r="GK41" i="13"/>
  <c r="GC41" i="13"/>
  <c r="FU41" i="13"/>
  <c r="FM41" i="13"/>
  <c r="FE41" i="13"/>
  <c r="EW41" i="13"/>
  <c r="EO41" i="13"/>
  <c r="EG41" i="13"/>
  <c r="DY41" i="13"/>
  <c r="DQ41" i="13"/>
  <c r="DI41" i="13"/>
  <c r="DA41" i="13"/>
  <c r="CS41" i="13"/>
  <c r="CK41" i="13"/>
  <c r="CC41" i="13"/>
  <c r="BU41" i="13"/>
  <c r="BM41" i="13"/>
  <c r="BE41" i="13"/>
  <c r="AW41" i="13"/>
  <c r="AO41" i="13"/>
  <c r="AG41" i="13"/>
  <c r="Y41" i="13"/>
  <c r="Q41" i="13"/>
  <c r="I41" i="13"/>
  <c r="JD40" i="13"/>
  <c r="JC40" i="13"/>
  <c r="JB40" i="13"/>
  <c r="JA40" i="13"/>
  <c r="IZ40" i="13"/>
  <c r="IY40" i="13"/>
  <c r="JE40" i="13" s="1"/>
  <c r="JG40" i="13" s="1"/>
  <c r="IW40" i="13"/>
  <c r="IO40" i="13"/>
  <c r="IG40" i="13"/>
  <c r="HY40" i="13"/>
  <c r="HQ40" i="13"/>
  <c r="HI40" i="13"/>
  <c r="HA40" i="13"/>
  <c r="GS40" i="13"/>
  <c r="GK40" i="13"/>
  <c r="GC40" i="13"/>
  <c r="FU40" i="13"/>
  <c r="FM40" i="13"/>
  <c r="FE40" i="13"/>
  <c r="EW40" i="13"/>
  <c r="EO40" i="13"/>
  <c r="EG40" i="13"/>
  <c r="DY40" i="13"/>
  <c r="DQ40" i="13"/>
  <c r="DI40" i="13"/>
  <c r="DA40" i="13"/>
  <c r="CS40" i="13"/>
  <c r="CK40" i="13"/>
  <c r="CC40" i="13"/>
  <c r="BU40" i="13"/>
  <c r="BM40" i="13"/>
  <c r="BE40" i="13"/>
  <c r="AW40" i="13"/>
  <c r="AO40" i="13"/>
  <c r="AG40" i="13"/>
  <c r="Y40" i="13"/>
  <c r="Q40" i="13"/>
  <c r="I40" i="13"/>
  <c r="JD39" i="13"/>
  <c r="JC39" i="13"/>
  <c r="JE39" i="13" s="1"/>
  <c r="JG39" i="13" s="1"/>
  <c r="JB39" i="13"/>
  <c r="JA39" i="13"/>
  <c r="IZ39" i="13"/>
  <c r="IY39" i="13"/>
  <c r="IW39" i="13"/>
  <c r="IO39" i="13"/>
  <c r="IG39" i="13"/>
  <c r="HY39" i="13"/>
  <c r="HQ39" i="13"/>
  <c r="HI39" i="13"/>
  <c r="HA39" i="13"/>
  <c r="GS39" i="13"/>
  <c r="GK39" i="13"/>
  <c r="GC39" i="13"/>
  <c r="FU39" i="13"/>
  <c r="FM39" i="13"/>
  <c r="FE39" i="13"/>
  <c r="EW39" i="13"/>
  <c r="EO39" i="13"/>
  <c r="EG39" i="13"/>
  <c r="DY39" i="13"/>
  <c r="DQ39" i="13"/>
  <c r="DI39" i="13"/>
  <c r="DA39" i="13"/>
  <c r="CS39" i="13"/>
  <c r="CK39" i="13"/>
  <c r="CC39" i="13"/>
  <c r="BU39" i="13"/>
  <c r="BM39" i="13"/>
  <c r="BE39" i="13"/>
  <c r="AW39" i="13"/>
  <c r="AO39" i="13"/>
  <c r="AG39" i="13"/>
  <c r="Y39" i="13"/>
  <c r="Q39" i="13"/>
  <c r="I39" i="13"/>
  <c r="JD38" i="13"/>
  <c r="JC38" i="13"/>
  <c r="JB38" i="13"/>
  <c r="JA38" i="13"/>
  <c r="IZ38" i="13"/>
  <c r="IY38" i="13"/>
  <c r="JE38" i="13" s="1"/>
  <c r="JG38" i="13" s="1"/>
  <c r="IW38" i="13"/>
  <c r="IO38" i="13"/>
  <c r="IG38" i="13"/>
  <c r="HY38" i="13"/>
  <c r="HQ38" i="13"/>
  <c r="HI38" i="13"/>
  <c r="HA38" i="13"/>
  <c r="GS38" i="13"/>
  <c r="GK38" i="13"/>
  <c r="GC38" i="13"/>
  <c r="FU38" i="13"/>
  <c r="FM38" i="13"/>
  <c r="FE38" i="13"/>
  <c r="EW38" i="13"/>
  <c r="EO38" i="13"/>
  <c r="EG38" i="13"/>
  <c r="DY38" i="13"/>
  <c r="DQ38" i="13"/>
  <c r="DI38" i="13"/>
  <c r="DA38" i="13"/>
  <c r="CS38" i="13"/>
  <c r="CK38" i="13"/>
  <c r="CC38" i="13"/>
  <c r="BU38" i="13"/>
  <c r="BM38" i="13"/>
  <c r="BE38" i="13"/>
  <c r="AW38" i="13"/>
  <c r="AO38" i="13"/>
  <c r="AG38" i="13"/>
  <c r="Y38" i="13"/>
  <c r="Q38" i="13"/>
  <c r="I38" i="13"/>
  <c r="JD37" i="13"/>
  <c r="JC37" i="13"/>
  <c r="JB37" i="13"/>
  <c r="JA37" i="13"/>
  <c r="IZ37" i="13"/>
  <c r="IY37" i="13"/>
  <c r="JE37" i="13" s="1"/>
  <c r="JG37" i="13" s="1"/>
  <c r="IW37" i="13"/>
  <c r="IO37" i="13"/>
  <c r="IG37" i="13"/>
  <c r="HY37" i="13"/>
  <c r="HQ37" i="13"/>
  <c r="HI37" i="13"/>
  <c r="HA37" i="13"/>
  <c r="GS37" i="13"/>
  <c r="GK37" i="13"/>
  <c r="GC37" i="13"/>
  <c r="FU37" i="13"/>
  <c r="FM37" i="13"/>
  <c r="FE37" i="13"/>
  <c r="EW37" i="13"/>
  <c r="EO37" i="13"/>
  <c r="EG37" i="13"/>
  <c r="DY37" i="13"/>
  <c r="DQ37" i="13"/>
  <c r="DI37" i="13"/>
  <c r="DA37" i="13"/>
  <c r="CS37" i="13"/>
  <c r="CK37" i="13"/>
  <c r="CC37" i="13"/>
  <c r="BU37" i="13"/>
  <c r="BM37" i="13"/>
  <c r="BE37" i="13"/>
  <c r="AW37" i="13"/>
  <c r="AO37" i="13"/>
  <c r="AG37" i="13"/>
  <c r="Y37" i="13"/>
  <c r="Q37" i="13"/>
  <c r="I37" i="13"/>
  <c r="GK36" i="13"/>
  <c r="JD35" i="13"/>
  <c r="JC35" i="13"/>
  <c r="JB35" i="13"/>
  <c r="JA35" i="13"/>
  <c r="IZ35" i="13"/>
  <c r="JE35" i="13" s="1"/>
  <c r="JG35" i="13" s="1"/>
  <c r="IY35" i="13"/>
  <c r="IW35" i="13"/>
  <c r="IO35" i="13"/>
  <c r="IG35" i="13"/>
  <c r="HY35" i="13"/>
  <c r="HQ35" i="13"/>
  <c r="HI35" i="13"/>
  <c r="HA35" i="13"/>
  <c r="GS35" i="13"/>
  <c r="GK35" i="13"/>
  <c r="GC35" i="13"/>
  <c r="FU35" i="13"/>
  <c r="FM35" i="13"/>
  <c r="FE35" i="13"/>
  <c r="EW35" i="13"/>
  <c r="EO35" i="13"/>
  <c r="EG35" i="13"/>
  <c r="DY35" i="13"/>
  <c r="DQ35" i="13"/>
  <c r="DI35" i="13"/>
  <c r="DA35" i="13"/>
  <c r="CS35" i="13"/>
  <c r="CK35" i="13"/>
  <c r="CC35" i="13"/>
  <c r="BU35" i="13"/>
  <c r="BM35" i="13"/>
  <c r="BE35" i="13"/>
  <c r="AW35" i="13"/>
  <c r="AO35" i="13"/>
  <c r="AG35" i="13"/>
  <c r="Y35" i="13"/>
  <c r="Q35" i="13"/>
  <c r="I35" i="13"/>
  <c r="JD34" i="13"/>
  <c r="JC34" i="13"/>
  <c r="JB34" i="13"/>
  <c r="JA34" i="13"/>
  <c r="IZ34" i="13"/>
  <c r="IY34" i="13"/>
  <c r="JE34" i="13" s="1"/>
  <c r="JG34" i="13" s="1"/>
  <c r="IW34" i="13"/>
  <c r="IO34" i="13"/>
  <c r="IG34" i="13"/>
  <c r="HY34" i="13"/>
  <c r="HQ34" i="13"/>
  <c r="HI34" i="13"/>
  <c r="HA34" i="13"/>
  <c r="GS34" i="13"/>
  <c r="GK34" i="13"/>
  <c r="GC34" i="13"/>
  <c r="FU34" i="13"/>
  <c r="FM34" i="13"/>
  <c r="FE34" i="13"/>
  <c r="EW34" i="13"/>
  <c r="EO34" i="13"/>
  <c r="EG34" i="13"/>
  <c r="DY34" i="13"/>
  <c r="DQ34" i="13"/>
  <c r="DI34" i="13"/>
  <c r="DA34" i="13"/>
  <c r="CS34" i="13"/>
  <c r="CK34" i="13"/>
  <c r="CC34" i="13"/>
  <c r="BU34" i="13"/>
  <c r="BM34" i="13"/>
  <c r="BE34" i="13"/>
  <c r="AW34" i="13"/>
  <c r="AO34" i="13"/>
  <c r="AG34" i="13"/>
  <c r="Y34" i="13"/>
  <c r="Q34" i="13"/>
  <c r="I34" i="13"/>
  <c r="JD33" i="13"/>
  <c r="JC33" i="13"/>
  <c r="JB33" i="13"/>
  <c r="JA33" i="13"/>
  <c r="IZ33" i="13"/>
  <c r="IY33" i="13"/>
  <c r="JE33" i="13" s="1"/>
  <c r="JG33" i="13" s="1"/>
  <c r="IW33" i="13"/>
  <c r="IO33" i="13"/>
  <c r="IG33" i="13"/>
  <c r="HY33" i="13"/>
  <c r="HQ33" i="13"/>
  <c r="HI33" i="13"/>
  <c r="HA33" i="13"/>
  <c r="GS33" i="13"/>
  <c r="GK33" i="13"/>
  <c r="GC33" i="13"/>
  <c r="FU33" i="13"/>
  <c r="FM33" i="13"/>
  <c r="FE33" i="13"/>
  <c r="EW33" i="13"/>
  <c r="EO33" i="13"/>
  <c r="EG33" i="13"/>
  <c r="DY33" i="13"/>
  <c r="DQ33" i="13"/>
  <c r="DI33" i="13"/>
  <c r="DA33" i="13"/>
  <c r="CS33" i="13"/>
  <c r="CK33" i="13"/>
  <c r="CC33" i="13"/>
  <c r="BU33" i="13"/>
  <c r="BM33" i="13"/>
  <c r="BE33" i="13"/>
  <c r="AW33" i="13"/>
  <c r="AO33" i="13"/>
  <c r="AG33" i="13"/>
  <c r="Y33" i="13"/>
  <c r="Q33" i="13"/>
  <c r="I33" i="13"/>
  <c r="JD32" i="13"/>
  <c r="JC32" i="13"/>
  <c r="JB32" i="13"/>
  <c r="JA32" i="13"/>
  <c r="IZ32" i="13"/>
  <c r="JE32" i="13" s="1"/>
  <c r="JG32" i="13" s="1"/>
  <c r="IY32" i="13"/>
  <c r="IW32" i="13"/>
  <c r="IO32" i="13"/>
  <c r="IG32" i="13"/>
  <c r="HY32" i="13"/>
  <c r="HQ32" i="13"/>
  <c r="HI32" i="13"/>
  <c r="HA32" i="13"/>
  <c r="GS32" i="13"/>
  <c r="GK32" i="13"/>
  <c r="GC32" i="13"/>
  <c r="FU32" i="13"/>
  <c r="FM32" i="13"/>
  <c r="FE32" i="13"/>
  <c r="EW32" i="13"/>
  <c r="EO32" i="13"/>
  <c r="EG32" i="13"/>
  <c r="DY32" i="13"/>
  <c r="DQ32" i="13"/>
  <c r="DI32" i="13"/>
  <c r="DA32" i="13"/>
  <c r="CS32" i="13"/>
  <c r="CK32" i="13"/>
  <c r="CC32" i="13"/>
  <c r="BU32" i="13"/>
  <c r="BM32" i="13"/>
  <c r="BE32" i="13"/>
  <c r="AW32" i="13"/>
  <c r="AO32" i="13"/>
  <c r="AG32" i="13"/>
  <c r="Y32" i="13"/>
  <c r="Q32" i="13"/>
  <c r="I32" i="13"/>
  <c r="JD31" i="13"/>
  <c r="JC31" i="13"/>
  <c r="JB31" i="13"/>
  <c r="JA31" i="13"/>
  <c r="IZ31" i="13"/>
  <c r="IY31" i="13"/>
  <c r="JE31" i="13" s="1"/>
  <c r="JG31" i="13" s="1"/>
  <c r="IW31" i="13"/>
  <c r="IO31" i="13"/>
  <c r="IG31" i="13"/>
  <c r="HY31" i="13"/>
  <c r="HQ31" i="13"/>
  <c r="HI31" i="13"/>
  <c r="HA31" i="13"/>
  <c r="GS31" i="13"/>
  <c r="GK31" i="13"/>
  <c r="GC31" i="13"/>
  <c r="FU31" i="13"/>
  <c r="FM31" i="13"/>
  <c r="FE31" i="13"/>
  <c r="EW31" i="13"/>
  <c r="EO31" i="13"/>
  <c r="EG31" i="13"/>
  <c r="DY31" i="13"/>
  <c r="DQ31" i="13"/>
  <c r="DI31" i="13"/>
  <c r="DA31" i="13"/>
  <c r="CS31" i="13"/>
  <c r="CK31" i="13"/>
  <c r="CC31" i="13"/>
  <c r="BU31" i="13"/>
  <c r="BM31" i="13"/>
  <c r="BE31" i="13"/>
  <c r="AW31" i="13"/>
  <c r="AO31" i="13"/>
  <c r="AG31" i="13"/>
  <c r="Y31" i="13"/>
  <c r="Q31" i="13"/>
  <c r="I31" i="13"/>
  <c r="JD30" i="13"/>
  <c r="JC30" i="13"/>
  <c r="JB30" i="13"/>
  <c r="JA30" i="13"/>
  <c r="IZ30" i="13"/>
  <c r="IY30" i="13"/>
  <c r="JE30" i="13" s="1"/>
  <c r="JG30" i="13" s="1"/>
  <c r="IW30" i="13"/>
  <c r="IO30" i="13"/>
  <c r="IG30" i="13"/>
  <c r="HY30" i="13"/>
  <c r="HQ30" i="13"/>
  <c r="HI30" i="13"/>
  <c r="HA30" i="13"/>
  <c r="GS30" i="13"/>
  <c r="GK30" i="13"/>
  <c r="GC30" i="13"/>
  <c r="FU30" i="13"/>
  <c r="FM30" i="13"/>
  <c r="FE30" i="13"/>
  <c r="EW30" i="13"/>
  <c r="EO30" i="13"/>
  <c r="EG30" i="13"/>
  <c r="DY30" i="13"/>
  <c r="DQ30" i="13"/>
  <c r="DI30" i="13"/>
  <c r="DA30" i="13"/>
  <c r="CS30" i="13"/>
  <c r="CK30" i="13"/>
  <c r="CC30" i="13"/>
  <c r="BU30" i="13"/>
  <c r="BM30" i="13"/>
  <c r="BE30" i="13"/>
  <c r="AW30" i="13"/>
  <c r="AO30" i="13"/>
  <c r="AG30" i="13"/>
  <c r="Y30" i="13"/>
  <c r="Q30" i="13"/>
  <c r="I30" i="13"/>
  <c r="JD29" i="13"/>
  <c r="JC29" i="13"/>
  <c r="JB29" i="13"/>
  <c r="JA29" i="13"/>
  <c r="IZ29" i="13"/>
  <c r="IY29" i="13"/>
  <c r="JE29" i="13" s="1"/>
  <c r="JG29" i="13" s="1"/>
  <c r="IW29" i="13"/>
  <c r="IO29" i="13"/>
  <c r="IG29" i="13"/>
  <c r="HY29" i="13"/>
  <c r="HQ29" i="13"/>
  <c r="HI29" i="13"/>
  <c r="HA29" i="13"/>
  <c r="GS29" i="13"/>
  <c r="GK29" i="13"/>
  <c r="GC29" i="13"/>
  <c r="FU29" i="13"/>
  <c r="FM29" i="13"/>
  <c r="FE29" i="13"/>
  <c r="EW29" i="13"/>
  <c r="EO29" i="13"/>
  <c r="EG29" i="13"/>
  <c r="DY29" i="13"/>
  <c r="DQ29" i="13"/>
  <c r="DI29" i="13"/>
  <c r="DA29" i="13"/>
  <c r="CS29" i="13"/>
  <c r="CK29" i="13"/>
  <c r="CC29" i="13"/>
  <c r="BU29" i="13"/>
  <c r="BM29" i="13"/>
  <c r="BE29" i="13"/>
  <c r="AW29" i="13"/>
  <c r="AO29" i="13"/>
  <c r="AG29" i="13"/>
  <c r="Y29" i="13"/>
  <c r="Q29" i="13"/>
  <c r="I29" i="13"/>
  <c r="JD28" i="13"/>
  <c r="JC28" i="13"/>
  <c r="JB28" i="13"/>
  <c r="JA28" i="13"/>
  <c r="IZ28" i="13"/>
  <c r="IY28" i="13"/>
  <c r="JE28" i="13" s="1"/>
  <c r="JG28" i="13" s="1"/>
  <c r="IW28" i="13"/>
  <c r="IO28" i="13"/>
  <c r="IG28" i="13"/>
  <c r="HY28" i="13"/>
  <c r="HQ28" i="13"/>
  <c r="HI28" i="13"/>
  <c r="HA28" i="13"/>
  <c r="GS28" i="13"/>
  <c r="GK28" i="13"/>
  <c r="GC28" i="13"/>
  <c r="FU28" i="13"/>
  <c r="FM28" i="13"/>
  <c r="FE28" i="13"/>
  <c r="EW28" i="13"/>
  <c r="EO28" i="13"/>
  <c r="EG28" i="13"/>
  <c r="DY28" i="13"/>
  <c r="DQ28" i="13"/>
  <c r="DI28" i="13"/>
  <c r="DA28" i="13"/>
  <c r="CS28" i="13"/>
  <c r="CK28" i="13"/>
  <c r="CC28" i="13"/>
  <c r="BU28" i="13"/>
  <c r="BM28" i="13"/>
  <c r="BE28" i="13"/>
  <c r="AW28" i="13"/>
  <c r="AO28" i="13"/>
  <c r="AG28" i="13"/>
  <c r="Y28" i="13"/>
  <c r="Q28" i="13"/>
  <c r="I28" i="13"/>
  <c r="JD27" i="13"/>
  <c r="JC27" i="13"/>
  <c r="JB27" i="13"/>
  <c r="JA27" i="13"/>
  <c r="IZ27" i="13"/>
  <c r="IY27" i="13"/>
  <c r="JE27" i="13" s="1"/>
  <c r="JG27" i="13" s="1"/>
  <c r="IW27" i="13"/>
  <c r="IO27" i="13"/>
  <c r="IG27" i="13"/>
  <c r="HY27" i="13"/>
  <c r="HQ27" i="13"/>
  <c r="HI27" i="13"/>
  <c r="HA27" i="13"/>
  <c r="GS27" i="13"/>
  <c r="GK27" i="13"/>
  <c r="GC27" i="13"/>
  <c r="FU27" i="13"/>
  <c r="FM27" i="13"/>
  <c r="FE27" i="13"/>
  <c r="EW27" i="13"/>
  <c r="EO27" i="13"/>
  <c r="EG27" i="13"/>
  <c r="DY27" i="13"/>
  <c r="DQ27" i="13"/>
  <c r="DI27" i="13"/>
  <c r="DA27" i="13"/>
  <c r="CS27" i="13"/>
  <c r="CK27" i="13"/>
  <c r="CC27" i="13"/>
  <c r="BU27" i="13"/>
  <c r="BM27" i="13"/>
  <c r="BE27" i="13"/>
  <c r="AW27" i="13"/>
  <c r="AO27" i="13"/>
  <c r="AG27" i="13"/>
  <c r="Y27" i="13"/>
  <c r="Q27" i="13"/>
  <c r="I27" i="13"/>
  <c r="JD26" i="13"/>
  <c r="JC26" i="13"/>
  <c r="JB26" i="13"/>
  <c r="JA26" i="13"/>
  <c r="IZ26" i="13"/>
  <c r="IY26" i="13"/>
  <c r="JE26" i="13" s="1"/>
  <c r="JG26" i="13" s="1"/>
  <c r="IW26" i="13"/>
  <c r="IO26" i="13"/>
  <c r="IG26" i="13"/>
  <c r="HY26" i="13"/>
  <c r="HQ26" i="13"/>
  <c r="HI26" i="13"/>
  <c r="HA26" i="13"/>
  <c r="GS26" i="13"/>
  <c r="GK26" i="13"/>
  <c r="GC26" i="13"/>
  <c r="FU26" i="13"/>
  <c r="FM26" i="13"/>
  <c r="FE26" i="13"/>
  <c r="EW26" i="13"/>
  <c r="EO26" i="13"/>
  <c r="EG26" i="13"/>
  <c r="DY26" i="13"/>
  <c r="DQ26" i="13"/>
  <c r="DI26" i="13"/>
  <c r="DA26" i="13"/>
  <c r="CS26" i="13"/>
  <c r="CK26" i="13"/>
  <c r="CC26" i="13"/>
  <c r="BU26" i="13"/>
  <c r="BM26" i="13"/>
  <c r="BE26" i="13"/>
  <c r="AW26" i="13"/>
  <c r="AO26" i="13"/>
  <c r="AG26" i="13"/>
  <c r="Y26" i="13"/>
  <c r="Q26" i="13"/>
  <c r="I26" i="13"/>
  <c r="JD25" i="13"/>
  <c r="JC25" i="13"/>
  <c r="JB25" i="13"/>
  <c r="JA25" i="13"/>
  <c r="IZ25" i="13"/>
  <c r="IY25" i="13"/>
  <c r="JE25" i="13" s="1"/>
  <c r="JG25" i="13" s="1"/>
  <c r="IW25" i="13"/>
  <c r="IO25" i="13"/>
  <c r="IG25" i="13"/>
  <c r="HY25" i="13"/>
  <c r="HQ25" i="13"/>
  <c r="HI25" i="13"/>
  <c r="HA25" i="13"/>
  <c r="GS25" i="13"/>
  <c r="GK25" i="13"/>
  <c r="GC25" i="13"/>
  <c r="FU25" i="13"/>
  <c r="FM25" i="13"/>
  <c r="FE25" i="13"/>
  <c r="EW25" i="13"/>
  <c r="EO25" i="13"/>
  <c r="EG25" i="13"/>
  <c r="DY25" i="13"/>
  <c r="DQ25" i="13"/>
  <c r="DI25" i="13"/>
  <c r="DA25" i="13"/>
  <c r="CS25" i="13"/>
  <c r="CK25" i="13"/>
  <c r="CC25" i="13"/>
  <c r="BU25" i="13"/>
  <c r="BM25" i="13"/>
  <c r="BE25" i="13"/>
  <c r="AW25" i="13"/>
  <c r="AO25" i="13"/>
  <c r="AG25" i="13"/>
  <c r="Y25" i="13"/>
  <c r="Q25" i="13"/>
  <c r="I25" i="13"/>
  <c r="JD24" i="13"/>
  <c r="JC24" i="13"/>
  <c r="JB24" i="13"/>
  <c r="JA24" i="13"/>
  <c r="IZ24" i="13"/>
  <c r="IY24" i="13"/>
  <c r="JE24" i="13" s="1"/>
  <c r="JG24" i="13" s="1"/>
  <c r="IW24" i="13"/>
  <c r="IO24" i="13"/>
  <c r="IG24" i="13"/>
  <c r="HY24" i="13"/>
  <c r="HQ24" i="13"/>
  <c r="HI24" i="13"/>
  <c r="HA24" i="13"/>
  <c r="GS24" i="13"/>
  <c r="GK24" i="13"/>
  <c r="GC24" i="13"/>
  <c r="FU24" i="13"/>
  <c r="FM24" i="13"/>
  <c r="FE24" i="13"/>
  <c r="EW24" i="13"/>
  <c r="EO24" i="13"/>
  <c r="EG24" i="13"/>
  <c r="DY24" i="13"/>
  <c r="DQ24" i="13"/>
  <c r="DI24" i="13"/>
  <c r="DA24" i="13"/>
  <c r="CS24" i="13"/>
  <c r="CK24" i="13"/>
  <c r="CC24" i="13"/>
  <c r="BU24" i="13"/>
  <c r="BM24" i="13"/>
  <c r="BE24" i="13"/>
  <c r="AW24" i="13"/>
  <c r="AO24" i="13"/>
  <c r="AG24" i="13"/>
  <c r="Y24" i="13"/>
  <c r="Q24" i="13"/>
  <c r="I24" i="13"/>
  <c r="JD23" i="13"/>
  <c r="JC23" i="13"/>
  <c r="JB23" i="13"/>
  <c r="JA23" i="13"/>
  <c r="IZ23" i="13"/>
  <c r="IY23" i="13"/>
  <c r="JE23" i="13" s="1"/>
  <c r="JG23" i="13" s="1"/>
  <c r="IW23" i="13"/>
  <c r="IO23" i="13"/>
  <c r="IG23" i="13"/>
  <c r="HY23" i="13"/>
  <c r="HQ23" i="13"/>
  <c r="HI23" i="13"/>
  <c r="HA23" i="13"/>
  <c r="GS23" i="13"/>
  <c r="GK23" i="13"/>
  <c r="GC23" i="13"/>
  <c r="FU23" i="13"/>
  <c r="FM23" i="13"/>
  <c r="FE23" i="13"/>
  <c r="EW23" i="13"/>
  <c r="EO23" i="13"/>
  <c r="EG23" i="13"/>
  <c r="DY23" i="13"/>
  <c r="DQ23" i="13"/>
  <c r="DI23" i="13"/>
  <c r="DA23" i="13"/>
  <c r="CS23" i="13"/>
  <c r="CK23" i="13"/>
  <c r="CC23" i="13"/>
  <c r="BU23" i="13"/>
  <c r="BM23" i="13"/>
  <c r="BE23" i="13"/>
  <c r="AW23" i="13"/>
  <c r="AO23" i="13"/>
  <c r="AG23" i="13"/>
  <c r="Y23" i="13"/>
  <c r="Q23" i="13"/>
  <c r="I23" i="13"/>
  <c r="JD22" i="13"/>
  <c r="JC22" i="13"/>
  <c r="JB22" i="13"/>
  <c r="JA22" i="13"/>
  <c r="IZ22" i="13"/>
  <c r="IY22" i="13"/>
  <c r="JE22" i="13" s="1"/>
  <c r="JG22" i="13" s="1"/>
  <c r="IW22" i="13"/>
  <c r="IO22" i="13"/>
  <c r="IG22" i="13"/>
  <c r="HY22" i="13"/>
  <c r="HQ22" i="13"/>
  <c r="HI22" i="13"/>
  <c r="HA22" i="13"/>
  <c r="GS22" i="13"/>
  <c r="GK22" i="13"/>
  <c r="GC22" i="13"/>
  <c r="FU22" i="13"/>
  <c r="FM22" i="13"/>
  <c r="FE22" i="13"/>
  <c r="EW22" i="13"/>
  <c r="EO22" i="13"/>
  <c r="EG22" i="13"/>
  <c r="DY22" i="13"/>
  <c r="DQ22" i="13"/>
  <c r="DI22" i="13"/>
  <c r="DA22" i="13"/>
  <c r="CS22" i="13"/>
  <c r="CK22" i="13"/>
  <c r="CC22" i="13"/>
  <c r="BU22" i="13"/>
  <c r="BM22" i="13"/>
  <c r="BE22" i="13"/>
  <c r="AW22" i="13"/>
  <c r="AO22" i="13"/>
  <c r="AG22" i="13"/>
  <c r="Y22" i="13"/>
  <c r="Q22" i="13"/>
  <c r="I22" i="13"/>
  <c r="JD21" i="13"/>
  <c r="JC21" i="13"/>
  <c r="JB21" i="13"/>
  <c r="JA21" i="13"/>
  <c r="IZ21" i="13"/>
  <c r="IY21" i="13"/>
  <c r="JE21" i="13" s="1"/>
  <c r="JG21" i="13" s="1"/>
  <c r="IW21" i="13"/>
  <c r="IO21" i="13"/>
  <c r="IG21" i="13"/>
  <c r="HY21" i="13"/>
  <c r="HQ21" i="13"/>
  <c r="HI21" i="13"/>
  <c r="HA21" i="13"/>
  <c r="GS21" i="13"/>
  <c r="GK21" i="13"/>
  <c r="GC21" i="13"/>
  <c r="FU21" i="13"/>
  <c r="FM21" i="13"/>
  <c r="FE21" i="13"/>
  <c r="EW21" i="13"/>
  <c r="EO21" i="13"/>
  <c r="EG21" i="13"/>
  <c r="DY21" i="13"/>
  <c r="DQ21" i="13"/>
  <c r="DI21" i="13"/>
  <c r="DA21" i="13"/>
  <c r="CS21" i="13"/>
  <c r="CK21" i="13"/>
  <c r="CC21" i="13"/>
  <c r="BU21" i="13"/>
  <c r="BM21" i="13"/>
  <c r="BE21" i="13"/>
  <c r="AW21" i="13"/>
  <c r="AO21" i="13"/>
  <c r="AG21" i="13"/>
  <c r="Y21" i="13"/>
  <c r="Q21" i="13"/>
  <c r="I21" i="13"/>
  <c r="JD20" i="13"/>
  <c r="JC20" i="13"/>
  <c r="JB20" i="13"/>
  <c r="JA20" i="13"/>
  <c r="IZ20" i="13"/>
  <c r="IY20" i="13"/>
  <c r="JE20" i="13" s="1"/>
  <c r="JG20" i="13" s="1"/>
  <c r="IW20" i="13"/>
  <c r="IO20" i="13"/>
  <c r="IG20" i="13"/>
  <c r="HY20" i="13"/>
  <c r="HQ20" i="13"/>
  <c r="HI20" i="13"/>
  <c r="HA20" i="13"/>
  <c r="GS20" i="13"/>
  <c r="GK20" i="13"/>
  <c r="GC20" i="13"/>
  <c r="FU20" i="13"/>
  <c r="FM20" i="13"/>
  <c r="FE20" i="13"/>
  <c r="EW20" i="13"/>
  <c r="EO20" i="13"/>
  <c r="EG20" i="13"/>
  <c r="DY20" i="13"/>
  <c r="DQ20" i="13"/>
  <c r="DI20" i="13"/>
  <c r="DA20" i="13"/>
  <c r="CS20" i="13"/>
  <c r="CK20" i="13"/>
  <c r="CC20" i="13"/>
  <c r="BU20" i="13"/>
  <c r="BM20" i="13"/>
  <c r="BE20" i="13"/>
  <c r="AW20" i="13"/>
  <c r="AO20" i="13"/>
  <c r="AG20" i="13"/>
  <c r="Y20" i="13"/>
  <c r="Q20" i="13"/>
  <c r="I20" i="13"/>
  <c r="JD19" i="13"/>
  <c r="JC19" i="13"/>
  <c r="JB19" i="13"/>
  <c r="JA19" i="13"/>
  <c r="IZ19" i="13"/>
  <c r="IY19" i="13"/>
  <c r="JE19" i="13" s="1"/>
  <c r="JG19" i="13" s="1"/>
  <c r="IW19" i="13"/>
  <c r="IO19" i="13"/>
  <c r="IG19" i="13"/>
  <c r="HY19" i="13"/>
  <c r="HQ19" i="13"/>
  <c r="HI19" i="13"/>
  <c r="HA19" i="13"/>
  <c r="GS19" i="13"/>
  <c r="GK19" i="13"/>
  <c r="GC19" i="13"/>
  <c r="FU19" i="13"/>
  <c r="FM19" i="13"/>
  <c r="FE19" i="13"/>
  <c r="EW19" i="13"/>
  <c r="EO19" i="13"/>
  <c r="EG19" i="13"/>
  <c r="DY19" i="13"/>
  <c r="DQ19" i="13"/>
  <c r="DI19" i="13"/>
  <c r="DA19" i="13"/>
  <c r="CS19" i="13"/>
  <c r="CK19" i="13"/>
  <c r="CC19" i="13"/>
  <c r="BU19" i="13"/>
  <c r="BM19" i="13"/>
  <c r="BE19" i="13"/>
  <c r="AW19" i="13"/>
  <c r="AO19" i="13"/>
  <c r="AG19" i="13"/>
  <c r="Y19" i="13"/>
  <c r="Q19" i="13"/>
  <c r="I19" i="13"/>
  <c r="JD18" i="13"/>
  <c r="JC18" i="13"/>
  <c r="JB18" i="13"/>
  <c r="JA18" i="13"/>
  <c r="IZ18" i="13"/>
  <c r="IY18" i="13"/>
  <c r="JE18" i="13" s="1"/>
  <c r="JG18" i="13" s="1"/>
  <c r="IW18" i="13"/>
  <c r="IO18" i="13"/>
  <c r="IG18" i="13"/>
  <c r="HY18" i="13"/>
  <c r="HQ18" i="13"/>
  <c r="HI18" i="13"/>
  <c r="HA18" i="13"/>
  <c r="GS18" i="13"/>
  <c r="GK18" i="13"/>
  <c r="GC18" i="13"/>
  <c r="FU18" i="13"/>
  <c r="FM18" i="13"/>
  <c r="FE18" i="13"/>
  <c r="EW18" i="13"/>
  <c r="EO18" i="13"/>
  <c r="EG18" i="13"/>
  <c r="DY18" i="13"/>
  <c r="DQ18" i="13"/>
  <c r="DI18" i="13"/>
  <c r="DA18" i="13"/>
  <c r="CS18" i="13"/>
  <c r="CK18" i="13"/>
  <c r="CC18" i="13"/>
  <c r="BU18" i="13"/>
  <c r="BM18" i="13"/>
  <c r="BE18" i="13"/>
  <c r="AW18" i="13"/>
  <c r="AO18" i="13"/>
  <c r="AG18" i="13"/>
  <c r="Y18" i="13"/>
  <c r="Q18" i="13"/>
  <c r="I18" i="13"/>
  <c r="JD17" i="13"/>
  <c r="JC17" i="13"/>
  <c r="JB17" i="13"/>
  <c r="JA17" i="13"/>
  <c r="IZ17" i="13"/>
  <c r="IY17" i="13"/>
  <c r="JE17" i="13" s="1"/>
  <c r="JG17" i="13" s="1"/>
  <c r="IW17" i="13"/>
  <c r="IO17" i="13"/>
  <c r="IG17" i="13"/>
  <c r="HY17" i="13"/>
  <c r="HQ17" i="13"/>
  <c r="HI17" i="13"/>
  <c r="HA17" i="13"/>
  <c r="GS17" i="13"/>
  <c r="GK17" i="13"/>
  <c r="GC17" i="13"/>
  <c r="FU17" i="13"/>
  <c r="FM17" i="13"/>
  <c r="FE17" i="13"/>
  <c r="EW17" i="13"/>
  <c r="EO17" i="13"/>
  <c r="EG17" i="13"/>
  <c r="DY17" i="13"/>
  <c r="DQ17" i="13"/>
  <c r="DI17" i="13"/>
  <c r="DA17" i="13"/>
  <c r="CS17" i="13"/>
  <c r="CK17" i="13"/>
  <c r="CC17" i="13"/>
  <c r="BU17" i="13"/>
  <c r="BM17" i="13"/>
  <c r="BE17" i="13"/>
  <c r="AW17" i="13"/>
  <c r="AO17" i="13"/>
  <c r="AG17" i="13"/>
  <c r="Y17" i="13"/>
  <c r="Q17" i="13"/>
  <c r="I17" i="13"/>
  <c r="JD16" i="13"/>
  <c r="JC16" i="13"/>
  <c r="JB16" i="13"/>
  <c r="JA16" i="13"/>
  <c r="IZ16" i="13"/>
  <c r="IY16" i="13"/>
  <c r="JE16" i="13" s="1"/>
  <c r="JG16" i="13" s="1"/>
  <c r="IW16" i="13"/>
  <c r="IO16" i="13"/>
  <c r="IG16" i="13"/>
  <c r="HY16" i="13"/>
  <c r="HQ16" i="13"/>
  <c r="HI16" i="13"/>
  <c r="HA16" i="13"/>
  <c r="GS16" i="13"/>
  <c r="GK16" i="13"/>
  <c r="GC16" i="13"/>
  <c r="FU16" i="13"/>
  <c r="FM16" i="13"/>
  <c r="FE16" i="13"/>
  <c r="EW16" i="13"/>
  <c r="EO16" i="13"/>
  <c r="EG16" i="13"/>
  <c r="DY16" i="13"/>
  <c r="DQ16" i="13"/>
  <c r="DI16" i="13"/>
  <c r="DA16" i="13"/>
  <c r="CS16" i="13"/>
  <c r="CK16" i="13"/>
  <c r="CC16" i="13"/>
  <c r="BU16" i="13"/>
  <c r="BM16" i="13"/>
  <c r="BE16" i="13"/>
  <c r="AW16" i="13"/>
  <c r="AO16" i="13"/>
  <c r="AG16" i="13"/>
  <c r="Y16" i="13"/>
  <c r="Q16" i="13"/>
  <c r="I16" i="13"/>
  <c r="JD15" i="13"/>
  <c r="JC15" i="13"/>
  <c r="JB15" i="13"/>
  <c r="JA15" i="13"/>
  <c r="IZ15" i="13"/>
  <c r="IY15" i="13"/>
  <c r="JE15" i="13" s="1"/>
  <c r="JG15" i="13" s="1"/>
  <c r="IW15" i="13"/>
  <c r="IO15" i="13"/>
  <c r="IG15" i="13"/>
  <c r="HY15" i="13"/>
  <c r="HQ15" i="13"/>
  <c r="HI15" i="13"/>
  <c r="HA15" i="13"/>
  <c r="GS15" i="13"/>
  <c r="GK15" i="13"/>
  <c r="GC15" i="13"/>
  <c r="FU15" i="13"/>
  <c r="FM15" i="13"/>
  <c r="FE15" i="13"/>
  <c r="EW15" i="13"/>
  <c r="EO15" i="13"/>
  <c r="EG15" i="13"/>
  <c r="DY15" i="13"/>
  <c r="DQ15" i="13"/>
  <c r="DI15" i="13"/>
  <c r="DA15" i="13"/>
  <c r="CS15" i="13"/>
  <c r="CK15" i="13"/>
  <c r="CC15" i="13"/>
  <c r="BU15" i="13"/>
  <c r="BM15" i="13"/>
  <c r="BE15" i="13"/>
  <c r="AW15" i="13"/>
  <c r="AO15" i="13"/>
  <c r="AG15" i="13"/>
  <c r="Y15" i="13"/>
  <c r="Q15" i="13"/>
  <c r="I15" i="13"/>
  <c r="JD14" i="13"/>
  <c r="JC14" i="13"/>
  <c r="JB14" i="13"/>
  <c r="JA14" i="13"/>
  <c r="IZ14" i="13"/>
  <c r="IY14" i="13"/>
  <c r="JE14" i="13" s="1"/>
  <c r="JG14" i="13" s="1"/>
  <c r="IW14" i="13"/>
  <c r="IO14" i="13"/>
  <c r="IG14" i="13"/>
  <c r="HY14" i="13"/>
  <c r="HQ14" i="13"/>
  <c r="HI14" i="13"/>
  <c r="HA14" i="13"/>
  <c r="GS14" i="13"/>
  <c r="GK14" i="13"/>
  <c r="GC14" i="13"/>
  <c r="FU14" i="13"/>
  <c r="FM14" i="13"/>
  <c r="FE14" i="13"/>
  <c r="EW14" i="13"/>
  <c r="EO14" i="13"/>
  <c r="EG14" i="13"/>
  <c r="DY14" i="13"/>
  <c r="DQ14" i="13"/>
  <c r="DI14" i="13"/>
  <c r="DA14" i="13"/>
  <c r="CS14" i="13"/>
  <c r="CK14" i="13"/>
  <c r="CC14" i="13"/>
  <c r="BU14" i="13"/>
  <c r="BM14" i="13"/>
  <c r="BE14" i="13"/>
  <c r="AW14" i="13"/>
  <c r="AO14" i="13"/>
  <c r="AG14" i="13"/>
  <c r="Y14" i="13"/>
  <c r="Q14" i="13"/>
  <c r="I14" i="13"/>
  <c r="JD13" i="13"/>
  <c r="JC13" i="13"/>
  <c r="JB13" i="13"/>
  <c r="JA13" i="13"/>
  <c r="IZ13" i="13"/>
  <c r="IY13" i="13"/>
  <c r="JE13" i="13" s="1"/>
  <c r="JG13" i="13" s="1"/>
  <c r="IW13" i="13"/>
  <c r="IO13" i="13"/>
  <c r="IG13" i="13"/>
  <c r="HY13" i="13"/>
  <c r="HQ13" i="13"/>
  <c r="HI13" i="13"/>
  <c r="HA13" i="13"/>
  <c r="GS13" i="13"/>
  <c r="GK13" i="13"/>
  <c r="GC13" i="13"/>
  <c r="FU13" i="13"/>
  <c r="FM13" i="13"/>
  <c r="FE13" i="13"/>
  <c r="EW13" i="13"/>
  <c r="EO13" i="13"/>
  <c r="EG13" i="13"/>
  <c r="DY13" i="13"/>
  <c r="DQ13" i="13"/>
  <c r="DI13" i="13"/>
  <c r="DA13" i="13"/>
  <c r="CS13" i="13"/>
  <c r="CK13" i="13"/>
  <c r="CC13" i="13"/>
  <c r="BU13" i="13"/>
  <c r="BM13" i="13"/>
  <c r="BE13" i="13"/>
  <c r="AW13" i="13"/>
  <c r="AO13" i="13"/>
  <c r="AG13" i="13"/>
  <c r="Y13" i="13"/>
  <c r="Q13" i="13"/>
  <c r="I13" i="13"/>
  <c r="JD12" i="13"/>
  <c r="JC12" i="13"/>
  <c r="JB12" i="13"/>
  <c r="JA12" i="13"/>
  <c r="IZ12" i="13"/>
  <c r="IY12" i="13"/>
  <c r="JE12" i="13" s="1"/>
  <c r="JG12" i="13" s="1"/>
  <c r="IW12" i="13"/>
  <c r="IO12" i="13"/>
  <c r="IG12" i="13"/>
  <c r="HY12" i="13"/>
  <c r="HQ12" i="13"/>
  <c r="HI12" i="13"/>
  <c r="HA12" i="13"/>
  <c r="GS12" i="13"/>
  <c r="GK12" i="13"/>
  <c r="GC12" i="13"/>
  <c r="FU12" i="13"/>
  <c r="FM12" i="13"/>
  <c r="FE12" i="13"/>
  <c r="EW12" i="13"/>
  <c r="EO12" i="13"/>
  <c r="EG12" i="13"/>
  <c r="DY12" i="13"/>
  <c r="DQ12" i="13"/>
  <c r="DI12" i="13"/>
  <c r="DA12" i="13"/>
  <c r="CS12" i="13"/>
  <c r="CK12" i="13"/>
  <c r="CC12" i="13"/>
  <c r="BU12" i="13"/>
  <c r="BM12" i="13"/>
  <c r="BE12" i="13"/>
  <c r="AW12" i="13"/>
  <c r="AO12" i="13"/>
  <c r="AG12" i="13"/>
  <c r="Y12" i="13"/>
  <c r="Q12" i="13"/>
  <c r="I12" i="13"/>
  <c r="JD11" i="13"/>
  <c r="JC11" i="13"/>
  <c r="JB11" i="13"/>
  <c r="JA11" i="13"/>
  <c r="IZ11" i="13"/>
  <c r="IY11" i="13"/>
  <c r="JE11" i="13" s="1"/>
  <c r="JG11" i="13" s="1"/>
  <c r="IW11" i="13"/>
  <c r="IO11" i="13"/>
  <c r="IG11" i="13"/>
  <c r="HY11" i="13"/>
  <c r="HQ11" i="13"/>
  <c r="HI11" i="13"/>
  <c r="HA11" i="13"/>
  <c r="GS11" i="13"/>
  <c r="GK11" i="13"/>
  <c r="GC11" i="13"/>
  <c r="FU11" i="13"/>
  <c r="FM11" i="13"/>
  <c r="FE11" i="13"/>
  <c r="EW11" i="13"/>
  <c r="EO11" i="13"/>
  <c r="EG11" i="13"/>
  <c r="DY11" i="13"/>
  <c r="DQ11" i="13"/>
  <c r="DI11" i="13"/>
  <c r="DA11" i="13"/>
  <c r="CS11" i="13"/>
  <c r="CK11" i="13"/>
  <c r="CC11" i="13"/>
  <c r="BU11" i="13"/>
  <c r="BM11" i="13"/>
  <c r="BE11" i="13"/>
  <c r="AW11" i="13"/>
  <c r="AO11" i="13"/>
  <c r="AG11" i="13"/>
  <c r="Y11" i="13"/>
  <c r="Q11" i="13"/>
  <c r="I11" i="13"/>
  <c r="JD10" i="13"/>
  <c r="JC10" i="13"/>
  <c r="JB10" i="13"/>
  <c r="JA10" i="13"/>
  <c r="IZ10" i="13"/>
  <c r="IY10" i="13"/>
  <c r="JE10" i="13" s="1"/>
  <c r="JG10" i="13" s="1"/>
  <c r="IW10" i="13"/>
  <c r="IO10" i="13"/>
  <c r="IG10" i="13"/>
  <c r="HY10" i="13"/>
  <c r="HQ10" i="13"/>
  <c r="HI10" i="13"/>
  <c r="HA10" i="13"/>
  <c r="GS10" i="13"/>
  <c r="GK10" i="13"/>
  <c r="GC10" i="13"/>
  <c r="FU10" i="13"/>
  <c r="FM10" i="13"/>
  <c r="FE10" i="13"/>
  <c r="EW10" i="13"/>
  <c r="EO10" i="13"/>
  <c r="EG10" i="13"/>
  <c r="DY10" i="13"/>
  <c r="DQ10" i="13"/>
  <c r="DI10" i="13"/>
  <c r="DA10" i="13"/>
  <c r="CS10" i="13"/>
  <c r="CK10" i="13"/>
  <c r="CC10" i="13"/>
  <c r="BU10" i="13"/>
  <c r="BM10" i="13"/>
  <c r="BE10" i="13"/>
  <c r="AW10" i="13"/>
  <c r="AO10" i="13"/>
  <c r="AG10" i="13"/>
  <c r="Y10" i="13"/>
  <c r="Q10" i="13"/>
  <c r="I10" i="13"/>
  <c r="JD9" i="13"/>
  <c r="JC9" i="13"/>
  <c r="JB9" i="13"/>
  <c r="JA9" i="13"/>
  <c r="IZ9" i="13"/>
  <c r="IY9" i="13"/>
  <c r="JE9" i="13" s="1"/>
  <c r="JG9" i="13" s="1"/>
  <c r="IW9" i="13"/>
  <c r="IO9" i="13"/>
  <c r="IG9" i="13"/>
  <c r="HY9" i="13"/>
  <c r="HQ9" i="13"/>
  <c r="HI9" i="13"/>
  <c r="HA9" i="13"/>
  <c r="GS9" i="13"/>
  <c r="GK9" i="13"/>
  <c r="GC9" i="13"/>
  <c r="FU9" i="13"/>
  <c r="FM9" i="13"/>
  <c r="FE9" i="13"/>
  <c r="EW9" i="13"/>
  <c r="EO9" i="13"/>
  <c r="EG9" i="13"/>
  <c r="DY9" i="13"/>
  <c r="DQ9" i="13"/>
  <c r="DI9" i="13"/>
  <c r="DA9" i="13"/>
  <c r="CS9" i="13"/>
  <c r="CK9" i="13"/>
  <c r="CC9" i="13"/>
  <c r="BU9" i="13"/>
  <c r="BM9" i="13"/>
  <c r="BE9" i="13"/>
  <c r="AW9" i="13"/>
  <c r="AO9" i="13"/>
  <c r="AG9" i="13"/>
  <c r="Y9" i="13"/>
  <c r="Q9" i="13"/>
  <c r="I9" i="13"/>
  <c r="JD8" i="13"/>
  <c r="JC8" i="13"/>
  <c r="JB8" i="13"/>
  <c r="JA8" i="13"/>
  <c r="IZ8" i="13"/>
  <c r="IY8" i="13"/>
  <c r="JE8" i="13" s="1"/>
  <c r="JG8" i="13" s="1"/>
  <c r="IW8" i="13"/>
  <c r="IO8" i="13"/>
  <c r="IG8" i="13"/>
  <c r="HY8" i="13"/>
  <c r="HQ8" i="13"/>
  <c r="HI8" i="13"/>
  <c r="HA8" i="13"/>
  <c r="GS8" i="13"/>
  <c r="GK8" i="13"/>
  <c r="GC8" i="13"/>
  <c r="FU8" i="13"/>
  <c r="FM8" i="13"/>
  <c r="FE8" i="13"/>
  <c r="EW8" i="13"/>
  <c r="EO8" i="13"/>
  <c r="EG8" i="13"/>
  <c r="DY8" i="13"/>
  <c r="DQ8" i="13"/>
  <c r="DI8" i="13"/>
  <c r="DA8" i="13"/>
  <c r="CS8" i="13"/>
  <c r="CK8" i="13"/>
  <c r="CC8" i="13"/>
  <c r="BU8" i="13"/>
  <c r="BM8" i="13"/>
  <c r="BE8" i="13"/>
  <c r="AW8" i="13"/>
  <c r="AO8" i="13"/>
  <c r="AG8" i="13"/>
  <c r="Y8" i="13"/>
  <c r="Q8" i="13"/>
  <c r="I8" i="13"/>
  <c r="JD7" i="13"/>
  <c r="JC7" i="13"/>
  <c r="JB7" i="13"/>
  <c r="JA7" i="13"/>
  <c r="IZ7" i="13"/>
  <c r="IY7" i="13"/>
  <c r="JE7" i="13" s="1"/>
  <c r="JG7" i="13" s="1"/>
  <c r="IW7" i="13"/>
  <c r="IO7" i="13"/>
  <c r="IG7" i="13"/>
  <c r="HY7" i="13"/>
  <c r="HQ7" i="13"/>
  <c r="HI7" i="13"/>
  <c r="HA7" i="13"/>
  <c r="GS7" i="13"/>
  <c r="GK7" i="13"/>
  <c r="GC7" i="13"/>
  <c r="FU7" i="13"/>
  <c r="FM7" i="13"/>
  <c r="FE7" i="13"/>
  <c r="EW7" i="13"/>
  <c r="EO7" i="13"/>
  <c r="EG7" i="13"/>
  <c r="DY7" i="13"/>
  <c r="DQ7" i="13"/>
  <c r="DI7" i="13"/>
  <c r="DA7" i="13"/>
  <c r="CS7" i="13"/>
  <c r="CK7" i="13"/>
  <c r="CC7" i="13"/>
  <c r="BU7" i="13"/>
  <c r="BM7" i="13"/>
  <c r="BE7" i="13"/>
  <c r="AW7" i="13"/>
  <c r="AO7" i="13"/>
  <c r="AG7" i="13"/>
  <c r="Y7" i="13"/>
  <c r="Q7" i="13"/>
  <c r="I7" i="13"/>
  <c r="JD6" i="13"/>
  <c r="JC6" i="13"/>
  <c r="JB6" i="13"/>
  <c r="JA6" i="13"/>
  <c r="IZ6" i="13"/>
  <c r="IY6" i="13"/>
  <c r="JE6" i="13" s="1"/>
  <c r="JG6" i="13" s="1"/>
  <c r="IW6" i="13"/>
  <c r="IO6" i="13"/>
  <c r="IG6" i="13"/>
  <c r="HY6" i="13"/>
  <c r="HQ6" i="13"/>
  <c r="HI6" i="13"/>
  <c r="HA6" i="13"/>
  <c r="GS6" i="13"/>
  <c r="GK6" i="13"/>
  <c r="GC6" i="13"/>
  <c r="FU6" i="13"/>
  <c r="FM6" i="13"/>
  <c r="FE6" i="13"/>
  <c r="EW6" i="13"/>
  <c r="EO6" i="13"/>
  <c r="EG6" i="13"/>
  <c r="DY6" i="13"/>
  <c r="DQ6" i="13"/>
  <c r="DI6" i="13"/>
  <c r="DA6" i="13"/>
  <c r="CS6" i="13"/>
  <c r="CK6" i="13"/>
  <c r="CC6" i="13"/>
  <c r="BU6" i="13"/>
  <c r="BM6" i="13"/>
  <c r="BE6" i="13"/>
  <c r="AW6" i="13"/>
  <c r="AO6" i="13"/>
  <c r="AG6" i="13"/>
  <c r="Y6" i="13"/>
  <c r="Q6" i="13"/>
  <c r="I6" i="13"/>
  <c r="JD5" i="13"/>
  <c r="JC5" i="13"/>
  <c r="JB5" i="13"/>
  <c r="JA5" i="13"/>
  <c r="IZ5" i="13"/>
  <c r="IY5" i="13"/>
  <c r="JE5" i="13" s="1"/>
  <c r="JG5" i="13" s="1"/>
  <c r="IW5" i="13"/>
  <c r="IO5" i="13"/>
  <c r="IG5" i="13"/>
  <c r="HY5" i="13"/>
  <c r="HQ5" i="13"/>
  <c r="HI5" i="13"/>
  <c r="HA5" i="13"/>
  <c r="GS5" i="13"/>
  <c r="GK5" i="13"/>
  <c r="GC5" i="13"/>
  <c r="FU5" i="13"/>
  <c r="FM5" i="13"/>
  <c r="FE5" i="13"/>
  <c r="EW5" i="13"/>
  <c r="EO5" i="13"/>
  <c r="EG5" i="13"/>
  <c r="DY5" i="13"/>
  <c r="DQ5" i="13"/>
  <c r="DI5" i="13"/>
  <c r="DA5" i="13"/>
  <c r="CS5" i="13"/>
  <c r="CK5" i="13"/>
  <c r="CC5" i="13"/>
  <c r="BU5" i="13"/>
  <c r="BM5" i="13"/>
  <c r="BE5" i="13"/>
  <c r="AW5" i="13"/>
  <c r="AO5" i="13"/>
  <c r="AG5" i="13"/>
  <c r="Y5" i="13"/>
  <c r="Q5" i="13"/>
  <c r="I5" i="13"/>
  <c r="JD4" i="13"/>
  <c r="JC4" i="13"/>
  <c r="JB4" i="13"/>
  <c r="JA4" i="13"/>
  <c r="IZ4" i="13"/>
  <c r="IY4" i="13"/>
  <c r="JE4" i="13" s="1"/>
  <c r="JG4" i="13" s="1"/>
  <c r="IW4" i="13"/>
  <c r="IO4" i="13"/>
  <c r="IG4" i="13"/>
  <c r="HY4" i="13"/>
  <c r="HQ4" i="13"/>
  <c r="HI4" i="13"/>
  <c r="HA4" i="13"/>
  <c r="GS4" i="13"/>
  <c r="GK4" i="13"/>
  <c r="GC4" i="13"/>
  <c r="FU4" i="13"/>
  <c r="FM4" i="13"/>
  <c r="FE4" i="13"/>
  <c r="EW4" i="13"/>
  <c r="EO4" i="13"/>
  <c r="EG4" i="13"/>
  <c r="DY4" i="13"/>
  <c r="DQ4" i="13"/>
  <c r="DI4" i="13"/>
  <c r="DA4" i="13"/>
  <c r="CS4" i="13"/>
  <c r="CK4" i="13"/>
  <c r="CC4" i="13"/>
  <c r="BU4" i="13"/>
  <c r="BM4" i="13"/>
  <c r="BE4" i="13"/>
  <c r="AW4" i="13"/>
  <c r="AO4" i="13"/>
  <c r="AG4" i="13"/>
  <c r="Y4" i="13"/>
  <c r="Q4" i="13"/>
  <c r="I4" i="13"/>
  <c r="JD3" i="13"/>
  <c r="JD50" i="13" s="1"/>
  <c r="JC3" i="13"/>
  <c r="JC50" i="13" s="1"/>
  <c r="JB3" i="13"/>
  <c r="JB50" i="13" s="1"/>
  <c r="JA3" i="13"/>
  <c r="JA50" i="13" s="1"/>
  <c r="IZ3" i="13"/>
  <c r="IZ50" i="13" s="1"/>
  <c r="IY3" i="13"/>
  <c r="IY50" i="13" s="1"/>
  <c r="IW3" i="13"/>
  <c r="IW50" i="13" s="1"/>
  <c r="IO3" i="13"/>
  <c r="IO50" i="13" s="1"/>
  <c r="IG3" i="13"/>
  <c r="IG50" i="13" s="1"/>
  <c r="HY3" i="13"/>
  <c r="HY50" i="13" s="1"/>
  <c r="HQ3" i="13"/>
  <c r="HQ50" i="13" s="1"/>
  <c r="HI3" i="13"/>
  <c r="HI50" i="13" s="1"/>
  <c r="HA3" i="13"/>
  <c r="HA50" i="13" s="1"/>
  <c r="GS3" i="13"/>
  <c r="GS50" i="13" s="1"/>
  <c r="GK3" i="13"/>
  <c r="GK50" i="13" s="1"/>
  <c r="GC3" i="13"/>
  <c r="GC50" i="13" s="1"/>
  <c r="FU3" i="13"/>
  <c r="FU50" i="13" s="1"/>
  <c r="FM3" i="13"/>
  <c r="FM50" i="13" s="1"/>
  <c r="FE3" i="13"/>
  <c r="FE50" i="13" s="1"/>
  <c r="EW3" i="13"/>
  <c r="EW50" i="13" s="1"/>
  <c r="EO3" i="13"/>
  <c r="EO50" i="13" s="1"/>
  <c r="EG3" i="13"/>
  <c r="EG50" i="13" s="1"/>
  <c r="DY3" i="13"/>
  <c r="DY50" i="13" s="1"/>
  <c r="DQ3" i="13"/>
  <c r="DQ50" i="13" s="1"/>
  <c r="DI3" i="13"/>
  <c r="DI50" i="13" s="1"/>
  <c r="DA3" i="13"/>
  <c r="DA50" i="13" s="1"/>
  <c r="CS3" i="13"/>
  <c r="CS50" i="13" s="1"/>
  <c r="CK3" i="13"/>
  <c r="CK50" i="13" s="1"/>
  <c r="CC3" i="13"/>
  <c r="CC50" i="13" s="1"/>
  <c r="BU3" i="13"/>
  <c r="BU50" i="13" s="1"/>
  <c r="BM3" i="13"/>
  <c r="BM50" i="13" s="1"/>
  <c r="BE3" i="13"/>
  <c r="BE50" i="13" s="1"/>
  <c r="AW3" i="13"/>
  <c r="AW50" i="13" s="1"/>
  <c r="AO3" i="13"/>
  <c r="AO50" i="13" s="1"/>
  <c r="AG3" i="13"/>
  <c r="AG50" i="13" s="1"/>
  <c r="Y3" i="13"/>
  <c r="Y50" i="13" s="1"/>
  <c r="Q3" i="13"/>
  <c r="Q50" i="13" s="1"/>
  <c r="I3" i="13"/>
  <c r="I50" i="13" s="1"/>
  <c r="E304" i="12"/>
  <c r="E303" i="12"/>
  <c r="C302" i="12"/>
  <c r="C300" i="12"/>
  <c r="BG300" i="12" s="1"/>
  <c r="BF297" i="12"/>
  <c r="BE297" i="12"/>
  <c r="BD297" i="12"/>
  <c r="BC297" i="12"/>
  <c r="BB297" i="12"/>
  <c r="BA297" i="12"/>
  <c r="AZ297" i="12"/>
  <c r="AY297" i="12"/>
  <c r="AX297" i="12"/>
  <c r="AW297" i="12"/>
  <c r="AV297" i="12"/>
  <c r="AU297" i="12"/>
  <c r="AT297" i="12"/>
  <c r="AS297" i="12"/>
  <c r="AR297" i="12"/>
  <c r="AQ297" i="12"/>
  <c r="AP297" i="12"/>
  <c r="AO297" i="12"/>
  <c r="AN297" i="12"/>
  <c r="AM297" i="12"/>
  <c r="AL297" i="12"/>
  <c r="AK297" i="12"/>
  <c r="AJ297" i="12"/>
  <c r="AI297" i="12"/>
  <c r="AH297" i="12"/>
  <c r="AG297" i="12"/>
  <c r="AF297" i="12"/>
  <c r="AE297" i="12"/>
  <c r="AD297" i="12"/>
  <c r="AC297" i="12"/>
  <c r="AB297" i="12"/>
  <c r="AA297" i="12"/>
  <c r="Z297" i="12"/>
  <c r="Y297" i="12"/>
  <c r="X297" i="12"/>
  <c r="W297" i="12"/>
  <c r="V297" i="12"/>
  <c r="U297" i="12"/>
  <c r="T297" i="12"/>
  <c r="S297" i="12"/>
  <c r="R297" i="12"/>
  <c r="Q297" i="12"/>
  <c r="P297" i="12"/>
  <c r="O297" i="12"/>
  <c r="N297" i="12"/>
  <c r="M297" i="12"/>
  <c r="L297" i="12"/>
  <c r="K297" i="12"/>
  <c r="J297" i="12"/>
  <c r="I297" i="12"/>
  <c r="H297" i="12"/>
  <c r="G297" i="12"/>
  <c r="F297" i="12"/>
  <c r="E297" i="12"/>
  <c r="D297" i="12"/>
  <c r="BG297" i="12" s="1"/>
  <c r="BF296" i="12"/>
  <c r="BE296" i="12"/>
  <c r="BD296" i="12"/>
  <c r="BC296" i="12"/>
  <c r="BB296" i="12"/>
  <c r="BA296" i="12"/>
  <c r="AZ296" i="12"/>
  <c r="AY296" i="12"/>
  <c r="AX296" i="12"/>
  <c r="AW296" i="12"/>
  <c r="AV296" i="12"/>
  <c r="AU296" i="12"/>
  <c r="AT296" i="12"/>
  <c r="AS296" i="12"/>
  <c r="AR296" i="12"/>
  <c r="AQ296" i="12"/>
  <c r="AP296" i="12"/>
  <c r="AO296" i="12"/>
  <c r="AN296" i="12"/>
  <c r="AM296" i="12"/>
  <c r="AL296" i="12"/>
  <c r="AK296" i="12"/>
  <c r="AJ296" i="12"/>
  <c r="AI296" i="12"/>
  <c r="AH296" i="12"/>
  <c r="AG296" i="12"/>
  <c r="AF296" i="12"/>
  <c r="AE296" i="12"/>
  <c r="AD296" i="12"/>
  <c r="AC296" i="12"/>
  <c r="AB296" i="12"/>
  <c r="AA296" i="12"/>
  <c r="Z296" i="12"/>
  <c r="Y296" i="12"/>
  <c r="X296" i="12"/>
  <c r="W296" i="12"/>
  <c r="V296" i="12"/>
  <c r="U296" i="12"/>
  <c r="T296" i="12"/>
  <c r="S296" i="12"/>
  <c r="R296" i="12"/>
  <c r="Q296" i="12"/>
  <c r="P296" i="12"/>
  <c r="O296" i="12"/>
  <c r="N296" i="12"/>
  <c r="M296" i="12"/>
  <c r="L296" i="12"/>
  <c r="K296" i="12"/>
  <c r="J296" i="12"/>
  <c r="I296" i="12"/>
  <c r="H296" i="12"/>
  <c r="G296" i="12"/>
  <c r="F296" i="12"/>
  <c r="E296" i="12"/>
  <c r="D296" i="12"/>
  <c r="BG296" i="12" s="1"/>
  <c r="BF295" i="12"/>
  <c r="BE295" i="12"/>
  <c r="BD295" i="12"/>
  <c r="BC295" i="12"/>
  <c r="BB295" i="12"/>
  <c r="BA295" i="12"/>
  <c r="AZ295" i="12"/>
  <c r="AY295" i="12"/>
  <c r="AX295" i="12"/>
  <c r="AW295" i="12"/>
  <c r="AV295" i="12"/>
  <c r="AU295" i="12"/>
  <c r="AT295" i="12"/>
  <c r="AS295" i="12"/>
  <c r="AR295" i="12"/>
  <c r="AQ295" i="12"/>
  <c r="AP295" i="12"/>
  <c r="AO295" i="12"/>
  <c r="AN295" i="12"/>
  <c r="AM295" i="12"/>
  <c r="AL295" i="12"/>
  <c r="AK295" i="12"/>
  <c r="AJ295" i="12"/>
  <c r="AI295" i="12"/>
  <c r="AH295" i="12"/>
  <c r="AG295" i="12"/>
  <c r="AF295" i="12"/>
  <c r="AE295" i="12"/>
  <c r="AD295" i="12"/>
  <c r="AC295" i="12"/>
  <c r="AB295" i="12"/>
  <c r="AA295" i="12"/>
  <c r="Z295" i="12"/>
  <c r="Y295" i="12"/>
  <c r="X295" i="12"/>
  <c r="W295" i="12"/>
  <c r="V295" i="12"/>
  <c r="U295" i="12"/>
  <c r="T295" i="12"/>
  <c r="S295" i="12"/>
  <c r="R295" i="12"/>
  <c r="Q295" i="12"/>
  <c r="P295" i="12"/>
  <c r="O295" i="12"/>
  <c r="N295" i="12"/>
  <c r="M295" i="12"/>
  <c r="L295" i="12"/>
  <c r="K295" i="12"/>
  <c r="J295" i="12"/>
  <c r="I295" i="12"/>
  <c r="H295" i="12"/>
  <c r="G295" i="12"/>
  <c r="F295" i="12"/>
  <c r="BG295" i="12" s="1"/>
  <c r="E295" i="12"/>
  <c r="D295" i="12"/>
  <c r="BF294" i="12"/>
  <c r="BE294" i="12"/>
  <c r="BD294" i="12"/>
  <c r="BC294" i="12"/>
  <c r="BB294" i="12"/>
  <c r="BA294" i="12"/>
  <c r="AZ294" i="12"/>
  <c r="AY294" i="12"/>
  <c r="AX294" i="12"/>
  <c r="AW294" i="12"/>
  <c r="AV294" i="12"/>
  <c r="AU294" i="12"/>
  <c r="AT294" i="12"/>
  <c r="AS294" i="12"/>
  <c r="AR294" i="12"/>
  <c r="AQ294" i="12"/>
  <c r="AP294" i="12"/>
  <c r="AO294" i="12"/>
  <c r="AN294" i="12"/>
  <c r="AM294" i="12"/>
  <c r="AL294" i="12"/>
  <c r="AK294" i="12"/>
  <c r="AJ294" i="12"/>
  <c r="AI294" i="12"/>
  <c r="AH294" i="12"/>
  <c r="AG294" i="12"/>
  <c r="AF294" i="12"/>
  <c r="AE294" i="12"/>
  <c r="AD294" i="12"/>
  <c r="AC294" i="12"/>
  <c r="AB294" i="12"/>
  <c r="AA294" i="12"/>
  <c r="Z294" i="12"/>
  <c r="Y294" i="12"/>
  <c r="X294" i="12"/>
  <c r="W294" i="12"/>
  <c r="V294" i="12"/>
  <c r="U294" i="12"/>
  <c r="T294" i="12"/>
  <c r="S294" i="12"/>
  <c r="R294" i="12"/>
  <c r="Q294" i="12"/>
  <c r="P294" i="12"/>
  <c r="O294" i="12"/>
  <c r="N294" i="12"/>
  <c r="M294" i="12"/>
  <c r="L294" i="12"/>
  <c r="K294" i="12"/>
  <c r="J294" i="12"/>
  <c r="I294" i="12"/>
  <c r="H294" i="12"/>
  <c r="G294" i="12"/>
  <c r="F294" i="12"/>
  <c r="E294" i="12"/>
  <c r="D294" i="12"/>
  <c r="BG294" i="12" s="1"/>
  <c r="BF293" i="12"/>
  <c r="BE293" i="12"/>
  <c r="BD293" i="12"/>
  <c r="BC293" i="12"/>
  <c r="BB293" i="12"/>
  <c r="BA293" i="12"/>
  <c r="AZ293" i="12"/>
  <c r="AY293" i="12"/>
  <c r="AX293" i="12"/>
  <c r="AW293" i="12"/>
  <c r="AV293" i="12"/>
  <c r="AU293" i="12"/>
  <c r="AT293" i="12"/>
  <c r="AS293" i="12"/>
  <c r="AR293" i="12"/>
  <c r="AQ293" i="12"/>
  <c r="AP293" i="12"/>
  <c r="AO293" i="12"/>
  <c r="AN293" i="12"/>
  <c r="AM293" i="12"/>
  <c r="AL293" i="12"/>
  <c r="AK293" i="12"/>
  <c r="AJ293" i="12"/>
  <c r="AI293" i="12"/>
  <c r="AH293" i="12"/>
  <c r="AG293" i="12"/>
  <c r="AF293" i="12"/>
  <c r="AE293" i="12"/>
  <c r="AD293" i="12"/>
  <c r="AC293" i="12"/>
  <c r="AB293" i="12"/>
  <c r="AA293" i="12"/>
  <c r="Z293" i="12"/>
  <c r="Y293" i="12"/>
  <c r="X293" i="12"/>
  <c r="W293" i="12"/>
  <c r="V293" i="12"/>
  <c r="U293" i="12"/>
  <c r="T293" i="12"/>
  <c r="S293" i="12"/>
  <c r="R293" i="12"/>
  <c r="Q293" i="12"/>
  <c r="P293" i="12"/>
  <c r="O293" i="12"/>
  <c r="N293" i="12"/>
  <c r="M293" i="12"/>
  <c r="L293" i="12"/>
  <c r="K293" i="12"/>
  <c r="J293" i="12"/>
  <c r="I293" i="12"/>
  <c r="H293" i="12"/>
  <c r="G293" i="12"/>
  <c r="F293" i="12"/>
  <c r="E293" i="12"/>
  <c r="D293" i="12"/>
  <c r="BG293" i="12" s="1"/>
  <c r="BF292" i="12"/>
  <c r="BF298" i="12" s="1"/>
  <c r="BE292" i="12"/>
  <c r="BE298" i="12" s="1"/>
  <c r="BD292" i="12"/>
  <c r="BD298" i="12" s="1"/>
  <c r="BC292" i="12"/>
  <c r="BC298" i="12" s="1"/>
  <c r="BB292" i="12"/>
  <c r="BB298" i="12" s="1"/>
  <c r="BA292" i="12"/>
  <c r="BA298" i="12" s="1"/>
  <c r="AZ292" i="12"/>
  <c r="AZ298" i="12" s="1"/>
  <c r="AY292" i="12"/>
  <c r="AY298" i="12" s="1"/>
  <c r="AX292" i="12"/>
  <c r="AX298" i="12" s="1"/>
  <c r="AW292" i="12"/>
  <c r="AW298" i="12" s="1"/>
  <c r="AV292" i="12"/>
  <c r="AV298" i="12" s="1"/>
  <c r="AU292" i="12"/>
  <c r="AU298" i="12" s="1"/>
  <c r="AT292" i="12"/>
  <c r="AT298" i="12" s="1"/>
  <c r="AS292" i="12"/>
  <c r="AS298" i="12" s="1"/>
  <c r="AR292" i="12"/>
  <c r="AR298" i="12" s="1"/>
  <c r="AQ292" i="12"/>
  <c r="AQ298" i="12" s="1"/>
  <c r="AP292" i="12"/>
  <c r="AP298" i="12" s="1"/>
  <c r="AO292" i="12"/>
  <c r="AO298" i="12" s="1"/>
  <c r="AN292" i="12"/>
  <c r="AN298" i="12" s="1"/>
  <c r="AM292" i="12"/>
  <c r="AM298" i="12" s="1"/>
  <c r="AL292" i="12"/>
  <c r="AL298" i="12" s="1"/>
  <c r="AJ292" i="12"/>
  <c r="AJ298" i="12" s="1"/>
  <c r="AI292" i="12"/>
  <c r="AI298" i="12" s="1"/>
  <c r="AH292" i="12"/>
  <c r="AH298" i="12" s="1"/>
  <c r="AG292" i="12"/>
  <c r="AG298" i="12" s="1"/>
  <c r="AF292" i="12"/>
  <c r="AF298" i="12" s="1"/>
  <c r="AE292" i="12"/>
  <c r="AE298" i="12" s="1"/>
  <c r="AD292" i="12"/>
  <c r="AD298" i="12" s="1"/>
  <c r="AC292" i="12"/>
  <c r="AC298" i="12" s="1"/>
  <c r="AB292" i="12"/>
  <c r="AB298" i="12" s="1"/>
  <c r="AA292" i="12"/>
  <c r="AA298" i="12" s="1"/>
  <c r="Z292" i="12"/>
  <c r="Z298" i="12" s="1"/>
  <c r="Y292" i="12"/>
  <c r="Y298" i="12" s="1"/>
  <c r="X292" i="12"/>
  <c r="X298" i="12" s="1"/>
  <c r="W292" i="12"/>
  <c r="W298" i="12" s="1"/>
  <c r="V292" i="12"/>
  <c r="V298" i="12" s="1"/>
  <c r="U292" i="12"/>
  <c r="U298" i="12" s="1"/>
  <c r="T292" i="12"/>
  <c r="T298" i="12" s="1"/>
  <c r="S292" i="12"/>
  <c r="S298" i="12" s="1"/>
  <c r="R292" i="12"/>
  <c r="R298" i="12" s="1"/>
  <c r="Q292" i="12"/>
  <c r="Q298" i="12" s="1"/>
  <c r="P292" i="12"/>
  <c r="P298" i="12" s="1"/>
  <c r="O292" i="12"/>
  <c r="O298" i="12" s="1"/>
  <c r="N292" i="12"/>
  <c r="N298" i="12" s="1"/>
  <c r="M292" i="12"/>
  <c r="M298" i="12" s="1"/>
  <c r="L292" i="12"/>
  <c r="L298" i="12" s="1"/>
  <c r="K292" i="12"/>
  <c r="K298" i="12" s="1"/>
  <c r="J292" i="12"/>
  <c r="J298" i="12" s="1"/>
  <c r="I292" i="12"/>
  <c r="I298" i="12" s="1"/>
  <c r="H292" i="12"/>
  <c r="H298" i="12" s="1"/>
  <c r="G292" i="12"/>
  <c r="G298" i="12" s="1"/>
  <c r="F292" i="12"/>
  <c r="E292" i="12"/>
  <c r="E298" i="12" s="1"/>
  <c r="D292" i="12"/>
  <c r="D298" i="12" s="1"/>
  <c r="BG291" i="12"/>
  <c r="BF289" i="12"/>
  <c r="BE289" i="12"/>
  <c r="BD289" i="12"/>
  <c r="BC289" i="12"/>
  <c r="BB289" i="12"/>
  <c r="BA289" i="12"/>
  <c r="AZ289" i="12"/>
  <c r="AY289" i="12"/>
  <c r="AX289" i="12"/>
  <c r="AW289" i="12"/>
  <c r="AV289" i="12"/>
  <c r="AU289" i="12"/>
  <c r="AT289" i="12"/>
  <c r="AS289" i="12"/>
  <c r="AR289" i="12"/>
  <c r="AQ289" i="12"/>
  <c r="AP289" i="12"/>
  <c r="AO289" i="12"/>
  <c r="AN289" i="12"/>
  <c r="AM289" i="12"/>
  <c r="AL289" i="12"/>
  <c r="AK289" i="12"/>
  <c r="AJ289" i="12"/>
  <c r="AI289" i="12"/>
  <c r="AH289" i="12"/>
  <c r="AG289" i="12"/>
  <c r="AF289" i="12"/>
  <c r="AE289" i="12"/>
  <c r="AD289" i="12"/>
  <c r="AC289" i="12"/>
  <c r="AB289" i="12"/>
  <c r="AA289" i="12"/>
  <c r="Z289" i="12"/>
  <c r="Y289" i="12"/>
  <c r="X289" i="12"/>
  <c r="W289" i="12"/>
  <c r="V289" i="12"/>
  <c r="U289" i="12"/>
  <c r="T289" i="12"/>
  <c r="S289" i="12"/>
  <c r="R289" i="12"/>
  <c r="Q289" i="12"/>
  <c r="P289" i="12"/>
  <c r="O289" i="12"/>
  <c r="N289" i="12"/>
  <c r="M289" i="12"/>
  <c r="L289" i="12"/>
  <c r="K289" i="12"/>
  <c r="J289" i="12"/>
  <c r="I289" i="12"/>
  <c r="H289" i="12"/>
  <c r="G289" i="12"/>
  <c r="BG289" i="12" s="1"/>
  <c r="F289" i="12"/>
  <c r="E289" i="12"/>
  <c r="D289" i="12"/>
  <c r="BG288" i="12"/>
  <c r="BG287" i="12"/>
  <c r="BG286" i="12"/>
  <c r="BG285" i="12"/>
  <c r="BG284" i="12"/>
  <c r="BG283" i="12"/>
  <c r="BG282" i="12"/>
  <c r="BF280" i="12"/>
  <c r="BE280" i="12"/>
  <c r="BD280" i="12"/>
  <c r="BC280" i="12"/>
  <c r="BB280" i="12"/>
  <c r="BA280" i="12"/>
  <c r="AZ280" i="12"/>
  <c r="AY280" i="12"/>
  <c r="AX280" i="12"/>
  <c r="AW280" i="12"/>
  <c r="AV280" i="12"/>
  <c r="AU280" i="12"/>
  <c r="AT280" i="12"/>
  <c r="AS280" i="12"/>
  <c r="AR280" i="12"/>
  <c r="AQ280" i="12"/>
  <c r="AP280" i="12"/>
  <c r="AO280" i="12"/>
  <c r="AN280" i="12"/>
  <c r="AM280" i="12"/>
  <c r="AL280" i="12"/>
  <c r="AK280" i="12"/>
  <c r="AJ280" i="12"/>
  <c r="AI280" i="12"/>
  <c r="AH280" i="12"/>
  <c r="AG280" i="12"/>
  <c r="AF280" i="12"/>
  <c r="AE280" i="12"/>
  <c r="AD280" i="12"/>
  <c r="AC280" i="12"/>
  <c r="AB280" i="12"/>
  <c r="AA280" i="12"/>
  <c r="Z280" i="12"/>
  <c r="Y280" i="12"/>
  <c r="X280" i="12"/>
  <c r="W280" i="12"/>
  <c r="V280" i="12"/>
  <c r="U280" i="12"/>
  <c r="T280" i="12"/>
  <c r="S280" i="12"/>
  <c r="R280" i="12"/>
  <c r="Q280" i="12"/>
  <c r="P280" i="12"/>
  <c r="O280" i="12"/>
  <c r="N280" i="12"/>
  <c r="M280" i="12"/>
  <c r="L280" i="12"/>
  <c r="K280" i="12"/>
  <c r="BG280" i="12" s="1"/>
  <c r="J280" i="12"/>
  <c r="I280" i="12"/>
  <c r="H280" i="12"/>
  <c r="G280" i="12"/>
  <c r="F280" i="12"/>
  <c r="E280" i="12"/>
  <c r="D280" i="12"/>
  <c r="BG279" i="12"/>
  <c r="BG278" i="12"/>
  <c r="BG277" i="12"/>
  <c r="BG276" i="12"/>
  <c r="BG275" i="12"/>
  <c r="BG274" i="12"/>
  <c r="BG273" i="12"/>
  <c r="BF271" i="12"/>
  <c r="BE271" i="12"/>
  <c r="BD271" i="12"/>
  <c r="BC271" i="12"/>
  <c r="BB271" i="12"/>
  <c r="BA271" i="12"/>
  <c r="AZ271" i="12"/>
  <c r="AY271" i="12"/>
  <c r="AX271" i="12"/>
  <c r="AW271" i="12"/>
  <c r="AV271" i="12"/>
  <c r="AU271" i="12"/>
  <c r="AT271" i="12"/>
  <c r="AS271" i="12"/>
  <c r="AR271" i="12"/>
  <c r="AQ271" i="12"/>
  <c r="AP271" i="12"/>
  <c r="AO271" i="12"/>
  <c r="AN271" i="12"/>
  <c r="AM271" i="12"/>
  <c r="AL271" i="12"/>
  <c r="AK271" i="12"/>
  <c r="AJ271" i="12"/>
  <c r="AI271" i="12"/>
  <c r="AH271" i="12"/>
  <c r="AG271" i="12"/>
  <c r="AF271" i="12"/>
  <c r="AE271" i="12"/>
  <c r="AD271" i="12"/>
  <c r="AC271" i="12"/>
  <c r="AB271" i="12"/>
  <c r="AA271" i="12"/>
  <c r="Z271" i="12"/>
  <c r="Y271" i="12"/>
  <c r="X271" i="12"/>
  <c r="W271" i="12"/>
  <c r="V271" i="12"/>
  <c r="U271" i="12"/>
  <c r="T271" i="12"/>
  <c r="S271" i="12"/>
  <c r="R271" i="12"/>
  <c r="Q271" i="12"/>
  <c r="P271" i="12"/>
  <c r="O271" i="12"/>
  <c r="N271" i="12"/>
  <c r="M271" i="12"/>
  <c r="L271" i="12"/>
  <c r="K271" i="12"/>
  <c r="J271" i="12"/>
  <c r="I271" i="12"/>
  <c r="H271" i="12"/>
  <c r="G271" i="12"/>
  <c r="F271" i="12"/>
  <c r="E271" i="12"/>
  <c r="D271" i="12"/>
  <c r="BG271" i="12" s="1"/>
  <c r="BG270" i="12"/>
  <c r="BG269" i="12"/>
  <c r="BG268" i="12"/>
  <c r="BG267" i="12"/>
  <c r="BG266" i="12"/>
  <c r="BG265" i="12"/>
  <c r="BG264" i="12"/>
  <c r="BF262" i="12"/>
  <c r="BE262" i="12"/>
  <c r="BD262" i="12"/>
  <c r="BC262" i="12"/>
  <c r="BB262" i="12"/>
  <c r="BA262" i="12"/>
  <c r="AZ262" i="12"/>
  <c r="AY262" i="12"/>
  <c r="AX262" i="12"/>
  <c r="AW262" i="12"/>
  <c r="AV262" i="12"/>
  <c r="AU262" i="12"/>
  <c r="AT262" i="12"/>
  <c r="AS262" i="12"/>
  <c r="AR262" i="12"/>
  <c r="AQ262" i="12"/>
  <c r="AP262" i="12"/>
  <c r="AO262" i="12"/>
  <c r="AN262" i="12"/>
  <c r="AM262" i="12"/>
  <c r="AL262" i="12"/>
  <c r="AK262" i="12"/>
  <c r="AJ262" i="12"/>
  <c r="AI262" i="12"/>
  <c r="AH262" i="12"/>
  <c r="AG262" i="12"/>
  <c r="AF262" i="12"/>
  <c r="AE262" i="12"/>
  <c r="AD262" i="12"/>
  <c r="AC262" i="12"/>
  <c r="AB262" i="12"/>
  <c r="AA262" i="12"/>
  <c r="Z262" i="12"/>
  <c r="Y262" i="12"/>
  <c r="X262" i="12"/>
  <c r="W262" i="12"/>
  <c r="V262" i="12"/>
  <c r="U262" i="12"/>
  <c r="T262" i="12"/>
  <c r="S262" i="12"/>
  <c r="R262" i="12"/>
  <c r="Q262" i="12"/>
  <c r="P262" i="12"/>
  <c r="O262" i="12"/>
  <c r="N262" i="12"/>
  <c r="M262" i="12"/>
  <c r="L262" i="12"/>
  <c r="K262" i="12"/>
  <c r="J262" i="12"/>
  <c r="I262" i="12"/>
  <c r="H262" i="12"/>
  <c r="G262" i="12"/>
  <c r="F262" i="12"/>
  <c r="E262" i="12"/>
  <c r="D262" i="12"/>
  <c r="BG262" i="12" s="1"/>
  <c r="BG261" i="12"/>
  <c r="BG260" i="12"/>
  <c r="BG259" i="12"/>
  <c r="BG258" i="12"/>
  <c r="BG257" i="12"/>
  <c r="BG256" i="12"/>
  <c r="BG255" i="12"/>
  <c r="BF253" i="12"/>
  <c r="BE253" i="12"/>
  <c r="BD253" i="12"/>
  <c r="BC253" i="12"/>
  <c r="BB253" i="12"/>
  <c r="BA253" i="12"/>
  <c r="AZ253" i="12"/>
  <c r="AY253" i="12"/>
  <c r="AX253" i="12"/>
  <c r="AW253" i="12"/>
  <c r="AV253" i="12"/>
  <c r="AU253" i="12"/>
  <c r="AT253" i="12"/>
  <c r="AS253" i="12"/>
  <c r="AR253" i="12"/>
  <c r="AQ253" i="12"/>
  <c r="AP253" i="12"/>
  <c r="AO253" i="12"/>
  <c r="AN253" i="12"/>
  <c r="AM253" i="12"/>
  <c r="AL253" i="12"/>
  <c r="AK253" i="12"/>
  <c r="AJ253" i="12"/>
  <c r="AI253" i="12"/>
  <c r="AH253" i="12"/>
  <c r="AG253" i="12"/>
  <c r="AF253" i="12"/>
  <c r="AE253" i="12"/>
  <c r="AD253" i="12"/>
  <c r="AC253" i="12"/>
  <c r="AB253" i="12"/>
  <c r="AA253" i="12"/>
  <c r="Z253" i="12"/>
  <c r="Y253" i="12"/>
  <c r="X253" i="12"/>
  <c r="W253" i="12"/>
  <c r="V253" i="12"/>
  <c r="U253" i="12"/>
  <c r="T253" i="12"/>
  <c r="S253" i="12"/>
  <c r="R253" i="12"/>
  <c r="Q253" i="12"/>
  <c r="P253" i="12"/>
  <c r="O253" i="12"/>
  <c r="N253" i="12"/>
  <c r="M253" i="12"/>
  <c r="L253" i="12"/>
  <c r="K253" i="12"/>
  <c r="J253" i="12"/>
  <c r="I253" i="12"/>
  <c r="H253" i="12"/>
  <c r="BG253" i="12" s="1"/>
  <c r="G253" i="12"/>
  <c r="F253" i="12"/>
  <c r="E253" i="12"/>
  <c r="D253" i="12"/>
  <c r="BG252" i="12"/>
  <c r="BG251" i="12"/>
  <c r="BG250" i="12"/>
  <c r="BG249" i="12"/>
  <c r="BG248" i="12"/>
  <c r="BG247" i="12"/>
  <c r="BG246" i="12"/>
  <c r="BF244" i="12"/>
  <c r="BE244" i="12"/>
  <c r="BD244" i="12"/>
  <c r="BC244" i="12"/>
  <c r="BB244" i="12"/>
  <c r="BA244" i="12"/>
  <c r="AZ244" i="12"/>
  <c r="AY244" i="12"/>
  <c r="AX244" i="12"/>
  <c r="AW244" i="12"/>
  <c r="AV244" i="12"/>
  <c r="AU244" i="12"/>
  <c r="AT244" i="12"/>
  <c r="AS244" i="12"/>
  <c r="AR244" i="12"/>
  <c r="AQ244" i="12"/>
  <c r="AP244" i="12"/>
  <c r="AO244" i="12"/>
  <c r="AN244" i="12"/>
  <c r="AM244" i="12"/>
  <c r="AL244" i="12"/>
  <c r="AK244" i="12"/>
  <c r="AJ244" i="12"/>
  <c r="AI244" i="12"/>
  <c r="AH244" i="12"/>
  <c r="AG244" i="12"/>
  <c r="AF244" i="12"/>
  <c r="AE244" i="12"/>
  <c r="AD244" i="12"/>
  <c r="AC244" i="12"/>
  <c r="AB244" i="12"/>
  <c r="AA244" i="12"/>
  <c r="Z244" i="12"/>
  <c r="Y244" i="12"/>
  <c r="X244" i="12"/>
  <c r="W244" i="12"/>
  <c r="V244" i="12"/>
  <c r="U244" i="12"/>
  <c r="T244" i="12"/>
  <c r="S244" i="12"/>
  <c r="R244" i="12"/>
  <c r="Q244" i="12"/>
  <c r="P244" i="12"/>
  <c r="O244" i="12"/>
  <c r="N244" i="12"/>
  <c r="M244" i="12"/>
  <c r="L244" i="12"/>
  <c r="K244" i="12"/>
  <c r="BG244" i="12" s="1"/>
  <c r="J244" i="12"/>
  <c r="I244" i="12"/>
  <c r="H244" i="12"/>
  <c r="G244" i="12"/>
  <c r="F244" i="12"/>
  <c r="E244" i="12"/>
  <c r="D244" i="12"/>
  <c r="BG243" i="12"/>
  <c r="BG242" i="12"/>
  <c r="BG241" i="12"/>
  <c r="BG240" i="12"/>
  <c r="BG239" i="12"/>
  <c r="BG238" i="12"/>
  <c r="AK238" i="12"/>
  <c r="AK292" i="12" s="1"/>
  <c r="AK298" i="12" s="1"/>
  <c r="BG237" i="12"/>
  <c r="BF235" i="12"/>
  <c r="BE235" i="12"/>
  <c r="BD235" i="12"/>
  <c r="BC235" i="12"/>
  <c r="BB235" i="12"/>
  <c r="BA235" i="12"/>
  <c r="AZ235" i="12"/>
  <c r="AY235" i="12"/>
  <c r="AX235" i="12"/>
  <c r="AW235" i="12"/>
  <c r="AV235" i="12"/>
  <c r="AU235" i="12"/>
  <c r="AT235" i="12"/>
  <c r="AS235" i="12"/>
  <c r="AR235" i="12"/>
  <c r="AQ235" i="12"/>
  <c r="AP235" i="12"/>
  <c r="AO235" i="12"/>
  <c r="AN235" i="12"/>
  <c r="AM235" i="12"/>
  <c r="AL235" i="12"/>
  <c r="AK235" i="12"/>
  <c r="AJ235" i="12"/>
  <c r="AI235" i="12"/>
  <c r="AH235" i="12"/>
  <c r="AG235" i="12"/>
  <c r="AF235" i="12"/>
  <c r="AE235" i="12"/>
  <c r="AD235" i="12"/>
  <c r="AC235" i="12"/>
  <c r="AB235" i="12"/>
  <c r="AA235" i="12"/>
  <c r="Z235" i="12"/>
  <c r="Y235" i="12"/>
  <c r="X235" i="12"/>
  <c r="W235" i="12"/>
  <c r="V235" i="12"/>
  <c r="U235" i="12"/>
  <c r="T235" i="12"/>
  <c r="S235" i="12"/>
  <c r="R235" i="12"/>
  <c r="Q235" i="12"/>
  <c r="P235" i="12"/>
  <c r="O235" i="12"/>
  <c r="N235" i="12"/>
  <c r="M235" i="12"/>
  <c r="L235" i="12"/>
  <c r="K235" i="12"/>
  <c r="J235" i="12"/>
  <c r="I235" i="12"/>
  <c r="H235" i="12"/>
  <c r="G235" i="12"/>
  <c r="F235" i="12"/>
  <c r="E235" i="12"/>
  <c r="D235" i="12"/>
  <c r="BG235" i="12" s="1"/>
  <c r="BG234" i="12"/>
  <c r="BG233" i="12"/>
  <c r="BG232" i="12"/>
  <c r="BG231" i="12"/>
  <c r="BG230" i="12"/>
  <c r="BG229" i="12"/>
  <c r="BG228" i="12"/>
  <c r="BF226" i="12"/>
  <c r="BE226" i="12"/>
  <c r="BD226" i="12"/>
  <c r="BC226" i="12"/>
  <c r="BB226" i="12"/>
  <c r="BA226" i="12"/>
  <c r="AZ226" i="12"/>
  <c r="AY226" i="12"/>
  <c r="AX226" i="12"/>
  <c r="AW226" i="12"/>
  <c r="AV226" i="12"/>
  <c r="AU226" i="12"/>
  <c r="AT226" i="12"/>
  <c r="AS226" i="12"/>
  <c r="AR226" i="12"/>
  <c r="AQ226" i="12"/>
  <c r="AP226" i="12"/>
  <c r="AO226" i="12"/>
  <c r="AN226" i="12"/>
  <c r="AM226" i="12"/>
  <c r="AL226" i="12"/>
  <c r="AK226" i="12"/>
  <c r="AJ226" i="12"/>
  <c r="AI226" i="12"/>
  <c r="AH226" i="12"/>
  <c r="AG226" i="12"/>
  <c r="AF226" i="12"/>
  <c r="AE226" i="12"/>
  <c r="AD226" i="12"/>
  <c r="AC226" i="12"/>
  <c r="AB226" i="12"/>
  <c r="AA226" i="12"/>
  <c r="Z226" i="12"/>
  <c r="Y226" i="12"/>
  <c r="X226" i="12"/>
  <c r="W226" i="12"/>
  <c r="V226" i="12"/>
  <c r="U226" i="12"/>
  <c r="T226" i="12"/>
  <c r="S226" i="12"/>
  <c r="R226" i="12"/>
  <c r="Q226" i="12"/>
  <c r="P226" i="12"/>
  <c r="O226" i="12"/>
  <c r="N226" i="12"/>
  <c r="M226" i="12"/>
  <c r="L226" i="12"/>
  <c r="K226" i="12"/>
  <c r="J226" i="12"/>
  <c r="I226" i="12"/>
  <c r="H226" i="12"/>
  <c r="G226" i="12"/>
  <c r="F226" i="12"/>
  <c r="E226" i="12"/>
  <c r="D226" i="12"/>
  <c r="BG226" i="12" s="1"/>
  <c r="BG225" i="12"/>
  <c r="BG224" i="12"/>
  <c r="BG223" i="12"/>
  <c r="BG222" i="12"/>
  <c r="BG221" i="12"/>
  <c r="BG220" i="12"/>
  <c r="BG219" i="12"/>
  <c r="BF217" i="12"/>
  <c r="BE217" i="12"/>
  <c r="BD217" i="12"/>
  <c r="BC217" i="12"/>
  <c r="BB217" i="12"/>
  <c r="BA217" i="12"/>
  <c r="AZ217" i="12"/>
  <c r="AY217" i="12"/>
  <c r="AX217" i="12"/>
  <c r="AW217" i="12"/>
  <c r="AV217" i="12"/>
  <c r="AU217" i="12"/>
  <c r="AT217" i="12"/>
  <c r="AS217" i="12"/>
  <c r="AR217" i="12"/>
  <c r="AQ217" i="12"/>
  <c r="AP217" i="12"/>
  <c r="AO217" i="12"/>
  <c r="AN217" i="12"/>
  <c r="AM217" i="12"/>
  <c r="AL217" i="12"/>
  <c r="AK217" i="12"/>
  <c r="AJ217" i="12"/>
  <c r="AI217" i="12"/>
  <c r="AH217" i="12"/>
  <c r="AG217" i="12"/>
  <c r="AF217" i="12"/>
  <c r="AE217" i="12"/>
  <c r="AD217" i="12"/>
  <c r="AC217" i="12"/>
  <c r="AB217" i="12"/>
  <c r="AA217" i="12"/>
  <c r="Z217" i="12"/>
  <c r="Y217" i="12"/>
  <c r="X217" i="12"/>
  <c r="W217" i="12"/>
  <c r="V217" i="12"/>
  <c r="U217" i="12"/>
  <c r="T217" i="12"/>
  <c r="S217" i="12"/>
  <c r="R217" i="12"/>
  <c r="Q217" i="12"/>
  <c r="P217" i="12"/>
  <c r="O217" i="12"/>
  <c r="N217" i="12"/>
  <c r="M217" i="12"/>
  <c r="L217" i="12"/>
  <c r="K217" i="12"/>
  <c r="J217" i="12"/>
  <c r="I217" i="12"/>
  <c r="H217" i="12"/>
  <c r="G217" i="12"/>
  <c r="F217" i="12"/>
  <c r="E217" i="12"/>
  <c r="D217" i="12"/>
  <c r="BG217" i="12" s="1"/>
  <c r="BG216" i="12"/>
  <c r="BG215" i="12"/>
  <c r="BG214" i="12"/>
  <c r="BG213" i="12"/>
  <c r="BG212" i="12"/>
  <c r="BG211" i="12"/>
  <c r="BG210" i="12"/>
  <c r="BF208" i="12"/>
  <c r="BE208" i="12"/>
  <c r="BD208" i="12"/>
  <c r="BC208" i="12"/>
  <c r="BB208" i="12"/>
  <c r="BA208" i="12"/>
  <c r="AZ208" i="12"/>
  <c r="AY208" i="12"/>
  <c r="AX208" i="12"/>
  <c r="AW208" i="12"/>
  <c r="AV208" i="12"/>
  <c r="AU208" i="12"/>
  <c r="AT208" i="12"/>
  <c r="AS208" i="12"/>
  <c r="AR208" i="12"/>
  <c r="AQ208" i="12"/>
  <c r="AP208" i="12"/>
  <c r="AO208" i="12"/>
  <c r="AN208" i="12"/>
  <c r="AM208" i="12"/>
  <c r="AL208" i="12"/>
  <c r="AK208" i="12"/>
  <c r="AJ208" i="12"/>
  <c r="AI208" i="12"/>
  <c r="AH208" i="12"/>
  <c r="AG208" i="12"/>
  <c r="AF208" i="12"/>
  <c r="AE208" i="12"/>
  <c r="AD208" i="12"/>
  <c r="AC208" i="12"/>
  <c r="AB208" i="12"/>
  <c r="AA208" i="12"/>
  <c r="Z208" i="12"/>
  <c r="Y208" i="12"/>
  <c r="X208" i="12"/>
  <c r="W208" i="12"/>
  <c r="V208" i="12"/>
  <c r="U208" i="12"/>
  <c r="T208" i="12"/>
  <c r="S208" i="12"/>
  <c r="R208" i="12"/>
  <c r="Q208" i="12"/>
  <c r="P208" i="12"/>
  <c r="O208" i="12"/>
  <c r="N208" i="12"/>
  <c r="M208" i="12"/>
  <c r="L208" i="12"/>
  <c r="K208" i="12"/>
  <c r="J208" i="12"/>
  <c r="I208" i="12"/>
  <c r="H208" i="12"/>
  <c r="G208" i="12"/>
  <c r="F208" i="12"/>
  <c r="E208" i="12"/>
  <c r="D208" i="12"/>
  <c r="BG207" i="12"/>
  <c r="BG206" i="12"/>
  <c r="BG205" i="12"/>
  <c r="BG204" i="12"/>
  <c r="BG203" i="12"/>
  <c r="BG202" i="12"/>
  <c r="BG201" i="12"/>
  <c r="BF199" i="12"/>
  <c r="BE199" i="12"/>
  <c r="BD199" i="12"/>
  <c r="BC199" i="12"/>
  <c r="BB199" i="12"/>
  <c r="BA199" i="12"/>
  <c r="AZ199" i="12"/>
  <c r="AY199" i="12"/>
  <c r="AX199" i="12"/>
  <c r="AW199" i="12"/>
  <c r="AV199" i="12"/>
  <c r="AU199" i="12"/>
  <c r="AT199" i="12"/>
  <c r="AS199" i="12"/>
  <c r="AR199" i="12"/>
  <c r="AQ199" i="12"/>
  <c r="AP199" i="12"/>
  <c r="AO199" i="12"/>
  <c r="AN199" i="12"/>
  <c r="AM199" i="12"/>
  <c r="AL199" i="12"/>
  <c r="AK199" i="12"/>
  <c r="AJ199" i="12"/>
  <c r="AI199" i="12"/>
  <c r="AH199" i="12"/>
  <c r="AG199" i="12"/>
  <c r="AF199" i="12"/>
  <c r="AE199" i="12"/>
  <c r="AD199" i="12"/>
  <c r="AC199" i="12"/>
  <c r="AB199" i="12"/>
  <c r="AA199" i="12"/>
  <c r="Z199" i="12"/>
  <c r="Y199" i="12"/>
  <c r="X199" i="12"/>
  <c r="W199" i="12"/>
  <c r="V199" i="12"/>
  <c r="U199" i="12"/>
  <c r="T199" i="12"/>
  <c r="S199" i="12"/>
  <c r="R199" i="12"/>
  <c r="Q199" i="12"/>
  <c r="P199" i="12"/>
  <c r="O199" i="12"/>
  <c r="N199" i="12"/>
  <c r="M199" i="12"/>
  <c r="L199" i="12"/>
  <c r="K199" i="12"/>
  <c r="J199" i="12"/>
  <c r="I199" i="12"/>
  <c r="H199" i="12"/>
  <c r="G199" i="12"/>
  <c r="F199" i="12"/>
  <c r="E199" i="12"/>
  <c r="D199" i="12"/>
  <c r="BG199" i="12" s="1"/>
  <c r="BG198" i="12"/>
  <c r="BG197" i="12"/>
  <c r="BG196" i="12"/>
  <c r="BG195" i="12"/>
  <c r="BG194" i="12"/>
  <c r="BG193" i="12"/>
  <c r="BG192" i="12"/>
  <c r="BF190" i="12"/>
  <c r="BE190" i="12"/>
  <c r="BD190" i="12"/>
  <c r="BC190" i="12"/>
  <c r="BB190" i="12"/>
  <c r="BA190" i="12"/>
  <c r="AZ190" i="12"/>
  <c r="AY190" i="12"/>
  <c r="AX190" i="12"/>
  <c r="AW190" i="12"/>
  <c r="AV190" i="12"/>
  <c r="AU190" i="12"/>
  <c r="AT190" i="12"/>
  <c r="AS190" i="12"/>
  <c r="AR190" i="12"/>
  <c r="AQ190" i="12"/>
  <c r="AP190" i="12"/>
  <c r="AO190" i="12"/>
  <c r="AN190" i="12"/>
  <c r="AM190" i="12"/>
  <c r="AL190" i="12"/>
  <c r="AK190" i="12"/>
  <c r="AJ190" i="12"/>
  <c r="AI190" i="12"/>
  <c r="AH190" i="12"/>
  <c r="AG190" i="12"/>
  <c r="AF190" i="12"/>
  <c r="AE190" i="12"/>
  <c r="AD190" i="12"/>
  <c r="AC190" i="12"/>
  <c r="AB190" i="12"/>
  <c r="AA190" i="12"/>
  <c r="Z190" i="12"/>
  <c r="Y190" i="12"/>
  <c r="X190" i="12"/>
  <c r="W190" i="12"/>
  <c r="V190" i="12"/>
  <c r="U190" i="12"/>
  <c r="T190" i="12"/>
  <c r="S190" i="12"/>
  <c r="R190" i="12"/>
  <c r="Q190" i="12"/>
  <c r="P190" i="12"/>
  <c r="O190" i="12"/>
  <c r="N190" i="12"/>
  <c r="M190" i="12"/>
  <c r="L190" i="12"/>
  <c r="K190" i="12"/>
  <c r="J190" i="12"/>
  <c r="I190" i="12"/>
  <c r="H190" i="12"/>
  <c r="G190" i="12"/>
  <c r="F190" i="12"/>
  <c r="E190" i="12"/>
  <c r="D190" i="12"/>
  <c r="BG190" i="12" s="1"/>
  <c r="BG189" i="12"/>
  <c r="BG188" i="12"/>
  <c r="BG187" i="12"/>
  <c r="BG186" i="12"/>
  <c r="BG185" i="12"/>
  <c r="BG184" i="12"/>
  <c r="BG183" i="12"/>
  <c r="BF181" i="12"/>
  <c r="BE181" i="12"/>
  <c r="BD181" i="12"/>
  <c r="BC181" i="12"/>
  <c r="BB181" i="12"/>
  <c r="BA181" i="12"/>
  <c r="AZ181" i="12"/>
  <c r="AY181" i="12"/>
  <c r="AX181" i="12"/>
  <c r="AW181" i="12"/>
  <c r="AV181" i="12"/>
  <c r="AU181" i="12"/>
  <c r="AT181" i="12"/>
  <c r="AS181" i="12"/>
  <c r="AR181" i="12"/>
  <c r="AQ181" i="12"/>
  <c r="AP181" i="12"/>
  <c r="AO181" i="12"/>
  <c r="AN181" i="12"/>
  <c r="AM181" i="12"/>
  <c r="AL181" i="12"/>
  <c r="AK181" i="12"/>
  <c r="AJ181" i="12"/>
  <c r="AI181" i="12"/>
  <c r="AH181" i="12"/>
  <c r="AG181" i="12"/>
  <c r="AF181" i="12"/>
  <c r="AE181" i="12"/>
  <c r="AD181" i="12"/>
  <c r="AC181" i="12"/>
  <c r="AB181" i="12"/>
  <c r="AA181" i="12"/>
  <c r="Z181" i="12"/>
  <c r="Y181" i="12"/>
  <c r="X181" i="12"/>
  <c r="W181" i="12"/>
  <c r="V181" i="12"/>
  <c r="U181" i="12"/>
  <c r="T181" i="12"/>
  <c r="S181" i="12"/>
  <c r="R181" i="12"/>
  <c r="Q181" i="12"/>
  <c r="P181" i="12"/>
  <c r="O181" i="12"/>
  <c r="N181" i="12"/>
  <c r="M181" i="12"/>
  <c r="L181" i="12"/>
  <c r="K181" i="12"/>
  <c r="J181" i="12"/>
  <c r="I181" i="12"/>
  <c r="H181" i="12"/>
  <c r="G181" i="12"/>
  <c r="F181" i="12"/>
  <c r="E181" i="12"/>
  <c r="D181" i="12"/>
  <c r="BG181" i="12" s="1"/>
  <c r="BG180" i="12"/>
  <c r="BG179" i="12"/>
  <c r="BG178" i="12"/>
  <c r="BG177" i="12"/>
  <c r="BG176" i="12"/>
  <c r="BG175" i="12"/>
  <c r="BG174" i="12"/>
  <c r="BF172" i="12"/>
  <c r="BE172" i="12"/>
  <c r="BD172" i="12"/>
  <c r="BC172" i="12"/>
  <c r="BB172" i="12"/>
  <c r="BA172" i="12"/>
  <c r="AZ172" i="12"/>
  <c r="AY172" i="12"/>
  <c r="AX172" i="12"/>
  <c r="AW172" i="12"/>
  <c r="AV172" i="12"/>
  <c r="AU172" i="12"/>
  <c r="AT172" i="12"/>
  <c r="AS172" i="12"/>
  <c r="AR172" i="12"/>
  <c r="AQ172" i="12"/>
  <c r="AP172" i="12"/>
  <c r="AO172" i="12"/>
  <c r="AN172" i="12"/>
  <c r="AM172" i="12"/>
  <c r="AL172" i="12"/>
  <c r="AK172" i="12"/>
  <c r="AJ172" i="12"/>
  <c r="AI172" i="12"/>
  <c r="AH172" i="12"/>
  <c r="AG172" i="12"/>
  <c r="AF172" i="12"/>
  <c r="AE172" i="12"/>
  <c r="AD172" i="12"/>
  <c r="AC172" i="12"/>
  <c r="AB172" i="12"/>
  <c r="AA172" i="12"/>
  <c r="Z172" i="12"/>
  <c r="Y172" i="12"/>
  <c r="X172" i="12"/>
  <c r="W172" i="12"/>
  <c r="V172" i="12"/>
  <c r="U172" i="12"/>
  <c r="T172" i="12"/>
  <c r="S172" i="12"/>
  <c r="R172" i="12"/>
  <c r="Q172" i="12"/>
  <c r="P172" i="12"/>
  <c r="O172" i="12"/>
  <c r="N172" i="12"/>
  <c r="M172" i="12"/>
  <c r="L172" i="12"/>
  <c r="K172" i="12"/>
  <c r="J172" i="12"/>
  <c r="I172" i="12"/>
  <c r="H172" i="12"/>
  <c r="G172" i="12"/>
  <c r="F172" i="12"/>
  <c r="E172" i="12"/>
  <c r="D172" i="12"/>
  <c r="BG171" i="12"/>
  <c r="BG170" i="12"/>
  <c r="BG169" i="12"/>
  <c r="BG168" i="12"/>
  <c r="BG167" i="12"/>
  <c r="BG166" i="12"/>
  <c r="BG165" i="12"/>
  <c r="BF163" i="12"/>
  <c r="BE163" i="12"/>
  <c r="BD163" i="12"/>
  <c r="BC163" i="12"/>
  <c r="BB163" i="12"/>
  <c r="BA163" i="12"/>
  <c r="AZ163" i="12"/>
  <c r="AY163" i="12"/>
  <c r="AX163" i="12"/>
  <c r="AW163" i="12"/>
  <c r="AV163" i="12"/>
  <c r="AU163" i="12"/>
  <c r="AT163" i="12"/>
  <c r="AS163" i="12"/>
  <c r="AR163" i="12"/>
  <c r="AQ163" i="12"/>
  <c r="AP163" i="12"/>
  <c r="AO163" i="12"/>
  <c r="AN163" i="12"/>
  <c r="AM163" i="12"/>
  <c r="AL163" i="12"/>
  <c r="AK163" i="12"/>
  <c r="AJ163" i="12"/>
  <c r="AI163" i="12"/>
  <c r="AH163" i="12"/>
  <c r="AG163" i="12"/>
  <c r="AF163" i="12"/>
  <c r="AE163" i="12"/>
  <c r="AD163" i="12"/>
  <c r="AC163" i="12"/>
  <c r="AB163" i="12"/>
  <c r="AA163" i="12"/>
  <c r="Z163" i="12"/>
  <c r="Y163" i="12"/>
  <c r="X163" i="12"/>
  <c r="W163" i="12"/>
  <c r="V163" i="12"/>
  <c r="U163" i="12"/>
  <c r="T163" i="12"/>
  <c r="S163" i="12"/>
  <c r="R163" i="12"/>
  <c r="Q163" i="12"/>
  <c r="P163" i="12"/>
  <c r="O163" i="12"/>
  <c r="N163" i="12"/>
  <c r="M163" i="12"/>
  <c r="L163" i="12"/>
  <c r="K163" i="12"/>
  <c r="J163" i="12"/>
  <c r="I163" i="12"/>
  <c r="H163" i="12"/>
  <c r="G163" i="12"/>
  <c r="F163" i="12"/>
  <c r="E163" i="12"/>
  <c r="D163" i="12"/>
  <c r="BG163" i="12" s="1"/>
  <c r="BG162" i="12"/>
  <c r="BG161" i="12"/>
  <c r="BG160" i="12"/>
  <c r="BG159" i="12"/>
  <c r="BG158" i="12"/>
  <c r="BG157" i="12"/>
  <c r="BG156" i="12"/>
  <c r="BF154" i="12"/>
  <c r="BE154" i="12"/>
  <c r="BD154" i="12"/>
  <c r="BC154" i="12"/>
  <c r="BB154" i="12"/>
  <c r="BA154" i="12"/>
  <c r="AZ154" i="12"/>
  <c r="AY154" i="12"/>
  <c r="AX154" i="12"/>
  <c r="AW154" i="12"/>
  <c r="AV154" i="12"/>
  <c r="AU154" i="12"/>
  <c r="AT154" i="12"/>
  <c r="AS154" i="12"/>
  <c r="AR154" i="12"/>
  <c r="AQ154" i="12"/>
  <c r="AP154" i="12"/>
  <c r="AO154" i="12"/>
  <c r="AN154" i="12"/>
  <c r="AM154" i="12"/>
  <c r="AL154" i="12"/>
  <c r="AK154" i="12"/>
  <c r="AJ154" i="12"/>
  <c r="AI154" i="12"/>
  <c r="AH154" i="12"/>
  <c r="AG154" i="12"/>
  <c r="AF154" i="12"/>
  <c r="AE154" i="12"/>
  <c r="AD154" i="12"/>
  <c r="AC154" i="12"/>
  <c r="AB154" i="12"/>
  <c r="AA154" i="12"/>
  <c r="Z154" i="12"/>
  <c r="Y154" i="12"/>
  <c r="X154" i="12"/>
  <c r="W154" i="12"/>
  <c r="V154" i="12"/>
  <c r="U154" i="12"/>
  <c r="T154" i="12"/>
  <c r="S154" i="12"/>
  <c r="R154" i="12"/>
  <c r="Q154" i="12"/>
  <c r="P154" i="12"/>
  <c r="O154" i="12"/>
  <c r="N154" i="12"/>
  <c r="M154" i="12"/>
  <c r="L154" i="12"/>
  <c r="K154" i="12"/>
  <c r="J154" i="12"/>
  <c r="I154" i="12"/>
  <c r="H154" i="12"/>
  <c r="G154" i="12"/>
  <c r="F154" i="12"/>
  <c r="E154" i="12"/>
  <c r="D154" i="12"/>
  <c r="BG153" i="12"/>
  <c r="BG152" i="12"/>
  <c r="BG151" i="12"/>
  <c r="BG150" i="12"/>
  <c r="BG149" i="12"/>
  <c r="BG148" i="12"/>
  <c r="BG147" i="12"/>
  <c r="BF145" i="12"/>
  <c r="BE145" i="12"/>
  <c r="BD145" i="12"/>
  <c r="BC145" i="12"/>
  <c r="BB145" i="12"/>
  <c r="BA145" i="12"/>
  <c r="AZ145" i="12"/>
  <c r="AY145" i="12"/>
  <c r="AX145" i="12"/>
  <c r="AW145" i="12"/>
  <c r="AV145" i="12"/>
  <c r="AU145" i="12"/>
  <c r="AT145" i="12"/>
  <c r="AS145" i="12"/>
  <c r="AR145" i="12"/>
  <c r="AQ145" i="12"/>
  <c r="AP145" i="12"/>
  <c r="AO145" i="12"/>
  <c r="AN145" i="12"/>
  <c r="AM145" i="12"/>
  <c r="AL145" i="12"/>
  <c r="AK145" i="12"/>
  <c r="AJ145" i="12"/>
  <c r="AI145" i="12"/>
  <c r="AH145" i="12"/>
  <c r="AG145" i="12"/>
  <c r="AF145" i="12"/>
  <c r="AE145" i="12"/>
  <c r="AD145" i="12"/>
  <c r="AC145" i="12"/>
  <c r="AB145" i="12"/>
  <c r="AA145" i="12"/>
  <c r="Z145" i="12"/>
  <c r="Y145" i="12"/>
  <c r="X145" i="12"/>
  <c r="W145" i="12"/>
  <c r="V145" i="12"/>
  <c r="U145" i="12"/>
  <c r="T145" i="12"/>
  <c r="S145" i="12"/>
  <c r="R145" i="12"/>
  <c r="Q145" i="12"/>
  <c r="P145" i="12"/>
  <c r="O145" i="12"/>
  <c r="N145" i="12"/>
  <c r="M145" i="12"/>
  <c r="L145" i="12"/>
  <c r="K145" i="12"/>
  <c r="J145" i="12"/>
  <c r="I145" i="12"/>
  <c r="H145" i="12"/>
  <c r="G145" i="12"/>
  <c r="F145" i="12"/>
  <c r="E145" i="12"/>
  <c r="D145" i="12"/>
  <c r="BG144" i="12"/>
  <c r="BG143" i="12"/>
  <c r="BG142" i="12"/>
  <c r="BG141" i="12"/>
  <c r="BG140" i="12"/>
  <c r="BG139" i="12"/>
  <c r="BG138" i="12"/>
  <c r="BF136" i="12"/>
  <c r="BE136" i="12"/>
  <c r="BD136" i="12"/>
  <c r="BC136" i="12"/>
  <c r="BB136" i="12"/>
  <c r="BA136" i="12"/>
  <c r="AZ136" i="12"/>
  <c r="AY136" i="12"/>
  <c r="AX136" i="12"/>
  <c r="AW136" i="12"/>
  <c r="AV136" i="12"/>
  <c r="AU136" i="12"/>
  <c r="AT136" i="12"/>
  <c r="AS136" i="12"/>
  <c r="AR136" i="12"/>
  <c r="AQ136" i="12"/>
  <c r="AP136" i="12"/>
  <c r="AO136" i="12"/>
  <c r="AN136" i="12"/>
  <c r="AM136" i="12"/>
  <c r="AL136" i="12"/>
  <c r="AK136" i="12"/>
  <c r="AJ136" i="12"/>
  <c r="AI136" i="12"/>
  <c r="AH136" i="12"/>
  <c r="AG136" i="12"/>
  <c r="AF136" i="12"/>
  <c r="AE136" i="12"/>
  <c r="AD136" i="12"/>
  <c r="AC136" i="12"/>
  <c r="AB136" i="12"/>
  <c r="AA136" i="12"/>
  <c r="Z136" i="12"/>
  <c r="Y136" i="12"/>
  <c r="X136" i="12"/>
  <c r="W136" i="12"/>
  <c r="V136" i="12"/>
  <c r="U136" i="12"/>
  <c r="T136" i="12"/>
  <c r="S136" i="12"/>
  <c r="R136" i="12"/>
  <c r="Q136" i="12"/>
  <c r="P136" i="12"/>
  <c r="O136" i="12"/>
  <c r="N136" i="12"/>
  <c r="M136" i="12"/>
  <c r="L136" i="12"/>
  <c r="K136" i="12"/>
  <c r="J136" i="12"/>
  <c r="I136" i="12"/>
  <c r="H136" i="12"/>
  <c r="G136" i="12"/>
  <c r="F136" i="12"/>
  <c r="E136" i="12"/>
  <c r="D136" i="12"/>
  <c r="BG135" i="12"/>
  <c r="BG134" i="12"/>
  <c r="BG133" i="12"/>
  <c r="BG132" i="12"/>
  <c r="BG131" i="12"/>
  <c r="BG130" i="12"/>
  <c r="BG129" i="12"/>
  <c r="BF127" i="12"/>
  <c r="BE127" i="12"/>
  <c r="BD127" i="12"/>
  <c r="BC127" i="12"/>
  <c r="BB127" i="12"/>
  <c r="BA127" i="12"/>
  <c r="AZ127" i="12"/>
  <c r="AY127" i="12"/>
  <c r="AX127" i="12"/>
  <c r="AW127" i="12"/>
  <c r="AV127" i="12"/>
  <c r="AU127" i="12"/>
  <c r="AT127" i="12"/>
  <c r="AS127" i="12"/>
  <c r="AR127" i="12"/>
  <c r="AQ127" i="12"/>
  <c r="AP127" i="12"/>
  <c r="AO127" i="12"/>
  <c r="AN127" i="12"/>
  <c r="AM127" i="12"/>
  <c r="AL127" i="12"/>
  <c r="AK127" i="12"/>
  <c r="AJ127" i="12"/>
  <c r="AI127" i="12"/>
  <c r="AH127" i="12"/>
  <c r="AG127" i="12"/>
  <c r="AF127" i="12"/>
  <c r="AE127" i="12"/>
  <c r="AD127" i="12"/>
  <c r="AC127" i="12"/>
  <c r="AB127" i="12"/>
  <c r="AA127" i="12"/>
  <c r="Z127" i="12"/>
  <c r="Y127" i="12"/>
  <c r="X127" i="12"/>
  <c r="W127" i="12"/>
  <c r="V127" i="12"/>
  <c r="U127" i="12"/>
  <c r="T127" i="12"/>
  <c r="S127" i="12"/>
  <c r="R127" i="12"/>
  <c r="Q127" i="12"/>
  <c r="P127" i="12"/>
  <c r="O127" i="12"/>
  <c r="N127" i="12"/>
  <c r="M127" i="12"/>
  <c r="L127" i="12"/>
  <c r="K127" i="12"/>
  <c r="J127" i="12"/>
  <c r="I127" i="12"/>
  <c r="H127" i="12"/>
  <c r="G127" i="12"/>
  <c r="F127" i="12"/>
  <c r="E127" i="12"/>
  <c r="D127" i="12"/>
  <c r="BG127" i="12" s="1"/>
  <c r="BG126" i="12"/>
  <c r="BG125" i="12"/>
  <c r="BG124" i="12"/>
  <c r="BG123" i="12"/>
  <c r="BG122" i="12"/>
  <c r="BG121" i="12"/>
  <c r="BG120" i="12"/>
  <c r="BF118" i="12"/>
  <c r="BE118" i="12"/>
  <c r="BD118" i="12"/>
  <c r="BC118" i="12"/>
  <c r="BB118" i="12"/>
  <c r="BA118" i="12"/>
  <c r="AZ118" i="12"/>
  <c r="AY118" i="12"/>
  <c r="AX118" i="12"/>
  <c r="AW118" i="12"/>
  <c r="AV118" i="12"/>
  <c r="AU118" i="12"/>
  <c r="AT118" i="12"/>
  <c r="AS118" i="12"/>
  <c r="AR118" i="12"/>
  <c r="AQ118" i="12"/>
  <c r="AP118" i="12"/>
  <c r="AO118" i="12"/>
  <c r="AN118" i="12"/>
  <c r="AM118" i="12"/>
  <c r="AL118" i="12"/>
  <c r="AK118" i="12"/>
  <c r="AJ118" i="12"/>
  <c r="AI118" i="12"/>
  <c r="AH118" i="12"/>
  <c r="AG118" i="12"/>
  <c r="AF118" i="12"/>
  <c r="AE118" i="12"/>
  <c r="AD118" i="12"/>
  <c r="AC118" i="12"/>
  <c r="AB118" i="12"/>
  <c r="AA118" i="12"/>
  <c r="Z118" i="12"/>
  <c r="Y118" i="12"/>
  <c r="X118" i="12"/>
  <c r="W118" i="12"/>
  <c r="V118" i="12"/>
  <c r="U118" i="12"/>
  <c r="T118" i="12"/>
  <c r="S118" i="12"/>
  <c r="R118" i="12"/>
  <c r="Q118" i="12"/>
  <c r="P118" i="12"/>
  <c r="O118" i="12"/>
  <c r="N118" i="12"/>
  <c r="M118" i="12"/>
  <c r="L118" i="12"/>
  <c r="K118" i="12"/>
  <c r="J118" i="12"/>
  <c r="I118" i="12"/>
  <c r="H118" i="12"/>
  <c r="G118" i="12"/>
  <c r="F118" i="12"/>
  <c r="E118" i="12"/>
  <c r="D118" i="12"/>
  <c r="BG118" i="12" s="1"/>
  <c r="BG117" i="12"/>
  <c r="BG116" i="12"/>
  <c r="BG115" i="12"/>
  <c r="BG114" i="12"/>
  <c r="BG113" i="12"/>
  <c r="BG112" i="12"/>
  <c r="BG111" i="12"/>
  <c r="BF109" i="12"/>
  <c r="BE109" i="12"/>
  <c r="BD109" i="12"/>
  <c r="BC109" i="12"/>
  <c r="BB109" i="12"/>
  <c r="BA109" i="12"/>
  <c r="AZ109" i="12"/>
  <c r="AY109" i="12"/>
  <c r="AX109" i="12"/>
  <c r="AW109" i="12"/>
  <c r="AV109" i="12"/>
  <c r="AU109" i="12"/>
  <c r="AT109" i="12"/>
  <c r="AS109" i="12"/>
  <c r="AR109" i="12"/>
  <c r="AQ109" i="12"/>
  <c r="AP109" i="12"/>
  <c r="AO109" i="12"/>
  <c r="AN109" i="12"/>
  <c r="AM109" i="12"/>
  <c r="AL109" i="12"/>
  <c r="AK109" i="12"/>
  <c r="AJ109" i="12"/>
  <c r="AI109" i="12"/>
  <c r="AH109" i="12"/>
  <c r="AG109" i="12"/>
  <c r="AF109" i="12"/>
  <c r="AE109" i="12"/>
  <c r="AD109" i="12"/>
  <c r="AC109" i="12"/>
  <c r="AB109" i="12"/>
  <c r="AA109" i="12"/>
  <c r="Z109" i="12"/>
  <c r="Y109" i="12"/>
  <c r="X109" i="12"/>
  <c r="W109" i="12"/>
  <c r="V109" i="12"/>
  <c r="U109" i="12"/>
  <c r="T109" i="12"/>
  <c r="S109" i="12"/>
  <c r="R109" i="12"/>
  <c r="Q109" i="12"/>
  <c r="P109" i="12"/>
  <c r="O109" i="12"/>
  <c r="N109" i="12"/>
  <c r="M109" i="12"/>
  <c r="L109" i="12"/>
  <c r="K109" i="12"/>
  <c r="J109" i="12"/>
  <c r="I109" i="12"/>
  <c r="H109" i="12"/>
  <c r="G109" i="12"/>
  <c r="F109" i="12"/>
  <c r="E109" i="12"/>
  <c r="D109" i="12"/>
  <c r="BG108" i="12"/>
  <c r="BG107" i="12"/>
  <c r="BG106" i="12"/>
  <c r="BG105" i="12"/>
  <c r="BG104" i="12"/>
  <c r="BG103" i="12"/>
  <c r="BG102" i="12"/>
  <c r="BF100" i="12"/>
  <c r="BE100" i="12"/>
  <c r="BD100" i="12"/>
  <c r="BC100" i="12"/>
  <c r="BB100" i="12"/>
  <c r="BA100" i="12"/>
  <c r="AZ100" i="12"/>
  <c r="AY100" i="12"/>
  <c r="AX100" i="12"/>
  <c r="AW100" i="12"/>
  <c r="AV100" i="12"/>
  <c r="AU100" i="12"/>
  <c r="AT100" i="12"/>
  <c r="AS100" i="12"/>
  <c r="AR100" i="12"/>
  <c r="AQ100" i="12"/>
  <c r="AP100" i="12"/>
  <c r="AO100" i="12"/>
  <c r="AN100" i="12"/>
  <c r="AM100" i="12"/>
  <c r="AL100" i="12"/>
  <c r="AK100" i="12"/>
  <c r="AJ100" i="12"/>
  <c r="AI100" i="12"/>
  <c r="AH100" i="12"/>
  <c r="AG100" i="12"/>
  <c r="AF100" i="12"/>
  <c r="AE100" i="12"/>
  <c r="AD100" i="12"/>
  <c r="AC100" i="12"/>
  <c r="AB100" i="12"/>
  <c r="AA100" i="12"/>
  <c r="Z100" i="12"/>
  <c r="Y100" i="12"/>
  <c r="X100" i="12"/>
  <c r="W100" i="12"/>
  <c r="V100" i="12"/>
  <c r="U100" i="12"/>
  <c r="T100" i="12"/>
  <c r="S100" i="12"/>
  <c r="R100" i="12"/>
  <c r="Q100" i="12"/>
  <c r="P100" i="12"/>
  <c r="O100" i="12"/>
  <c r="N100" i="12"/>
  <c r="M100" i="12"/>
  <c r="L100" i="12"/>
  <c r="K100" i="12"/>
  <c r="BG100" i="12" s="1"/>
  <c r="J100" i="12"/>
  <c r="I100" i="12"/>
  <c r="H100" i="12"/>
  <c r="G100" i="12"/>
  <c r="F100" i="12"/>
  <c r="E100" i="12"/>
  <c r="D100" i="12"/>
  <c r="BG99" i="12"/>
  <c r="BG98" i="12"/>
  <c r="BG97" i="12"/>
  <c r="BG96" i="12"/>
  <c r="BG95" i="12"/>
  <c r="BG94" i="12"/>
  <c r="BG93" i="12"/>
  <c r="BF91" i="12"/>
  <c r="BE91" i="12"/>
  <c r="BD91" i="12"/>
  <c r="BC91" i="12"/>
  <c r="BB91" i="12"/>
  <c r="BA91" i="12"/>
  <c r="AZ91" i="12"/>
  <c r="AY91" i="12"/>
  <c r="AX91" i="12"/>
  <c r="AW91" i="12"/>
  <c r="AV91" i="12"/>
  <c r="AU91" i="12"/>
  <c r="AT91" i="12"/>
  <c r="AS91" i="12"/>
  <c r="AR91" i="12"/>
  <c r="AQ91" i="12"/>
  <c r="AP91" i="12"/>
  <c r="AO91" i="12"/>
  <c r="AN91" i="12"/>
  <c r="AM91" i="12"/>
  <c r="AL91" i="12"/>
  <c r="AK91" i="12"/>
  <c r="AJ91" i="12"/>
  <c r="AI91" i="12"/>
  <c r="AH91" i="12"/>
  <c r="AG91" i="12"/>
  <c r="AF91" i="12"/>
  <c r="AE91" i="12"/>
  <c r="AD91" i="12"/>
  <c r="AC91" i="12"/>
  <c r="AB91" i="12"/>
  <c r="AA91" i="12"/>
  <c r="Z91" i="12"/>
  <c r="Y91" i="12"/>
  <c r="X91" i="12"/>
  <c r="W91" i="12"/>
  <c r="V91" i="12"/>
  <c r="U91" i="12"/>
  <c r="T91" i="12"/>
  <c r="S91" i="12"/>
  <c r="R91" i="12"/>
  <c r="Q91" i="12"/>
  <c r="P91" i="12"/>
  <c r="O91" i="12"/>
  <c r="N91" i="12"/>
  <c r="M91" i="12"/>
  <c r="L91" i="12"/>
  <c r="K91" i="12"/>
  <c r="J91" i="12"/>
  <c r="I91" i="12"/>
  <c r="H91" i="12"/>
  <c r="G91" i="12"/>
  <c r="F91" i="12"/>
  <c r="E91" i="12"/>
  <c r="D91" i="12"/>
  <c r="BG90" i="12"/>
  <c r="BG89" i="12"/>
  <c r="BG88" i="12"/>
  <c r="BG87" i="12"/>
  <c r="BG86" i="12"/>
  <c r="BG85" i="12"/>
  <c r="BG84" i="12"/>
  <c r="BF82" i="12"/>
  <c r="BE82" i="12"/>
  <c r="BD82" i="12"/>
  <c r="BC82" i="12"/>
  <c r="BB82" i="12"/>
  <c r="BA82" i="12"/>
  <c r="AZ82" i="12"/>
  <c r="AY82" i="12"/>
  <c r="AX82" i="12"/>
  <c r="AW82" i="12"/>
  <c r="AV82" i="12"/>
  <c r="AU82" i="12"/>
  <c r="AT82" i="12"/>
  <c r="AS82" i="12"/>
  <c r="AR82" i="12"/>
  <c r="AQ82" i="12"/>
  <c r="AP82" i="12"/>
  <c r="AO82" i="12"/>
  <c r="AN82" i="12"/>
  <c r="AM82" i="12"/>
  <c r="AL82" i="12"/>
  <c r="AK82" i="12"/>
  <c r="AJ82" i="12"/>
  <c r="AI82" i="12"/>
  <c r="AH82" i="12"/>
  <c r="AG82" i="12"/>
  <c r="AF82" i="12"/>
  <c r="AE82" i="12"/>
  <c r="AD82" i="12"/>
  <c r="AC82" i="12"/>
  <c r="AB82" i="12"/>
  <c r="AA82" i="12"/>
  <c r="Z82" i="12"/>
  <c r="Y82" i="12"/>
  <c r="X82" i="12"/>
  <c r="W82" i="12"/>
  <c r="V82" i="12"/>
  <c r="U82" i="12"/>
  <c r="T82" i="12"/>
  <c r="S82" i="12"/>
  <c r="R82" i="12"/>
  <c r="Q82" i="12"/>
  <c r="P82" i="12"/>
  <c r="O82" i="12"/>
  <c r="N82" i="12"/>
  <c r="M82" i="12"/>
  <c r="L82" i="12"/>
  <c r="K82" i="12"/>
  <c r="J82" i="12"/>
  <c r="I82" i="12"/>
  <c r="H82" i="12"/>
  <c r="G82" i="12"/>
  <c r="F82" i="12"/>
  <c r="E82" i="12"/>
  <c r="D82" i="12"/>
  <c r="BG81" i="12"/>
  <c r="BG80" i="12"/>
  <c r="BG79" i="12"/>
  <c r="BG78" i="12"/>
  <c r="BG77" i="12"/>
  <c r="BG76" i="12"/>
  <c r="BG75" i="12"/>
  <c r="BF73" i="12"/>
  <c r="BE73" i="12"/>
  <c r="BD73" i="12"/>
  <c r="BC73" i="12"/>
  <c r="BB73" i="12"/>
  <c r="BA73" i="12"/>
  <c r="AZ73" i="12"/>
  <c r="AY73" i="12"/>
  <c r="AX73" i="12"/>
  <c r="AW73" i="12"/>
  <c r="AV73" i="12"/>
  <c r="AU73" i="12"/>
  <c r="AT73" i="12"/>
  <c r="AS73" i="12"/>
  <c r="AR73" i="12"/>
  <c r="AQ73" i="12"/>
  <c r="AP73" i="12"/>
  <c r="AO73" i="12"/>
  <c r="AN73" i="12"/>
  <c r="AM73" i="12"/>
  <c r="AL73" i="12"/>
  <c r="AK73" i="12"/>
  <c r="AJ73" i="12"/>
  <c r="AI73" i="12"/>
  <c r="AH73" i="12"/>
  <c r="AG73" i="12"/>
  <c r="AF73" i="12"/>
  <c r="AE73" i="12"/>
  <c r="AD73" i="12"/>
  <c r="AC73" i="12"/>
  <c r="AB73" i="12"/>
  <c r="AA73" i="12"/>
  <c r="Z73" i="12"/>
  <c r="Y73" i="12"/>
  <c r="X73" i="12"/>
  <c r="W73" i="12"/>
  <c r="V73" i="12"/>
  <c r="U73" i="12"/>
  <c r="T73" i="12"/>
  <c r="S73" i="12"/>
  <c r="R73" i="12"/>
  <c r="Q73" i="12"/>
  <c r="P73" i="12"/>
  <c r="O73" i="12"/>
  <c r="N73" i="12"/>
  <c r="M73" i="12"/>
  <c r="L73" i="12"/>
  <c r="K73" i="12"/>
  <c r="J73" i="12"/>
  <c r="I73" i="12"/>
  <c r="H73" i="12"/>
  <c r="G73" i="12"/>
  <c r="F73" i="12"/>
  <c r="E73" i="12"/>
  <c r="D73" i="12"/>
  <c r="BG73" i="12" s="1"/>
  <c r="BG72" i="12"/>
  <c r="BG71" i="12"/>
  <c r="BG70" i="12"/>
  <c r="BG69" i="12"/>
  <c r="BG68" i="12"/>
  <c r="BG67" i="12"/>
  <c r="BG66" i="12"/>
  <c r="BF64" i="12"/>
  <c r="BE64" i="12"/>
  <c r="BD64" i="12"/>
  <c r="BC64" i="12"/>
  <c r="BB64" i="12"/>
  <c r="BA64" i="12"/>
  <c r="AZ64" i="12"/>
  <c r="AY64" i="12"/>
  <c r="AX64" i="12"/>
  <c r="AW64" i="12"/>
  <c r="AV64" i="12"/>
  <c r="AU64" i="12"/>
  <c r="AT64" i="12"/>
  <c r="AS64" i="12"/>
  <c r="AR64" i="12"/>
  <c r="AQ64" i="12"/>
  <c r="AP64" i="12"/>
  <c r="AO64" i="12"/>
  <c r="AN64" i="12"/>
  <c r="AM64" i="12"/>
  <c r="AL64" i="12"/>
  <c r="AK64" i="12"/>
  <c r="AJ64" i="12"/>
  <c r="AI64" i="12"/>
  <c r="AH64" i="12"/>
  <c r="AG64" i="12"/>
  <c r="AF64" i="12"/>
  <c r="AE64" i="12"/>
  <c r="AD64" i="12"/>
  <c r="AC64" i="12"/>
  <c r="AB64" i="12"/>
  <c r="AA64" i="12"/>
  <c r="Z64" i="12"/>
  <c r="Y64" i="12"/>
  <c r="X64" i="12"/>
  <c r="W64" i="12"/>
  <c r="V64" i="12"/>
  <c r="U64" i="12"/>
  <c r="T64" i="12"/>
  <c r="S64" i="12"/>
  <c r="R64" i="12"/>
  <c r="Q64" i="12"/>
  <c r="P64" i="12"/>
  <c r="O64" i="12"/>
  <c r="N64" i="12"/>
  <c r="M64" i="12"/>
  <c r="L64" i="12"/>
  <c r="K64" i="12"/>
  <c r="J64" i="12"/>
  <c r="I64" i="12"/>
  <c r="H64" i="12"/>
  <c r="G64" i="12"/>
  <c r="BG64" i="12" s="1"/>
  <c r="F64" i="12"/>
  <c r="E64" i="12"/>
  <c r="D64" i="12"/>
  <c r="BG63" i="12"/>
  <c r="BG62" i="12"/>
  <c r="BG61" i="12"/>
  <c r="BG60" i="12"/>
  <c r="BG59" i="12"/>
  <c r="BG58" i="12"/>
  <c r="BG57" i="12"/>
  <c r="BF55" i="12"/>
  <c r="BE55" i="12"/>
  <c r="BD55" i="12"/>
  <c r="BC55" i="12"/>
  <c r="BB55" i="12"/>
  <c r="BA55" i="12"/>
  <c r="AZ55" i="12"/>
  <c r="AY55" i="12"/>
  <c r="AX55" i="12"/>
  <c r="AW55" i="12"/>
  <c r="AV55" i="12"/>
  <c r="AU55" i="12"/>
  <c r="AT55" i="12"/>
  <c r="AS55" i="12"/>
  <c r="AR55" i="12"/>
  <c r="AQ55" i="12"/>
  <c r="AP55" i="12"/>
  <c r="AO55" i="12"/>
  <c r="AN55" i="12"/>
  <c r="AM55" i="12"/>
  <c r="AL55" i="12"/>
  <c r="AK55" i="12"/>
  <c r="AJ55" i="12"/>
  <c r="AI55" i="12"/>
  <c r="AH55" i="12"/>
  <c r="AG55" i="12"/>
  <c r="AF55" i="12"/>
  <c r="AE55" i="12"/>
  <c r="AD55" i="12"/>
  <c r="AC55" i="12"/>
  <c r="AB55" i="12"/>
  <c r="AA55" i="12"/>
  <c r="Z55" i="12"/>
  <c r="Y55" i="12"/>
  <c r="X55" i="12"/>
  <c r="W55" i="12"/>
  <c r="V55" i="12"/>
  <c r="U55" i="12"/>
  <c r="T55" i="12"/>
  <c r="S55" i="12"/>
  <c r="R55" i="12"/>
  <c r="Q55" i="12"/>
  <c r="P55" i="12"/>
  <c r="O55" i="12"/>
  <c r="N55" i="12"/>
  <c r="M55" i="12"/>
  <c r="L55" i="12"/>
  <c r="K55" i="12"/>
  <c r="J55" i="12"/>
  <c r="I55" i="12"/>
  <c r="H55" i="12"/>
  <c r="G55" i="12"/>
  <c r="F55" i="12"/>
  <c r="E55" i="12"/>
  <c r="D55" i="12"/>
  <c r="BG54" i="12"/>
  <c r="BG53" i="12"/>
  <c r="BG52" i="12"/>
  <c r="BG51" i="12"/>
  <c r="BG50" i="12"/>
  <c r="BG49" i="12"/>
  <c r="BG48" i="12"/>
  <c r="BF46" i="12"/>
  <c r="BE46" i="12"/>
  <c r="BD46" i="12"/>
  <c r="BC46" i="12"/>
  <c r="BB46" i="12"/>
  <c r="BA46" i="12"/>
  <c r="AZ46" i="12"/>
  <c r="AY46" i="12"/>
  <c r="AX46" i="12"/>
  <c r="AW46" i="12"/>
  <c r="AV46" i="12"/>
  <c r="AU46" i="12"/>
  <c r="AT46" i="12"/>
  <c r="AS46" i="12"/>
  <c r="AR46" i="12"/>
  <c r="AQ46" i="12"/>
  <c r="AP46" i="12"/>
  <c r="AO46" i="12"/>
  <c r="AN46" i="12"/>
  <c r="AM46" i="12"/>
  <c r="AL46" i="12"/>
  <c r="AK46" i="12"/>
  <c r="AJ46" i="12"/>
  <c r="AI46" i="12"/>
  <c r="AH46" i="12"/>
  <c r="AG46" i="12"/>
  <c r="AF46" i="12"/>
  <c r="AE46" i="12"/>
  <c r="AD46" i="12"/>
  <c r="AC46" i="12"/>
  <c r="AB46" i="12"/>
  <c r="AA46" i="12"/>
  <c r="Z46" i="12"/>
  <c r="Y46" i="12"/>
  <c r="X46" i="12"/>
  <c r="W46" i="12"/>
  <c r="V46" i="12"/>
  <c r="U46" i="12"/>
  <c r="T46" i="12"/>
  <c r="S46" i="12"/>
  <c r="R46" i="12"/>
  <c r="Q46" i="12"/>
  <c r="P46" i="12"/>
  <c r="O46" i="12"/>
  <c r="N46" i="12"/>
  <c r="M46" i="12"/>
  <c r="L46" i="12"/>
  <c r="K46" i="12"/>
  <c r="J46" i="12"/>
  <c r="I46" i="12"/>
  <c r="H46" i="12"/>
  <c r="G46" i="12"/>
  <c r="F46" i="12"/>
  <c r="E46" i="12"/>
  <c r="D46" i="12"/>
  <c r="BG45" i="12"/>
  <c r="BG44" i="12"/>
  <c r="BG43" i="12"/>
  <c r="BG42" i="12"/>
  <c r="BG41" i="12"/>
  <c r="BG40" i="12"/>
  <c r="BG39" i="12"/>
  <c r="BF37" i="12"/>
  <c r="BE37" i="12"/>
  <c r="BD37" i="12"/>
  <c r="BC37" i="12"/>
  <c r="BB37" i="12"/>
  <c r="BA37" i="12"/>
  <c r="AZ37" i="12"/>
  <c r="AY37" i="12"/>
  <c r="AX37" i="12"/>
  <c r="AW37" i="12"/>
  <c r="AV37" i="12"/>
  <c r="AU37" i="12"/>
  <c r="AT37" i="12"/>
  <c r="AS37" i="12"/>
  <c r="AR37" i="12"/>
  <c r="AQ37" i="12"/>
  <c r="AP37" i="12"/>
  <c r="AO37" i="12"/>
  <c r="AN37" i="12"/>
  <c r="AM37" i="12"/>
  <c r="AL37" i="12"/>
  <c r="AK37" i="12"/>
  <c r="AJ37" i="12"/>
  <c r="AI37" i="12"/>
  <c r="AH37" i="12"/>
  <c r="AG37" i="12"/>
  <c r="AF37" i="12"/>
  <c r="AE37" i="12"/>
  <c r="AD37" i="12"/>
  <c r="AC37" i="12"/>
  <c r="AB37" i="12"/>
  <c r="AA37" i="12"/>
  <c r="Z37" i="12"/>
  <c r="Y37" i="12"/>
  <c r="X37" i="12"/>
  <c r="W37" i="12"/>
  <c r="V37" i="12"/>
  <c r="U37" i="12"/>
  <c r="T37" i="12"/>
  <c r="S37" i="12"/>
  <c r="R37" i="12"/>
  <c r="Q37" i="12"/>
  <c r="P37" i="12"/>
  <c r="O37" i="12"/>
  <c r="N37" i="12"/>
  <c r="M37" i="12"/>
  <c r="L37" i="12"/>
  <c r="K37" i="12"/>
  <c r="J37" i="12"/>
  <c r="I37" i="12"/>
  <c r="H37" i="12"/>
  <c r="G37" i="12"/>
  <c r="F37" i="12"/>
  <c r="E37" i="12"/>
  <c r="D37" i="12"/>
  <c r="BG37" i="12" s="1"/>
  <c r="BG36" i="12"/>
  <c r="BG35" i="12"/>
  <c r="BG34" i="12"/>
  <c r="BG33" i="12"/>
  <c r="BG32" i="12"/>
  <c r="BG31" i="12"/>
  <c r="BG30" i="12"/>
  <c r="BF28" i="12"/>
  <c r="BE28" i="12"/>
  <c r="BD28" i="12"/>
  <c r="BC28" i="12"/>
  <c r="BB28" i="12"/>
  <c r="BA28" i="12"/>
  <c r="AZ28" i="12"/>
  <c r="AY28" i="12"/>
  <c r="AX28" i="12"/>
  <c r="AW28" i="12"/>
  <c r="AV28" i="12"/>
  <c r="AU28" i="12"/>
  <c r="AT28" i="12"/>
  <c r="AS28" i="12"/>
  <c r="AR28" i="12"/>
  <c r="AQ28" i="12"/>
  <c r="AP28" i="12"/>
  <c r="AO28" i="12"/>
  <c r="AN28" i="12"/>
  <c r="AM28" i="12"/>
  <c r="AL28" i="12"/>
  <c r="AK28" i="12"/>
  <c r="AJ28" i="12"/>
  <c r="AI28" i="12"/>
  <c r="AH28" i="12"/>
  <c r="AG28" i="12"/>
  <c r="AF28" i="12"/>
  <c r="AE28" i="12"/>
  <c r="AD28" i="12"/>
  <c r="AC28" i="12"/>
  <c r="AB28" i="12"/>
  <c r="AA28" i="12"/>
  <c r="Z28" i="12"/>
  <c r="Y28" i="12"/>
  <c r="X28" i="12"/>
  <c r="W28" i="12"/>
  <c r="V28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BG28" i="12" s="1"/>
  <c r="D28" i="12"/>
  <c r="BG27" i="12"/>
  <c r="BG26" i="12"/>
  <c r="BG25" i="12"/>
  <c r="BG24" i="12"/>
  <c r="BG23" i="12"/>
  <c r="BG22" i="12"/>
  <c r="BG21" i="12"/>
  <c r="BF19" i="12"/>
  <c r="BE19" i="12"/>
  <c r="BD19" i="12"/>
  <c r="BC19" i="12"/>
  <c r="BB19" i="12"/>
  <c r="BA19" i="12"/>
  <c r="AZ19" i="12"/>
  <c r="AY19" i="12"/>
  <c r="AX19" i="12"/>
  <c r="AW19" i="12"/>
  <c r="AV19" i="12"/>
  <c r="AU19" i="12"/>
  <c r="AT19" i="12"/>
  <c r="AS19" i="12"/>
  <c r="AR19" i="12"/>
  <c r="AQ19" i="12"/>
  <c r="AP19" i="12"/>
  <c r="AO19" i="12"/>
  <c r="AN19" i="12"/>
  <c r="AM19" i="12"/>
  <c r="AL19" i="12"/>
  <c r="AK19" i="12"/>
  <c r="AJ19" i="12"/>
  <c r="AI19" i="12"/>
  <c r="AH19" i="12"/>
  <c r="AG19" i="12"/>
  <c r="AF19" i="12"/>
  <c r="AE19" i="12"/>
  <c r="AD19" i="12"/>
  <c r="AC19" i="12"/>
  <c r="AB19" i="12"/>
  <c r="AA19" i="12"/>
  <c r="Z19" i="12"/>
  <c r="Y19" i="12"/>
  <c r="X19" i="12"/>
  <c r="W19" i="12"/>
  <c r="V19" i="12"/>
  <c r="U19" i="12"/>
  <c r="T19" i="12"/>
  <c r="S19" i="12"/>
  <c r="R19" i="12"/>
  <c r="Q19" i="12"/>
  <c r="P19" i="12"/>
  <c r="O19" i="12"/>
  <c r="N19" i="12"/>
  <c r="M19" i="12"/>
  <c r="L19" i="12"/>
  <c r="K19" i="12"/>
  <c r="J19" i="12"/>
  <c r="I19" i="12"/>
  <c r="H19" i="12"/>
  <c r="G19" i="12"/>
  <c r="F19" i="12"/>
  <c r="E19" i="12"/>
  <c r="D19" i="12"/>
  <c r="BG18" i="12"/>
  <c r="BG17" i="12"/>
  <c r="BG16" i="12"/>
  <c r="BG15" i="12"/>
  <c r="BG14" i="12"/>
  <c r="BG13" i="12"/>
  <c r="BG12" i="12"/>
  <c r="BF10" i="12"/>
  <c r="BF302" i="12" s="1"/>
  <c r="BE10" i="12"/>
  <c r="BD10" i="12"/>
  <c r="BD302" i="12" s="1"/>
  <c r="BC10" i="12"/>
  <c r="BB10" i="12"/>
  <c r="BB302" i="12" s="1"/>
  <c r="BA10" i="12"/>
  <c r="AZ10" i="12"/>
  <c r="AY10" i="12"/>
  <c r="AX10" i="12"/>
  <c r="AX302" i="12" s="1"/>
  <c r="AW10" i="12"/>
  <c r="AV10" i="12"/>
  <c r="AV302" i="12" s="1"/>
  <c r="AU10" i="12"/>
  <c r="AT10" i="12"/>
  <c r="AT302" i="12" s="1"/>
  <c r="AS10" i="12"/>
  <c r="AR10" i="12"/>
  <c r="AR302" i="12" s="1"/>
  <c r="AQ10" i="12"/>
  <c r="AP10" i="12"/>
  <c r="AP302" i="12" s="1"/>
  <c r="AO10" i="12"/>
  <c r="AN10" i="12"/>
  <c r="AM10" i="12"/>
  <c r="AL10" i="12"/>
  <c r="AL302" i="12" s="1"/>
  <c r="AK10" i="12"/>
  <c r="AJ10" i="12"/>
  <c r="AJ302" i="12" s="1"/>
  <c r="AI10" i="12"/>
  <c r="AH10" i="12"/>
  <c r="AH302" i="12" s="1"/>
  <c r="AG10" i="12"/>
  <c r="AF10" i="12"/>
  <c r="AF302" i="12" s="1"/>
  <c r="AE10" i="12"/>
  <c r="AD10" i="12"/>
  <c r="AD302" i="12" s="1"/>
  <c r="AC10" i="12"/>
  <c r="AB10" i="12"/>
  <c r="AA10" i="12"/>
  <c r="Z10" i="12"/>
  <c r="Z302" i="12" s="1"/>
  <c r="Y10" i="12"/>
  <c r="X10" i="12"/>
  <c r="X302" i="12" s="1"/>
  <c r="W10" i="12"/>
  <c r="V10" i="12"/>
  <c r="V302" i="12" s="1"/>
  <c r="U10" i="12"/>
  <c r="T10" i="12"/>
  <c r="T302" i="12" s="1"/>
  <c r="S10" i="12"/>
  <c r="R10" i="12"/>
  <c r="R302" i="12" s="1"/>
  <c r="Q10" i="12"/>
  <c r="P10" i="12"/>
  <c r="O10" i="12"/>
  <c r="N10" i="12"/>
  <c r="N302" i="12" s="1"/>
  <c r="M10" i="12"/>
  <c r="L10" i="12"/>
  <c r="L302" i="12" s="1"/>
  <c r="K10" i="12"/>
  <c r="J10" i="12"/>
  <c r="J302" i="12" s="1"/>
  <c r="I10" i="12"/>
  <c r="H10" i="12"/>
  <c r="H302" i="12" s="1"/>
  <c r="G10" i="12"/>
  <c r="F10" i="12"/>
  <c r="E10" i="12"/>
  <c r="D10" i="12"/>
  <c r="BG10" i="12" s="1"/>
  <c r="BG9" i="12"/>
  <c r="BG8" i="12"/>
  <c r="BG7" i="12"/>
  <c r="BG6" i="12"/>
  <c r="BG5" i="12"/>
  <c r="BG4" i="12"/>
  <c r="IX49" i="11"/>
  <c r="IV49" i="11"/>
  <c r="IU49" i="11"/>
  <c r="IT49" i="11"/>
  <c r="IS49" i="11"/>
  <c r="IR49" i="11"/>
  <c r="IQ49" i="11"/>
  <c r="IP49" i="11"/>
  <c r="IN49" i="11"/>
  <c r="IM49" i="11"/>
  <c r="IL49" i="11"/>
  <c r="IK49" i="11"/>
  <c r="IJ49" i="11"/>
  <c r="II49" i="11"/>
  <c r="IH49" i="11"/>
  <c r="IF49" i="11"/>
  <c r="IE49" i="11"/>
  <c r="ID49" i="11"/>
  <c r="IC49" i="11"/>
  <c r="IB49" i="11"/>
  <c r="IA49" i="11"/>
  <c r="HZ49" i="11"/>
  <c r="HX49" i="11"/>
  <c r="HW49" i="11"/>
  <c r="HV49" i="11"/>
  <c r="HU49" i="11"/>
  <c r="HT49" i="11"/>
  <c r="HR49" i="11"/>
  <c r="HP49" i="11"/>
  <c r="HO49" i="11"/>
  <c r="HN49" i="11"/>
  <c r="HM49" i="11"/>
  <c r="HL49" i="11"/>
  <c r="HK49" i="11"/>
  <c r="HJ49" i="11"/>
  <c r="HH49" i="11"/>
  <c r="HG49" i="11"/>
  <c r="HF49" i="11"/>
  <c r="HE49" i="11"/>
  <c r="HD49" i="11"/>
  <c r="HC49" i="11"/>
  <c r="HB49" i="11"/>
  <c r="GZ49" i="11"/>
  <c r="GY49" i="11"/>
  <c r="GX49" i="11"/>
  <c r="GW49" i="11"/>
  <c r="GV49" i="11"/>
  <c r="GU49" i="11"/>
  <c r="GT49" i="11"/>
  <c r="GR49" i="11"/>
  <c r="GQ49" i="11"/>
  <c r="GO49" i="11"/>
  <c r="GN49" i="11"/>
  <c r="GL49" i="11"/>
  <c r="GJ49" i="11"/>
  <c r="GI49" i="11"/>
  <c r="GH49" i="11"/>
  <c r="GG49" i="11"/>
  <c r="GF49" i="11"/>
  <c r="GE49" i="11"/>
  <c r="GD49" i="11"/>
  <c r="GB49" i="11"/>
  <c r="GA49" i="11"/>
  <c r="FZ49" i="11"/>
  <c r="FY49" i="11"/>
  <c r="FX49" i="11"/>
  <c r="FW49" i="11"/>
  <c r="FV49" i="11"/>
  <c r="FT49" i="11"/>
  <c r="FS49" i="11"/>
  <c r="FR49" i="11"/>
  <c r="FQ49" i="11"/>
  <c r="FP49" i="11"/>
  <c r="FO49" i="11"/>
  <c r="FN49" i="11"/>
  <c r="FL49" i="11"/>
  <c r="FK49" i="11"/>
  <c r="FJ49" i="11"/>
  <c r="FI49" i="11"/>
  <c r="FH49" i="11"/>
  <c r="FG49" i="11"/>
  <c r="FF49" i="11"/>
  <c r="FD49" i="11"/>
  <c r="FC49" i="11"/>
  <c r="FB49" i="11"/>
  <c r="FA49" i="11"/>
  <c r="EZ49" i="11"/>
  <c r="EY49" i="11"/>
  <c r="EX49" i="11"/>
  <c r="EV49" i="11"/>
  <c r="EU49" i="11"/>
  <c r="ET49" i="11"/>
  <c r="ES49" i="11"/>
  <c r="ER49" i="11"/>
  <c r="EQ49" i="11"/>
  <c r="EP49" i="11"/>
  <c r="EN49" i="11"/>
  <c r="EM49" i="11"/>
  <c r="EL49" i="11"/>
  <c r="EK49" i="11"/>
  <c r="EJ49" i="11"/>
  <c r="EI49" i="11"/>
  <c r="EH49" i="11"/>
  <c r="EF49" i="11"/>
  <c r="EE49" i="11"/>
  <c r="ED49" i="11"/>
  <c r="EC49" i="11"/>
  <c r="EB49" i="11"/>
  <c r="EA49" i="11"/>
  <c r="DZ49" i="11"/>
  <c r="DX49" i="11"/>
  <c r="DW49" i="11"/>
  <c r="DV49" i="11"/>
  <c r="DU49" i="11"/>
  <c r="DT49" i="11"/>
  <c r="DS49" i="11"/>
  <c r="DR49" i="11"/>
  <c r="DP49" i="11"/>
  <c r="DO49" i="11"/>
  <c r="DN49" i="11"/>
  <c r="DM49" i="11"/>
  <c r="DL49" i="11"/>
  <c r="DK49" i="11"/>
  <c r="DJ49" i="11"/>
  <c r="DH49" i="11"/>
  <c r="DG49" i="11"/>
  <c r="DF49" i="11"/>
  <c r="DE49" i="11"/>
  <c r="DD49" i="11"/>
  <c r="DC49" i="11"/>
  <c r="DB49" i="11"/>
  <c r="CZ49" i="11"/>
  <c r="CY49" i="11"/>
  <c r="CX49" i="11"/>
  <c r="CW49" i="11"/>
  <c r="CV49" i="11"/>
  <c r="CU49" i="11"/>
  <c r="CT49" i="11"/>
  <c r="CR49" i="11"/>
  <c r="CQ49" i="11"/>
  <c r="CP49" i="11"/>
  <c r="CO49" i="11"/>
  <c r="CN49" i="11"/>
  <c r="CM49" i="11"/>
  <c r="CL49" i="11"/>
  <c r="CJ49" i="11"/>
  <c r="CI49" i="11"/>
  <c r="CH49" i="11"/>
  <c r="CG49" i="11"/>
  <c r="CF49" i="11"/>
  <c r="CD49" i="11"/>
  <c r="CB49" i="11"/>
  <c r="CA49" i="11"/>
  <c r="BZ49" i="11"/>
  <c r="BY49" i="11"/>
  <c r="BX49" i="11"/>
  <c r="BW49" i="11"/>
  <c r="BV49" i="11"/>
  <c r="BT49" i="11"/>
  <c r="BS49" i="11"/>
  <c r="BR49" i="11"/>
  <c r="BQ49" i="11"/>
  <c r="BP49" i="11"/>
  <c r="BO49" i="11"/>
  <c r="BN49" i="11"/>
  <c r="BL49" i="11"/>
  <c r="BK49" i="11"/>
  <c r="BJ49" i="11"/>
  <c r="BI49" i="11"/>
  <c r="BH49" i="11"/>
  <c r="BG49" i="11"/>
  <c r="BF49" i="11"/>
  <c r="BD49" i="11"/>
  <c r="BC49" i="11"/>
  <c r="BB49" i="11"/>
  <c r="BA49" i="11"/>
  <c r="AZ49" i="11"/>
  <c r="AY49" i="11"/>
  <c r="AX49" i="11"/>
  <c r="AV49" i="11"/>
  <c r="AU49" i="11"/>
  <c r="AT49" i="11"/>
  <c r="AS49" i="11"/>
  <c r="AR49" i="11"/>
  <c r="AQ49" i="11"/>
  <c r="AP49" i="11"/>
  <c r="AN49" i="11"/>
  <c r="AM49" i="11"/>
  <c r="AL49" i="11"/>
  <c r="AK49" i="11"/>
  <c r="AJ49" i="11"/>
  <c r="AI49" i="11"/>
  <c r="AH49" i="11"/>
  <c r="AF49" i="11"/>
  <c r="AE49" i="11"/>
  <c r="AD49" i="11"/>
  <c r="AC49" i="11"/>
  <c r="AB49" i="11"/>
  <c r="AA49" i="11"/>
  <c r="Z49" i="11"/>
  <c r="X49" i="11"/>
  <c r="W49" i="11"/>
  <c r="V49" i="11"/>
  <c r="U49" i="11"/>
  <c r="T49" i="11"/>
  <c r="R49" i="11"/>
  <c r="P49" i="11"/>
  <c r="O49" i="11"/>
  <c r="N49" i="11"/>
  <c r="M49" i="11"/>
  <c r="L49" i="11"/>
  <c r="K49" i="11"/>
  <c r="J49" i="11"/>
  <c r="H49" i="11"/>
  <c r="G49" i="11"/>
  <c r="JD48" i="11"/>
  <c r="JC48" i="11"/>
  <c r="JB48" i="11"/>
  <c r="JA48" i="11"/>
  <c r="IZ48" i="11"/>
  <c r="JE48" i="11" s="1"/>
  <c r="IY48" i="11"/>
  <c r="IW48" i="11"/>
  <c r="IO48" i="11"/>
  <c r="IG48" i="11"/>
  <c r="HY48" i="11"/>
  <c r="HQ48" i="11"/>
  <c r="HI48" i="11"/>
  <c r="HA48" i="11"/>
  <c r="GS48" i="11"/>
  <c r="GK48" i="11"/>
  <c r="GC48" i="11"/>
  <c r="FU48" i="11"/>
  <c r="FM48" i="11"/>
  <c r="FE48" i="11"/>
  <c r="EW48" i="11"/>
  <c r="EO48" i="11"/>
  <c r="EG48" i="11"/>
  <c r="DY48" i="11"/>
  <c r="DQ48" i="11"/>
  <c r="DI48" i="11"/>
  <c r="DA48" i="11"/>
  <c r="CS48" i="11"/>
  <c r="CK48" i="11"/>
  <c r="CC48" i="11"/>
  <c r="BU48" i="11"/>
  <c r="BM48" i="11"/>
  <c r="BE48" i="11"/>
  <c r="AW48" i="11"/>
  <c r="AO48" i="11"/>
  <c r="AG48" i="11"/>
  <c r="Y48" i="11"/>
  <c r="Q48" i="11"/>
  <c r="I48" i="11"/>
  <c r="JE47" i="11"/>
  <c r="JD47" i="11"/>
  <c r="JC47" i="11"/>
  <c r="JB47" i="11"/>
  <c r="JA47" i="11"/>
  <c r="IZ47" i="11"/>
  <c r="IY47" i="11"/>
  <c r="IW47" i="11"/>
  <c r="IO47" i="11"/>
  <c r="FU47" i="11"/>
  <c r="JE46" i="11"/>
  <c r="JD46" i="11"/>
  <c r="JC46" i="11"/>
  <c r="JB46" i="11"/>
  <c r="JA46" i="11"/>
  <c r="IZ46" i="11"/>
  <c r="IY46" i="11"/>
  <c r="IW46" i="11"/>
  <c r="IO46" i="11"/>
  <c r="IG46" i="11"/>
  <c r="HY46" i="11"/>
  <c r="HQ46" i="11"/>
  <c r="HI46" i="11"/>
  <c r="HA46" i="11"/>
  <c r="GS46" i="11"/>
  <c r="GK46" i="11"/>
  <c r="GC46" i="11"/>
  <c r="FU46" i="11"/>
  <c r="FM46" i="11"/>
  <c r="FE46" i="11"/>
  <c r="EW46" i="11"/>
  <c r="EO46" i="11"/>
  <c r="EG46" i="11"/>
  <c r="DY46" i="11"/>
  <c r="DQ46" i="11"/>
  <c r="DI46" i="11"/>
  <c r="DA46" i="11"/>
  <c r="CS46" i="11"/>
  <c r="CK46" i="11"/>
  <c r="CC46" i="11"/>
  <c r="BU46" i="11"/>
  <c r="BM46" i="11"/>
  <c r="BE46" i="11"/>
  <c r="AW46" i="11"/>
  <c r="AO46" i="11"/>
  <c r="AG46" i="11"/>
  <c r="Y46" i="11"/>
  <c r="Q46" i="11"/>
  <c r="I46" i="11"/>
  <c r="JD45" i="11"/>
  <c r="JC45" i="11"/>
  <c r="JB45" i="11"/>
  <c r="JA45" i="11"/>
  <c r="IZ45" i="11"/>
  <c r="JE45" i="11" s="1"/>
  <c r="IY45" i="11"/>
  <c r="IW45" i="11"/>
  <c r="IO45" i="11"/>
  <c r="IG45" i="11"/>
  <c r="HY45" i="11"/>
  <c r="HQ45" i="11"/>
  <c r="HI45" i="11"/>
  <c r="HA45" i="11"/>
  <c r="GS45" i="11"/>
  <c r="GK45" i="11"/>
  <c r="GC45" i="11"/>
  <c r="FU45" i="11"/>
  <c r="FM45" i="11"/>
  <c r="FE45" i="11"/>
  <c r="EW45" i="11"/>
  <c r="EO45" i="11"/>
  <c r="EG45" i="11"/>
  <c r="DY45" i="11"/>
  <c r="DQ45" i="11"/>
  <c r="DI45" i="11"/>
  <c r="DA45" i="11"/>
  <c r="CS45" i="11"/>
  <c r="CK45" i="11"/>
  <c r="CC45" i="11"/>
  <c r="BU45" i="11"/>
  <c r="BM45" i="11"/>
  <c r="BE45" i="11"/>
  <c r="AW45" i="11"/>
  <c r="AO45" i="11"/>
  <c r="AG45" i="11"/>
  <c r="Y45" i="11"/>
  <c r="Q45" i="11"/>
  <c r="I45" i="11"/>
  <c r="JD44" i="11"/>
  <c r="JC44" i="11"/>
  <c r="JB44" i="11"/>
  <c r="JA44" i="11"/>
  <c r="IZ44" i="11"/>
  <c r="IY44" i="11"/>
  <c r="JE44" i="11" s="1"/>
  <c r="IW44" i="11"/>
  <c r="IO44" i="11"/>
  <c r="IG44" i="11"/>
  <c r="HY44" i="11"/>
  <c r="HQ44" i="11"/>
  <c r="HI44" i="11"/>
  <c r="HA44" i="11"/>
  <c r="GS44" i="11"/>
  <c r="GK44" i="11"/>
  <c r="GC44" i="11"/>
  <c r="FU44" i="11"/>
  <c r="FM44" i="11"/>
  <c r="FE44" i="11"/>
  <c r="EW44" i="11"/>
  <c r="EO44" i="11"/>
  <c r="EG44" i="11"/>
  <c r="DY44" i="11"/>
  <c r="DQ44" i="11"/>
  <c r="DI44" i="11"/>
  <c r="DA44" i="11"/>
  <c r="CS44" i="11"/>
  <c r="CK44" i="11"/>
  <c r="CC44" i="11"/>
  <c r="BU44" i="11"/>
  <c r="BM44" i="11"/>
  <c r="BE44" i="11"/>
  <c r="AW44" i="11"/>
  <c r="AO44" i="11"/>
  <c r="AG44" i="11"/>
  <c r="Y44" i="11"/>
  <c r="Q44" i="11"/>
  <c r="I44" i="11"/>
  <c r="JD43" i="11"/>
  <c r="JC43" i="11"/>
  <c r="JB43" i="11"/>
  <c r="JA43" i="11"/>
  <c r="IZ43" i="11"/>
  <c r="IY43" i="11"/>
  <c r="JE43" i="11" s="1"/>
  <c r="IO43" i="11"/>
  <c r="IG43" i="11"/>
  <c r="HY43" i="11"/>
  <c r="HQ43" i="11"/>
  <c r="HI43" i="11"/>
  <c r="HA43" i="11"/>
  <c r="GS43" i="11"/>
  <c r="GK43" i="11"/>
  <c r="GC43" i="11"/>
  <c r="FU43" i="11"/>
  <c r="FM43" i="11"/>
  <c r="FE43" i="11"/>
  <c r="EW43" i="11"/>
  <c r="EO43" i="11"/>
  <c r="EG43" i="11"/>
  <c r="DY43" i="11"/>
  <c r="DQ43" i="11"/>
  <c r="DI43" i="11"/>
  <c r="DA43" i="11"/>
  <c r="CS43" i="11"/>
  <c r="CK43" i="11"/>
  <c r="CC43" i="11"/>
  <c r="BU43" i="11"/>
  <c r="BM43" i="11"/>
  <c r="BE43" i="11"/>
  <c r="AW43" i="11"/>
  <c r="AO43" i="11"/>
  <c r="AG43" i="11"/>
  <c r="Y43" i="11"/>
  <c r="Q43" i="11"/>
  <c r="I43" i="11"/>
  <c r="JD42" i="11"/>
  <c r="JC42" i="11"/>
  <c r="JB42" i="11"/>
  <c r="JA42" i="11"/>
  <c r="IZ42" i="11"/>
  <c r="IY42" i="11"/>
  <c r="JE42" i="11" s="1"/>
  <c r="IO42" i="11"/>
  <c r="IG42" i="11"/>
  <c r="HY42" i="11"/>
  <c r="HQ42" i="11"/>
  <c r="HI42" i="11"/>
  <c r="HA42" i="11"/>
  <c r="GS42" i="11"/>
  <c r="GK42" i="11"/>
  <c r="GC42" i="11"/>
  <c r="FU42" i="11"/>
  <c r="FM42" i="11"/>
  <c r="FE42" i="11"/>
  <c r="EW42" i="11"/>
  <c r="EO42" i="11"/>
  <c r="EG42" i="11"/>
  <c r="DY42" i="11"/>
  <c r="DQ42" i="11"/>
  <c r="DI42" i="11"/>
  <c r="DA42" i="11"/>
  <c r="CS42" i="11"/>
  <c r="CK42" i="11"/>
  <c r="CC42" i="11"/>
  <c r="BU42" i="11"/>
  <c r="BM42" i="11"/>
  <c r="BE42" i="11"/>
  <c r="AW42" i="11"/>
  <c r="AO42" i="11"/>
  <c r="AG42" i="11"/>
  <c r="Y42" i="11"/>
  <c r="Q42" i="11"/>
  <c r="I42" i="11"/>
  <c r="E42" i="11"/>
  <c r="E49" i="11" s="1"/>
  <c r="JE41" i="11"/>
  <c r="JD41" i="11"/>
  <c r="JC41" i="11"/>
  <c r="JB41" i="11"/>
  <c r="JA41" i="11"/>
  <c r="IZ41" i="11"/>
  <c r="IY41" i="11"/>
  <c r="IO41" i="11"/>
  <c r="IG41" i="11"/>
  <c r="HY41" i="11"/>
  <c r="HQ41" i="11"/>
  <c r="HI41" i="11"/>
  <c r="HA41" i="11"/>
  <c r="GS41" i="11"/>
  <c r="GK41" i="11"/>
  <c r="GC41" i="11"/>
  <c r="FU41" i="11"/>
  <c r="FM41" i="11"/>
  <c r="FE41" i="11"/>
  <c r="EW41" i="11"/>
  <c r="EO41" i="11"/>
  <c r="EG41" i="11"/>
  <c r="DY41" i="11"/>
  <c r="DQ41" i="11"/>
  <c r="DI41" i="11"/>
  <c r="DA41" i="11"/>
  <c r="CS41" i="11"/>
  <c r="CK41" i="11"/>
  <c r="CC41" i="11"/>
  <c r="BU41" i="11"/>
  <c r="BM41" i="11"/>
  <c r="BE41" i="11"/>
  <c r="AW41" i="11"/>
  <c r="AO41" i="11"/>
  <c r="AG41" i="11"/>
  <c r="Y41" i="11"/>
  <c r="Q41" i="11"/>
  <c r="I41" i="11"/>
  <c r="JD40" i="11"/>
  <c r="JC40" i="11"/>
  <c r="JB40" i="11"/>
  <c r="JA40" i="11"/>
  <c r="IZ40" i="11"/>
  <c r="IY40" i="11"/>
  <c r="JE40" i="11" s="1"/>
  <c r="IW40" i="11"/>
  <c r="IO40" i="11"/>
  <c r="IG40" i="11"/>
  <c r="HY40" i="11"/>
  <c r="HQ40" i="11"/>
  <c r="HI40" i="11"/>
  <c r="HA40" i="11"/>
  <c r="GS40" i="11"/>
  <c r="GK40" i="11"/>
  <c r="GC40" i="11"/>
  <c r="FU40" i="11"/>
  <c r="FM40" i="11"/>
  <c r="FE40" i="11"/>
  <c r="EW40" i="11"/>
  <c r="EO40" i="11"/>
  <c r="EG40" i="11"/>
  <c r="DY40" i="11"/>
  <c r="DQ40" i="11"/>
  <c r="DI40" i="11"/>
  <c r="DA40" i="11"/>
  <c r="CS40" i="11"/>
  <c r="CK40" i="11"/>
  <c r="CC40" i="11"/>
  <c r="BU40" i="11"/>
  <c r="BM40" i="11"/>
  <c r="BE40" i="11"/>
  <c r="AW40" i="11"/>
  <c r="AO40" i="11"/>
  <c r="AG40" i="11"/>
  <c r="Y40" i="11"/>
  <c r="Q40" i="11"/>
  <c r="I40" i="11"/>
  <c r="JD39" i="11"/>
  <c r="JC39" i="11"/>
  <c r="JB39" i="11"/>
  <c r="JA39" i="11"/>
  <c r="IZ39" i="11"/>
  <c r="JE39" i="11" s="1"/>
  <c r="IY39" i="11"/>
  <c r="IW39" i="11"/>
  <c r="IO39" i="11"/>
  <c r="IG39" i="11"/>
  <c r="HY39" i="11"/>
  <c r="HQ39" i="11"/>
  <c r="HI39" i="11"/>
  <c r="HA39" i="11"/>
  <c r="GS39" i="11"/>
  <c r="GK39" i="11"/>
  <c r="GC39" i="11"/>
  <c r="FU39" i="11"/>
  <c r="FM39" i="11"/>
  <c r="FE39" i="11"/>
  <c r="EW39" i="11"/>
  <c r="EO39" i="11"/>
  <c r="EG39" i="11"/>
  <c r="DY39" i="11"/>
  <c r="DQ39" i="11"/>
  <c r="DI39" i="11"/>
  <c r="DA39" i="11"/>
  <c r="CS39" i="11"/>
  <c r="CK39" i="11"/>
  <c r="CC39" i="11"/>
  <c r="BU39" i="11"/>
  <c r="BM39" i="11"/>
  <c r="BE39" i="11"/>
  <c r="AW39" i="11"/>
  <c r="AO39" i="11"/>
  <c r="AG39" i="11"/>
  <c r="Y39" i="11"/>
  <c r="Q39" i="11"/>
  <c r="I39" i="11"/>
  <c r="JD38" i="11"/>
  <c r="JC38" i="11"/>
  <c r="JE38" i="11" s="1"/>
  <c r="JB38" i="11"/>
  <c r="JA38" i="11"/>
  <c r="IZ38" i="11"/>
  <c r="IY38" i="11"/>
  <c r="IW38" i="11"/>
  <c r="IO38" i="11"/>
  <c r="IG38" i="11"/>
  <c r="HY38" i="11"/>
  <c r="HQ38" i="11"/>
  <c r="HI38" i="11"/>
  <c r="HA38" i="11"/>
  <c r="GS38" i="11"/>
  <c r="GK38" i="11"/>
  <c r="GC38" i="11"/>
  <c r="FU38" i="11"/>
  <c r="FM38" i="11"/>
  <c r="FE38" i="11"/>
  <c r="EW38" i="11"/>
  <c r="EO38" i="11"/>
  <c r="EG38" i="11"/>
  <c r="DY38" i="11"/>
  <c r="DQ38" i="11"/>
  <c r="DI38" i="11"/>
  <c r="DA38" i="11"/>
  <c r="CS38" i="11"/>
  <c r="CK38" i="11"/>
  <c r="CC38" i="11"/>
  <c r="BU38" i="11"/>
  <c r="BM38" i="11"/>
  <c r="BE38" i="11"/>
  <c r="AW38" i="11"/>
  <c r="AO38" i="11"/>
  <c r="AG38" i="11"/>
  <c r="Y38" i="11"/>
  <c r="Q38" i="11"/>
  <c r="I38" i="11"/>
  <c r="JD37" i="11"/>
  <c r="JC37" i="11"/>
  <c r="JB37" i="11"/>
  <c r="JA37" i="11"/>
  <c r="IZ37" i="11"/>
  <c r="IY37" i="11"/>
  <c r="JE37" i="11" s="1"/>
  <c r="IW37" i="11"/>
  <c r="IO37" i="11"/>
  <c r="IG37" i="11"/>
  <c r="HY37" i="11"/>
  <c r="HQ37" i="11"/>
  <c r="HI37" i="11"/>
  <c r="HA37" i="11"/>
  <c r="GS37" i="11"/>
  <c r="GK37" i="11"/>
  <c r="GC37" i="11"/>
  <c r="FU37" i="11"/>
  <c r="FM37" i="11"/>
  <c r="FE37" i="11"/>
  <c r="EW37" i="11"/>
  <c r="EO37" i="11"/>
  <c r="EG37" i="11"/>
  <c r="DY37" i="11"/>
  <c r="DQ37" i="11"/>
  <c r="DI37" i="11"/>
  <c r="DA37" i="11"/>
  <c r="CS37" i="11"/>
  <c r="CK37" i="11"/>
  <c r="CC37" i="11"/>
  <c r="BU37" i="11"/>
  <c r="BM37" i="11"/>
  <c r="BE37" i="11"/>
  <c r="AW37" i="11"/>
  <c r="AO37" i="11"/>
  <c r="AG37" i="11"/>
  <c r="Y37" i="11"/>
  <c r="Q37" i="11"/>
  <c r="I37" i="11"/>
  <c r="JD36" i="11"/>
  <c r="JC36" i="11"/>
  <c r="JB36" i="11"/>
  <c r="JA36" i="11"/>
  <c r="IZ36" i="11"/>
  <c r="IY36" i="11"/>
  <c r="JE36" i="11" s="1"/>
  <c r="IW36" i="11"/>
  <c r="IO36" i="11"/>
  <c r="IG36" i="11"/>
  <c r="HY36" i="11"/>
  <c r="HQ36" i="11"/>
  <c r="HI36" i="11"/>
  <c r="HA36" i="11"/>
  <c r="GS36" i="11"/>
  <c r="GK36" i="11"/>
  <c r="GC36" i="11"/>
  <c r="FU36" i="11"/>
  <c r="FM36" i="11"/>
  <c r="FE36" i="11"/>
  <c r="EW36" i="11"/>
  <c r="EO36" i="11"/>
  <c r="EG36" i="11"/>
  <c r="DY36" i="11"/>
  <c r="DQ36" i="11"/>
  <c r="DI36" i="11"/>
  <c r="DA36" i="11"/>
  <c r="CS36" i="11"/>
  <c r="CK36" i="11"/>
  <c r="CC36" i="11"/>
  <c r="BU36" i="11"/>
  <c r="BM36" i="11"/>
  <c r="BE36" i="11"/>
  <c r="AW36" i="11"/>
  <c r="AO36" i="11"/>
  <c r="AG36" i="11"/>
  <c r="Y36" i="11"/>
  <c r="Q36" i="11"/>
  <c r="I36" i="11"/>
  <c r="JD35" i="11"/>
  <c r="JC35" i="11"/>
  <c r="JB35" i="11"/>
  <c r="JA35" i="11"/>
  <c r="IZ35" i="11"/>
  <c r="IW35" i="11"/>
  <c r="IO35" i="11"/>
  <c r="IG35" i="11"/>
  <c r="HS35" i="11"/>
  <c r="HY35" i="11" s="1"/>
  <c r="HQ35" i="11"/>
  <c r="HI35" i="11"/>
  <c r="HA35" i="11"/>
  <c r="GS35" i="11"/>
  <c r="GK35" i="11"/>
  <c r="GC35" i="11"/>
  <c r="FU35" i="11"/>
  <c r="FM35" i="11"/>
  <c r="FE35" i="11"/>
  <c r="EW35" i="11"/>
  <c r="EO35" i="11"/>
  <c r="EG35" i="11"/>
  <c r="DY35" i="11"/>
  <c r="DQ35" i="11"/>
  <c r="DI35" i="11"/>
  <c r="DA35" i="11"/>
  <c r="CS35" i="11"/>
  <c r="CK35" i="11"/>
  <c r="CC35" i="11"/>
  <c r="BU35" i="11"/>
  <c r="BM35" i="11"/>
  <c r="BE35" i="11"/>
  <c r="AW35" i="11"/>
  <c r="AO35" i="11"/>
  <c r="AG35" i="11"/>
  <c r="Y35" i="11"/>
  <c r="Q35" i="11"/>
  <c r="I35" i="11"/>
  <c r="JD34" i="11"/>
  <c r="JC34" i="11"/>
  <c r="JB34" i="11"/>
  <c r="JA34" i="11"/>
  <c r="IZ34" i="11"/>
  <c r="IY34" i="11"/>
  <c r="JE34" i="11" s="1"/>
  <c r="IW34" i="11"/>
  <c r="IO34" i="11"/>
  <c r="IG34" i="11"/>
  <c r="HY34" i="11"/>
  <c r="HQ34" i="11"/>
  <c r="HI34" i="11"/>
  <c r="HA34" i="11"/>
  <c r="GS34" i="11"/>
  <c r="GK34" i="11"/>
  <c r="GC34" i="11"/>
  <c r="FU34" i="11"/>
  <c r="FM34" i="11"/>
  <c r="FE34" i="11"/>
  <c r="EW34" i="11"/>
  <c r="EO34" i="11"/>
  <c r="EG34" i="11"/>
  <c r="DY34" i="11"/>
  <c r="DQ34" i="11"/>
  <c r="DI34" i="11"/>
  <c r="DA34" i="11"/>
  <c r="CS34" i="11"/>
  <c r="CK34" i="11"/>
  <c r="CC34" i="11"/>
  <c r="BU34" i="11"/>
  <c r="BM34" i="11"/>
  <c r="BE34" i="11"/>
  <c r="AW34" i="11"/>
  <c r="AO34" i="11"/>
  <c r="AG34" i="11"/>
  <c r="Y34" i="11"/>
  <c r="Q34" i="11"/>
  <c r="I34" i="11"/>
  <c r="JD33" i="11"/>
  <c r="JC33" i="11"/>
  <c r="JB33" i="11"/>
  <c r="JA33" i="11"/>
  <c r="IZ33" i="11"/>
  <c r="IY33" i="11"/>
  <c r="JE33" i="11" s="1"/>
  <c r="IW33" i="11"/>
  <c r="IO33" i="11"/>
  <c r="IG33" i="11"/>
  <c r="HY33" i="11"/>
  <c r="HQ33" i="11"/>
  <c r="HI33" i="11"/>
  <c r="HA33" i="11"/>
  <c r="GS33" i="11"/>
  <c r="GK33" i="11"/>
  <c r="GC33" i="11"/>
  <c r="FU33" i="11"/>
  <c r="FM33" i="11"/>
  <c r="FE33" i="11"/>
  <c r="EW33" i="11"/>
  <c r="EO33" i="11"/>
  <c r="EG33" i="11"/>
  <c r="DY33" i="11"/>
  <c r="DQ33" i="11"/>
  <c r="DI33" i="11"/>
  <c r="DA33" i="11"/>
  <c r="CS33" i="11"/>
  <c r="CK33" i="11"/>
  <c r="CC33" i="11"/>
  <c r="BU33" i="11"/>
  <c r="BM33" i="11"/>
  <c r="BE33" i="11"/>
  <c r="AW33" i="11"/>
  <c r="AO33" i="11"/>
  <c r="AG33" i="11"/>
  <c r="Y33" i="11"/>
  <c r="Q33" i="11"/>
  <c r="I33" i="11"/>
  <c r="JD32" i="11"/>
  <c r="JC32" i="11"/>
  <c r="JA32" i="11"/>
  <c r="IZ32" i="11"/>
  <c r="IW32" i="11"/>
  <c r="IO32" i="11"/>
  <c r="IG32" i="11"/>
  <c r="HY32" i="11"/>
  <c r="HQ32" i="11"/>
  <c r="HI32" i="11"/>
  <c r="HA32" i="11"/>
  <c r="GP32" i="11"/>
  <c r="GP49" i="11" s="1"/>
  <c r="GM32" i="11"/>
  <c r="GM49" i="11" s="1"/>
  <c r="GK32" i="11"/>
  <c r="GC32" i="11"/>
  <c r="FU32" i="11"/>
  <c r="FM32" i="11"/>
  <c r="FE32" i="11"/>
  <c r="EW32" i="11"/>
  <c r="EO32" i="11"/>
  <c r="EG32" i="11"/>
  <c r="DY32" i="11"/>
  <c r="DQ32" i="11"/>
  <c r="DI32" i="11"/>
  <c r="DA32" i="11"/>
  <c r="CS32" i="11"/>
  <c r="CE32" i="11"/>
  <c r="IY32" i="11" s="1"/>
  <c r="CC32" i="11"/>
  <c r="BU32" i="11"/>
  <c r="BM32" i="11"/>
  <c r="BE32" i="11"/>
  <c r="AW32" i="11"/>
  <c r="AO32" i="11"/>
  <c r="AG32" i="11"/>
  <c r="Y32" i="11"/>
  <c r="Q32" i="11"/>
  <c r="I32" i="11"/>
  <c r="JD31" i="11"/>
  <c r="JC31" i="11"/>
  <c r="JB31" i="11"/>
  <c r="JA31" i="11"/>
  <c r="IZ31" i="11"/>
  <c r="IY31" i="11"/>
  <c r="JE31" i="11" s="1"/>
  <c r="IW31" i="11"/>
  <c r="IO31" i="11"/>
  <c r="IG31" i="11"/>
  <c r="HY31" i="11"/>
  <c r="HQ31" i="11"/>
  <c r="HI31" i="11"/>
  <c r="HA31" i="11"/>
  <c r="GS31" i="11"/>
  <c r="GK31" i="11"/>
  <c r="GC31" i="11"/>
  <c r="FU31" i="11"/>
  <c r="FM31" i="11"/>
  <c r="FE31" i="11"/>
  <c r="EW31" i="11"/>
  <c r="EO31" i="11"/>
  <c r="EG31" i="11"/>
  <c r="DY31" i="11"/>
  <c r="DQ31" i="11"/>
  <c r="DI31" i="11"/>
  <c r="DA31" i="11"/>
  <c r="CS31" i="11"/>
  <c r="CK31" i="11"/>
  <c r="CC31" i="11"/>
  <c r="BU31" i="11"/>
  <c r="BM31" i="11"/>
  <c r="BE31" i="11"/>
  <c r="AW31" i="11"/>
  <c r="AO31" i="11"/>
  <c r="AG31" i="11"/>
  <c r="Y31" i="11"/>
  <c r="Q31" i="11"/>
  <c r="I31" i="11"/>
  <c r="JD30" i="11"/>
  <c r="JC30" i="11"/>
  <c r="JB30" i="11"/>
  <c r="JA30" i="11"/>
  <c r="IZ30" i="11"/>
  <c r="IY30" i="11"/>
  <c r="JE30" i="11" s="1"/>
  <c r="IW30" i="11"/>
  <c r="IO30" i="11"/>
  <c r="IG30" i="11"/>
  <c r="HY30" i="11"/>
  <c r="HQ30" i="11"/>
  <c r="HI30" i="11"/>
  <c r="HA30" i="11"/>
  <c r="GS30" i="11"/>
  <c r="GK30" i="11"/>
  <c r="GC30" i="11"/>
  <c r="FU30" i="11"/>
  <c r="FM30" i="11"/>
  <c r="FE30" i="11"/>
  <c r="EW30" i="11"/>
  <c r="EO30" i="11"/>
  <c r="EG30" i="11"/>
  <c r="DY30" i="11"/>
  <c r="DQ30" i="11"/>
  <c r="DI30" i="11"/>
  <c r="DA30" i="11"/>
  <c r="CS30" i="11"/>
  <c r="CK30" i="11"/>
  <c r="CC30" i="11"/>
  <c r="BU30" i="11"/>
  <c r="BM30" i="11"/>
  <c r="BE30" i="11"/>
  <c r="AW30" i="11"/>
  <c r="AO30" i="11"/>
  <c r="AG30" i="11"/>
  <c r="Y30" i="11"/>
  <c r="Q30" i="11"/>
  <c r="I30" i="11"/>
  <c r="JD29" i="11"/>
  <c r="JC29" i="11"/>
  <c r="JB29" i="11"/>
  <c r="JA29" i="11"/>
  <c r="IZ29" i="11"/>
  <c r="JE29" i="11" s="1"/>
  <c r="IY29" i="11"/>
  <c r="IW29" i="11"/>
  <c r="IO29" i="11"/>
  <c r="IG29" i="11"/>
  <c r="HY29" i="11"/>
  <c r="HQ29" i="11"/>
  <c r="HI29" i="11"/>
  <c r="HA29" i="11"/>
  <c r="GS29" i="11"/>
  <c r="GK29" i="11"/>
  <c r="GC29" i="11"/>
  <c r="FU29" i="11"/>
  <c r="FM29" i="11"/>
  <c r="FE29" i="11"/>
  <c r="EW29" i="11"/>
  <c r="EO29" i="11"/>
  <c r="EG29" i="11"/>
  <c r="DY29" i="11"/>
  <c r="DQ29" i="11"/>
  <c r="DI29" i="11"/>
  <c r="DA29" i="11"/>
  <c r="CS29" i="11"/>
  <c r="CK29" i="11"/>
  <c r="CC29" i="11"/>
  <c r="BU29" i="11"/>
  <c r="BM29" i="11"/>
  <c r="BE29" i="11"/>
  <c r="AW29" i="11"/>
  <c r="AO29" i="11"/>
  <c r="AG29" i="11"/>
  <c r="Y29" i="11"/>
  <c r="Q29" i="11"/>
  <c r="I29" i="11"/>
  <c r="JD28" i="11"/>
  <c r="JC28" i="11"/>
  <c r="JB28" i="11"/>
  <c r="JA28" i="11"/>
  <c r="JE28" i="11" s="1"/>
  <c r="IZ28" i="11"/>
  <c r="IY28" i="11"/>
  <c r="IW28" i="11"/>
  <c r="IO28" i="11"/>
  <c r="IG28" i="11"/>
  <c r="HY28" i="11"/>
  <c r="HQ28" i="11"/>
  <c r="HI28" i="11"/>
  <c r="HA28" i="11"/>
  <c r="GS28" i="11"/>
  <c r="GK28" i="11"/>
  <c r="GC28" i="11"/>
  <c r="FU28" i="11"/>
  <c r="FM28" i="11"/>
  <c r="FE28" i="11"/>
  <c r="EW28" i="11"/>
  <c r="EO28" i="11"/>
  <c r="EG28" i="11"/>
  <c r="DY28" i="11"/>
  <c r="DQ28" i="11"/>
  <c r="DI28" i="11"/>
  <c r="DA28" i="11"/>
  <c r="CS28" i="11"/>
  <c r="CK28" i="11"/>
  <c r="CC28" i="11"/>
  <c r="BU28" i="11"/>
  <c r="BM28" i="11"/>
  <c r="BE28" i="11"/>
  <c r="AW28" i="11"/>
  <c r="AO28" i="11"/>
  <c r="AG28" i="11"/>
  <c r="Y28" i="11"/>
  <c r="Q28" i="11"/>
  <c r="I28" i="11"/>
  <c r="JD27" i="11"/>
  <c r="JC27" i="11"/>
  <c r="JB27" i="11"/>
  <c r="JA27" i="11"/>
  <c r="IZ27" i="11"/>
  <c r="IY27" i="11"/>
  <c r="JE27" i="11" s="1"/>
  <c r="IW27" i="11"/>
  <c r="IO27" i="11"/>
  <c r="IG27" i="11"/>
  <c r="HY27" i="11"/>
  <c r="HQ27" i="11"/>
  <c r="HI27" i="11"/>
  <c r="HA27" i="11"/>
  <c r="GS27" i="11"/>
  <c r="GK27" i="11"/>
  <c r="GC27" i="11"/>
  <c r="FU27" i="11"/>
  <c r="FM27" i="11"/>
  <c r="FE27" i="11"/>
  <c r="EW27" i="11"/>
  <c r="EO27" i="11"/>
  <c r="EG27" i="11"/>
  <c r="DY27" i="11"/>
  <c r="DQ27" i="11"/>
  <c r="DI27" i="11"/>
  <c r="DA27" i="11"/>
  <c r="CS27" i="11"/>
  <c r="CK27" i="11"/>
  <c r="CC27" i="11"/>
  <c r="BU27" i="11"/>
  <c r="BM27" i="11"/>
  <c r="BE27" i="11"/>
  <c r="AW27" i="11"/>
  <c r="AO27" i="11"/>
  <c r="AG27" i="11"/>
  <c r="Y27" i="11"/>
  <c r="Q27" i="11"/>
  <c r="I27" i="11"/>
  <c r="JD26" i="11"/>
  <c r="JC26" i="11"/>
  <c r="JB26" i="11"/>
  <c r="JA26" i="11"/>
  <c r="IZ26" i="11"/>
  <c r="IY26" i="11"/>
  <c r="JE26" i="11" s="1"/>
  <c r="IW26" i="11"/>
  <c r="IO26" i="11"/>
  <c r="IG26" i="11"/>
  <c r="HY26" i="11"/>
  <c r="HQ26" i="11"/>
  <c r="HI26" i="11"/>
  <c r="HA26" i="11"/>
  <c r="GS26" i="11"/>
  <c r="GK26" i="11"/>
  <c r="GC26" i="11"/>
  <c r="FU26" i="11"/>
  <c r="FM26" i="11"/>
  <c r="FE26" i="11"/>
  <c r="EW26" i="11"/>
  <c r="EO26" i="11"/>
  <c r="EG26" i="11"/>
  <c r="DY26" i="11"/>
  <c r="DQ26" i="11"/>
  <c r="DI26" i="11"/>
  <c r="DA26" i="11"/>
  <c r="CS26" i="11"/>
  <c r="CK26" i="11"/>
  <c r="CC26" i="11"/>
  <c r="BU26" i="11"/>
  <c r="BM26" i="11"/>
  <c r="BE26" i="11"/>
  <c r="AW26" i="11"/>
  <c r="AO26" i="11"/>
  <c r="AG26" i="11"/>
  <c r="Y26" i="11"/>
  <c r="Q26" i="11"/>
  <c r="I26" i="11"/>
  <c r="JD25" i="11"/>
  <c r="JC25" i="11"/>
  <c r="JB25" i="11"/>
  <c r="JA25" i="11"/>
  <c r="IZ25" i="11"/>
  <c r="JE25" i="11" s="1"/>
  <c r="IY25" i="11"/>
  <c r="IW25" i="11"/>
  <c r="IO25" i="11"/>
  <c r="IG25" i="11"/>
  <c r="HY25" i="11"/>
  <c r="HQ25" i="11"/>
  <c r="HI25" i="11"/>
  <c r="HA25" i="11"/>
  <c r="GS25" i="11"/>
  <c r="GK25" i="11"/>
  <c r="GC25" i="11"/>
  <c r="FU25" i="11"/>
  <c r="FM25" i="11"/>
  <c r="FE25" i="11"/>
  <c r="EW25" i="11"/>
  <c r="EO25" i="11"/>
  <c r="EG25" i="11"/>
  <c r="DY25" i="11"/>
  <c r="DQ25" i="11"/>
  <c r="DI25" i="11"/>
  <c r="DA25" i="11"/>
  <c r="CS25" i="11"/>
  <c r="CK25" i="11"/>
  <c r="CC25" i="11"/>
  <c r="BU25" i="11"/>
  <c r="BM25" i="11"/>
  <c r="BE25" i="11"/>
  <c r="AW25" i="11"/>
  <c r="AO25" i="11"/>
  <c r="AG25" i="11"/>
  <c r="Y25" i="11"/>
  <c r="Q25" i="11"/>
  <c r="I25" i="11"/>
  <c r="JD24" i="11"/>
  <c r="JC24" i="11"/>
  <c r="JB24" i="11"/>
  <c r="JA24" i="11"/>
  <c r="JE24" i="11" s="1"/>
  <c r="IZ24" i="11"/>
  <c r="IY24" i="11"/>
  <c r="IW24" i="11"/>
  <c r="IO24" i="11"/>
  <c r="IG24" i="11"/>
  <c r="HY24" i="11"/>
  <c r="HQ24" i="11"/>
  <c r="HI24" i="11"/>
  <c r="HA24" i="11"/>
  <c r="GS24" i="11"/>
  <c r="GK24" i="11"/>
  <c r="GC24" i="11"/>
  <c r="FU24" i="11"/>
  <c r="FM24" i="11"/>
  <c r="FE24" i="11"/>
  <c r="EW24" i="11"/>
  <c r="EO24" i="11"/>
  <c r="EG24" i="11"/>
  <c r="DY24" i="11"/>
  <c r="DQ24" i="11"/>
  <c r="DI24" i="11"/>
  <c r="DA24" i="11"/>
  <c r="CS24" i="11"/>
  <c r="CK24" i="11"/>
  <c r="CC24" i="11"/>
  <c r="BU24" i="11"/>
  <c r="BM24" i="11"/>
  <c r="BE24" i="11"/>
  <c r="AW24" i="11"/>
  <c r="AO24" i="11"/>
  <c r="AG24" i="11"/>
  <c r="Y24" i="11"/>
  <c r="Q24" i="11"/>
  <c r="I24" i="11"/>
  <c r="JD23" i="11"/>
  <c r="JC23" i="11"/>
  <c r="JB23" i="11"/>
  <c r="JA23" i="11"/>
  <c r="IZ23" i="11"/>
  <c r="IY23" i="11"/>
  <c r="JE23" i="11" s="1"/>
  <c r="IW23" i="11"/>
  <c r="IO23" i="11"/>
  <c r="IG23" i="11"/>
  <c r="HY23" i="11"/>
  <c r="HQ23" i="11"/>
  <c r="HI23" i="11"/>
  <c r="HA23" i="11"/>
  <c r="GS23" i="11"/>
  <c r="GK23" i="11"/>
  <c r="GC23" i="11"/>
  <c r="FU23" i="11"/>
  <c r="FM23" i="11"/>
  <c r="FE23" i="11"/>
  <c r="EW23" i="11"/>
  <c r="EO23" i="11"/>
  <c r="EG23" i="11"/>
  <c r="DY23" i="11"/>
  <c r="DQ23" i="11"/>
  <c r="DI23" i="11"/>
  <c r="DA23" i="11"/>
  <c r="CS23" i="11"/>
  <c r="CK23" i="11"/>
  <c r="CC23" i="11"/>
  <c r="BU23" i="11"/>
  <c r="BM23" i="11"/>
  <c r="BE23" i="11"/>
  <c r="AW23" i="11"/>
  <c r="AO23" i="11"/>
  <c r="AG23" i="11"/>
  <c r="Y23" i="11"/>
  <c r="Q23" i="11"/>
  <c r="I23" i="11"/>
  <c r="JD22" i="11"/>
  <c r="JC22" i="11"/>
  <c r="JB22" i="11"/>
  <c r="JA22" i="11"/>
  <c r="IZ22" i="11"/>
  <c r="IY22" i="11"/>
  <c r="JE22" i="11" s="1"/>
  <c r="IW22" i="11"/>
  <c r="IO22" i="11"/>
  <c r="IG22" i="11"/>
  <c r="HY22" i="11"/>
  <c r="HQ22" i="11"/>
  <c r="HI22" i="11"/>
  <c r="HA22" i="11"/>
  <c r="GS22" i="11"/>
  <c r="GK22" i="11"/>
  <c r="GC22" i="11"/>
  <c r="FU22" i="11"/>
  <c r="FM22" i="11"/>
  <c r="FE22" i="11"/>
  <c r="EW22" i="11"/>
  <c r="EO22" i="11"/>
  <c r="EG22" i="11"/>
  <c r="DY22" i="11"/>
  <c r="DQ22" i="11"/>
  <c r="DI22" i="11"/>
  <c r="DA22" i="11"/>
  <c r="CS22" i="11"/>
  <c r="CK22" i="11"/>
  <c r="CC22" i="11"/>
  <c r="BU22" i="11"/>
  <c r="BM22" i="11"/>
  <c r="BE22" i="11"/>
  <c r="AW22" i="11"/>
  <c r="AO22" i="11"/>
  <c r="AG22" i="11"/>
  <c r="Y22" i="11"/>
  <c r="Q22" i="11"/>
  <c r="I22" i="11"/>
  <c r="JD21" i="11"/>
  <c r="JC21" i="11"/>
  <c r="JB21" i="11"/>
  <c r="JA21" i="11"/>
  <c r="IZ21" i="11"/>
  <c r="JE21" i="11" s="1"/>
  <c r="IY21" i="11"/>
  <c r="IW21" i="11"/>
  <c r="IO21" i="11"/>
  <c r="IG21" i="11"/>
  <c r="HY21" i="11"/>
  <c r="HQ21" i="11"/>
  <c r="HI21" i="11"/>
  <c r="HA21" i="11"/>
  <c r="GS21" i="11"/>
  <c r="GK21" i="11"/>
  <c r="GC21" i="11"/>
  <c r="FU21" i="11"/>
  <c r="FM21" i="11"/>
  <c r="FE21" i="11"/>
  <c r="EW21" i="11"/>
  <c r="EO21" i="11"/>
  <c r="EG21" i="11"/>
  <c r="DY21" i="11"/>
  <c r="DQ21" i="11"/>
  <c r="DI21" i="11"/>
  <c r="DA21" i="11"/>
  <c r="CS21" i="11"/>
  <c r="CK21" i="11"/>
  <c r="CC21" i="11"/>
  <c r="BU21" i="11"/>
  <c r="BM21" i="11"/>
  <c r="BE21" i="11"/>
  <c r="AW21" i="11"/>
  <c r="AO21" i="11"/>
  <c r="AG21" i="11"/>
  <c r="Y21" i="11"/>
  <c r="Q21" i="11"/>
  <c r="I21" i="11"/>
  <c r="JD20" i="11"/>
  <c r="JC20" i="11"/>
  <c r="JB20" i="11"/>
  <c r="JA20" i="11"/>
  <c r="JE20" i="11" s="1"/>
  <c r="IZ20" i="11"/>
  <c r="IY20" i="11"/>
  <c r="IW20" i="11"/>
  <c r="IO20" i="11"/>
  <c r="IG20" i="11"/>
  <c r="HY20" i="11"/>
  <c r="HQ20" i="11"/>
  <c r="HI20" i="11"/>
  <c r="HA20" i="11"/>
  <c r="GS20" i="11"/>
  <c r="GK20" i="11"/>
  <c r="GC20" i="11"/>
  <c r="FU20" i="11"/>
  <c r="FM20" i="11"/>
  <c r="FE20" i="11"/>
  <c r="EW20" i="11"/>
  <c r="EO20" i="11"/>
  <c r="EG20" i="11"/>
  <c r="DY20" i="11"/>
  <c r="DQ20" i="11"/>
  <c r="DI20" i="11"/>
  <c r="DA20" i="11"/>
  <c r="CS20" i="11"/>
  <c r="CK20" i="11"/>
  <c r="CC20" i="11"/>
  <c r="BU20" i="11"/>
  <c r="BM20" i="11"/>
  <c r="BE20" i="11"/>
  <c r="AW20" i="11"/>
  <c r="AO20" i="11"/>
  <c r="AG20" i="11"/>
  <c r="Y20" i="11"/>
  <c r="Q20" i="11"/>
  <c r="I20" i="11"/>
  <c r="JD19" i="11"/>
  <c r="JC19" i="11"/>
  <c r="JB19" i="11"/>
  <c r="JA19" i="11"/>
  <c r="IZ19" i="11"/>
  <c r="IY19" i="11"/>
  <c r="JE19" i="11" s="1"/>
  <c r="IW19" i="11"/>
  <c r="IO19" i="11"/>
  <c r="IG19" i="11"/>
  <c r="HY19" i="11"/>
  <c r="HQ19" i="11"/>
  <c r="HI19" i="11"/>
  <c r="HA19" i="11"/>
  <c r="GS19" i="11"/>
  <c r="GK19" i="11"/>
  <c r="GC19" i="11"/>
  <c r="FU19" i="11"/>
  <c r="FM19" i="11"/>
  <c r="FE19" i="11"/>
  <c r="EW19" i="11"/>
  <c r="EO19" i="11"/>
  <c r="EG19" i="11"/>
  <c r="DY19" i="11"/>
  <c r="DQ19" i="11"/>
  <c r="DI19" i="11"/>
  <c r="DA19" i="11"/>
  <c r="CS19" i="11"/>
  <c r="CK19" i="11"/>
  <c r="CC19" i="11"/>
  <c r="BU19" i="11"/>
  <c r="BM19" i="11"/>
  <c r="BE19" i="11"/>
  <c r="AW19" i="11"/>
  <c r="AO19" i="11"/>
  <c r="AG19" i="11"/>
  <c r="Y19" i="11"/>
  <c r="Q19" i="11"/>
  <c r="I19" i="11"/>
  <c r="JD18" i="11"/>
  <c r="JC18" i="11"/>
  <c r="JB18" i="11"/>
  <c r="JA18" i="11"/>
  <c r="IZ18" i="11"/>
  <c r="IY18" i="11"/>
  <c r="JE18" i="11" s="1"/>
  <c r="IW18" i="11"/>
  <c r="IO18" i="11"/>
  <c r="IG18" i="11"/>
  <c r="HY18" i="11"/>
  <c r="HQ18" i="11"/>
  <c r="HI18" i="11"/>
  <c r="HA18" i="11"/>
  <c r="GS18" i="11"/>
  <c r="GK18" i="11"/>
  <c r="GC18" i="11"/>
  <c r="FU18" i="11"/>
  <c r="FM18" i="11"/>
  <c r="FE18" i="11"/>
  <c r="EW18" i="11"/>
  <c r="EO18" i="11"/>
  <c r="EG18" i="11"/>
  <c r="DY18" i="11"/>
  <c r="DQ18" i="11"/>
  <c r="DI18" i="11"/>
  <c r="DA18" i="11"/>
  <c r="CS18" i="11"/>
  <c r="CK18" i="11"/>
  <c r="CC18" i="11"/>
  <c r="BU18" i="11"/>
  <c r="BM18" i="11"/>
  <c r="BE18" i="11"/>
  <c r="AW18" i="11"/>
  <c r="AO18" i="11"/>
  <c r="AG18" i="11"/>
  <c r="Y18" i="11"/>
  <c r="Q18" i="11"/>
  <c r="I18" i="11"/>
  <c r="JD17" i="11"/>
  <c r="JC17" i="11"/>
  <c r="JB17" i="11"/>
  <c r="JA17" i="11"/>
  <c r="IZ17" i="11"/>
  <c r="JE17" i="11" s="1"/>
  <c r="IY17" i="11"/>
  <c r="IW17" i="11"/>
  <c r="IO17" i="11"/>
  <c r="IG17" i="11"/>
  <c r="HY17" i="11"/>
  <c r="HQ17" i="11"/>
  <c r="HI17" i="11"/>
  <c r="HA17" i="11"/>
  <c r="GS17" i="11"/>
  <c r="GK17" i="11"/>
  <c r="GC17" i="11"/>
  <c r="FU17" i="11"/>
  <c r="FM17" i="11"/>
  <c r="FE17" i="11"/>
  <c r="EW17" i="11"/>
  <c r="EO17" i="11"/>
  <c r="EG17" i="11"/>
  <c r="DY17" i="11"/>
  <c r="DQ17" i="11"/>
  <c r="DI17" i="11"/>
  <c r="DA17" i="11"/>
  <c r="CS17" i="11"/>
  <c r="CK17" i="11"/>
  <c r="CC17" i="11"/>
  <c r="BU17" i="11"/>
  <c r="BM17" i="11"/>
  <c r="BE17" i="11"/>
  <c r="AW17" i="11"/>
  <c r="AO17" i="11"/>
  <c r="AG17" i="11"/>
  <c r="Y17" i="11"/>
  <c r="Q17" i="11"/>
  <c r="I17" i="11"/>
  <c r="JD16" i="11"/>
  <c r="JC16" i="11"/>
  <c r="JB16" i="11"/>
  <c r="JA16" i="11"/>
  <c r="JE16" i="11" s="1"/>
  <c r="IZ16" i="11"/>
  <c r="IY16" i="11"/>
  <c r="IW16" i="11"/>
  <c r="IO16" i="11"/>
  <c r="IG16" i="11"/>
  <c r="HY16" i="11"/>
  <c r="HQ16" i="11"/>
  <c r="HI16" i="11"/>
  <c r="HA16" i="11"/>
  <c r="GS16" i="11"/>
  <c r="GK16" i="11"/>
  <c r="GC16" i="11"/>
  <c r="FU16" i="11"/>
  <c r="FM16" i="11"/>
  <c r="FE16" i="11"/>
  <c r="EW16" i="11"/>
  <c r="EO16" i="11"/>
  <c r="EG16" i="11"/>
  <c r="DY16" i="11"/>
  <c r="DQ16" i="11"/>
  <c r="DI16" i="11"/>
  <c r="DA16" i="11"/>
  <c r="CS16" i="11"/>
  <c r="CK16" i="11"/>
  <c r="CC16" i="11"/>
  <c r="BU16" i="11"/>
  <c r="BM16" i="11"/>
  <c r="BE16" i="11"/>
  <c r="AW16" i="11"/>
  <c r="AO16" i="11"/>
  <c r="AG16" i="11"/>
  <c r="Y16" i="11"/>
  <c r="Q16" i="11"/>
  <c r="I16" i="11"/>
  <c r="JD15" i="11"/>
  <c r="JC15" i="11"/>
  <c r="JB15" i="11"/>
  <c r="JA15" i="11"/>
  <c r="IZ15" i="11"/>
  <c r="IY15" i="11"/>
  <c r="JE15" i="11" s="1"/>
  <c r="IW15" i="11"/>
  <c r="IO15" i="11"/>
  <c r="IG15" i="11"/>
  <c r="HY15" i="11"/>
  <c r="HQ15" i="11"/>
  <c r="HI15" i="11"/>
  <c r="HA15" i="11"/>
  <c r="GS15" i="11"/>
  <c r="GK15" i="11"/>
  <c r="GC15" i="11"/>
  <c r="FU15" i="11"/>
  <c r="FM15" i="11"/>
  <c r="FE15" i="11"/>
  <c r="EW15" i="11"/>
  <c r="EO15" i="11"/>
  <c r="EG15" i="11"/>
  <c r="DY15" i="11"/>
  <c r="DQ15" i="11"/>
  <c r="DI15" i="11"/>
  <c r="DA15" i="11"/>
  <c r="CS15" i="11"/>
  <c r="CK15" i="11"/>
  <c r="CC15" i="11"/>
  <c r="BU15" i="11"/>
  <c r="BM15" i="11"/>
  <c r="BE15" i="11"/>
  <c r="AW15" i="11"/>
  <c r="AO15" i="11"/>
  <c r="AG15" i="11"/>
  <c r="Y15" i="11"/>
  <c r="Q15" i="11"/>
  <c r="I15" i="11"/>
  <c r="JD14" i="11"/>
  <c r="JC14" i="11"/>
  <c r="JB14" i="11"/>
  <c r="JA14" i="11"/>
  <c r="IZ14" i="11"/>
  <c r="IY14" i="11"/>
  <c r="JE14" i="11" s="1"/>
  <c r="IW14" i="11"/>
  <c r="IO14" i="11"/>
  <c r="IG14" i="11"/>
  <c r="HY14" i="11"/>
  <c r="HQ14" i="11"/>
  <c r="HI14" i="11"/>
  <c r="HA14" i="11"/>
  <c r="GS14" i="11"/>
  <c r="GK14" i="11"/>
  <c r="GC14" i="11"/>
  <c r="FU14" i="11"/>
  <c r="FM14" i="11"/>
  <c r="FE14" i="11"/>
  <c r="EW14" i="11"/>
  <c r="EO14" i="11"/>
  <c r="EG14" i="11"/>
  <c r="DY14" i="11"/>
  <c r="DQ14" i="11"/>
  <c r="DI14" i="11"/>
  <c r="DA14" i="11"/>
  <c r="CS14" i="11"/>
  <c r="CK14" i="11"/>
  <c r="CC14" i="11"/>
  <c r="BU14" i="11"/>
  <c r="BM14" i="11"/>
  <c r="BE14" i="11"/>
  <c r="AW14" i="11"/>
  <c r="AO14" i="11"/>
  <c r="AG14" i="11"/>
  <c r="Y14" i="11"/>
  <c r="Q14" i="11"/>
  <c r="I14" i="11"/>
  <c r="JD13" i="11"/>
  <c r="JC13" i="11"/>
  <c r="JB13" i="11"/>
  <c r="JA13" i="11"/>
  <c r="IZ13" i="11"/>
  <c r="JE13" i="11" s="1"/>
  <c r="IY13" i="11"/>
  <c r="IW13" i="11"/>
  <c r="IO13" i="11"/>
  <c r="IG13" i="11"/>
  <c r="HY13" i="11"/>
  <c r="HQ13" i="11"/>
  <c r="HI13" i="11"/>
  <c r="HA13" i="11"/>
  <c r="GS13" i="11"/>
  <c r="GK13" i="11"/>
  <c r="GC13" i="11"/>
  <c r="FU13" i="11"/>
  <c r="FM13" i="11"/>
  <c r="FE13" i="11"/>
  <c r="EW13" i="11"/>
  <c r="EO13" i="11"/>
  <c r="EG13" i="11"/>
  <c r="DY13" i="11"/>
  <c r="DQ13" i="11"/>
  <c r="DI13" i="11"/>
  <c r="DA13" i="11"/>
  <c r="CS13" i="11"/>
  <c r="CK13" i="11"/>
  <c r="CC13" i="11"/>
  <c r="BU13" i="11"/>
  <c r="BM13" i="11"/>
  <c r="BE13" i="11"/>
  <c r="AW13" i="11"/>
  <c r="AO13" i="11"/>
  <c r="AG13" i="11"/>
  <c r="Y13" i="11"/>
  <c r="Q13" i="11"/>
  <c r="I13" i="11"/>
  <c r="JD12" i="11"/>
  <c r="JC12" i="11"/>
  <c r="JB12" i="11"/>
  <c r="JA12" i="11"/>
  <c r="JE12" i="11" s="1"/>
  <c r="IZ12" i="11"/>
  <c r="IY12" i="11"/>
  <c r="IW12" i="11"/>
  <c r="IO12" i="11"/>
  <c r="IG12" i="11"/>
  <c r="HY12" i="11"/>
  <c r="HQ12" i="11"/>
  <c r="HI12" i="11"/>
  <c r="HA12" i="11"/>
  <c r="GS12" i="11"/>
  <c r="GK12" i="11"/>
  <c r="GC12" i="11"/>
  <c r="FU12" i="11"/>
  <c r="FM12" i="11"/>
  <c r="FE12" i="11"/>
  <c r="EW12" i="11"/>
  <c r="EO12" i="11"/>
  <c r="EG12" i="11"/>
  <c r="DY12" i="11"/>
  <c r="DQ12" i="11"/>
  <c r="DI12" i="11"/>
  <c r="DA12" i="11"/>
  <c r="CS12" i="11"/>
  <c r="CK12" i="11"/>
  <c r="CC12" i="11"/>
  <c r="BU12" i="11"/>
  <c r="BM12" i="11"/>
  <c r="BE12" i="11"/>
  <c r="AW12" i="11"/>
  <c r="AO12" i="11"/>
  <c r="AG12" i="11"/>
  <c r="Y12" i="11"/>
  <c r="Q12" i="11"/>
  <c r="I12" i="11"/>
  <c r="JD11" i="11"/>
  <c r="JC11" i="11"/>
  <c r="JB11" i="11"/>
  <c r="JA11" i="11"/>
  <c r="IZ11" i="11"/>
  <c r="IY11" i="11"/>
  <c r="JE11" i="11" s="1"/>
  <c r="IW11" i="11"/>
  <c r="IO11" i="11"/>
  <c r="IG11" i="11"/>
  <c r="HY11" i="11"/>
  <c r="HQ11" i="11"/>
  <c r="HI11" i="11"/>
  <c r="HA11" i="11"/>
  <c r="GS11" i="11"/>
  <c r="GK11" i="11"/>
  <c r="GC11" i="11"/>
  <c r="FU11" i="11"/>
  <c r="FM11" i="11"/>
  <c r="FE11" i="11"/>
  <c r="EW11" i="11"/>
  <c r="EO11" i="11"/>
  <c r="EG11" i="11"/>
  <c r="DY11" i="11"/>
  <c r="DQ11" i="11"/>
  <c r="DI11" i="11"/>
  <c r="DA11" i="11"/>
  <c r="CS11" i="11"/>
  <c r="CK11" i="11"/>
  <c r="CC11" i="11"/>
  <c r="BU11" i="11"/>
  <c r="BM11" i="11"/>
  <c r="BE11" i="11"/>
  <c r="AW11" i="11"/>
  <c r="AO11" i="11"/>
  <c r="AG11" i="11"/>
  <c r="Y11" i="11"/>
  <c r="Q11" i="11"/>
  <c r="I11" i="11"/>
  <c r="JD10" i="11"/>
  <c r="JC10" i="11"/>
  <c r="JA10" i="11"/>
  <c r="IZ10" i="11"/>
  <c r="IY10" i="11"/>
  <c r="JE10" i="11" s="1"/>
  <c r="IW10" i="11"/>
  <c r="IO10" i="11"/>
  <c r="IG10" i="11"/>
  <c r="HY10" i="11"/>
  <c r="HQ10" i="11"/>
  <c r="HI10" i="11"/>
  <c r="HA10" i="11"/>
  <c r="GS10" i="11"/>
  <c r="GK10" i="11"/>
  <c r="GC10" i="11"/>
  <c r="FU10" i="11"/>
  <c r="FM10" i="11"/>
  <c r="FE10" i="11"/>
  <c r="EW10" i="11"/>
  <c r="EO10" i="11"/>
  <c r="EG10" i="11"/>
  <c r="DY10" i="11"/>
  <c r="DQ10" i="11"/>
  <c r="DI10" i="11"/>
  <c r="DA10" i="11"/>
  <c r="CS10" i="11"/>
  <c r="CK10" i="11"/>
  <c r="CC10" i="11"/>
  <c r="BU10" i="11"/>
  <c r="BM10" i="11"/>
  <c r="BE10" i="11"/>
  <c r="AW10" i="11"/>
  <c r="AO10" i="11"/>
  <c r="AG10" i="11"/>
  <c r="Y10" i="11"/>
  <c r="Q10" i="11"/>
  <c r="I10" i="11"/>
  <c r="F10" i="11"/>
  <c r="JB10" i="11" s="1"/>
  <c r="C10" i="11"/>
  <c r="C49" i="11" s="1"/>
  <c r="JD9" i="11"/>
  <c r="JC9" i="11"/>
  <c r="JB9" i="11"/>
  <c r="JA9" i="11"/>
  <c r="IZ9" i="11"/>
  <c r="JE9" i="11" s="1"/>
  <c r="IY9" i="11"/>
  <c r="IW9" i="11"/>
  <c r="IO9" i="11"/>
  <c r="IG9" i="11"/>
  <c r="HY9" i="11"/>
  <c r="HQ9" i="11"/>
  <c r="HI9" i="11"/>
  <c r="HA9" i="11"/>
  <c r="GS9" i="11"/>
  <c r="GK9" i="11"/>
  <c r="GC9" i="11"/>
  <c r="FU9" i="11"/>
  <c r="FM9" i="11"/>
  <c r="FE9" i="11"/>
  <c r="EW9" i="11"/>
  <c r="EO9" i="11"/>
  <c r="EG9" i="11"/>
  <c r="DY9" i="11"/>
  <c r="DQ9" i="11"/>
  <c r="DI9" i="11"/>
  <c r="DA9" i="11"/>
  <c r="CS9" i="11"/>
  <c r="CK9" i="11"/>
  <c r="CC9" i="11"/>
  <c r="BU9" i="11"/>
  <c r="BM9" i="11"/>
  <c r="BE9" i="11"/>
  <c r="AW9" i="11"/>
  <c r="AO9" i="11"/>
  <c r="AG9" i="11"/>
  <c r="Y9" i="11"/>
  <c r="Q9" i="11"/>
  <c r="I9" i="11"/>
  <c r="JD8" i="11"/>
  <c r="JC8" i="11"/>
  <c r="JE8" i="11" s="1"/>
  <c r="JB8" i="11"/>
  <c r="JA8" i="11"/>
  <c r="IZ8" i="11"/>
  <c r="IY8" i="11"/>
  <c r="IW8" i="11"/>
  <c r="IO8" i="11"/>
  <c r="IG8" i="11"/>
  <c r="HY8" i="11"/>
  <c r="HQ8" i="11"/>
  <c r="HI8" i="11"/>
  <c r="HA8" i="11"/>
  <c r="GS8" i="11"/>
  <c r="GK8" i="11"/>
  <c r="GC8" i="11"/>
  <c r="FU8" i="11"/>
  <c r="FM8" i="11"/>
  <c r="FE8" i="11"/>
  <c r="EW8" i="11"/>
  <c r="EO8" i="11"/>
  <c r="EG8" i="11"/>
  <c r="DY8" i="11"/>
  <c r="DQ8" i="11"/>
  <c r="DI8" i="11"/>
  <c r="DA8" i="11"/>
  <c r="CS8" i="11"/>
  <c r="CK8" i="11"/>
  <c r="CC8" i="11"/>
  <c r="BU8" i="11"/>
  <c r="BM8" i="11"/>
  <c r="BE8" i="11"/>
  <c r="AW8" i="11"/>
  <c r="AO8" i="11"/>
  <c r="AG8" i="11"/>
  <c r="Y8" i="11"/>
  <c r="Q8" i="11"/>
  <c r="I8" i="11"/>
  <c r="JD7" i="11"/>
  <c r="JC7" i="11"/>
  <c r="JB7" i="11"/>
  <c r="JA7" i="11"/>
  <c r="IZ7" i="11"/>
  <c r="IY7" i="11"/>
  <c r="IO7" i="11"/>
  <c r="IG7" i="11"/>
  <c r="HY7" i="11"/>
  <c r="HQ7" i="11"/>
  <c r="HI7" i="11"/>
  <c r="HA7" i="11"/>
  <c r="GS7" i="11"/>
  <c r="GK7" i="11"/>
  <c r="GC7" i="11"/>
  <c r="FU7" i="11"/>
  <c r="FM7" i="11"/>
  <c r="FE7" i="11"/>
  <c r="EW7" i="11"/>
  <c r="EO7" i="11"/>
  <c r="EG7" i="11"/>
  <c r="DY7" i="11"/>
  <c r="DQ7" i="11"/>
  <c r="DI7" i="11"/>
  <c r="DA7" i="11"/>
  <c r="CS7" i="11"/>
  <c r="CK7" i="11"/>
  <c r="CC7" i="11"/>
  <c r="BU7" i="11"/>
  <c r="BM7" i="11"/>
  <c r="BE7" i="11"/>
  <c r="AW7" i="11"/>
  <c r="AO7" i="11"/>
  <c r="AG7" i="11"/>
  <c r="Y7" i="11"/>
  <c r="Q7" i="11"/>
  <c r="I7" i="11"/>
  <c r="JD6" i="11"/>
  <c r="JC6" i="11"/>
  <c r="JB6" i="11"/>
  <c r="JA6" i="11"/>
  <c r="IZ6" i="11"/>
  <c r="IY6" i="11"/>
  <c r="JE6" i="11" s="1"/>
  <c r="IW6" i="11"/>
  <c r="IO6" i="11"/>
  <c r="IG6" i="11"/>
  <c r="HY6" i="11"/>
  <c r="HQ6" i="11"/>
  <c r="HI6" i="11"/>
  <c r="HA6" i="11"/>
  <c r="GS6" i="11"/>
  <c r="GK6" i="11"/>
  <c r="GC6" i="11"/>
  <c r="FU6" i="11"/>
  <c r="FM6" i="11"/>
  <c r="FE6" i="11"/>
  <c r="EW6" i="11"/>
  <c r="EO6" i="11"/>
  <c r="EG6" i="11"/>
  <c r="DY6" i="11"/>
  <c r="DQ6" i="11"/>
  <c r="DI6" i="11"/>
  <c r="DA6" i="11"/>
  <c r="CS6" i="11"/>
  <c r="CK6" i="11"/>
  <c r="CC6" i="11"/>
  <c r="BU6" i="11"/>
  <c r="BM6" i="11"/>
  <c r="BE6" i="11"/>
  <c r="AW6" i="11"/>
  <c r="AO6" i="11"/>
  <c r="AG6" i="11"/>
  <c r="Y6" i="11"/>
  <c r="S6" i="11"/>
  <c r="S49" i="11" s="1"/>
  <c r="Q6" i="11"/>
  <c r="I6" i="11"/>
  <c r="JD5" i="11"/>
  <c r="JC5" i="11"/>
  <c r="JB5" i="11"/>
  <c r="JA5" i="11"/>
  <c r="IZ5" i="11"/>
  <c r="IY5" i="11"/>
  <c r="JE5" i="11" s="1"/>
  <c r="IW5" i="11"/>
  <c r="IO5" i="11"/>
  <c r="IG5" i="11"/>
  <c r="HY5" i="11"/>
  <c r="HQ5" i="11"/>
  <c r="HI5" i="11"/>
  <c r="HA5" i="11"/>
  <c r="GS5" i="11"/>
  <c r="GK5" i="11"/>
  <c r="GC5" i="11"/>
  <c r="FU5" i="11"/>
  <c r="FM5" i="11"/>
  <c r="FE5" i="11"/>
  <c r="EW5" i="11"/>
  <c r="EO5" i="11"/>
  <c r="EG5" i="11"/>
  <c r="DY5" i="11"/>
  <c r="DQ5" i="11"/>
  <c r="DI5" i="11"/>
  <c r="DA5" i="11"/>
  <c r="CS5" i="11"/>
  <c r="CK5" i="11"/>
  <c r="CC5" i="11"/>
  <c r="BU5" i="11"/>
  <c r="BM5" i="11"/>
  <c r="BE5" i="11"/>
  <c r="AW5" i="11"/>
  <c r="AO5" i="11"/>
  <c r="AG5" i="11"/>
  <c r="Y5" i="11"/>
  <c r="Q5" i="11"/>
  <c r="I5" i="11"/>
  <c r="JD4" i="11"/>
  <c r="JC4" i="11"/>
  <c r="JA4" i="11"/>
  <c r="IZ4" i="11"/>
  <c r="IY4" i="11"/>
  <c r="IW4" i="11"/>
  <c r="IO4" i="11"/>
  <c r="IG4" i="11"/>
  <c r="HY4" i="11"/>
  <c r="HQ4" i="11"/>
  <c r="HI4" i="11"/>
  <c r="HA4" i="11"/>
  <c r="GS4" i="11"/>
  <c r="GK4" i="11"/>
  <c r="GC4" i="11"/>
  <c r="FU4" i="11"/>
  <c r="FM4" i="11"/>
  <c r="FE4" i="11"/>
  <c r="EW4" i="11"/>
  <c r="EO4" i="11"/>
  <c r="EG4" i="11"/>
  <c r="DY4" i="11"/>
  <c r="DQ4" i="11"/>
  <c r="DI4" i="11"/>
  <c r="DA4" i="11"/>
  <c r="CS4" i="11"/>
  <c r="CK4" i="11"/>
  <c r="CC4" i="11"/>
  <c r="BU4" i="11"/>
  <c r="BM4" i="11"/>
  <c r="BE4" i="11"/>
  <c r="AW4" i="11"/>
  <c r="AO4" i="11"/>
  <c r="AG4" i="11"/>
  <c r="Y4" i="11"/>
  <c r="Q4" i="11"/>
  <c r="F4" i="11"/>
  <c r="F49" i="11" s="1"/>
  <c r="D4" i="11"/>
  <c r="D49" i="11" s="1"/>
  <c r="JD3" i="11"/>
  <c r="JD49" i="11" s="1"/>
  <c r="JC3" i="11"/>
  <c r="JC49" i="11" s="1"/>
  <c r="JB3" i="11"/>
  <c r="JA3" i="11"/>
  <c r="JA49" i="11" s="1"/>
  <c r="IZ3" i="11"/>
  <c r="IZ49" i="11" s="1"/>
  <c r="IY3" i="11"/>
  <c r="JE3" i="11" s="1"/>
  <c r="IW3" i="11"/>
  <c r="IW49" i="11" s="1"/>
  <c r="IO3" i="11"/>
  <c r="IO49" i="11" s="1"/>
  <c r="IG3" i="11"/>
  <c r="IG49" i="11" s="1"/>
  <c r="HY3" i="11"/>
  <c r="HQ3" i="11"/>
  <c r="HQ49" i="11" s="1"/>
  <c r="HI3" i="11"/>
  <c r="HI49" i="11" s="1"/>
  <c r="HA3" i="11"/>
  <c r="HA49" i="11" s="1"/>
  <c r="GS3" i="11"/>
  <c r="GK3" i="11"/>
  <c r="GK49" i="11" s="1"/>
  <c r="GC3" i="11"/>
  <c r="GC49" i="11" s="1"/>
  <c r="FU3" i="11"/>
  <c r="FU49" i="11" s="1"/>
  <c r="FM3" i="11"/>
  <c r="FM49" i="11" s="1"/>
  <c r="FE3" i="11"/>
  <c r="FE49" i="11" s="1"/>
  <c r="EW3" i="11"/>
  <c r="EW49" i="11" s="1"/>
  <c r="EO3" i="11"/>
  <c r="EO49" i="11" s="1"/>
  <c r="EG3" i="11"/>
  <c r="EG49" i="11" s="1"/>
  <c r="DY3" i="11"/>
  <c r="DY49" i="11" s="1"/>
  <c r="DQ3" i="11"/>
  <c r="DQ49" i="11" s="1"/>
  <c r="DI3" i="11"/>
  <c r="DI49" i="11" s="1"/>
  <c r="DA3" i="11"/>
  <c r="DA49" i="11" s="1"/>
  <c r="CS3" i="11"/>
  <c r="CS49" i="11" s="1"/>
  <c r="CK3" i="11"/>
  <c r="CC3" i="11"/>
  <c r="CC49" i="11" s="1"/>
  <c r="BU3" i="11"/>
  <c r="BU49" i="11" s="1"/>
  <c r="BM3" i="11"/>
  <c r="BM49" i="11" s="1"/>
  <c r="BE3" i="11"/>
  <c r="BE49" i="11" s="1"/>
  <c r="AW3" i="11"/>
  <c r="AW49" i="11" s="1"/>
  <c r="AO3" i="11"/>
  <c r="AO49" i="11" s="1"/>
  <c r="AG3" i="11"/>
  <c r="AG49" i="11" s="1"/>
  <c r="Y3" i="11"/>
  <c r="Y49" i="11" s="1"/>
  <c r="Q3" i="11"/>
  <c r="Q49" i="11" s="1"/>
  <c r="I3" i="11"/>
  <c r="IX49" i="10"/>
  <c r="IV49" i="10"/>
  <c r="IU49" i="10"/>
  <c r="IT49" i="10"/>
  <c r="IS49" i="10"/>
  <c r="IR49" i="10"/>
  <c r="IQ49" i="10"/>
  <c r="IP49" i="10"/>
  <c r="IN49" i="10"/>
  <c r="IM49" i="10"/>
  <c r="IL49" i="10"/>
  <c r="IK49" i="10"/>
  <c r="IJ49" i="10"/>
  <c r="II49" i="10"/>
  <c r="IH49" i="10"/>
  <c r="IF49" i="10"/>
  <c r="IE49" i="10"/>
  <c r="ID49" i="10"/>
  <c r="IC49" i="10"/>
  <c r="IB49" i="10"/>
  <c r="IA49" i="10"/>
  <c r="HZ49" i="10"/>
  <c r="HX49" i="10"/>
  <c r="HW49" i="10"/>
  <c r="HV49" i="10"/>
  <c r="HU49" i="10"/>
  <c r="HT49" i="10"/>
  <c r="HR49" i="10"/>
  <c r="HP49" i="10"/>
  <c r="HO49" i="10"/>
  <c r="HN49" i="10"/>
  <c r="HM49" i="10"/>
  <c r="HL49" i="10"/>
  <c r="HK49" i="10"/>
  <c r="HJ49" i="10"/>
  <c r="HH49" i="10"/>
  <c r="HG49" i="10"/>
  <c r="HF49" i="10"/>
  <c r="HE49" i="10"/>
  <c r="HD49" i="10"/>
  <c r="HC49" i="10"/>
  <c r="HB49" i="10"/>
  <c r="GZ49" i="10"/>
  <c r="GY49" i="10"/>
  <c r="GX49" i="10"/>
  <c r="GW49" i="10"/>
  <c r="GV49" i="10"/>
  <c r="GU49" i="10"/>
  <c r="GT49" i="10"/>
  <c r="GR49" i="10"/>
  <c r="GQ49" i="10"/>
  <c r="GO49" i="10"/>
  <c r="GN49" i="10"/>
  <c r="GL49" i="10"/>
  <c r="GJ49" i="10"/>
  <c r="GI49" i="10"/>
  <c r="GH49" i="10"/>
  <c r="GG49" i="10"/>
  <c r="GF49" i="10"/>
  <c r="GE49" i="10"/>
  <c r="GD49" i="10"/>
  <c r="GB49" i="10"/>
  <c r="GA49" i="10"/>
  <c r="FZ49" i="10"/>
  <c r="FY49" i="10"/>
  <c r="FX49" i="10"/>
  <c r="FW49" i="10"/>
  <c r="FV49" i="10"/>
  <c r="FT49" i="10"/>
  <c r="FS49" i="10"/>
  <c r="FR49" i="10"/>
  <c r="FQ49" i="10"/>
  <c r="FP49" i="10"/>
  <c r="FO49" i="10"/>
  <c r="FN49" i="10"/>
  <c r="FL49" i="10"/>
  <c r="FK49" i="10"/>
  <c r="FJ49" i="10"/>
  <c r="FI49" i="10"/>
  <c r="FH49" i="10"/>
  <c r="FG49" i="10"/>
  <c r="FF49" i="10"/>
  <c r="FD49" i="10"/>
  <c r="FC49" i="10"/>
  <c r="FB49" i="10"/>
  <c r="FA49" i="10"/>
  <c r="EZ49" i="10"/>
  <c r="EY49" i="10"/>
  <c r="EX49" i="10"/>
  <c r="EV49" i="10"/>
  <c r="EU49" i="10"/>
  <c r="ET49" i="10"/>
  <c r="ES49" i="10"/>
  <c r="ER49" i="10"/>
  <c r="EQ49" i="10"/>
  <c r="EP49" i="10"/>
  <c r="EN49" i="10"/>
  <c r="EM49" i="10"/>
  <c r="EL49" i="10"/>
  <c r="EK49" i="10"/>
  <c r="EJ49" i="10"/>
  <c r="EI49" i="10"/>
  <c r="EH49" i="10"/>
  <c r="EF49" i="10"/>
  <c r="EE49" i="10"/>
  <c r="ED49" i="10"/>
  <c r="EC49" i="10"/>
  <c r="EB49" i="10"/>
  <c r="EA49" i="10"/>
  <c r="DZ49" i="10"/>
  <c r="DX49" i="10"/>
  <c r="DW49" i="10"/>
  <c r="DV49" i="10"/>
  <c r="DU49" i="10"/>
  <c r="DT49" i="10"/>
  <c r="DS49" i="10"/>
  <c r="DR49" i="10"/>
  <c r="DP49" i="10"/>
  <c r="DO49" i="10"/>
  <c r="DN49" i="10"/>
  <c r="DM49" i="10"/>
  <c r="DL49" i="10"/>
  <c r="DK49" i="10"/>
  <c r="DJ49" i="10"/>
  <c r="DH49" i="10"/>
  <c r="DG49" i="10"/>
  <c r="DF49" i="10"/>
  <c r="DE49" i="10"/>
  <c r="DD49" i="10"/>
  <c r="DC49" i="10"/>
  <c r="DB49" i="10"/>
  <c r="CZ49" i="10"/>
  <c r="CY49" i="10"/>
  <c r="CX49" i="10"/>
  <c r="CW49" i="10"/>
  <c r="CV49" i="10"/>
  <c r="CU49" i="10"/>
  <c r="CT49" i="10"/>
  <c r="CR49" i="10"/>
  <c r="CQ49" i="10"/>
  <c r="CP49" i="10"/>
  <c r="CO49" i="10"/>
  <c r="CN49" i="10"/>
  <c r="CM49" i="10"/>
  <c r="CL49" i="10"/>
  <c r="CJ49" i="10"/>
  <c r="CI49" i="10"/>
  <c r="CH49" i="10"/>
  <c r="CG49" i="10"/>
  <c r="CF49" i="10"/>
  <c r="CD49" i="10"/>
  <c r="CB49" i="10"/>
  <c r="CA49" i="10"/>
  <c r="BZ49" i="10"/>
  <c r="BY49" i="10"/>
  <c r="BX49" i="10"/>
  <c r="BW49" i="10"/>
  <c r="BV49" i="10"/>
  <c r="BT49" i="10"/>
  <c r="BS49" i="10"/>
  <c r="BR49" i="10"/>
  <c r="BQ49" i="10"/>
  <c r="BP49" i="10"/>
  <c r="BO49" i="10"/>
  <c r="BN49" i="10"/>
  <c r="BL49" i="10"/>
  <c r="BK49" i="10"/>
  <c r="BJ49" i="10"/>
  <c r="BI49" i="10"/>
  <c r="BH49" i="10"/>
  <c r="BG49" i="10"/>
  <c r="BF49" i="10"/>
  <c r="BD49" i="10"/>
  <c r="BC49" i="10"/>
  <c r="BB49" i="10"/>
  <c r="BA49" i="10"/>
  <c r="AZ49" i="10"/>
  <c r="AY49" i="10"/>
  <c r="AX49" i="10"/>
  <c r="AV49" i="10"/>
  <c r="AU49" i="10"/>
  <c r="AT49" i="10"/>
  <c r="AS49" i="10"/>
  <c r="AR49" i="10"/>
  <c r="AQ49" i="10"/>
  <c r="AP49" i="10"/>
  <c r="AN49" i="10"/>
  <c r="AM49" i="10"/>
  <c r="AL49" i="10"/>
  <c r="AK49" i="10"/>
  <c r="AJ49" i="10"/>
  <c r="AI49" i="10"/>
  <c r="AH49" i="10"/>
  <c r="AF49" i="10"/>
  <c r="AE49" i="10"/>
  <c r="AD49" i="10"/>
  <c r="AC49" i="10"/>
  <c r="AB49" i="10"/>
  <c r="AA49" i="10"/>
  <c r="Z49" i="10"/>
  <c r="X49" i="10"/>
  <c r="W49" i="10"/>
  <c r="V49" i="10"/>
  <c r="U49" i="10"/>
  <c r="T49" i="10"/>
  <c r="R49" i="10"/>
  <c r="P49" i="10"/>
  <c r="O49" i="10"/>
  <c r="N49" i="10"/>
  <c r="M49" i="10"/>
  <c r="L49" i="10"/>
  <c r="K49" i="10"/>
  <c r="J49" i="10"/>
  <c r="H49" i="10"/>
  <c r="G49" i="10"/>
  <c r="JD48" i="10"/>
  <c r="JC48" i="10"/>
  <c r="JB48" i="10"/>
  <c r="JA48" i="10"/>
  <c r="IZ48" i="10"/>
  <c r="IY48" i="10"/>
  <c r="JE48" i="10" s="1"/>
  <c r="IW48" i="10"/>
  <c r="IO48" i="10"/>
  <c r="IG48" i="10"/>
  <c r="HY48" i="10"/>
  <c r="HQ48" i="10"/>
  <c r="HI48" i="10"/>
  <c r="HA48" i="10"/>
  <c r="GS48" i="10"/>
  <c r="GK48" i="10"/>
  <c r="GC48" i="10"/>
  <c r="FU48" i="10"/>
  <c r="FM48" i="10"/>
  <c r="FE48" i="10"/>
  <c r="EW48" i="10"/>
  <c r="EO48" i="10"/>
  <c r="EG48" i="10"/>
  <c r="DY48" i="10"/>
  <c r="DQ48" i="10"/>
  <c r="DI48" i="10"/>
  <c r="DA48" i="10"/>
  <c r="CS48" i="10"/>
  <c r="CK48" i="10"/>
  <c r="CC48" i="10"/>
  <c r="BU48" i="10"/>
  <c r="BM48" i="10"/>
  <c r="BE48" i="10"/>
  <c r="AW48" i="10"/>
  <c r="AO48" i="10"/>
  <c r="AG48" i="10"/>
  <c r="Y48" i="10"/>
  <c r="Q48" i="10"/>
  <c r="I48" i="10"/>
  <c r="JD47" i="10"/>
  <c r="JC47" i="10"/>
  <c r="JB47" i="10"/>
  <c r="JA47" i="10"/>
  <c r="IZ47" i="10"/>
  <c r="JE47" i="10" s="1"/>
  <c r="IY47" i="10"/>
  <c r="IW47" i="10"/>
  <c r="IO47" i="10"/>
  <c r="FU47" i="10"/>
  <c r="JD46" i="10"/>
  <c r="JC46" i="10"/>
  <c r="JB46" i="10"/>
  <c r="JA46" i="10"/>
  <c r="IZ46" i="10"/>
  <c r="IY46" i="10"/>
  <c r="JE46" i="10" s="1"/>
  <c r="IW46" i="10"/>
  <c r="IO46" i="10"/>
  <c r="IG46" i="10"/>
  <c r="HY46" i="10"/>
  <c r="HQ46" i="10"/>
  <c r="HI46" i="10"/>
  <c r="HA46" i="10"/>
  <c r="GS46" i="10"/>
  <c r="GK46" i="10"/>
  <c r="GC46" i="10"/>
  <c r="FU46" i="10"/>
  <c r="FM46" i="10"/>
  <c r="FE46" i="10"/>
  <c r="EW46" i="10"/>
  <c r="EO46" i="10"/>
  <c r="EG46" i="10"/>
  <c r="DY46" i="10"/>
  <c r="DQ46" i="10"/>
  <c r="DI46" i="10"/>
  <c r="DA46" i="10"/>
  <c r="CS46" i="10"/>
  <c r="CK46" i="10"/>
  <c r="CC46" i="10"/>
  <c r="BU46" i="10"/>
  <c r="BM46" i="10"/>
  <c r="BE46" i="10"/>
  <c r="AW46" i="10"/>
  <c r="AO46" i="10"/>
  <c r="AG46" i="10"/>
  <c r="Y46" i="10"/>
  <c r="Q46" i="10"/>
  <c r="I46" i="10"/>
  <c r="JE45" i="10"/>
  <c r="JD45" i="10"/>
  <c r="JC45" i="10"/>
  <c r="JB45" i="10"/>
  <c r="JA45" i="10"/>
  <c r="IZ45" i="10"/>
  <c r="IY45" i="10"/>
  <c r="IW45" i="10"/>
  <c r="IO45" i="10"/>
  <c r="IG45" i="10"/>
  <c r="HY45" i="10"/>
  <c r="HQ45" i="10"/>
  <c r="HI45" i="10"/>
  <c r="HA45" i="10"/>
  <c r="GS45" i="10"/>
  <c r="GK45" i="10"/>
  <c r="GC45" i="10"/>
  <c r="FU45" i="10"/>
  <c r="FM45" i="10"/>
  <c r="FE45" i="10"/>
  <c r="EW45" i="10"/>
  <c r="EO45" i="10"/>
  <c r="EG45" i="10"/>
  <c r="DY45" i="10"/>
  <c r="DQ45" i="10"/>
  <c r="DI45" i="10"/>
  <c r="DA45" i="10"/>
  <c r="CS45" i="10"/>
  <c r="CK45" i="10"/>
  <c r="CC45" i="10"/>
  <c r="BU45" i="10"/>
  <c r="BM45" i="10"/>
  <c r="BE45" i="10"/>
  <c r="AW45" i="10"/>
  <c r="AO45" i="10"/>
  <c r="AG45" i="10"/>
  <c r="Y45" i="10"/>
  <c r="Q45" i="10"/>
  <c r="I45" i="10"/>
  <c r="JD44" i="10"/>
  <c r="JC44" i="10"/>
  <c r="JB44" i="10"/>
  <c r="JA44" i="10"/>
  <c r="IZ44" i="10"/>
  <c r="JE44" i="10" s="1"/>
  <c r="IY44" i="10"/>
  <c r="IW44" i="10"/>
  <c r="IO44" i="10"/>
  <c r="IG44" i="10"/>
  <c r="HY44" i="10"/>
  <c r="HQ44" i="10"/>
  <c r="HI44" i="10"/>
  <c r="HA44" i="10"/>
  <c r="GS44" i="10"/>
  <c r="GK44" i="10"/>
  <c r="GC44" i="10"/>
  <c r="FU44" i="10"/>
  <c r="FM44" i="10"/>
  <c r="FE44" i="10"/>
  <c r="EW44" i="10"/>
  <c r="EO44" i="10"/>
  <c r="EG44" i="10"/>
  <c r="DY44" i="10"/>
  <c r="DQ44" i="10"/>
  <c r="DI44" i="10"/>
  <c r="DA44" i="10"/>
  <c r="CS44" i="10"/>
  <c r="CK44" i="10"/>
  <c r="CC44" i="10"/>
  <c r="BU44" i="10"/>
  <c r="BM44" i="10"/>
  <c r="BE44" i="10"/>
  <c r="AW44" i="10"/>
  <c r="AO44" i="10"/>
  <c r="AG44" i="10"/>
  <c r="Y44" i="10"/>
  <c r="Q44" i="10"/>
  <c r="I44" i="10"/>
  <c r="JD43" i="10"/>
  <c r="JC43" i="10"/>
  <c r="JB43" i="10"/>
  <c r="JA43" i="10"/>
  <c r="IZ43" i="10"/>
  <c r="IY43" i="10"/>
  <c r="JE43" i="10" s="1"/>
  <c r="IO43" i="10"/>
  <c r="IG43" i="10"/>
  <c r="HY43" i="10"/>
  <c r="HQ43" i="10"/>
  <c r="HI43" i="10"/>
  <c r="HA43" i="10"/>
  <c r="GS43" i="10"/>
  <c r="GK43" i="10"/>
  <c r="GC43" i="10"/>
  <c r="FU43" i="10"/>
  <c r="FM43" i="10"/>
  <c r="FE43" i="10"/>
  <c r="EW43" i="10"/>
  <c r="EO43" i="10"/>
  <c r="EG43" i="10"/>
  <c r="DY43" i="10"/>
  <c r="DQ43" i="10"/>
  <c r="DI43" i="10"/>
  <c r="DA43" i="10"/>
  <c r="CS43" i="10"/>
  <c r="CK43" i="10"/>
  <c r="CC43" i="10"/>
  <c r="BU43" i="10"/>
  <c r="BM43" i="10"/>
  <c r="BE43" i="10"/>
  <c r="AW43" i="10"/>
  <c r="AO43" i="10"/>
  <c r="AG43" i="10"/>
  <c r="Y43" i="10"/>
  <c r="Q43" i="10"/>
  <c r="I43" i="10"/>
  <c r="JD42" i="10"/>
  <c r="JC42" i="10"/>
  <c r="JB42" i="10"/>
  <c r="JA42" i="10"/>
  <c r="IZ42" i="10"/>
  <c r="IY42" i="10"/>
  <c r="JE42" i="10" s="1"/>
  <c r="IO42" i="10"/>
  <c r="IG42" i="10"/>
  <c r="HY42" i="10"/>
  <c r="HQ42" i="10"/>
  <c r="HI42" i="10"/>
  <c r="HA42" i="10"/>
  <c r="GS42" i="10"/>
  <c r="GK42" i="10"/>
  <c r="GC42" i="10"/>
  <c r="FU42" i="10"/>
  <c r="FM42" i="10"/>
  <c r="FE42" i="10"/>
  <c r="EW42" i="10"/>
  <c r="EO42" i="10"/>
  <c r="EG42" i="10"/>
  <c r="DY42" i="10"/>
  <c r="DQ42" i="10"/>
  <c r="DI42" i="10"/>
  <c r="DA42" i="10"/>
  <c r="CS42" i="10"/>
  <c r="CK42" i="10"/>
  <c r="CC42" i="10"/>
  <c r="BU42" i="10"/>
  <c r="BM42" i="10"/>
  <c r="BE42" i="10"/>
  <c r="AW42" i="10"/>
  <c r="AO42" i="10"/>
  <c r="AG42" i="10"/>
  <c r="Y42" i="10"/>
  <c r="Q42" i="10"/>
  <c r="I42" i="10"/>
  <c r="E42" i="10"/>
  <c r="E49" i="10" s="1"/>
  <c r="JD41" i="10"/>
  <c r="JC41" i="10"/>
  <c r="JB41" i="10"/>
  <c r="JA41" i="10"/>
  <c r="IZ41" i="10"/>
  <c r="IY41" i="10"/>
  <c r="JE41" i="10" s="1"/>
  <c r="IO41" i="10"/>
  <c r="IG41" i="10"/>
  <c r="HY41" i="10"/>
  <c r="HQ41" i="10"/>
  <c r="HI41" i="10"/>
  <c r="HA41" i="10"/>
  <c r="GS41" i="10"/>
  <c r="GK41" i="10"/>
  <c r="GC41" i="10"/>
  <c r="FU41" i="10"/>
  <c r="FM41" i="10"/>
  <c r="FE41" i="10"/>
  <c r="EW41" i="10"/>
  <c r="EO41" i="10"/>
  <c r="EG41" i="10"/>
  <c r="DY41" i="10"/>
  <c r="DQ41" i="10"/>
  <c r="DI41" i="10"/>
  <c r="DA41" i="10"/>
  <c r="CS41" i="10"/>
  <c r="CK41" i="10"/>
  <c r="CC41" i="10"/>
  <c r="BU41" i="10"/>
  <c r="BM41" i="10"/>
  <c r="BE41" i="10"/>
  <c r="AW41" i="10"/>
  <c r="AO41" i="10"/>
  <c r="AG41" i="10"/>
  <c r="Y41" i="10"/>
  <c r="Q41" i="10"/>
  <c r="I41" i="10"/>
  <c r="JD40" i="10"/>
  <c r="JC40" i="10"/>
  <c r="JB40" i="10"/>
  <c r="JA40" i="10"/>
  <c r="IZ40" i="10"/>
  <c r="IY40" i="10"/>
  <c r="JE40" i="10" s="1"/>
  <c r="IW40" i="10"/>
  <c r="IO40" i="10"/>
  <c r="IG40" i="10"/>
  <c r="HY40" i="10"/>
  <c r="HQ40" i="10"/>
  <c r="HI40" i="10"/>
  <c r="HA40" i="10"/>
  <c r="GS40" i="10"/>
  <c r="GK40" i="10"/>
  <c r="GC40" i="10"/>
  <c r="FU40" i="10"/>
  <c r="FM40" i="10"/>
  <c r="FE40" i="10"/>
  <c r="EW40" i="10"/>
  <c r="EO40" i="10"/>
  <c r="EG40" i="10"/>
  <c r="DY40" i="10"/>
  <c r="DQ40" i="10"/>
  <c r="DI40" i="10"/>
  <c r="DA40" i="10"/>
  <c r="CS40" i="10"/>
  <c r="CK40" i="10"/>
  <c r="CC40" i="10"/>
  <c r="BU40" i="10"/>
  <c r="BM40" i="10"/>
  <c r="BE40" i="10"/>
  <c r="AW40" i="10"/>
  <c r="AO40" i="10"/>
  <c r="AG40" i="10"/>
  <c r="Y40" i="10"/>
  <c r="Q40" i="10"/>
  <c r="I40" i="10"/>
  <c r="JE39" i="10"/>
  <c r="JD39" i="10"/>
  <c r="JC39" i="10"/>
  <c r="JB39" i="10"/>
  <c r="JA39" i="10"/>
  <c r="IZ39" i="10"/>
  <c r="IY39" i="10"/>
  <c r="IW39" i="10"/>
  <c r="IO39" i="10"/>
  <c r="IG39" i="10"/>
  <c r="HY39" i="10"/>
  <c r="HQ39" i="10"/>
  <c r="HI39" i="10"/>
  <c r="HA39" i="10"/>
  <c r="GS39" i="10"/>
  <c r="GK39" i="10"/>
  <c r="GC39" i="10"/>
  <c r="FU39" i="10"/>
  <c r="FM39" i="10"/>
  <c r="FE39" i="10"/>
  <c r="EW39" i="10"/>
  <c r="EO39" i="10"/>
  <c r="EG39" i="10"/>
  <c r="DY39" i="10"/>
  <c r="DQ39" i="10"/>
  <c r="DI39" i="10"/>
  <c r="DA39" i="10"/>
  <c r="CS39" i="10"/>
  <c r="CK39" i="10"/>
  <c r="CC39" i="10"/>
  <c r="BU39" i="10"/>
  <c r="BM39" i="10"/>
  <c r="BE39" i="10"/>
  <c r="AW39" i="10"/>
  <c r="AO39" i="10"/>
  <c r="AG39" i="10"/>
  <c r="Y39" i="10"/>
  <c r="Q39" i="10"/>
  <c r="I39" i="10"/>
  <c r="JD38" i="10"/>
  <c r="JC38" i="10"/>
  <c r="JB38" i="10"/>
  <c r="JA38" i="10"/>
  <c r="IZ38" i="10"/>
  <c r="JE38" i="10" s="1"/>
  <c r="IY38" i="10"/>
  <c r="IW38" i="10"/>
  <c r="IO38" i="10"/>
  <c r="IG38" i="10"/>
  <c r="HY38" i="10"/>
  <c r="HQ38" i="10"/>
  <c r="HI38" i="10"/>
  <c r="HA38" i="10"/>
  <c r="GS38" i="10"/>
  <c r="GK38" i="10"/>
  <c r="GC38" i="10"/>
  <c r="FU38" i="10"/>
  <c r="FM38" i="10"/>
  <c r="FE38" i="10"/>
  <c r="EW38" i="10"/>
  <c r="EO38" i="10"/>
  <c r="EG38" i="10"/>
  <c r="DY38" i="10"/>
  <c r="DQ38" i="10"/>
  <c r="DI38" i="10"/>
  <c r="DA38" i="10"/>
  <c r="CS38" i="10"/>
  <c r="CK38" i="10"/>
  <c r="CC38" i="10"/>
  <c r="BU38" i="10"/>
  <c r="BM38" i="10"/>
  <c r="BE38" i="10"/>
  <c r="AW38" i="10"/>
  <c r="AO38" i="10"/>
  <c r="AG38" i="10"/>
  <c r="Y38" i="10"/>
  <c r="Q38" i="10"/>
  <c r="I38" i="10"/>
  <c r="JD37" i="10"/>
  <c r="JC37" i="10"/>
  <c r="JB37" i="10"/>
  <c r="JA37" i="10"/>
  <c r="IZ37" i="10"/>
  <c r="IY37" i="10"/>
  <c r="JE37" i="10" s="1"/>
  <c r="IW37" i="10"/>
  <c r="IO37" i="10"/>
  <c r="IG37" i="10"/>
  <c r="HY37" i="10"/>
  <c r="HQ37" i="10"/>
  <c r="HI37" i="10"/>
  <c r="HA37" i="10"/>
  <c r="GS37" i="10"/>
  <c r="GK37" i="10"/>
  <c r="GC37" i="10"/>
  <c r="FU37" i="10"/>
  <c r="FM37" i="10"/>
  <c r="FE37" i="10"/>
  <c r="EW37" i="10"/>
  <c r="EO37" i="10"/>
  <c r="EG37" i="10"/>
  <c r="DY37" i="10"/>
  <c r="DQ37" i="10"/>
  <c r="DI37" i="10"/>
  <c r="DA37" i="10"/>
  <c r="CS37" i="10"/>
  <c r="CK37" i="10"/>
  <c r="CC37" i="10"/>
  <c r="BU37" i="10"/>
  <c r="BM37" i="10"/>
  <c r="BE37" i="10"/>
  <c r="AW37" i="10"/>
  <c r="AO37" i="10"/>
  <c r="AG37" i="10"/>
  <c r="Y37" i="10"/>
  <c r="Q37" i="10"/>
  <c r="I37" i="10"/>
  <c r="JD36" i="10"/>
  <c r="JC36" i="10"/>
  <c r="JB36" i="10"/>
  <c r="JA36" i="10"/>
  <c r="IZ36" i="10"/>
  <c r="IY36" i="10"/>
  <c r="JE36" i="10" s="1"/>
  <c r="IW36" i="10"/>
  <c r="IO36" i="10"/>
  <c r="IG36" i="10"/>
  <c r="HY36" i="10"/>
  <c r="HQ36" i="10"/>
  <c r="HI36" i="10"/>
  <c r="HA36" i="10"/>
  <c r="GS36" i="10"/>
  <c r="GK36" i="10"/>
  <c r="GC36" i="10"/>
  <c r="FU36" i="10"/>
  <c r="FM36" i="10"/>
  <c r="FE36" i="10"/>
  <c r="EW36" i="10"/>
  <c r="EO36" i="10"/>
  <c r="EG36" i="10"/>
  <c r="DY36" i="10"/>
  <c r="DQ36" i="10"/>
  <c r="DI36" i="10"/>
  <c r="DA36" i="10"/>
  <c r="CS36" i="10"/>
  <c r="CK36" i="10"/>
  <c r="CC36" i="10"/>
  <c r="BU36" i="10"/>
  <c r="BM36" i="10"/>
  <c r="BE36" i="10"/>
  <c r="AW36" i="10"/>
  <c r="AO36" i="10"/>
  <c r="AG36" i="10"/>
  <c r="Y36" i="10"/>
  <c r="Q36" i="10"/>
  <c r="I36" i="10"/>
  <c r="JE35" i="10"/>
  <c r="JD35" i="10"/>
  <c r="JC35" i="10"/>
  <c r="JB35" i="10"/>
  <c r="JA35" i="10"/>
  <c r="IZ35" i="10"/>
  <c r="IY35" i="10"/>
  <c r="IW35" i="10"/>
  <c r="IO35" i="10"/>
  <c r="IG35" i="10"/>
  <c r="HY35" i="10"/>
  <c r="HS35" i="10"/>
  <c r="HS49" i="10" s="1"/>
  <c r="HQ35" i="10"/>
  <c r="HI35" i="10"/>
  <c r="HA35" i="10"/>
  <c r="GS35" i="10"/>
  <c r="GK35" i="10"/>
  <c r="GC35" i="10"/>
  <c r="FU35" i="10"/>
  <c r="FM35" i="10"/>
  <c r="FE35" i="10"/>
  <c r="EW35" i="10"/>
  <c r="EO35" i="10"/>
  <c r="EG35" i="10"/>
  <c r="DY35" i="10"/>
  <c r="DQ35" i="10"/>
  <c r="DI35" i="10"/>
  <c r="DA35" i="10"/>
  <c r="CS35" i="10"/>
  <c r="CK35" i="10"/>
  <c r="CC35" i="10"/>
  <c r="BU35" i="10"/>
  <c r="BM35" i="10"/>
  <c r="BE35" i="10"/>
  <c r="AW35" i="10"/>
  <c r="AO35" i="10"/>
  <c r="AG35" i="10"/>
  <c r="Y35" i="10"/>
  <c r="Q35" i="10"/>
  <c r="I35" i="10"/>
  <c r="JD34" i="10"/>
  <c r="JC34" i="10"/>
  <c r="JB34" i="10"/>
  <c r="JA34" i="10"/>
  <c r="IZ34" i="10"/>
  <c r="IY34" i="10"/>
  <c r="JE34" i="10" s="1"/>
  <c r="IW34" i="10"/>
  <c r="IO34" i="10"/>
  <c r="IG34" i="10"/>
  <c r="HY34" i="10"/>
  <c r="HQ34" i="10"/>
  <c r="HI34" i="10"/>
  <c r="HA34" i="10"/>
  <c r="GS34" i="10"/>
  <c r="GK34" i="10"/>
  <c r="GC34" i="10"/>
  <c r="FU34" i="10"/>
  <c r="FM34" i="10"/>
  <c r="FE34" i="10"/>
  <c r="EW34" i="10"/>
  <c r="EO34" i="10"/>
  <c r="EG34" i="10"/>
  <c r="DY34" i="10"/>
  <c r="DQ34" i="10"/>
  <c r="DI34" i="10"/>
  <c r="DA34" i="10"/>
  <c r="CS34" i="10"/>
  <c r="CK34" i="10"/>
  <c r="CC34" i="10"/>
  <c r="BU34" i="10"/>
  <c r="BM34" i="10"/>
  <c r="BE34" i="10"/>
  <c r="AW34" i="10"/>
  <c r="AO34" i="10"/>
  <c r="AG34" i="10"/>
  <c r="Y34" i="10"/>
  <c r="Q34" i="10"/>
  <c r="I34" i="10"/>
  <c r="JD33" i="10"/>
  <c r="JC33" i="10"/>
  <c r="JB33" i="10"/>
  <c r="JA33" i="10"/>
  <c r="IZ33" i="10"/>
  <c r="IY33" i="10"/>
  <c r="JE33" i="10" s="1"/>
  <c r="IW33" i="10"/>
  <c r="IO33" i="10"/>
  <c r="IG33" i="10"/>
  <c r="HY33" i="10"/>
  <c r="HQ33" i="10"/>
  <c r="HI33" i="10"/>
  <c r="HA33" i="10"/>
  <c r="GS33" i="10"/>
  <c r="GK33" i="10"/>
  <c r="GC33" i="10"/>
  <c r="FU33" i="10"/>
  <c r="FM33" i="10"/>
  <c r="FE33" i="10"/>
  <c r="EW33" i="10"/>
  <c r="EO33" i="10"/>
  <c r="EG33" i="10"/>
  <c r="DY33" i="10"/>
  <c r="DQ33" i="10"/>
  <c r="DI33" i="10"/>
  <c r="DA33" i="10"/>
  <c r="CS33" i="10"/>
  <c r="CK33" i="10"/>
  <c r="CC33" i="10"/>
  <c r="BU33" i="10"/>
  <c r="BM33" i="10"/>
  <c r="BE33" i="10"/>
  <c r="AW33" i="10"/>
  <c r="AO33" i="10"/>
  <c r="AG33" i="10"/>
  <c r="Y33" i="10"/>
  <c r="Q33" i="10"/>
  <c r="I33" i="10"/>
  <c r="JD32" i="10"/>
  <c r="JC32" i="10"/>
  <c r="JA32" i="10"/>
  <c r="IZ32" i="10"/>
  <c r="IW32" i="10"/>
  <c r="IO32" i="10"/>
  <c r="IG32" i="10"/>
  <c r="HY32" i="10"/>
  <c r="HQ32" i="10"/>
  <c r="HI32" i="10"/>
  <c r="HA32" i="10"/>
  <c r="GS32" i="10"/>
  <c r="GP32" i="10"/>
  <c r="GP49" i="10" s="1"/>
  <c r="GM32" i="10"/>
  <c r="GM49" i="10" s="1"/>
  <c r="GK32" i="10"/>
  <c r="GC32" i="10"/>
  <c r="FU32" i="10"/>
  <c r="FM32" i="10"/>
  <c r="FE32" i="10"/>
  <c r="EW32" i="10"/>
  <c r="EO32" i="10"/>
  <c r="EG32" i="10"/>
  <c r="DY32" i="10"/>
  <c r="DQ32" i="10"/>
  <c r="DI32" i="10"/>
  <c r="DA32" i="10"/>
  <c r="CS32" i="10"/>
  <c r="CE32" i="10"/>
  <c r="IY32" i="10" s="1"/>
  <c r="CC32" i="10"/>
  <c r="BU32" i="10"/>
  <c r="BM32" i="10"/>
  <c r="BE32" i="10"/>
  <c r="AW32" i="10"/>
  <c r="AO32" i="10"/>
  <c r="AG32" i="10"/>
  <c r="Y32" i="10"/>
  <c r="Q32" i="10"/>
  <c r="I32" i="10"/>
  <c r="JD31" i="10"/>
  <c r="JC31" i="10"/>
  <c r="JB31" i="10"/>
  <c r="JA31" i="10"/>
  <c r="IZ31" i="10"/>
  <c r="IY31" i="10"/>
  <c r="JE31" i="10" s="1"/>
  <c r="IW31" i="10"/>
  <c r="IO31" i="10"/>
  <c r="IG31" i="10"/>
  <c r="HY31" i="10"/>
  <c r="HQ31" i="10"/>
  <c r="HI31" i="10"/>
  <c r="HA31" i="10"/>
  <c r="GS31" i="10"/>
  <c r="GK31" i="10"/>
  <c r="GC31" i="10"/>
  <c r="FU31" i="10"/>
  <c r="FM31" i="10"/>
  <c r="FE31" i="10"/>
  <c r="EW31" i="10"/>
  <c r="EO31" i="10"/>
  <c r="EG31" i="10"/>
  <c r="DY31" i="10"/>
  <c r="DQ31" i="10"/>
  <c r="DI31" i="10"/>
  <c r="DA31" i="10"/>
  <c r="CS31" i="10"/>
  <c r="CK31" i="10"/>
  <c r="CC31" i="10"/>
  <c r="BU31" i="10"/>
  <c r="BM31" i="10"/>
  <c r="BE31" i="10"/>
  <c r="AW31" i="10"/>
  <c r="AO31" i="10"/>
  <c r="AG31" i="10"/>
  <c r="Y31" i="10"/>
  <c r="Q31" i="10"/>
  <c r="I31" i="10"/>
  <c r="JD30" i="10"/>
  <c r="JC30" i="10"/>
  <c r="JB30" i="10"/>
  <c r="JA30" i="10"/>
  <c r="IZ30" i="10"/>
  <c r="IY30" i="10"/>
  <c r="JE30" i="10" s="1"/>
  <c r="IW30" i="10"/>
  <c r="IO30" i="10"/>
  <c r="IG30" i="10"/>
  <c r="HY30" i="10"/>
  <c r="HQ30" i="10"/>
  <c r="HI30" i="10"/>
  <c r="HA30" i="10"/>
  <c r="GS30" i="10"/>
  <c r="GK30" i="10"/>
  <c r="GC30" i="10"/>
  <c r="FU30" i="10"/>
  <c r="FM30" i="10"/>
  <c r="FE30" i="10"/>
  <c r="EW30" i="10"/>
  <c r="EO30" i="10"/>
  <c r="EG30" i="10"/>
  <c r="DY30" i="10"/>
  <c r="DQ30" i="10"/>
  <c r="DI30" i="10"/>
  <c r="DA30" i="10"/>
  <c r="CS30" i="10"/>
  <c r="CK30" i="10"/>
  <c r="CC30" i="10"/>
  <c r="BU30" i="10"/>
  <c r="BM30" i="10"/>
  <c r="BE30" i="10"/>
  <c r="AW30" i="10"/>
  <c r="AO30" i="10"/>
  <c r="AG30" i="10"/>
  <c r="Y30" i="10"/>
  <c r="Q30" i="10"/>
  <c r="I30" i="10"/>
  <c r="JD29" i="10"/>
  <c r="JC29" i="10"/>
  <c r="JE29" i="10" s="1"/>
  <c r="JB29" i="10"/>
  <c r="JA29" i="10"/>
  <c r="IZ29" i="10"/>
  <c r="IY29" i="10"/>
  <c r="IW29" i="10"/>
  <c r="IO29" i="10"/>
  <c r="IG29" i="10"/>
  <c r="HY29" i="10"/>
  <c r="HQ29" i="10"/>
  <c r="HI29" i="10"/>
  <c r="HA29" i="10"/>
  <c r="GS29" i="10"/>
  <c r="GK29" i="10"/>
  <c r="GC29" i="10"/>
  <c r="FU29" i="10"/>
  <c r="FM29" i="10"/>
  <c r="FE29" i="10"/>
  <c r="EW29" i="10"/>
  <c r="EO29" i="10"/>
  <c r="EG29" i="10"/>
  <c r="DY29" i="10"/>
  <c r="DQ29" i="10"/>
  <c r="DI29" i="10"/>
  <c r="DA29" i="10"/>
  <c r="CS29" i="10"/>
  <c r="CK29" i="10"/>
  <c r="CC29" i="10"/>
  <c r="BU29" i="10"/>
  <c r="BM29" i="10"/>
  <c r="BE29" i="10"/>
  <c r="AW29" i="10"/>
  <c r="AO29" i="10"/>
  <c r="AG29" i="10"/>
  <c r="Y29" i="10"/>
  <c r="Q29" i="10"/>
  <c r="I29" i="10"/>
  <c r="JE28" i="10"/>
  <c r="JD28" i="10"/>
  <c r="JC28" i="10"/>
  <c r="JB28" i="10"/>
  <c r="JA28" i="10"/>
  <c r="IZ28" i="10"/>
  <c r="IY28" i="10"/>
  <c r="IW28" i="10"/>
  <c r="IO28" i="10"/>
  <c r="IG28" i="10"/>
  <c r="HY28" i="10"/>
  <c r="HQ28" i="10"/>
  <c r="HI28" i="10"/>
  <c r="HA28" i="10"/>
  <c r="GS28" i="10"/>
  <c r="GK28" i="10"/>
  <c r="GC28" i="10"/>
  <c r="FU28" i="10"/>
  <c r="FM28" i="10"/>
  <c r="FE28" i="10"/>
  <c r="EW28" i="10"/>
  <c r="EO28" i="10"/>
  <c r="EG28" i="10"/>
  <c r="DY28" i="10"/>
  <c r="DQ28" i="10"/>
  <c r="DI28" i="10"/>
  <c r="DA28" i="10"/>
  <c r="CS28" i="10"/>
  <c r="CK28" i="10"/>
  <c r="CC28" i="10"/>
  <c r="BU28" i="10"/>
  <c r="BM28" i="10"/>
  <c r="BE28" i="10"/>
  <c r="AW28" i="10"/>
  <c r="AO28" i="10"/>
  <c r="AG28" i="10"/>
  <c r="Y28" i="10"/>
  <c r="Q28" i="10"/>
  <c r="I28" i="10"/>
  <c r="JD27" i="10"/>
  <c r="JC27" i="10"/>
  <c r="JB27" i="10"/>
  <c r="JA27" i="10"/>
  <c r="IZ27" i="10"/>
  <c r="IY27" i="10"/>
  <c r="JE27" i="10" s="1"/>
  <c r="IW27" i="10"/>
  <c r="IO27" i="10"/>
  <c r="IG27" i="10"/>
  <c r="HY27" i="10"/>
  <c r="HQ27" i="10"/>
  <c r="HI27" i="10"/>
  <c r="HA27" i="10"/>
  <c r="GS27" i="10"/>
  <c r="GK27" i="10"/>
  <c r="GC27" i="10"/>
  <c r="FU27" i="10"/>
  <c r="FM27" i="10"/>
  <c r="FE27" i="10"/>
  <c r="EW27" i="10"/>
  <c r="EO27" i="10"/>
  <c r="EG27" i="10"/>
  <c r="DY27" i="10"/>
  <c r="DQ27" i="10"/>
  <c r="DI27" i="10"/>
  <c r="DA27" i="10"/>
  <c r="CS27" i="10"/>
  <c r="CK27" i="10"/>
  <c r="CC27" i="10"/>
  <c r="BU27" i="10"/>
  <c r="BM27" i="10"/>
  <c r="BE27" i="10"/>
  <c r="AW27" i="10"/>
  <c r="AO27" i="10"/>
  <c r="AG27" i="10"/>
  <c r="Y27" i="10"/>
  <c r="Q27" i="10"/>
  <c r="I27" i="10"/>
  <c r="JD26" i="10"/>
  <c r="JC26" i="10"/>
  <c r="JB26" i="10"/>
  <c r="JA26" i="10"/>
  <c r="IZ26" i="10"/>
  <c r="IY26" i="10"/>
  <c r="JE26" i="10" s="1"/>
  <c r="IW26" i="10"/>
  <c r="IO26" i="10"/>
  <c r="IG26" i="10"/>
  <c r="HY26" i="10"/>
  <c r="HQ26" i="10"/>
  <c r="HI26" i="10"/>
  <c r="HA26" i="10"/>
  <c r="GS26" i="10"/>
  <c r="GK26" i="10"/>
  <c r="GC26" i="10"/>
  <c r="FU26" i="10"/>
  <c r="FM26" i="10"/>
  <c r="FE26" i="10"/>
  <c r="EW26" i="10"/>
  <c r="EO26" i="10"/>
  <c r="EG26" i="10"/>
  <c r="DY26" i="10"/>
  <c r="DQ26" i="10"/>
  <c r="DI26" i="10"/>
  <c r="DA26" i="10"/>
  <c r="CS26" i="10"/>
  <c r="CK26" i="10"/>
  <c r="CC26" i="10"/>
  <c r="BU26" i="10"/>
  <c r="BM26" i="10"/>
  <c r="BE26" i="10"/>
  <c r="AW26" i="10"/>
  <c r="AO26" i="10"/>
  <c r="AG26" i="10"/>
  <c r="Y26" i="10"/>
  <c r="Q26" i="10"/>
  <c r="I26" i="10"/>
  <c r="JD25" i="10"/>
  <c r="JC25" i="10"/>
  <c r="JE25" i="10" s="1"/>
  <c r="JB25" i="10"/>
  <c r="JA25" i="10"/>
  <c r="IZ25" i="10"/>
  <c r="IY25" i="10"/>
  <c r="IW25" i="10"/>
  <c r="IO25" i="10"/>
  <c r="IG25" i="10"/>
  <c r="HY25" i="10"/>
  <c r="HQ25" i="10"/>
  <c r="HI25" i="10"/>
  <c r="HA25" i="10"/>
  <c r="GS25" i="10"/>
  <c r="GK25" i="10"/>
  <c r="GC25" i="10"/>
  <c r="FU25" i="10"/>
  <c r="FM25" i="10"/>
  <c r="FE25" i="10"/>
  <c r="EW25" i="10"/>
  <c r="EO25" i="10"/>
  <c r="EG25" i="10"/>
  <c r="DY25" i="10"/>
  <c r="DQ25" i="10"/>
  <c r="DI25" i="10"/>
  <c r="DA25" i="10"/>
  <c r="CS25" i="10"/>
  <c r="CK25" i="10"/>
  <c r="CC25" i="10"/>
  <c r="BU25" i="10"/>
  <c r="BM25" i="10"/>
  <c r="BE25" i="10"/>
  <c r="AW25" i="10"/>
  <c r="AO25" i="10"/>
  <c r="AG25" i="10"/>
  <c r="Y25" i="10"/>
  <c r="Q25" i="10"/>
  <c r="I25" i="10"/>
  <c r="JD24" i="10"/>
  <c r="JC24" i="10"/>
  <c r="JB24" i="10"/>
  <c r="JE24" i="10" s="1"/>
  <c r="JA24" i="10"/>
  <c r="IZ24" i="10"/>
  <c r="IY24" i="10"/>
  <c r="IW24" i="10"/>
  <c r="IO24" i="10"/>
  <c r="IG24" i="10"/>
  <c r="HY24" i="10"/>
  <c r="HQ24" i="10"/>
  <c r="HI24" i="10"/>
  <c r="HA24" i="10"/>
  <c r="GS24" i="10"/>
  <c r="GK24" i="10"/>
  <c r="GC24" i="10"/>
  <c r="FU24" i="10"/>
  <c r="FM24" i="10"/>
  <c r="FE24" i="10"/>
  <c r="EW24" i="10"/>
  <c r="EO24" i="10"/>
  <c r="EG24" i="10"/>
  <c r="DY24" i="10"/>
  <c r="DQ24" i="10"/>
  <c r="DI24" i="10"/>
  <c r="DA24" i="10"/>
  <c r="CS24" i="10"/>
  <c r="CK24" i="10"/>
  <c r="CC24" i="10"/>
  <c r="BU24" i="10"/>
  <c r="BM24" i="10"/>
  <c r="BE24" i="10"/>
  <c r="AW24" i="10"/>
  <c r="AO24" i="10"/>
  <c r="AG24" i="10"/>
  <c r="Y24" i="10"/>
  <c r="Q24" i="10"/>
  <c r="I24" i="10"/>
  <c r="JD23" i="10"/>
  <c r="JC23" i="10"/>
  <c r="JB23" i="10"/>
  <c r="JA23" i="10"/>
  <c r="IZ23" i="10"/>
  <c r="IY23" i="10"/>
  <c r="JE23" i="10" s="1"/>
  <c r="IW23" i="10"/>
  <c r="IO23" i="10"/>
  <c r="IG23" i="10"/>
  <c r="HY23" i="10"/>
  <c r="HQ23" i="10"/>
  <c r="HI23" i="10"/>
  <c r="HA23" i="10"/>
  <c r="GS23" i="10"/>
  <c r="GK23" i="10"/>
  <c r="GC23" i="10"/>
  <c r="FU23" i="10"/>
  <c r="FM23" i="10"/>
  <c r="FE23" i="10"/>
  <c r="EW23" i="10"/>
  <c r="EO23" i="10"/>
  <c r="EG23" i="10"/>
  <c r="DY23" i="10"/>
  <c r="DQ23" i="10"/>
  <c r="DI23" i="10"/>
  <c r="DA23" i="10"/>
  <c r="CS23" i="10"/>
  <c r="CK23" i="10"/>
  <c r="CC23" i="10"/>
  <c r="BU23" i="10"/>
  <c r="BM23" i="10"/>
  <c r="BE23" i="10"/>
  <c r="AW23" i="10"/>
  <c r="AO23" i="10"/>
  <c r="AG23" i="10"/>
  <c r="Y23" i="10"/>
  <c r="Q23" i="10"/>
  <c r="I23" i="10"/>
  <c r="JD22" i="10"/>
  <c r="JC22" i="10"/>
  <c r="JB22" i="10"/>
  <c r="JA22" i="10"/>
  <c r="IZ22" i="10"/>
  <c r="IY22" i="10"/>
  <c r="JE22" i="10" s="1"/>
  <c r="IW22" i="10"/>
  <c r="IO22" i="10"/>
  <c r="IG22" i="10"/>
  <c r="HY22" i="10"/>
  <c r="HQ22" i="10"/>
  <c r="HI22" i="10"/>
  <c r="HA22" i="10"/>
  <c r="GS22" i="10"/>
  <c r="GK22" i="10"/>
  <c r="GC22" i="10"/>
  <c r="FU22" i="10"/>
  <c r="FM22" i="10"/>
  <c r="FE22" i="10"/>
  <c r="EW22" i="10"/>
  <c r="EO22" i="10"/>
  <c r="EG22" i="10"/>
  <c r="DY22" i="10"/>
  <c r="DQ22" i="10"/>
  <c r="DI22" i="10"/>
  <c r="DA22" i="10"/>
  <c r="CS22" i="10"/>
  <c r="CK22" i="10"/>
  <c r="CC22" i="10"/>
  <c r="BU22" i="10"/>
  <c r="BM22" i="10"/>
  <c r="BE22" i="10"/>
  <c r="AW22" i="10"/>
  <c r="AO22" i="10"/>
  <c r="AG22" i="10"/>
  <c r="Y22" i="10"/>
  <c r="Q22" i="10"/>
  <c r="I22" i="10"/>
  <c r="JD21" i="10"/>
  <c r="JC21" i="10"/>
  <c r="JE21" i="10" s="1"/>
  <c r="JB21" i="10"/>
  <c r="JA21" i="10"/>
  <c r="IZ21" i="10"/>
  <c r="IY21" i="10"/>
  <c r="IW21" i="10"/>
  <c r="IO21" i="10"/>
  <c r="IG21" i="10"/>
  <c r="HY21" i="10"/>
  <c r="HQ21" i="10"/>
  <c r="HI21" i="10"/>
  <c r="HA21" i="10"/>
  <c r="GS21" i="10"/>
  <c r="GK21" i="10"/>
  <c r="GC21" i="10"/>
  <c r="FU21" i="10"/>
  <c r="FM21" i="10"/>
  <c r="FE21" i="10"/>
  <c r="EW21" i="10"/>
  <c r="EO21" i="10"/>
  <c r="EG21" i="10"/>
  <c r="DY21" i="10"/>
  <c r="DQ21" i="10"/>
  <c r="DI21" i="10"/>
  <c r="DA21" i="10"/>
  <c r="CS21" i="10"/>
  <c r="CK21" i="10"/>
  <c r="CC21" i="10"/>
  <c r="BU21" i="10"/>
  <c r="BM21" i="10"/>
  <c r="BE21" i="10"/>
  <c r="AW21" i="10"/>
  <c r="AO21" i="10"/>
  <c r="AG21" i="10"/>
  <c r="Y21" i="10"/>
  <c r="Q21" i="10"/>
  <c r="I21" i="10"/>
  <c r="JD20" i="10"/>
  <c r="JC20" i="10"/>
  <c r="JB20" i="10"/>
  <c r="JE20" i="10" s="1"/>
  <c r="JA20" i="10"/>
  <c r="IZ20" i="10"/>
  <c r="IY20" i="10"/>
  <c r="IW20" i="10"/>
  <c r="IO20" i="10"/>
  <c r="IG20" i="10"/>
  <c r="HY20" i="10"/>
  <c r="HQ20" i="10"/>
  <c r="HI20" i="10"/>
  <c r="HA20" i="10"/>
  <c r="GS20" i="10"/>
  <c r="GK20" i="10"/>
  <c r="GC20" i="10"/>
  <c r="FU20" i="10"/>
  <c r="FM20" i="10"/>
  <c r="FE20" i="10"/>
  <c r="EW20" i="10"/>
  <c r="EO20" i="10"/>
  <c r="EG20" i="10"/>
  <c r="DY20" i="10"/>
  <c r="DQ20" i="10"/>
  <c r="DI20" i="10"/>
  <c r="DA20" i="10"/>
  <c r="CS20" i="10"/>
  <c r="CK20" i="10"/>
  <c r="CC20" i="10"/>
  <c r="BU20" i="10"/>
  <c r="BM20" i="10"/>
  <c r="BE20" i="10"/>
  <c r="AW20" i="10"/>
  <c r="AO20" i="10"/>
  <c r="AG20" i="10"/>
  <c r="Y20" i="10"/>
  <c r="Q20" i="10"/>
  <c r="I20" i="10"/>
  <c r="JD19" i="10"/>
  <c r="JC19" i="10"/>
  <c r="JB19" i="10"/>
  <c r="JA19" i="10"/>
  <c r="IZ19" i="10"/>
  <c r="IY19" i="10"/>
  <c r="JE19" i="10" s="1"/>
  <c r="IW19" i="10"/>
  <c r="IO19" i="10"/>
  <c r="IG19" i="10"/>
  <c r="HY19" i="10"/>
  <c r="HQ19" i="10"/>
  <c r="HI19" i="10"/>
  <c r="HA19" i="10"/>
  <c r="GS19" i="10"/>
  <c r="GK19" i="10"/>
  <c r="GC19" i="10"/>
  <c r="FU19" i="10"/>
  <c r="FM19" i="10"/>
  <c r="FE19" i="10"/>
  <c r="EW19" i="10"/>
  <c r="EO19" i="10"/>
  <c r="EG19" i="10"/>
  <c r="DY19" i="10"/>
  <c r="DQ19" i="10"/>
  <c r="DI19" i="10"/>
  <c r="DA19" i="10"/>
  <c r="CS19" i="10"/>
  <c r="CK19" i="10"/>
  <c r="CC19" i="10"/>
  <c r="BU19" i="10"/>
  <c r="BM19" i="10"/>
  <c r="BE19" i="10"/>
  <c r="AW19" i="10"/>
  <c r="AO19" i="10"/>
  <c r="AG19" i="10"/>
  <c r="Y19" i="10"/>
  <c r="Q19" i="10"/>
  <c r="I19" i="10"/>
  <c r="JD18" i="10"/>
  <c r="JC18" i="10"/>
  <c r="JB18" i="10"/>
  <c r="JA18" i="10"/>
  <c r="IZ18" i="10"/>
  <c r="IY18" i="10"/>
  <c r="JE18" i="10" s="1"/>
  <c r="IW18" i="10"/>
  <c r="IO18" i="10"/>
  <c r="IG18" i="10"/>
  <c r="HY18" i="10"/>
  <c r="HQ18" i="10"/>
  <c r="HI18" i="10"/>
  <c r="HA18" i="10"/>
  <c r="GS18" i="10"/>
  <c r="GK18" i="10"/>
  <c r="GC18" i="10"/>
  <c r="FU18" i="10"/>
  <c r="FM18" i="10"/>
  <c r="FE18" i="10"/>
  <c r="EW18" i="10"/>
  <c r="EO18" i="10"/>
  <c r="EG18" i="10"/>
  <c r="DY18" i="10"/>
  <c r="DQ18" i="10"/>
  <c r="DI18" i="10"/>
  <c r="DA18" i="10"/>
  <c r="CS18" i="10"/>
  <c r="CK18" i="10"/>
  <c r="CC18" i="10"/>
  <c r="BU18" i="10"/>
  <c r="BM18" i="10"/>
  <c r="BE18" i="10"/>
  <c r="AW18" i="10"/>
  <c r="AO18" i="10"/>
  <c r="AG18" i="10"/>
  <c r="Y18" i="10"/>
  <c r="Q18" i="10"/>
  <c r="I18" i="10"/>
  <c r="JD17" i="10"/>
  <c r="JC17" i="10"/>
  <c r="JE17" i="10" s="1"/>
  <c r="JB17" i="10"/>
  <c r="JA17" i="10"/>
  <c r="IZ17" i="10"/>
  <c r="IY17" i="10"/>
  <c r="IW17" i="10"/>
  <c r="IO17" i="10"/>
  <c r="IG17" i="10"/>
  <c r="HY17" i="10"/>
  <c r="HQ17" i="10"/>
  <c r="HI17" i="10"/>
  <c r="HA17" i="10"/>
  <c r="GS17" i="10"/>
  <c r="GK17" i="10"/>
  <c r="GC17" i="10"/>
  <c r="FU17" i="10"/>
  <c r="FM17" i="10"/>
  <c r="FE17" i="10"/>
  <c r="EW17" i="10"/>
  <c r="EO17" i="10"/>
  <c r="EG17" i="10"/>
  <c r="DY17" i="10"/>
  <c r="DQ17" i="10"/>
  <c r="DI17" i="10"/>
  <c r="DA17" i="10"/>
  <c r="CS17" i="10"/>
  <c r="CK17" i="10"/>
  <c r="CC17" i="10"/>
  <c r="BU17" i="10"/>
  <c r="BM17" i="10"/>
  <c r="BE17" i="10"/>
  <c r="AW17" i="10"/>
  <c r="AO17" i="10"/>
  <c r="AG17" i="10"/>
  <c r="Y17" i="10"/>
  <c r="Q17" i="10"/>
  <c r="I17" i="10"/>
  <c r="JD16" i="10"/>
  <c r="JC16" i="10"/>
  <c r="JB16" i="10"/>
  <c r="JE16" i="10" s="1"/>
  <c r="JA16" i="10"/>
  <c r="IZ16" i="10"/>
  <c r="IY16" i="10"/>
  <c r="IW16" i="10"/>
  <c r="IO16" i="10"/>
  <c r="IG16" i="10"/>
  <c r="HY16" i="10"/>
  <c r="HQ16" i="10"/>
  <c r="HI16" i="10"/>
  <c r="HA16" i="10"/>
  <c r="GS16" i="10"/>
  <c r="GK16" i="10"/>
  <c r="GC16" i="10"/>
  <c r="FU16" i="10"/>
  <c r="FM16" i="10"/>
  <c r="FE16" i="10"/>
  <c r="EW16" i="10"/>
  <c r="EO16" i="10"/>
  <c r="EG16" i="10"/>
  <c r="DY16" i="10"/>
  <c r="DQ16" i="10"/>
  <c r="DI16" i="10"/>
  <c r="DA16" i="10"/>
  <c r="CS16" i="10"/>
  <c r="CK16" i="10"/>
  <c r="CC16" i="10"/>
  <c r="BU16" i="10"/>
  <c r="BM16" i="10"/>
  <c r="BE16" i="10"/>
  <c r="AW16" i="10"/>
  <c r="AO16" i="10"/>
  <c r="AG16" i="10"/>
  <c r="Y16" i="10"/>
  <c r="Q16" i="10"/>
  <c r="I16" i="10"/>
  <c r="JD15" i="10"/>
  <c r="JC15" i="10"/>
  <c r="JB15" i="10"/>
  <c r="JA15" i="10"/>
  <c r="IZ15" i="10"/>
  <c r="IY15" i="10"/>
  <c r="JE15" i="10" s="1"/>
  <c r="IW15" i="10"/>
  <c r="IO15" i="10"/>
  <c r="IG15" i="10"/>
  <c r="HY15" i="10"/>
  <c r="HQ15" i="10"/>
  <c r="HI15" i="10"/>
  <c r="HA15" i="10"/>
  <c r="GS15" i="10"/>
  <c r="GK15" i="10"/>
  <c r="GC15" i="10"/>
  <c r="FU15" i="10"/>
  <c r="FM15" i="10"/>
  <c r="FE15" i="10"/>
  <c r="EW15" i="10"/>
  <c r="EO15" i="10"/>
  <c r="EG15" i="10"/>
  <c r="DY15" i="10"/>
  <c r="DQ15" i="10"/>
  <c r="DI15" i="10"/>
  <c r="DA15" i="10"/>
  <c r="CS15" i="10"/>
  <c r="CK15" i="10"/>
  <c r="CC15" i="10"/>
  <c r="BU15" i="10"/>
  <c r="BM15" i="10"/>
  <c r="BE15" i="10"/>
  <c r="AW15" i="10"/>
  <c r="AO15" i="10"/>
  <c r="AG15" i="10"/>
  <c r="Y15" i="10"/>
  <c r="Q15" i="10"/>
  <c r="I15" i="10"/>
  <c r="JD14" i="10"/>
  <c r="JC14" i="10"/>
  <c r="JB14" i="10"/>
  <c r="JA14" i="10"/>
  <c r="IZ14" i="10"/>
  <c r="IY14" i="10"/>
  <c r="JE14" i="10" s="1"/>
  <c r="IW14" i="10"/>
  <c r="IO14" i="10"/>
  <c r="IG14" i="10"/>
  <c r="HY14" i="10"/>
  <c r="HQ14" i="10"/>
  <c r="HI14" i="10"/>
  <c r="HA14" i="10"/>
  <c r="GS14" i="10"/>
  <c r="GK14" i="10"/>
  <c r="GC14" i="10"/>
  <c r="FU14" i="10"/>
  <c r="FM14" i="10"/>
  <c r="FE14" i="10"/>
  <c r="EW14" i="10"/>
  <c r="EO14" i="10"/>
  <c r="EG14" i="10"/>
  <c r="DY14" i="10"/>
  <c r="DQ14" i="10"/>
  <c r="DI14" i="10"/>
  <c r="DA14" i="10"/>
  <c r="CS14" i="10"/>
  <c r="CK14" i="10"/>
  <c r="CC14" i="10"/>
  <c r="BU14" i="10"/>
  <c r="BM14" i="10"/>
  <c r="BE14" i="10"/>
  <c r="AW14" i="10"/>
  <c r="AO14" i="10"/>
  <c r="AG14" i="10"/>
  <c r="Y14" i="10"/>
  <c r="Q14" i="10"/>
  <c r="I14" i="10"/>
  <c r="JD13" i="10"/>
  <c r="JC13" i="10"/>
  <c r="JE13" i="10" s="1"/>
  <c r="JB13" i="10"/>
  <c r="JA13" i="10"/>
  <c r="IZ13" i="10"/>
  <c r="IY13" i="10"/>
  <c r="IW13" i="10"/>
  <c r="IO13" i="10"/>
  <c r="IG13" i="10"/>
  <c r="HY13" i="10"/>
  <c r="HQ13" i="10"/>
  <c r="HI13" i="10"/>
  <c r="HA13" i="10"/>
  <c r="GS13" i="10"/>
  <c r="GK13" i="10"/>
  <c r="GC13" i="10"/>
  <c r="FU13" i="10"/>
  <c r="FM13" i="10"/>
  <c r="FE13" i="10"/>
  <c r="EW13" i="10"/>
  <c r="EO13" i="10"/>
  <c r="EG13" i="10"/>
  <c r="DY13" i="10"/>
  <c r="DQ13" i="10"/>
  <c r="DI13" i="10"/>
  <c r="DA13" i="10"/>
  <c r="CS13" i="10"/>
  <c r="CK13" i="10"/>
  <c r="CC13" i="10"/>
  <c r="BU13" i="10"/>
  <c r="BM13" i="10"/>
  <c r="BE13" i="10"/>
  <c r="AW13" i="10"/>
  <c r="AO13" i="10"/>
  <c r="AG13" i="10"/>
  <c r="Y13" i="10"/>
  <c r="Q13" i="10"/>
  <c r="I13" i="10"/>
  <c r="JD12" i="10"/>
  <c r="JC12" i="10"/>
  <c r="JB12" i="10"/>
  <c r="JE12" i="10" s="1"/>
  <c r="JA12" i="10"/>
  <c r="IZ12" i="10"/>
  <c r="IY12" i="10"/>
  <c r="IW12" i="10"/>
  <c r="IO12" i="10"/>
  <c r="IG12" i="10"/>
  <c r="HY12" i="10"/>
  <c r="HQ12" i="10"/>
  <c r="HI12" i="10"/>
  <c r="HA12" i="10"/>
  <c r="GS12" i="10"/>
  <c r="GK12" i="10"/>
  <c r="GC12" i="10"/>
  <c r="FU12" i="10"/>
  <c r="FM12" i="10"/>
  <c r="FE12" i="10"/>
  <c r="EW12" i="10"/>
  <c r="EO12" i="10"/>
  <c r="EG12" i="10"/>
  <c r="DY12" i="10"/>
  <c r="DQ12" i="10"/>
  <c r="DI12" i="10"/>
  <c r="DA12" i="10"/>
  <c r="CS12" i="10"/>
  <c r="CK12" i="10"/>
  <c r="CC12" i="10"/>
  <c r="BU12" i="10"/>
  <c r="BM12" i="10"/>
  <c r="BE12" i="10"/>
  <c r="AW12" i="10"/>
  <c r="AO12" i="10"/>
  <c r="AG12" i="10"/>
  <c r="Y12" i="10"/>
  <c r="Q12" i="10"/>
  <c r="I12" i="10"/>
  <c r="JD11" i="10"/>
  <c r="JC11" i="10"/>
  <c r="JB11" i="10"/>
  <c r="JA11" i="10"/>
  <c r="IZ11" i="10"/>
  <c r="IY11" i="10"/>
  <c r="JE11" i="10" s="1"/>
  <c r="IW11" i="10"/>
  <c r="IO11" i="10"/>
  <c r="IG11" i="10"/>
  <c r="HY11" i="10"/>
  <c r="HQ11" i="10"/>
  <c r="HI11" i="10"/>
  <c r="HA11" i="10"/>
  <c r="GS11" i="10"/>
  <c r="GK11" i="10"/>
  <c r="GC11" i="10"/>
  <c r="FU11" i="10"/>
  <c r="FM11" i="10"/>
  <c r="FE11" i="10"/>
  <c r="EW11" i="10"/>
  <c r="EO11" i="10"/>
  <c r="EG11" i="10"/>
  <c r="DY11" i="10"/>
  <c r="DQ11" i="10"/>
  <c r="DI11" i="10"/>
  <c r="DA11" i="10"/>
  <c r="CS11" i="10"/>
  <c r="CK11" i="10"/>
  <c r="CC11" i="10"/>
  <c r="BU11" i="10"/>
  <c r="BM11" i="10"/>
  <c r="BE11" i="10"/>
  <c r="AW11" i="10"/>
  <c r="AO11" i="10"/>
  <c r="AG11" i="10"/>
  <c r="Y11" i="10"/>
  <c r="Q11" i="10"/>
  <c r="I11" i="10"/>
  <c r="JD10" i="10"/>
  <c r="JC10" i="10"/>
  <c r="JA10" i="10"/>
  <c r="IZ10" i="10"/>
  <c r="IY10" i="10"/>
  <c r="IW10" i="10"/>
  <c r="IO10" i="10"/>
  <c r="IG10" i="10"/>
  <c r="HY10" i="10"/>
  <c r="HQ10" i="10"/>
  <c r="HI10" i="10"/>
  <c r="HA10" i="10"/>
  <c r="GS10" i="10"/>
  <c r="GK10" i="10"/>
  <c r="GC10" i="10"/>
  <c r="FU10" i="10"/>
  <c r="FM10" i="10"/>
  <c r="FE10" i="10"/>
  <c r="EW10" i="10"/>
  <c r="EO10" i="10"/>
  <c r="EG10" i="10"/>
  <c r="DY10" i="10"/>
  <c r="DQ10" i="10"/>
  <c r="DI10" i="10"/>
  <c r="DA10" i="10"/>
  <c r="CS10" i="10"/>
  <c r="CK10" i="10"/>
  <c r="CC10" i="10"/>
  <c r="BU10" i="10"/>
  <c r="BM10" i="10"/>
  <c r="BE10" i="10"/>
  <c r="AW10" i="10"/>
  <c r="AO10" i="10"/>
  <c r="AG10" i="10"/>
  <c r="Y10" i="10"/>
  <c r="Q10" i="10"/>
  <c r="F10" i="10"/>
  <c r="I10" i="10" s="1"/>
  <c r="C10" i="10"/>
  <c r="C49" i="10" s="1"/>
  <c r="JE9" i="10"/>
  <c r="JD9" i="10"/>
  <c r="JC9" i="10"/>
  <c r="JB9" i="10"/>
  <c r="JA9" i="10"/>
  <c r="IZ9" i="10"/>
  <c r="IY9" i="10"/>
  <c r="IW9" i="10"/>
  <c r="IO9" i="10"/>
  <c r="IG9" i="10"/>
  <c r="HY9" i="10"/>
  <c r="HQ9" i="10"/>
  <c r="HI9" i="10"/>
  <c r="HA9" i="10"/>
  <c r="GS9" i="10"/>
  <c r="GK9" i="10"/>
  <c r="GC9" i="10"/>
  <c r="FU9" i="10"/>
  <c r="FM9" i="10"/>
  <c r="FE9" i="10"/>
  <c r="EW9" i="10"/>
  <c r="EO9" i="10"/>
  <c r="EG9" i="10"/>
  <c r="DY9" i="10"/>
  <c r="DQ9" i="10"/>
  <c r="DI9" i="10"/>
  <c r="DA9" i="10"/>
  <c r="CS9" i="10"/>
  <c r="CK9" i="10"/>
  <c r="CC9" i="10"/>
  <c r="BU9" i="10"/>
  <c r="BM9" i="10"/>
  <c r="BE9" i="10"/>
  <c r="AW9" i="10"/>
  <c r="AO9" i="10"/>
  <c r="AG9" i="10"/>
  <c r="Y9" i="10"/>
  <c r="Q9" i="10"/>
  <c r="I9" i="10"/>
  <c r="JD8" i="10"/>
  <c r="JC8" i="10"/>
  <c r="JB8" i="10"/>
  <c r="JA8" i="10"/>
  <c r="IZ8" i="10"/>
  <c r="IY8" i="10"/>
  <c r="JE8" i="10" s="1"/>
  <c r="IW8" i="10"/>
  <c r="IO8" i="10"/>
  <c r="IG8" i="10"/>
  <c r="HY8" i="10"/>
  <c r="HQ8" i="10"/>
  <c r="HI8" i="10"/>
  <c r="HA8" i="10"/>
  <c r="GS8" i="10"/>
  <c r="GK8" i="10"/>
  <c r="GC8" i="10"/>
  <c r="FU8" i="10"/>
  <c r="FM8" i="10"/>
  <c r="FE8" i="10"/>
  <c r="EW8" i="10"/>
  <c r="EO8" i="10"/>
  <c r="EG8" i="10"/>
  <c r="DY8" i="10"/>
  <c r="DQ8" i="10"/>
  <c r="DI8" i="10"/>
  <c r="DA8" i="10"/>
  <c r="CS8" i="10"/>
  <c r="CK8" i="10"/>
  <c r="CC8" i="10"/>
  <c r="BU8" i="10"/>
  <c r="BM8" i="10"/>
  <c r="BE8" i="10"/>
  <c r="AW8" i="10"/>
  <c r="AO8" i="10"/>
  <c r="AG8" i="10"/>
  <c r="Y8" i="10"/>
  <c r="Q8" i="10"/>
  <c r="I8" i="10"/>
  <c r="JD7" i="10"/>
  <c r="JC7" i="10"/>
  <c r="JB7" i="10"/>
  <c r="JA7" i="10"/>
  <c r="IZ7" i="10"/>
  <c r="IY7" i="10"/>
  <c r="IO7" i="10"/>
  <c r="IG7" i="10"/>
  <c r="HY7" i="10"/>
  <c r="HQ7" i="10"/>
  <c r="HI7" i="10"/>
  <c r="HA7" i="10"/>
  <c r="GS7" i="10"/>
  <c r="GK7" i="10"/>
  <c r="GC7" i="10"/>
  <c r="FU7" i="10"/>
  <c r="FM7" i="10"/>
  <c r="FE7" i="10"/>
  <c r="EW7" i="10"/>
  <c r="EO7" i="10"/>
  <c r="EG7" i="10"/>
  <c r="DY7" i="10"/>
  <c r="DQ7" i="10"/>
  <c r="DI7" i="10"/>
  <c r="DA7" i="10"/>
  <c r="CS7" i="10"/>
  <c r="CK7" i="10"/>
  <c r="CC7" i="10"/>
  <c r="BU7" i="10"/>
  <c r="BM7" i="10"/>
  <c r="BE7" i="10"/>
  <c r="AW7" i="10"/>
  <c r="AO7" i="10"/>
  <c r="AG7" i="10"/>
  <c r="Y7" i="10"/>
  <c r="Q7" i="10"/>
  <c r="I7" i="10"/>
  <c r="JD6" i="10"/>
  <c r="JC6" i="10"/>
  <c r="JB6" i="10"/>
  <c r="JA6" i="10"/>
  <c r="IZ6" i="10"/>
  <c r="IW6" i="10"/>
  <c r="IO6" i="10"/>
  <c r="IG6" i="10"/>
  <c r="HY6" i="10"/>
  <c r="HQ6" i="10"/>
  <c r="HI6" i="10"/>
  <c r="HA6" i="10"/>
  <c r="GS6" i="10"/>
  <c r="GK6" i="10"/>
  <c r="GC6" i="10"/>
  <c r="FU6" i="10"/>
  <c r="FM6" i="10"/>
  <c r="FE6" i="10"/>
  <c r="EW6" i="10"/>
  <c r="EO6" i="10"/>
  <c r="EG6" i="10"/>
  <c r="DY6" i="10"/>
  <c r="DQ6" i="10"/>
  <c r="DI6" i="10"/>
  <c r="DA6" i="10"/>
  <c r="CS6" i="10"/>
  <c r="CK6" i="10"/>
  <c r="CC6" i="10"/>
  <c r="BU6" i="10"/>
  <c r="BM6" i="10"/>
  <c r="BE6" i="10"/>
  <c r="AW6" i="10"/>
  <c r="AO6" i="10"/>
  <c r="AG6" i="10"/>
  <c r="S6" i="10"/>
  <c r="Y6" i="10" s="1"/>
  <c r="Q6" i="10"/>
  <c r="I6" i="10"/>
  <c r="JD5" i="10"/>
  <c r="JC5" i="10"/>
  <c r="JB5" i="10"/>
  <c r="JA5" i="10"/>
  <c r="IZ5" i="10"/>
  <c r="IY5" i="10"/>
  <c r="JE5" i="10" s="1"/>
  <c r="IW5" i="10"/>
  <c r="IO5" i="10"/>
  <c r="IG5" i="10"/>
  <c r="HY5" i="10"/>
  <c r="HQ5" i="10"/>
  <c r="HI5" i="10"/>
  <c r="HA5" i="10"/>
  <c r="GS5" i="10"/>
  <c r="GK5" i="10"/>
  <c r="GC5" i="10"/>
  <c r="FU5" i="10"/>
  <c r="FM5" i="10"/>
  <c r="FE5" i="10"/>
  <c r="EW5" i="10"/>
  <c r="EO5" i="10"/>
  <c r="EG5" i="10"/>
  <c r="DY5" i="10"/>
  <c r="DQ5" i="10"/>
  <c r="DI5" i="10"/>
  <c r="DA5" i="10"/>
  <c r="CS5" i="10"/>
  <c r="CK5" i="10"/>
  <c r="CC5" i="10"/>
  <c r="BU5" i="10"/>
  <c r="BM5" i="10"/>
  <c r="BE5" i="10"/>
  <c r="AW5" i="10"/>
  <c r="AO5" i="10"/>
  <c r="AG5" i="10"/>
  <c r="Y5" i="10"/>
  <c r="Q5" i="10"/>
  <c r="I5" i="10"/>
  <c r="JD4" i="10"/>
  <c r="JC4" i="10"/>
  <c r="JA4" i="10"/>
  <c r="IY4" i="10"/>
  <c r="IW4" i="10"/>
  <c r="IO4" i="10"/>
  <c r="IG4" i="10"/>
  <c r="HY4" i="10"/>
  <c r="HQ4" i="10"/>
  <c r="HI4" i="10"/>
  <c r="HA4" i="10"/>
  <c r="GS4" i="10"/>
  <c r="GK4" i="10"/>
  <c r="GC4" i="10"/>
  <c r="FU4" i="10"/>
  <c r="FM4" i="10"/>
  <c r="FE4" i="10"/>
  <c r="EW4" i="10"/>
  <c r="EO4" i="10"/>
  <c r="EG4" i="10"/>
  <c r="DY4" i="10"/>
  <c r="DQ4" i="10"/>
  <c r="DI4" i="10"/>
  <c r="DA4" i="10"/>
  <c r="CS4" i="10"/>
  <c r="CK4" i="10"/>
  <c r="CC4" i="10"/>
  <c r="BU4" i="10"/>
  <c r="BM4" i="10"/>
  <c r="BE4" i="10"/>
  <c r="AW4" i="10"/>
  <c r="AO4" i="10"/>
  <c r="AG4" i="10"/>
  <c r="Y4" i="10"/>
  <c r="Q4" i="10"/>
  <c r="I4" i="10"/>
  <c r="F4" i="10"/>
  <c r="JB4" i="10" s="1"/>
  <c r="D4" i="10"/>
  <c r="IZ4" i="10" s="1"/>
  <c r="JD3" i="10"/>
  <c r="JD49" i="10" s="1"/>
  <c r="JC3" i="10"/>
  <c r="JC49" i="10" s="1"/>
  <c r="JB3" i="10"/>
  <c r="JA3" i="10"/>
  <c r="JA49" i="10" s="1"/>
  <c r="IZ3" i="10"/>
  <c r="IY3" i="10"/>
  <c r="JE3" i="10" s="1"/>
  <c r="IW3" i="10"/>
  <c r="IW49" i="10" s="1"/>
  <c r="IO3" i="10"/>
  <c r="IO49" i="10" s="1"/>
  <c r="IG3" i="10"/>
  <c r="IG49" i="10" s="1"/>
  <c r="HY3" i="10"/>
  <c r="HY49" i="10" s="1"/>
  <c r="HQ3" i="10"/>
  <c r="HQ49" i="10" s="1"/>
  <c r="HI3" i="10"/>
  <c r="HI49" i="10" s="1"/>
  <c r="HA3" i="10"/>
  <c r="HA49" i="10" s="1"/>
  <c r="GS3" i="10"/>
  <c r="GS49" i="10" s="1"/>
  <c r="GK3" i="10"/>
  <c r="GK49" i="10" s="1"/>
  <c r="GC3" i="10"/>
  <c r="GC49" i="10" s="1"/>
  <c r="FU3" i="10"/>
  <c r="FU49" i="10" s="1"/>
  <c r="FM3" i="10"/>
  <c r="FM49" i="10" s="1"/>
  <c r="FE3" i="10"/>
  <c r="FE49" i="10" s="1"/>
  <c r="EW3" i="10"/>
  <c r="EW49" i="10" s="1"/>
  <c r="EO3" i="10"/>
  <c r="EO49" i="10" s="1"/>
  <c r="EG3" i="10"/>
  <c r="EG49" i="10" s="1"/>
  <c r="DY3" i="10"/>
  <c r="DY49" i="10" s="1"/>
  <c r="DQ3" i="10"/>
  <c r="DQ49" i="10" s="1"/>
  <c r="DI3" i="10"/>
  <c r="DI49" i="10" s="1"/>
  <c r="DA3" i="10"/>
  <c r="DA49" i="10" s="1"/>
  <c r="CS3" i="10"/>
  <c r="CS49" i="10" s="1"/>
  <c r="CK3" i="10"/>
  <c r="CC3" i="10"/>
  <c r="CC49" i="10" s="1"/>
  <c r="BU3" i="10"/>
  <c r="BU49" i="10" s="1"/>
  <c r="BM3" i="10"/>
  <c r="BM49" i="10" s="1"/>
  <c r="BE3" i="10"/>
  <c r="BE49" i="10" s="1"/>
  <c r="AW3" i="10"/>
  <c r="AW49" i="10" s="1"/>
  <c r="AO3" i="10"/>
  <c r="AO49" i="10" s="1"/>
  <c r="AG3" i="10"/>
  <c r="AG49" i="10" s="1"/>
  <c r="Y3" i="10"/>
  <c r="Y49" i="10" s="1"/>
  <c r="Q3" i="10"/>
  <c r="Q49" i="10" s="1"/>
  <c r="I3" i="10"/>
  <c r="I49" i="10" s="1"/>
  <c r="IX49" i="9"/>
  <c r="IV49" i="9"/>
  <c r="IU49" i="9"/>
  <c r="IT49" i="9"/>
  <c r="IS49" i="9"/>
  <c r="IR49" i="9"/>
  <c r="IQ49" i="9"/>
  <c r="IP49" i="9"/>
  <c r="IN49" i="9"/>
  <c r="IM49" i="9"/>
  <c r="IL49" i="9"/>
  <c r="IK49" i="9"/>
  <c r="IJ49" i="9"/>
  <c r="II49" i="9"/>
  <c r="IH49" i="9"/>
  <c r="IF49" i="9"/>
  <c r="IE49" i="9"/>
  <c r="ID49" i="9"/>
  <c r="IC49" i="9"/>
  <c r="IB49" i="9"/>
  <c r="IA49" i="9"/>
  <c r="HZ49" i="9"/>
  <c r="HX49" i="9"/>
  <c r="HW49" i="9"/>
  <c r="HV49" i="9"/>
  <c r="HU49" i="9"/>
  <c r="HT49" i="9"/>
  <c r="HS49" i="9"/>
  <c r="HR49" i="9"/>
  <c r="HP49" i="9"/>
  <c r="HO49" i="9"/>
  <c r="HN49" i="9"/>
  <c r="HM49" i="9"/>
  <c r="HL49" i="9"/>
  <c r="HK49" i="9"/>
  <c r="HJ49" i="9"/>
  <c r="HH49" i="9"/>
  <c r="HG49" i="9"/>
  <c r="HF49" i="9"/>
  <c r="HE49" i="9"/>
  <c r="HD49" i="9"/>
  <c r="HC49" i="9"/>
  <c r="HB49" i="9"/>
  <c r="GZ49" i="9"/>
  <c r="GY49" i="9"/>
  <c r="GX49" i="9"/>
  <c r="GW49" i="9"/>
  <c r="GV49" i="9"/>
  <c r="GU49" i="9"/>
  <c r="GT49" i="9"/>
  <c r="GR49" i="9"/>
  <c r="GQ49" i="9"/>
  <c r="GO49" i="9"/>
  <c r="GN49" i="9"/>
  <c r="GL49" i="9"/>
  <c r="GJ49" i="9"/>
  <c r="GI49" i="9"/>
  <c r="GH49" i="9"/>
  <c r="GG49" i="9"/>
  <c r="GF49" i="9"/>
  <c r="GE49" i="9"/>
  <c r="GD49" i="9"/>
  <c r="GB49" i="9"/>
  <c r="GA49" i="9"/>
  <c r="FZ49" i="9"/>
  <c r="FY49" i="9"/>
  <c r="FX49" i="9"/>
  <c r="FW49" i="9"/>
  <c r="FV49" i="9"/>
  <c r="FT49" i="9"/>
  <c r="FS49" i="9"/>
  <c r="FR49" i="9"/>
  <c r="FQ49" i="9"/>
  <c r="FP49" i="9"/>
  <c r="FO49" i="9"/>
  <c r="FN49" i="9"/>
  <c r="FL49" i="9"/>
  <c r="FK49" i="9"/>
  <c r="FJ49" i="9"/>
  <c r="FI49" i="9"/>
  <c r="FH49" i="9"/>
  <c r="FG49" i="9"/>
  <c r="FF49" i="9"/>
  <c r="FD49" i="9"/>
  <c r="FC49" i="9"/>
  <c r="FB49" i="9"/>
  <c r="FA49" i="9"/>
  <c r="EZ49" i="9"/>
  <c r="EY49" i="9"/>
  <c r="EX49" i="9"/>
  <c r="EV49" i="9"/>
  <c r="EU49" i="9"/>
  <c r="ET49" i="9"/>
  <c r="ES49" i="9"/>
  <c r="ER49" i="9"/>
  <c r="EQ49" i="9"/>
  <c r="EP49" i="9"/>
  <c r="EN49" i="9"/>
  <c r="EJ49" i="9"/>
  <c r="EH49" i="9"/>
  <c r="EF49" i="9"/>
  <c r="EE49" i="9"/>
  <c r="ED49" i="9"/>
  <c r="EC49" i="9"/>
  <c r="EB49" i="9"/>
  <c r="EA49" i="9"/>
  <c r="DZ49" i="9"/>
  <c r="DX49" i="9"/>
  <c r="DT49" i="9"/>
  <c r="DR49" i="9"/>
  <c r="DP49" i="9"/>
  <c r="DO49" i="9"/>
  <c r="DN49" i="9"/>
  <c r="DM49" i="9"/>
  <c r="DL49" i="9"/>
  <c r="DK49" i="9"/>
  <c r="DJ49" i="9"/>
  <c r="DH49" i="9"/>
  <c r="DG49" i="9"/>
  <c r="DF49" i="9"/>
  <c r="DE49" i="9"/>
  <c r="DD49" i="9"/>
  <c r="DC49" i="9"/>
  <c r="DB49" i="9"/>
  <c r="CZ49" i="9"/>
  <c r="CY49" i="9"/>
  <c r="CX49" i="9"/>
  <c r="CW49" i="9"/>
  <c r="CV49" i="9"/>
  <c r="CU49" i="9"/>
  <c r="CT49" i="9"/>
  <c r="CR49" i="9"/>
  <c r="CQ49" i="9"/>
  <c r="CP49" i="9"/>
  <c r="CO49" i="9"/>
  <c r="CN49" i="9"/>
  <c r="CM49" i="9"/>
  <c r="CL49" i="9"/>
  <c r="CJ49" i="9"/>
  <c r="CI49" i="9"/>
  <c r="CH49" i="9"/>
  <c r="CG49" i="9"/>
  <c r="CF49" i="9"/>
  <c r="CE49" i="9"/>
  <c r="CD49" i="9"/>
  <c r="CB49" i="9"/>
  <c r="CA49" i="9"/>
  <c r="BZ49" i="9"/>
  <c r="BY49" i="9"/>
  <c r="BX49" i="9"/>
  <c r="BW49" i="9"/>
  <c r="BV49" i="9"/>
  <c r="BT49" i="9"/>
  <c r="BS49" i="9"/>
  <c r="BR49" i="9"/>
  <c r="BQ49" i="9"/>
  <c r="BP49" i="9"/>
  <c r="BO49" i="9"/>
  <c r="BN49" i="9"/>
  <c r="BL49" i="9"/>
  <c r="BK49" i="9"/>
  <c r="BJ49" i="9"/>
  <c r="BI49" i="9"/>
  <c r="BH49" i="9"/>
  <c r="BG49" i="9"/>
  <c r="BF49" i="9"/>
  <c r="BD49" i="9"/>
  <c r="BC49" i="9"/>
  <c r="BB49" i="9"/>
  <c r="BA49" i="9"/>
  <c r="AZ49" i="9"/>
  <c r="AY49" i="9"/>
  <c r="AX49" i="9"/>
  <c r="AV49" i="9"/>
  <c r="AU49" i="9"/>
  <c r="AT49" i="9"/>
  <c r="AS49" i="9"/>
  <c r="AR49" i="9"/>
  <c r="AQ49" i="9"/>
  <c r="AP49" i="9"/>
  <c r="AN49" i="9"/>
  <c r="AM49" i="9"/>
  <c r="AL49" i="9"/>
  <c r="AK49" i="9"/>
  <c r="AJ49" i="9"/>
  <c r="AI49" i="9"/>
  <c r="AH49" i="9"/>
  <c r="AF49" i="9"/>
  <c r="AE49" i="9"/>
  <c r="AD49" i="9"/>
  <c r="AC49" i="9"/>
  <c r="AB49" i="9"/>
  <c r="AA49" i="9"/>
  <c r="Z49" i="9"/>
  <c r="X49" i="9"/>
  <c r="W49" i="9"/>
  <c r="V49" i="9"/>
  <c r="U49" i="9"/>
  <c r="T49" i="9"/>
  <c r="S49" i="9"/>
  <c r="R49" i="9"/>
  <c r="P49" i="9"/>
  <c r="O49" i="9"/>
  <c r="N49" i="9"/>
  <c r="M49" i="9"/>
  <c r="L49" i="9"/>
  <c r="K49" i="9"/>
  <c r="J49" i="9"/>
  <c r="H49" i="9"/>
  <c r="G49" i="9"/>
  <c r="F49" i="9"/>
  <c r="E49" i="9"/>
  <c r="D49" i="9"/>
  <c r="C49" i="9"/>
  <c r="JD48" i="9"/>
  <c r="JC48" i="9"/>
  <c r="JB48" i="9"/>
  <c r="JA48" i="9"/>
  <c r="IZ48" i="9"/>
  <c r="IY48" i="9"/>
  <c r="JE48" i="9" s="1"/>
  <c r="IW48" i="9"/>
  <c r="IO48" i="9"/>
  <c r="IG48" i="9"/>
  <c r="HY48" i="9"/>
  <c r="HQ48" i="9"/>
  <c r="HI48" i="9"/>
  <c r="HA48" i="9"/>
  <c r="GS48" i="9"/>
  <c r="GK48" i="9"/>
  <c r="GC48" i="9"/>
  <c r="FU48" i="9"/>
  <c r="FM48" i="9"/>
  <c r="FE48" i="9"/>
  <c r="EW48" i="9"/>
  <c r="EO48" i="9"/>
  <c r="EG48" i="9"/>
  <c r="DY48" i="9"/>
  <c r="DQ48" i="9"/>
  <c r="DI48" i="9"/>
  <c r="DA48" i="9"/>
  <c r="CS48" i="9"/>
  <c r="CK48" i="9"/>
  <c r="CC48" i="9"/>
  <c r="BU48" i="9"/>
  <c r="BM48" i="9"/>
  <c r="BE48" i="9"/>
  <c r="AW48" i="9"/>
  <c r="AO48" i="9"/>
  <c r="AG48" i="9"/>
  <c r="Y48" i="9"/>
  <c r="Q48" i="9"/>
  <c r="I48" i="9"/>
  <c r="JE47" i="9"/>
  <c r="JD47" i="9"/>
  <c r="JC47" i="9"/>
  <c r="JB47" i="9"/>
  <c r="JA47" i="9"/>
  <c r="IZ47" i="9"/>
  <c r="IY47" i="9"/>
  <c r="IW47" i="9"/>
  <c r="IO47" i="9"/>
  <c r="IG47" i="9"/>
  <c r="HY47" i="9"/>
  <c r="HQ47" i="9"/>
  <c r="HI47" i="9"/>
  <c r="HA47" i="9"/>
  <c r="GS47" i="9"/>
  <c r="GK47" i="9"/>
  <c r="GC47" i="9"/>
  <c r="FU47" i="9"/>
  <c r="FM47" i="9"/>
  <c r="FE47" i="9"/>
  <c r="EW47" i="9"/>
  <c r="EO47" i="9"/>
  <c r="EG47" i="9"/>
  <c r="DY47" i="9"/>
  <c r="DQ47" i="9"/>
  <c r="DI47" i="9"/>
  <c r="DA47" i="9"/>
  <c r="CS47" i="9"/>
  <c r="CK47" i="9"/>
  <c r="CC47" i="9"/>
  <c r="BU47" i="9"/>
  <c r="BM47" i="9"/>
  <c r="BE47" i="9"/>
  <c r="AW47" i="9"/>
  <c r="AO47" i="9"/>
  <c r="AG47" i="9"/>
  <c r="Y47" i="9"/>
  <c r="Q47" i="9"/>
  <c r="I47" i="9"/>
  <c r="JD46" i="9"/>
  <c r="JC46" i="9"/>
  <c r="JB46" i="9"/>
  <c r="JA46" i="9"/>
  <c r="IZ46" i="9"/>
  <c r="JE46" i="9" s="1"/>
  <c r="IY46" i="9"/>
  <c r="IW46" i="9"/>
  <c r="IO46" i="9"/>
  <c r="IG46" i="9"/>
  <c r="HY46" i="9"/>
  <c r="HQ46" i="9"/>
  <c r="HI46" i="9"/>
  <c r="HA46" i="9"/>
  <c r="GS46" i="9"/>
  <c r="GK46" i="9"/>
  <c r="GC46" i="9"/>
  <c r="FU46" i="9"/>
  <c r="FM46" i="9"/>
  <c r="FE46" i="9"/>
  <c r="EW46" i="9"/>
  <c r="EO46" i="9"/>
  <c r="EG46" i="9"/>
  <c r="DY46" i="9"/>
  <c r="DQ46" i="9"/>
  <c r="DI46" i="9"/>
  <c r="DA46" i="9"/>
  <c r="CS46" i="9"/>
  <c r="CK46" i="9"/>
  <c r="CC46" i="9"/>
  <c r="BU46" i="9"/>
  <c r="BM46" i="9"/>
  <c r="BE46" i="9"/>
  <c r="AW46" i="9"/>
  <c r="AO46" i="9"/>
  <c r="AG46" i="9"/>
  <c r="Y46" i="9"/>
  <c r="Q46" i="9"/>
  <c r="I46" i="9"/>
  <c r="JD45" i="9"/>
  <c r="JC45" i="9"/>
  <c r="JB45" i="9"/>
  <c r="JA45" i="9"/>
  <c r="IZ45" i="9"/>
  <c r="IY45" i="9"/>
  <c r="JE45" i="9" s="1"/>
  <c r="IW45" i="9"/>
  <c r="IO45" i="9"/>
  <c r="IG45" i="9"/>
  <c r="HY45" i="9"/>
  <c r="HQ45" i="9"/>
  <c r="HI45" i="9"/>
  <c r="HA45" i="9"/>
  <c r="GS45" i="9"/>
  <c r="GK45" i="9"/>
  <c r="GC45" i="9"/>
  <c r="FU45" i="9"/>
  <c r="FM45" i="9"/>
  <c r="FE45" i="9"/>
  <c r="EW45" i="9"/>
  <c r="EO45" i="9"/>
  <c r="EG45" i="9"/>
  <c r="DY45" i="9"/>
  <c r="DQ45" i="9"/>
  <c r="DI45" i="9"/>
  <c r="DA45" i="9"/>
  <c r="CS45" i="9"/>
  <c r="CK45" i="9"/>
  <c r="CC45" i="9"/>
  <c r="BU45" i="9"/>
  <c r="BM45" i="9"/>
  <c r="BE45" i="9"/>
  <c r="AW45" i="9"/>
  <c r="AO45" i="9"/>
  <c r="AG45" i="9"/>
  <c r="Y45" i="9"/>
  <c r="Q45" i="9"/>
  <c r="I45" i="9"/>
  <c r="JD44" i="9"/>
  <c r="JC44" i="9"/>
  <c r="JB44" i="9"/>
  <c r="JA44" i="9"/>
  <c r="IZ44" i="9"/>
  <c r="IY44" i="9"/>
  <c r="JE44" i="9" s="1"/>
  <c r="IW44" i="9"/>
  <c r="IO44" i="9"/>
  <c r="IG44" i="9"/>
  <c r="HY44" i="9"/>
  <c r="HQ44" i="9"/>
  <c r="HI44" i="9"/>
  <c r="HA44" i="9"/>
  <c r="GS44" i="9"/>
  <c r="GK44" i="9"/>
  <c r="GC44" i="9"/>
  <c r="FU44" i="9"/>
  <c r="FM44" i="9"/>
  <c r="FE44" i="9"/>
  <c r="EW44" i="9"/>
  <c r="EO44" i="9"/>
  <c r="EG44" i="9"/>
  <c r="DY44" i="9"/>
  <c r="DQ44" i="9"/>
  <c r="DI44" i="9"/>
  <c r="DA44" i="9"/>
  <c r="CS44" i="9"/>
  <c r="CK44" i="9"/>
  <c r="CC44" i="9"/>
  <c r="BU44" i="9"/>
  <c r="BM44" i="9"/>
  <c r="BE44" i="9"/>
  <c r="AW44" i="9"/>
  <c r="AO44" i="9"/>
  <c r="AG44" i="9"/>
  <c r="Y44" i="9"/>
  <c r="Q44" i="9"/>
  <c r="I44" i="9"/>
  <c r="JD43" i="9"/>
  <c r="JC43" i="9"/>
  <c r="JB43" i="9"/>
  <c r="JE43" i="9" s="1"/>
  <c r="JA43" i="9"/>
  <c r="IZ43" i="9"/>
  <c r="IY43" i="9"/>
  <c r="IW43" i="9"/>
  <c r="IO43" i="9"/>
  <c r="IG43" i="9"/>
  <c r="HY43" i="9"/>
  <c r="HQ43" i="9"/>
  <c r="HI43" i="9"/>
  <c r="HA43" i="9"/>
  <c r="GS43" i="9"/>
  <c r="GK43" i="9"/>
  <c r="GC43" i="9"/>
  <c r="FU43" i="9"/>
  <c r="FM43" i="9"/>
  <c r="FE43" i="9"/>
  <c r="EW43" i="9"/>
  <c r="EO43" i="9"/>
  <c r="EG43" i="9"/>
  <c r="DY43" i="9"/>
  <c r="DQ43" i="9"/>
  <c r="DI43" i="9"/>
  <c r="DA43" i="9"/>
  <c r="CS43" i="9"/>
  <c r="CK43" i="9"/>
  <c r="CC43" i="9"/>
  <c r="BU43" i="9"/>
  <c r="BM43" i="9"/>
  <c r="BE43" i="9"/>
  <c r="AW43" i="9"/>
  <c r="AO43" i="9"/>
  <c r="AG43" i="9"/>
  <c r="Y43" i="9"/>
  <c r="Q43" i="9"/>
  <c r="I43" i="9"/>
  <c r="JD42" i="9"/>
  <c r="JC42" i="9"/>
  <c r="JB42" i="9"/>
  <c r="JA42" i="9"/>
  <c r="IZ42" i="9"/>
  <c r="JE42" i="9" s="1"/>
  <c r="IY42" i="9"/>
  <c r="IW42" i="9"/>
  <c r="IO42" i="9"/>
  <c r="IG42" i="9"/>
  <c r="HY42" i="9"/>
  <c r="HQ42" i="9"/>
  <c r="HI42" i="9"/>
  <c r="HA42" i="9"/>
  <c r="GS42" i="9"/>
  <c r="GK42" i="9"/>
  <c r="GC42" i="9"/>
  <c r="FU42" i="9"/>
  <c r="FM42" i="9"/>
  <c r="FE42" i="9"/>
  <c r="EW42" i="9"/>
  <c r="EO42" i="9"/>
  <c r="EG42" i="9"/>
  <c r="DY42" i="9"/>
  <c r="DQ42" i="9"/>
  <c r="DI42" i="9"/>
  <c r="DA42" i="9"/>
  <c r="CS42" i="9"/>
  <c r="CK42" i="9"/>
  <c r="CC42" i="9"/>
  <c r="BU42" i="9"/>
  <c r="BM42" i="9"/>
  <c r="BE42" i="9"/>
  <c r="AW42" i="9"/>
  <c r="AO42" i="9"/>
  <c r="AG42" i="9"/>
  <c r="Y42" i="9"/>
  <c r="Q42" i="9"/>
  <c r="I42" i="9"/>
  <c r="JD41" i="9"/>
  <c r="JC41" i="9"/>
  <c r="JB41" i="9"/>
  <c r="JA41" i="9"/>
  <c r="IZ41" i="9"/>
  <c r="IY41" i="9"/>
  <c r="JE41" i="9" s="1"/>
  <c r="IW41" i="9"/>
  <c r="IO41" i="9"/>
  <c r="IG41" i="9"/>
  <c r="HY41" i="9"/>
  <c r="HQ41" i="9"/>
  <c r="HI41" i="9"/>
  <c r="HA41" i="9"/>
  <c r="GS41" i="9"/>
  <c r="GK41" i="9"/>
  <c r="GC41" i="9"/>
  <c r="FU41" i="9"/>
  <c r="FM41" i="9"/>
  <c r="FE41" i="9"/>
  <c r="EW41" i="9"/>
  <c r="EO41" i="9"/>
  <c r="EG41" i="9"/>
  <c r="DY41" i="9"/>
  <c r="DQ41" i="9"/>
  <c r="DI41" i="9"/>
  <c r="DA41" i="9"/>
  <c r="CS41" i="9"/>
  <c r="CK41" i="9"/>
  <c r="CC41" i="9"/>
  <c r="BU41" i="9"/>
  <c r="BM41" i="9"/>
  <c r="BE41" i="9"/>
  <c r="AW41" i="9"/>
  <c r="AO41" i="9"/>
  <c r="AG41" i="9"/>
  <c r="Y41" i="9"/>
  <c r="Q41" i="9"/>
  <c r="I41" i="9"/>
  <c r="JD40" i="9"/>
  <c r="JC40" i="9"/>
  <c r="JB40" i="9"/>
  <c r="JA40" i="9"/>
  <c r="IZ40" i="9"/>
  <c r="IY40" i="9"/>
  <c r="JE40" i="9" s="1"/>
  <c r="IW40" i="9"/>
  <c r="IO40" i="9"/>
  <c r="IG40" i="9"/>
  <c r="HY40" i="9"/>
  <c r="HQ40" i="9"/>
  <c r="HI40" i="9"/>
  <c r="HA40" i="9"/>
  <c r="GS40" i="9"/>
  <c r="GK40" i="9"/>
  <c r="GC40" i="9"/>
  <c r="FU40" i="9"/>
  <c r="FM40" i="9"/>
  <c r="FE40" i="9"/>
  <c r="EW40" i="9"/>
  <c r="EO40" i="9"/>
  <c r="EG40" i="9"/>
  <c r="DY40" i="9"/>
  <c r="DQ40" i="9"/>
  <c r="DI40" i="9"/>
  <c r="DA40" i="9"/>
  <c r="CS40" i="9"/>
  <c r="CK40" i="9"/>
  <c r="CC40" i="9"/>
  <c r="BU40" i="9"/>
  <c r="BM40" i="9"/>
  <c r="BE40" i="9"/>
  <c r="AW40" i="9"/>
  <c r="AO40" i="9"/>
  <c r="AG40" i="9"/>
  <c r="Y40" i="9"/>
  <c r="Q40" i="9"/>
  <c r="I40" i="9"/>
  <c r="JD39" i="9"/>
  <c r="JC39" i="9"/>
  <c r="JB39" i="9"/>
  <c r="JE39" i="9" s="1"/>
  <c r="JA39" i="9"/>
  <c r="IZ39" i="9"/>
  <c r="IY39" i="9"/>
  <c r="IW39" i="9"/>
  <c r="IO39" i="9"/>
  <c r="IG39" i="9"/>
  <c r="HY39" i="9"/>
  <c r="HQ39" i="9"/>
  <c r="HI39" i="9"/>
  <c r="HA39" i="9"/>
  <c r="GS39" i="9"/>
  <c r="GK39" i="9"/>
  <c r="GC39" i="9"/>
  <c r="FU39" i="9"/>
  <c r="FM39" i="9"/>
  <c r="FE39" i="9"/>
  <c r="EW39" i="9"/>
  <c r="EO39" i="9"/>
  <c r="EG39" i="9"/>
  <c r="DY39" i="9"/>
  <c r="DQ39" i="9"/>
  <c r="DI39" i="9"/>
  <c r="DA39" i="9"/>
  <c r="CS39" i="9"/>
  <c r="CK39" i="9"/>
  <c r="CC39" i="9"/>
  <c r="BU39" i="9"/>
  <c r="BM39" i="9"/>
  <c r="BE39" i="9"/>
  <c r="AW39" i="9"/>
  <c r="AO39" i="9"/>
  <c r="AG39" i="9"/>
  <c r="Y39" i="9"/>
  <c r="Q39" i="9"/>
  <c r="I39" i="9"/>
  <c r="JD38" i="9"/>
  <c r="JC38" i="9"/>
  <c r="JB38" i="9"/>
  <c r="JA38" i="9"/>
  <c r="IZ38" i="9"/>
  <c r="JE38" i="9" s="1"/>
  <c r="IY38" i="9"/>
  <c r="IW38" i="9"/>
  <c r="IO38" i="9"/>
  <c r="IG38" i="9"/>
  <c r="HY38" i="9"/>
  <c r="HQ38" i="9"/>
  <c r="HI38" i="9"/>
  <c r="HA38" i="9"/>
  <c r="GS38" i="9"/>
  <c r="GK38" i="9"/>
  <c r="GC38" i="9"/>
  <c r="FU38" i="9"/>
  <c r="FM38" i="9"/>
  <c r="FE38" i="9"/>
  <c r="EW38" i="9"/>
  <c r="EO38" i="9"/>
  <c r="EG38" i="9"/>
  <c r="DY38" i="9"/>
  <c r="DQ38" i="9"/>
  <c r="DI38" i="9"/>
  <c r="DA38" i="9"/>
  <c r="CS38" i="9"/>
  <c r="CK38" i="9"/>
  <c r="CC38" i="9"/>
  <c r="BU38" i="9"/>
  <c r="BM38" i="9"/>
  <c r="BE38" i="9"/>
  <c r="AW38" i="9"/>
  <c r="AO38" i="9"/>
  <c r="AG38" i="9"/>
  <c r="Y38" i="9"/>
  <c r="Q38" i="9"/>
  <c r="I38" i="9"/>
  <c r="JD37" i="9"/>
  <c r="JC37" i="9"/>
  <c r="JB37" i="9"/>
  <c r="JA37" i="9"/>
  <c r="IZ37" i="9"/>
  <c r="IY37" i="9"/>
  <c r="JE37" i="9" s="1"/>
  <c r="IW37" i="9"/>
  <c r="IO37" i="9"/>
  <c r="IG37" i="9"/>
  <c r="HY37" i="9"/>
  <c r="HQ37" i="9"/>
  <c r="HI37" i="9"/>
  <c r="HA37" i="9"/>
  <c r="GS37" i="9"/>
  <c r="GK37" i="9"/>
  <c r="GC37" i="9"/>
  <c r="FU37" i="9"/>
  <c r="FM37" i="9"/>
  <c r="FE37" i="9"/>
  <c r="EW37" i="9"/>
  <c r="EO37" i="9"/>
  <c r="EG37" i="9"/>
  <c r="DY37" i="9"/>
  <c r="DQ37" i="9"/>
  <c r="DI37" i="9"/>
  <c r="DA37" i="9"/>
  <c r="CS37" i="9"/>
  <c r="CK37" i="9"/>
  <c r="CC37" i="9"/>
  <c r="BU37" i="9"/>
  <c r="BM37" i="9"/>
  <c r="BE37" i="9"/>
  <c r="AW37" i="9"/>
  <c r="AO37" i="9"/>
  <c r="AG37" i="9"/>
  <c r="Y37" i="9"/>
  <c r="Q37" i="9"/>
  <c r="I37" i="9"/>
  <c r="JD36" i="9"/>
  <c r="JC36" i="9"/>
  <c r="JB36" i="9"/>
  <c r="JA36" i="9"/>
  <c r="IZ36" i="9"/>
  <c r="IY36" i="9"/>
  <c r="JE36" i="9" s="1"/>
  <c r="IW36" i="9"/>
  <c r="IO36" i="9"/>
  <c r="IG36" i="9"/>
  <c r="HY36" i="9"/>
  <c r="HQ36" i="9"/>
  <c r="HI36" i="9"/>
  <c r="HA36" i="9"/>
  <c r="GS36" i="9"/>
  <c r="GK36" i="9"/>
  <c r="GC36" i="9"/>
  <c r="FU36" i="9"/>
  <c r="FM36" i="9"/>
  <c r="FE36" i="9"/>
  <c r="EW36" i="9"/>
  <c r="EO36" i="9"/>
  <c r="EG36" i="9"/>
  <c r="DY36" i="9"/>
  <c r="DQ36" i="9"/>
  <c r="DI36" i="9"/>
  <c r="DA36" i="9"/>
  <c r="CS36" i="9"/>
  <c r="CK36" i="9"/>
  <c r="CC36" i="9"/>
  <c r="BU36" i="9"/>
  <c r="BM36" i="9"/>
  <c r="BE36" i="9"/>
  <c r="AW36" i="9"/>
  <c r="AO36" i="9"/>
  <c r="AG36" i="9"/>
  <c r="Y36" i="9"/>
  <c r="Q36" i="9"/>
  <c r="I36" i="9"/>
  <c r="JE35" i="9"/>
  <c r="JD35" i="9"/>
  <c r="JC35" i="9"/>
  <c r="JB35" i="9"/>
  <c r="JA35" i="9"/>
  <c r="IZ35" i="9"/>
  <c r="IY35" i="9"/>
  <c r="IW35" i="9"/>
  <c r="IO35" i="9"/>
  <c r="IG35" i="9"/>
  <c r="HY35" i="9"/>
  <c r="HQ35" i="9"/>
  <c r="HI35" i="9"/>
  <c r="HA35" i="9"/>
  <c r="GS35" i="9"/>
  <c r="GK35" i="9"/>
  <c r="GC35" i="9"/>
  <c r="FU35" i="9"/>
  <c r="FM35" i="9"/>
  <c r="FE35" i="9"/>
  <c r="EW35" i="9"/>
  <c r="EO35" i="9"/>
  <c r="EG35" i="9"/>
  <c r="DY35" i="9"/>
  <c r="DQ35" i="9"/>
  <c r="DI35" i="9"/>
  <c r="DA35" i="9"/>
  <c r="CS35" i="9"/>
  <c r="CK35" i="9"/>
  <c r="CC35" i="9"/>
  <c r="BU35" i="9"/>
  <c r="BM35" i="9"/>
  <c r="BE35" i="9"/>
  <c r="AW35" i="9"/>
  <c r="AO35" i="9"/>
  <c r="AG35" i="9"/>
  <c r="Y35" i="9"/>
  <c r="Q35" i="9"/>
  <c r="I35" i="9"/>
  <c r="JD34" i="9"/>
  <c r="JC34" i="9"/>
  <c r="JB34" i="9"/>
  <c r="JA34" i="9"/>
  <c r="IZ34" i="9"/>
  <c r="JE34" i="9" s="1"/>
  <c r="IY34" i="9"/>
  <c r="IW34" i="9"/>
  <c r="IO34" i="9"/>
  <c r="IG34" i="9"/>
  <c r="HY34" i="9"/>
  <c r="HQ34" i="9"/>
  <c r="HI34" i="9"/>
  <c r="HA34" i="9"/>
  <c r="GS34" i="9"/>
  <c r="GK34" i="9"/>
  <c r="GC34" i="9"/>
  <c r="FU34" i="9"/>
  <c r="FM34" i="9"/>
  <c r="FE34" i="9"/>
  <c r="EW34" i="9"/>
  <c r="EO34" i="9"/>
  <c r="EG34" i="9"/>
  <c r="DY34" i="9"/>
  <c r="DQ34" i="9"/>
  <c r="DI34" i="9"/>
  <c r="DA34" i="9"/>
  <c r="CS34" i="9"/>
  <c r="CK34" i="9"/>
  <c r="CC34" i="9"/>
  <c r="BU34" i="9"/>
  <c r="BM34" i="9"/>
  <c r="BE34" i="9"/>
  <c r="AW34" i="9"/>
  <c r="AO34" i="9"/>
  <c r="AG34" i="9"/>
  <c r="Y34" i="9"/>
  <c r="Q34" i="9"/>
  <c r="I34" i="9"/>
  <c r="JD33" i="9"/>
  <c r="JC33" i="9"/>
  <c r="JB33" i="9"/>
  <c r="JA33" i="9"/>
  <c r="IZ33" i="9"/>
  <c r="IY33" i="9"/>
  <c r="JE33" i="9" s="1"/>
  <c r="IW33" i="9"/>
  <c r="IO33" i="9"/>
  <c r="IG33" i="9"/>
  <c r="HY33" i="9"/>
  <c r="HQ33" i="9"/>
  <c r="HI33" i="9"/>
  <c r="HA33" i="9"/>
  <c r="GS33" i="9"/>
  <c r="GK33" i="9"/>
  <c r="GC33" i="9"/>
  <c r="FU33" i="9"/>
  <c r="FM33" i="9"/>
  <c r="FE33" i="9"/>
  <c r="EW33" i="9"/>
  <c r="EO33" i="9"/>
  <c r="EG33" i="9"/>
  <c r="DY33" i="9"/>
  <c r="DQ33" i="9"/>
  <c r="DI33" i="9"/>
  <c r="DA33" i="9"/>
  <c r="CS33" i="9"/>
  <c r="CK33" i="9"/>
  <c r="CC33" i="9"/>
  <c r="BU33" i="9"/>
  <c r="BM33" i="9"/>
  <c r="BE33" i="9"/>
  <c r="AW33" i="9"/>
  <c r="AO33" i="9"/>
  <c r="AG33" i="9"/>
  <c r="Y33" i="9"/>
  <c r="Q33" i="9"/>
  <c r="I33" i="9"/>
  <c r="JD32" i="9"/>
  <c r="JC32" i="9"/>
  <c r="IZ32" i="9"/>
  <c r="IW32" i="9"/>
  <c r="IO32" i="9"/>
  <c r="IG32" i="9"/>
  <c r="HY32" i="9"/>
  <c r="HQ32" i="9"/>
  <c r="HI32" i="9"/>
  <c r="HA32" i="9"/>
  <c r="GP32" i="9"/>
  <c r="GP49" i="9" s="1"/>
  <c r="GM32" i="9"/>
  <c r="GM49" i="9" s="1"/>
  <c r="GK32" i="9"/>
  <c r="GC32" i="9"/>
  <c r="FU32" i="9"/>
  <c r="FM32" i="9"/>
  <c r="FE32" i="9"/>
  <c r="EW32" i="9"/>
  <c r="EO32" i="9"/>
  <c r="EM32" i="9"/>
  <c r="EM49" i="9" s="1"/>
  <c r="EL32" i="9"/>
  <c r="JB32" i="9" s="1"/>
  <c r="EK32" i="9"/>
  <c r="JA32" i="9" s="1"/>
  <c r="EI32" i="9"/>
  <c r="EI49" i="9" s="1"/>
  <c r="EG32" i="9"/>
  <c r="DY32" i="9"/>
  <c r="DQ32" i="9"/>
  <c r="DI32" i="9"/>
  <c r="DA32" i="9"/>
  <c r="CS32" i="9"/>
  <c r="CK32" i="9"/>
  <c r="CC32" i="9"/>
  <c r="BU32" i="9"/>
  <c r="BM32" i="9"/>
  <c r="BE32" i="9"/>
  <c r="AW32" i="9"/>
  <c r="AO32" i="9"/>
  <c r="AG32" i="9"/>
  <c r="Y32" i="9"/>
  <c r="Q32" i="9"/>
  <c r="I32" i="9"/>
  <c r="JD31" i="9"/>
  <c r="JC31" i="9"/>
  <c r="JB31" i="9"/>
  <c r="JA31" i="9"/>
  <c r="IZ31" i="9"/>
  <c r="IY31" i="9"/>
  <c r="JE31" i="9" s="1"/>
  <c r="IW31" i="9"/>
  <c r="IO31" i="9"/>
  <c r="IG31" i="9"/>
  <c r="HY31" i="9"/>
  <c r="HQ31" i="9"/>
  <c r="HI31" i="9"/>
  <c r="HA31" i="9"/>
  <c r="GS31" i="9"/>
  <c r="GK31" i="9"/>
  <c r="GC31" i="9"/>
  <c r="FU31" i="9"/>
  <c r="FM31" i="9"/>
  <c r="FE31" i="9"/>
  <c r="EW31" i="9"/>
  <c r="EO31" i="9"/>
  <c r="EG31" i="9"/>
  <c r="DY31" i="9"/>
  <c r="DQ31" i="9"/>
  <c r="DI31" i="9"/>
  <c r="DA31" i="9"/>
  <c r="CS31" i="9"/>
  <c r="CK31" i="9"/>
  <c r="CC31" i="9"/>
  <c r="BU31" i="9"/>
  <c r="BM31" i="9"/>
  <c r="BE31" i="9"/>
  <c r="AW31" i="9"/>
  <c r="AO31" i="9"/>
  <c r="AG31" i="9"/>
  <c r="Y31" i="9"/>
  <c r="Q31" i="9"/>
  <c r="I31" i="9"/>
  <c r="JD30" i="9"/>
  <c r="JC30" i="9"/>
  <c r="JB30" i="9"/>
  <c r="JA30" i="9"/>
  <c r="IZ30" i="9"/>
  <c r="IY30" i="9"/>
  <c r="JE30" i="9" s="1"/>
  <c r="IW30" i="9"/>
  <c r="IO30" i="9"/>
  <c r="IG30" i="9"/>
  <c r="HY30" i="9"/>
  <c r="HQ30" i="9"/>
  <c r="HI30" i="9"/>
  <c r="HA30" i="9"/>
  <c r="GS30" i="9"/>
  <c r="GK30" i="9"/>
  <c r="GC30" i="9"/>
  <c r="FU30" i="9"/>
  <c r="FM30" i="9"/>
  <c r="FE30" i="9"/>
  <c r="EW30" i="9"/>
  <c r="EO30" i="9"/>
  <c r="EG30" i="9"/>
  <c r="DY30" i="9"/>
  <c r="DQ30" i="9"/>
  <c r="DI30" i="9"/>
  <c r="DA30" i="9"/>
  <c r="CS30" i="9"/>
  <c r="CK30" i="9"/>
  <c r="CC30" i="9"/>
  <c r="BU30" i="9"/>
  <c r="BM30" i="9"/>
  <c r="BE30" i="9"/>
  <c r="AW30" i="9"/>
  <c r="AO30" i="9"/>
  <c r="AG30" i="9"/>
  <c r="Y30" i="9"/>
  <c r="Q30" i="9"/>
  <c r="I30" i="9"/>
  <c r="JE29" i="9"/>
  <c r="JD29" i="9"/>
  <c r="JC29" i="9"/>
  <c r="JB29" i="9"/>
  <c r="JA29" i="9"/>
  <c r="IZ29" i="9"/>
  <c r="IY29" i="9"/>
  <c r="IW29" i="9"/>
  <c r="IO29" i="9"/>
  <c r="IG29" i="9"/>
  <c r="HY29" i="9"/>
  <c r="HQ29" i="9"/>
  <c r="HI29" i="9"/>
  <c r="HA29" i="9"/>
  <c r="GS29" i="9"/>
  <c r="GK29" i="9"/>
  <c r="GC29" i="9"/>
  <c r="FU29" i="9"/>
  <c r="FM29" i="9"/>
  <c r="FE29" i="9"/>
  <c r="EW29" i="9"/>
  <c r="EO29" i="9"/>
  <c r="EG29" i="9"/>
  <c r="DY29" i="9"/>
  <c r="DQ29" i="9"/>
  <c r="DI29" i="9"/>
  <c r="DA29" i="9"/>
  <c r="CS29" i="9"/>
  <c r="CK29" i="9"/>
  <c r="CC29" i="9"/>
  <c r="BU29" i="9"/>
  <c r="BM29" i="9"/>
  <c r="BE29" i="9"/>
  <c r="AW29" i="9"/>
  <c r="AO29" i="9"/>
  <c r="AG29" i="9"/>
  <c r="Y29" i="9"/>
  <c r="Q29" i="9"/>
  <c r="I29" i="9"/>
  <c r="JD28" i="9"/>
  <c r="JC28" i="9"/>
  <c r="JB28" i="9"/>
  <c r="JA28" i="9"/>
  <c r="IZ28" i="9"/>
  <c r="JE28" i="9" s="1"/>
  <c r="IY28" i="9"/>
  <c r="IW28" i="9"/>
  <c r="IO28" i="9"/>
  <c r="IG28" i="9"/>
  <c r="HY28" i="9"/>
  <c r="HQ28" i="9"/>
  <c r="HI28" i="9"/>
  <c r="HA28" i="9"/>
  <c r="GS28" i="9"/>
  <c r="GK28" i="9"/>
  <c r="GC28" i="9"/>
  <c r="FU28" i="9"/>
  <c r="FM28" i="9"/>
  <c r="FE28" i="9"/>
  <c r="EW28" i="9"/>
  <c r="EO28" i="9"/>
  <c r="EG28" i="9"/>
  <c r="DY28" i="9"/>
  <c r="DQ28" i="9"/>
  <c r="DI28" i="9"/>
  <c r="DA28" i="9"/>
  <c r="CS28" i="9"/>
  <c r="CK28" i="9"/>
  <c r="CC28" i="9"/>
  <c r="BU28" i="9"/>
  <c r="BM28" i="9"/>
  <c r="BE28" i="9"/>
  <c r="AW28" i="9"/>
  <c r="AO28" i="9"/>
  <c r="AG28" i="9"/>
  <c r="Y28" i="9"/>
  <c r="Q28" i="9"/>
  <c r="I28" i="9"/>
  <c r="JD27" i="9"/>
  <c r="JC27" i="9"/>
  <c r="JB27" i="9"/>
  <c r="JA27" i="9"/>
  <c r="IZ27" i="9"/>
  <c r="IY27" i="9"/>
  <c r="JE27" i="9" s="1"/>
  <c r="IW27" i="9"/>
  <c r="IO27" i="9"/>
  <c r="IG27" i="9"/>
  <c r="HY27" i="9"/>
  <c r="HQ27" i="9"/>
  <c r="HI27" i="9"/>
  <c r="HA27" i="9"/>
  <c r="GS27" i="9"/>
  <c r="GK27" i="9"/>
  <c r="GC27" i="9"/>
  <c r="FU27" i="9"/>
  <c r="FM27" i="9"/>
  <c r="FE27" i="9"/>
  <c r="EW27" i="9"/>
  <c r="EO27" i="9"/>
  <c r="EG27" i="9"/>
  <c r="DY27" i="9"/>
  <c r="DQ27" i="9"/>
  <c r="DI27" i="9"/>
  <c r="DA27" i="9"/>
  <c r="CS27" i="9"/>
  <c r="CK27" i="9"/>
  <c r="CC27" i="9"/>
  <c r="BU27" i="9"/>
  <c r="BM27" i="9"/>
  <c r="BE27" i="9"/>
  <c r="AW27" i="9"/>
  <c r="AO27" i="9"/>
  <c r="AG27" i="9"/>
  <c r="Y27" i="9"/>
  <c r="Q27" i="9"/>
  <c r="I27" i="9"/>
  <c r="JD26" i="9"/>
  <c r="JC26" i="9"/>
  <c r="JB26" i="9"/>
  <c r="JA26" i="9"/>
  <c r="IZ26" i="9"/>
  <c r="IY26" i="9"/>
  <c r="JE26" i="9" s="1"/>
  <c r="IW26" i="9"/>
  <c r="IO26" i="9"/>
  <c r="IG26" i="9"/>
  <c r="HY26" i="9"/>
  <c r="HQ26" i="9"/>
  <c r="HI26" i="9"/>
  <c r="HA26" i="9"/>
  <c r="GS26" i="9"/>
  <c r="GK26" i="9"/>
  <c r="GC26" i="9"/>
  <c r="FU26" i="9"/>
  <c r="FM26" i="9"/>
  <c r="FE26" i="9"/>
  <c r="EW26" i="9"/>
  <c r="EO26" i="9"/>
  <c r="EG26" i="9"/>
  <c r="DY26" i="9"/>
  <c r="DQ26" i="9"/>
  <c r="DI26" i="9"/>
  <c r="DA26" i="9"/>
  <c r="CS26" i="9"/>
  <c r="CK26" i="9"/>
  <c r="CC26" i="9"/>
  <c r="BU26" i="9"/>
  <c r="BM26" i="9"/>
  <c r="BE26" i="9"/>
  <c r="AW26" i="9"/>
  <c r="AO26" i="9"/>
  <c r="AG26" i="9"/>
  <c r="Y26" i="9"/>
  <c r="Q26" i="9"/>
  <c r="I26" i="9"/>
  <c r="JE25" i="9"/>
  <c r="JD25" i="9"/>
  <c r="JC25" i="9"/>
  <c r="JB25" i="9"/>
  <c r="JA25" i="9"/>
  <c r="IZ25" i="9"/>
  <c r="IY25" i="9"/>
  <c r="IW25" i="9"/>
  <c r="IO25" i="9"/>
  <c r="IG25" i="9"/>
  <c r="HY25" i="9"/>
  <c r="HQ25" i="9"/>
  <c r="HI25" i="9"/>
  <c r="HA25" i="9"/>
  <c r="GS25" i="9"/>
  <c r="GK25" i="9"/>
  <c r="GC25" i="9"/>
  <c r="FU25" i="9"/>
  <c r="FM25" i="9"/>
  <c r="FE25" i="9"/>
  <c r="EW25" i="9"/>
  <c r="EO25" i="9"/>
  <c r="EG25" i="9"/>
  <c r="DY25" i="9"/>
  <c r="DQ25" i="9"/>
  <c r="DI25" i="9"/>
  <c r="DA25" i="9"/>
  <c r="CS25" i="9"/>
  <c r="CK25" i="9"/>
  <c r="CC25" i="9"/>
  <c r="BU25" i="9"/>
  <c r="BM25" i="9"/>
  <c r="BE25" i="9"/>
  <c r="AW25" i="9"/>
  <c r="AO25" i="9"/>
  <c r="AG25" i="9"/>
  <c r="Y25" i="9"/>
  <c r="Q25" i="9"/>
  <c r="I25" i="9"/>
  <c r="JD24" i="9"/>
  <c r="JC24" i="9"/>
  <c r="JB24" i="9"/>
  <c r="JA24" i="9"/>
  <c r="IZ24" i="9"/>
  <c r="JE24" i="9" s="1"/>
  <c r="IY24" i="9"/>
  <c r="IW24" i="9"/>
  <c r="IO24" i="9"/>
  <c r="IG24" i="9"/>
  <c r="HY24" i="9"/>
  <c r="HQ24" i="9"/>
  <c r="HI24" i="9"/>
  <c r="HA24" i="9"/>
  <c r="GS24" i="9"/>
  <c r="GK24" i="9"/>
  <c r="GC24" i="9"/>
  <c r="FU24" i="9"/>
  <c r="FM24" i="9"/>
  <c r="FE24" i="9"/>
  <c r="EW24" i="9"/>
  <c r="EO24" i="9"/>
  <c r="EG24" i="9"/>
  <c r="DY24" i="9"/>
  <c r="DQ24" i="9"/>
  <c r="DI24" i="9"/>
  <c r="DA24" i="9"/>
  <c r="CS24" i="9"/>
  <c r="CK24" i="9"/>
  <c r="CC24" i="9"/>
  <c r="BU24" i="9"/>
  <c r="BM24" i="9"/>
  <c r="BE24" i="9"/>
  <c r="AW24" i="9"/>
  <c r="AO24" i="9"/>
  <c r="AG24" i="9"/>
  <c r="Y24" i="9"/>
  <c r="Q24" i="9"/>
  <c r="I24" i="9"/>
  <c r="JD23" i="9"/>
  <c r="JC23" i="9"/>
  <c r="JB23" i="9"/>
  <c r="JA23" i="9"/>
  <c r="IZ23" i="9"/>
  <c r="IY23" i="9"/>
  <c r="JE23" i="9" s="1"/>
  <c r="IW23" i="9"/>
  <c r="IO23" i="9"/>
  <c r="IG23" i="9"/>
  <c r="HY23" i="9"/>
  <c r="HQ23" i="9"/>
  <c r="HI23" i="9"/>
  <c r="HA23" i="9"/>
  <c r="GS23" i="9"/>
  <c r="GK23" i="9"/>
  <c r="GC23" i="9"/>
  <c r="FU23" i="9"/>
  <c r="FM23" i="9"/>
  <c r="FE23" i="9"/>
  <c r="EW23" i="9"/>
  <c r="EO23" i="9"/>
  <c r="EG23" i="9"/>
  <c r="DY23" i="9"/>
  <c r="DQ23" i="9"/>
  <c r="DI23" i="9"/>
  <c r="DA23" i="9"/>
  <c r="CS23" i="9"/>
  <c r="CK23" i="9"/>
  <c r="CC23" i="9"/>
  <c r="BU23" i="9"/>
  <c r="BM23" i="9"/>
  <c r="BE23" i="9"/>
  <c r="AW23" i="9"/>
  <c r="AO23" i="9"/>
  <c r="AG23" i="9"/>
  <c r="Y23" i="9"/>
  <c r="Q23" i="9"/>
  <c r="I23" i="9"/>
  <c r="JD22" i="9"/>
  <c r="JC22" i="9"/>
  <c r="JB22" i="9"/>
  <c r="JA22" i="9"/>
  <c r="IZ22" i="9"/>
  <c r="IY22" i="9"/>
  <c r="JE22" i="9" s="1"/>
  <c r="IW22" i="9"/>
  <c r="IO22" i="9"/>
  <c r="IG22" i="9"/>
  <c r="HY22" i="9"/>
  <c r="HQ22" i="9"/>
  <c r="HI22" i="9"/>
  <c r="HA22" i="9"/>
  <c r="GS22" i="9"/>
  <c r="GK22" i="9"/>
  <c r="GC22" i="9"/>
  <c r="FU22" i="9"/>
  <c r="FM22" i="9"/>
  <c r="FE22" i="9"/>
  <c r="EW22" i="9"/>
  <c r="EO22" i="9"/>
  <c r="EG22" i="9"/>
  <c r="DY22" i="9"/>
  <c r="DQ22" i="9"/>
  <c r="DI22" i="9"/>
  <c r="DA22" i="9"/>
  <c r="CS22" i="9"/>
  <c r="CK22" i="9"/>
  <c r="CC22" i="9"/>
  <c r="BU22" i="9"/>
  <c r="BM22" i="9"/>
  <c r="BE22" i="9"/>
  <c r="AW22" i="9"/>
  <c r="AO22" i="9"/>
  <c r="AG22" i="9"/>
  <c r="Y22" i="9"/>
  <c r="Q22" i="9"/>
  <c r="I22" i="9"/>
  <c r="JE21" i="9"/>
  <c r="JD21" i="9"/>
  <c r="JC21" i="9"/>
  <c r="JB21" i="9"/>
  <c r="JA21" i="9"/>
  <c r="IZ21" i="9"/>
  <c r="IY21" i="9"/>
  <c r="IW21" i="9"/>
  <c r="IO21" i="9"/>
  <c r="IG21" i="9"/>
  <c r="HY21" i="9"/>
  <c r="HQ21" i="9"/>
  <c r="HI21" i="9"/>
  <c r="HA21" i="9"/>
  <c r="GS21" i="9"/>
  <c r="GK21" i="9"/>
  <c r="GC21" i="9"/>
  <c r="FU21" i="9"/>
  <c r="FM21" i="9"/>
  <c r="FE21" i="9"/>
  <c r="EW21" i="9"/>
  <c r="EO21" i="9"/>
  <c r="EG21" i="9"/>
  <c r="DY21" i="9"/>
  <c r="DQ21" i="9"/>
  <c r="DI21" i="9"/>
  <c r="DA21" i="9"/>
  <c r="CS21" i="9"/>
  <c r="CK21" i="9"/>
  <c r="CC21" i="9"/>
  <c r="BU21" i="9"/>
  <c r="BM21" i="9"/>
  <c r="BE21" i="9"/>
  <c r="AW21" i="9"/>
  <c r="AO21" i="9"/>
  <c r="AG21" i="9"/>
  <c r="Y21" i="9"/>
  <c r="Q21" i="9"/>
  <c r="I21" i="9"/>
  <c r="JD20" i="9"/>
  <c r="JC20" i="9"/>
  <c r="JB20" i="9"/>
  <c r="JA20" i="9"/>
  <c r="IZ20" i="9"/>
  <c r="JE20" i="9" s="1"/>
  <c r="IY20" i="9"/>
  <c r="IW20" i="9"/>
  <c r="IO20" i="9"/>
  <c r="IG20" i="9"/>
  <c r="HY20" i="9"/>
  <c r="HQ20" i="9"/>
  <c r="HI20" i="9"/>
  <c r="HA20" i="9"/>
  <c r="GS20" i="9"/>
  <c r="GK20" i="9"/>
  <c r="GC20" i="9"/>
  <c r="FU20" i="9"/>
  <c r="FM20" i="9"/>
  <c r="FE20" i="9"/>
  <c r="EW20" i="9"/>
  <c r="EO20" i="9"/>
  <c r="EG20" i="9"/>
  <c r="DY20" i="9"/>
  <c r="DQ20" i="9"/>
  <c r="DI20" i="9"/>
  <c r="DA20" i="9"/>
  <c r="CS20" i="9"/>
  <c r="CK20" i="9"/>
  <c r="CC20" i="9"/>
  <c r="BU20" i="9"/>
  <c r="BM20" i="9"/>
  <c r="BE20" i="9"/>
  <c r="AW20" i="9"/>
  <c r="AO20" i="9"/>
  <c r="AG20" i="9"/>
  <c r="Y20" i="9"/>
  <c r="Q20" i="9"/>
  <c r="I20" i="9"/>
  <c r="JD19" i="9"/>
  <c r="JC19" i="9"/>
  <c r="JB19" i="9"/>
  <c r="JA19" i="9"/>
  <c r="IZ19" i="9"/>
  <c r="IY19" i="9"/>
  <c r="JE19" i="9" s="1"/>
  <c r="IW19" i="9"/>
  <c r="IO19" i="9"/>
  <c r="IG19" i="9"/>
  <c r="HY19" i="9"/>
  <c r="HQ19" i="9"/>
  <c r="HI19" i="9"/>
  <c r="HA19" i="9"/>
  <c r="GS19" i="9"/>
  <c r="GK19" i="9"/>
  <c r="GC19" i="9"/>
  <c r="FU19" i="9"/>
  <c r="FM19" i="9"/>
  <c r="FE19" i="9"/>
  <c r="EW19" i="9"/>
  <c r="EO19" i="9"/>
  <c r="EG19" i="9"/>
  <c r="DY19" i="9"/>
  <c r="DQ19" i="9"/>
  <c r="DI19" i="9"/>
  <c r="DA19" i="9"/>
  <c r="CS19" i="9"/>
  <c r="CK19" i="9"/>
  <c r="CC19" i="9"/>
  <c r="BU19" i="9"/>
  <c r="BM19" i="9"/>
  <c r="BE19" i="9"/>
  <c r="AW19" i="9"/>
  <c r="AO19" i="9"/>
  <c r="AG19" i="9"/>
  <c r="Y19" i="9"/>
  <c r="Q19" i="9"/>
  <c r="I19" i="9"/>
  <c r="JD18" i="9"/>
  <c r="JC18" i="9"/>
  <c r="JB18" i="9"/>
  <c r="JA18" i="9"/>
  <c r="IZ18" i="9"/>
  <c r="IY18" i="9"/>
  <c r="JE18" i="9" s="1"/>
  <c r="IW18" i="9"/>
  <c r="IO18" i="9"/>
  <c r="IG18" i="9"/>
  <c r="HY18" i="9"/>
  <c r="HQ18" i="9"/>
  <c r="HI18" i="9"/>
  <c r="HA18" i="9"/>
  <c r="GS18" i="9"/>
  <c r="GK18" i="9"/>
  <c r="GC18" i="9"/>
  <c r="FU18" i="9"/>
  <c r="FM18" i="9"/>
  <c r="FE18" i="9"/>
  <c r="EW18" i="9"/>
  <c r="EO18" i="9"/>
  <c r="EG18" i="9"/>
  <c r="DY18" i="9"/>
  <c r="DQ18" i="9"/>
  <c r="DI18" i="9"/>
  <c r="DA18" i="9"/>
  <c r="CS18" i="9"/>
  <c r="CK18" i="9"/>
  <c r="CC18" i="9"/>
  <c r="BU18" i="9"/>
  <c r="BM18" i="9"/>
  <c r="BE18" i="9"/>
  <c r="AW18" i="9"/>
  <c r="AO18" i="9"/>
  <c r="AG18" i="9"/>
  <c r="Y18" i="9"/>
  <c r="Q18" i="9"/>
  <c r="I18" i="9"/>
  <c r="JE17" i="9"/>
  <c r="JD17" i="9"/>
  <c r="JC17" i="9"/>
  <c r="JB17" i="9"/>
  <c r="JA17" i="9"/>
  <c r="IZ17" i="9"/>
  <c r="IY17" i="9"/>
  <c r="IW17" i="9"/>
  <c r="IO17" i="9"/>
  <c r="IG17" i="9"/>
  <c r="HY17" i="9"/>
  <c r="HQ17" i="9"/>
  <c r="HI17" i="9"/>
  <c r="HA17" i="9"/>
  <c r="GS17" i="9"/>
  <c r="GK17" i="9"/>
  <c r="GC17" i="9"/>
  <c r="FU17" i="9"/>
  <c r="FM17" i="9"/>
  <c r="FE17" i="9"/>
  <c r="EW17" i="9"/>
  <c r="EO17" i="9"/>
  <c r="EG17" i="9"/>
  <c r="DY17" i="9"/>
  <c r="DQ17" i="9"/>
  <c r="DI17" i="9"/>
  <c r="DA17" i="9"/>
  <c r="CS17" i="9"/>
  <c r="CK17" i="9"/>
  <c r="CC17" i="9"/>
  <c r="BU17" i="9"/>
  <c r="BM17" i="9"/>
  <c r="BE17" i="9"/>
  <c r="AW17" i="9"/>
  <c r="AO17" i="9"/>
  <c r="AG17" i="9"/>
  <c r="Y17" i="9"/>
  <c r="Q17" i="9"/>
  <c r="I17" i="9"/>
  <c r="JD16" i="9"/>
  <c r="JC16" i="9"/>
  <c r="JB16" i="9"/>
  <c r="JA16" i="9"/>
  <c r="IZ16" i="9"/>
  <c r="JE16" i="9" s="1"/>
  <c r="IY16" i="9"/>
  <c r="IW16" i="9"/>
  <c r="IO16" i="9"/>
  <c r="IG16" i="9"/>
  <c r="HY16" i="9"/>
  <c r="HQ16" i="9"/>
  <c r="HI16" i="9"/>
  <c r="HA16" i="9"/>
  <c r="GS16" i="9"/>
  <c r="GK16" i="9"/>
  <c r="GC16" i="9"/>
  <c r="FU16" i="9"/>
  <c r="FM16" i="9"/>
  <c r="FE16" i="9"/>
  <c r="EW16" i="9"/>
  <c r="EO16" i="9"/>
  <c r="EG16" i="9"/>
  <c r="DY16" i="9"/>
  <c r="DQ16" i="9"/>
  <c r="DI16" i="9"/>
  <c r="DA16" i="9"/>
  <c r="CS16" i="9"/>
  <c r="CK16" i="9"/>
  <c r="CC16" i="9"/>
  <c r="BU16" i="9"/>
  <c r="BM16" i="9"/>
  <c r="BE16" i="9"/>
  <c r="AW16" i="9"/>
  <c r="AO16" i="9"/>
  <c r="AG16" i="9"/>
  <c r="Y16" i="9"/>
  <c r="Q16" i="9"/>
  <c r="I16" i="9"/>
  <c r="JD15" i="9"/>
  <c r="JC15" i="9"/>
  <c r="JB15" i="9"/>
  <c r="JA15" i="9"/>
  <c r="IZ15" i="9"/>
  <c r="IY15" i="9"/>
  <c r="JE15" i="9" s="1"/>
  <c r="IW15" i="9"/>
  <c r="IO15" i="9"/>
  <c r="IG15" i="9"/>
  <c r="HY15" i="9"/>
  <c r="HQ15" i="9"/>
  <c r="HI15" i="9"/>
  <c r="HA15" i="9"/>
  <c r="GS15" i="9"/>
  <c r="GK15" i="9"/>
  <c r="GC15" i="9"/>
  <c r="FU15" i="9"/>
  <c r="FM15" i="9"/>
  <c r="FE15" i="9"/>
  <c r="EW15" i="9"/>
  <c r="EO15" i="9"/>
  <c r="EG15" i="9"/>
  <c r="DY15" i="9"/>
  <c r="DQ15" i="9"/>
  <c r="DI15" i="9"/>
  <c r="DA15" i="9"/>
  <c r="CS15" i="9"/>
  <c r="CK15" i="9"/>
  <c r="CC15" i="9"/>
  <c r="BU15" i="9"/>
  <c r="BM15" i="9"/>
  <c r="BE15" i="9"/>
  <c r="AW15" i="9"/>
  <c r="AO15" i="9"/>
  <c r="AG15" i="9"/>
  <c r="Y15" i="9"/>
  <c r="Q15" i="9"/>
  <c r="I15" i="9"/>
  <c r="JD14" i="9"/>
  <c r="JC14" i="9"/>
  <c r="JB14" i="9"/>
  <c r="JA14" i="9"/>
  <c r="IZ14" i="9"/>
  <c r="IY14" i="9"/>
  <c r="JE14" i="9" s="1"/>
  <c r="IW14" i="9"/>
  <c r="IO14" i="9"/>
  <c r="IG14" i="9"/>
  <c r="HY14" i="9"/>
  <c r="HQ14" i="9"/>
  <c r="HI14" i="9"/>
  <c r="HA14" i="9"/>
  <c r="GS14" i="9"/>
  <c r="GK14" i="9"/>
  <c r="GC14" i="9"/>
  <c r="FU14" i="9"/>
  <c r="FM14" i="9"/>
  <c r="FE14" i="9"/>
  <c r="EW14" i="9"/>
  <c r="EO14" i="9"/>
  <c r="EG14" i="9"/>
  <c r="DY14" i="9"/>
  <c r="DQ14" i="9"/>
  <c r="DI14" i="9"/>
  <c r="DA14" i="9"/>
  <c r="CS14" i="9"/>
  <c r="CK14" i="9"/>
  <c r="CC14" i="9"/>
  <c r="BU14" i="9"/>
  <c r="BM14" i="9"/>
  <c r="BE14" i="9"/>
  <c r="AW14" i="9"/>
  <c r="AO14" i="9"/>
  <c r="AG14" i="9"/>
  <c r="Y14" i="9"/>
  <c r="Q14" i="9"/>
  <c r="I14" i="9"/>
  <c r="JD13" i="9"/>
  <c r="JB13" i="9"/>
  <c r="JA13" i="9"/>
  <c r="IZ13" i="9"/>
  <c r="IW13" i="9"/>
  <c r="IO13" i="9"/>
  <c r="IG13" i="9"/>
  <c r="HY13" i="9"/>
  <c r="HQ13" i="9"/>
  <c r="HI13" i="9"/>
  <c r="HA13" i="9"/>
  <c r="GS13" i="9"/>
  <c r="GK13" i="9"/>
  <c r="GC13" i="9"/>
  <c r="FU13" i="9"/>
  <c r="FM13" i="9"/>
  <c r="FE13" i="9"/>
  <c r="EW13" i="9"/>
  <c r="EO13" i="9"/>
  <c r="EG13" i="9"/>
  <c r="DW13" i="9"/>
  <c r="DW49" i="9" s="1"/>
  <c r="DV13" i="9"/>
  <c r="DV49" i="9" s="1"/>
  <c r="DU13" i="9"/>
  <c r="DU49" i="9" s="1"/>
  <c r="DS13" i="9"/>
  <c r="IY13" i="9" s="1"/>
  <c r="DQ13" i="9"/>
  <c r="DI13" i="9"/>
  <c r="DA13" i="9"/>
  <c r="CS13" i="9"/>
  <c r="CK13" i="9"/>
  <c r="CC13" i="9"/>
  <c r="BU13" i="9"/>
  <c r="BM13" i="9"/>
  <c r="BE13" i="9"/>
  <c r="AW13" i="9"/>
  <c r="AO13" i="9"/>
  <c r="AG13" i="9"/>
  <c r="Y13" i="9"/>
  <c r="Q13" i="9"/>
  <c r="I13" i="9"/>
  <c r="JD12" i="9"/>
  <c r="JC12" i="9"/>
  <c r="JB12" i="9"/>
  <c r="JA12" i="9"/>
  <c r="IZ12" i="9"/>
  <c r="IY12" i="9"/>
  <c r="JE12" i="9" s="1"/>
  <c r="IW12" i="9"/>
  <c r="IO12" i="9"/>
  <c r="IG12" i="9"/>
  <c r="HY12" i="9"/>
  <c r="HQ12" i="9"/>
  <c r="HI12" i="9"/>
  <c r="HA12" i="9"/>
  <c r="GS12" i="9"/>
  <c r="GK12" i="9"/>
  <c r="GC12" i="9"/>
  <c r="FU12" i="9"/>
  <c r="FM12" i="9"/>
  <c r="FE12" i="9"/>
  <c r="EW12" i="9"/>
  <c r="EO12" i="9"/>
  <c r="EG12" i="9"/>
  <c r="DY12" i="9"/>
  <c r="DI12" i="9"/>
  <c r="DA12" i="9"/>
  <c r="DQ12" i="9" s="1"/>
  <c r="CS12" i="9"/>
  <c r="CK12" i="9"/>
  <c r="CC12" i="9"/>
  <c r="BU12" i="9"/>
  <c r="BM12" i="9"/>
  <c r="BE12" i="9"/>
  <c r="AW12" i="9"/>
  <c r="AO12" i="9"/>
  <c r="AG12" i="9"/>
  <c r="Y12" i="9"/>
  <c r="Q12" i="9"/>
  <c r="I12" i="9"/>
  <c r="JD11" i="9"/>
  <c r="JC11" i="9"/>
  <c r="JE11" i="9" s="1"/>
  <c r="JB11" i="9"/>
  <c r="JA11" i="9"/>
  <c r="IZ11" i="9"/>
  <c r="IY11" i="9"/>
  <c r="IW11" i="9"/>
  <c r="IO11" i="9"/>
  <c r="IG11" i="9"/>
  <c r="HY11" i="9"/>
  <c r="HQ11" i="9"/>
  <c r="HI11" i="9"/>
  <c r="HA11" i="9"/>
  <c r="GS11" i="9"/>
  <c r="GK11" i="9"/>
  <c r="GC11" i="9"/>
  <c r="FU11" i="9"/>
  <c r="FM11" i="9"/>
  <c r="FE11" i="9"/>
  <c r="EW11" i="9"/>
  <c r="EO11" i="9"/>
  <c r="EG11" i="9"/>
  <c r="DY11" i="9"/>
  <c r="DQ11" i="9"/>
  <c r="DI11" i="9"/>
  <c r="DA11" i="9"/>
  <c r="CS11" i="9"/>
  <c r="CK11" i="9"/>
  <c r="CC11" i="9"/>
  <c r="BU11" i="9"/>
  <c r="BM11" i="9"/>
  <c r="BE11" i="9"/>
  <c r="AW11" i="9"/>
  <c r="AO11" i="9"/>
  <c r="AG11" i="9"/>
  <c r="Y11" i="9"/>
  <c r="Q11" i="9"/>
  <c r="I11" i="9"/>
  <c r="JD10" i="9"/>
  <c r="JC10" i="9"/>
  <c r="JB10" i="9"/>
  <c r="JE10" i="9" s="1"/>
  <c r="JA10" i="9"/>
  <c r="IZ10" i="9"/>
  <c r="IY10" i="9"/>
  <c r="IW10" i="9"/>
  <c r="IO10" i="9"/>
  <c r="IG10" i="9"/>
  <c r="HY10" i="9"/>
  <c r="HQ10" i="9"/>
  <c r="HI10" i="9"/>
  <c r="HA10" i="9"/>
  <c r="GS10" i="9"/>
  <c r="GK10" i="9"/>
  <c r="GC10" i="9"/>
  <c r="FU10" i="9"/>
  <c r="FM10" i="9"/>
  <c r="FE10" i="9"/>
  <c r="EW10" i="9"/>
  <c r="EO10" i="9"/>
  <c r="EG10" i="9"/>
  <c r="DY10" i="9"/>
  <c r="DQ10" i="9"/>
  <c r="DI10" i="9"/>
  <c r="DA10" i="9"/>
  <c r="CS10" i="9"/>
  <c r="CK10" i="9"/>
  <c r="CC10" i="9"/>
  <c r="BU10" i="9"/>
  <c r="BM10" i="9"/>
  <c r="BE10" i="9"/>
  <c r="AW10" i="9"/>
  <c r="AO10" i="9"/>
  <c r="AG10" i="9"/>
  <c r="Y10" i="9"/>
  <c r="Q10" i="9"/>
  <c r="I10" i="9"/>
  <c r="JD9" i="9"/>
  <c r="JC9" i="9"/>
  <c r="JB9" i="9"/>
  <c r="JA9" i="9"/>
  <c r="IZ9" i="9"/>
  <c r="IY9" i="9"/>
  <c r="JE9" i="9" s="1"/>
  <c r="IW9" i="9"/>
  <c r="IO9" i="9"/>
  <c r="IG9" i="9"/>
  <c r="HY9" i="9"/>
  <c r="HQ9" i="9"/>
  <c r="HI9" i="9"/>
  <c r="HA9" i="9"/>
  <c r="GS9" i="9"/>
  <c r="GK9" i="9"/>
  <c r="GC9" i="9"/>
  <c r="FU9" i="9"/>
  <c r="FM9" i="9"/>
  <c r="FE9" i="9"/>
  <c r="EW9" i="9"/>
  <c r="EO9" i="9"/>
  <c r="EG9" i="9"/>
  <c r="DY9" i="9"/>
  <c r="DQ9" i="9"/>
  <c r="DI9" i="9"/>
  <c r="DA9" i="9"/>
  <c r="CS9" i="9"/>
  <c r="CK9" i="9"/>
  <c r="CC9" i="9"/>
  <c r="BU9" i="9"/>
  <c r="BM9" i="9"/>
  <c r="BE9" i="9"/>
  <c r="AW9" i="9"/>
  <c r="AO9" i="9"/>
  <c r="AG9" i="9"/>
  <c r="Y9" i="9"/>
  <c r="Q9" i="9"/>
  <c r="I9" i="9"/>
  <c r="JD8" i="9"/>
  <c r="JC8" i="9"/>
  <c r="JB8" i="9"/>
  <c r="JA8" i="9"/>
  <c r="IZ8" i="9"/>
  <c r="IY8" i="9"/>
  <c r="JE8" i="9" s="1"/>
  <c r="IW8" i="9"/>
  <c r="IO8" i="9"/>
  <c r="IG8" i="9"/>
  <c r="HY8" i="9"/>
  <c r="HQ8" i="9"/>
  <c r="HI8" i="9"/>
  <c r="HA8" i="9"/>
  <c r="GS8" i="9"/>
  <c r="GK8" i="9"/>
  <c r="GC8" i="9"/>
  <c r="FU8" i="9"/>
  <c r="FM8" i="9"/>
  <c r="FE8" i="9"/>
  <c r="EW8" i="9"/>
  <c r="EO8" i="9"/>
  <c r="EG8" i="9"/>
  <c r="DY8" i="9"/>
  <c r="DQ8" i="9"/>
  <c r="DI8" i="9"/>
  <c r="DA8" i="9"/>
  <c r="CS8" i="9"/>
  <c r="CK8" i="9"/>
  <c r="CC8" i="9"/>
  <c r="BU8" i="9"/>
  <c r="BM8" i="9"/>
  <c r="BE8" i="9"/>
  <c r="AW8" i="9"/>
  <c r="AO8" i="9"/>
  <c r="AG8" i="9"/>
  <c r="Y8" i="9"/>
  <c r="Q8" i="9"/>
  <c r="I8" i="9"/>
  <c r="JD7" i="9"/>
  <c r="JC7" i="9"/>
  <c r="JE7" i="9" s="1"/>
  <c r="JB7" i="9"/>
  <c r="JA7" i="9"/>
  <c r="IZ7" i="9"/>
  <c r="IY7" i="9"/>
  <c r="IW7" i="9"/>
  <c r="IO7" i="9"/>
  <c r="IG7" i="9"/>
  <c r="HY7" i="9"/>
  <c r="HQ7" i="9"/>
  <c r="HI7" i="9"/>
  <c r="HA7" i="9"/>
  <c r="GS7" i="9"/>
  <c r="GK7" i="9"/>
  <c r="GC7" i="9"/>
  <c r="FU7" i="9"/>
  <c r="FM7" i="9"/>
  <c r="FE7" i="9"/>
  <c r="EW7" i="9"/>
  <c r="EO7" i="9"/>
  <c r="EG7" i="9"/>
  <c r="DY7" i="9"/>
  <c r="DQ7" i="9"/>
  <c r="DI7" i="9"/>
  <c r="DA7" i="9"/>
  <c r="CS7" i="9"/>
  <c r="CK7" i="9"/>
  <c r="CC7" i="9"/>
  <c r="BU7" i="9"/>
  <c r="BM7" i="9"/>
  <c r="BE7" i="9"/>
  <c r="AW7" i="9"/>
  <c r="AO7" i="9"/>
  <c r="AG7" i="9"/>
  <c r="Y7" i="9"/>
  <c r="Q7" i="9"/>
  <c r="I7" i="9"/>
  <c r="JD6" i="9"/>
  <c r="JC6" i="9"/>
  <c r="JB6" i="9"/>
  <c r="JE6" i="9" s="1"/>
  <c r="JA6" i="9"/>
  <c r="IZ6" i="9"/>
  <c r="IY6" i="9"/>
  <c r="IW6" i="9"/>
  <c r="IO6" i="9"/>
  <c r="IG6" i="9"/>
  <c r="HY6" i="9"/>
  <c r="HQ6" i="9"/>
  <c r="HI6" i="9"/>
  <c r="HA6" i="9"/>
  <c r="GS6" i="9"/>
  <c r="GK6" i="9"/>
  <c r="GC6" i="9"/>
  <c r="FU6" i="9"/>
  <c r="FM6" i="9"/>
  <c r="FE6" i="9"/>
  <c r="EW6" i="9"/>
  <c r="EO6" i="9"/>
  <c r="EG6" i="9"/>
  <c r="DY6" i="9"/>
  <c r="DQ6" i="9"/>
  <c r="DI6" i="9"/>
  <c r="DA6" i="9"/>
  <c r="CS6" i="9"/>
  <c r="CK6" i="9"/>
  <c r="CC6" i="9"/>
  <c r="BU6" i="9"/>
  <c r="BM6" i="9"/>
  <c r="BE6" i="9"/>
  <c r="AW6" i="9"/>
  <c r="AO6" i="9"/>
  <c r="AG6" i="9"/>
  <c r="Y6" i="9"/>
  <c r="Q6" i="9"/>
  <c r="I6" i="9"/>
  <c r="JF5" i="9"/>
  <c r="JD5" i="9"/>
  <c r="JC5" i="9"/>
  <c r="JB5" i="9"/>
  <c r="JA5" i="9"/>
  <c r="IZ5" i="9"/>
  <c r="IY5" i="9"/>
  <c r="IW5" i="9"/>
  <c r="IO5" i="9"/>
  <c r="IG5" i="9"/>
  <c r="HY5" i="9"/>
  <c r="HQ5" i="9"/>
  <c r="HI5" i="9"/>
  <c r="HA5" i="9"/>
  <c r="GS5" i="9"/>
  <c r="GK5" i="9"/>
  <c r="GC5" i="9"/>
  <c r="FU5" i="9"/>
  <c r="FM5" i="9"/>
  <c r="FE5" i="9"/>
  <c r="EW5" i="9"/>
  <c r="EO5" i="9"/>
  <c r="EG5" i="9"/>
  <c r="DY5" i="9"/>
  <c r="DQ5" i="9"/>
  <c r="DI5" i="9"/>
  <c r="DA5" i="9"/>
  <c r="CS5" i="9"/>
  <c r="CK5" i="9"/>
  <c r="CC5" i="9"/>
  <c r="BU5" i="9"/>
  <c r="BM5" i="9"/>
  <c r="BE5" i="9"/>
  <c r="AW5" i="9"/>
  <c r="AO5" i="9"/>
  <c r="AG5" i="9"/>
  <c r="Y5" i="9"/>
  <c r="JE5" i="9" s="1"/>
  <c r="Q5" i="9"/>
  <c r="I5" i="9"/>
  <c r="JD4" i="9"/>
  <c r="JC4" i="9"/>
  <c r="JB4" i="9"/>
  <c r="JA4" i="9"/>
  <c r="JE4" i="9" s="1"/>
  <c r="IZ4" i="9"/>
  <c r="IY4" i="9"/>
  <c r="IW4" i="9"/>
  <c r="IO4" i="9"/>
  <c r="IG4" i="9"/>
  <c r="HY4" i="9"/>
  <c r="HQ4" i="9"/>
  <c r="HI4" i="9"/>
  <c r="HA4" i="9"/>
  <c r="GS4" i="9"/>
  <c r="GK4" i="9"/>
  <c r="GC4" i="9"/>
  <c r="FU4" i="9"/>
  <c r="FM4" i="9"/>
  <c r="FE4" i="9"/>
  <c r="EW4" i="9"/>
  <c r="EO4" i="9"/>
  <c r="EG4" i="9"/>
  <c r="DY4" i="9"/>
  <c r="DQ4" i="9"/>
  <c r="DI4" i="9"/>
  <c r="DA4" i="9"/>
  <c r="CS4" i="9"/>
  <c r="CK4" i="9"/>
  <c r="CC4" i="9"/>
  <c r="BU4" i="9"/>
  <c r="BM4" i="9"/>
  <c r="BE4" i="9"/>
  <c r="AW4" i="9"/>
  <c r="AO4" i="9"/>
  <c r="AG4" i="9"/>
  <c r="Y4" i="9"/>
  <c r="Q4" i="9"/>
  <c r="I4" i="9"/>
  <c r="JD3" i="9"/>
  <c r="JD49" i="9" s="1"/>
  <c r="JC3" i="9"/>
  <c r="JB3" i="9"/>
  <c r="JB49" i="9" s="1"/>
  <c r="JA3" i="9"/>
  <c r="IZ3" i="9"/>
  <c r="IZ49" i="9" s="1"/>
  <c r="IY3" i="9"/>
  <c r="IW3" i="9"/>
  <c r="IW49" i="9" s="1"/>
  <c r="IO3" i="9"/>
  <c r="IO49" i="9" s="1"/>
  <c r="IG3" i="9"/>
  <c r="IG49" i="9" s="1"/>
  <c r="HY3" i="9"/>
  <c r="HY49" i="9" s="1"/>
  <c r="HQ3" i="9"/>
  <c r="HQ49" i="9" s="1"/>
  <c r="HI3" i="9"/>
  <c r="HI49" i="9" s="1"/>
  <c r="HA3" i="9"/>
  <c r="HA49" i="9" s="1"/>
  <c r="GS3" i="9"/>
  <c r="GK3" i="9"/>
  <c r="GK49" i="9" s="1"/>
  <c r="GC3" i="9"/>
  <c r="GC49" i="9" s="1"/>
  <c r="FU3" i="9"/>
  <c r="FU49" i="9" s="1"/>
  <c r="FM3" i="9"/>
  <c r="FM49" i="9" s="1"/>
  <c r="FE3" i="9"/>
  <c r="FE49" i="9" s="1"/>
  <c r="EW3" i="9"/>
  <c r="EW49" i="9" s="1"/>
  <c r="EO3" i="9"/>
  <c r="EO49" i="9" s="1"/>
  <c r="EG3" i="9"/>
  <c r="EG49" i="9" s="1"/>
  <c r="DY3" i="9"/>
  <c r="DQ3" i="9"/>
  <c r="DQ49" i="9" s="1"/>
  <c r="DI3" i="9"/>
  <c r="DI49" i="9" s="1"/>
  <c r="DA3" i="9"/>
  <c r="DA49" i="9" s="1"/>
  <c r="CS3" i="9"/>
  <c r="CS49" i="9" s="1"/>
  <c r="CK3" i="9"/>
  <c r="CK49" i="9" s="1"/>
  <c r="CC3" i="9"/>
  <c r="CC49" i="9" s="1"/>
  <c r="BU3" i="9"/>
  <c r="BU49" i="9" s="1"/>
  <c r="BM3" i="9"/>
  <c r="BM49" i="9" s="1"/>
  <c r="BE3" i="9"/>
  <c r="BE49" i="9" s="1"/>
  <c r="AW3" i="9"/>
  <c r="AW49" i="9" s="1"/>
  <c r="AO3" i="9"/>
  <c r="AO49" i="9" s="1"/>
  <c r="AG3" i="9"/>
  <c r="AG49" i="9" s="1"/>
  <c r="Y3" i="9"/>
  <c r="Y49" i="9" s="1"/>
  <c r="Q3" i="9"/>
  <c r="Q49" i="9" s="1"/>
  <c r="I3" i="9"/>
  <c r="I49" i="9" s="1"/>
  <c r="E309" i="8"/>
  <c r="C308" i="8"/>
  <c r="E307" i="8"/>
  <c r="E306" i="8"/>
  <c r="E305" i="8"/>
  <c r="E304" i="8"/>
  <c r="E303" i="8"/>
  <c r="E302" i="8"/>
  <c r="E301" i="8"/>
  <c r="BF300" i="8"/>
  <c r="BE298" i="8"/>
  <c r="BD298" i="8"/>
  <c r="BC298" i="8"/>
  <c r="BB298" i="8"/>
  <c r="BA298" i="8"/>
  <c r="AZ298" i="8"/>
  <c r="AY298" i="8"/>
  <c r="AX298" i="8"/>
  <c r="AW298" i="8"/>
  <c r="AV298" i="8"/>
  <c r="AU298" i="8"/>
  <c r="AT298" i="8"/>
  <c r="AS298" i="8"/>
  <c r="AR298" i="8"/>
  <c r="AQ298" i="8"/>
  <c r="AP298" i="8"/>
  <c r="AO298" i="8"/>
  <c r="AN298" i="8"/>
  <c r="AM298" i="8"/>
  <c r="AL298" i="8"/>
  <c r="AK298" i="8"/>
  <c r="AJ298" i="8"/>
  <c r="AI298" i="8"/>
  <c r="AH298" i="8"/>
  <c r="AG298" i="8"/>
  <c r="AF298" i="8"/>
  <c r="AE298" i="8"/>
  <c r="AD298" i="8"/>
  <c r="AC298" i="8"/>
  <c r="AB298" i="8"/>
  <c r="AA298" i="8"/>
  <c r="Z298" i="8"/>
  <c r="Y298" i="8"/>
  <c r="X298" i="8"/>
  <c r="W298" i="8"/>
  <c r="V298" i="8"/>
  <c r="U298" i="8"/>
  <c r="T298" i="8"/>
  <c r="S298" i="8"/>
  <c r="R298" i="8"/>
  <c r="Q298" i="8"/>
  <c r="P298" i="8"/>
  <c r="O298" i="8"/>
  <c r="N298" i="8"/>
  <c r="M298" i="8"/>
  <c r="L298" i="8"/>
  <c r="K298" i="8"/>
  <c r="J298" i="8"/>
  <c r="I298" i="8"/>
  <c r="H298" i="8"/>
  <c r="G298" i="8"/>
  <c r="F298" i="8"/>
  <c r="E298" i="8"/>
  <c r="D298" i="8"/>
  <c r="BF298" i="8" s="1"/>
  <c r="BF297" i="8"/>
  <c r="BF296" i="8"/>
  <c r="BF295" i="8"/>
  <c r="BF294" i="8"/>
  <c r="BF293" i="8"/>
  <c r="BF292" i="8"/>
  <c r="BF291" i="8"/>
  <c r="BE289" i="8"/>
  <c r="BD289" i="8"/>
  <c r="BC289" i="8"/>
  <c r="BB289" i="8"/>
  <c r="BA289" i="8"/>
  <c r="AZ289" i="8"/>
  <c r="AY289" i="8"/>
  <c r="AX289" i="8"/>
  <c r="AW289" i="8"/>
  <c r="AV289" i="8"/>
  <c r="AU289" i="8"/>
  <c r="AT289" i="8"/>
  <c r="AS289" i="8"/>
  <c r="AR289" i="8"/>
  <c r="AQ289" i="8"/>
  <c r="AP289" i="8"/>
  <c r="AO289" i="8"/>
  <c r="AN289" i="8"/>
  <c r="AM289" i="8"/>
  <c r="AL289" i="8"/>
  <c r="AK289" i="8"/>
  <c r="AJ289" i="8"/>
  <c r="AI289" i="8"/>
  <c r="AH289" i="8"/>
  <c r="AG289" i="8"/>
  <c r="AF289" i="8"/>
  <c r="AE289" i="8"/>
  <c r="AD289" i="8"/>
  <c r="AC289" i="8"/>
  <c r="AB289" i="8"/>
  <c r="AA289" i="8"/>
  <c r="Z289" i="8"/>
  <c r="Y289" i="8"/>
  <c r="X289" i="8"/>
  <c r="W289" i="8"/>
  <c r="V289" i="8"/>
  <c r="U289" i="8"/>
  <c r="T289" i="8"/>
  <c r="S289" i="8"/>
  <c r="R289" i="8"/>
  <c r="Q289" i="8"/>
  <c r="P289" i="8"/>
  <c r="O289" i="8"/>
  <c r="N289" i="8"/>
  <c r="M289" i="8"/>
  <c r="L289" i="8"/>
  <c r="K289" i="8"/>
  <c r="J289" i="8"/>
  <c r="I289" i="8"/>
  <c r="H289" i="8"/>
  <c r="G289" i="8"/>
  <c r="F289" i="8"/>
  <c r="E289" i="8"/>
  <c r="D289" i="8"/>
  <c r="BF289" i="8" s="1"/>
  <c r="BF288" i="8"/>
  <c r="BF287" i="8"/>
  <c r="BF286" i="8"/>
  <c r="BF285" i="8"/>
  <c r="BF284" i="8"/>
  <c r="BF283" i="8"/>
  <c r="BF282" i="8"/>
  <c r="BE280" i="8"/>
  <c r="BD280" i="8"/>
  <c r="BC280" i="8"/>
  <c r="BB280" i="8"/>
  <c r="BA280" i="8"/>
  <c r="AZ280" i="8"/>
  <c r="AY280" i="8"/>
  <c r="AX280" i="8"/>
  <c r="AW280" i="8"/>
  <c r="AV280" i="8"/>
  <c r="AU280" i="8"/>
  <c r="AT280" i="8"/>
  <c r="AS280" i="8"/>
  <c r="AR280" i="8"/>
  <c r="AQ280" i="8"/>
  <c r="AP280" i="8"/>
  <c r="AO280" i="8"/>
  <c r="AN280" i="8"/>
  <c r="AM280" i="8"/>
  <c r="AL280" i="8"/>
  <c r="AK280" i="8"/>
  <c r="AJ280" i="8"/>
  <c r="AI280" i="8"/>
  <c r="AH280" i="8"/>
  <c r="AG280" i="8"/>
  <c r="AF280" i="8"/>
  <c r="AE280" i="8"/>
  <c r="AD280" i="8"/>
  <c r="AC280" i="8"/>
  <c r="AB280" i="8"/>
  <c r="AA280" i="8"/>
  <c r="Z280" i="8"/>
  <c r="Y280" i="8"/>
  <c r="X280" i="8"/>
  <c r="W280" i="8"/>
  <c r="V280" i="8"/>
  <c r="U280" i="8"/>
  <c r="T280" i="8"/>
  <c r="S280" i="8"/>
  <c r="R280" i="8"/>
  <c r="Q280" i="8"/>
  <c r="P280" i="8"/>
  <c r="O280" i="8"/>
  <c r="N280" i="8"/>
  <c r="M280" i="8"/>
  <c r="L280" i="8"/>
  <c r="K280" i="8"/>
  <c r="J280" i="8"/>
  <c r="I280" i="8"/>
  <c r="H280" i="8"/>
  <c r="G280" i="8"/>
  <c r="F280" i="8"/>
  <c r="BF280" i="8" s="1"/>
  <c r="E280" i="8"/>
  <c r="D280" i="8"/>
  <c r="BF279" i="8"/>
  <c r="BF278" i="8"/>
  <c r="BF277" i="8"/>
  <c r="BF276" i="8"/>
  <c r="BF275" i="8"/>
  <c r="BF274" i="8"/>
  <c r="BF273" i="8"/>
  <c r="BE271" i="8"/>
  <c r="BD271" i="8"/>
  <c r="BC271" i="8"/>
  <c r="BB271" i="8"/>
  <c r="BA271" i="8"/>
  <c r="AZ271" i="8"/>
  <c r="AY271" i="8"/>
  <c r="AX271" i="8"/>
  <c r="AW271" i="8"/>
  <c r="AV271" i="8"/>
  <c r="AU271" i="8"/>
  <c r="AT271" i="8"/>
  <c r="AS271" i="8"/>
  <c r="AR271" i="8"/>
  <c r="AQ271" i="8"/>
  <c r="AP271" i="8"/>
  <c r="AO271" i="8"/>
  <c r="AN271" i="8"/>
  <c r="AM271" i="8"/>
  <c r="AL271" i="8"/>
  <c r="AK271" i="8"/>
  <c r="AJ271" i="8"/>
  <c r="AI271" i="8"/>
  <c r="AH271" i="8"/>
  <c r="AG271" i="8"/>
  <c r="AF271" i="8"/>
  <c r="AE271" i="8"/>
  <c r="AD271" i="8"/>
  <c r="AC271" i="8"/>
  <c r="AB271" i="8"/>
  <c r="AA271" i="8"/>
  <c r="Z271" i="8"/>
  <c r="Y271" i="8"/>
  <c r="X271" i="8"/>
  <c r="W271" i="8"/>
  <c r="V271" i="8"/>
  <c r="U271" i="8"/>
  <c r="T271" i="8"/>
  <c r="S271" i="8"/>
  <c r="R271" i="8"/>
  <c r="Q271" i="8"/>
  <c r="P271" i="8"/>
  <c r="O271" i="8"/>
  <c r="N271" i="8"/>
  <c r="M271" i="8"/>
  <c r="L271" i="8"/>
  <c r="K271" i="8"/>
  <c r="J271" i="8"/>
  <c r="I271" i="8"/>
  <c r="H271" i="8"/>
  <c r="BF271" i="8" s="1"/>
  <c r="G271" i="8"/>
  <c r="F271" i="8"/>
  <c r="E271" i="8"/>
  <c r="D271" i="8"/>
  <c r="BF270" i="8"/>
  <c r="BF269" i="8"/>
  <c r="BF268" i="8"/>
  <c r="BF267" i="8"/>
  <c r="BF266" i="8"/>
  <c r="BF265" i="8"/>
  <c r="BF264" i="8"/>
  <c r="BE262" i="8"/>
  <c r="BD262" i="8"/>
  <c r="BC262" i="8"/>
  <c r="BB262" i="8"/>
  <c r="BA262" i="8"/>
  <c r="AZ262" i="8"/>
  <c r="AY262" i="8"/>
  <c r="AX262" i="8"/>
  <c r="AW262" i="8"/>
  <c r="AV262" i="8"/>
  <c r="AU262" i="8"/>
  <c r="AT262" i="8"/>
  <c r="AS262" i="8"/>
  <c r="AR262" i="8"/>
  <c r="AQ262" i="8"/>
  <c r="AP262" i="8"/>
  <c r="AO262" i="8"/>
  <c r="AN262" i="8"/>
  <c r="AM262" i="8"/>
  <c r="AL262" i="8"/>
  <c r="AK262" i="8"/>
  <c r="AJ262" i="8"/>
  <c r="AI262" i="8"/>
  <c r="AH262" i="8"/>
  <c r="AG262" i="8"/>
  <c r="AF262" i="8"/>
  <c r="AE262" i="8"/>
  <c r="AD262" i="8"/>
  <c r="AC262" i="8"/>
  <c r="AB262" i="8"/>
  <c r="AA262" i="8"/>
  <c r="Z262" i="8"/>
  <c r="Y262" i="8"/>
  <c r="X262" i="8"/>
  <c r="W262" i="8"/>
  <c r="V262" i="8"/>
  <c r="U262" i="8"/>
  <c r="T262" i="8"/>
  <c r="S262" i="8"/>
  <c r="R262" i="8"/>
  <c r="Q262" i="8"/>
  <c r="P262" i="8"/>
  <c r="O262" i="8"/>
  <c r="N262" i="8"/>
  <c r="M262" i="8"/>
  <c r="L262" i="8"/>
  <c r="K262" i="8"/>
  <c r="J262" i="8"/>
  <c r="BF262" i="8" s="1"/>
  <c r="I262" i="8"/>
  <c r="H262" i="8"/>
  <c r="G262" i="8"/>
  <c r="F262" i="8"/>
  <c r="E262" i="8"/>
  <c r="D262" i="8"/>
  <c r="BF261" i="8"/>
  <c r="BF260" i="8"/>
  <c r="BF259" i="8"/>
  <c r="BF258" i="8"/>
  <c r="BF257" i="8"/>
  <c r="BF256" i="8"/>
  <c r="BF255" i="8"/>
  <c r="BE253" i="8"/>
  <c r="BD253" i="8"/>
  <c r="BC253" i="8"/>
  <c r="BB253" i="8"/>
  <c r="BA253" i="8"/>
  <c r="AZ253" i="8"/>
  <c r="AY253" i="8"/>
  <c r="AX253" i="8"/>
  <c r="AW253" i="8"/>
  <c r="AV253" i="8"/>
  <c r="AU253" i="8"/>
  <c r="AT253" i="8"/>
  <c r="AS253" i="8"/>
  <c r="AR253" i="8"/>
  <c r="AQ253" i="8"/>
  <c r="AP253" i="8"/>
  <c r="AO253" i="8"/>
  <c r="AN253" i="8"/>
  <c r="AM253" i="8"/>
  <c r="AL253" i="8"/>
  <c r="AK253" i="8"/>
  <c r="AJ253" i="8"/>
  <c r="AI253" i="8"/>
  <c r="AH253" i="8"/>
  <c r="AG253" i="8"/>
  <c r="AF253" i="8"/>
  <c r="AE253" i="8"/>
  <c r="AD253" i="8"/>
  <c r="AC253" i="8"/>
  <c r="AB253" i="8"/>
  <c r="AA253" i="8"/>
  <c r="Z253" i="8"/>
  <c r="Y253" i="8"/>
  <c r="X253" i="8"/>
  <c r="W253" i="8"/>
  <c r="V253" i="8"/>
  <c r="U253" i="8"/>
  <c r="T253" i="8"/>
  <c r="S253" i="8"/>
  <c r="R253" i="8"/>
  <c r="Q253" i="8"/>
  <c r="P253" i="8"/>
  <c r="O253" i="8"/>
  <c r="N253" i="8"/>
  <c r="M253" i="8"/>
  <c r="L253" i="8"/>
  <c r="K253" i="8"/>
  <c r="J253" i="8"/>
  <c r="I253" i="8"/>
  <c r="H253" i="8"/>
  <c r="G253" i="8"/>
  <c r="F253" i="8"/>
  <c r="E253" i="8"/>
  <c r="D253" i="8"/>
  <c r="BF253" i="8" s="1"/>
  <c r="BF252" i="8"/>
  <c r="BF251" i="8"/>
  <c r="BF250" i="8"/>
  <c r="BF249" i="8"/>
  <c r="BF248" i="8"/>
  <c r="BF247" i="8"/>
  <c r="BF246" i="8"/>
  <c r="BE244" i="8"/>
  <c r="BD244" i="8"/>
  <c r="BC244" i="8"/>
  <c r="BB244" i="8"/>
  <c r="BA244" i="8"/>
  <c r="AZ244" i="8"/>
  <c r="AY244" i="8"/>
  <c r="AX244" i="8"/>
  <c r="AW244" i="8"/>
  <c r="AV244" i="8"/>
  <c r="AU244" i="8"/>
  <c r="AT244" i="8"/>
  <c r="AS244" i="8"/>
  <c r="AR244" i="8"/>
  <c r="AQ244" i="8"/>
  <c r="AP244" i="8"/>
  <c r="AO244" i="8"/>
  <c r="AN244" i="8"/>
  <c r="AM244" i="8"/>
  <c r="AL244" i="8"/>
  <c r="AK244" i="8"/>
  <c r="AJ244" i="8"/>
  <c r="AI244" i="8"/>
  <c r="AH244" i="8"/>
  <c r="AG244" i="8"/>
  <c r="AF244" i="8"/>
  <c r="AE244" i="8"/>
  <c r="AD244" i="8"/>
  <c r="AC244" i="8"/>
  <c r="AB244" i="8"/>
  <c r="AA244" i="8"/>
  <c r="Z244" i="8"/>
  <c r="Y244" i="8"/>
  <c r="X244" i="8"/>
  <c r="W244" i="8"/>
  <c r="V244" i="8"/>
  <c r="U244" i="8"/>
  <c r="T244" i="8"/>
  <c r="S244" i="8"/>
  <c r="R244" i="8"/>
  <c r="Q244" i="8"/>
  <c r="P244" i="8"/>
  <c r="O244" i="8"/>
  <c r="N244" i="8"/>
  <c r="M244" i="8"/>
  <c r="L244" i="8"/>
  <c r="K244" i="8"/>
  <c r="J244" i="8"/>
  <c r="I244" i="8"/>
  <c r="H244" i="8"/>
  <c r="G244" i="8"/>
  <c r="F244" i="8"/>
  <c r="E244" i="8"/>
  <c r="D244" i="8"/>
  <c r="BF244" i="8" s="1"/>
  <c r="BF243" i="8"/>
  <c r="BF242" i="8"/>
  <c r="BF241" i="8"/>
  <c r="BF240" i="8"/>
  <c r="BF239" i="8"/>
  <c r="BF238" i="8"/>
  <c r="BF237" i="8"/>
  <c r="BE235" i="8"/>
  <c r="BD235" i="8"/>
  <c r="BC235" i="8"/>
  <c r="BB235" i="8"/>
  <c r="BA235" i="8"/>
  <c r="AZ235" i="8"/>
  <c r="AY235" i="8"/>
  <c r="AX235" i="8"/>
  <c r="AW235" i="8"/>
  <c r="AV235" i="8"/>
  <c r="AU235" i="8"/>
  <c r="AT235" i="8"/>
  <c r="AS235" i="8"/>
  <c r="AR235" i="8"/>
  <c r="AQ235" i="8"/>
  <c r="AP235" i="8"/>
  <c r="AO235" i="8"/>
  <c r="AN235" i="8"/>
  <c r="AM235" i="8"/>
  <c r="AL235" i="8"/>
  <c r="AK235" i="8"/>
  <c r="AJ235" i="8"/>
  <c r="AI235" i="8"/>
  <c r="AH235" i="8"/>
  <c r="AG235" i="8"/>
  <c r="AF235" i="8"/>
  <c r="AE235" i="8"/>
  <c r="AD235" i="8"/>
  <c r="AC235" i="8"/>
  <c r="AB235" i="8"/>
  <c r="AA235" i="8"/>
  <c r="Z235" i="8"/>
  <c r="Y235" i="8"/>
  <c r="X235" i="8"/>
  <c r="W235" i="8"/>
  <c r="V235" i="8"/>
  <c r="U235" i="8"/>
  <c r="T235" i="8"/>
  <c r="S235" i="8"/>
  <c r="R235" i="8"/>
  <c r="Q235" i="8"/>
  <c r="P235" i="8"/>
  <c r="O235" i="8"/>
  <c r="N235" i="8"/>
  <c r="M235" i="8"/>
  <c r="L235" i="8"/>
  <c r="K235" i="8"/>
  <c r="J235" i="8"/>
  <c r="I235" i="8"/>
  <c r="H235" i="8"/>
  <c r="G235" i="8"/>
  <c r="F235" i="8"/>
  <c r="E235" i="8"/>
  <c r="D235" i="8"/>
  <c r="BF235" i="8" s="1"/>
  <c r="BF234" i="8"/>
  <c r="BF233" i="8"/>
  <c r="BF232" i="8"/>
  <c r="BF231" i="8"/>
  <c r="BF230" i="8"/>
  <c r="BF229" i="8"/>
  <c r="BF228" i="8"/>
  <c r="BE226" i="8"/>
  <c r="BD226" i="8"/>
  <c r="BC226" i="8"/>
  <c r="BB226" i="8"/>
  <c r="BA226" i="8"/>
  <c r="AZ226" i="8"/>
  <c r="AY226" i="8"/>
  <c r="AX226" i="8"/>
  <c r="AW226" i="8"/>
  <c r="AV226" i="8"/>
  <c r="AU226" i="8"/>
  <c r="AT226" i="8"/>
  <c r="AS226" i="8"/>
  <c r="AR226" i="8"/>
  <c r="AQ226" i="8"/>
  <c r="AP226" i="8"/>
  <c r="AO226" i="8"/>
  <c r="AN226" i="8"/>
  <c r="AM226" i="8"/>
  <c r="AL226" i="8"/>
  <c r="AK226" i="8"/>
  <c r="AJ226" i="8"/>
  <c r="AI226" i="8"/>
  <c r="AH226" i="8"/>
  <c r="AG226" i="8"/>
  <c r="AF226" i="8"/>
  <c r="AE226" i="8"/>
  <c r="AD226" i="8"/>
  <c r="AC226" i="8"/>
  <c r="AB226" i="8"/>
  <c r="AA226" i="8"/>
  <c r="Z226" i="8"/>
  <c r="Y226" i="8"/>
  <c r="X226" i="8"/>
  <c r="W226" i="8"/>
  <c r="V226" i="8"/>
  <c r="U226" i="8"/>
  <c r="T226" i="8"/>
  <c r="S226" i="8"/>
  <c r="R226" i="8"/>
  <c r="Q226" i="8"/>
  <c r="P226" i="8"/>
  <c r="O226" i="8"/>
  <c r="N226" i="8"/>
  <c r="M226" i="8"/>
  <c r="L226" i="8"/>
  <c r="K226" i="8"/>
  <c r="J226" i="8"/>
  <c r="I226" i="8"/>
  <c r="H226" i="8"/>
  <c r="G226" i="8"/>
  <c r="F226" i="8"/>
  <c r="BF226" i="8" s="1"/>
  <c r="E226" i="8"/>
  <c r="D226" i="8"/>
  <c r="BF225" i="8"/>
  <c r="BF224" i="8"/>
  <c r="BF223" i="8"/>
  <c r="BF222" i="8"/>
  <c r="BF221" i="8"/>
  <c r="BF220" i="8"/>
  <c r="BF219" i="8"/>
  <c r="BE217" i="8"/>
  <c r="BD217" i="8"/>
  <c r="BC217" i="8"/>
  <c r="BB217" i="8"/>
  <c r="BA217" i="8"/>
  <c r="AZ217" i="8"/>
  <c r="AY217" i="8"/>
  <c r="AX217" i="8"/>
  <c r="AW217" i="8"/>
  <c r="AV217" i="8"/>
  <c r="AU217" i="8"/>
  <c r="AT217" i="8"/>
  <c r="AS217" i="8"/>
  <c r="AR217" i="8"/>
  <c r="AQ217" i="8"/>
  <c r="AP217" i="8"/>
  <c r="AO217" i="8"/>
  <c r="AN217" i="8"/>
  <c r="AM217" i="8"/>
  <c r="AL217" i="8"/>
  <c r="AK217" i="8"/>
  <c r="AJ217" i="8"/>
  <c r="AI217" i="8"/>
  <c r="AH217" i="8"/>
  <c r="AG217" i="8"/>
  <c r="AF217" i="8"/>
  <c r="AE217" i="8"/>
  <c r="AD217" i="8"/>
  <c r="AC217" i="8"/>
  <c r="AB217" i="8"/>
  <c r="AA217" i="8"/>
  <c r="Z217" i="8"/>
  <c r="Y217" i="8"/>
  <c r="X217" i="8"/>
  <c r="W217" i="8"/>
  <c r="V217" i="8"/>
  <c r="U217" i="8"/>
  <c r="T217" i="8"/>
  <c r="S217" i="8"/>
  <c r="R217" i="8"/>
  <c r="Q217" i="8"/>
  <c r="P217" i="8"/>
  <c r="O217" i="8"/>
  <c r="N217" i="8"/>
  <c r="M217" i="8"/>
  <c r="L217" i="8"/>
  <c r="K217" i="8"/>
  <c r="J217" i="8"/>
  <c r="I217" i="8"/>
  <c r="H217" i="8"/>
  <c r="BF217" i="8" s="1"/>
  <c r="G217" i="8"/>
  <c r="F217" i="8"/>
  <c r="E217" i="8"/>
  <c r="D217" i="8"/>
  <c r="BF216" i="8"/>
  <c r="BF215" i="8"/>
  <c r="BF214" i="8"/>
  <c r="BF213" i="8"/>
  <c r="BF212" i="8"/>
  <c r="BF211" i="8"/>
  <c r="BF210" i="8"/>
  <c r="BE208" i="8"/>
  <c r="BD208" i="8"/>
  <c r="BC208" i="8"/>
  <c r="BB208" i="8"/>
  <c r="BA208" i="8"/>
  <c r="AZ208" i="8"/>
  <c r="AY208" i="8"/>
  <c r="AX208" i="8"/>
  <c r="AW208" i="8"/>
  <c r="AV208" i="8"/>
  <c r="AU208" i="8"/>
  <c r="AT208" i="8"/>
  <c r="AS208" i="8"/>
  <c r="AR208" i="8"/>
  <c r="AQ208" i="8"/>
  <c r="AP208" i="8"/>
  <c r="AO208" i="8"/>
  <c r="AN208" i="8"/>
  <c r="AM208" i="8"/>
  <c r="AL208" i="8"/>
  <c r="AK208" i="8"/>
  <c r="AJ208" i="8"/>
  <c r="AI208" i="8"/>
  <c r="AH208" i="8"/>
  <c r="AG208" i="8"/>
  <c r="AF208" i="8"/>
  <c r="AE208" i="8"/>
  <c r="AD208" i="8"/>
  <c r="AC208" i="8"/>
  <c r="AB208" i="8"/>
  <c r="AA208" i="8"/>
  <c r="Z208" i="8"/>
  <c r="Y208" i="8"/>
  <c r="X208" i="8"/>
  <c r="W208" i="8"/>
  <c r="V208" i="8"/>
  <c r="U208" i="8"/>
  <c r="T208" i="8"/>
  <c r="S208" i="8"/>
  <c r="R208" i="8"/>
  <c r="Q208" i="8"/>
  <c r="P208" i="8"/>
  <c r="O208" i="8"/>
  <c r="N208" i="8"/>
  <c r="M208" i="8"/>
  <c r="L208" i="8"/>
  <c r="K208" i="8"/>
  <c r="J208" i="8"/>
  <c r="BF208" i="8" s="1"/>
  <c r="I208" i="8"/>
  <c r="H208" i="8"/>
  <c r="G208" i="8"/>
  <c r="F208" i="8"/>
  <c r="E208" i="8"/>
  <c r="D208" i="8"/>
  <c r="BF207" i="8"/>
  <c r="BF206" i="8"/>
  <c r="BF205" i="8"/>
  <c r="BF204" i="8"/>
  <c r="BF203" i="8"/>
  <c r="BF202" i="8"/>
  <c r="BF201" i="8"/>
  <c r="BE199" i="8"/>
  <c r="BD199" i="8"/>
  <c r="BC199" i="8"/>
  <c r="BB199" i="8"/>
  <c r="BA199" i="8"/>
  <c r="AZ199" i="8"/>
  <c r="AY199" i="8"/>
  <c r="AX199" i="8"/>
  <c r="AW199" i="8"/>
  <c r="AV199" i="8"/>
  <c r="AU199" i="8"/>
  <c r="AT199" i="8"/>
  <c r="AS199" i="8"/>
  <c r="AR199" i="8"/>
  <c r="AQ199" i="8"/>
  <c r="AP199" i="8"/>
  <c r="AO199" i="8"/>
  <c r="AN199" i="8"/>
  <c r="AM199" i="8"/>
  <c r="AL199" i="8"/>
  <c r="AK199" i="8"/>
  <c r="AJ199" i="8"/>
  <c r="AI199" i="8"/>
  <c r="AH199" i="8"/>
  <c r="AG199" i="8"/>
  <c r="AF199" i="8"/>
  <c r="AE199" i="8"/>
  <c r="AD199" i="8"/>
  <c r="AC199" i="8"/>
  <c r="AB199" i="8"/>
  <c r="AA199" i="8"/>
  <c r="Z199" i="8"/>
  <c r="Y199" i="8"/>
  <c r="X199" i="8"/>
  <c r="W199" i="8"/>
  <c r="V199" i="8"/>
  <c r="U199" i="8"/>
  <c r="T199" i="8"/>
  <c r="S199" i="8"/>
  <c r="R199" i="8"/>
  <c r="Q199" i="8"/>
  <c r="P199" i="8"/>
  <c r="O199" i="8"/>
  <c r="N199" i="8"/>
  <c r="M199" i="8"/>
  <c r="L199" i="8"/>
  <c r="K199" i="8"/>
  <c r="J199" i="8"/>
  <c r="I199" i="8"/>
  <c r="H199" i="8"/>
  <c r="G199" i="8"/>
  <c r="F199" i="8"/>
  <c r="E199" i="8"/>
  <c r="D199" i="8"/>
  <c r="BF199" i="8" s="1"/>
  <c r="BF198" i="8"/>
  <c r="BF197" i="8"/>
  <c r="BF196" i="8"/>
  <c r="BF195" i="8"/>
  <c r="BF194" i="8"/>
  <c r="BF193" i="8"/>
  <c r="BF192" i="8"/>
  <c r="BE190" i="8"/>
  <c r="BD190" i="8"/>
  <c r="BC190" i="8"/>
  <c r="BB190" i="8"/>
  <c r="BA190" i="8"/>
  <c r="AZ190" i="8"/>
  <c r="AY190" i="8"/>
  <c r="AX190" i="8"/>
  <c r="AW190" i="8"/>
  <c r="AV190" i="8"/>
  <c r="AU190" i="8"/>
  <c r="AT190" i="8"/>
  <c r="AS190" i="8"/>
  <c r="AR190" i="8"/>
  <c r="AQ190" i="8"/>
  <c r="AP190" i="8"/>
  <c r="AO190" i="8"/>
  <c r="AN190" i="8"/>
  <c r="AM190" i="8"/>
  <c r="AL190" i="8"/>
  <c r="AK190" i="8"/>
  <c r="AJ190" i="8"/>
  <c r="AI190" i="8"/>
  <c r="AH190" i="8"/>
  <c r="AG190" i="8"/>
  <c r="AF190" i="8"/>
  <c r="AE190" i="8"/>
  <c r="AD190" i="8"/>
  <c r="AC190" i="8"/>
  <c r="AB190" i="8"/>
  <c r="AA190" i="8"/>
  <c r="Z190" i="8"/>
  <c r="Y190" i="8"/>
  <c r="X190" i="8"/>
  <c r="W190" i="8"/>
  <c r="V190" i="8"/>
  <c r="U190" i="8"/>
  <c r="T190" i="8"/>
  <c r="S190" i="8"/>
  <c r="R190" i="8"/>
  <c r="Q190" i="8"/>
  <c r="P190" i="8"/>
  <c r="O190" i="8"/>
  <c r="N190" i="8"/>
  <c r="M190" i="8"/>
  <c r="L190" i="8"/>
  <c r="K190" i="8"/>
  <c r="J190" i="8"/>
  <c r="I190" i="8"/>
  <c r="H190" i="8"/>
  <c r="G190" i="8"/>
  <c r="F190" i="8"/>
  <c r="E190" i="8"/>
  <c r="D190" i="8"/>
  <c r="BF190" i="8" s="1"/>
  <c r="BF189" i="8"/>
  <c r="BF188" i="8"/>
  <c r="BF187" i="8"/>
  <c r="BF186" i="8"/>
  <c r="BF185" i="8"/>
  <c r="BF184" i="8"/>
  <c r="BF183" i="8"/>
  <c r="BE181" i="8"/>
  <c r="BD181" i="8"/>
  <c r="BC181" i="8"/>
  <c r="BB181" i="8"/>
  <c r="BA181" i="8"/>
  <c r="AZ181" i="8"/>
  <c r="AY181" i="8"/>
  <c r="AX181" i="8"/>
  <c r="AW181" i="8"/>
  <c r="AV181" i="8"/>
  <c r="AU181" i="8"/>
  <c r="AT181" i="8"/>
  <c r="AS181" i="8"/>
  <c r="AR181" i="8"/>
  <c r="AQ181" i="8"/>
  <c r="AP181" i="8"/>
  <c r="AO181" i="8"/>
  <c r="AN181" i="8"/>
  <c r="AM181" i="8"/>
  <c r="AL181" i="8"/>
  <c r="AK181" i="8"/>
  <c r="AJ181" i="8"/>
  <c r="AI181" i="8"/>
  <c r="AH181" i="8"/>
  <c r="AG181" i="8"/>
  <c r="AF181" i="8"/>
  <c r="AE181" i="8"/>
  <c r="AD181" i="8"/>
  <c r="AC181" i="8"/>
  <c r="AB181" i="8"/>
  <c r="AA181" i="8"/>
  <c r="Z181" i="8"/>
  <c r="Y181" i="8"/>
  <c r="X181" i="8"/>
  <c r="W181" i="8"/>
  <c r="V181" i="8"/>
  <c r="U181" i="8"/>
  <c r="T181" i="8"/>
  <c r="S181" i="8"/>
  <c r="R181" i="8"/>
  <c r="Q181" i="8"/>
  <c r="P181" i="8"/>
  <c r="O181" i="8"/>
  <c r="N181" i="8"/>
  <c r="M181" i="8"/>
  <c r="L181" i="8"/>
  <c r="K181" i="8"/>
  <c r="J181" i="8"/>
  <c r="I181" i="8"/>
  <c r="H181" i="8"/>
  <c r="G181" i="8"/>
  <c r="F181" i="8"/>
  <c r="E181" i="8"/>
  <c r="D181" i="8"/>
  <c r="BF181" i="8" s="1"/>
  <c r="BF180" i="8"/>
  <c r="BF179" i="8"/>
  <c r="BF178" i="8"/>
  <c r="BF177" i="8"/>
  <c r="BF176" i="8"/>
  <c r="BF175" i="8"/>
  <c r="BF174" i="8"/>
  <c r="BE172" i="8"/>
  <c r="BD172" i="8"/>
  <c r="BC172" i="8"/>
  <c r="BB172" i="8"/>
  <c r="BA172" i="8"/>
  <c r="AZ172" i="8"/>
  <c r="AY172" i="8"/>
  <c r="AX172" i="8"/>
  <c r="AW172" i="8"/>
  <c r="AV172" i="8"/>
  <c r="AU172" i="8"/>
  <c r="AT172" i="8"/>
  <c r="AS172" i="8"/>
  <c r="AR172" i="8"/>
  <c r="AQ172" i="8"/>
  <c r="AP172" i="8"/>
  <c r="AO172" i="8"/>
  <c r="AN172" i="8"/>
  <c r="AM172" i="8"/>
  <c r="AL172" i="8"/>
  <c r="AK172" i="8"/>
  <c r="AJ172" i="8"/>
  <c r="AI172" i="8"/>
  <c r="AH172" i="8"/>
  <c r="AG172" i="8"/>
  <c r="AF172" i="8"/>
  <c r="AE172" i="8"/>
  <c r="AD172" i="8"/>
  <c r="AC172" i="8"/>
  <c r="AB172" i="8"/>
  <c r="AA172" i="8"/>
  <c r="Z172" i="8"/>
  <c r="Y172" i="8"/>
  <c r="X172" i="8"/>
  <c r="W172" i="8"/>
  <c r="V172" i="8"/>
  <c r="U172" i="8"/>
  <c r="T172" i="8"/>
  <c r="S172" i="8"/>
  <c r="R172" i="8"/>
  <c r="Q172" i="8"/>
  <c r="P172" i="8"/>
  <c r="O172" i="8"/>
  <c r="N172" i="8"/>
  <c r="M172" i="8"/>
  <c r="L172" i="8"/>
  <c r="K172" i="8"/>
  <c r="J172" i="8"/>
  <c r="I172" i="8"/>
  <c r="H172" i="8"/>
  <c r="G172" i="8"/>
  <c r="F172" i="8"/>
  <c r="BF172" i="8" s="1"/>
  <c r="E172" i="8"/>
  <c r="D172" i="8"/>
  <c r="BF171" i="8"/>
  <c r="BF170" i="8"/>
  <c r="BF169" i="8"/>
  <c r="BF168" i="8"/>
  <c r="BF167" i="8"/>
  <c r="BF166" i="8"/>
  <c r="BF165" i="8"/>
  <c r="BE163" i="8"/>
  <c r="BD163" i="8"/>
  <c r="BC163" i="8"/>
  <c r="BB163" i="8"/>
  <c r="BA163" i="8"/>
  <c r="AZ163" i="8"/>
  <c r="AY163" i="8"/>
  <c r="AX163" i="8"/>
  <c r="AW163" i="8"/>
  <c r="AV163" i="8"/>
  <c r="AU163" i="8"/>
  <c r="AT163" i="8"/>
  <c r="AS163" i="8"/>
  <c r="AR163" i="8"/>
  <c r="AQ163" i="8"/>
  <c r="AP163" i="8"/>
  <c r="AO163" i="8"/>
  <c r="AN163" i="8"/>
  <c r="AM163" i="8"/>
  <c r="AL163" i="8"/>
  <c r="AK163" i="8"/>
  <c r="AJ163" i="8"/>
  <c r="AI163" i="8"/>
  <c r="AH163" i="8"/>
  <c r="AG163" i="8"/>
  <c r="AF163" i="8"/>
  <c r="AE163" i="8"/>
  <c r="AD163" i="8"/>
  <c r="AC163" i="8"/>
  <c r="AB163" i="8"/>
  <c r="AA163" i="8"/>
  <c r="Z163" i="8"/>
  <c r="Y163" i="8"/>
  <c r="X163" i="8"/>
  <c r="W163" i="8"/>
  <c r="V163" i="8"/>
  <c r="U163" i="8"/>
  <c r="T163" i="8"/>
  <c r="S163" i="8"/>
  <c r="R163" i="8"/>
  <c r="Q163" i="8"/>
  <c r="P163" i="8"/>
  <c r="O163" i="8"/>
  <c r="N163" i="8"/>
  <c r="M163" i="8"/>
  <c r="L163" i="8"/>
  <c r="K163" i="8"/>
  <c r="J163" i="8"/>
  <c r="I163" i="8"/>
  <c r="H163" i="8"/>
  <c r="BF163" i="8" s="1"/>
  <c r="G163" i="8"/>
  <c r="F163" i="8"/>
  <c r="E163" i="8"/>
  <c r="D163" i="8"/>
  <c r="BF162" i="8"/>
  <c r="BF161" i="8"/>
  <c r="BF160" i="8"/>
  <c r="BF159" i="8"/>
  <c r="BF158" i="8"/>
  <c r="BF157" i="8"/>
  <c r="BF156" i="8"/>
  <c r="BE154" i="8"/>
  <c r="BD154" i="8"/>
  <c r="BC154" i="8"/>
  <c r="BB154" i="8"/>
  <c r="BA154" i="8"/>
  <c r="AZ154" i="8"/>
  <c r="AY154" i="8"/>
  <c r="AX154" i="8"/>
  <c r="AW154" i="8"/>
  <c r="AV154" i="8"/>
  <c r="AU154" i="8"/>
  <c r="AT154" i="8"/>
  <c r="AS154" i="8"/>
  <c r="AR154" i="8"/>
  <c r="AQ154" i="8"/>
  <c r="AP154" i="8"/>
  <c r="AO154" i="8"/>
  <c r="AN154" i="8"/>
  <c r="AM154" i="8"/>
  <c r="AL154" i="8"/>
  <c r="AK154" i="8"/>
  <c r="AJ154" i="8"/>
  <c r="AI154" i="8"/>
  <c r="AH154" i="8"/>
  <c r="AG154" i="8"/>
  <c r="AF154" i="8"/>
  <c r="AE154" i="8"/>
  <c r="AD154" i="8"/>
  <c r="AC154" i="8"/>
  <c r="AB154" i="8"/>
  <c r="AA154" i="8"/>
  <c r="Z154" i="8"/>
  <c r="Y154" i="8"/>
  <c r="X154" i="8"/>
  <c r="W154" i="8"/>
  <c r="V154" i="8"/>
  <c r="U154" i="8"/>
  <c r="T154" i="8"/>
  <c r="S154" i="8"/>
  <c r="R154" i="8"/>
  <c r="Q154" i="8"/>
  <c r="P154" i="8"/>
  <c r="O154" i="8"/>
  <c r="N154" i="8"/>
  <c r="M154" i="8"/>
  <c r="L154" i="8"/>
  <c r="K154" i="8"/>
  <c r="J154" i="8"/>
  <c r="BF154" i="8" s="1"/>
  <c r="I154" i="8"/>
  <c r="H154" i="8"/>
  <c r="G154" i="8"/>
  <c r="F154" i="8"/>
  <c r="E154" i="8"/>
  <c r="D154" i="8"/>
  <c r="BF153" i="8"/>
  <c r="BF152" i="8"/>
  <c r="BF151" i="8"/>
  <c r="BF150" i="8"/>
  <c r="BF149" i="8"/>
  <c r="BF148" i="8"/>
  <c r="BF147" i="8"/>
  <c r="BE145" i="8"/>
  <c r="BD145" i="8"/>
  <c r="BC145" i="8"/>
  <c r="BB145" i="8"/>
  <c r="BA145" i="8"/>
  <c r="AZ145" i="8"/>
  <c r="AY145" i="8"/>
  <c r="AX145" i="8"/>
  <c r="AW145" i="8"/>
  <c r="AV145" i="8"/>
  <c r="AU145" i="8"/>
  <c r="AT145" i="8"/>
  <c r="AS145" i="8"/>
  <c r="AR145" i="8"/>
  <c r="AQ145" i="8"/>
  <c r="AP145" i="8"/>
  <c r="AO145" i="8"/>
  <c r="AN145" i="8"/>
  <c r="AM145" i="8"/>
  <c r="AL145" i="8"/>
  <c r="AK145" i="8"/>
  <c r="AJ145" i="8"/>
  <c r="AI145" i="8"/>
  <c r="AH145" i="8"/>
  <c r="AG145" i="8"/>
  <c r="AF145" i="8"/>
  <c r="AE145" i="8"/>
  <c r="AD145" i="8"/>
  <c r="AC145" i="8"/>
  <c r="AB145" i="8"/>
  <c r="AA145" i="8"/>
  <c r="Z145" i="8"/>
  <c r="Y145" i="8"/>
  <c r="X145" i="8"/>
  <c r="W145" i="8"/>
  <c r="V145" i="8"/>
  <c r="U145" i="8"/>
  <c r="T145" i="8"/>
  <c r="S145" i="8"/>
  <c r="R145" i="8"/>
  <c r="Q145" i="8"/>
  <c r="P145" i="8"/>
  <c r="O145" i="8"/>
  <c r="N145" i="8"/>
  <c r="M145" i="8"/>
  <c r="L145" i="8"/>
  <c r="K145" i="8"/>
  <c r="J145" i="8"/>
  <c r="I145" i="8"/>
  <c r="H145" i="8"/>
  <c r="G145" i="8"/>
  <c r="F145" i="8"/>
  <c r="E145" i="8"/>
  <c r="D145" i="8"/>
  <c r="BF145" i="8" s="1"/>
  <c r="BF144" i="8"/>
  <c r="BF143" i="8"/>
  <c r="BF142" i="8"/>
  <c r="BF141" i="8"/>
  <c r="BF140" i="8"/>
  <c r="BF139" i="8"/>
  <c r="BF138" i="8"/>
  <c r="BE136" i="8"/>
  <c r="BD136" i="8"/>
  <c r="BC136" i="8"/>
  <c r="BB136" i="8"/>
  <c r="BA136" i="8"/>
  <c r="AZ136" i="8"/>
  <c r="AY136" i="8"/>
  <c r="AX136" i="8"/>
  <c r="AW136" i="8"/>
  <c r="AV136" i="8"/>
  <c r="AU136" i="8"/>
  <c r="AT136" i="8"/>
  <c r="AS136" i="8"/>
  <c r="AR136" i="8"/>
  <c r="AQ136" i="8"/>
  <c r="AP136" i="8"/>
  <c r="AO136" i="8"/>
  <c r="AN136" i="8"/>
  <c r="AM136" i="8"/>
  <c r="AL136" i="8"/>
  <c r="AK136" i="8"/>
  <c r="AJ136" i="8"/>
  <c r="AI136" i="8"/>
  <c r="AH136" i="8"/>
  <c r="AG136" i="8"/>
  <c r="AF136" i="8"/>
  <c r="AE136" i="8"/>
  <c r="AD136" i="8"/>
  <c r="AC136" i="8"/>
  <c r="AB136" i="8"/>
  <c r="AA136" i="8"/>
  <c r="Z136" i="8"/>
  <c r="Y136" i="8"/>
  <c r="X136" i="8"/>
  <c r="W136" i="8"/>
  <c r="V136" i="8"/>
  <c r="U136" i="8"/>
  <c r="T136" i="8"/>
  <c r="S136" i="8"/>
  <c r="R136" i="8"/>
  <c r="Q136" i="8"/>
  <c r="P136" i="8"/>
  <c r="O136" i="8"/>
  <c r="N136" i="8"/>
  <c r="M136" i="8"/>
  <c r="L136" i="8"/>
  <c r="K136" i="8"/>
  <c r="J136" i="8"/>
  <c r="I136" i="8"/>
  <c r="H136" i="8"/>
  <c r="G136" i="8"/>
  <c r="F136" i="8"/>
  <c r="E136" i="8"/>
  <c r="D136" i="8"/>
  <c r="BF136" i="8" s="1"/>
  <c r="BF135" i="8"/>
  <c r="BF134" i="8"/>
  <c r="BF133" i="8"/>
  <c r="BF132" i="8"/>
  <c r="BF131" i="8"/>
  <c r="BF130" i="8"/>
  <c r="BF129" i="8"/>
  <c r="BE127" i="8"/>
  <c r="BD127" i="8"/>
  <c r="BC127" i="8"/>
  <c r="BB127" i="8"/>
  <c r="BA127" i="8"/>
  <c r="AZ127" i="8"/>
  <c r="AY127" i="8"/>
  <c r="AX127" i="8"/>
  <c r="AW127" i="8"/>
  <c r="AV127" i="8"/>
  <c r="AU127" i="8"/>
  <c r="AT127" i="8"/>
  <c r="AS127" i="8"/>
  <c r="AR127" i="8"/>
  <c r="AQ127" i="8"/>
  <c r="AP127" i="8"/>
  <c r="AO127" i="8"/>
  <c r="AN127" i="8"/>
  <c r="AM127" i="8"/>
  <c r="AL127" i="8"/>
  <c r="AK127" i="8"/>
  <c r="AJ127" i="8"/>
  <c r="AI127" i="8"/>
  <c r="AH127" i="8"/>
  <c r="AG127" i="8"/>
  <c r="AF127" i="8"/>
  <c r="AE127" i="8"/>
  <c r="AD127" i="8"/>
  <c r="AC127" i="8"/>
  <c r="AB127" i="8"/>
  <c r="AA127" i="8"/>
  <c r="Z127" i="8"/>
  <c r="Y127" i="8"/>
  <c r="X127" i="8"/>
  <c r="W127" i="8"/>
  <c r="V127" i="8"/>
  <c r="U127" i="8"/>
  <c r="T127" i="8"/>
  <c r="S127" i="8"/>
  <c r="R127" i="8"/>
  <c r="Q127" i="8"/>
  <c r="P127" i="8"/>
  <c r="O127" i="8"/>
  <c r="N127" i="8"/>
  <c r="M127" i="8"/>
  <c r="L127" i="8"/>
  <c r="K127" i="8"/>
  <c r="J127" i="8"/>
  <c r="I127" i="8"/>
  <c r="H127" i="8"/>
  <c r="G127" i="8"/>
  <c r="F127" i="8"/>
  <c r="E127" i="8"/>
  <c r="D127" i="8"/>
  <c r="BF127" i="8" s="1"/>
  <c r="BF126" i="8"/>
  <c r="BF125" i="8"/>
  <c r="BF124" i="8"/>
  <c r="BF123" i="8"/>
  <c r="BF122" i="8"/>
  <c r="BF121" i="8"/>
  <c r="BF120" i="8"/>
  <c r="BE118" i="8"/>
  <c r="BD118" i="8"/>
  <c r="BC118" i="8"/>
  <c r="BB118" i="8"/>
  <c r="BA118" i="8"/>
  <c r="AZ118" i="8"/>
  <c r="AY118" i="8"/>
  <c r="AX118" i="8"/>
  <c r="AW118" i="8"/>
  <c r="AV118" i="8"/>
  <c r="AU118" i="8"/>
  <c r="AT118" i="8"/>
  <c r="AS118" i="8"/>
  <c r="AR118" i="8"/>
  <c r="AQ118" i="8"/>
  <c r="AP118" i="8"/>
  <c r="AO118" i="8"/>
  <c r="AN118" i="8"/>
  <c r="AM118" i="8"/>
  <c r="AL118" i="8"/>
  <c r="AK118" i="8"/>
  <c r="AJ118" i="8"/>
  <c r="AI118" i="8"/>
  <c r="AH118" i="8"/>
  <c r="AG118" i="8"/>
  <c r="AF118" i="8"/>
  <c r="AE118" i="8"/>
  <c r="AD118" i="8"/>
  <c r="AC118" i="8"/>
  <c r="AB118" i="8"/>
  <c r="AA118" i="8"/>
  <c r="Z118" i="8"/>
  <c r="Y118" i="8"/>
  <c r="X118" i="8"/>
  <c r="W118" i="8"/>
  <c r="V118" i="8"/>
  <c r="U118" i="8"/>
  <c r="T118" i="8"/>
  <c r="S118" i="8"/>
  <c r="R118" i="8"/>
  <c r="Q118" i="8"/>
  <c r="P118" i="8"/>
  <c r="O118" i="8"/>
  <c r="N118" i="8"/>
  <c r="M118" i="8"/>
  <c r="L118" i="8"/>
  <c r="K118" i="8"/>
  <c r="J118" i="8"/>
  <c r="I118" i="8"/>
  <c r="H118" i="8"/>
  <c r="G118" i="8"/>
  <c r="F118" i="8"/>
  <c r="E118" i="8"/>
  <c r="D118" i="8"/>
  <c r="BF118" i="8" s="1"/>
  <c r="BF117" i="8"/>
  <c r="BF116" i="8"/>
  <c r="BF115" i="8"/>
  <c r="BF114" i="8"/>
  <c r="BF113" i="8"/>
  <c r="BF112" i="8"/>
  <c r="BF111" i="8"/>
  <c r="BE109" i="8"/>
  <c r="BD109" i="8"/>
  <c r="BC109" i="8"/>
  <c r="BB109" i="8"/>
  <c r="BA109" i="8"/>
  <c r="AZ109" i="8"/>
  <c r="AY109" i="8"/>
  <c r="AX109" i="8"/>
  <c r="AW109" i="8"/>
  <c r="AV109" i="8"/>
  <c r="AU109" i="8"/>
  <c r="AT109" i="8"/>
  <c r="AS109" i="8"/>
  <c r="AR109" i="8"/>
  <c r="AQ109" i="8"/>
  <c r="AP109" i="8"/>
  <c r="AO109" i="8"/>
  <c r="AN109" i="8"/>
  <c r="AM109" i="8"/>
  <c r="AL109" i="8"/>
  <c r="AK109" i="8"/>
  <c r="AJ109" i="8"/>
  <c r="AI109" i="8"/>
  <c r="AH109" i="8"/>
  <c r="AG109" i="8"/>
  <c r="AF109" i="8"/>
  <c r="AE109" i="8"/>
  <c r="AD109" i="8"/>
  <c r="AC109" i="8"/>
  <c r="AB109" i="8"/>
  <c r="AA109" i="8"/>
  <c r="Z109" i="8"/>
  <c r="Y109" i="8"/>
  <c r="X109" i="8"/>
  <c r="W109" i="8"/>
  <c r="V109" i="8"/>
  <c r="U109" i="8"/>
  <c r="T109" i="8"/>
  <c r="S109" i="8"/>
  <c r="R109" i="8"/>
  <c r="Q109" i="8"/>
  <c r="P109" i="8"/>
  <c r="O109" i="8"/>
  <c r="N109" i="8"/>
  <c r="M109" i="8"/>
  <c r="L109" i="8"/>
  <c r="K109" i="8"/>
  <c r="J109" i="8"/>
  <c r="I109" i="8"/>
  <c r="H109" i="8"/>
  <c r="G109" i="8"/>
  <c r="F109" i="8"/>
  <c r="E109" i="8"/>
  <c r="D109" i="8"/>
  <c r="BF109" i="8" s="1"/>
  <c r="BF108" i="8"/>
  <c r="BF107" i="8"/>
  <c r="BF106" i="8"/>
  <c r="BF105" i="8"/>
  <c r="BF104" i="8"/>
  <c r="BF103" i="8"/>
  <c r="BF102" i="8"/>
  <c r="BE100" i="8"/>
  <c r="BD100" i="8"/>
  <c r="BC100" i="8"/>
  <c r="BB100" i="8"/>
  <c r="BA100" i="8"/>
  <c r="AZ100" i="8"/>
  <c r="AY100" i="8"/>
  <c r="AX100" i="8"/>
  <c r="AW100" i="8"/>
  <c r="AV100" i="8"/>
  <c r="AU100" i="8"/>
  <c r="AT100" i="8"/>
  <c r="AS100" i="8"/>
  <c r="AR100" i="8"/>
  <c r="AQ100" i="8"/>
  <c r="AP100" i="8"/>
  <c r="AO100" i="8"/>
  <c r="AN100" i="8"/>
  <c r="AM100" i="8"/>
  <c r="AL100" i="8"/>
  <c r="AK100" i="8"/>
  <c r="AJ100" i="8"/>
  <c r="AI100" i="8"/>
  <c r="AH100" i="8"/>
  <c r="AG100" i="8"/>
  <c r="AF100" i="8"/>
  <c r="AE100" i="8"/>
  <c r="AD100" i="8"/>
  <c r="AC100" i="8"/>
  <c r="AB100" i="8"/>
  <c r="AA100" i="8"/>
  <c r="Z100" i="8"/>
  <c r="Y100" i="8"/>
  <c r="X100" i="8"/>
  <c r="W100" i="8"/>
  <c r="V100" i="8"/>
  <c r="U100" i="8"/>
  <c r="T100" i="8"/>
  <c r="S100" i="8"/>
  <c r="R100" i="8"/>
  <c r="Q100" i="8"/>
  <c r="P100" i="8"/>
  <c r="O100" i="8"/>
  <c r="N100" i="8"/>
  <c r="M100" i="8"/>
  <c r="L100" i="8"/>
  <c r="K100" i="8"/>
  <c r="J100" i="8"/>
  <c r="I100" i="8"/>
  <c r="H100" i="8"/>
  <c r="G100" i="8"/>
  <c r="F100" i="8"/>
  <c r="E100" i="8"/>
  <c r="D100" i="8"/>
  <c r="BF100" i="8" s="1"/>
  <c r="BF99" i="8"/>
  <c r="BF98" i="8"/>
  <c r="BF97" i="8"/>
  <c r="BF96" i="8"/>
  <c r="BF95" i="8"/>
  <c r="BF94" i="8"/>
  <c r="BF93" i="8"/>
  <c r="BE91" i="8"/>
  <c r="BD91" i="8"/>
  <c r="BC91" i="8"/>
  <c r="BB91" i="8"/>
  <c r="BA91" i="8"/>
  <c r="AZ91" i="8"/>
  <c r="AY91" i="8"/>
  <c r="AX91" i="8"/>
  <c r="AW91" i="8"/>
  <c r="AV91" i="8"/>
  <c r="AU91" i="8"/>
  <c r="AT91" i="8"/>
  <c r="AS91" i="8"/>
  <c r="AR91" i="8"/>
  <c r="AQ91" i="8"/>
  <c r="AP91" i="8"/>
  <c r="AO91" i="8"/>
  <c r="AN91" i="8"/>
  <c r="AM91" i="8"/>
  <c r="AL91" i="8"/>
  <c r="AK91" i="8"/>
  <c r="AJ91" i="8"/>
  <c r="AI91" i="8"/>
  <c r="AH91" i="8"/>
  <c r="AG91" i="8"/>
  <c r="AF91" i="8"/>
  <c r="AE91" i="8"/>
  <c r="AD91" i="8"/>
  <c r="AC91" i="8"/>
  <c r="AB91" i="8"/>
  <c r="AA91" i="8"/>
  <c r="Z91" i="8"/>
  <c r="Y91" i="8"/>
  <c r="X91" i="8"/>
  <c r="W91" i="8"/>
  <c r="V91" i="8"/>
  <c r="U91" i="8"/>
  <c r="T91" i="8"/>
  <c r="S91" i="8"/>
  <c r="R91" i="8"/>
  <c r="Q91" i="8"/>
  <c r="P91" i="8"/>
  <c r="O91" i="8"/>
  <c r="N91" i="8"/>
  <c r="M91" i="8"/>
  <c r="L91" i="8"/>
  <c r="K91" i="8"/>
  <c r="J91" i="8"/>
  <c r="I91" i="8"/>
  <c r="H91" i="8"/>
  <c r="G91" i="8"/>
  <c r="F91" i="8"/>
  <c r="E91" i="8"/>
  <c r="D91" i="8"/>
  <c r="BF91" i="8" s="1"/>
  <c r="BF90" i="8"/>
  <c r="BF89" i="8"/>
  <c r="BF88" i="8"/>
  <c r="BF87" i="8"/>
  <c r="BF86" i="8"/>
  <c r="BF85" i="8"/>
  <c r="BF84" i="8"/>
  <c r="BE82" i="8"/>
  <c r="BD82" i="8"/>
  <c r="BC82" i="8"/>
  <c r="BB82" i="8"/>
  <c r="BA82" i="8"/>
  <c r="AZ82" i="8"/>
  <c r="AY82" i="8"/>
  <c r="AX82" i="8"/>
  <c r="AW82" i="8"/>
  <c r="AV82" i="8"/>
  <c r="AU82" i="8"/>
  <c r="AT82" i="8"/>
  <c r="AS82" i="8"/>
  <c r="AR82" i="8"/>
  <c r="AQ82" i="8"/>
  <c r="AP82" i="8"/>
  <c r="AO82" i="8"/>
  <c r="AN82" i="8"/>
  <c r="AM82" i="8"/>
  <c r="AL82" i="8"/>
  <c r="AK82" i="8"/>
  <c r="AJ82" i="8"/>
  <c r="AI82" i="8"/>
  <c r="AH82" i="8"/>
  <c r="AG82" i="8"/>
  <c r="AF82" i="8"/>
  <c r="AE82" i="8"/>
  <c r="AD82" i="8"/>
  <c r="AC82" i="8"/>
  <c r="AB82" i="8"/>
  <c r="AA82" i="8"/>
  <c r="Z82" i="8"/>
  <c r="Y82" i="8"/>
  <c r="X82" i="8"/>
  <c r="W82" i="8"/>
  <c r="V82" i="8"/>
  <c r="U82" i="8"/>
  <c r="T82" i="8"/>
  <c r="S82" i="8"/>
  <c r="R82" i="8"/>
  <c r="Q82" i="8"/>
  <c r="P82" i="8"/>
  <c r="O82" i="8"/>
  <c r="N82" i="8"/>
  <c r="M82" i="8"/>
  <c r="L82" i="8"/>
  <c r="K82" i="8"/>
  <c r="J82" i="8"/>
  <c r="I82" i="8"/>
  <c r="H82" i="8"/>
  <c r="G82" i="8"/>
  <c r="F82" i="8"/>
  <c r="E82" i="8"/>
  <c r="D82" i="8"/>
  <c r="BF82" i="8" s="1"/>
  <c r="BF81" i="8"/>
  <c r="BF80" i="8"/>
  <c r="BF79" i="8"/>
  <c r="BF78" i="8"/>
  <c r="BF77" i="8"/>
  <c r="BF76" i="8"/>
  <c r="BF75" i="8"/>
  <c r="BE73" i="8"/>
  <c r="BD73" i="8"/>
  <c r="BC73" i="8"/>
  <c r="BB73" i="8"/>
  <c r="BA73" i="8"/>
  <c r="AZ73" i="8"/>
  <c r="AY73" i="8"/>
  <c r="AX73" i="8"/>
  <c r="AW73" i="8"/>
  <c r="AV73" i="8"/>
  <c r="AU73" i="8"/>
  <c r="AT73" i="8"/>
  <c r="AS73" i="8"/>
  <c r="AR73" i="8"/>
  <c r="AQ73" i="8"/>
  <c r="AP73" i="8"/>
  <c r="AO73" i="8"/>
  <c r="AN73" i="8"/>
  <c r="AM73" i="8"/>
  <c r="AL73" i="8"/>
  <c r="AK73" i="8"/>
  <c r="AJ73" i="8"/>
  <c r="AI73" i="8"/>
  <c r="AH73" i="8"/>
  <c r="AG73" i="8"/>
  <c r="AF73" i="8"/>
  <c r="AE73" i="8"/>
  <c r="AD73" i="8"/>
  <c r="AC73" i="8"/>
  <c r="AB73" i="8"/>
  <c r="AA73" i="8"/>
  <c r="Z73" i="8"/>
  <c r="Y73" i="8"/>
  <c r="X73" i="8"/>
  <c r="W73" i="8"/>
  <c r="V73" i="8"/>
  <c r="U73" i="8"/>
  <c r="T73" i="8"/>
  <c r="S73" i="8"/>
  <c r="R73" i="8"/>
  <c r="Q73" i="8"/>
  <c r="P73" i="8"/>
  <c r="O73" i="8"/>
  <c r="N73" i="8"/>
  <c r="M73" i="8"/>
  <c r="L73" i="8"/>
  <c r="K73" i="8"/>
  <c r="J73" i="8"/>
  <c r="I73" i="8"/>
  <c r="H73" i="8"/>
  <c r="G73" i="8"/>
  <c r="F73" i="8"/>
  <c r="E73" i="8"/>
  <c r="D73" i="8"/>
  <c r="BF73" i="8" s="1"/>
  <c r="BF72" i="8"/>
  <c r="BF71" i="8"/>
  <c r="BF70" i="8"/>
  <c r="BF69" i="8"/>
  <c r="BF68" i="8"/>
  <c r="BF67" i="8"/>
  <c r="BF66" i="8"/>
  <c r="BE64" i="8"/>
  <c r="BD64" i="8"/>
  <c r="BC64" i="8"/>
  <c r="BB64" i="8"/>
  <c r="BA64" i="8"/>
  <c r="AZ64" i="8"/>
  <c r="AY64" i="8"/>
  <c r="AX64" i="8"/>
  <c r="AW64" i="8"/>
  <c r="AV64" i="8"/>
  <c r="AU64" i="8"/>
  <c r="AT64" i="8"/>
  <c r="AS64" i="8"/>
  <c r="AR64" i="8"/>
  <c r="AQ64" i="8"/>
  <c r="AP64" i="8"/>
  <c r="AO64" i="8"/>
  <c r="AN64" i="8"/>
  <c r="AM64" i="8"/>
  <c r="AL64" i="8"/>
  <c r="AK64" i="8"/>
  <c r="AJ64" i="8"/>
  <c r="AI64" i="8"/>
  <c r="AH64" i="8"/>
  <c r="AG64" i="8"/>
  <c r="AF64" i="8"/>
  <c r="AE64" i="8"/>
  <c r="AD64" i="8"/>
  <c r="AC64" i="8"/>
  <c r="AB64" i="8"/>
  <c r="AA64" i="8"/>
  <c r="Z64" i="8"/>
  <c r="Y64" i="8"/>
  <c r="X64" i="8"/>
  <c r="W64" i="8"/>
  <c r="V64" i="8"/>
  <c r="U64" i="8"/>
  <c r="T64" i="8"/>
  <c r="S64" i="8"/>
  <c r="R64" i="8"/>
  <c r="Q64" i="8"/>
  <c r="P64" i="8"/>
  <c r="O64" i="8"/>
  <c r="N64" i="8"/>
  <c r="M64" i="8"/>
  <c r="L64" i="8"/>
  <c r="K64" i="8"/>
  <c r="J64" i="8"/>
  <c r="I64" i="8"/>
  <c r="H64" i="8"/>
  <c r="G64" i="8"/>
  <c r="F64" i="8"/>
  <c r="E64" i="8"/>
  <c r="D64" i="8"/>
  <c r="BF64" i="8" s="1"/>
  <c r="BF63" i="8"/>
  <c r="BF62" i="8"/>
  <c r="BF61" i="8"/>
  <c r="BF60" i="8"/>
  <c r="BF59" i="8"/>
  <c r="BF58" i="8"/>
  <c r="BF57" i="8"/>
  <c r="BE55" i="8"/>
  <c r="BD55" i="8"/>
  <c r="BC55" i="8"/>
  <c r="BB55" i="8"/>
  <c r="BA55" i="8"/>
  <c r="AZ55" i="8"/>
  <c r="AY55" i="8"/>
  <c r="AX55" i="8"/>
  <c r="AW55" i="8"/>
  <c r="AV55" i="8"/>
  <c r="AU55" i="8"/>
  <c r="AT55" i="8"/>
  <c r="AS55" i="8"/>
  <c r="AR55" i="8"/>
  <c r="AQ55" i="8"/>
  <c r="AP55" i="8"/>
  <c r="AO55" i="8"/>
  <c r="AN55" i="8"/>
  <c r="AM55" i="8"/>
  <c r="AL55" i="8"/>
  <c r="AK55" i="8"/>
  <c r="AJ55" i="8"/>
  <c r="AI55" i="8"/>
  <c r="AH55" i="8"/>
  <c r="AG55" i="8"/>
  <c r="AF55" i="8"/>
  <c r="AE55" i="8"/>
  <c r="AD55" i="8"/>
  <c r="AC55" i="8"/>
  <c r="AB55" i="8"/>
  <c r="AA55" i="8"/>
  <c r="Z55" i="8"/>
  <c r="Y55" i="8"/>
  <c r="X55" i="8"/>
  <c r="W55" i="8"/>
  <c r="V55" i="8"/>
  <c r="U55" i="8"/>
  <c r="T55" i="8"/>
  <c r="S55" i="8"/>
  <c r="R55" i="8"/>
  <c r="Q55" i="8"/>
  <c r="P55" i="8"/>
  <c r="O55" i="8"/>
  <c r="N55" i="8"/>
  <c r="M55" i="8"/>
  <c r="L55" i="8"/>
  <c r="K55" i="8"/>
  <c r="J55" i="8"/>
  <c r="I55" i="8"/>
  <c r="H55" i="8"/>
  <c r="G55" i="8"/>
  <c r="F55" i="8"/>
  <c r="E55" i="8"/>
  <c r="D55" i="8"/>
  <c r="BF55" i="8" s="1"/>
  <c r="BF54" i="8"/>
  <c r="BF53" i="8"/>
  <c r="BF52" i="8"/>
  <c r="BF51" i="8"/>
  <c r="BF50" i="8"/>
  <c r="BF49" i="8"/>
  <c r="BF48" i="8"/>
  <c r="BE46" i="8"/>
  <c r="BD46" i="8"/>
  <c r="BC46" i="8"/>
  <c r="BB46" i="8"/>
  <c r="BA46" i="8"/>
  <c r="AZ46" i="8"/>
  <c r="AY46" i="8"/>
  <c r="AX46" i="8"/>
  <c r="AW46" i="8"/>
  <c r="AV46" i="8"/>
  <c r="AU46" i="8"/>
  <c r="AT46" i="8"/>
  <c r="AS46" i="8"/>
  <c r="AR46" i="8"/>
  <c r="AQ46" i="8"/>
  <c r="AP46" i="8"/>
  <c r="AO46" i="8"/>
  <c r="AN46" i="8"/>
  <c r="AM46" i="8"/>
  <c r="AL46" i="8"/>
  <c r="AK46" i="8"/>
  <c r="AJ46" i="8"/>
  <c r="AI46" i="8"/>
  <c r="AH46" i="8"/>
  <c r="AG46" i="8"/>
  <c r="AF46" i="8"/>
  <c r="AE46" i="8"/>
  <c r="AD46" i="8"/>
  <c r="AC46" i="8"/>
  <c r="AB46" i="8"/>
  <c r="AA46" i="8"/>
  <c r="Z46" i="8"/>
  <c r="Y46" i="8"/>
  <c r="X46" i="8"/>
  <c r="W46" i="8"/>
  <c r="V46" i="8"/>
  <c r="U46" i="8"/>
  <c r="T46" i="8"/>
  <c r="S46" i="8"/>
  <c r="R46" i="8"/>
  <c r="Q46" i="8"/>
  <c r="P46" i="8"/>
  <c r="O46" i="8"/>
  <c r="N46" i="8"/>
  <c r="M46" i="8"/>
  <c r="L46" i="8"/>
  <c r="K46" i="8"/>
  <c r="J46" i="8"/>
  <c r="I46" i="8"/>
  <c r="H46" i="8"/>
  <c r="G46" i="8"/>
  <c r="F46" i="8"/>
  <c r="E46" i="8"/>
  <c r="D46" i="8"/>
  <c r="BF46" i="8" s="1"/>
  <c r="BF45" i="8"/>
  <c r="BF44" i="8"/>
  <c r="BF43" i="8"/>
  <c r="BF42" i="8"/>
  <c r="BF41" i="8"/>
  <c r="BF40" i="8"/>
  <c r="BF39" i="8"/>
  <c r="BE37" i="8"/>
  <c r="BD37" i="8"/>
  <c r="BC37" i="8"/>
  <c r="BB37" i="8"/>
  <c r="BA37" i="8"/>
  <c r="AZ37" i="8"/>
  <c r="AY37" i="8"/>
  <c r="AX37" i="8"/>
  <c r="AW37" i="8"/>
  <c r="AV37" i="8"/>
  <c r="AU37" i="8"/>
  <c r="AT37" i="8"/>
  <c r="AS37" i="8"/>
  <c r="AR37" i="8"/>
  <c r="AQ37" i="8"/>
  <c r="AP37" i="8"/>
  <c r="AO37" i="8"/>
  <c r="AN37" i="8"/>
  <c r="AM37" i="8"/>
  <c r="AL37" i="8"/>
  <c r="AK37" i="8"/>
  <c r="AJ37" i="8"/>
  <c r="AI37" i="8"/>
  <c r="AH37" i="8"/>
  <c r="AG37" i="8"/>
  <c r="AF37" i="8"/>
  <c r="AE37" i="8"/>
  <c r="AD37" i="8"/>
  <c r="AC37" i="8"/>
  <c r="AB37" i="8"/>
  <c r="AA37" i="8"/>
  <c r="Z37" i="8"/>
  <c r="Y37" i="8"/>
  <c r="X37" i="8"/>
  <c r="W37" i="8"/>
  <c r="V37" i="8"/>
  <c r="U37" i="8"/>
  <c r="T37" i="8"/>
  <c r="S37" i="8"/>
  <c r="R37" i="8"/>
  <c r="Q37" i="8"/>
  <c r="P37" i="8"/>
  <c r="O37" i="8"/>
  <c r="N37" i="8"/>
  <c r="M37" i="8"/>
  <c r="L37" i="8"/>
  <c r="K37" i="8"/>
  <c r="J37" i="8"/>
  <c r="I37" i="8"/>
  <c r="H37" i="8"/>
  <c r="G37" i="8"/>
  <c r="F37" i="8"/>
  <c r="E37" i="8"/>
  <c r="D37" i="8"/>
  <c r="BF37" i="8" s="1"/>
  <c r="BF36" i="8"/>
  <c r="BF35" i="8"/>
  <c r="BF34" i="8"/>
  <c r="BF33" i="8"/>
  <c r="BF32" i="8"/>
  <c r="BF31" i="8"/>
  <c r="BF30" i="8"/>
  <c r="BE28" i="8"/>
  <c r="BD28" i="8"/>
  <c r="BC28" i="8"/>
  <c r="BB28" i="8"/>
  <c r="BA28" i="8"/>
  <c r="AZ28" i="8"/>
  <c r="AY28" i="8"/>
  <c r="AX28" i="8"/>
  <c r="AW28" i="8"/>
  <c r="AV28" i="8"/>
  <c r="AU28" i="8"/>
  <c r="AT28" i="8"/>
  <c r="AS28" i="8"/>
  <c r="AR28" i="8"/>
  <c r="AQ28" i="8"/>
  <c r="AP28" i="8"/>
  <c r="AO28" i="8"/>
  <c r="AN28" i="8"/>
  <c r="AM28" i="8"/>
  <c r="AL28" i="8"/>
  <c r="AK28" i="8"/>
  <c r="AJ28" i="8"/>
  <c r="AI28" i="8"/>
  <c r="AH28" i="8"/>
  <c r="AG28" i="8"/>
  <c r="AF28" i="8"/>
  <c r="AE28" i="8"/>
  <c r="AD28" i="8"/>
  <c r="AC28" i="8"/>
  <c r="AB28" i="8"/>
  <c r="AA28" i="8"/>
  <c r="Z28" i="8"/>
  <c r="Y28" i="8"/>
  <c r="X28" i="8"/>
  <c r="W28" i="8"/>
  <c r="V28" i="8"/>
  <c r="U28" i="8"/>
  <c r="T28" i="8"/>
  <c r="S28" i="8"/>
  <c r="R28" i="8"/>
  <c r="Q28" i="8"/>
  <c r="P28" i="8"/>
  <c r="O28" i="8"/>
  <c r="N28" i="8"/>
  <c r="M28" i="8"/>
  <c r="L28" i="8"/>
  <c r="K28" i="8"/>
  <c r="J28" i="8"/>
  <c r="I28" i="8"/>
  <c r="H28" i="8"/>
  <c r="G28" i="8"/>
  <c r="F28" i="8"/>
  <c r="E28" i="8"/>
  <c r="D28" i="8"/>
  <c r="BF28" i="8" s="1"/>
  <c r="BF27" i="8"/>
  <c r="BF26" i="8"/>
  <c r="BF25" i="8"/>
  <c r="BF24" i="8"/>
  <c r="BF23" i="8"/>
  <c r="BF22" i="8"/>
  <c r="BF21" i="8"/>
  <c r="BE19" i="8"/>
  <c r="BD19" i="8"/>
  <c r="BC19" i="8"/>
  <c r="BB19" i="8"/>
  <c r="BA19" i="8"/>
  <c r="AZ19" i="8"/>
  <c r="AY19" i="8"/>
  <c r="AX19" i="8"/>
  <c r="AW19" i="8"/>
  <c r="AV19" i="8"/>
  <c r="AU19" i="8"/>
  <c r="AT19" i="8"/>
  <c r="AS19" i="8"/>
  <c r="AR19" i="8"/>
  <c r="AQ19" i="8"/>
  <c r="AP19" i="8"/>
  <c r="AO19" i="8"/>
  <c r="AN19" i="8"/>
  <c r="AM19" i="8"/>
  <c r="AL19" i="8"/>
  <c r="AK19" i="8"/>
  <c r="AJ19" i="8"/>
  <c r="AI19" i="8"/>
  <c r="AH19" i="8"/>
  <c r="AG19" i="8"/>
  <c r="AF19" i="8"/>
  <c r="AE19" i="8"/>
  <c r="AD19" i="8"/>
  <c r="AC19" i="8"/>
  <c r="AB19" i="8"/>
  <c r="AA19" i="8"/>
  <c r="Z19" i="8"/>
  <c r="Y19" i="8"/>
  <c r="X19" i="8"/>
  <c r="W19" i="8"/>
  <c r="V19" i="8"/>
  <c r="U19" i="8"/>
  <c r="T19" i="8"/>
  <c r="S19" i="8"/>
  <c r="R19" i="8"/>
  <c r="Q19" i="8"/>
  <c r="P19" i="8"/>
  <c r="O19" i="8"/>
  <c r="N19" i="8"/>
  <c r="M19" i="8"/>
  <c r="L19" i="8"/>
  <c r="K19" i="8"/>
  <c r="J19" i="8"/>
  <c r="I19" i="8"/>
  <c r="H19" i="8"/>
  <c r="G19" i="8"/>
  <c r="F19" i="8"/>
  <c r="E19" i="8"/>
  <c r="D19" i="8"/>
  <c r="BF19" i="8" s="1"/>
  <c r="BF18" i="8"/>
  <c r="BF17" i="8"/>
  <c r="BF16" i="8"/>
  <c r="BF15" i="8"/>
  <c r="BF14" i="8"/>
  <c r="BF13" i="8"/>
  <c r="BF12" i="8"/>
  <c r="BE10" i="8"/>
  <c r="BE308" i="8" s="1"/>
  <c r="BD10" i="8"/>
  <c r="BD308" i="8" s="1"/>
  <c r="BC10" i="8"/>
  <c r="BC308" i="8" s="1"/>
  <c r="BB10" i="8"/>
  <c r="BB308" i="8" s="1"/>
  <c r="BA10" i="8"/>
  <c r="BA308" i="8" s="1"/>
  <c r="AZ10" i="8"/>
  <c r="AZ308" i="8" s="1"/>
  <c r="AY10" i="8"/>
  <c r="AY308" i="8" s="1"/>
  <c r="AX10" i="8"/>
  <c r="AX308" i="8" s="1"/>
  <c r="AW10" i="8"/>
  <c r="AW308" i="8" s="1"/>
  <c r="AV10" i="8"/>
  <c r="AV308" i="8" s="1"/>
  <c r="AU10" i="8"/>
  <c r="AU308" i="8" s="1"/>
  <c r="AT10" i="8"/>
  <c r="AT308" i="8" s="1"/>
  <c r="AS10" i="8"/>
  <c r="AS308" i="8" s="1"/>
  <c r="AR10" i="8"/>
  <c r="AR308" i="8" s="1"/>
  <c r="AQ10" i="8"/>
  <c r="AQ308" i="8" s="1"/>
  <c r="AP10" i="8"/>
  <c r="AP308" i="8" s="1"/>
  <c r="AO10" i="8"/>
  <c r="AO308" i="8" s="1"/>
  <c r="AN10" i="8"/>
  <c r="AN308" i="8" s="1"/>
  <c r="AM10" i="8"/>
  <c r="AM308" i="8" s="1"/>
  <c r="AL10" i="8"/>
  <c r="AL308" i="8" s="1"/>
  <c r="AK10" i="8"/>
  <c r="AK308" i="8" s="1"/>
  <c r="AJ10" i="8"/>
  <c r="AJ308" i="8" s="1"/>
  <c r="AI10" i="8"/>
  <c r="AI308" i="8" s="1"/>
  <c r="AH10" i="8"/>
  <c r="AH308" i="8" s="1"/>
  <c r="AG10" i="8"/>
  <c r="AG308" i="8" s="1"/>
  <c r="AF10" i="8"/>
  <c r="AF308" i="8" s="1"/>
  <c r="AE10" i="8"/>
  <c r="AE308" i="8" s="1"/>
  <c r="AD10" i="8"/>
  <c r="AD308" i="8" s="1"/>
  <c r="AC10" i="8"/>
  <c r="AC308" i="8" s="1"/>
  <c r="AB10" i="8"/>
  <c r="AB308" i="8" s="1"/>
  <c r="AA10" i="8"/>
  <c r="AA308" i="8" s="1"/>
  <c r="Z10" i="8"/>
  <c r="Z308" i="8" s="1"/>
  <c r="Y10" i="8"/>
  <c r="Y308" i="8" s="1"/>
  <c r="X10" i="8"/>
  <c r="X308" i="8" s="1"/>
  <c r="W10" i="8"/>
  <c r="W308" i="8" s="1"/>
  <c r="V10" i="8"/>
  <c r="V308" i="8" s="1"/>
  <c r="U10" i="8"/>
  <c r="U308" i="8" s="1"/>
  <c r="T10" i="8"/>
  <c r="T308" i="8" s="1"/>
  <c r="S10" i="8"/>
  <c r="S308" i="8" s="1"/>
  <c r="R10" i="8"/>
  <c r="R308" i="8" s="1"/>
  <c r="Q10" i="8"/>
  <c r="Q308" i="8" s="1"/>
  <c r="P10" i="8"/>
  <c r="P308" i="8" s="1"/>
  <c r="O10" i="8"/>
  <c r="O308" i="8" s="1"/>
  <c r="N10" i="8"/>
  <c r="N308" i="8" s="1"/>
  <c r="M10" i="8"/>
  <c r="M308" i="8" s="1"/>
  <c r="L10" i="8"/>
  <c r="L308" i="8" s="1"/>
  <c r="K10" i="8"/>
  <c r="K308" i="8" s="1"/>
  <c r="J10" i="8"/>
  <c r="J308" i="8" s="1"/>
  <c r="I10" i="8"/>
  <c r="I308" i="8" s="1"/>
  <c r="H10" i="8"/>
  <c r="H308" i="8" s="1"/>
  <c r="G10" i="8"/>
  <c r="G308" i="8" s="1"/>
  <c r="F10" i="8"/>
  <c r="F308" i="8" s="1"/>
  <c r="E10" i="8"/>
  <c r="E308" i="8" s="1"/>
  <c r="D10" i="8"/>
  <c r="D308" i="8" s="1"/>
  <c r="BF9" i="8"/>
  <c r="BF8" i="8"/>
  <c r="BF7" i="8"/>
  <c r="BF6" i="8"/>
  <c r="BF5" i="8"/>
  <c r="BF4" i="8"/>
  <c r="E312" i="7"/>
  <c r="E311" i="7"/>
  <c r="C310" i="7"/>
  <c r="E309" i="7"/>
  <c r="E308" i="7"/>
  <c r="E307" i="7"/>
  <c r="E306" i="7"/>
  <c r="E305" i="7"/>
  <c r="E304" i="7"/>
  <c r="E303" i="7"/>
  <c r="BG300" i="7"/>
  <c r="BF298" i="7"/>
  <c r="BE298" i="7"/>
  <c r="BD298" i="7"/>
  <c r="BC298" i="7"/>
  <c r="BB298" i="7"/>
  <c r="BA298" i="7"/>
  <c r="AZ298" i="7"/>
  <c r="AY298" i="7"/>
  <c r="AX298" i="7"/>
  <c r="AW298" i="7"/>
  <c r="AV298" i="7"/>
  <c r="AU298" i="7"/>
  <c r="AT298" i="7"/>
  <c r="AS298" i="7"/>
  <c r="AR298" i="7"/>
  <c r="AQ298" i="7"/>
  <c r="AP298" i="7"/>
  <c r="AO298" i="7"/>
  <c r="AN298" i="7"/>
  <c r="AM298" i="7"/>
  <c r="AL298" i="7"/>
  <c r="AK298" i="7"/>
  <c r="AJ298" i="7"/>
  <c r="AI298" i="7"/>
  <c r="AH298" i="7"/>
  <c r="AG298" i="7"/>
  <c r="AF298" i="7"/>
  <c r="AE298" i="7"/>
  <c r="AD298" i="7"/>
  <c r="AC298" i="7"/>
  <c r="AB298" i="7"/>
  <c r="AA298" i="7"/>
  <c r="Z298" i="7"/>
  <c r="Y298" i="7"/>
  <c r="X298" i="7"/>
  <c r="W298" i="7"/>
  <c r="V298" i="7"/>
  <c r="U298" i="7"/>
  <c r="T298" i="7"/>
  <c r="S298" i="7"/>
  <c r="R298" i="7"/>
  <c r="Q298" i="7"/>
  <c r="P298" i="7"/>
  <c r="O298" i="7"/>
  <c r="N298" i="7"/>
  <c r="M298" i="7"/>
  <c r="L298" i="7"/>
  <c r="K298" i="7"/>
  <c r="J298" i="7"/>
  <c r="I298" i="7"/>
  <c r="H298" i="7"/>
  <c r="G298" i="7"/>
  <c r="F298" i="7"/>
  <c r="E298" i="7"/>
  <c r="D298" i="7"/>
  <c r="BG298" i="7" s="1"/>
  <c r="BG297" i="7"/>
  <c r="BG296" i="7"/>
  <c r="BG295" i="7"/>
  <c r="BG294" i="7"/>
  <c r="BG293" i="7"/>
  <c r="BG292" i="7"/>
  <c r="BG291" i="7"/>
  <c r="BF289" i="7"/>
  <c r="BE289" i="7"/>
  <c r="BD289" i="7"/>
  <c r="BC289" i="7"/>
  <c r="BB289" i="7"/>
  <c r="BA289" i="7"/>
  <c r="AZ289" i="7"/>
  <c r="AY289" i="7"/>
  <c r="AX289" i="7"/>
  <c r="AW289" i="7"/>
  <c r="AV289" i="7"/>
  <c r="AU289" i="7"/>
  <c r="AT289" i="7"/>
  <c r="AS289" i="7"/>
  <c r="AR289" i="7"/>
  <c r="AQ289" i="7"/>
  <c r="AP289" i="7"/>
  <c r="AO289" i="7"/>
  <c r="AN289" i="7"/>
  <c r="AM289" i="7"/>
  <c r="AL289" i="7"/>
  <c r="AK289" i="7"/>
  <c r="AJ289" i="7"/>
  <c r="AI289" i="7"/>
  <c r="AH289" i="7"/>
  <c r="AG289" i="7"/>
  <c r="AF289" i="7"/>
  <c r="AE289" i="7"/>
  <c r="AD289" i="7"/>
  <c r="AC289" i="7"/>
  <c r="AB289" i="7"/>
  <c r="AA289" i="7"/>
  <c r="Z289" i="7"/>
  <c r="Y289" i="7"/>
  <c r="X289" i="7"/>
  <c r="W289" i="7"/>
  <c r="V289" i="7"/>
  <c r="U289" i="7"/>
  <c r="T289" i="7"/>
  <c r="S289" i="7"/>
  <c r="R289" i="7"/>
  <c r="Q289" i="7"/>
  <c r="P289" i="7"/>
  <c r="O289" i="7"/>
  <c r="N289" i="7"/>
  <c r="M289" i="7"/>
  <c r="L289" i="7"/>
  <c r="K289" i="7"/>
  <c r="J289" i="7"/>
  <c r="I289" i="7"/>
  <c r="H289" i="7"/>
  <c r="G289" i="7"/>
  <c r="F289" i="7"/>
  <c r="E289" i="7"/>
  <c r="D289" i="7"/>
  <c r="BG289" i="7" s="1"/>
  <c r="BG288" i="7"/>
  <c r="BG287" i="7"/>
  <c r="BG286" i="7"/>
  <c r="BG285" i="7"/>
  <c r="BG284" i="7"/>
  <c r="BG283" i="7"/>
  <c r="BG282" i="7"/>
  <c r="BF280" i="7"/>
  <c r="BE280" i="7"/>
  <c r="BD280" i="7"/>
  <c r="BC280" i="7"/>
  <c r="BB280" i="7"/>
  <c r="BA280" i="7"/>
  <c r="AZ280" i="7"/>
  <c r="AY280" i="7"/>
  <c r="AX280" i="7"/>
  <c r="AW280" i="7"/>
  <c r="AV280" i="7"/>
  <c r="AU280" i="7"/>
  <c r="AT280" i="7"/>
  <c r="AS280" i="7"/>
  <c r="AR280" i="7"/>
  <c r="AQ280" i="7"/>
  <c r="AP280" i="7"/>
  <c r="AO280" i="7"/>
  <c r="AN280" i="7"/>
  <c r="AM280" i="7"/>
  <c r="AL280" i="7"/>
  <c r="AK280" i="7"/>
  <c r="AJ280" i="7"/>
  <c r="AI280" i="7"/>
  <c r="AH280" i="7"/>
  <c r="AG280" i="7"/>
  <c r="AF280" i="7"/>
  <c r="AE280" i="7"/>
  <c r="AD280" i="7"/>
  <c r="AC280" i="7"/>
  <c r="AB280" i="7"/>
  <c r="AA280" i="7"/>
  <c r="Z280" i="7"/>
  <c r="Y280" i="7"/>
  <c r="X280" i="7"/>
  <c r="W280" i="7"/>
  <c r="V280" i="7"/>
  <c r="U280" i="7"/>
  <c r="T280" i="7"/>
  <c r="S280" i="7"/>
  <c r="R280" i="7"/>
  <c r="Q280" i="7"/>
  <c r="P280" i="7"/>
  <c r="O280" i="7"/>
  <c r="N280" i="7"/>
  <c r="M280" i="7"/>
  <c r="L280" i="7"/>
  <c r="K280" i="7"/>
  <c r="J280" i="7"/>
  <c r="I280" i="7"/>
  <c r="H280" i="7"/>
  <c r="G280" i="7"/>
  <c r="BG280" i="7" s="1"/>
  <c r="F280" i="7"/>
  <c r="E280" i="7"/>
  <c r="D280" i="7"/>
  <c r="BG279" i="7"/>
  <c r="BG278" i="7"/>
  <c r="BG277" i="7"/>
  <c r="BG276" i="7"/>
  <c r="BG275" i="7"/>
  <c r="BG274" i="7"/>
  <c r="BG273" i="7"/>
  <c r="BF271" i="7"/>
  <c r="BE271" i="7"/>
  <c r="BD271" i="7"/>
  <c r="BC271" i="7"/>
  <c r="BB271" i="7"/>
  <c r="BA271" i="7"/>
  <c r="AZ271" i="7"/>
  <c r="AY271" i="7"/>
  <c r="AX271" i="7"/>
  <c r="AW271" i="7"/>
  <c r="AV271" i="7"/>
  <c r="AU271" i="7"/>
  <c r="AT271" i="7"/>
  <c r="AS271" i="7"/>
  <c r="AR271" i="7"/>
  <c r="AQ271" i="7"/>
  <c r="AP271" i="7"/>
  <c r="AO271" i="7"/>
  <c r="AN271" i="7"/>
  <c r="AM271" i="7"/>
  <c r="AL271" i="7"/>
  <c r="AK271" i="7"/>
  <c r="AJ271" i="7"/>
  <c r="AI271" i="7"/>
  <c r="AH271" i="7"/>
  <c r="AG271" i="7"/>
  <c r="AF271" i="7"/>
  <c r="AE271" i="7"/>
  <c r="AD271" i="7"/>
  <c r="AC271" i="7"/>
  <c r="AB271" i="7"/>
  <c r="AA271" i="7"/>
  <c r="Z271" i="7"/>
  <c r="Y271" i="7"/>
  <c r="X271" i="7"/>
  <c r="W271" i="7"/>
  <c r="V271" i="7"/>
  <c r="U271" i="7"/>
  <c r="T271" i="7"/>
  <c r="S271" i="7"/>
  <c r="R271" i="7"/>
  <c r="Q271" i="7"/>
  <c r="P271" i="7"/>
  <c r="O271" i="7"/>
  <c r="N271" i="7"/>
  <c r="M271" i="7"/>
  <c r="L271" i="7"/>
  <c r="K271" i="7"/>
  <c r="J271" i="7"/>
  <c r="I271" i="7"/>
  <c r="H271" i="7"/>
  <c r="G271" i="7"/>
  <c r="F271" i="7"/>
  <c r="E271" i="7"/>
  <c r="D271" i="7"/>
  <c r="BG271" i="7" s="1"/>
  <c r="BG270" i="7"/>
  <c r="BG269" i="7"/>
  <c r="BG268" i="7"/>
  <c r="BG267" i="7"/>
  <c r="BG266" i="7"/>
  <c r="BG265" i="7"/>
  <c r="BG264" i="7"/>
  <c r="BF262" i="7"/>
  <c r="BE262" i="7"/>
  <c r="BD262" i="7"/>
  <c r="BC262" i="7"/>
  <c r="BB262" i="7"/>
  <c r="BA262" i="7"/>
  <c r="AZ262" i="7"/>
  <c r="AY262" i="7"/>
  <c r="AX262" i="7"/>
  <c r="AW262" i="7"/>
  <c r="AV262" i="7"/>
  <c r="AU262" i="7"/>
  <c r="AT262" i="7"/>
  <c r="AS262" i="7"/>
  <c r="AR262" i="7"/>
  <c r="AQ262" i="7"/>
  <c r="AP262" i="7"/>
  <c r="AO262" i="7"/>
  <c r="AN262" i="7"/>
  <c r="AM262" i="7"/>
  <c r="AL262" i="7"/>
  <c r="AK262" i="7"/>
  <c r="AJ262" i="7"/>
  <c r="AI262" i="7"/>
  <c r="AH262" i="7"/>
  <c r="AG262" i="7"/>
  <c r="AF262" i="7"/>
  <c r="AE262" i="7"/>
  <c r="AD262" i="7"/>
  <c r="AC262" i="7"/>
  <c r="AB262" i="7"/>
  <c r="AA262" i="7"/>
  <c r="Z262" i="7"/>
  <c r="Y262" i="7"/>
  <c r="X262" i="7"/>
  <c r="W262" i="7"/>
  <c r="V262" i="7"/>
  <c r="U262" i="7"/>
  <c r="T262" i="7"/>
  <c r="S262" i="7"/>
  <c r="R262" i="7"/>
  <c r="Q262" i="7"/>
  <c r="P262" i="7"/>
  <c r="O262" i="7"/>
  <c r="N262" i="7"/>
  <c r="M262" i="7"/>
  <c r="L262" i="7"/>
  <c r="K262" i="7"/>
  <c r="J262" i="7"/>
  <c r="I262" i="7"/>
  <c r="H262" i="7"/>
  <c r="G262" i="7"/>
  <c r="F262" i="7"/>
  <c r="E262" i="7"/>
  <c r="D262" i="7"/>
  <c r="BG262" i="7" s="1"/>
  <c r="BG261" i="7"/>
  <c r="BG260" i="7"/>
  <c r="BG259" i="7"/>
  <c r="BG258" i="7"/>
  <c r="BG257" i="7"/>
  <c r="BG256" i="7"/>
  <c r="BG255" i="7"/>
  <c r="BF253" i="7"/>
  <c r="BE253" i="7"/>
  <c r="BD253" i="7"/>
  <c r="BC253" i="7"/>
  <c r="BB253" i="7"/>
  <c r="BA253" i="7"/>
  <c r="AZ253" i="7"/>
  <c r="AY253" i="7"/>
  <c r="AX253" i="7"/>
  <c r="AW253" i="7"/>
  <c r="AV253" i="7"/>
  <c r="AU253" i="7"/>
  <c r="AT253" i="7"/>
  <c r="AS253" i="7"/>
  <c r="AR253" i="7"/>
  <c r="AQ253" i="7"/>
  <c r="AP253" i="7"/>
  <c r="AO253" i="7"/>
  <c r="AN253" i="7"/>
  <c r="AM253" i="7"/>
  <c r="AL253" i="7"/>
  <c r="AK253" i="7"/>
  <c r="AJ253" i="7"/>
  <c r="AI253" i="7"/>
  <c r="AH253" i="7"/>
  <c r="AG253" i="7"/>
  <c r="AF253" i="7"/>
  <c r="AE253" i="7"/>
  <c r="AD253" i="7"/>
  <c r="AC253" i="7"/>
  <c r="AB253" i="7"/>
  <c r="AA253" i="7"/>
  <c r="Z253" i="7"/>
  <c r="Y253" i="7"/>
  <c r="X253" i="7"/>
  <c r="W253" i="7"/>
  <c r="V253" i="7"/>
  <c r="U253" i="7"/>
  <c r="T253" i="7"/>
  <c r="S253" i="7"/>
  <c r="R253" i="7"/>
  <c r="Q253" i="7"/>
  <c r="P253" i="7"/>
  <c r="O253" i="7"/>
  <c r="N253" i="7"/>
  <c r="M253" i="7"/>
  <c r="L253" i="7"/>
  <c r="K253" i="7"/>
  <c r="J253" i="7"/>
  <c r="I253" i="7"/>
  <c r="H253" i="7"/>
  <c r="G253" i="7"/>
  <c r="F253" i="7"/>
  <c r="E253" i="7"/>
  <c r="D253" i="7"/>
  <c r="BG253" i="7" s="1"/>
  <c r="BG252" i="7"/>
  <c r="BG251" i="7"/>
  <c r="BG250" i="7"/>
  <c r="BG249" i="7"/>
  <c r="BG248" i="7"/>
  <c r="BG247" i="7"/>
  <c r="BG246" i="7"/>
  <c r="BF244" i="7"/>
  <c r="BE244" i="7"/>
  <c r="BD244" i="7"/>
  <c r="BC244" i="7"/>
  <c r="BB244" i="7"/>
  <c r="BA244" i="7"/>
  <c r="AZ244" i="7"/>
  <c r="AY244" i="7"/>
  <c r="AX244" i="7"/>
  <c r="AW244" i="7"/>
  <c r="AV244" i="7"/>
  <c r="AU244" i="7"/>
  <c r="AT244" i="7"/>
  <c r="AS244" i="7"/>
  <c r="AR244" i="7"/>
  <c r="AQ244" i="7"/>
  <c r="AP244" i="7"/>
  <c r="AO244" i="7"/>
  <c r="AN244" i="7"/>
  <c r="AM244" i="7"/>
  <c r="AL244" i="7"/>
  <c r="AK244" i="7"/>
  <c r="AJ244" i="7"/>
  <c r="AI244" i="7"/>
  <c r="AH244" i="7"/>
  <c r="AG244" i="7"/>
  <c r="AF244" i="7"/>
  <c r="AE244" i="7"/>
  <c r="AD244" i="7"/>
  <c r="AC244" i="7"/>
  <c r="AB244" i="7"/>
  <c r="AA244" i="7"/>
  <c r="Z244" i="7"/>
  <c r="Y244" i="7"/>
  <c r="X244" i="7"/>
  <c r="W244" i="7"/>
  <c r="V244" i="7"/>
  <c r="U244" i="7"/>
  <c r="T244" i="7"/>
  <c r="S244" i="7"/>
  <c r="R244" i="7"/>
  <c r="Q244" i="7"/>
  <c r="P244" i="7"/>
  <c r="O244" i="7"/>
  <c r="N244" i="7"/>
  <c r="M244" i="7"/>
  <c r="L244" i="7"/>
  <c r="K244" i="7"/>
  <c r="J244" i="7"/>
  <c r="I244" i="7"/>
  <c r="H244" i="7"/>
  <c r="G244" i="7"/>
  <c r="F244" i="7"/>
  <c r="E244" i="7"/>
  <c r="D244" i="7"/>
  <c r="BG244" i="7" s="1"/>
  <c r="BG243" i="7"/>
  <c r="BG242" i="7"/>
  <c r="BG241" i="7"/>
  <c r="BG240" i="7"/>
  <c r="BG239" i="7"/>
  <c r="BG238" i="7"/>
  <c r="BG237" i="7"/>
  <c r="BF235" i="7"/>
  <c r="BE235" i="7"/>
  <c r="BD235" i="7"/>
  <c r="BC235" i="7"/>
  <c r="BB235" i="7"/>
  <c r="BA235" i="7"/>
  <c r="AZ235" i="7"/>
  <c r="AY235" i="7"/>
  <c r="AX235" i="7"/>
  <c r="AW235" i="7"/>
  <c r="AV235" i="7"/>
  <c r="AU235" i="7"/>
  <c r="AT235" i="7"/>
  <c r="AS235" i="7"/>
  <c r="AR235" i="7"/>
  <c r="AQ235" i="7"/>
  <c r="AP235" i="7"/>
  <c r="AO235" i="7"/>
  <c r="AN235" i="7"/>
  <c r="AM235" i="7"/>
  <c r="AL235" i="7"/>
  <c r="AK235" i="7"/>
  <c r="AJ235" i="7"/>
  <c r="AI235" i="7"/>
  <c r="AH235" i="7"/>
  <c r="AG235" i="7"/>
  <c r="AF235" i="7"/>
  <c r="AE235" i="7"/>
  <c r="AD235" i="7"/>
  <c r="AC235" i="7"/>
  <c r="AB235" i="7"/>
  <c r="AA235" i="7"/>
  <c r="Z235" i="7"/>
  <c r="Y235" i="7"/>
  <c r="X235" i="7"/>
  <c r="W235" i="7"/>
  <c r="V235" i="7"/>
  <c r="U235" i="7"/>
  <c r="T235" i="7"/>
  <c r="S235" i="7"/>
  <c r="R235" i="7"/>
  <c r="Q235" i="7"/>
  <c r="P235" i="7"/>
  <c r="O235" i="7"/>
  <c r="N235" i="7"/>
  <c r="M235" i="7"/>
  <c r="L235" i="7"/>
  <c r="K235" i="7"/>
  <c r="J235" i="7"/>
  <c r="I235" i="7"/>
  <c r="H235" i="7"/>
  <c r="G235" i="7"/>
  <c r="F235" i="7"/>
  <c r="E235" i="7"/>
  <c r="D235" i="7"/>
  <c r="BG235" i="7" s="1"/>
  <c r="BG234" i="7"/>
  <c r="BG233" i="7"/>
  <c r="BG232" i="7"/>
  <c r="BG231" i="7"/>
  <c r="BG230" i="7"/>
  <c r="BG229" i="7"/>
  <c r="BG228" i="7"/>
  <c r="BF226" i="7"/>
  <c r="BE226" i="7"/>
  <c r="BD226" i="7"/>
  <c r="BC226" i="7"/>
  <c r="BB226" i="7"/>
  <c r="BA226" i="7"/>
  <c r="AZ226" i="7"/>
  <c r="AY226" i="7"/>
  <c r="AX226" i="7"/>
  <c r="AW226" i="7"/>
  <c r="AV226" i="7"/>
  <c r="AU226" i="7"/>
  <c r="AT226" i="7"/>
  <c r="AS226" i="7"/>
  <c r="AR226" i="7"/>
  <c r="AQ226" i="7"/>
  <c r="AP226" i="7"/>
  <c r="AO226" i="7"/>
  <c r="AN226" i="7"/>
  <c r="AM226" i="7"/>
  <c r="AL226" i="7"/>
  <c r="AK226" i="7"/>
  <c r="AJ226" i="7"/>
  <c r="AI226" i="7"/>
  <c r="AH226" i="7"/>
  <c r="AG226" i="7"/>
  <c r="AF226" i="7"/>
  <c r="AE226" i="7"/>
  <c r="AD226" i="7"/>
  <c r="AC226" i="7"/>
  <c r="AB226" i="7"/>
  <c r="AA226" i="7"/>
  <c r="Z226" i="7"/>
  <c r="Y226" i="7"/>
  <c r="X226" i="7"/>
  <c r="W226" i="7"/>
  <c r="V226" i="7"/>
  <c r="U226" i="7"/>
  <c r="T226" i="7"/>
  <c r="S226" i="7"/>
  <c r="R226" i="7"/>
  <c r="Q226" i="7"/>
  <c r="P226" i="7"/>
  <c r="O226" i="7"/>
  <c r="N226" i="7"/>
  <c r="M226" i="7"/>
  <c r="L226" i="7"/>
  <c r="K226" i="7"/>
  <c r="J226" i="7"/>
  <c r="I226" i="7"/>
  <c r="H226" i="7"/>
  <c r="G226" i="7"/>
  <c r="F226" i="7"/>
  <c r="E226" i="7"/>
  <c r="D226" i="7"/>
  <c r="BG226" i="7" s="1"/>
  <c r="BG225" i="7"/>
  <c r="BG224" i="7"/>
  <c r="BG223" i="7"/>
  <c r="BG222" i="7"/>
  <c r="BG221" i="7"/>
  <c r="BG220" i="7"/>
  <c r="BG219" i="7"/>
  <c r="BF217" i="7"/>
  <c r="BE217" i="7"/>
  <c r="BD217" i="7"/>
  <c r="BC217" i="7"/>
  <c r="BB217" i="7"/>
  <c r="BA217" i="7"/>
  <c r="AZ217" i="7"/>
  <c r="AY217" i="7"/>
  <c r="AX217" i="7"/>
  <c r="AW217" i="7"/>
  <c r="AV217" i="7"/>
  <c r="AU217" i="7"/>
  <c r="AT217" i="7"/>
  <c r="AS217" i="7"/>
  <c r="AR217" i="7"/>
  <c r="AQ217" i="7"/>
  <c r="AP217" i="7"/>
  <c r="AO217" i="7"/>
  <c r="AN217" i="7"/>
  <c r="AM217" i="7"/>
  <c r="AL217" i="7"/>
  <c r="AK217" i="7"/>
  <c r="AJ217" i="7"/>
  <c r="AI217" i="7"/>
  <c r="AH217" i="7"/>
  <c r="AG217" i="7"/>
  <c r="AF217" i="7"/>
  <c r="AE217" i="7"/>
  <c r="AD217" i="7"/>
  <c r="AC217" i="7"/>
  <c r="AB217" i="7"/>
  <c r="AA217" i="7"/>
  <c r="Z217" i="7"/>
  <c r="Y217" i="7"/>
  <c r="X217" i="7"/>
  <c r="W217" i="7"/>
  <c r="V217" i="7"/>
  <c r="U217" i="7"/>
  <c r="T217" i="7"/>
  <c r="S217" i="7"/>
  <c r="R217" i="7"/>
  <c r="Q217" i="7"/>
  <c r="P217" i="7"/>
  <c r="O217" i="7"/>
  <c r="N217" i="7"/>
  <c r="M217" i="7"/>
  <c r="L217" i="7"/>
  <c r="K217" i="7"/>
  <c r="J217" i="7"/>
  <c r="I217" i="7"/>
  <c r="H217" i="7"/>
  <c r="G217" i="7"/>
  <c r="F217" i="7"/>
  <c r="E217" i="7"/>
  <c r="D217" i="7"/>
  <c r="BG217" i="7" s="1"/>
  <c r="BG216" i="7"/>
  <c r="BG215" i="7"/>
  <c r="BG214" i="7"/>
  <c r="BG213" i="7"/>
  <c r="BG212" i="7"/>
  <c r="BG211" i="7"/>
  <c r="BG210" i="7"/>
  <c r="BF208" i="7"/>
  <c r="BE208" i="7"/>
  <c r="BD208" i="7"/>
  <c r="BC208" i="7"/>
  <c r="BB208" i="7"/>
  <c r="BA208" i="7"/>
  <c r="AZ208" i="7"/>
  <c r="AY208" i="7"/>
  <c r="AX208" i="7"/>
  <c r="AW208" i="7"/>
  <c r="AV208" i="7"/>
  <c r="AU208" i="7"/>
  <c r="AT208" i="7"/>
  <c r="AS208" i="7"/>
  <c r="AR208" i="7"/>
  <c r="AQ208" i="7"/>
  <c r="AP208" i="7"/>
  <c r="AO208" i="7"/>
  <c r="AN208" i="7"/>
  <c r="AM208" i="7"/>
  <c r="AL208" i="7"/>
  <c r="AK208" i="7"/>
  <c r="AJ208" i="7"/>
  <c r="AI208" i="7"/>
  <c r="AH208" i="7"/>
  <c r="AG208" i="7"/>
  <c r="AF208" i="7"/>
  <c r="AE208" i="7"/>
  <c r="AD208" i="7"/>
  <c r="AC208" i="7"/>
  <c r="AB208" i="7"/>
  <c r="AA208" i="7"/>
  <c r="Z208" i="7"/>
  <c r="Y208" i="7"/>
  <c r="X208" i="7"/>
  <c r="W208" i="7"/>
  <c r="V208" i="7"/>
  <c r="U208" i="7"/>
  <c r="T208" i="7"/>
  <c r="S208" i="7"/>
  <c r="R208" i="7"/>
  <c r="Q208" i="7"/>
  <c r="P208" i="7"/>
  <c r="O208" i="7"/>
  <c r="N208" i="7"/>
  <c r="M208" i="7"/>
  <c r="L208" i="7"/>
  <c r="K208" i="7"/>
  <c r="J208" i="7"/>
  <c r="I208" i="7"/>
  <c r="H208" i="7"/>
  <c r="G208" i="7"/>
  <c r="F208" i="7"/>
  <c r="E208" i="7"/>
  <c r="D208" i="7"/>
  <c r="BG208" i="7" s="1"/>
  <c r="BG207" i="7"/>
  <c r="BG206" i="7"/>
  <c r="BG205" i="7"/>
  <c r="BG204" i="7"/>
  <c r="BG203" i="7"/>
  <c r="BG202" i="7"/>
  <c r="BG201" i="7"/>
  <c r="BF199" i="7"/>
  <c r="BE199" i="7"/>
  <c r="BD199" i="7"/>
  <c r="BC199" i="7"/>
  <c r="BB199" i="7"/>
  <c r="BA199" i="7"/>
  <c r="AZ199" i="7"/>
  <c r="AY199" i="7"/>
  <c r="AX199" i="7"/>
  <c r="AW199" i="7"/>
  <c r="AV199" i="7"/>
  <c r="AU199" i="7"/>
  <c r="AT199" i="7"/>
  <c r="AS199" i="7"/>
  <c r="AR199" i="7"/>
  <c r="AQ199" i="7"/>
  <c r="AP199" i="7"/>
  <c r="AO199" i="7"/>
  <c r="AN199" i="7"/>
  <c r="AM199" i="7"/>
  <c r="AL199" i="7"/>
  <c r="AK199" i="7"/>
  <c r="AJ199" i="7"/>
  <c r="AI199" i="7"/>
  <c r="AH199" i="7"/>
  <c r="AG199" i="7"/>
  <c r="AF199" i="7"/>
  <c r="AE199" i="7"/>
  <c r="AD199" i="7"/>
  <c r="AC199" i="7"/>
  <c r="AB199" i="7"/>
  <c r="AA199" i="7"/>
  <c r="Z199" i="7"/>
  <c r="Y199" i="7"/>
  <c r="X199" i="7"/>
  <c r="W199" i="7"/>
  <c r="V199" i="7"/>
  <c r="U199" i="7"/>
  <c r="T199" i="7"/>
  <c r="S199" i="7"/>
  <c r="R199" i="7"/>
  <c r="Q199" i="7"/>
  <c r="P199" i="7"/>
  <c r="O199" i="7"/>
  <c r="N199" i="7"/>
  <c r="M199" i="7"/>
  <c r="L199" i="7"/>
  <c r="K199" i="7"/>
  <c r="J199" i="7"/>
  <c r="I199" i="7"/>
  <c r="H199" i="7"/>
  <c r="G199" i="7"/>
  <c r="F199" i="7"/>
  <c r="E199" i="7"/>
  <c r="D199" i="7"/>
  <c r="BG199" i="7" s="1"/>
  <c r="BG198" i="7"/>
  <c r="BG197" i="7"/>
  <c r="BG196" i="7"/>
  <c r="BG195" i="7"/>
  <c r="BG194" i="7"/>
  <c r="BG193" i="7"/>
  <c r="BG192" i="7"/>
  <c r="BF190" i="7"/>
  <c r="BE190" i="7"/>
  <c r="BD190" i="7"/>
  <c r="BC190" i="7"/>
  <c r="BB190" i="7"/>
  <c r="BA190" i="7"/>
  <c r="AZ190" i="7"/>
  <c r="AY190" i="7"/>
  <c r="AX190" i="7"/>
  <c r="AW190" i="7"/>
  <c r="AV190" i="7"/>
  <c r="AU190" i="7"/>
  <c r="AT190" i="7"/>
  <c r="AS190" i="7"/>
  <c r="AR190" i="7"/>
  <c r="AQ190" i="7"/>
  <c r="AP190" i="7"/>
  <c r="AO190" i="7"/>
  <c r="AN190" i="7"/>
  <c r="AM190" i="7"/>
  <c r="AL190" i="7"/>
  <c r="AK190" i="7"/>
  <c r="AJ190" i="7"/>
  <c r="AI190" i="7"/>
  <c r="AH190" i="7"/>
  <c r="AG190" i="7"/>
  <c r="AF190" i="7"/>
  <c r="AE190" i="7"/>
  <c r="AD190" i="7"/>
  <c r="AC190" i="7"/>
  <c r="AB190" i="7"/>
  <c r="AA190" i="7"/>
  <c r="Z190" i="7"/>
  <c r="Y190" i="7"/>
  <c r="X190" i="7"/>
  <c r="W190" i="7"/>
  <c r="V190" i="7"/>
  <c r="U190" i="7"/>
  <c r="T190" i="7"/>
  <c r="S190" i="7"/>
  <c r="R190" i="7"/>
  <c r="Q190" i="7"/>
  <c r="P190" i="7"/>
  <c r="O190" i="7"/>
  <c r="N190" i="7"/>
  <c r="M190" i="7"/>
  <c r="L190" i="7"/>
  <c r="K190" i="7"/>
  <c r="J190" i="7"/>
  <c r="I190" i="7"/>
  <c r="H190" i="7"/>
  <c r="G190" i="7"/>
  <c r="F190" i="7"/>
  <c r="E190" i="7"/>
  <c r="D190" i="7"/>
  <c r="BG190" i="7" s="1"/>
  <c r="BG189" i="7"/>
  <c r="BG188" i="7"/>
  <c r="BG187" i="7"/>
  <c r="BG186" i="7"/>
  <c r="BG185" i="7"/>
  <c r="BG184" i="7"/>
  <c r="BG183" i="7"/>
  <c r="BF181" i="7"/>
  <c r="BE181" i="7"/>
  <c r="BD181" i="7"/>
  <c r="BC181" i="7"/>
  <c r="BB181" i="7"/>
  <c r="BA181" i="7"/>
  <c r="AZ181" i="7"/>
  <c r="AY181" i="7"/>
  <c r="AX181" i="7"/>
  <c r="AW181" i="7"/>
  <c r="AV181" i="7"/>
  <c r="AU181" i="7"/>
  <c r="AT181" i="7"/>
  <c r="AS181" i="7"/>
  <c r="AR181" i="7"/>
  <c r="AQ181" i="7"/>
  <c r="AP181" i="7"/>
  <c r="AO181" i="7"/>
  <c r="AN181" i="7"/>
  <c r="AM181" i="7"/>
  <c r="AL181" i="7"/>
  <c r="AK181" i="7"/>
  <c r="AJ181" i="7"/>
  <c r="AI181" i="7"/>
  <c r="AH181" i="7"/>
  <c r="AG181" i="7"/>
  <c r="AF181" i="7"/>
  <c r="AE181" i="7"/>
  <c r="AD181" i="7"/>
  <c r="AC181" i="7"/>
  <c r="AB181" i="7"/>
  <c r="AA181" i="7"/>
  <c r="Z181" i="7"/>
  <c r="Y181" i="7"/>
  <c r="X181" i="7"/>
  <c r="W181" i="7"/>
  <c r="V181" i="7"/>
  <c r="U181" i="7"/>
  <c r="T181" i="7"/>
  <c r="S181" i="7"/>
  <c r="R181" i="7"/>
  <c r="Q181" i="7"/>
  <c r="P181" i="7"/>
  <c r="O181" i="7"/>
  <c r="N181" i="7"/>
  <c r="M181" i="7"/>
  <c r="L181" i="7"/>
  <c r="K181" i="7"/>
  <c r="J181" i="7"/>
  <c r="I181" i="7"/>
  <c r="H181" i="7"/>
  <c r="G181" i="7"/>
  <c r="F181" i="7"/>
  <c r="E181" i="7"/>
  <c r="D181" i="7"/>
  <c r="BG181" i="7" s="1"/>
  <c r="BG180" i="7"/>
  <c r="BG179" i="7"/>
  <c r="BG178" i="7"/>
  <c r="BG177" i="7"/>
  <c r="BG176" i="7"/>
  <c r="BG175" i="7"/>
  <c r="BG174" i="7"/>
  <c r="BF172" i="7"/>
  <c r="BE172" i="7"/>
  <c r="BD172" i="7"/>
  <c r="BC172" i="7"/>
  <c r="BB172" i="7"/>
  <c r="BA172" i="7"/>
  <c r="AZ172" i="7"/>
  <c r="AY172" i="7"/>
  <c r="AX172" i="7"/>
  <c r="AW172" i="7"/>
  <c r="AV172" i="7"/>
  <c r="AU172" i="7"/>
  <c r="AT172" i="7"/>
  <c r="AS172" i="7"/>
  <c r="AR172" i="7"/>
  <c r="AQ172" i="7"/>
  <c r="AP172" i="7"/>
  <c r="AO172" i="7"/>
  <c r="AN172" i="7"/>
  <c r="AM172" i="7"/>
  <c r="AL172" i="7"/>
  <c r="AK172" i="7"/>
  <c r="AJ172" i="7"/>
  <c r="AI172" i="7"/>
  <c r="AH172" i="7"/>
  <c r="AG172" i="7"/>
  <c r="AF172" i="7"/>
  <c r="AE172" i="7"/>
  <c r="AD172" i="7"/>
  <c r="AC172" i="7"/>
  <c r="AB172" i="7"/>
  <c r="AA172" i="7"/>
  <c r="Z172" i="7"/>
  <c r="Y172" i="7"/>
  <c r="X172" i="7"/>
  <c r="W172" i="7"/>
  <c r="V172" i="7"/>
  <c r="U172" i="7"/>
  <c r="T172" i="7"/>
  <c r="S172" i="7"/>
  <c r="R172" i="7"/>
  <c r="Q172" i="7"/>
  <c r="P172" i="7"/>
  <c r="O172" i="7"/>
  <c r="N172" i="7"/>
  <c r="M172" i="7"/>
  <c r="L172" i="7"/>
  <c r="K172" i="7"/>
  <c r="J172" i="7"/>
  <c r="I172" i="7"/>
  <c r="H172" i="7"/>
  <c r="G172" i="7"/>
  <c r="F172" i="7"/>
  <c r="E172" i="7"/>
  <c r="D172" i="7"/>
  <c r="BG172" i="7" s="1"/>
  <c r="BG171" i="7"/>
  <c r="BG170" i="7"/>
  <c r="BG169" i="7"/>
  <c r="BG168" i="7"/>
  <c r="BG167" i="7"/>
  <c r="BG166" i="7"/>
  <c r="BG165" i="7"/>
  <c r="BF163" i="7"/>
  <c r="BE163" i="7"/>
  <c r="BD163" i="7"/>
  <c r="BC163" i="7"/>
  <c r="BB163" i="7"/>
  <c r="BA163" i="7"/>
  <c r="AZ163" i="7"/>
  <c r="AY163" i="7"/>
  <c r="AX163" i="7"/>
  <c r="AW163" i="7"/>
  <c r="AV163" i="7"/>
  <c r="AU163" i="7"/>
  <c r="AT163" i="7"/>
  <c r="AS163" i="7"/>
  <c r="AR163" i="7"/>
  <c r="AQ163" i="7"/>
  <c r="AP163" i="7"/>
  <c r="AO163" i="7"/>
  <c r="AN163" i="7"/>
  <c r="AM163" i="7"/>
  <c r="AL163" i="7"/>
  <c r="AK163" i="7"/>
  <c r="AJ163" i="7"/>
  <c r="AI163" i="7"/>
  <c r="AH163" i="7"/>
  <c r="AG163" i="7"/>
  <c r="AF163" i="7"/>
  <c r="AE163" i="7"/>
  <c r="AD163" i="7"/>
  <c r="AC163" i="7"/>
  <c r="AB163" i="7"/>
  <c r="AA163" i="7"/>
  <c r="Z163" i="7"/>
  <c r="Y163" i="7"/>
  <c r="X163" i="7"/>
  <c r="W163" i="7"/>
  <c r="V163" i="7"/>
  <c r="U163" i="7"/>
  <c r="T163" i="7"/>
  <c r="S163" i="7"/>
  <c r="R163" i="7"/>
  <c r="Q163" i="7"/>
  <c r="P163" i="7"/>
  <c r="O163" i="7"/>
  <c r="N163" i="7"/>
  <c r="M163" i="7"/>
  <c r="L163" i="7"/>
  <c r="K163" i="7"/>
  <c r="J163" i="7"/>
  <c r="I163" i="7"/>
  <c r="H163" i="7"/>
  <c r="G163" i="7"/>
  <c r="F163" i="7"/>
  <c r="E163" i="7"/>
  <c r="BG163" i="7" s="1"/>
  <c r="D163" i="7"/>
  <c r="BG162" i="7"/>
  <c r="BG161" i="7"/>
  <c r="BG160" i="7"/>
  <c r="BG159" i="7"/>
  <c r="BG158" i="7"/>
  <c r="BG157" i="7"/>
  <c r="BG156" i="7"/>
  <c r="BF154" i="7"/>
  <c r="BE154" i="7"/>
  <c r="BD154" i="7"/>
  <c r="BC154" i="7"/>
  <c r="BB154" i="7"/>
  <c r="BA154" i="7"/>
  <c r="AZ154" i="7"/>
  <c r="AY154" i="7"/>
  <c r="AX154" i="7"/>
  <c r="AW154" i="7"/>
  <c r="AV154" i="7"/>
  <c r="AU154" i="7"/>
  <c r="AT154" i="7"/>
  <c r="AS154" i="7"/>
  <c r="AR154" i="7"/>
  <c r="AQ154" i="7"/>
  <c r="AP154" i="7"/>
  <c r="AO154" i="7"/>
  <c r="AN154" i="7"/>
  <c r="AM154" i="7"/>
  <c r="AL154" i="7"/>
  <c r="AK154" i="7"/>
  <c r="AJ154" i="7"/>
  <c r="AI154" i="7"/>
  <c r="AH154" i="7"/>
  <c r="AG154" i="7"/>
  <c r="AF154" i="7"/>
  <c r="AE154" i="7"/>
  <c r="AD154" i="7"/>
  <c r="AC154" i="7"/>
  <c r="AB154" i="7"/>
  <c r="AA154" i="7"/>
  <c r="Z154" i="7"/>
  <c r="Y154" i="7"/>
  <c r="X154" i="7"/>
  <c r="W154" i="7"/>
  <c r="V154" i="7"/>
  <c r="U154" i="7"/>
  <c r="T154" i="7"/>
  <c r="S154" i="7"/>
  <c r="R154" i="7"/>
  <c r="Q154" i="7"/>
  <c r="P154" i="7"/>
  <c r="O154" i="7"/>
  <c r="N154" i="7"/>
  <c r="M154" i="7"/>
  <c r="L154" i="7"/>
  <c r="K154" i="7"/>
  <c r="J154" i="7"/>
  <c r="I154" i="7"/>
  <c r="H154" i="7"/>
  <c r="G154" i="7"/>
  <c r="F154" i="7"/>
  <c r="E154" i="7"/>
  <c r="D154" i="7"/>
  <c r="BG154" i="7" s="1"/>
  <c r="BG153" i="7"/>
  <c r="BG152" i="7"/>
  <c r="BG151" i="7"/>
  <c r="BG150" i="7"/>
  <c r="BG149" i="7"/>
  <c r="BG148" i="7"/>
  <c r="BG147" i="7"/>
  <c r="BF145" i="7"/>
  <c r="BE145" i="7"/>
  <c r="BD145" i="7"/>
  <c r="BC145" i="7"/>
  <c r="BB145" i="7"/>
  <c r="BA145" i="7"/>
  <c r="AZ145" i="7"/>
  <c r="AY145" i="7"/>
  <c r="AX145" i="7"/>
  <c r="AW145" i="7"/>
  <c r="AV145" i="7"/>
  <c r="AU145" i="7"/>
  <c r="AT145" i="7"/>
  <c r="AS145" i="7"/>
  <c r="AR145" i="7"/>
  <c r="AQ145" i="7"/>
  <c r="AP145" i="7"/>
  <c r="AO145" i="7"/>
  <c r="AN145" i="7"/>
  <c r="AM145" i="7"/>
  <c r="AL145" i="7"/>
  <c r="AK145" i="7"/>
  <c r="AJ145" i="7"/>
  <c r="AI145" i="7"/>
  <c r="AH145" i="7"/>
  <c r="AG145" i="7"/>
  <c r="AF145" i="7"/>
  <c r="AE145" i="7"/>
  <c r="AD145" i="7"/>
  <c r="AC145" i="7"/>
  <c r="AB145" i="7"/>
  <c r="AA145" i="7"/>
  <c r="Z145" i="7"/>
  <c r="Y145" i="7"/>
  <c r="X145" i="7"/>
  <c r="W145" i="7"/>
  <c r="V145" i="7"/>
  <c r="U145" i="7"/>
  <c r="T145" i="7"/>
  <c r="S145" i="7"/>
  <c r="R145" i="7"/>
  <c r="Q145" i="7"/>
  <c r="P145" i="7"/>
  <c r="O145" i="7"/>
  <c r="N145" i="7"/>
  <c r="M145" i="7"/>
  <c r="L145" i="7"/>
  <c r="K145" i="7"/>
  <c r="J145" i="7"/>
  <c r="I145" i="7"/>
  <c r="H145" i="7"/>
  <c r="G145" i="7"/>
  <c r="F145" i="7"/>
  <c r="E145" i="7"/>
  <c r="D145" i="7"/>
  <c r="BG145" i="7" s="1"/>
  <c r="BG144" i="7"/>
  <c r="BG143" i="7"/>
  <c r="BG142" i="7"/>
  <c r="BG141" i="7"/>
  <c r="BG140" i="7"/>
  <c r="BG139" i="7"/>
  <c r="BG138" i="7"/>
  <c r="BF136" i="7"/>
  <c r="BE136" i="7"/>
  <c r="BD136" i="7"/>
  <c r="BC136" i="7"/>
  <c r="BB136" i="7"/>
  <c r="BA136" i="7"/>
  <c r="AZ136" i="7"/>
  <c r="AY136" i="7"/>
  <c r="AX136" i="7"/>
  <c r="AW136" i="7"/>
  <c r="AV136" i="7"/>
  <c r="AU136" i="7"/>
  <c r="AT136" i="7"/>
  <c r="AS136" i="7"/>
  <c r="AR136" i="7"/>
  <c r="AQ136" i="7"/>
  <c r="AP136" i="7"/>
  <c r="AO136" i="7"/>
  <c r="AN136" i="7"/>
  <c r="AM136" i="7"/>
  <c r="AL136" i="7"/>
  <c r="AK136" i="7"/>
  <c r="AJ136" i="7"/>
  <c r="AI136" i="7"/>
  <c r="AH136" i="7"/>
  <c r="AG136" i="7"/>
  <c r="AF136" i="7"/>
  <c r="AE136" i="7"/>
  <c r="AD136" i="7"/>
  <c r="AC136" i="7"/>
  <c r="AB136" i="7"/>
  <c r="AA136" i="7"/>
  <c r="Z136" i="7"/>
  <c r="Y136" i="7"/>
  <c r="X136" i="7"/>
  <c r="W136" i="7"/>
  <c r="V136" i="7"/>
  <c r="U136" i="7"/>
  <c r="T136" i="7"/>
  <c r="S136" i="7"/>
  <c r="R136" i="7"/>
  <c r="Q136" i="7"/>
  <c r="P136" i="7"/>
  <c r="O136" i="7"/>
  <c r="N136" i="7"/>
  <c r="M136" i="7"/>
  <c r="L136" i="7"/>
  <c r="K136" i="7"/>
  <c r="J136" i="7"/>
  <c r="I136" i="7"/>
  <c r="H136" i="7"/>
  <c r="G136" i="7"/>
  <c r="F136" i="7"/>
  <c r="E136" i="7"/>
  <c r="D136" i="7"/>
  <c r="BG136" i="7" s="1"/>
  <c r="BG135" i="7"/>
  <c r="BG134" i="7"/>
  <c r="BG133" i="7"/>
  <c r="BG132" i="7"/>
  <c r="BG131" i="7"/>
  <c r="BG130" i="7"/>
  <c r="BG129" i="7"/>
  <c r="BF127" i="7"/>
  <c r="BE127" i="7"/>
  <c r="BD127" i="7"/>
  <c r="BC127" i="7"/>
  <c r="BB127" i="7"/>
  <c r="BA127" i="7"/>
  <c r="AZ127" i="7"/>
  <c r="AY127" i="7"/>
  <c r="AX127" i="7"/>
  <c r="AW127" i="7"/>
  <c r="AV127" i="7"/>
  <c r="AU127" i="7"/>
  <c r="AT127" i="7"/>
  <c r="AS127" i="7"/>
  <c r="AR127" i="7"/>
  <c r="AQ127" i="7"/>
  <c r="AP127" i="7"/>
  <c r="AO127" i="7"/>
  <c r="AN127" i="7"/>
  <c r="AM127" i="7"/>
  <c r="AL127" i="7"/>
  <c r="AK127" i="7"/>
  <c r="AJ127" i="7"/>
  <c r="AI127" i="7"/>
  <c r="AH127" i="7"/>
  <c r="AG127" i="7"/>
  <c r="AF127" i="7"/>
  <c r="AE127" i="7"/>
  <c r="AD127" i="7"/>
  <c r="AC127" i="7"/>
  <c r="AB127" i="7"/>
  <c r="AA127" i="7"/>
  <c r="Z127" i="7"/>
  <c r="Y127" i="7"/>
  <c r="X127" i="7"/>
  <c r="W127" i="7"/>
  <c r="V127" i="7"/>
  <c r="U127" i="7"/>
  <c r="T127" i="7"/>
  <c r="S127" i="7"/>
  <c r="R127" i="7"/>
  <c r="Q127" i="7"/>
  <c r="P127" i="7"/>
  <c r="O127" i="7"/>
  <c r="N127" i="7"/>
  <c r="M127" i="7"/>
  <c r="L127" i="7"/>
  <c r="K127" i="7"/>
  <c r="J127" i="7"/>
  <c r="I127" i="7"/>
  <c r="H127" i="7"/>
  <c r="G127" i="7"/>
  <c r="F127" i="7"/>
  <c r="E127" i="7"/>
  <c r="D127" i="7"/>
  <c r="BG127" i="7" s="1"/>
  <c r="BG126" i="7"/>
  <c r="BG125" i="7"/>
  <c r="BG124" i="7"/>
  <c r="BG123" i="7"/>
  <c r="BG122" i="7"/>
  <c r="BG121" i="7"/>
  <c r="BG120" i="7"/>
  <c r="BF118" i="7"/>
  <c r="BE118" i="7"/>
  <c r="BD118" i="7"/>
  <c r="BC118" i="7"/>
  <c r="BB118" i="7"/>
  <c r="BA118" i="7"/>
  <c r="AZ118" i="7"/>
  <c r="AY118" i="7"/>
  <c r="AX118" i="7"/>
  <c r="AW118" i="7"/>
  <c r="AV118" i="7"/>
  <c r="AU118" i="7"/>
  <c r="AT118" i="7"/>
  <c r="AS118" i="7"/>
  <c r="AR118" i="7"/>
  <c r="AQ118" i="7"/>
  <c r="AP118" i="7"/>
  <c r="AO118" i="7"/>
  <c r="AN118" i="7"/>
  <c r="AM118" i="7"/>
  <c r="AL118" i="7"/>
  <c r="AK118" i="7"/>
  <c r="AJ118" i="7"/>
  <c r="AI118" i="7"/>
  <c r="AH118" i="7"/>
  <c r="AG118" i="7"/>
  <c r="AF118" i="7"/>
  <c r="AE118" i="7"/>
  <c r="AD118" i="7"/>
  <c r="AC118" i="7"/>
  <c r="AB118" i="7"/>
  <c r="AA118" i="7"/>
  <c r="Z118" i="7"/>
  <c r="Y118" i="7"/>
  <c r="X118" i="7"/>
  <c r="W118" i="7"/>
  <c r="V118" i="7"/>
  <c r="U118" i="7"/>
  <c r="T118" i="7"/>
  <c r="S118" i="7"/>
  <c r="R118" i="7"/>
  <c r="Q118" i="7"/>
  <c r="P118" i="7"/>
  <c r="O118" i="7"/>
  <c r="N118" i="7"/>
  <c r="M118" i="7"/>
  <c r="L118" i="7"/>
  <c r="K118" i="7"/>
  <c r="J118" i="7"/>
  <c r="I118" i="7"/>
  <c r="H118" i="7"/>
  <c r="G118" i="7"/>
  <c r="F118" i="7"/>
  <c r="E118" i="7"/>
  <c r="D118" i="7"/>
  <c r="BG118" i="7" s="1"/>
  <c r="BG117" i="7"/>
  <c r="BG116" i="7"/>
  <c r="BG115" i="7"/>
  <c r="BG114" i="7"/>
  <c r="BG113" i="7"/>
  <c r="BG112" i="7"/>
  <c r="BG111" i="7"/>
  <c r="BF109" i="7"/>
  <c r="BE109" i="7"/>
  <c r="BD109" i="7"/>
  <c r="BC109" i="7"/>
  <c r="BB109" i="7"/>
  <c r="BA109" i="7"/>
  <c r="AZ109" i="7"/>
  <c r="AY109" i="7"/>
  <c r="AX109" i="7"/>
  <c r="AW109" i="7"/>
  <c r="AV109" i="7"/>
  <c r="AU109" i="7"/>
  <c r="AT109" i="7"/>
  <c r="AS109" i="7"/>
  <c r="AR109" i="7"/>
  <c r="AQ109" i="7"/>
  <c r="AP109" i="7"/>
  <c r="AO109" i="7"/>
  <c r="AN109" i="7"/>
  <c r="AM109" i="7"/>
  <c r="AL109" i="7"/>
  <c r="AK109" i="7"/>
  <c r="AJ109" i="7"/>
  <c r="AI109" i="7"/>
  <c r="AH109" i="7"/>
  <c r="AG109" i="7"/>
  <c r="AF109" i="7"/>
  <c r="AE109" i="7"/>
  <c r="AD109" i="7"/>
  <c r="AC109" i="7"/>
  <c r="AB109" i="7"/>
  <c r="AA109" i="7"/>
  <c r="Z109" i="7"/>
  <c r="Y109" i="7"/>
  <c r="X109" i="7"/>
  <c r="W109" i="7"/>
  <c r="V109" i="7"/>
  <c r="U109" i="7"/>
  <c r="T109" i="7"/>
  <c r="S109" i="7"/>
  <c r="R109" i="7"/>
  <c r="Q109" i="7"/>
  <c r="P109" i="7"/>
  <c r="O109" i="7"/>
  <c r="N109" i="7"/>
  <c r="M109" i="7"/>
  <c r="L109" i="7"/>
  <c r="K109" i="7"/>
  <c r="J109" i="7"/>
  <c r="I109" i="7"/>
  <c r="H109" i="7"/>
  <c r="G109" i="7"/>
  <c r="F109" i="7"/>
  <c r="E109" i="7"/>
  <c r="D109" i="7"/>
  <c r="BG109" i="7" s="1"/>
  <c r="BG108" i="7"/>
  <c r="BG107" i="7"/>
  <c r="BG106" i="7"/>
  <c r="BG105" i="7"/>
  <c r="BG104" i="7"/>
  <c r="BG103" i="7"/>
  <c r="BG102" i="7"/>
  <c r="BF100" i="7"/>
  <c r="BE100" i="7"/>
  <c r="BD100" i="7"/>
  <c r="BC100" i="7"/>
  <c r="BB100" i="7"/>
  <c r="BA100" i="7"/>
  <c r="AZ100" i="7"/>
  <c r="AY100" i="7"/>
  <c r="AX100" i="7"/>
  <c r="AW100" i="7"/>
  <c r="AV100" i="7"/>
  <c r="AU100" i="7"/>
  <c r="AT100" i="7"/>
  <c r="AS100" i="7"/>
  <c r="AR100" i="7"/>
  <c r="AQ100" i="7"/>
  <c r="AP100" i="7"/>
  <c r="AO100" i="7"/>
  <c r="AN100" i="7"/>
  <c r="AM100" i="7"/>
  <c r="AL100" i="7"/>
  <c r="AK100" i="7"/>
  <c r="AJ100" i="7"/>
  <c r="AI100" i="7"/>
  <c r="AH100" i="7"/>
  <c r="AG100" i="7"/>
  <c r="AF100" i="7"/>
  <c r="AE100" i="7"/>
  <c r="AD100" i="7"/>
  <c r="AC100" i="7"/>
  <c r="AB100" i="7"/>
  <c r="AA100" i="7"/>
  <c r="Z100" i="7"/>
  <c r="Y100" i="7"/>
  <c r="X100" i="7"/>
  <c r="W100" i="7"/>
  <c r="V100" i="7"/>
  <c r="U100" i="7"/>
  <c r="T100" i="7"/>
  <c r="S100" i="7"/>
  <c r="R100" i="7"/>
  <c r="Q100" i="7"/>
  <c r="P100" i="7"/>
  <c r="O100" i="7"/>
  <c r="N100" i="7"/>
  <c r="M100" i="7"/>
  <c r="L100" i="7"/>
  <c r="K100" i="7"/>
  <c r="J100" i="7"/>
  <c r="I100" i="7"/>
  <c r="H100" i="7"/>
  <c r="G100" i="7"/>
  <c r="F100" i="7"/>
  <c r="E100" i="7"/>
  <c r="D100" i="7"/>
  <c r="BG100" i="7" s="1"/>
  <c r="BG99" i="7"/>
  <c r="BG98" i="7"/>
  <c r="BG97" i="7"/>
  <c r="BG96" i="7"/>
  <c r="BG95" i="7"/>
  <c r="BG94" i="7"/>
  <c r="BG93" i="7"/>
  <c r="BF91" i="7"/>
  <c r="BE91" i="7"/>
  <c r="BD91" i="7"/>
  <c r="BC91" i="7"/>
  <c r="BB91" i="7"/>
  <c r="BA91" i="7"/>
  <c r="AZ91" i="7"/>
  <c r="AY91" i="7"/>
  <c r="AX91" i="7"/>
  <c r="AW91" i="7"/>
  <c r="AV91" i="7"/>
  <c r="AU91" i="7"/>
  <c r="AT91" i="7"/>
  <c r="AS91" i="7"/>
  <c r="AR91" i="7"/>
  <c r="AQ91" i="7"/>
  <c r="AP91" i="7"/>
  <c r="AO91" i="7"/>
  <c r="AN91" i="7"/>
  <c r="AM91" i="7"/>
  <c r="AL91" i="7"/>
  <c r="AK91" i="7"/>
  <c r="AJ91" i="7"/>
  <c r="AI91" i="7"/>
  <c r="AH91" i="7"/>
  <c r="AG91" i="7"/>
  <c r="AF91" i="7"/>
  <c r="AE91" i="7"/>
  <c r="AD91" i="7"/>
  <c r="AC91" i="7"/>
  <c r="AB91" i="7"/>
  <c r="AA91" i="7"/>
  <c r="Z91" i="7"/>
  <c r="Y91" i="7"/>
  <c r="X91" i="7"/>
  <c r="W91" i="7"/>
  <c r="V91" i="7"/>
  <c r="U91" i="7"/>
  <c r="T91" i="7"/>
  <c r="S91" i="7"/>
  <c r="R91" i="7"/>
  <c r="Q91" i="7"/>
  <c r="P91" i="7"/>
  <c r="O91" i="7"/>
  <c r="N91" i="7"/>
  <c r="M91" i="7"/>
  <c r="L91" i="7"/>
  <c r="K91" i="7"/>
  <c r="J91" i="7"/>
  <c r="I91" i="7"/>
  <c r="H91" i="7"/>
  <c r="G91" i="7"/>
  <c r="F91" i="7"/>
  <c r="E91" i="7"/>
  <c r="BG91" i="7" s="1"/>
  <c r="D91" i="7"/>
  <c r="BG90" i="7"/>
  <c r="BG89" i="7"/>
  <c r="BG88" i="7"/>
  <c r="BG87" i="7"/>
  <c r="BG86" i="7"/>
  <c r="BG85" i="7"/>
  <c r="BG84" i="7"/>
  <c r="BF82" i="7"/>
  <c r="BE82" i="7"/>
  <c r="BD82" i="7"/>
  <c r="BC82" i="7"/>
  <c r="BB82" i="7"/>
  <c r="BA82" i="7"/>
  <c r="AZ82" i="7"/>
  <c r="AY82" i="7"/>
  <c r="AX82" i="7"/>
  <c r="AW82" i="7"/>
  <c r="AV82" i="7"/>
  <c r="AU82" i="7"/>
  <c r="AT82" i="7"/>
  <c r="AS82" i="7"/>
  <c r="AR82" i="7"/>
  <c r="AQ82" i="7"/>
  <c r="AP82" i="7"/>
  <c r="AO82" i="7"/>
  <c r="AN82" i="7"/>
  <c r="AM82" i="7"/>
  <c r="AL82" i="7"/>
  <c r="AK82" i="7"/>
  <c r="AJ82" i="7"/>
  <c r="AI82" i="7"/>
  <c r="AH82" i="7"/>
  <c r="AG82" i="7"/>
  <c r="AF82" i="7"/>
  <c r="AE82" i="7"/>
  <c r="AD82" i="7"/>
  <c r="AC82" i="7"/>
  <c r="AB82" i="7"/>
  <c r="AA82" i="7"/>
  <c r="Z82" i="7"/>
  <c r="Y82" i="7"/>
  <c r="X82" i="7"/>
  <c r="W82" i="7"/>
  <c r="V82" i="7"/>
  <c r="U82" i="7"/>
  <c r="T82" i="7"/>
  <c r="S82" i="7"/>
  <c r="R82" i="7"/>
  <c r="Q82" i="7"/>
  <c r="P82" i="7"/>
  <c r="O82" i="7"/>
  <c r="N82" i="7"/>
  <c r="M82" i="7"/>
  <c r="L82" i="7"/>
  <c r="K82" i="7"/>
  <c r="J82" i="7"/>
  <c r="I82" i="7"/>
  <c r="H82" i="7"/>
  <c r="G82" i="7"/>
  <c r="F82" i="7"/>
  <c r="E82" i="7"/>
  <c r="D82" i="7"/>
  <c r="BG82" i="7" s="1"/>
  <c r="BG81" i="7"/>
  <c r="BG80" i="7"/>
  <c r="BG79" i="7"/>
  <c r="BG78" i="7"/>
  <c r="BG77" i="7"/>
  <c r="BG76" i="7"/>
  <c r="BG75" i="7"/>
  <c r="BF73" i="7"/>
  <c r="BE73" i="7"/>
  <c r="BD73" i="7"/>
  <c r="BC73" i="7"/>
  <c r="BB73" i="7"/>
  <c r="BA73" i="7"/>
  <c r="AZ73" i="7"/>
  <c r="AY73" i="7"/>
  <c r="AX73" i="7"/>
  <c r="AW73" i="7"/>
  <c r="AV73" i="7"/>
  <c r="AU73" i="7"/>
  <c r="AT73" i="7"/>
  <c r="AS73" i="7"/>
  <c r="AR73" i="7"/>
  <c r="AQ73" i="7"/>
  <c r="AP73" i="7"/>
  <c r="AO73" i="7"/>
  <c r="AN73" i="7"/>
  <c r="AM73" i="7"/>
  <c r="AL73" i="7"/>
  <c r="AK73" i="7"/>
  <c r="AJ73" i="7"/>
  <c r="AI73" i="7"/>
  <c r="AH73" i="7"/>
  <c r="AG73" i="7"/>
  <c r="AF73" i="7"/>
  <c r="AE73" i="7"/>
  <c r="AD73" i="7"/>
  <c r="AC73" i="7"/>
  <c r="AB73" i="7"/>
  <c r="AA73" i="7"/>
  <c r="Z73" i="7"/>
  <c r="Y73" i="7"/>
  <c r="X73" i="7"/>
  <c r="W73" i="7"/>
  <c r="V73" i="7"/>
  <c r="U73" i="7"/>
  <c r="T73" i="7"/>
  <c r="S73" i="7"/>
  <c r="R73" i="7"/>
  <c r="Q73" i="7"/>
  <c r="P73" i="7"/>
  <c r="O73" i="7"/>
  <c r="N73" i="7"/>
  <c r="M73" i="7"/>
  <c r="L73" i="7"/>
  <c r="K73" i="7"/>
  <c r="J73" i="7"/>
  <c r="I73" i="7"/>
  <c r="H73" i="7"/>
  <c r="G73" i="7"/>
  <c r="F73" i="7"/>
  <c r="E73" i="7"/>
  <c r="D73" i="7"/>
  <c r="BG73" i="7" s="1"/>
  <c r="BG72" i="7"/>
  <c r="BG71" i="7"/>
  <c r="BG70" i="7"/>
  <c r="BG69" i="7"/>
  <c r="BG68" i="7"/>
  <c r="BG67" i="7"/>
  <c r="BG66" i="7"/>
  <c r="BF64" i="7"/>
  <c r="BE64" i="7"/>
  <c r="BD64" i="7"/>
  <c r="BC64" i="7"/>
  <c r="BB64" i="7"/>
  <c r="BA64" i="7"/>
  <c r="AZ64" i="7"/>
  <c r="AY64" i="7"/>
  <c r="AX64" i="7"/>
  <c r="AW64" i="7"/>
  <c r="AV64" i="7"/>
  <c r="AU64" i="7"/>
  <c r="AT64" i="7"/>
  <c r="AS64" i="7"/>
  <c r="AR64" i="7"/>
  <c r="AQ64" i="7"/>
  <c r="AP64" i="7"/>
  <c r="AO64" i="7"/>
  <c r="AN64" i="7"/>
  <c r="AM64" i="7"/>
  <c r="AL64" i="7"/>
  <c r="AK64" i="7"/>
  <c r="AJ64" i="7"/>
  <c r="AI64" i="7"/>
  <c r="AH64" i="7"/>
  <c r="AG64" i="7"/>
  <c r="AF64" i="7"/>
  <c r="AE64" i="7"/>
  <c r="AD64" i="7"/>
  <c r="AC64" i="7"/>
  <c r="AB64" i="7"/>
  <c r="AA64" i="7"/>
  <c r="Z64" i="7"/>
  <c r="Y64" i="7"/>
  <c r="X64" i="7"/>
  <c r="W64" i="7"/>
  <c r="V64" i="7"/>
  <c r="U64" i="7"/>
  <c r="T64" i="7"/>
  <c r="S64" i="7"/>
  <c r="R64" i="7"/>
  <c r="Q64" i="7"/>
  <c r="P64" i="7"/>
  <c r="O64" i="7"/>
  <c r="N64" i="7"/>
  <c r="M64" i="7"/>
  <c r="L64" i="7"/>
  <c r="K64" i="7"/>
  <c r="J64" i="7"/>
  <c r="I64" i="7"/>
  <c r="H64" i="7"/>
  <c r="G64" i="7"/>
  <c r="F64" i="7"/>
  <c r="E64" i="7"/>
  <c r="D64" i="7"/>
  <c r="BG64" i="7" s="1"/>
  <c r="BG63" i="7"/>
  <c r="BG62" i="7"/>
  <c r="BG61" i="7"/>
  <c r="BG60" i="7"/>
  <c r="BG59" i="7"/>
  <c r="BG58" i="7"/>
  <c r="BG57" i="7"/>
  <c r="BF55" i="7"/>
  <c r="BE55" i="7"/>
  <c r="BD55" i="7"/>
  <c r="BC55" i="7"/>
  <c r="BB55" i="7"/>
  <c r="BA55" i="7"/>
  <c r="AZ55" i="7"/>
  <c r="AY55" i="7"/>
  <c r="AX55" i="7"/>
  <c r="AW55" i="7"/>
  <c r="AV55" i="7"/>
  <c r="AU55" i="7"/>
  <c r="AT55" i="7"/>
  <c r="AS55" i="7"/>
  <c r="AR55" i="7"/>
  <c r="AQ55" i="7"/>
  <c r="AP55" i="7"/>
  <c r="AO55" i="7"/>
  <c r="AN55" i="7"/>
  <c r="AM55" i="7"/>
  <c r="AL55" i="7"/>
  <c r="AK55" i="7"/>
  <c r="AJ55" i="7"/>
  <c r="AI55" i="7"/>
  <c r="AH55" i="7"/>
  <c r="AG55" i="7"/>
  <c r="AF55" i="7"/>
  <c r="AE55" i="7"/>
  <c r="AD55" i="7"/>
  <c r="AC55" i="7"/>
  <c r="AB55" i="7"/>
  <c r="AA55" i="7"/>
  <c r="Z55" i="7"/>
  <c r="Y55" i="7"/>
  <c r="X55" i="7"/>
  <c r="W55" i="7"/>
  <c r="V55" i="7"/>
  <c r="U55" i="7"/>
  <c r="T55" i="7"/>
  <c r="S55" i="7"/>
  <c r="R55" i="7"/>
  <c r="Q55" i="7"/>
  <c r="P55" i="7"/>
  <c r="O55" i="7"/>
  <c r="N55" i="7"/>
  <c r="M55" i="7"/>
  <c r="L55" i="7"/>
  <c r="K55" i="7"/>
  <c r="J55" i="7"/>
  <c r="I55" i="7"/>
  <c r="H55" i="7"/>
  <c r="G55" i="7"/>
  <c r="F55" i="7"/>
  <c r="E55" i="7"/>
  <c r="BG55" i="7" s="1"/>
  <c r="D55" i="7"/>
  <c r="BG54" i="7"/>
  <c r="BG53" i="7"/>
  <c r="BG52" i="7"/>
  <c r="BG51" i="7"/>
  <c r="BG50" i="7"/>
  <c r="BG49" i="7"/>
  <c r="BG48" i="7"/>
  <c r="BF46" i="7"/>
  <c r="BE46" i="7"/>
  <c r="BD46" i="7"/>
  <c r="BC46" i="7"/>
  <c r="BB46" i="7"/>
  <c r="BA46" i="7"/>
  <c r="AZ46" i="7"/>
  <c r="AY46" i="7"/>
  <c r="AX46" i="7"/>
  <c r="AW46" i="7"/>
  <c r="AV46" i="7"/>
  <c r="AU46" i="7"/>
  <c r="AT46" i="7"/>
  <c r="AS46" i="7"/>
  <c r="AR46" i="7"/>
  <c r="AQ46" i="7"/>
  <c r="AP46" i="7"/>
  <c r="AO46" i="7"/>
  <c r="AN46" i="7"/>
  <c r="AM46" i="7"/>
  <c r="AL46" i="7"/>
  <c r="AK46" i="7"/>
  <c r="AJ46" i="7"/>
  <c r="AH46" i="7"/>
  <c r="AG46" i="7"/>
  <c r="AF46" i="7"/>
  <c r="AE46" i="7"/>
  <c r="AD46" i="7"/>
  <c r="AC46" i="7"/>
  <c r="AB46" i="7"/>
  <c r="AA46" i="7"/>
  <c r="Z46" i="7"/>
  <c r="Y46" i="7"/>
  <c r="X46" i="7"/>
  <c r="W46" i="7"/>
  <c r="V46" i="7"/>
  <c r="U46" i="7"/>
  <c r="T46" i="7"/>
  <c r="S46" i="7"/>
  <c r="R46" i="7"/>
  <c r="Q46" i="7"/>
  <c r="P46" i="7"/>
  <c r="O46" i="7"/>
  <c r="N46" i="7"/>
  <c r="M46" i="7"/>
  <c r="L46" i="7"/>
  <c r="K46" i="7"/>
  <c r="J46" i="7"/>
  <c r="I46" i="7"/>
  <c r="H46" i="7"/>
  <c r="G46" i="7"/>
  <c r="F46" i="7"/>
  <c r="E46" i="7"/>
  <c r="D46" i="7"/>
  <c r="BG45" i="7"/>
  <c r="BG44" i="7"/>
  <c r="BG43" i="7"/>
  <c r="AI43" i="7"/>
  <c r="AI46" i="7" s="1"/>
  <c r="BG42" i="7"/>
  <c r="BG41" i="7"/>
  <c r="BG40" i="7"/>
  <c r="BG39" i="7"/>
  <c r="BF37" i="7"/>
  <c r="BE37" i="7"/>
  <c r="BD37" i="7"/>
  <c r="BC37" i="7"/>
  <c r="BB37" i="7"/>
  <c r="BA37" i="7"/>
  <c r="AZ37" i="7"/>
  <c r="AY37" i="7"/>
  <c r="AX37" i="7"/>
  <c r="AW37" i="7"/>
  <c r="AV37" i="7"/>
  <c r="AU37" i="7"/>
  <c r="AT37" i="7"/>
  <c r="AS37" i="7"/>
  <c r="AR37" i="7"/>
  <c r="AQ37" i="7"/>
  <c r="AP37" i="7"/>
  <c r="AO37" i="7"/>
  <c r="AN37" i="7"/>
  <c r="AM37" i="7"/>
  <c r="AL37" i="7"/>
  <c r="AK37" i="7"/>
  <c r="AJ37" i="7"/>
  <c r="AI37" i="7"/>
  <c r="AH37" i="7"/>
  <c r="AG37" i="7"/>
  <c r="AF37" i="7"/>
  <c r="AE37" i="7"/>
  <c r="AD37" i="7"/>
  <c r="AC37" i="7"/>
  <c r="AB37" i="7"/>
  <c r="AA37" i="7"/>
  <c r="Z37" i="7"/>
  <c r="Y37" i="7"/>
  <c r="X37" i="7"/>
  <c r="W37" i="7"/>
  <c r="V37" i="7"/>
  <c r="U37" i="7"/>
  <c r="T37" i="7"/>
  <c r="S37" i="7"/>
  <c r="R37" i="7"/>
  <c r="Q37" i="7"/>
  <c r="P37" i="7"/>
  <c r="O37" i="7"/>
  <c r="N37" i="7"/>
  <c r="M37" i="7"/>
  <c r="L37" i="7"/>
  <c r="K37" i="7"/>
  <c r="J37" i="7"/>
  <c r="I37" i="7"/>
  <c r="H37" i="7"/>
  <c r="G37" i="7"/>
  <c r="F37" i="7"/>
  <c r="E37" i="7"/>
  <c r="D37" i="7"/>
  <c r="BG37" i="7" s="1"/>
  <c r="BG36" i="7"/>
  <c r="BG35" i="7"/>
  <c r="BG34" i="7"/>
  <c r="BG33" i="7"/>
  <c r="BG32" i="7"/>
  <c r="BG31" i="7"/>
  <c r="BG30" i="7"/>
  <c r="BF28" i="7"/>
  <c r="BE28" i="7"/>
  <c r="BD28" i="7"/>
  <c r="BC28" i="7"/>
  <c r="BB28" i="7"/>
  <c r="BA28" i="7"/>
  <c r="AZ28" i="7"/>
  <c r="AY28" i="7"/>
  <c r="AX28" i="7"/>
  <c r="AW28" i="7"/>
  <c r="AV28" i="7"/>
  <c r="AU28" i="7"/>
  <c r="AT28" i="7"/>
  <c r="AS28" i="7"/>
  <c r="AR28" i="7"/>
  <c r="AQ28" i="7"/>
  <c r="AP28" i="7"/>
  <c r="AO28" i="7"/>
  <c r="AN28" i="7"/>
  <c r="AM28" i="7"/>
  <c r="AL28" i="7"/>
  <c r="AK28" i="7"/>
  <c r="AJ28" i="7"/>
  <c r="AI28" i="7"/>
  <c r="AH28" i="7"/>
  <c r="AG28" i="7"/>
  <c r="AF28" i="7"/>
  <c r="AE28" i="7"/>
  <c r="AD28" i="7"/>
  <c r="AC28" i="7"/>
  <c r="AB28" i="7"/>
  <c r="AA28" i="7"/>
  <c r="Z28" i="7"/>
  <c r="Y28" i="7"/>
  <c r="X28" i="7"/>
  <c r="W28" i="7"/>
  <c r="V28" i="7"/>
  <c r="U28" i="7"/>
  <c r="T28" i="7"/>
  <c r="S28" i="7"/>
  <c r="R28" i="7"/>
  <c r="Q28" i="7"/>
  <c r="P28" i="7"/>
  <c r="O28" i="7"/>
  <c r="N28" i="7"/>
  <c r="M28" i="7"/>
  <c r="L28" i="7"/>
  <c r="K28" i="7"/>
  <c r="J28" i="7"/>
  <c r="I28" i="7"/>
  <c r="H28" i="7"/>
  <c r="G28" i="7"/>
  <c r="F28" i="7"/>
  <c r="E28" i="7"/>
  <c r="D28" i="7"/>
  <c r="BG28" i="7" s="1"/>
  <c r="BG27" i="7"/>
  <c r="BG26" i="7"/>
  <c r="BG25" i="7"/>
  <c r="BG24" i="7"/>
  <c r="BG23" i="7"/>
  <c r="BG22" i="7"/>
  <c r="BG21" i="7"/>
  <c r="BF19" i="7"/>
  <c r="BE19" i="7"/>
  <c r="BD19" i="7"/>
  <c r="BC19" i="7"/>
  <c r="BB19" i="7"/>
  <c r="BA19" i="7"/>
  <c r="AZ19" i="7"/>
  <c r="AY19" i="7"/>
  <c r="AX19" i="7"/>
  <c r="AW19" i="7"/>
  <c r="AV19" i="7"/>
  <c r="AU19" i="7"/>
  <c r="AT19" i="7"/>
  <c r="AS19" i="7"/>
  <c r="AR19" i="7"/>
  <c r="AQ19" i="7"/>
  <c r="AP19" i="7"/>
  <c r="AO19" i="7"/>
  <c r="AN19" i="7"/>
  <c r="AM19" i="7"/>
  <c r="AL19" i="7"/>
  <c r="AK19" i="7"/>
  <c r="AJ19" i="7"/>
  <c r="AI19" i="7"/>
  <c r="AH19" i="7"/>
  <c r="AG19" i="7"/>
  <c r="AF19" i="7"/>
  <c r="AE19" i="7"/>
  <c r="AD19" i="7"/>
  <c r="AC19" i="7"/>
  <c r="AB19" i="7"/>
  <c r="AA19" i="7"/>
  <c r="Z19" i="7"/>
  <c r="Y19" i="7"/>
  <c r="X19" i="7"/>
  <c r="W19" i="7"/>
  <c r="V19" i="7"/>
  <c r="U19" i="7"/>
  <c r="T19" i="7"/>
  <c r="S19" i="7"/>
  <c r="R19" i="7"/>
  <c r="Q19" i="7"/>
  <c r="P19" i="7"/>
  <c r="O19" i="7"/>
  <c r="N19" i="7"/>
  <c r="M19" i="7"/>
  <c r="L19" i="7"/>
  <c r="K19" i="7"/>
  <c r="J19" i="7"/>
  <c r="I19" i="7"/>
  <c r="H19" i="7"/>
  <c r="G19" i="7"/>
  <c r="F19" i="7"/>
  <c r="E19" i="7"/>
  <c r="D19" i="7"/>
  <c r="BG19" i="7" s="1"/>
  <c r="BG18" i="7"/>
  <c r="BG17" i="7"/>
  <c r="BG16" i="7"/>
  <c r="BG15" i="7"/>
  <c r="BG14" i="7"/>
  <c r="BG13" i="7"/>
  <c r="BG12" i="7"/>
  <c r="BF10" i="7"/>
  <c r="BF310" i="7" s="1"/>
  <c r="BE10" i="7"/>
  <c r="BE310" i="7" s="1"/>
  <c r="BD10" i="7"/>
  <c r="BD310" i="7" s="1"/>
  <c r="BC10" i="7"/>
  <c r="BC310" i="7" s="1"/>
  <c r="BB10" i="7"/>
  <c r="BB310" i="7" s="1"/>
  <c r="BA10" i="7"/>
  <c r="BA310" i="7" s="1"/>
  <c r="AZ10" i="7"/>
  <c r="AZ310" i="7" s="1"/>
  <c r="AY10" i="7"/>
  <c r="AY310" i="7" s="1"/>
  <c r="AX10" i="7"/>
  <c r="AX310" i="7" s="1"/>
  <c r="AW10" i="7"/>
  <c r="AW310" i="7" s="1"/>
  <c r="AV10" i="7"/>
  <c r="AV310" i="7" s="1"/>
  <c r="AU10" i="7"/>
  <c r="AU310" i="7" s="1"/>
  <c r="AT10" i="7"/>
  <c r="AT310" i="7" s="1"/>
  <c r="AS10" i="7"/>
  <c r="AS310" i="7" s="1"/>
  <c r="AR10" i="7"/>
  <c r="AR310" i="7" s="1"/>
  <c r="AQ10" i="7"/>
  <c r="AQ310" i="7" s="1"/>
  <c r="AP10" i="7"/>
  <c r="AP310" i="7" s="1"/>
  <c r="AO10" i="7"/>
  <c r="AO310" i="7" s="1"/>
  <c r="AN10" i="7"/>
  <c r="AN310" i="7" s="1"/>
  <c r="AM10" i="7"/>
  <c r="AM310" i="7" s="1"/>
  <c r="AL10" i="7"/>
  <c r="AL310" i="7" s="1"/>
  <c r="AK10" i="7"/>
  <c r="AK310" i="7" s="1"/>
  <c r="AJ10" i="7"/>
  <c r="AJ310" i="7" s="1"/>
  <c r="AI10" i="7"/>
  <c r="AI310" i="7" s="1"/>
  <c r="AH10" i="7"/>
  <c r="AH310" i="7" s="1"/>
  <c r="AG10" i="7"/>
  <c r="AG310" i="7" s="1"/>
  <c r="AF10" i="7"/>
  <c r="AF310" i="7" s="1"/>
  <c r="AE10" i="7"/>
  <c r="AE310" i="7" s="1"/>
  <c r="AD10" i="7"/>
  <c r="AD310" i="7" s="1"/>
  <c r="AC10" i="7"/>
  <c r="AC310" i="7" s="1"/>
  <c r="AB10" i="7"/>
  <c r="AB310" i="7" s="1"/>
  <c r="AA10" i="7"/>
  <c r="AA310" i="7" s="1"/>
  <c r="Z10" i="7"/>
  <c r="Z310" i="7" s="1"/>
  <c r="Y10" i="7"/>
  <c r="Y310" i="7" s="1"/>
  <c r="X10" i="7"/>
  <c r="X310" i="7" s="1"/>
  <c r="W10" i="7"/>
  <c r="W310" i="7" s="1"/>
  <c r="V10" i="7"/>
  <c r="V310" i="7" s="1"/>
  <c r="U10" i="7"/>
  <c r="U310" i="7" s="1"/>
  <c r="T10" i="7"/>
  <c r="T310" i="7" s="1"/>
  <c r="S10" i="7"/>
  <c r="S310" i="7" s="1"/>
  <c r="R10" i="7"/>
  <c r="R310" i="7" s="1"/>
  <c r="Q10" i="7"/>
  <c r="Q310" i="7" s="1"/>
  <c r="P10" i="7"/>
  <c r="P310" i="7" s="1"/>
  <c r="O10" i="7"/>
  <c r="O310" i="7" s="1"/>
  <c r="N10" i="7"/>
  <c r="N310" i="7" s="1"/>
  <c r="M10" i="7"/>
  <c r="M310" i="7" s="1"/>
  <c r="L10" i="7"/>
  <c r="L310" i="7" s="1"/>
  <c r="K10" i="7"/>
  <c r="K310" i="7" s="1"/>
  <c r="J10" i="7"/>
  <c r="J310" i="7" s="1"/>
  <c r="I10" i="7"/>
  <c r="I310" i="7" s="1"/>
  <c r="H10" i="7"/>
  <c r="H310" i="7" s="1"/>
  <c r="G10" i="7"/>
  <c r="G310" i="7" s="1"/>
  <c r="F10" i="7"/>
  <c r="F310" i="7" s="1"/>
  <c r="E10" i="7"/>
  <c r="E310" i="7" s="1"/>
  <c r="D10" i="7"/>
  <c r="BG10" i="7" s="1"/>
  <c r="BG9" i="7"/>
  <c r="BG8" i="7"/>
  <c r="BG7" i="7"/>
  <c r="BG6" i="7"/>
  <c r="BG5" i="7"/>
  <c r="BG4" i="7"/>
  <c r="E304" i="5"/>
  <c r="BF303" i="5"/>
  <c r="E303" i="5"/>
  <c r="C302" i="5"/>
  <c r="C300" i="5"/>
  <c r="BF300" i="5" s="1"/>
  <c r="BE297" i="5"/>
  <c r="BD297" i="5"/>
  <c r="BC297" i="5"/>
  <c r="BB297" i="5"/>
  <c r="BA297" i="5"/>
  <c r="AZ297" i="5"/>
  <c r="AY297" i="5"/>
  <c r="AX297" i="5"/>
  <c r="AW297" i="5"/>
  <c r="AV297" i="5"/>
  <c r="AU297" i="5"/>
  <c r="AT297" i="5"/>
  <c r="AS297" i="5"/>
  <c r="AR297" i="5"/>
  <c r="AQ297" i="5"/>
  <c r="AP297" i="5"/>
  <c r="AO297" i="5"/>
  <c r="AN297" i="5"/>
  <c r="AM297" i="5"/>
  <c r="AL297" i="5"/>
  <c r="AK297" i="5"/>
  <c r="AJ297" i="5"/>
  <c r="AI297" i="5"/>
  <c r="AH297" i="5"/>
  <c r="AG297" i="5"/>
  <c r="AF297" i="5"/>
  <c r="AE297" i="5"/>
  <c r="AD297" i="5"/>
  <c r="AC297" i="5"/>
  <c r="AB297" i="5"/>
  <c r="AA297" i="5"/>
  <c r="Z297" i="5"/>
  <c r="Y297" i="5"/>
  <c r="X297" i="5"/>
  <c r="W297" i="5"/>
  <c r="V297" i="5"/>
  <c r="U297" i="5"/>
  <c r="T297" i="5"/>
  <c r="S297" i="5"/>
  <c r="R297" i="5"/>
  <c r="Q297" i="5"/>
  <c r="P297" i="5"/>
  <c r="O297" i="5"/>
  <c r="N297" i="5"/>
  <c r="M297" i="5"/>
  <c r="L297" i="5"/>
  <c r="K297" i="5"/>
  <c r="J297" i="5"/>
  <c r="I297" i="5"/>
  <c r="H297" i="5"/>
  <c r="G297" i="5"/>
  <c r="F297" i="5"/>
  <c r="E297" i="5"/>
  <c r="D297" i="5"/>
  <c r="BF297" i="5" s="1"/>
  <c r="BE296" i="5"/>
  <c r="BD296" i="5"/>
  <c r="BC296" i="5"/>
  <c r="BB296" i="5"/>
  <c r="BA296" i="5"/>
  <c r="AZ296" i="5"/>
  <c r="AY296" i="5"/>
  <c r="AX296" i="5"/>
  <c r="AW296" i="5"/>
  <c r="AV296" i="5"/>
  <c r="AU296" i="5"/>
  <c r="AT296" i="5"/>
  <c r="AS296" i="5"/>
  <c r="AR296" i="5"/>
  <c r="AQ296" i="5"/>
  <c r="AP296" i="5"/>
  <c r="AO296" i="5"/>
  <c r="AN296" i="5"/>
  <c r="AM296" i="5"/>
  <c r="AL296" i="5"/>
  <c r="AK296" i="5"/>
  <c r="AJ296" i="5"/>
  <c r="AI296" i="5"/>
  <c r="AH296" i="5"/>
  <c r="AG296" i="5"/>
  <c r="AF296" i="5"/>
  <c r="AE296" i="5"/>
  <c r="AD296" i="5"/>
  <c r="AC296" i="5"/>
  <c r="AB296" i="5"/>
  <c r="AA296" i="5"/>
  <c r="Z296" i="5"/>
  <c r="Y296" i="5"/>
  <c r="X296" i="5"/>
  <c r="W296" i="5"/>
  <c r="V296" i="5"/>
  <c r="U296" i="5"/>
  <c r="T296" i="5"/>
  <c r="S296" i="5"/>
  <c r="R296" i="5"/>
  <c r="Q296" i="5"/>
  <c r="P296" i="5"/>
  <c r="O296" i="5"/>
  <c r="N296" i="5"/>
  <c r="M296" i="5"/>
  <c r="L296" i="5"/>
  <c r="K296" i="5"/>
  <c r="J296" i="5"/>
  <c r="I296" i="5"/>
  <c r="H296" i="5"/>
  <c r="G296" i="5"/>
  <c r="F296" i="5"/>
  <c r="E296" i="5"/>
  <c r="D296" i="5"/>
  <c r="BF296" i="5" s="1"/>
  <c r="BE295" i="5"/>
  <c r="BD295" i="5"/>
  <c r="BC295" i="5"/>
  <c r="BB295" i="5"/>
  <c r="BA295" i="5"/>
  <c r="AZ295" i="5"/>
  <c r="AY295" i="5"/>
  <c r="AX295" i="5"/>
  <c r="AW295" i="5"/>
  <c r="AV295" i="5"/>
  <c r="AU295" i="5"/>
  <c r="AT295" i="5"/>
  <c r="AS295" i="5"/>
  <c r="AR295" i="5"/>
  <c r="AQ295" i="5"/>
  <c r="AP295" i="5"/>
  <c r="AO295" i="5"/>
  <c r="AN295" i="5"/>
  <c r="AM295" i="5"/>
  <c r="AL295" i="5"/>
  <c r="AK295" i="5"/>
  <c r="AJ295" i="5"/>
  <c r="AI295" i="5"/>
  <c r="AH295" i="5"/>
  <c r="AG295" i="5"/>
  <c r="AF295" i="5"/>
  <c r="AE295" i="5"/>
  <c r="AD295" i="5"/>
  <c r="AC295" i="5"/>
  <c r="AB295" i="5"/>
  <c r="AA295" i="5"/>
  <c r="Z295" i="5"/>
  <c r="Y295" i="5"/>
  <c r="X295" i="5"/>
  <c r="W295" i="5"/>
  <c r="V295" i="5"/>
  <c r="U295" i="5"/>
  <c r="T295" i="5"/>
  <c r="S295" i="5"/>
  <c r="R295" i="5"/>
  <c r="Q295" i="5"/>
  <c r="P295" i="5"/>
  <c r="O295" i="5"/>
  <c r="N295" i="5"/>
  <c r="M295" i="5"/>
  <c r="L295" i="5"/>
  <c r="K295" i="5"/>
  <c r="J295" i="5"/>
  <c r="I295" i="5"/>
  <c r="H295" i="5"/>
  <c r="G295" i="5"/>
  <c r="F295" i="5"/>
  <c r="E295" i="5"/>
  <c r="D295" i="5"/>
  <c r="BF295" i="5" s="1"/>
  <c r="BE294" i="5"/>
  <c r="BD294" i="5"/>
  <c r="BC294" i="5"/>
  <c r="BB294" i="5"/>
  <c r="BA294" i="5"/>
  <c r="AZ294" i="5"/>
  <c r="AY294" i="5"/>
  <c r="AX294" i="5"/>
  <c r="AW294" i="5"/>
  <c r="AV294" i="5"/>
  <c r="AU294" i="5"/>
  <c r="AT294" i="5"/>
  <c r="AS294" i="5"/>
  <c r="AR294" i="5"/>
  <c r="AQ294" i="5"/>
  <c r="AP294" i="5"/>
  <c r="AO294" i="5"/>
  <c r="AN294" i="5"/>
  <c r="AM294" i="5"/>
  <c r="AL294" i="5"/>
  <c r="AK294" i="5"/>
  <c r="AJ294" i="5"/>
  <c r="AI294" i="5"/>
  <c r="AH294" i="5"/>
  <c r="AG294" i="5"/>
  <c r="AF294" i="5"/>
  <c r="AE294" i="5"/>
  <c r="AD294" i="5"/>
  <c r="AC294" i="5"/>
  <c r="AB294" i="5"/>
  <c r="AA294" i="5"/>
  <c r="Z294" i="5"/>
  <c r="Y294" i="5"/>
  <c r="X294" i="5"/>
  <c r="W294" i="5"/>
  <c r="V294" i="5"/>
  <c r="U294" i="5"/>
  <c r="T294" i="5"/>
  <c r="S294" i="5"/>
  <c r="R294" i="5"/>
  <c r="Q294" i="5"/>
  <c r="P294" i="5"/>
  <c r="O294" i="5"/>
  <c r="N294" i="5"/>
  <c r="M294" i="5"/>
  <c r="L294" i="5"/>
  <c r="K294" i="5"/>
  <c r="J294" i="5"/>
  <c r="I294" i="5"/>
  <c r="H294" i="5"/>
  <c r="G294" i="5"/>
  <c r="F294" i="5"/>
  <c r="E294" i="5"/>
  <c r="D294" i="5"/>
  <c r="BF294" i="5" s="1"/>
  <c r="BE293" i="5"/>
  <c r="BD293" i="5"/>
  <c r="BC293" i="5"/>
  <c r="BB293" i="5"/>
  <c r="BA293" i="5"/>
  <c r="AZ293" i="5"/>
  <c r="AY293" i="5"/>
  <c r="AX293" i="5"/>
  <c r="AW293" i="5"/>
  <c r="AV293" i="5"/>
  <c r="AU293" i="5"/>
  <c r="AT293" i="5"/>
  <c r="AS293" i="5"/>
  <c r="AR293" i="5"/>
  <c r="AQ293" i="5"/>
  <c r="AP293" i="5"/>
  <c r="AO293" i="5"/>
  <c r="AN293" i="5"/>
  <c r="AM293" i="5"/>
  <c r="AL293" i="5"/>
  <c r="AK293" i="5"/>
  <c r="AJ293" i="5"/>
  <c r="AI293" i="5"/>
  <c r="AH293" i="5"/>
  <c r="AG293" i="5"/>
  <c r="AF293" i="5"/>
  <c r="AE293" i="5"/>
  <c r="AD293" i="5"/>
  <c r="AC293" i="5"/>
  <c r="AB293" i="5"/>
  <c r="AA293" i="5"/>
  <c r="Z293" i="5"/>
  <c r="Y293" i="5"/>
  <c r="X293" i="5"/>
  <c r="W293" i="5"/>
  <c r="V293" i="5"/>
  <c r="U293" i="5"/>
  <c r="T293" i="5"/>
  <c r="S293" i="5"/>
  <c r="R293" i="5"/>
  <c r="Q293" i="5"/>
  <c r="P293" i="5"/>
  <c r="O293" i="5"/>
  <c r="N293" i="5"/>
  <c r="M293" i="5"/>
  <c r="L293" i="5"/>
  <c r="K293" i="5"/>
  <c r="J293" i="5"/>
  <c r="I293" i="5"/>
  <c r="H293" i="5"/>
  <c r="G293" i="5"/>
  <c r="F293" i="5"/>
  <c r="E293" i="5"/>
  <c r="D293" i="5"/>
  <c r="BF293" i="5" s="1"/>
  <c r="BE292" i="5"/>
  <c r="BE298" i="5" s="1"/>
  <c r="BD292" i="5"/>
  <c r="BD298" i="5" s="1"/>
  <c r="BC292" i="5"/>
  <c r="BC298" i="5" s="1"/>
  <c r="BB292" i="5"/>
  <c r="BB298" i="5" s="1"/>
  <c r="BA292" i="5"/>
  <c r="BA298" i="5" s="1"/>
  <c r="AZ292" i="5"/>
  <c r="AZ298" i="5" s="1"/>
  <c r="AY292" i="5"/>
  <c r="AY298" i="5" s="1"/>
  <c r="AX292" i="5"/>
  <c r="AX298" i="5" s="1"/>
  <c r="AW292" i="5"/>
  <c r="AW298" i="5" s="1"/>
  <c r="AV292" i="5"/>
  <c r="AV298" i="5" s="1"/>
  <c r="AU292" i="5"/>
  <c r="AU298" i="5" s="1"/>
  <c r="AT292" i="5"/>
  <c r="AT298" i="5" s="1"/>
  <c r="AS292" i="5"/>
  <c r="AS298" i="5" s="1"/>
  <c r="AR292" i="5"/>
  <c r="AR298" i="5" s="1"/>
  <c r="AQ292" i="5"/>
  <c r="AQ298" i="5" s="1"/>
  <c r="AP292" i="5"/>
  <c r="AP298" i="5" s="1"/>
  <c r="AO292" i="5"/>
  <c r="AO298" i="5" s="1"/>
  <c r="AN292" i="5"/>
  <c r="AN298" i="5" s="1"/>
  <c r="AM292" i="5"/>
  <c r="AM298" i="5" s="1"/>
  <c r="AL292" i="5"/>
  <c r="AL298" i="5" s="1"/>
  <c r="AK292" i="5"/>
  <c r="AK298" i="5" s="1"/>
  <c r="AJ292" i="5"/>
  <c r="AJ298" i="5" s="1"/>
  <c r="AI292" i="5"/>
  <c r="AI298" i="5" s="1"/>
  <c r="AH292" i="5"/>
  <c r="AH298" i="5" s="1"/>
  <c r="AG292" i="5"/>
  <c r="AG298" i="5" s="1"/>
  <c r="AF292" i="5"/>
  <c r="AF298" i="5" s="1"/>
  <c r="AE292" i="5"/>
  <c r="AE298" i="5" s="1"/>
  <c r="AD292" i="5"/>
  <c r="AD298" i="5" s="1"/>
  <c r="AC292" i="5"/>
  <c r="AC298" i="5" s="1"/>
  <c r="AB292" i="5"/>
  <c r="AB298" i="5" s="1"/>
  <c r="AA292" i="5"/>
  <c r="AA298" i="5" s="1"/>
  <c r="Z292" i="5"/>
  <c r="Z298" i="5" s="1"/>
  <c r="Y292" i="5"/>
  <c r="Y298" i="5" s="1"/>
  <c r="X292" i="5"/>
  <c r="X298" i="5" s="1"/>
  <c r="W292" i="5"/>
  <c r="W298" i="5" s="1"/>
  <c r="V292" i="5"/>
  <c r="V298" i="5" s="1"/>
  <c r="U292" i="5"/>
  <c r="U298" i="5" s="1"/>
  <c r="T292" i="5"/>
  <c r="T298" i="5" s="1"/>
  <c r="S292" i="5"/>
  <c r="S298" i="5" s="1"/>
  <c r="R292" i="5"/>
  <c r="R298" i="5" s="1"/>
  <c r="Q292" i="5"/>
  <c r="Q298" i="5" s="1"/>
  <c r="P292" i="5"/>
  <c r="P298" i="5" s="1"/>
  <c r="O292" i="5"/>
  <c r="O298" i="5" s="1"/>
  <c r="N292" i="5"/>
  <c r="N298" i="5" s="1"/>
  <c r="M292" i="5"/>
  <c r="M298" i="5" s="1"/>
  <c r="L292" i="5"/>
  <c r="L298" i="5" s="1"/>
  <c r="K292" i="5"/>
  <c r="K298" i="5" s="1"/>
  <c r="J292" i="5"/>
  <c r="J298" i="5" s="1"/>
  <c r="I292" i="5"/>
  <c r="I298" i="5" s="1"/>
  <c r="H292" i="5"/>
  <c r="H298" i="5" s="1"/>
  <c r="G292" i="5"/>
  <c r="G298" i="5" s="1"/>
  <c r="F292" i="5"/>
  <c r="F298" i="5" s="1"/>
  <c r="E292" i="5"/>
  <c r="E298" i="5" s="1"/>
  <c r="D292" i="5"/>
  <c r="D298" i="5" s="1"/>
  <c r="BF291" i="5"/>
  <c r="BE289" i="5"/>
  <c r="BD289" i="5"/>
  <c r="BC289" i="5"/>
  <c r="BB289" i="5"/>
  <c r="BA289" i="5"/>
  <c r="AZ289" i="5"/>
  <c r="AY289" i="5"/>
  <c r="AX289" i="5"/>
  <c r="AW289" i="5"/>
  <c r="AV289" i="5"/>
  <c r="AU289" i="5"/>
  <c r="AT289" i="5"/>
  <c r="AS289" i="5"/>
  <c r="AR289" i="5"/>
  <c r="AQ289" i="5"/>
  <c r="AP289" i="5"/>
  <c r="AO289" i="5"/>
  <c r="AN289" i="5"/>
  <c r="AM289" i="5"/>
  <c r="AL289" i="5"/>
  <c r="AK289" i="5"/>
  <c r="AJ289" i="5"/>
  <c r="AI289" i="5"/>
  <c r="AH289" i="5"/>
  <c r="AG289" i="5"/>
  <c r="AF289" i="5"/>
  <c r="AE289" i="5"/>
  <c r="AD289" i="5"/>
  <c r="AC289" i="5"/>
  <c r="AB289" i="5"/>
  <c r="AA289" i="5"/>
  <c r="Z289" i="5"/>
  <c r="Y289" i="5"/>
  <c r="X289" i="5"/>
  <c r="W289" i="5"/>
  <c r="V289" i="5"/>
  <c r="U289" i="5"/>
  <c r="T289" i="5"/>
  <c r="S289" i="5"/>
  <c r="R289" i="5"/>
  <c r="Q289" i="5"/>
  <c r="P289" i="5"/>
  <c r="O289" i="5"/>
  <c r="N289" i="5"/>
  <c r="M289" i="5"/>
  <c r="L289" i="5"/>
  <c r="K289" i="5"/>
  <c r="J289" i="5"/>
  <c r="I289" i="5"/>
  <c r="H289" i="5"/>
  <c r="G289" i="5"/>
  <c r="F289" i="5"/>
  <c r="E289" i="5"/>
  <c r="D289" i="5"/>
  <c r="BF289" i="5" s="1"/>
  <c r="BF288" i="5"/>
  <c r="BF287" i="5"/>
  <c r="BF286" i="5"/>
  <c r="BF285" i="5"/>
  <c r="BF284" i="5"/>
  <c r="BF283" i="5"/>
  <c r="BF282" i="5"/>
  <c r="BE280" i="5"/>
  <c r="BD280" i="5"/>
  <c r="BC280" i="5"/>
  <c r="BB280" i="5"/>
  <c r="BA280" i="5"/>
  <c r="AZ280" i="5"/>
  <c r="AY280" i="5"/>
  <c r="AX280" i="5"/>
  <c r="AW280" i="5"/>
  <c r="AV280" i="5"/>
  <c r="AU280" i="5"/>
  <c r="AT280" i="5"/>
  <c r="AS280" i="5"/>
  <c r="AR280" i="5"/>
  <c r="AQ280" i="5"/>
  <c r="AP280" i="5"/>
  <c r="AO280" i="5"/>
  <c r="AN280" i="5"/>
  <c r="AM280" i="5"/>
  <c r="AL280" i="5"/>
  <c r="AK280" i="5"/>
  <c r="AJ280" i="5"/>
  <c r="AI280" i="5"/>
  <c r="AH280" i="5"/>
  <c r="AG280" i="5"/>
  <c r="AF280" i="5"/>
  <c r="AE280" i="5"/>
  <c r="AD280" i="5"/>
  <c r="AC280" i="5"/>
  <c r="AB280" i="5"/>
  <c r="AA280" i="5"/>
  <c r="Z280" i="5"/>
  <c r="Y280" i="5"/>
  <c r="X280" i="5"/>
  <c r="W280" i="5"/>
  <c r="V280" i="5"/>
  <c r="U280" i="5"/>
  <c r="T280" i="5"/>
  <c r="S280" i="5"/>
  <c r="R280" i="5"/>
  <c r="Q280" i="5"/>
  <c r="P280" i="5"/>
  <c r="O280" i="5"/>
  <c r="N280" i="5"/>
  <c r="M280" i="5"/>
  <c r="L280" i="5"/>
  <c r="K280" i="5"/>
  <c r="J280" i="5"/>
  <c r="I280" i="5"/>
  <c r="H280" i="5"/>
  <c r="G280" i="5"/>
  <c r="F280" i="5"/>
  <c r="E280" i="5"/>
  <c r="D280" i="5"/>
  <c r="BF280" i="5" s="1"/>
  <c r="BF279" i="5"/>
  <c r="BF278" i="5"/>
  <c r="BF277" i="5"/>
  <c r="BF276" i="5"/>
  <c r="BF275" i="5"/>
  <c r="BF274" i="5"/>
  <c r="BF273" i="5"/>
  <c r="BE271" i="5"/>
  <c r="BD271" i="5"/>
  <c r="BC271" i="5"/>
  <c r="BB271" i="5"/>
  <c r="BA271" i="5"/>
  <c r="AZ271" i="5"/>
  <c r="AY271" i="5"/>
  <c r="AX271" i="5"/>
  <c r="AW271" i="5"/>
  <c r="AV271" i="5"/>
  <c r="AU271" i="5"/>
  <c r="AT271" i="5"/>
  <c r="AS271" i="5"/>
  <c r="AR271" i="5"/>
  <c r="AQ271" i="5"/>
  <c r="AP271" i="5"/>
  <c r="AO271" i="5"/>
  <c r="AN271" i="5"/>
  <c r="AM271" i="5"/>
  <c r="AL271" i="5"/>
  <c r="AK271" i="5"/>
  <c r="AJ271" i="5"/>
  <c r="AI271" i="5"/>
  <c r="AH271" i="5"/>
  <c r="AG271" i="5"/>
  <c r="AF271" i="5"/>
  <c r="AE271" i="5"/>
  <c r="AD271" i="5"/>
  <c r="AC271" i="5"/>
  <c r="AB271" i="5"/>
  <c r="AA271" i="5"/>
  <c r="Z271" i="5"/>
  <c r="Y271" i="5"/>
  <c r="X271" i="5"/>
  <c r="W271" i="5"/>
  <c r="V271" i="5"/>
  <c r="U271" i="5"/>
  <c r="T271" i="5"/>
  <c r="S271" i="5"/>
  <c r="R271" i="5"/>
  <c r="Q271" i="5"/>
  <c r="P271" i="5"/>
  <c r="O271" i="5"/>
  <c r="N271" i="5"/>
  <c r="M271" i="5"/>
  <c r="L271" i="5"/>
  <c r="K271" i="5"/>
  <c r="J271" i="5"/>
  <c r="I271" i="5"/>
  <c r="H271" i="5"/>
  <c r="G271" i="5"/>
  <c r="F271" i="5"/>
  <c r="E271" i="5"/>
  <c r="D271" i="5"/>
  <c r="BF271" i="5" s="1"/>
  <c r="BF270" i="5"/>
  <c r="BF269" i="5"/>
  <c r="BF268" i="5"/>
  <c r="BF267" i="5"/>
  <c r="BF266" i="5"/>
  <c r="BF265" i="5"/>
  <c r="BF264" i="5"/>
  <c r="BE262" i="5"/>
  <c r="BD262" i="5"/>
  <c r="BC262" i="5"/>
  <c r="BB262" i="5"/>
  <c r="BA262" i="5"/>
  <c r="AZ262" i="5"/>
  <c r="AY262" i="5"/>
  <c r="AX262" i="5"/>
  <c r="AW262" i="5"/>
  <c r="AV262" i="5"/>
  <c r="AU262" i="5"/>
  <c r="AT262" i="5"/>
  <c r="AS262" i="5"/>
  <c r="AR262" i="5"/>
  <c r="AQ262" i="5"/>
  <c r="AP262" i="5"/>
  <c r="AO262" i="5"/>
  <c r="AN262" i="5"/>
  <c r="AM262" i="5"/>
  <c r="AL262" i="5"/>
  <c r="AK262" i="5"/>
  <c r="AJ262" i="5"/>
  <c r="AI262" i="5"/>
  <c r="AH262" i="5"/>
  <c r="AG262" i="5"/>
  <c r="AF262" i="5"/>
  <c r="AE262" i="5"/>
  <c r="AD262" i="5"/>
  <c r="AC262" i="5"/>
  <c r="AB262" i="5"/>
  <c r="AA262" i="5"/>
  <c r="Z262" i="5"/>
  <c r="Y262" i="5"/>
  <c r="X262" i="5"/>
  <c r="W262" i="5"/>
  <c r="V262" i="5"/>
  <c r="U262" i="5"/>
  <c r="T262" i="5"/>
  <c r="S262" i="5"/>
  <c r="R262" i="5"/>
  <c r="Q262" i="5"/>
  <c r="P262" i="5"/>
  <c r="O262" i="5"/>
  <c r="N262" i="5"/>
  <c r="M262" i="5"/>
  <c r="L262" i="5"/>
  <c r="K262" i="5"/>
  <c r="J262" i="5"/>
  <c r="I262" i="5"/>
  <c r="H262" i="5"/>
  <c r="G262" i="5"/>
  <c r="F262" i="5"/>
  <c r="E262" i="5"/>
  <c r="D262" i="5"/>
  <c r="BF262" i="5" s="1"/>
  <c r="BF261" i="5"/>
  <c r="BF260" i="5"/>
  <c r="BF259" i="5"/>
  <c r="BF258" i="5"/>
  <c r="BF257" i="5"/>
  <c r="BF256" i="5"/>
  <c r="BF255" i="5"/>
  <c r="BE253" i="5"/>
  <c r="BD253" i="5"/>
  <c r="BC253" i="5"/>
  <c r="BB253" i="5"/>
  <c r="BA253" i="5"/>
  <c r="AZ253" i="5"/>
  <c r="AY253" i="5"/>
  <c r="AX253" i="5"/>
  <c r="AW253" i="5"/>
  <c r="AV253" i="5"/>
  <c r="AU253" i="5"/>
  <c r="AT253" i="5"/>
  <c r="AS253" i="5"/>
  <c r="AR253" i="5"/>
  <c r="AQ253" i="5"/>
  <c r="AP253" i="5"/>
  <c r="AO253" i="5"/>
  <c r="AN253" i="5"/>
  <c r="AM253" i="5"/>
  <c r="AL253" i="5"/>
  <c r="AK253" i="5"/>
  <c r="AJ253" i="5"/>
  <c r="AI253" i="5"/>
  <c r="AH253" i="5"/>
  <c r="AG253" i="5"/>
  <c r="AF253" i="5"/>
  <c r="AE253" i="5"/>
  <c r="AD253" i="5"/>
  <c r="AC253" i="5"/>
  <c r="AB253" i="5"/>
  <c r="AA253" i="5"/>
  <c r="Z253" i="5"/>
  <c r="Y253" i="5"/>
  <c r="X253" i="5"/>
  <c r="W253" i="5"/>
  <c r="V253" i="5"/>
  <c r="U253" i="5"/>
  <c r="T253" i="5"/>
  <c r="S253" i="5"/>
  <c r="R253" i="5"/>
  <c r="Q253" i="5"/>
  <c r="P253" i="5"/>
  <c r="O253" i="5"/>
  <c r="N253" i="5"/>
  <c r="M253" i="5"/>
  <c r="L253" i="5"/>
  <c r="K253" i="5"/>
  <c r="J253" i="5"/>
  <c r="I253" i="5"/>
  <c r="H253" i="5"/>
  <c r="G253" i="5"/>
  <c r="F253" i="5"/>
  <c r="BF253" i="5" s="1"/>
  <c r="E253" i="5"/>
  <c r="D253" i="5"/>
  <c r="BF252" i="5"/>
  <c r="BF251" i="5"/>
  <c r="BF250" i="5"/>
  <c r="BF249" i="5"/>
  <c r="BF248" i="5"/>
  <c r="BF247" i="5"/>
  <c r="BF246" i="5"/>
  <c r="BE244" i="5"/>
  <c r="BD244" i="5"/>
  <c r="BC244" i="5"/>
  <c r="BB244" i="5"/>
  <c r="BA244" i="5"/>
  <c r="AZ244" i="5"/>
  <c r="AY244" i="5"/>
  <c r="AX244" i="5"/>
  <c r="AW244" i="5"/>
  <c r="AV244" i="5"/>
  <c r="AU244" i="5"/>
  <c r="AT244" i="5"/>
  <c r="AS244" i="5"/>
  <c r="AR244" i="5"/>
  <c r="AQ244" i="5"/>
  <c r="AP244" i="5"/>
  <c r="AO244" i="5"/>
  <c r="AN244" i="5"/>
  <c r="AM244" i="5"/>
  <c r="AL244" i="5"/>
  <c r="AK244" i="5"/>
  <c r="AJ244" i="5"/>
  <c r="AI244" i="5"/>
  <c r="AH244" i="5"/>
  <c r="AG244" i="5"/>
  <c r="AF244" i="5"/>
  <c r="AE244" i="5"/>
  <c r="AD244" i="5"/>
  <c r="AC244" i="5"/>
  <c r="AB244" i="5"/>
  <c r="AA244" i="5"/>
  <c r="Z244" i="5"/>
  <c r="Y244" i="5"/>
  <c r="X244" i="5"/>
  <c r="W244" i="5"/>
  <c r="V244" i="5"/>
  <c r="U244" i="5"/>
  <c r="T244" i="5"/>
  <c r="S244" i="5"/>
  <c r="R244" i="5"/>
  <c r="Q244" i="5"/>
  <c r="P244" i="5"/>
  <c r="O244" i="5"/>
  <c r="N244" i="5"/>
  <c r="M244" i="5"/>
  <c r="L244" i="5"/>
  <c r="K244" i="5"/>
  <c r="J244" i="5"/>
  <c r="I244" i="5"/>
  <c r="H244" i="5"/>
  <c r="G244" i="5"/>
  <c r="F244" i="5"/>
  <c r="E244" i="5"/>
  <c r="D244" i="5"/>
  <c r="BF244" i="5" s="1"/>
  <c r="BF243" i="5"/>
  <c r="BF242" i="5"/>
  <c r="BF241" i="5"/>
  <c r="BF240" i="5"/>
  <c r="BF239" i="5"/>
  <c r="BF238" i="5"/>
  <c r="BF237" i="5"/>
  <c r="BE235" i="5"/>
  <c r="BD235" i="5"/>
  <c r="BC235" i="5"/>
  <c r="BB235" i="5"/>
  <c r="BA235" i="5"/>
  <c r="AZ235" i="5"/>
  <c r="AY235" i="5"/>
  <c r="AX235" i="5"/>
  <c r="AW235" i="5"/>
  <c r="AV235" i="5"/>
  <c r="AU235" i="5"/>
  <c r="AT235" i="5"/>
  <c r="AS235" i="5"/>
  <c r="AR235" i="5"/>
  <c r="AQ235" i="5"/>
  <c r="AP235" i="5"/>
  <c r="AO235" i="5"/>
  <c r="AN235" i="5"/>
  <c r="AM235" i="5"/>
  <c r="AL235" i="5"/>
  <c r="AK235" i="5"/>
  <c r="AJ235" i="5"/>
  <c r="AI235" i="5"/>
  <c r="AH235" i="5"/>
  <c r="AG235" i="5"/>
  <c r="AF235" i="5"/>
  <c r="AE235" i="5"/>
  <c r="AD235" i="5"/>
  <c r="AC235" i="5"/>
  <c r="AB235" i="5"/>
  <c r="AA235" i="5"/>
  <c r="Z235" i="5"/>
  <c r="Y235" i="5"/>
  <c r="X235" i="5"/>
  <c r="W235" i="5"/>
  <c r="V235" i="5"/>
  <c r="U235" i="5"/>
  <c r="T235" i="5"/>
  <c r="S235" i="5"/>
  <c r="R235" i="5"/>
  <c r="Q235" i="5"/>
  <c r="P235" i="5"/>
  <c r="O235" i="5"/>
  <c r="N235" i="5"/>
  <c r="M235" i="5"/>
  <c r="L235" i="5"/>
  <c r="K235" i="5"/>
  <c r="J235" i="5"/>
  <c r="I235" i="5"/>
  <c r="H235" i="5"/>
  <c r="G235" i="5"/>
  <c r="F235" i="5"/>
  <c r="E235" i="5"/>
  <c r="D235" i="5"/>
  <c r="BF235" i="5" s="1"/>
  <c r="BF234" i="5"/>
  <c r="BF233" i="5"/>
  <c r="BF232" i="5"/>
  <c r="BF231" i="5"/>
  <c r="BF230" i="5"/>
  <c r="BF229" i="5"/>
  <c r="BF228" i="5"/>
  <c r="BE226" i="5"/>
  <c r="BD226" i="5"/>
  <c r="BC226" i="5"/>
  <c r="BB226" i="5"/>
  <c r="BA226" i="5"/>
  <c r="AZ226" i="5"/>
  <c r="AY226" i="5"/>
  <c r="AX226" i="5"/>
  <c r="AW226" i="5"/>
  <c r="AV226" i="5"/>
  <c r="AU226" i="5"/>
  <c r="AT226" i="5"/>
  <c r="AS226" i="5"/>
  <c r="AR226" i="5"/>
  <c r="AQ226" i="5"/>
  <c r="AP226" i="5"/>
  <c r="AO226" i="5"/>
  <c r="AN226" i="5"/>
  <c r="AM226" i="5"/>
  <c r="AL226" i="5"/>
  <c r="AK226" i="5"/>
  <c r="AJ226" i="5"/>
  <c r="AI226" i="5"/>
  <c r="AH226" i="5"/>
  <c r="AG226" i="5"/>
  <c r="AF226" i="5"/>
  <c r="AE226" i="5"/>
  <c r="AD226" i="5"/>
  <c r="AC226" i="5"/>
  <c r="AB226" i="5"/>
  <c r="AA226" i="5"/>
  <c r="Z226" i="5"/>
  <c r="Y226" i="5"/>
  <c r="X226" i="5"/>
  <c r="W226" i="5"/>
  <c r="V226" i="5"/>
  <c r="U226" i="5"/>
  <c r="T226" i="5"/>
  <c r="S226" i="5"/>
  <c r="R226" i="5"/>
  <c r="Q226" i="5"/>
  <c r="P226" i="5"/>
  <c r="O226" i="5"/>
  <c r="N226" i="5"/>
  <c r="M226" i="5"/>
  <c r="L226" i="5"/>
  <c r="K226" i="5"/>
  <c r="J226" i="5"/>
  <c r="I226" i="5"/>
  <c r="H226" i="5"/>
  <c r="G226" i="5"/>
  <c r="F226" i="5"/>
  <c r="E226" i="5"/>
  <c r="D226" i="5"/>
  <c r="BF226" i="5" s="1"/>
  <c r="BF225" i="5"/>
  <c r="BF224" i="5"/>
  <c r="BF223" i="5"/>
  <c r="BF222" i="5"/>
  <c r="BF221" i="5"/>
  <c r="BF220" i="5"/>
  <c r="BF219" i="5"/>
  <c r="BE217" i="5"/>
  <c r="BD217" i="5"/>
  <c r="BC217" i="5"/>
  <c r="BB217" i="5"/>
  <c r="BA217" i="5"/>
  <c r="AZ217" i="5"/>
  <c r="AY217" i="5"/>
  <c r="AX217" i="5"/>
  <c r="AW217" i="5"/>
  <c r="AV217" i="5"/>
  <c r="AU217" i="5"/>
  <c r="AT217" i="5"/>
  <c r="AS217" i="5"/>
  <c r="AR217" i="5"/>
  <c r="AQ217" i="5"/>
  <c r="AP217" i="5"/>
  <c r="AO217" i="5"/>
  <c r="AN217" i="5"/>
  <c r="AM217" i="5"/>
  <c r="AL217" i="5"/>
  <c r="AK217" i="5"/>
  <c r="AJ217" i="5"/>
  <c r="AI217" i="5"/>
  <c r="AH217" i="5"/>
  <c r="AG217" i="5"/>
  <c r="AF217" i="5"/>
  <c r="AE217" i="5"/>
  <c r="AD217" i="5"/>
  <c r="AC217" i="5"/>
  <c r="AB217" i="5"/>
  <c r="AA217" i="5"/>
  <c r="Z217" i="5"/>
  <c r="Y217" i="5"/>
  <c r="X217" i="5"/>
  <c r="W217" i="5"/>
  <c r="V217" i="5"/>
  <c r="U217" i="5"/>
  <c r="T217" i="5"/>
  <c r="S217" i="5"/>
  <c r="R217" i="5"/>
  <c r="Q217" i="5"/>
  <c r="P217" i="5"/>
  <c r="O217" i="5"/>
  <c r="N217" i="5"/>
  <c r="M217" i="5"/>
  <c r="L217" i="5"/>
  <c r="K217" i="5"/>
  <c r="J217" i="5"/>
  <c r="I217" i="5"/>
  <c r="H217" i="5"/>
  <c r="G217" i="5"/>
  <c r="F217" i="5"/>
  <c r="E217" i="5"/>
  <c r="D217" i="5"/>
  <c r="BF217" i="5" s="1"/>
  <c r="BF216" i="5"/>
  <c r="BF215" i="5"/>
  <c r="BF214" i="5"/>
  <c r="BF213" i="5"/>
  <c r="BF212" i="5"/>
  <c r="BF211" i="5"/>
  <c r="BF210" i="5"/>
  <c r="BE208" i="5"/>
  <c r="BD208" i="5"/>
  <c r="BC208" i="5"/>
  <c r="BB208" i="5"/>
  <c r="BA208" i="5"/>
  <c r="AZ208" i="5"/>
  <c r="AY208" i="5"/>
  <c r="AX208" i="5"/>
  <c r="AW208" i="5"/>
  <c r="AV208" i="5"/>
  <c r="AU208" i="5"/>
  <c r="AT208" i="5"/>
  <c r="AS208" i="5"/>
  <c r="AR208" i="5"/>
  <c r="AQ208" i="5"/>
  <c r="AP208" i="5"/>
  <c r="AO208" i="5"/>
  <c r="AN208" i="5"/>
  <c r="AM208" i="5"/>
  <c r="AL208" i="5"/>
  <c r="AK208" i="5"/>
  <c r="AJ208" i="5"/>
  <c r="AI208" i="5"/>
  <c r="AH208" i="5"/>
  <c r="AG208" i="5"/>
  <c r="AF208" i="5"/>
  <c r="AE208" i="5"/>
  <c r="AD208" i="5"/>
  <c r="AC208" i="5"/>
  <c r="AB208" i="5"/>
  <c r="AA208" i="5"/>
  <c r="Z208" i="5"/>
  <c r="Y208" i="5"/>
  <c r="X208" i="5"/>
  <c r="W208" i="5"/>
  <c r="V208" i="5"/>
  <c r="U208" i="5"/>
  <c r="T208" i="5"/>
  <c r="S208" i="5"/>
  <c r="R208" i="5"/>
  <c r="Q208" i="5"/>
  <c r="P208" i="5"/>
  <c r="O208" i="5"/>
  <c r="N208" i="5"/>
  <c r="M208" i="5"/>
  <c r="L208" i="5"/>
  <c r="K208" i="5"/>
  <c r="J208" i="5"/>
  <c r="I208" i="5"/>
  <c r="H208" i="5"/>
  <c r="G208" i="5"/>
  <c r="F208" i="5"/>
  <c r="E208" i="5"/>
  <c r="D208" i="5"/>
  <c r="BF208" i="5" s="1"/>
  <c r="BF207" i="5"/>
  <c r="BF206" i="5"/>
  <c r="BF205" i="5"/>
  <c r="BF204" i="5"/>
  <c r="BF203" i="5"/>
  <c r="BF202" i="5"/>
  <c r="BF201" i="5"/>
  <c r="BE199" i="5"/>
  <c r="BD199" i="5"/>
  <c r="BC199" i="5"/>
  <c r="BB199" i="5"/>
  <c r="BA199" i="5"/>
  <c r="AZ199" i="5"/>
  <c r="AY199" i="5"/>
  <c r="AX199" i="5"/>
  <c r="AW199" i="5"/>
  <c r="AV199" i="5"/>
  <c r="AU199" i="5"/>
  <c r="AT199" i="5"/>
  <c r="AS199" i="5"/>
  <c r="AR199" i="5"/>
  <c r="AQ199" i="5"/>
  <c r="AP199" i="5"/>
  <c r="AO199" i="5"/>
  <c r="AN199" i="5"/>
  <c r="AM199" i="5"/>
  <c r="AL199" i="5"/>
  <c r="AK199" i="5"/>
  <c r="AJ199" i="5"/>
  <c r="AI199" i="5"/>
  <c r="AH199" i="5"/>
  <c r="AG199" i="5"/>
  <c r="AF199" i="5"/>
  <c r="AE199" i="5"/>
  <c r="AD199" i="5"/>
  <c r="AC199" i="5"/>
  <c r="AB199" i="5"/>
  <c r="AA199" i="5"/>
  <c r="Z199" i="5"/>
  <c r="Y199" i="5"/>
  <c r="X199" i="5"/>
  <c r="W199" i="5"/>
  <c r="V199" i="5"/>
  <c r="U199" i="5"/>
  <c r="T199" i="5"/>
  <c r="S199" i="5"/>
  <c r="R199" i="5"/>
  <c r="Q199" i="5"/>
  <c r="P199" i="5"/>
  <c r="O199" i="5"/>
  <c r="N199" i="5"/>
  <c r="M199" i="5"/>
  <c r="L199" i="5"/>
  <c r="K199" i="5"/>
  <c r="J199" i="5"/>
  <c r="I199" i="5"/>
  <c r="BF199" i="5" s="1"/>
  <c r="H199" i="5"/>
  <c r="G199" i="5"/>
  <c r="F199" i="5"/>
  <c r="E199" i="5"/>
  <c r="D199" i="5"/>
  <c r="BF198" i="5"/>
  <c r="BF197" i="5"/>
  <c r="BF196" i="5"/>
  <c r="BF195" i="5"/>
  <c r="BF194" i="5"/>
  <c r="BF193" i="5"/>
  <c r="BF192" i="5"/>
  <c r="BE190" i="5"/>
  <c r="BD190" i="5"/>
  <c r="BC190" i="5"/>
  <c r="BB190" i="5"/>
  <c r="BA190" i="5"/>
  <c r="AZ190" i="5"/>
  <c r="AY190" i="5"/>
  <c r="AX190" i="5"/>
  <c r="AW190" i="5"/>
  <c r="AV190" i="5"/>
  <c r="AU190" i="5"/>
  <c r="AT190" i="5"/>
  <c r="AS190" i="5"/>
  <c r="AR190" i="5"/>
  <c r="AQ190" i="5"/>
  <c r="AP190" i="5"/>
  <c r="AO190" i="5"/>
  <c r="AN190" i="5"/>
  <c r="AM190" i="5"/>
  <c r="AL190" i="5"/>
  <c r="AK190" i="5"/>
  <c r="AJ190" i="5"/>
  <c r="AI190" i="5"/>
  <c r="AH190" i="5"/>
  <c r="AG190" i="5"/>
  <c r="AF190" i="5"/>
  <c r="AE190" i="5"/>
  <c r="AD190" i="5"/>
  <c r="AC190" i="5"/>
  <c r="AB190" i="5"/>
  <c r="AA190" i="5"/>
  <c r="Z190" i="5"/>
  <c r="Y190" i="5"/>
  <c r="X190" i="5"/>
  <c r="W190" i="5"/>
  <c r="V190" i="5"/>
  <c r="U190" i="5"/>
  <c r="T190" i="5"/>
  <c r="S190" i="5"/>
  <c r="R190" i="5"/>
  <c r="Q190" i="5"/>
  <c r="P190" i="5"/>
  <c r="O190" i="5"/>
  <c r="N190" i="5"/>
  <c r="M190" i="5"/>
  <c r="L190" i="5"/>
  <c r="K190" i="5"/>
  <c r="J190" i="5"/>
  <c r="I190" i="5"/>
  <c r="H190" i="5"/>
  <c r="BF190" i="5" s="1"/>
  <c r="G190" i="5"/>
  <c r="F190" i="5"/>
  <c r="E190" i="5"/>
  <c r="D190" i="5"/>
  <c r="BF189" i="5"/>
  <c r="BF188" i="5"/>
  <c r="BF187" i="5"/>
  <c r="BF186" i="5"/>
  <c r="BF185" i="5"/>
  <c r="BF184" i="5"/>
  <c r="BF183" i="5"/>
  <c r="BE181" i="5"/>
  <c r="BD181" i="5"/>
  <c r="BC181" i="5"/>
  <c r="BB181" i="5"/>
  <c r="BA181" i="5"/>
  <c r="AZ181" i="5"/>
  <c r="AY181" i="5"/>
  <c r="AX181" i="5"/>
  <c r="AW181" i="5"/>
  <c r="AV181" i="5"/>
  <c r="AU181" i="5"/>
  <c r="AT181" i="5"/>
  <c r="AS181" i="5"/>
  <c r="AR181" i="5"/>
  <c r="AQ181" i="5"/>
  <c r="AP181" i="5"/>
  <c r="AO181" i="5"/>
  <c r="AN181" i="5"/>
  <c r="AM181" i="5"/>
  <c r="AL181" i="5"/>
  <c r="AK181" i="5"/>
  <c r="AJ181" i="5"/>
  <c r="AI181" i="5"/>
  <c r="AH181" i="5"/>
  <c r="AG181" i="5"/>
  <c r="AF181" i="5"/>
  <c r="AE181" i="5"/>
  <c r="AD181" i="5"/>
  <c r="AC181" i="5"/>
  <c r="AB181" i="5"/>
  <c r="AA181" i="5"/>
  <c r="Z181" i="5"/>
  <c r="Y181" i="5"/>
  <c r="X181" i="5"/>
  <c r="W181" i="5"/>
  <c r="V181" i="5"/>
  <c r="U181" i="5"/>
  <c r="T181" i="5"/>
  <c r="S181" i="5"/>
  <c r="R181" i="5"/>
  <c r="Q181" i="5"/>
  <c r="P181" i="5"/>
  <c r="O181" i="5"/>
  <c r="N181" i="5"/>
  <c r="M181" i="5"/>
  <c r="L181" i="5"/>
  <c r="K181" i="5"/>
  <c r="J181" i="5"/>
  <c r="I181" i="5"/>
  <c r="H181" i="5"/>
  <c r="G181" i="5"/>
  <c r="F181" i="5"/>
  <c r="E181" i="5"/>
  <c r="D181" i="5"/>
  <c r="BF181" i="5" s="1"/>
  <c r="BF180" i="5"/>
  <c r="BF179" i="5"/>
  <c r="BF178" i="5"/>
  <c r="BF177" i="5"/>
  <c r="BF176" i="5"/>
  <c r="BF175" i="5"/>
  <c r="BF174" i="5"/>
  <c r="BE172" i="5"/>
  <c r="BD172" i="5"/>
  <c r="BC172" i="5"/>
  <c r="BB172" i="5"/>
  <c r="BA172" i="5"/>
  <c r="AZ172" i="5"/>
  <c r="AY172" i="5"/>
  <c r="AX172" i="5"/>
  <c r="AW172" i="5"/>
  <c r="AV172" i="5"/>
  <c r="AU172" i="5"/>
  <c r="AT172" i="5"/>
  <c r="AS172" i="5"/>
  <c r="AR172" i="5"/>
  <c r="AQ172" i="5"/>
  <c r="AP172" i="5"/>
  <c r="AO172" i="5"/>
  <c r="AN172" i="5"/>
  <c r="AM172" i="5"/>
  <c r="AL172" i="5"/>
  <c r="AK172" i="5"/>
  <c r="AJ172" i="5"/>
  <c r="AI172" i="5"/>
  <c r="AH172" i="5"/>
  <c r="AG172" i="5"/>
  <c r="AF172" i="5"/>
  <c r="AE172" i="5"/>
  <c r="AD172" i="5"/>
  <c r="AC172" i="5"/>
  <c r="AB172" i="5"/>
  <c r="AA172" i="5"/>
  <c r="Z172" i="5"/>
  <c r="Y172" i="5"/>
  <c r="X172" i="5"/>
  <c r="W172" i="5"/>
  <c r="V172" i="5"/>
  <c r="U172" i="5"/>
  <c r="T172" i="5"/>
  <c r="S172" i="5"/>
  <c r="R172" i="5"/>
  <c r="Q172" i="5"/>
  <c r="P172" i="5"/>
  <c r="O172" i="5"/>
  <c r="N172" i="5"/>
  <c r="M172" i="5"/>
  <c r="L172" i="5"/>
  <c r="K172" i="5"/>
  <c r="J172" i="5"/>
  <c r="I172" i="5"/>
  <c r="H172" i="5"/>
  <c r="G172" i="5"/>
  <c r="F172" i="5"/>
  <c r="E172" i="5"/>
  <c r="D172" i="5"/>
  <c r="BF172" i="5" s="1"/>
  <c r="BF171" i="5"/>
  <c r="BF170" i="5"/>
  <c r="BF169" i="5"/>
  <c r="BF168" i="5"/>
  <c r="BF167" i="5"/>
  <c r="BF166" i="5"/>
  <c r="BF165" i="5"/>
  <c r="BE163" i="5"/>
  <c r="BD163" i="5"/>
  <c r="BC163" i="5"/>
  <c r="BB163" i="5"/>
  <c r="BA163" i="5"/>
  <c r="AZ163" i="5"/>
  <c r="AY163" i="5"/>
  <c r="AX163" i="5"/>
  <c r="AW163" i="5"/>
  <c r="AV163" i="5"/>
  <c r="AU163" i="5"/>
  <c r="AT163" i="5"/>
  <c r="AS163" i="5"/>
  <c r="AR163" i="5"/>
  <c r="AQ163" i="5"/>
  <c r="AP163" i="5"/>
  <c r="AO163" i="5"/>
  <c r="AN163" i="5"/>
  <c r="AM163" i="5"/>
  <c r="AL163" i="5"/>
  <c r="AK163" i="5"/>
  <c r="AJ163" i="5"/>
  <c r="AI163" i="5"/>
  <c r="AH163" i="5"/>
  <c r="AG163" i="5"/>
  <c r="AF163" i="5"/>
  <c r="AE163" i="5"/>
  <c r="AD163" i="5"/>
  <c r="AC163" i="5"/>
  <c r="AB163" i="5"/>
  <c r="AA163" i="5"/>
  <c r="Z163" i="5"/>
  <c r="Y163" i="5"/>
  <c r="X163" i="5"/>
  <c r="W163" i="5"/>
  <c r="V163" i="5"/>
  <c r="U163" i="5"/>
  <c r="T163" i="5"/>
  <c r="S163" i="5"/>
  <c r="R163" i="5"/>
  <c r="Q163" i="5"/>
  <c r="P163" i="5"/>
  <c r="O163" i="5"/>
  <c r="N163" i="5"/>
  <c r="M163" i="5"/>
  <c r="L163" i="5"/>
  <c r="K163" i="5"/>
  <c r="J163" i="5"/>
  <c r="I163" i="5"/>
  <c r="H163" i="5"/>
  <c r="G163" i="5"/>
  <c r="F163" i="5"/>
  <c r="E163" i="5"/>
  <c r="D163" i="5"/>
  <c r="BF163" i="5" s="1"/>
  <c r="BF162" i="5"/>
  <c r="BF161" i="5"/>
  <c r="BF160" i="5"/>
  <c r="BF159" i="5"/>
  <c r="BF158" i="5"/>
  <c r="BF157" i="5"/>
  <c r="BF156" i="5"/>
  <c r="BE154" i="5"/>
  <c r="BD154" i="5"/>
  <c r="BC154" i="5"/>
  <c r="BB154" i="5"/>
  <c r="BA154" i="5"/>
  <c r="AZ154" i="5"/>
  <c r="AY154" i="5"/>
  <c r="AX154" i="5"/>
  <c r="AW154" i="5"/>
  <c r="AV154" i="5"/>
  <c r="AU154" i="5"/>
  <c r="AT154" i="5"/>
  <c r="AS154" i="5"/>
  <c r="AR154" i="5"/>
  <c r="AQ154" i="5"/>
  <c r="AP154" i="5"/>
  <c r="AO154" i="5"/>
  <c r="AN154" i="5"/>
  <c r="AM154" i="5"/>
  <c r="AL154" i="5"/>
  <c r="AK154" i="5"/>
  <c r="AJ154" i="5"/>
  <c r="AI154" i="5"/>
  <c r="AH154" i="5"/>
  <c r="AG154" i="5"/>
  <c r="AF154" i="5"/>
  <c r="AE154" i="5"/>
  <c r="AD154" i="5"/>
  <c r="AC154" i="5"/>
  <c r="AB154" i="5"/>
  <c r="AA154" i="5"/>
  <c r="Z154" i="5"/>
  <c r="Y154" i="5"/>
  <c r="X154" i="5"/>
  <c r="W154" i="5"/>
  <c r="V154" i="5"/>
  <c r="U154" i="5"/>
  <c r="T154" i="5"/>
  <c r="S154" i="5"/>
  <c r="R154" i="5"/>
  <c r="Q154" i="5"/>
  <c r="P154" i="5"/>
  <c r="O154" i="5"/>
  <c r="N154" i="5"/>
  <c r="M154" i="5"/>
  <c r="L154" i="5"/>
  <c r="K154" i="5"/>
  <c r="J154" i="5"/>
  <c r="I154" i="5"/>
  <c r="H154" i="5"/>
  <c r="G154" i="5"/>
  <c r="F154" i="5"/>
  <c r="E154" i="5"/>
  <c r="D154" i="5"/>
  <c r="BF154" i="5" s="1"/>
  <c r="BF153" i="5"/>
  <c r="BF152" i="5"/>
  <c r="BF151" i="5"/>
  <c r="BF150" i="5"/>
  <c r="BF149" i="5"/>
  <c r="BF148" i="5"/>
  <c r="BF147" i="5"/>
  <c r="BE145" i="5"/>
  <c r="BD145" i="5"/>
  <c r="BC145" i="5"/>
  <c r="BB145" i="5"/>
  <c r="BA145" i="5"/>
  <c r="AZ145" i="5"/>
  <c r="AY145" i="5"/>
  <c r="AX145" i="5"/>
  <c r="AW145" i="5"/>
  <c r="AV145" i="5"/>
  <c r="AU145" i="5"/>
  <c r="AT145" i="5"/>
  <c r="AS145" i="5"/>
  <c r="AR145" i="5"/>
  <c r="AQ145" i="5"/>
  <c r="AP145" i="5"/>
  <c r="AO145" i="5"/>
  <c r="AN145" i="5"/>
  <c r="AM145" i="5"/>
  <c r="AL145" i="5"/>
  <c r="AK145" i="5"/>
  <c r="AJ145" i="5"/>
  <c r="AI145" i="5"/>
  <c r="AH145" i="5"/>
  <c r="AG145" i="5"/>
  <c r="AF145" i="5"/>
  <c r="AE145" i="5"/>
  <c r="AD145" i="5"/>
  <c r="AC145" i="5"/>
  <c r="AB145" i="5"/>
  <c r="AA145" i="5"/>
  <c r="Z145" i="5"/>
  <c r="Y145" i="5"/>
  <c r="X145" i="5"/>
  <c r="W145" i="5"/>
  <c r="V145" i="5"/>
  <c r="U145" i="5"/>
  <c r="T145" i="5"/>
  <c r="S145" i="5"/>
  <c r="R145" i="5"/>
  <c r="Q145" i="5"/>
  <c r="P145" i="5"/>
  <c r="O145" i="5"/>
  <c r="N145" i="5"/>
  <c r="M145" i="5"/>
  <c r="L145" i="5"/>
  <c r="K145" i="5"/>
  <c r="J145" i="5"/>
  <c r="I145" i="5"/>
  <c r="BF145" i="5" s="1"/>
  <c r="H145" i="5"/>
  <c r="G145" i="5"/>
  <c r="F145" i="5"/>
  <c r="E145" i="5"/>
  <c r="D145" i="5"/>
  <c r="BF144" i="5"/>
  <c r="BF143" i="5"/>
  <c r="BF142" i="5"/>
  <c r="BF141" i="5"/>
  <c r="BF140" i="5"/>
  <c r="BF139" i="5"/>
  <c r="BF138" i="5"/>
  <c r="BE136" i="5"/>
  <c r="BD136" i="5"/>
  <c r="BC136" i="5"/>
  <c r="BB136" i="5"/>
  <c r="BA136" i="5"/>
  <c r="AZ136" i="5"/>
  <c r="AY136" i="5"/>
  <c r="AX136" i="5"/>
  <c r="AW136" i="5"/>
  <c r="AV136" i="5"/>
  <c r="AU136" i="5"/>
  <c r="AT136" i="5"/>
  <c r="AS136" i="5"/>
  <c r="AR136" i="5"/>
  <c r="AQ136" i="5"/>
  <c r="AP136" i="5"/>
  <c r="AO136" i="5"/>
  <c r="AN136" i="5"/>
  <c r="AM136" i="5"/>
  <c r="AL136" i="5"/>
  <c r="AK136" i="5"/>
  <c r="AJ136" i="5"/>
  <c r="AI136" i="5"/>
  <c r="AH136" i="5"/>
  <c r="AG136" i="5"/>
  <c r="AF136" i="5"/>
  <c r="AE136" i="5"/>
  <c r="AD136" i="5"/>
  <c r="AC136" i="5"/>
  <c r="AB136" i="5"/>
  <c r="AA136" i="5"/>
  <c r="Z136" i="5"/>
  <c r="Y136" i="5"/>
  <c r="X136" i="5"/>
  <c r="W136" i="5"/>
  <c r="V136" i="5"/>
  <c r="U136" i="5"/>
  <c r="T136" i="5"/>
  <c r="S136" i="5"/>
  <c r="R136" i="5"/>
  <c r="Q136" i="5"/>
  <c r="P136" i="5"/>
  <c r="O136" i="5"/>
  <c r="N136" i="5"/>
  <c r="M136" i="5"/>
  <c r="L136" i="5"/>
  <c r="K136" i="5"/>
  <c r="J136" i="5"/>
  <c r="I136" i="5"/>
  <c r="H136" i="5"/>
  <c r="BF136" i="5" s="1"/>
  <c r="G136" i="5"/>
  <c r="F136" i="5"/>
  <c r="E136" i="5"/>
  <c r="D136" i="5"/>
  <c r="BF135" i="5"/>
  <c r="BF134" i="5"/>
  <c r="BF133" i="5"/>
  <c r="BF132" i="5"/>
  <c r="BF131" i="5"/>
  <c r="BF130" i="5"/>
  <c r="BF129" i="5"/>
  <c r="BE127" i="5"/>
  <c r="BD127" i="5"/>
  <c r="BC127" i="5"/>
  <c r="BB127" i="5"/>
  <c r="BA127" i="5"/>
  <c r="AZ127" i="5"/>
  <c r="AY127" i="5"/>
  <c r="AX127" i="5"/>
  <c r="AW127" i="5"/>
  <c r="AV127" i="5"/>
  <c r="AU127" i="5"/>
  <c r="AT127" i="5"/>
  <c r="AS127" i="5"/>
  <c r="AR127" i="5"/>
  <c r="AQ127" i="5"/>
  <c r="AP127" i="5"/>
  <c r="AO127" i="5"/>
  <c r="AN127" i="5"/>
  <c r="AM127" i="5"/>
  <c r="AL127" i="5"/>
  <c r="AK127" i="5"/>
  <c r="AJ127" i="5"/>
  <c r="AI127" i="5"/>
  <c r="AH127" i="5"/>
  <c r="AG127" i="5"/>
  <c r="AF127" i="5"/>
  <c r="AE127" i="5"/>
  <c r="AD127" i="5"/>
  <c r="AC127" i="5"/>
  <c r="AB127" i="5"/>
  <c r="AA127" i="5"/>
  <c r="Z127" i="5"/>
  <c r="Y127" i="5"/>
  <c r="X127" i="5"/>
  <c r="W127" i="5"/>
  <c r="V127" i="5"/>
  <c r="U127" i="5"/>
  <c r="T127" i="5"/>
  <c r="S127" i="5"/>
  <c r="R127" i="5"/>
  <c r="Q127" i="5"/>
  <c r="P127" i="5"/>
  <c r="O127" i="5"/>
  <c r="N127" i="5"/>
  <c r="M127" i="5"/>
  <c r="L127" i="5"/>
  <c r="K127" i="5"/>
  <c r="J127" i="5"/>
  <c r="I127" i="5"/>
  <c r="H127" i="5"/>
  <c r="G127" i="5"/>
  <c r="F127" i="5"/>
  <c r="E127" i="5"/>
  <c r="D127" i="5"/>
  <c r="BF127" i="5" s="1"/>
  <c r="BF126" i="5"/>
  <c r="BF125" i="5"/>
  <c r="BF124" i="5"/>
  <c r="BF123" i="5"/>
  <c r="BF122" i="5"/>
  <c r="BF121" i="5"/>
  <c r="BF120" i="5"/>
  <c r="BE118" i="5"/>
  <c r="BD118" i="5"/>
  <c r="BC118" i="5"/>
  <c r="BB118" i="5"/>
  <c r="BA118" i="5"/>
  <c r="AZ118" i="5"/>
  <c r="AY118" i="5"/>
  <c r="AX118" i="5"/>
  <c r="AW118" i="5"/>
  <c r="AV118" i="5"/>
  <c r="AU118" i="5"/>
  <c r="AT118" i="5"/>
  <c r="AS118" i="5"/>
  <c r="AR118" i="5"/>
  <c r="AQ118" i="5"/>
  <c r="AP118" i="5"/>
  <c r="AO118" i="5"/>
  <c r="AN118" i="5"/>
  <c r="AM118" i="5"/>
  <c r="AL118" i="5"/>
  <c r="AK118" i="5"/>
  <c r="AJ118" i="5"/>
  <c r="AI118" i="5"/>
  <c r="AH118" i="5"/>
  <c r="AG118" i="5"/>
  <c r="AF118" i="5"/>
  <c r="AE118" i="5"/>
  <c r="AD118" i="5"/>
  <c r="AC118" i="5"/>
  <c r="AB118" i="5"/>
  <c r="AA118" i="5"/>
  <c r="Z118" i="5"/>
  <c r="Y118" i="5"/>
  <c r="X118" i="5"/>
  <c r="W118" i="5"/>
  <c r="V118" i="5"/>
  <c r="U118" i="5"/>
  <c r="T118" i="5"/>
  <c r="S118" i="5"/>
  <c r="R118" i="5"/>
  <c r="Q118" i="5"/>
  <c r="P118" i="5"/>
  <c r="O118" i="5"/>
  <c r="N118" i="5"/>
  <c r="M118" i="5"/>
  <c r="L118" i="5"/>
  <c r="K118" i="5"/>
  <c r="J118" i="5"/>
  <c r="I118" i="5"/>
  <c r="H118" i="5"/>
  <c r="G118" i="5"/>
  <c r="F118" i="5"/>
  <c r="E118" i="5"/>
  <c r="D118" i="5"/>
  <c r="BF118" i="5" s="1"/>
  <c r="BF117" i="5"/>
  <c r="BF116" i="5"/>
  <c r="BF115" i="5"/>
  <c r="BF114" i="5"/>
  <c r="BF113" i="5"/>
  <c r="BF112" i="5"/>
  <c r="BF111" i="5"/>
  <c r="BE109" i="5"/>
  <c r="BD109" i="5"/>
  <c r="BC109" i="5"/>
  <c r="BB109" i="5"/>
  <c r="BA109" i="5"/>
  <c r="AZ109" i="5"/>
  <c r="AY109" i="5"/>
  <c r="AX109" i="5"/>
  <c r="AW109" i="5"/>
  <c r="AV109" i="5"/>
  <c r="AU109" i="5"/>
  <c r="AT109" i="5"/>
  <c r="AS109" i="5"/>
  <c r="AR109" i="5"/>
  <c r="AQ109" i="5"/>
  <c r="AP109" i="5"/>
  <c r="AO109" i="5"/>
  <c r="AN109" i="5"/>
  <c r="AM109" i="5"/>
  <c r="AL109" i="5"/>
  <c r="AK109" i="5"/>
  <c r="AJ109" i="5"/>
  <c r="AI109" i="5"/>
  <c r="AH109" i="5"/>
  <c r="AG109" i="5"/>
  <c r="AF109" i="5"/>
  <c r="AE109" i="5"/>
  <c r="AD109" i="5"/>
  <c r="AC109" i="5"/>
  <c r="AB109" i="5"/>
  <c r="AA109" i="5"/>
  <c r="Z109" i="5"/>
  <c r="Y109" i="5"/>
  <c r="X109" i="5"/>
  <c r="W109" i="5"/>
  <c r="V109" i="5"/>
  <c r="U109" i="5"/>
  <c r="T109" i="5"/>
  <c r="S109" i="5"/>
  <c r="R109" i="5"/>
  <c r="Q109" i="5"/>
  <c r="P109" i="5"/>
  <c r="O109" i="5"/>
  <c r="N109" i="5"/>
  <c r="M109" i="5"/>
  <c r="L109" i="5"/>
  <c r="K109" i="5"/>
  <c r="J109" i="5"/>
  <c r="I109" i="5"/>
  <c r="H109" i="5"/>
  <c r="G109" i="5"/>
  <c r="F109" i="5"/>
  <c r="E109" i="5"/>
  <c r="D109" i="5"/>
  <c r="BF109" i="5" s="1"/>
  <c r="BF108" i="5"/>
  <c r="BF107" i="5"/>
  <c r="BF106" i="5"/>
  <c r="BF105" i="5"/>
  <c r="BF104" i="5"/>
  <c r="BF103" i="5"/>
  <c r="BF102" i="5"/>
  <c r="BE100" i="5"/>
  <c r="BD100" i="5"/>
  <c r="BC100" i="5"/>
  <c r="BB100" i="5"/>
  <c r="BA100" i="5"/>
  <c r="AZ100" i="5"/>
  <c r="AY100" i="5"/>
  <c r="AX100" i="5"/>
  <c r="AW100" i="5"/>
  <c r="AV100" i="5"/>
  <c r="AU100" i="5"/>
  <c r="AT100" i="5"/>
  <c r="AS100" i="5"/>
  <c r="AR100" i="5"/>
  <c r="AQ100" i="5"/>
  <c r="AP100" i="5"/>
  <c r="AO100" i="5"/>
  <c r="AN100" i="5"/>
  <c r="AM100" i="5"/>
  <c r="AL100" i="5"/>
  <c r="AK100" i="5"/>
  <c r="AJ100" i="5"/>
  <c r="AI100" i="5"/>
  <c r="AH100" i="5"/>
  <c r="AG100" i="5"/>
  <c r="AF100" i="5"/>
  <c r="AE100" i="5"/>
  <c r="AD100" i="5"/>
  <c r="AC100" i="5"/>
  <c r="AB100" i="5"/>
  <c r="AA100" i="5"/>
  <c r="Z100" i="5"/>
  <c r="Y100" i="5"/>
  <c r="X100" i="5"/>
  <c r="W100" i="5"/>
  <c r="V100" i="5"/>
  <c r="U100" i="5"/>
  <c r="T100" i="5"/>
  <c r="S100" i="5"/>
  <c r="R100" i="5"/>
  <c r="Q100" i="5"/>
  <c r="P100" i="5"/>
  <c r="O100" i="5"/>
  <c r="N100" i="5"/>
  <c r="M100" i="5"/>
  <c r="L100" i="5"/>
  <c r="K100" i="5"/>
  <c r="J100" i="5"/>
  <c r="I100" i="5"/>
  <c r="H100" i="5"/>
  <c r="G100" i="5"/>
  <c r="F100" i="5"/>
  <c r="E100" i="5"/>
  <c r="D100" i="5"/>
  <c r="BF100" i="5" s="1"/>
  <c r="BF99" i="5"/>
  <c r="BF98" i="5"/>
  <c r="BF97" i="5"/>
  <c r="BF96" i="5"/>
  <c r="BF95" i="5"/>
  <c r="BF94" i="5"/>
  <c r="BF93" i="5"/>
  <c r="BE91" i="5"/>
  <c r="BD91" i="5"/>
  <c r="BC91" i="5"/>
  <c r="BB91" i="5"/>
  <c r="BA91" i="5"/>
  <c r="AZ91" i="5"/>
  <c r="AY91" i="5"/>
  <c r="AX91" i="5"/>
  <c r="AW91" i="5"/>
  <c r="AV91" i="5"/>
  <c r="AU91" i="5"/>
  <c r="AT91" i="5"/>
  <c r="AS91" i="5"/>
  <c r="AR91" i="5"/>
  <c r="AQ91" i="5"/>
  <c r="AP91" i="5"/>
  <c r="AO91" i="5"/>
  <c r="AN91" i="5"/>
  <c r="AM91" i="5"/>
  <c r="AL91" i="5"/>
  <c r="AK91" i="5"/>
  <c r="AJ91" i="5"/>
  <c r="AI91" i="5"/>
  <c r="AH91" i="5"/>
  <c r="AG91" i="5"/>
  <c r="AF91" i="5"/>
  <c r="AE91" i="5"/>
  <c r="AD91" i="5"/>
  <c r="AC91" i="5"/>
  <c r="AB91" i="5"/>
  <c r="AA91" i="5"/>
  <c r="Z91" i="5"/>
  <c r="Y91" i="5"/>
  <c r="X91" i="5"/>
  <c r="W91" i="5"/>
  <c r="V91" i="5"/>
  <c r="U91" i="5"/>
  <c r="T91" i="5"/>
  <c r="S91" i="5"/>
  <c r="R91" i="5"/>
  <c r="Q91" i="5"/>
  <c r="P91" i="5"/>
  <c r="O91" i="5"/>
  <c r="N91" i="5"/>
  <c r="M91" i="5"/>
  <c r="L91" i="5"/>
  <c r="K91" i="5"/>
  <c r="J91" i="5"/>
  <c r="I91" i="5"/>
  <c r="H91" i="5"/>
  <c r="G91" i="5"/>
  <c r="BF91" i="5" s="1"/>
  <c r="F91" i="5"/>
  <c r="E91" i="5"/>
  <c r="D91" i="5"/>
  <c r="BF90" i="5"/>
  <c r="BF89" i="5"/>
  <c r="BF88" i="5"/>
  <c r="BF87" i="5"/>
  <c r="BF86" i="5"/>
  <c r="BF85" i="5"/>
  <c r="BF84" i="5"/>
  <c r="BE82" i="5"/>
  <c r="BD82" i="5"/>
  <c r="BC82" i="5"/>
  <c r="BB82" i="5"/>
  <c r="BA82" i="5"/>
  <c r="AZ82" i="5"/>
  <c r="AY82" i="5"/>
  <c r="AX82" i="5"/>
  <c r="AW82" i="5"/>
  <c r="AV82" i="5"/>
  <c r="AU82" i="5"/>
  <c r="AT82" i="5"/>
  <c r="AS82" i="5"/>
  <c r="AR82" i="5"/>
  <c r="AQ82" i="5"/>
  <c r="AP82" i="5"/>
  <c r="AO82" i="5"/>
  <c r="AN82" i="5"/>
  <c r="AM82" i="5"/>
  <c r="AL82" i="5"/>
  <c r="AK82" i="5"/>
  <c r="AJ82" i="5"/>
  <c r="AI82" i="5"/>
  <c r="AH82" i="5"/>
  <c r="AG82" i="5"/>
  <c r="AF82" i="5"/>
  <c r="AE82" i="5"/>
  <c r="AD82" i="5"/>
  <c r="AC82" i="5"/>
  <c r="AB82" i="5"/>
  <c r="AA82" i="5"/>
  <c r="Z82" i="5"/>
  <c r="Y82" i="5"/>
  <c r="X82" i="5"/>
  <c r="W82" i="5"/>
  <c r="V82" i="5"/>
  <c r="U82" i="5"/>
  <c r="T82" i="5"/>
  <c r="S82" i="5"/>
  <c r="R82" i="5"/>
  <c r="Q82" i="5"/>
  <c r="P82" i="5"/>
  <c r="O82" i="5"/>
  <c r="N82" i="5"/>
  <c r="M82" i="5"/>
  <c r="L82" i="5"/>
  <c r="K82" i="5"/>
  <c r="J82" i="5"/>
  <c r="I82" i="5"/>
  <c r="H82" i="5"/>
  <c r="G82" i="5"/>
  <c r="F82" i="5"/>
  <c r="E82" i="5"/>
  <c r="D82" i="5"/>
  <c r="BF82" i="5" s="1"/>
  <c r="BF81" i="5"/>
  <c r="BF80" i="5"/>
  <c r="BF79" i="5"/>
  <c r="BF78" i="5"/>
  <c r="BF77" i="5"/>
  <c r="BF76" i="5"/>
  <c r="BF75" i="5"/>
  <c r="BE73" i="5"/>
  <c r="BD73" i="5"/>
  <c r="BC73" i="5"/>
  <c r="BB73" i="5"/>
  <c r="BA73" i="5"/>
  <c r="AZ73" i="5"/>
  <c r="AY73" i="5"/>
  <c r="AX73" i="5"/>
  <c r="AW73" i="5"/>
  <c r="AV73" i="5"/>
  <c r="AU73" i="5"/>
  <c r="AT73" i="5"/>
  <c r="AS73" i="5"/>
  <c r="AR73" i="5"/>
  <c r="AQ73" i="5"/>
  <c r="AP73" i="5"/>
  <c r="AO73" i="5"/>
  <c r="AN73" i="5"/>
  <c r="AM73" i="5"/>
  <c r="AL73" i="5"/>
  <c r="AK73" i="5"/>
  <c r="AJ73" i="5"/>
  <c r="AI73" i="5"/>
  <c r="AH73" i="5"/>
  <c r="AG73" i="5"/>
  <c r="AF73" i="5"/>
  <c r="AE73" i="5"/>
  <c r="AD73" i="5"/>
  <c r="AC73" i="5"/>
  <c r="AB73" i="5"/>
  <c r="AA73" i="5"/>
  <c r="Z73" i="5"/>
  <c r="Y73" i="5"/>
  <c r="X73" i="5"/>
  <c r="W73" i="5"/>
  <c r="V73" i="5"/>
  <c r="U73" i="5"/>
  <c r="T73" i="5"/>
  <c r="S73" i="5"/>
  <c r="R73" i="5"/>
  <c r="Q73" i="5"/>
  <c r="P73" i="5"/>
  <c r="O73" i="5"/>
  <c r="N73" i="5"/>
  <c r="M73" i="5"/>
  <c r="L73" i="5"/>
  <c r="K73" i="5"/>
  <c r="J73" i="5"/>
  <c r="I73" i="5"/>
  <c r="H73" i="5"/>
  <c r="G73" i="5"/>
  <c r="F73" i="5"/>
  <c r="E73" i="5"/>
  <c r="D73" i="5"/>
  <c r="BF73" i="5" s="1"/>
  <c r="BF72" i="5"/>
  <c r="BF71" i="5"/>
  <c r="BF70" i="5"/>
  <c r="BF69" i="5"/>
  <c r="BF68" i="5"/>
  <c r="BF67" i="5"/>
  <c r="BF66" i="5"/>
  <c r="BE64" i="5"/>
  <c r="BD64" i="5"/>
  <c r="BC64" i="5"/>
  <c r="BB64" i="5"/>
  <c r="BA64" i="5"/>
  <c r="AZ64" i="5"/>
  <c r="AY64" i="5"/>
  <c r="AX64" i="5"/>
  <c r="AW64" i="5"/>
  <c r="AV64" i="5"/>
  <c r="AU64" i="5"/>
  <c r="AT64" i="5"/>
  <c r="AS64" i="5"/>
  <c r="AR64" i="5"/>
  <c r="AQ64" i="5"/>
  <c r="AP64" i="5"/>
  <c r="AO64" i="5"/>
  <c r="AN64" i="5"/>
  <c r="AM64" i="5"/>
  <c r="AL64" i="5"/>
  <c r="AK64" i="5"/>
  <c r="AJ64" i="5"/>
  <c r="AI64" i="5"/>
  <c r="AH64" i="5"/>
  <c r="AG64" i="5"/>
  <c r="AF64" i="5"/>
  <c r="AE64" i="5"/>
  <c r="AD64" i="5"/>
  <c r="AC64" i="5"/>
  <c r="AB64" i="5"/>
  <c r="AA64" i="5"/>
  <c r="Z64" i="5"/>
  <c r="Y64" i="5"/>
  <c r="X64" i="5"/>
  <c r="W64" i="5"/>
  <c r="V64" i="5"/>
  <c r="U64" i="5"/>
  <c r="T64" i="5"/>
  <c r="S64" i="5"/>
  <c r="R64" i="5"/>
  <c r="Q64" i="5"/>
  <c r="P64" i="5"/>
  <c r="O64" i="5"/>
  <c r="N64" i="5"/>
  <c r="M64" i="5"/>
  <c r="L64" i="5"/>
  <c r="K64" i="5"/>
  <c r="J64" i="5"/>
  <c r="I64" i="5"/>
  <c r="H64" i="5"/>
  <c r="G64" i="5"/>
  <c r="F64" i="5"/>
  <c r="E64" i="5"/>
  <c r="D64" i="5"/>
  <c r="BF64" i="5" s="1"/>
  <c r="BF63" i="5"/>
  <c r="BF62" i="5"/>
  <c r="BF61" i="5"/>
  <c r="BF60" i="5"/>
  <c r="BF59" i="5"/>
  <c r="BF58" i="5"/>
  <c r="BF57" i="5"/>
  <c r="BE55" i="5"/>
  <c r="BD55" i="5"/>
  <c r="BC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K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S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BF55" i="5" s="1"/>
  <c r="BF54" i="5"/>
  <c r="BF53" i="5"/>
  <c r="BF52" i="5"/>
  <c r="BF51" i="5"/>
  <c r="BF50" i="5"/>
  <c r="BF49" i="5"/>
  <c r="BF48" i="5"/>
  <c r="BE46" i="5"/>
  <c r="BD46" i="5"/>
  <c r="BC46" i="5"/>
  <c r="BB46" i="5"/>
  <c r="BA46" i="5"/>
  <c r="AZ46" i="5"/>
  <c r="AY46" i="5"/>
  <c r="AX46" i="5"/>
  <c r="AW46" i="5"/>
  <c r="AV46" i="5"/>
  <c r="AU46" i="5"/>
  <c r="AT46" i="5"/>
  <c r="AS46" i="5"/>
  <c r="AR46" i="5"/>
  <c r="AQ46" i="5"/>
  <c r="AP46" i="5"/>
  <c r="AO46" i="5"/>
  <c r="AN46" i="5"/>
  <c r="AM46" i="5"/>
  <c r="AL46" i="5"/>
  <c r="AK46" i="5"/>
  <c r="AJ46" i="5"/>
  <c r="AI46" i="5"/>
  <c r="AH46" i="5"/>
  <c r="AG46" i="5"/>
  <c r="AF46" i="5"/>
  <c r="AE46" i="5"/>
  <c r="AD46" i="5"/>
  <c r="AC46" i="5"/>
  <c r="AB46" i="5"/>
  <c r="AA46" i="5"/>
  <c r="Z46" i="5"/>
  <c r="Y46" i="5"/>
  <c r="X46" i="5"/>
  <c r="W46" i="5"/>
  <c r="V46" i="5"/>
  <c r="U46" i="5"/>
  <c r="T46" i="5"/>
  <c r="S46" i="5"/>
  <c r="R46" i="5"/>
  <c r="Q46" i="5"/>
  <c r="P46" i="5"/>
  <c r="O46" i="5"/>
  <c r="N46" i="5"/>
  <c r="M46" i="5"/>
  <c r="L46" i="5"/>
  <c r="K46" i="5"/>
  <c r="J46" i="5"/>
  <c r="I46" i="5"/>
  <c r="H46" i="5"/>
  <c r="G46" i="5"/>
  <c r="F46" i="5"/>
  <c r="E46" i="5"/>
  <c r="D46" i="5"/>
  <c r="BF46" i="5" s="1"/>
  <c r="BF45" i="5"/>
  <c r="BF44" i="5"/>
  <c r="BF43" i="5"/>
  <c r="BF42" i="5"/>
  <c r="BF41" i="5"/>
  <c r="BF40" i="5"/>
  <c r="BF39" i="5"/>
  <c r="BE37" i="5"/>
  <c r="BD37" i="5"/>
  <c r="BC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K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S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BF37" i="5" s="1"/>
  <c r="BF36" i="5"/>
  <c r="BF35" i="5"/>
  <c r="BF34" i="5"/>
  <c r="BF33" i="5"/>
  <c r="BF32" i="5"/>
  <c r="BF31" i="5"/>
  <c r="BF30" i="5"/>
  <c r="BE28" i="5"/>
  <c r="BD28" i="5"/>
  <c r="BC28" i="5"/>
  <c r="BB28" i="5"/>
  <c r="BA28" i="5"/>
  <c r="AZ28" i="5"/>
  <c r="AY28" i="5"/>
  <c r="AX28" i="5"/>
  <c r="AW28" i="5"/>
  <c r="AV28" i="5"/>
  <c r="AU28" i="5"/>
  <c r="AT28" i="5"/>
  <c r="AS28" i="5"/>
  <c r="AR28" i="5"/>
  <c r="AQ28" i="5"/>
  <c r="AP28" i="5"/>
  <c r="AO28" i="5"/>
  <c r="AN28" i="5"/>
  <c r="AM28" i="5"/>
  <c r="AL28" i="5"/>
  <c r="AK28" i="5"/>
  <c r="AJ28" i="5"/>
  <c r="AI28" i="5"/>
  <c r="AH28" i="5"/>
  <c r="AG28" i="5"/>
  <c r="AF28" i="5"/>
  <c r="AE28" i="5"/>
  <c r="AD28" i="5"/>
  <c r="AC28" i="5"/>
  <c r="AB28" i="5"/>
  <c r="AA28" i="5"/>
  <c r="Z28" i="5"/>
  <c r="Y28" i="5"/>
  <c r="X28" i="5"/>
  <c r="W28" i="5"/>
  <c r="V28" i="5"/>
  <c r="U28" i="5"/>
  <c r="T28" i="5"/>
  <c r="S28" i="5"/>
  <c r="R28" i="5"/>
  <c r="Q28" i="5"/>
  <c r="P28" i="5"/>
  <c r="O28" i="5"/>
  <c r="N28" i="5"/>
  <c r="M28" i="5"/>
  <c r="L28" i="5"/>
  <c r="K28" i="5"/>
  <c r="J28" i="5"/>
  <c r="I28" i="5"/>
  <c r="H28" i="5"/>
  <c r="G28" i="5"/>
  <c r="F28" i="5"/>
  <c r="E28" i="5"/>
  <c r="D28" i="5"/>
  <c r="BF28" i="5" s="1"/>
  <c r="BF27" i="5"/>
  <c r="BF26" i="5"/>
  <c r="BF25" i="5"/>
  <c r="BF24" i="5"/>
  <c r="BF23" i="5"/>
  <c r="BF22" i="5"/>
  <c r="BF21" i="5"/>
  <c r="BE19" i="5"/>
  <c r="BD19" i="5"/>
  <c r="BC19" i="5"/>
  <c r="BB19" i="5"/>
  <c r="BA19" i="5"/>
  <c r="AZ19" i="5"/>
  <c r="AY19" i="5"/>
  <c r="AX19" i="5"/>
  <c r="AW19" i="5"/>
  <c r="AV19" i="5"/>
  <c r="AU19" i="5"/>
  <c r="AT19" i="5"/>
  <c r="AS19" i="5"/>
  <c r="AR19" i="5"/>
  <c r="AQ19" i="5"/>
  <c r="AP19" i="5"/>
  <c r="AO19" i="5"/>
  <c r="AN19" i="5"/>
  <c r="AM19" i="5"/>
  <c r="AL19" i="5"/>
  <c r="AK19" i="5"/>
  <c r="AJ19" i="5"/>
  <c r="AI19" i="5"/>
  <c r="AH19" i="5"/>
  <c r="AG19" i="5"/>
  <c r="AF19" i="5"/>
  <c r="AE19" i="5"/>
  <c r="AD19" i="5"/>
  <c r="AC19" i="5"/>
  <c r="AB19" i="5"/>
  <c r="AA19" i="5"/>
  <c r="Z19" i="5"/>
  <c r="Y19" i="5"/>
  <c r="X19" i="5"/>
  <c r="W19" i="5"/>
  <c r="V19" i="5"/>
  <c r="U19" i="5"/>
  <c r="T19" i="5"/>
  <c r="S19" i="5"/>
  <c r="R19" i="5"/>
  <c r="Q19" i="5"/>
  <c r="P19" i="5"/>
  <c r="O19" i="5"/>
  <c r="N19" i="5"/>
  <c r="M19" i="5"/>
  <c r="L19" i="5"/>
  <c r="K19" i="5"/>
  <c r="J19" i="5"/>
  <c r="I19" i="5"/>
  <c r="H19" i="5"/>
  <c r="G19" i="5"/>
  <c r="F19" i="5"/>
  <c r="E19" i="5"/>
  <c r="D19" i="5"/>
  <c r="BF19" i="5" s="1"/>
  <c r="BF18" i="5"/>
  <c r="BF17" i="5"/>
  <c r="BF16" i="5"/>
  <c r="BF15" i="5"/>
  <c r="BF14" i="5"/>
  <c r="BF13" i="5"/>
  <c r="BF12" i="5"/>
  <c r="BE10" i="5"/>
  <c r="BE302" i="5" s="1"/>
  <c r="BD10" i="5"/>
  <c r="BC10" i="5"/>
  <c r="BB10" i="5"/>
  <c r="BB302" i="5" s="1"/>
  <c r="BA10" i="5"/>
  <c r="BA302" i="5" s="1"/>
  <c r="AZ10" i="5"/>
  <c r="AZ302" i="5" s="1"/>
  <c r="AY10" i="5"/>
  <c r="AY302" i="5" s="1"/>
  <c r="AX10" i="5"/>
  <c r="AX302" i="5" s="1"/>
  <c r="AW10" i="5"/>
  <c r="AW302" i="5" s="1"/>
  <c r="AV10" i="5"/>
  <c r="AV302" i="5" s="1"/>
  <c r="AU10" i="5"/>
  <c r="AU302" i="5" s="1"/>
  <c r="AT10" i="5"/>
  <c r="AT302" i="5" s="1"/>
  <c r="AS10" i="5"/>
  <c r="AS302" i="5" s="1"/>
  <c r="AR10" i="5"/>
  <c r="AQ10" i="5"/>
  <c r="AP10" i="5"/>
  <c r="AP302" i="5" s="1"/>
  <c r="AO10" i="5"/>
  <c r="AO302" i="5" s="1"/>
  <c r="AN10" i="5"/>
  <c r="AN302" i="5" s="1"/>
  <c r="AM10" i="5"/>
  <c r="AM302" i="5" s="1"/>
  <c r="AL10" i="5"/>
  <c r="AL302" i="5" s="1"/>
  <c r="AK10" i="5"/>
  <c r="AK302" i="5" s="1"/>
  <c r="AJ10" i="5"/>
  <c r="AJ302" i="5" s="1"/>
  <c r="AI10" i="5"/>
  <c r="AI302" i="5" s="1"/>
  <c r="AH10" i="5"/>
  <c r="AH302" i="5" s="1"/>
  <c r="AG10" i="5"/>
  <c r="AG302" i="5" s="1"/>
  <c r="AF10" i="5"/>
  <c r="AF302" i="5" s="1"/>
  <c r="AE10" i="5"/>
  <c r="AE302" i="5" s="1"/>
  <c r="AD10" i="5"/>
  <c r="AD302" i="5" s="1"/>
  <c r="AC10" i="5"/>
  <c r="AC302" i="5" s="1"/>
  <c r="AB10" i="5"/>
  <c r="AB302" i="5" s="1"/>
  <c r="AA10" i="5"/>
  <c r="AA302" i="5" s="1"/>
  <c r="Z10" i="5"/>
  <c r="Z302" i="5" s="1"/>
  <c r="Y10" i="5"/>
  <c r="Y302" i="5" s="1"/>
  <c r="X10" i="5"/>
  <c r="X302" i="5" s="1"/>
  <c r="W10" i="5"/>
  <c r="W302" i="5" s="1"/>
  <c r="V10" i="5"/>
  <c r="V302" i="5" s="1"/>
  <c r="U10" i="5"/>
  <c r="U302" i="5" s="1"/>
  <c r="T10" i="5"/>
  <c r="T302" i="5" s="1"/>
  <c r="S10" i="5"/>
  <c r="S302" i="5" s="1"/>
  <c r="R10" i="5"/>
  <c r="R302" i="5" s="1"/>
  <c r="Q10" i="5"/>
  <c r="Q302" i="5" s="1"/>
  <c r="P10" i="5"/>
  <c r="P302" i="5" s="1"/>
  <c r="O10" i="5"/>
  <c r="O302" i="5" s="1"/>
  <c r="N10" i="5"/>
  <c r="N302" i="5" s="1"/>
  <c r="M10" i="5"/>
  <c r="M302" i="5" s="1"/>
  <c r="L10" i="5"/>
  <c r="L302" i="5" s="1"/>
  <c r="K10" i="5"/>
  <c r="K302" i="5" s="1"/>
  <c r="J10" i="5"/>
  <c r="J302" i="5" s="1"/>
  <c r="I10" i="5"/>
  <c r="I302" i="5" s="1"/>
  <c r="H10" i="5"/>
  <c r="H302" i="5" s="1"/>
  <c r="G10" i="5"/>
  <c r="G302" i="5" s="1"/>
  <c r="F10" i="5"/>
  <c r="F302" i="5" s="1"/>
  <c r="E10" i="5"/>
  <c r="E302" i="5" s="1"/>
  <c r="D10" i="5"/>
  <c r="BF10" i="5" s="1"/>
  <c r="BF302" i="5" s="1"/>
  <c r="BF9" i="5"/>
  <c r="BF8" i="5"/>
  <c r="BF7" i="5"/>
  <c r="BF6" i="5"/>
  <c r="BF5" i="5"/>
  <c r="BF4" i="5"/>
  <c r="M9" i="3"/>
  <c r="K9" i="3"/>
  <c r="I9" i="3"/>
  <c r="G9" i="3"/>
  <c r="D9" i="3"/>
  <c r="E9" i="3" s="1"/>
  <c r="B9" i="3"/>
  <c r="C9" i="3" s="1"/>
  <c r="M8" i="3"/>
  <c r="K8" i="3"/>
  <c r="I8" i="3"/>
  <c r="G8" i="3"/>
  <c r="E8" i="3"/>
  <c r="C8" i="3"/>
  <c r="M7" i="3"/>
  <c r="K7" i="3"/>
  <c r="I7" i="3"/>
  <c r="G7" i="3"/>
  <c r="E7" i="3"/>
  <c r="C7" i="3"/>
  <c r="M6" i="3"/>
  <c r="K6" i="3"/>
  <c r="I6" i="3"/>
  <c r="G6" i="3"/>
  <c r="E6" i="3"/>
  <c r="C6" i="3"/>
  <c r="M5" i="3"/>
  <c r="K5" i="3"/>
  <c r="I5" i="3"/>
  <c r="G5" i="3"/>
  <c r="E5" i="3"/>
  <c r="C5" i="3"/>
  <c r="M4" i="3"/>
  <c r="K4" i="3"/>
  <c r="I4" i="3"/>
  <c r="G4" i="3"/>
  <c r="E4" i="3"/>
  <c r="C4" i="3"/>
  <c r="M3" i="3"/>
  <c r="K3" i="3"/>
  <c r="I3" i="3"/>
  <c r="G3" i="3"/>
  <c r="E3" i="3"/>
  <c r="C3" i="3"/>
  <c r="E304" i="1"/>
  <c r="C302" i="1"/>
  <c r="C300" i="1"/>
  <c r="BG300" i="1" s="1"/>
  <c r="BF297" i="1"/>
  <c r="BE297" i="1"/>
  <c r="BD297" i="1"/>
  <c r="BC297" i="1"/>
  <c r="BB297" i="1"/>
  <c r="BA297" i="1"/>
  <c r="AZ297" i="1"/>
  <c r="AY297" i="1"/>
  <c r="AX297" i="1"/>
  <c r="AW297" i="1"/>
  <c r="AV297" i="1"/>
  <c r="AU297" i="1"/>
  <c r="AT297" i="1"/>
  <c r="AS297" i="1"/>
  <c r="AR297" i="1"/>
  <c r="AQ297" i="1"/>
  <c r="AP297" i="1"/>
  <c r="AO297" i="1"/>
  <c r="AN297" i="1"/>
  <c r="AM297" i="1"/>
  <c r="AL297" i="1"/>
  <c r="AK297" i="1"/>
  <c r="AJ297" i="1"/>
  <c r="AI297" i="1"/>
  <c r="AH297" i="1"/>
  <c r="AG297" i="1"/>
  <c r="AF297" i="1"/>
  <c r="AE297" i="1"/>
  <c r="AD297" i="1"/>
  <c r="AC297" i="1"/>
  <c r="AB297" i="1"/>
  <c r="AA297" i="1"/>
  <c r="Z297" i="1"/>
  <c r="Y297" i="1"/>
  <c r="X297" i="1"/>
  <c r="W297" i="1"/>
  <c r="V297" i="1"/>
  <c r="U297" i="1"/>
  <c r="T297" i="1"/>
  <c r="S297" i="1"/>
  <c r="R297" i="1"/>
  <c r="Q297" i="1"/>
  <c r="P297" i="1"/>
  <c r="O297" i="1"/>
  <c r="N297" i="1"/>
  <c r="M297" i="1"/>
  <c r="L297" i="1"/>
  <c r="K297" i="1"/>
  <c r="J297" i="1"/>
  <c r="I297" i="1"/>
  <c r="H297" i="1"/>
  <c r="G297" i="1"/>
  <c r="F297" i="1"/>
  <c r="E297" i="1"/>
  <c r="D297" i="1"/>
  <c r="BG297" i="1" s="1"/>
  <c r="BF296" i="1"/>
  <c r="BE296" i="1"/>
  <c r="BD296" i="1"/>
  <c r="BC296" i="1"/>
  <c r="BB296" i="1"/>
  <c r="BA296" i="1"/>
  <c r="AZ296" i="1"/>
  <c r="AY296" i="1"/>
  <c r="AX296" i="1"/>
  <c r="AW296" i="1"/>
  <c r="AV296" i="1"/>
  <c r="AU296" i="1"/>
  <c r="AT296" i="1"/>
  <c r="AS296" i="1"/>
  <c r="AR296" i="1"/>
  <c r="AQ296" i="1"/>
  <c r="AP296" i="1"/>
  <c r="AO296" i="1"/>
  <c r="AN296" i="1"/>
  <c r="AM296" i="1"/>
  <c r="AL296" i="1"/>
  <c r="AK296" i="1"/>
  <c r="AJ296" i="1"/>
  <c r="AI296" i="1"/>
  <c r="AH296" i="1"/>
  <c r="AG296" i="1"/>
  <c r="AF296" i="1"/>
  <c r="AE296" i="1"/>
  <c r="AD296" i="1"/>
  <c r="AC296" i="1"/>
  <c r="AB296" i="1"/>
  <c r="AA296" i="1"/>
  <c r="Z296" i="1"/>
  <c r="Y296" i="1"/>
  <c r="X296" i="1"/>
  <c r="W296" i="1"/>
  <c r="V296" i="1"/>
  <c r="U296" i="1"/>
  <c r="T296" i="1"/>
  <c r="S296" i="1"/>
  <c r="R296" i="1"/>
  <c r="Q296" i="1"/>
  <c r="P296" i="1"/>
  <c r="O296" i="1"/>
  <c r="N296" i="1"/>
  <c r="M296" i="1"/>
  <c r="L296" i="1"/>
  <c r="K296" i="1"/>
  <c r="J296" i="1"/>
  <c r="I296" i="1"/>
  <c r="H296" i="1"/>
  <c r="G296" i="1"/>
  <c r="F296" i="1"/>
  <c r="E296" i="1"/>
  <c r="D296" i="1"/>
  <c r="BG296" i="1" s="1"/>
  <c r="BF295" i="1"/>
  <c r="BE295" i="1"/>
  <c r="BD295" i="1"/>
  <c r="BC295" i="1"/>
  <c r="BB295" i="1"/>
  <c r="BA295" i="1"/>
  <c r="AZ295" i="1"/>
  <c r="AY295" i="1"/>
  <c r="AX295" i="1"/>
  <c r="AW295" i="1"/>
  <c r="AV295" i="1"/>
  <c r="AU295" i="1"/>
  <c r="AT295" i="1"/>
  <c r="AS295" i="1"/>
  <c r="AR295" i="1"/>
  <c r="AQ295" i="1"/>
  <c r="AP295" i="1"/>
  <c r="AO295" i="1"/>
  <c r="AN295" i="1"/>
  <c r="AM295" i="1"/>
  <c r="AL295" i="1"/>
  <c r="AK295" i="1"/>
  <c r="AJ295" i="1"/>
  <c r="AI295" i="1"/>
  <c r="AH295" i="1"/>
  <c r="AG295" i="1"/>
  <c r="AF295" i="1"/>
  <c r="AE295" i="1"/>
  <c r="AD295" i="1"/>
  <c r="AC295" i="1"/>
  <c r="AB295" i="1"/>
  <c r="AA295" i="1"/>
  <c r="Z295" i="1"/>
  <c r="Y295" i="1"/>
  <c r="X295" i="1"/>
  <c r="W295" i="1"/>
  <c r="V295" i="1"/>
  <c r="U295" i="1"/>
  <c r="T295" i="1"/>
  <c r="S295" i="1"/>
  <c r="R295" i="1"/>
  <c r="Q295" i="1"/>
  <c r="P295" i="1"/>
  <c r="O295" i="1"/>
  <c r="N295" i="1"/>
  <c r="M295" i="1"/>
  <c r="L295" i="1"/>
  <c r="K295" i="1"/>
  <c r="J295" i="1"/>
  <c r="I295" i="1"/>
  <c r="H295" i="1"/>
  <c r="G295" i="1"/>
  <c r="F295" i="1"/>
  <c r="E295" i="1"/>
  <c r="D295" i="1"/>
  <c r="BG295" i="1" s="1"/>
  <c r="BF294" i="1"/>
  <c r="BE294" i="1"/>
  <c r="BD294" i="1"/>
  <c r="BC294" i="1"/>
  <c r="BB294" i="1"/>
  <c r="BA294" i="1"/>
  <c r="AZ294" i="1"/>
  <c r="AY294" i="1"/>
  <c r="AX294" i="1"/>
  <c r="AW294" i="1"/>
  <c r="AV294" i="1"/>
  <c r="AU294" i="1"/>
  <c r="AT294" i="1"/>
  <c r="AS294" i="1"/>
  <c r="AR294" i="1"/>
  <c r="AQ294" i="1"/>
  <c r="AP294" i="1"/>
  <c r="AO294" i="1"/>
  <c r="AN294" i="1"/>
  <c r="AM294" i="1"/>
  <c r="AL294" i="1"/>
  <c r="AK294" i="1"/>
  <c r="AJ294" i="1"/>
  <c r="AI294" i="1"/>
  <c r="AH294" i="1"/>
  <c r="AG294" i="1"/>
  <c r="AF294" i="1"/>
  <c r="AE294" i="1"/>
  <c r="AD294" i="1"/>
  <c r="AC294" i="1"/>
  <c r="AB294" i="1"/>
  <c r="AA294" i="1"/>
  <c r="Z294" i="1"/>
  <c r="Y294" i="1"/>
  <c r="X294" i="1"/>
  <c r="W294" i="1"/>
  <c r="V294" i="1"/>
  <c r="U294" i="1"/>
  <c r="T294" i="1"/>
  <c r="S294" i="1"/>
  <c r="R294" i="1"/>
  <c r="Q294" i="1"/>
  <c r="P294" i="1"/>
  <c r="O294" i="1"/>
  <c r="N294" i="1"/>
  <c r="M294" i="1"/>
  <c r="L294" i="1"/>
  <c r="K294" i="1"/>
  <c r="J294" i="1"/>
  <c r="I294" i="1"/>
  <c r="H294" i="1"/>
  <c r="G294" i="1"/>
  <c r="F294" i="1"/>
  <c r="E294" i="1"/>
  <c r="D294" i="1"/>
  <c r="BG294" i="1" s="1"/>
  <c r="BF293" i="1"/>
  <c r="BE293" i="1"/>
  <c r="BD293" i="1"/>
  <c r="BC293" i="1"/>
  <c r="BB293" i="1"/>
  <c r="BA293" i="1"/>
  <c r="AZ293" i="1"/>
  <c r="AY293" i="1"/>
  <c r="AX293" i="1"/>
  <c r="AW293" i="1"/>
  <c r="AV293" i="1"/>
  <c r="AU293" i="1"/>
  <c r="AT293" i="1"/>
  <c r="AS293" i="1"/>
  <c r="AR293" i="1"/>
  <c r="AQ293" i="1"/>
  <c r="AP293" i="1"/>
  <c r="AO293" i="1"/>
  <c r="AN293" i="1"/>
  <c r="AM293" i="1"/>
  <c r="AL293" i="1"/>
  <c r="AK293" i="1"/>
  <c r="AJ293" i="1"/>
  <c r="AI293" i="1"/>
  <c r="AH293" i="1"/>
  <c r="AG293" i="1"/>
  <c r="AF293" i="1"/>
  <c r="AE293" i="1"/>
  <c r="AD293" i="1"/>
  <c r="AC293" i="1"/>
  <c r="AB293" i="1"/>
  <c r="AA293" i="1"/>
  <c r="Z293" i="1"/>
  <c r="Y293" i="1"/>
  <c r="X293" i="1"/>
  <c r="W293" i="1"/>
  <c r="V293" i="1"/>
  <c r="U293" i="1"/>
  <c r="T293" i="1"/>
  <c r="S293" i="1"/>
  <c r="R293" i="1"/>
  <c r="Q293" i="1"/>
  <c r="P293" i="1"/>
  <c r="O293" i="1"/>
  <c r="N293" i="1"/>
  <c r="M293" i="1"/>
  <c r="L293" i="1"/>
  <c r="K293" i="1"/>
  <c r="J293" i="1"/>
  <c r="I293" i="1"/>
  <c r="H293" i="1"/>
  <c r="G293" i="1"/>
  <c r="F293" i="1"/>
  <c r="E293" i="1"/>
  <c r="D293" i="1"/>
  <c r="BG293" i="1" s="1"/>
  <c r="BF292" i="1"/>
  <c r="BF298" i="1" s="1"/>
  <c r="BE292" i="1"/>
  <c r="BE298" i="1" s="1"/>
  <c r="BD292" i="1"/>
  <c r="BD298" i="1" s="1"/>
  <c r="BC292" i="1"/>
  <c r="BC298" i="1" s="1"/>
  <c r="BB292" i="1"/>
  <c r="BB298" i="1" s="1"/>
  <c r="BA292" i="1"/>
  <c r="BA298" i="1" s="1"/>
  <c r="AZ292" i="1"/>
  <c r="AZ298" i="1" s="1"/>
  <c r="AY292" i="1"/>
  <c r="AY298" i="1" s="1"/>
  <c r="AX292" i="1"/>
  <c r="AX298" i="1" s="1"/>
  <c r="AW292" i="1"/>
  <c r="AW298" i="1" s="1"/>
  <c r="AV292" i="1"/>
  <c r="AV298" i="1" s="1"/>
  <c r="AU292" i="1"/>
  <c r="AU298" i="1" s="1"/>
  <c r="AT292" i="1"/>
  <c r="AT298" i="1" s="1"/>
  <c r="AS292" i="1"/>
  <c r="AS298" i="1" s="1"/>
  <c r="AR292" i="1"/>
  <c r="AR298" i="1" s="1"/>
  <c r="AQ292" i="1"/>
  <c r="AQ298" i="1" s="1"/>
  <c r="AP292" i="1"/>
  <c r="AP298" i="1" s="1"/>
  <c r="AO292" i="1"/>
  <c r="AO298" i="1" s="1"/>
  <c r="AN292" i="1"/>
  <c r="AN298" i="1" s="1"/>
  <c r="AM292" i="1"/>
  <c r="AM298" i="1" s="1"/>
  <c r="AL292" i="1"/>
  <c r="AL298" i="1" s="1"/>
  <c r="AK292" i="1"/>
  <c r="AK298" i="1" s="1"/>
  <c r="AJ292" i="1"/>
  <c r="AJ298" i="1" s="1"/>
  <c r="AI292" i="1"/>
  <c r="AI298" i="1" s="1"/>
  <c r="AH292" i="1"/>
  <c r="AH298" i="1" s="1"/>
  <c r="AG292" i="1"/>
  <c r="AG298" i="1" s="1"/>
  <c r="AF292" i="1"/>
  <c r="AF298" i="1" s="1"/>
  <c r="AE292" i="1"/>
  <c r="AE298" i="1" s="1"/>
  <c r="AD292" i="1"/>
  <c r="AD298" i="1" s="1"/>
  <c r="AC292" i="1"/>
  <c r="AC298" i="1" s="1"/>
  <c r="AB292" i="1"/>
  <c r="AB298" i="1" s="1"/>
  <c r="AA292" i="1"/>
  <c r="AA298" i="1" s="1"/>
  <c r="Z292" i="1"/>
  <c r="Z298" i="1" s="1"/>
  <c r="Y292" i="1"/>
  <c r="Y298" i="1" s="1"/>
  <c r="X292" i="1"/>
  <c r="X298" i="1" s="1"/>
  <c r="W292" i="1"/>
  <c r="W298" i="1" s="1"/>
  <c r="V292" i="1"/>
  <c r="V298" i="1" s="1"/>
  <c r="U292" i="1"/>
  <c r="U298" i="1" s="1"/>
  <c r="T292" i="1"/>
  <c r="T298" i="1" s="1"/>
  <c r="S292" i="1"/>
  <c r="S298" i="1" s="1"/>
  <c r="R292" i="1"/>
  <c r="R298" i="1" s="1"/>
  <c r="Q292" i="1"/>
  <c r="Q298" i="1" s="1"/>
  <c r="P292" i="1"/>
  <c r="P298" i="1" s="1"/>
  <c r="O292" i="1"/>
  <c r="O298" i="1" s="1"/>
  <c r="N292" i="1"/>
  <c r="N298" i="1" s="1"/>
  <c r="M292" i="1"/>
  <c r="M298" i="1" s="1"/>
  <c r="L292" i="1"/>
  <c r="L298" i="1" s="1"/>
  <c r="K292" i="1"/>
  <c r="K298" i="1" s="1"/>
  <c r="J292" i="1"/>
  <c r="J298" i="1" s="1"/>
  <c r="I292" i="1"/>
  <c r="I298" i="1" s="1"/>
  <c r="H292" i="1"/>
  <c r="H298" i="1" s="1"/>
  <c r="G292" i="1"/>
  <c r="G298" i="1" s="1"/>
  <c r="F292" i="1"/>
  <c r="F298" i="1" s="1"/>
  <c r="E292" i="1"/>
  <c r="E298" i="1" s="1"/>
  <c r="D292" i="1"/>
  <c r="D298" i="1" s="1"/>
  <c r="BG291" i="1"/>
  <c r="BF289" i="1"/>
  <c r="BE289" i="1"/>
  <c r="BD289" i="1"/>
  <c r="BC289" i="1"/>
  <c r="BB289" i="1"/>
  <c r="BA289" i="1"/>
  <c r="AZ289" i="1"/>
  <c r="AY289" i="1"/>
  <c r="AX289" i="1"/>
  <c r="AW289" i="1"/>
  <c r="AV289" i="1"/>
  <c r="AU289" i="1"/>
  <c r="AT289" i="1"/>
  <c r="AS289" i="1"/>
  <c r="AR289" i="1"/>
  <c r="AQ289" i="1"/>
  <c r="AP289" i="1"/>
  <c r="AO289" i="1"/>
  <c r="AN289" i="1"/>
  <c r="AM289" i="1"/>
  <c r="AL289" i="1"/>
  <c r="AK289" i="1"/>
  <c r="AJ289" i="1"/>
  <c r="AI289" i="1"/>
  <c r="AH289" i="1"/>
  <c r="AG289" i="1"/>
  <c r="AF289" i="1"/>
  <c r="AE289" i="1"/>
  <c r="AD289" i="1"/>
  <c r="AC289" i="1"/>
  <c r="AB289" i="1"/>
  <c r="AA289" i="1"/>
  <c r="Z289" i="1"/>
  <c r="Y289" i="1"/>
  <c r="X289" i="1"/>
  <c r="W289" i="1"/>
  <c r="V289" i="1"/>
  <c r="U289" i="1"/>
  <c r="T289" i="1"/>
  <c r="S289" i="1"/>
  <c r="R289" i="1"/>
  <c r="Q289" i="1"/>
  <c r="P289" i="1"/>
  <c r="O289" i="1"/>
  <c r="N289" i="1"/>
  <c r="M289" i="1"/>
  <c r="L289" i="1"/>
  <c r="K289" i="1"/>
  <c r="J289" i="1"/>
  <c r="I289" i="1"/>
  <c r="H289" i="1"/>
  <c r="G289" i="1"/>
  <c r="F289" i="1"/>
  <c r="E289" i="1"/>
  <c r="D289" i="1"/>
  <c r="BG289" i="1" s="1"/>
  <c r="BG288" i="1"/>
  <c r="BG287" i="1"/>
  <c r="BG286" i="1"/>
  <c r="BG285" i="1"/>
  <c r="BG284" i="1"/>
  <c r="BG283" i="1"/>
  <c r="BG282" i="1"/>
  <c r="BF280" i="1"/>
  <c r="BE280" i="1"/>
  <c r="BD280" i="1"/>
  <c r="BC280" i="1"/>
  <c r="BB280" i="1"/>
  <c r="BA280" i="1"/>
  <c r="AZ280" i="1"/>
  <c r="AY280" i="1"/>
  <c r="AX280" i="1"/>
  <c r="AW280" i="1"/>
  <c r="AV280" i="1"/>
  <c r="AU280" i="1"/>
  <c r="AT280" i="1"/>
  <c r="AS280" i="1"/>
  <c r="AR280" i="1"/>
  <c r="AQ280" i="1"/>
  <c r="AP280" i="1"/>
  <c r="AO280" i="1"/>
  <c r="AN280" i="1"/>
  <c r="AM280" i="1"/>
  <c r="AL280" i="1"/>
  <c r="AK280" i="1"/>
  <c r="AJ280" i="1"/>
  <c r="AI280" i="1"/>
  <c r="AH280" i="1"/>
  <c r="AG280" i="1"/>
  <c r="AF280" i="1"/>
  <c r="AE280" i="1"/>
  <c r="AD280" i="1"/>
  <c r="AC280" i="1"/>
  <c r="AB280" i="1"/>
  <c r="AA280" i="1"/>
  <c r="Z280" i="1"/>
  <c r="Y280" i="1"/>
  <c r="X280" i="1"/>
  <c r="W280" i="1"/>
  <c r="V280" i="1"/>
  <c r="U280" i="1"/>
  <c r="T280" i="1"/>
  <c r="S280" i="1"/>
  <c r="R280" i="1"/>
  <c r="Q280" i="1"/>
  <c r="P280" i="1"/>
  <c r="O280" i="1"/>
  <c r="N280" i="1"/>
  <c r="M280" i="1"/>
  <c r="L280" i="1"/>
  <c r="K280" i="1"/>
  <c r="J280" i="1"/>
  <c r="I280" i="1"/>
  <c r="H280" i="1"/>
  <c r="G280" i="1"/>
  <c r="F280" i="1"/>
  <c r="E280" i="1"/>
  <c r="BG280" i="1" s="1"/>
  <c r="D280" i="1"/>
  <c r="BG279" i="1"/>
  <c r="BG278" i="1"/>
  <c r="BG277" i="1"/>
  <c r="BG276" i="1"/>
  <c r="BG275" i="1"/>
  <c r="BG274" i="1"/>
  <c r="BG273" i="1"/>
  <c r="BF271" i="1"/>
  <c r="BE271" i="1"/>
  <c r="BD271" i="1"/>
  <c r="BC271" i="1"/>
  <c r="BB271" i="1"/>
  <c r="BA271" i="1"/>
  <c r="AZ271" i="1"/>
  <c r="AY271" i="1"/>
  <c r="AX271" i="1"/>
  <c r="AW271" i="1"/>
  <c r="AV271" i="1"/>
  <c r="AU271" i="1"/>
  <c r="AT271" i="1"/>
  <c r="AS271" i="1"/>
  <c r="AR271" i="1"/>
  <c r="AQ271" i="1"/>
  <c r="AP271" i="1"/>
  <c r="AO271" i="1"/>
  <c r="AN271" i="1"/>
  <c r="AM271" i="1"/>
  <c r="AL271" i="1"/>
  <c r="AK271" i="1"/>
  <c r="AJ271" i="1"/>
  <c r="AI271" i="1"/>
  <c r="AH271" i="1"/>
  <c r="AG271" i="1"/>
  <c r="AF271" i="1"/>
  <c r="AE271" i="1"/>
  <c r="AD271" i="1"/>
  <c r="AC271" i="1"/>
  <c r="AB271" i="1"/>
  <c r="AA271" i="1"/>
  <c r="Z271" i="1"/>
  <c r="Y271" i="1"/>
  <c r="X271" i="1"/>
  <c r="W271" i="1"/>
  <c r="V271" i="1"/>
  <c r="U271" i="1"/>
  <c r="T271" i="1"/>
  <c r="S271" i="1"/>
  <c r="R271" i="1"/>
  <c r="Q271" i="1"/>
  <c r="P271" i="1"/>
  <c r="O271" i="1"/>
  <c r="N271" i="1"/>
  <c r="M271" i="1"/>
  <c r="L271" i="1"/>
  <c r="K271" i="1"/>
  <c r="J271" i="1"/>
  <c r="I271" i="1"/>
  <c r="H271" i="1"/>
  <c r="G271" i="1"/>
  <c r="F271" i="1"/>
  <c r="E271" i="1"/>
  <c r="D271" i="1"/>
  <c r="BG271" i="1" s="1"/>
  <c r="BG270" i="1"/>
  <c r="BG269" i="1"/>
  <c r="BG268" i="1"/>
  <c r="BG267" i="1"/>
  <c r="BG266" i="1"/>
  <c r="BG265" i="1"/>
  <c r="BG264" i="1"/>
  <c r="BF262" i="1"/>
  <c r="BE262" i="1"/>
  <c r="BD262" i="1"/>
  <c r="BC262" i="1"/>
  <c r="BB262" i="1"/>
  <c r="BA262" i="1"/>
  <c r="AZ262" i="1"/>
  <c r="AY262" i="1"/>
  <c r="AX262" i="1"/>
  <c r="AW262" i="1"/>
  <c r="AV262" i="1"/>
  <c r="AU262" i="1"/>
  <c r="AT262" i="1"/>
  <c r="AS262" i="1"/>
  <c r="AR262" i="1"/>
  <c r="AQ262" i="1"/>
  <c r="AP262" i="1"/>
  <c r="AO262" i="1"/>
  <c r="AN262" i="1"/>
  <c r="AM262" i="1"/>
  <c r="AL262" i="1"/>
  <c r="AK262" i="1"/>
  <c r="AJ262" i="1"/>
  <c r="AI262" i="1"/>
  <c r="AH262" i="1"/>
  <c r="AG262" i="1"/>
  <c r="AF262" i="1"/>
  <c r="AE262" i="1"/>
  <c r="AD262" i="1"/>
  <c r="AC262" i="1"/>
  <c r="AB262" i="1"/>
  <c r="AA262" i="1"/>
  <c r="Z262" i="1"/>
  <c r="Y262" i="1"/>
  <c r="X262" i="1"/>
  <c r="W262" i="1"/>
  <c r="V262" i="1"/>
  <c r="U262" i="1"/>
  <c r="T262" i="1"/>
  <c r="S262" i="1"/>
  <c r="R262" i="1"/>
  <c r="Q262" i="1"/>
  <c r="P262" i="1"/>
  <c r="O262" i="1"/>
  <c r="N262" i="1"/>
  <c r="M262" i="1"/>
  <c r="L262" i="1"/>
  <c r="K262" i="1"/>
  <c r="BG262" i="1" s="1"/>
  <c r="J262" i="1"/>
  <c r="I262" i="1"/>
  <c r="H262" i="1"/>
  <c r="G262" i="1"/>
  <c r="F262" i="1"/>
  <c r="E262" i="1"/>
  <c r="D262" i="1"/>
  <c r="BG261" i="1"/>
  <c r="BG260" i="1"/>
  <c r="BG259" i="1"/>
  <c r="BG258" i="1"/>
  <c r="BG257" i="1"/>
  <c r="BG256" i="1"/>
  <c r="BG255" i="1"/>
  <c r="BF253" i="1"/>
  <c r="BE253" i="1"/>
  <c r="BD253" i="1"/>
  <c r="BC253" i="1"/>
  <c r="BB253" i="1"/>
  <c r="BA253" i="1"/>
  <c r="AZ253" i="1"/>
  <c r="AY253" i="1"/>
  <c r="AX253" i="1"/>
  <c r="AW253" i="1"/>
  <c r="AV253" i="1"/>
  <c r="AU253" i="1"/>
  <c r="AT253" i="1"/>
  <c r="AS253" i="1"/>
  <c r="AR253" i="1"/>
  <c r="AQ253" i="1"/>
  <c r="AP253" i="1"/>
  <c r="AO253" i="1"/>
  <c r="AN253" i="1"/>
  <c r="AM253" i="1"/>
  <c r="AL253" i="1"/>
  <c r="AK253" i="1"/>
  <c r="AJ253" i="1"/>
  <c r="AI253" i="1"/>
  <c r="AH253" i="1"/>
  <c r="AG253" i="1"/>
  <c r="AF253" i="1"/>
  <c r="AE253" i="1"/>
  <c r="AD253" i="1"/>
  <c r="AC253" i="1"/>
  <c r="AB253" i="1"/>
  <c r="AA253" i="1"/>
  <c r="Z253" i="1"/>
  <c r="Y253" i="1"/>
  <c r="X253" i="1"/>
  <c r="W253" i="1"/>
  <c r="V253" i="1"/>
  <c r="U253" i="1"/>
  <c r="T253" i="1"/>
  <c r="S253" i="1"/>
  <c r="R253" i="1"/>
  <c r="Q253" i="1"/>
  <c r="P253" i="1"/>
  <c r="O253" i="1"/>
  <c r="N253" i="1"/>
  <c r="M253" i="1"/>
  <c r="L253" i="1"/>
  <c r="K253" i="1"/>
  <c r="J253" i="1"/>
  <c r="I253" i="1"/>
  <c r="H253" i="1"/>
  <c r="G253" i="1"/>
  <c r="F253" i="1"/>
  <c r="E253" i="1"/>
  <c r="D253" i="1"/>
  <c r="BG253" i="1" s="1"/>
  <c r="BG252" i="1"/>
  <c r="BG251" i="1"/>
  <c r="BG250" i="1"/>
  <c r="BG249" i="1"/>
  <c r="BG248" i="1"/>
  <c r="BG247" i="1"/>
  <c r="BG246" i="1"/>
  <c r="BF244" i="1"/>
  <c r="BE244" i="1"/>
  <c r="BD244" i="1"/>
  <c r="BC244" i="1"/>
  <c r="BB244" i="1"/>
  <c r="BA244" i="1"/>
  <c r="AZ244" i="1"/>
  <c r="AY244" i="1"/>
  <c r="AX244" i="1"/>
  <c r="AW244" i="1"/>
  <c r="AV244" i="1"/>
  <c r="AU244" i="1"/>
  <c r="AT244" i="1"/>
  <c r="AS244" i="1"/>
  <c r="AR244" i="1"/>
  <c r="AQ244" i="1"/>
  <c r="AP244" i="1"/>
  <c r="AO244" i="1"/>
  <c r="AN244" i="1"/>
  <c r="AM244" i="1"/>
  <c r="AL244" i="1"/>
  <c r="AK244" i="1"/>
  <c r="AJ244" i="1"/>
  <c r="AI244" i="1"/>
  <c r="AH244" i="1"/>
  <c r="AG244" i="1"/>
  <c r="AF244" i="1"/>
  <c r="AE244" i="1"/>
  <c r="AD244" i="1"/>
  <c r="AC244" i="1"/>
  <c r="AB244" i="1"/>
  <c r="AA244" i="1"/>
  <c r="Z244" i="1"/>
  <c r="Y244" i="1"/>
  <c r="X244" i="1"/>
  <c r="W244" i="1"/>
  <c r="V244" i="1"/>
  <c r="U244" i="1"/>
  <c r="T244" i="1"/>
  <c r="S244" i="1"/>
  <c r="R244" i="1"/>
  <c r="Q244" i="1"/>
  <c r="P244" i="1"/>
  <c r="O244" i="1"/>
  <c r="N244" i="1"/>
  <c r="M244" i="1"/>
  <c r="L244" i="1"/>
  <c r="K244" i="1"/>
  <c r="J244" i="1"/>
  <c r="I244" i="1"/>
  <c r="H244" i="1"/>
  <c r="G244" i="1"/>
  <c r="F244" i="1"/>
  <c r="E244" i="1"/>
  <c r="BG244" i="1" s="1"/>
  <c r="D244" i="1"/>
  <c r="BG243" i="1"/>
  <c r="BG242" i="1"/>
  <c r="BG241" i="1"/>
  <c r="BG240" i="1"/>
  <c r="BG239" i="1"/>
  <c r="BG238" i="1"/>
  <c r="BG237" i="1"/>
  <c r="BF235" i="1"/>
  <c r="BE235" i="1"/>
  <c r="BD235" i="1"/>
  <c r="BC235" i="1"/>
  <c r="BB235" i="1"/>
  <c r="BA235" i="1"/>
  <c r="AZ235" i="1"/>
  <c r="AY235" i="1"/>
  <c r="AX235" i="1"/>
  <c r="AW235" i="1"/>
  <c r="AV235" i="1"/>
  <c r="AU235" i="1"/>
  <c r="AT235" i="1"/>
  <c r="AS235" i="1"/>
  <c r="AR235" i="1"/>
  <c r="AQ235" i="1"/>
  <c r="AP235" i="1"/>
  <c r="AO235" i="1"/>
  <c r="AN235" i="1"/>
  <c r="AM235" i="1"/>
  <c r="AL235" i="1"/>
  <c r="AK235" i="1"/>
  <c r="AJ235" i="1"/>
  <c r="AI235" i="1"/>
  <c r="AH235" i="1"/>
  <c r="AG235" i="1"/>
  <c r="AF235" i="1"/>
  <c r="AE235" i="1"/>
  <c r="AD235" i="1"/>
  <c r="AC235" i="1"/>
  <c r="AB235" i="1"/>
  <c r="AA235" i="1"/>
  <c r="Z235" i="1"/>
  <c r="Y235" i="1"/>
  <c r="X235" i="1"/>
  <c r="W235" i="1"/>
  <c r="V235" i="1"/>
  <c r="U235" i="1"/>
  <c r="T235" i="1"/>
  <c r="S235" i="1"/>
  <c r="R235" i="1"/>
  <c r="Q235" i="1"/>
  <c r="P235" i="1"/>
  <c r="O235" i="1"/>
  <c r="N235" i="1"/>
  <c r="M235" i="1"/>
  <c r="L235" i="1"/>
  <c r="K235" i="1"/>
  <c r="J235" i="1"/>
  <c r="I235" i="1"/>
  <c r="H235" i="1"/>
  <c r="BG235" i="1" s="1"/>
  <c r="G235" i="1"/>
  <c r="F235" i="1"/>
  <c r="E235" i="1"/>
  <c r="D235" i="1"/>
  <c r="BG234" i="1"/>
  <c r="BG233" i="1"/>
  <c r="BG232" i="1"/>
  <c r="BG231" i="1"/>
  <c r="BG230" i="1"/>
  <c r="BG229" i="1"/>
  <c r="BG228" i="1"/>
  <c r="BF226" i="1"/>
  <c r="BE226" i="1"/>
  <c r="BD226" i="1"/>
  <c r="BC226" i="1"/>
  <c r="BB226" i="1"/>
  <c r="BA226" i="1"/>
  <c r="AZ226" i="1"/>
  <c r="AY226" i="1"/>
  <c r="AX226" i="1"/>
  <c r="AW226" i="1"/>
  <c r="AV226" i="1"/>
  <c r="AU226" i="1"/>
  <c r="AT226" i="1"/>
  <c r="AS226" i="1"/>
  <c r="AR226" i="1"/>
  <c r="AQ226" i="1"/>
  <c r="AP226" i="1"/>
  <c r="AO226" i="1"/>
  <c r="AN226" i="1"/>
  <c r="AM226" i="1"/>
  <c r="AL226" i="1"/>
  <c r="AK226" i="1"/>
  <c r="AJ226" i="1"/>
  <c r="AI226" i="1"/>
  <c r="AH226" i="1"/>
  <c r="AG226" i="1"/>
  <c r="AF226" i="1"/>
  <c r="AE226" i="1"/>
  <c r="AD226" i="1"/>
  <c r="AC226" i="1"/>
  <c r="AB226" i="1"/>
  <c r="AA226" i="1"/>
  <c r="Z226" i="1"/>
  <c r="Y226" i="1"/>
  <c r="X226" i="1"/>
  <c r="W226" i="1"/>
  <c r="V226" i="1"/>
  <c r="U226" i="1"/>
  <c r="T226" i="1"/>
  <c r="S226" i="1"/>
  <c r="R226" i="1"/>
  <c r="Q226" i="1"/>
  <c r="P226" i="1"/>
  <c r="O226" i="1"/>
  <c r="N226" i="1"/>
  <c r="M226" i="1"/>
  <c r="L226" i="1"/>
  <c r="K226" i="1"/>
  <c r="BG226" i="1" s="1"/>
  <c r="J226" i="1"/>
  <c r="I226" i="1"/>
  <c r="H226" i="1"/>
  <c r="G226" i="1"/>
  <c r="F226" i="1"/>
  <c r="E226" i="1"/>
  <c r="D226" i="1"/>
  <c r="BG225" i="1"/>
  <c r="BG224" i="1"/>
  <c r="BG223" i="1"/>
  <c r="BG222" i="1"/>
  <c r="BG221" i="1"/>
  <c r="BG220" i="1"/>
  <c r="BG219" i="1"/>
  <c r="BF217" i="1"/>
  <c r="BE217" i="1"/>
  <c r="BD217" i="1"/>
  <c r="BC217" i="1"/>
  <c r="BB217" i="1"/>
  <c r="BA217" i="1"/>
  <c r="AZ217" i="1"/>
  <c r="AY217" i="1"/>
  <c r="AX217" i="1"/>
  <c r="AW217" i="1"/>
  <c r="AV217" i="1"/>
  <c r="AU217" i="1"/>
  <c r="AT217" i="1"/>
  <c r="AS217" i="1"/>
  <c r="AR217" i="1"/>
  <c r="AQ217" i="1"/>
  <c r="AP217" i="1"/>
  <c r="AO217" i="1"/>
  <c r="AN217" i="1"/>
  <c r="AM217" i="1"/>
  <c r="AL217" i="1"/>
  <c r="AK217" i="1"/>
  <c r="AJ217" i="1"/>
  <c r="AI217" i="1"/>
  <c r="AH217" i="1"/>
  <c r="AG217" i="1"/>
  <c r="AF217" i="1"/>
  <c r="AE217" i="1"/>
  <c r="AD217" i="1"/>
  <c r="AC217" i="1"/>
  <c r="AB217" i="1"/>
  <c r="AA217" i="1"/>
  <c r="Z217" i="1"/>
  <c r="Y217" i="1"/>
  <c r="X217" i="1"/>
  <c r="W217" i="1"/>
  <c r="V217" i="1"/>
  <c r="U217" i="1"/>
  <c r="T217" i="1"/>
  <c r="S217" i="1"/>
  <c r="R217" i="1"/>
  <c r="Q217" i="1"/>
  <c r="P217" i="1"/>
  <c r="O217" i="1"/>
  <c r="N217" i="1"/>
  <c r="M217" i="1"/>
  <c r="L217" i="1"/>
  <c r="K217" i="1"/>
  <c r="J217" i="1"/>
  <c r="I217" i="1"/>
  <c r="H217" i="1"/>
  <c r="G217" i="1"/>
  <c r="F217" i="1"/>
  <c r="E217" i="1"/>
  <c r="D217" i="1"/>
  <c r="BG217" i="1" s="1"/>
  <c r="BG216" i="1"/>
  <c r="BG215" i="1"/>
  <c r="BG214" i="1"/>
  <c r="BG213" i="1"/>
  <c r="BG212" i="1"/>
  <c r="BG211" i="1"/>
  <c r="BG210" i="1"/>
  <c r="BF208" i="1"/>
  <c r="BE208" i="1"/>
  <c r="BD208" i="1"/>
  <c r="BC208" i="1"/>
  <c r="BB208" i="1"/>
  <c r="BA208" i="1"/>
  <c r="AZ208" i="1"/>
  <c r="AY208" i="1"/>
  <c r="AX208" i="1"/>
  <c r="AW208" i="1"/>
  <c r="AV208" i="1"/>
  <c r="AU208" i="1"/>
  <c r="AT208" i="1"/>
  <c r="AS208" i="1"/>
  <c r="AR208" i="1"/>
  <c r="AQ208" i="1"/>
  <c r="AP208" i="1"/>
  <c r="AO208" i="1"/>
  <c r="AN208" i="1"/>
  <c r="AM208" i="1"/>
  <c r="AL208" i="1"/>
  <c r="AK208" i="1"/>
  <c r="AJ208" i="1"/>
  <c r="AI208" i="1"/>
  <c r="AH208" i="1"/>
  <c r="AG208" i="1"/>
  <c r="AF208" i="1"/>
  <c r="AE208" i="1"/>
  <c r="AD208" i="1"/>
  <c r="AC208" i="1"/>
  <c r="AB208" i="1"/>
  <c r="AA208" i="1"/>
  <c r="Z208" i="1"/>
  <c r="Y208" i="1"/>
  <c r="X208" i="1"/>
  <c r="W208" i="1"/>
  <c r="V208" i="1"/>
  <c r="U208" i="1"/>
  <c r="T208" i="1"/>
  <c r="S208" i="1"/>
  <c r="R208" i="1"/>
  <c r="Q208" i="1"/>
  <c r="P208" i="1"/>
  <c r="O208" i="1"/>
  <c r="N208" i="1"/>
  <c r="M208" i="1"/>
  <c r="L208" i="1"/>
  <c r="K208" i="1"/>
  <c r="J208" i="1"/>
  <c r="I208" i="1"/>
  <c r="H208" i="1"/>
  <c r="G208" i="1"/>
  <c r="F208" i="1"/>
  <c r="E208" i="1"/>
  <c r="D208" i="1"/>
  <c r="BG208" i="1" s="1"/>
  <c r="BG207" i="1"/>
  <c r="BG206" i="1"/>
  <c r="BG205" i="1"/>
  <c r="BG204" i="1"/>
  <c r="BG203" i="1"/>
  <c r="BG202" i="1"/>
  <c r="BG201" i="1"/>
  <c r="BF199" i="1"/>
  <c r="BE199" i="1"/>
  <c r="BD199" i="1"/>
  <c r="BC199" i="1"/>
  <c r="BB199" i="1"/>
  <c r="BA199" i="1"/>
  <c r="AZ199" i="1"/>
  <c r="AY199" i="1"/>
  <c r="AX199" i="1"/>
  <c r="AW199" i="1"/>
  <c r="AV199" i="1"/>
  <c r="AU199" i="1"/>
  <c r="AT199" i="1"/>
  <c r="AS199" i="1"/>
  <c r="AR199" i="1"/>
  <c r="AQ199" i="1"/>
  <c r="AP199" i="1"/>
  <c r="AO199" i="1"/>
  <c r="AN199" i="1"/>
  <c r="AM199" i="1"/>
  <c r="AL199" i="1"/>
  <c r="AK199" i="1"/>
  <c r="AJ199" i="1"/>
  <c r="AI199" i="1"/>
  <c r="AH199" i="1"/>
  <c r="AG199" i="1"/>
  <c r="AF199" i="1"/>
  <c r="AE199" i="1"/>
  <c r="AD199" i="1"/>
  <c r="AC199" i="1"/>
  <c r="AB199" i="1"/>
  <c r="AA199" i="1"/>
  <c r="Z199" i="1"/>
  <c r="Y199" i="1"/>
  <c r="X199" i="1"/>
  <c r="W199" i="1"/>
  <c r="V199" i="1"/>
  <c r="U199" i="1"/>
  <c r="T199" i="1"/>
  <c r="S199" i="1"/>
  <c r="R199" i="1"/>
  <c r="Q199" i="1"/>
  <c r="P199" i="1"/>
  <c r="O199" i="1"/>
  <c r="N199" i="1"/>
  <c r="M199" i="1"/>
  <c r="L199" i="1"/>
  <c r="K199" i="1"/>
  <c r="J199" i="1"/>
  <c r="I199" i="1"/>
  <c r="H199" i="1"/>
  <c r="BG199" i="1" s="1"/>
  <c r="G199" i="1"/>
  <c r="F199" i="1"/>
  <c r="E199" i="1"/>
  <c r="D199" i="1"/>
  <c r="BG198" i="1"/>
  <c r="BG197" i="1"/>
  <c r="BG196" i="1"/>
  <c r="BG195" i="1"/>
  <c r="BG194" i="1"/>
  <c r="BG193" i="1"/>
  <c r="BG192" i="1"/>
  <c r="BF190" i="1"/>
  <c r="BE190" i="1"/>
  <c r="BD190" i="1"/>
  <c r="BC190" i="1"/>
  <c r="BB190" i="1"/>
  <c r="BA190" i="1"/>
  <c r="AZ190" i="1"/>
  <c r="AY190" i="1"/>
  <c r="AX190" i="1"/>
  <c r="AW190" i="1"/>
  <c r="AV190" i="1"/>
  <c r="AU190" i="1"/>
  <c r="AT190" i="1"/>
  <c r="AS190" i="1"/>
  <c r="AR190" i="1"/>
  <c r="AQ190" i="1"/>
  <c r="AP190" i="1"/>
  <c r="AO190" i="1"/>
  <c r="AN190" i="1"/>
  <c r="AM190" i="1"/>
  <c r="AL190" i="1"/>
  <c r="AK190" i="1"/>
  <c r="AJ190" i="1"/>
  <c r="AI190" i="1"/>
  <c r="AH190" i="1"/>
  <c r="AG190" i="1"/>
  <c r="AF190" i="1"/>
  <c r="AE190" i="1"/>
  <c r="AD190" i="1"/>
  <c r="AC190" i="1"/>
  <c r="AB190" i="1"/>
  <c r="AA190" i="1"/>
  <c r="Z190" i="1"/>
  <c r="Y190" i="1"/>
  <c r="X190" i="1"/>
  <c r="W190" i="1"/>
  <c r="V190" i="1"/>
  <c r="U190" i="1"/>
  <c r="T190" i="1"/>
  <c r="S190" i="1"/>
  <c r="R190" i="1"/>
  <c r="Q190" i="1"/>
  <c r="P190" i="1"/>
  <c r="O190" i="1"/>
  <c r="N190" i="1"/>
  <c r="M190" i="1"/>
  <c r="L190" i="1"/>
  <c r="K190" i="1"/>
  <c r="BG190" i="1" s="1"/>
  <c r="J190" i="1"/>
  <c r="I190" i="1"/>
  <c r="H190" i="1"/>
  <c r="G190" i="1"/>
  <c r="F190" i="1"/>
  <c r="E190" i="1"/>
  <c r="D190" i="1"/>
  <c r="BG189" i="1"/>
  <c r="BG188" i="1"/>
  <c r="BG187" i="1"/>
  <c r="BG186" i="1"/>
  <c r="BG185" i="1"/>
  <c r="BG184" i="1"/>
  <c r="BG183" i="1"/>
  <c r="BF181" i="1"/>
  <c r="BE181" i="1"/>
  <c r="BD181" i="1"/>
  <c r="BC181" i="1"/>
  <c r="BB181" i="1"/>
  <c r="BA181" i="1"/>
  <c r="AZ181" i="1"/>
  <c r="AY181" i="1"/>
  <c r="AX181" i="1"/>
  <c r="AW181" i="1"/>
  <c r="AV181" i="1"/>
  <c r="AU181" i="1"/>
  <c r="AT181" i="1"/>
  <c r="AS181" i="1"/>
  <c r="AR181" i="1"/>
  <c r="AQ181" i="1"/>
  <c r="AP181" i="1"/>
  <c r="AO181" i="1"/>
  <c r="AN181" i="1"/>
  <c r="AM181" i="1"/>
  <c r="AL181" i="1"/>
  <c r="AK181" i="1"/>
  <c r="AJ181" i="1"/>
  <c r="AI181" i="1"/>
  <c r="AH181" i="1"/>
  <c r="AG181" i="1"/>
  <c r="AF181" i="1"/>
  <c r="AE181" i="1"/>
  <c r="AD181" i="1"/>
  <c r="AC181" i="1"/>
  <c r="AB181" i="1"/>
  <c r="AA181" i="1"/>
  <c r="Z181" i="1"/>
  <c r="Y181" i="1"/>
  <c r="X181" i="1"/>
  <c r="W181" i="1"/>
  <c r="V181" i="1"/>
  <c r="U181" i="1"/>
  <c r="T181" i="1"/>
  <c r="S181" i="1"/>
  <c r="R181" i="1"/>
  <c r="Q181" i="1"/>
  <c r="P181" i="1"/>
  <c r="O181" i="1"/>
  <c r="N181" i="1"/>
  <c r="M181" i="1"/>
  <c r="L181" i="1"/>
  <c r="K181" i="1"/>
  <c r="J181" i="1"/>
  <c r="I181" i="1"/>
  <c r="H181" i="1"/>
  <c r="G181" i="1"/>
  <c r="F181" i="1"/>
  <c r="E181" i="1"/>
  <c r="D181" i="1"/>
  <c r="BG181" i="1" s="1"/>
  <c r="BG180" i="1"/>
  <c r="BG179" i="1"/>
  <c r="BG178" i="1"/>
  <c r="BG177" i="1"/>
  <c r="BG176" i="1"/>
  <c r="BG175" i="1"/>
  <c r="BG174" i="1"/>
  <c r="BF172" i="1"/>
  <c r="BE172" i="1"/>
  <c r="BD172" i="1"/>
  <c r="BC172" i="1"/>
  <c r="BB172" i="1"/>
  <c r="BA172" i="1"/>
  <c r="AZ172" i="1"/>
  <c r="AY172" i="1"/>
  <c r="AX172" i="1"/>
  <c r="AW172" i="1"/>
  <c r="AV172" i="1"/>
  <c r="AU172" i="1"/>
  <c r="AT172" i="1"/>
  <c r="AS172" i="1"/>
  <c r="AR172" i="1"/>
  <c r="AQ172" i="1"/>
  <c r="AP172" i="1"/>
  <c r="AO172" i="1"/>
  <c r="AN172" i="1"/>
  <c r="AM172" i="1"/>
  <c r="AL172" i="1"/>
  <c r="AK172" i="1"/>
  <c r="AJ172" i="1"/>
  <c r="AI172" i="1"/>
  <c r="AH172" i="1"/>
  <c r="AG172" i="1"/>
  <c r="AF172" i="1"/>
  <c r="AE172" i="1"/>
  <c r="AD172" i="1"/>
  <c r="AC172" i="1"/>
  <c r="AB172" i="1"/>
  <c r="AA172" i="1"/>
  <c r="Z172" i="1"/>
  <c r="Y172" i="1"/>
  <c r="X172" i="1"/>
  <c r="W172" i="1"/>
  <c r="V172" i="1"/>
  <c r="U172" i="1"/>
  <c r="T172" i="1"/>
  <c r="S172" i="1"/>
  <c r="R172" i="1"/>
  <c r="Q172" i="1"/>
  <c r="P172" i="1"/>
  <c r="O172" i="1"/>
  <c r="N172" i="1"/>
  <c r="M172" i="1"/>
  <c r="L172" i="1"/>
  <c r="K172" i="1"/>
  <c r="J172" i="1"/>
  <c r="I172" i="1"/>
  <c r="H172" i="1"/>
  <c r="G172" i="1"/>
  <c r="F172" i="1"/>
  <c r="E172" i="1"/>
  <c r="D172" i="1"/>
  <c r="BG172" i="1" s="1"/>
  <c r="BG171" i="1"/>
  <c r="BG170" i="1"/>
  <c r="BG169" i="1"/>
  <c r="BG168" i="1"/>
  <c r="BG167" i="1"/>
  <c r="BG166" i="1"/>
  <c r="BG165" i="1"/>
  <c r="BF163" i="1"/>
  <c r="BE163" i="1"/>
  <c r="BD163" i="1"/>
  <c r="BC163" i="1"/>
  <c r="BB163" i="1"/>
  <c r="BA163" i="1"/>
  <c r="AZ163" i="1"/>
  <c r="AY163" i="1"/>
  <c r="AX163" i="1"/>
  <c r="AW163" i="1"/>
  <c r="AV163" i="1"/>
  <c r="AU163" i="1"/>
  <c r="AT163" i="1"/>
  <c r="AS163" i="1"/>
  <c r="AR163" i="1"/>
  <c r="AQ163" i="1"/>
  <c r="AP163" i="1"/>
  <c r="AO163" i="1"/>
  <c r="AN163" i="1"/>
  <c r="AM163" i="1"/>
  <c r="AL163" i="1"/>
  <c r="AK163" i="1"/>
  <c r="AJ163" i="1"/>
  <c r="AI163" i="1"/>
  <c r="AH163" i="1"/>
  <c r="AG163" i="1"/>
  <c r="AF163" i="1"/>
  <c r="AE163" i="1"/>
  <c r="AD163" i="1"/>
  <c r="AC163" i="1"/>
  <c r="AB163" i="1"/>
  <c r="AA163" i="1"/>
  <c r="Z163" i="1"/>
  <c r="Y163" i="1"/>
  <c r="X163" i="1"/>
  <c r="W163" i="1"/>
  <c r="V163" i="1"/>
  <c r="U163" i="1"/>
  <c r="T163" i="1"/>
  <c r="S163" i="1"/>
  <c r="R163" i="1"/>
  <c r="Q163" i="1"/>
  <c r="P163" i="1"/>
  <c r="O163" i="1"/>
  <c r="N163" i="1"/>
  <c r="M163" i="1"/>
  <c r="L163" i="1"/>
  <c r="K163" i="1"/>
  <c r="J163" i="1"/>
  <c r="I163" i="1"/>
  <c r="H163" i="1"/>
  <c r="BG163" i="1" s="1"/>
  <c r="G163" i="1"/>
  <c r="F163" i="1"/>
  <c r="E163" i="1"/>
  <c r="D163" i="1"/>
  <c r="BG162" i="1"/>
  <c r="BG161" i="1"/>
  <c r="BG160" i="1"/>
  <c r="BG159" i="1"/>
  <c r="BG158" i="1"/>
  <c r="BG157" i="1"/>
  <c r="BG156" i="1"/>
  <c r="BF154" i="1"/>
  <c r="BE154" i="1"/>
  <c r="BD154" i="1"/>
  <c r="BC154" i="1"/>
  <c r="BB154" i="1"/>
  <c r="BA154" i="1"/>
  <c r="AZ154" i="1"/>
  <c r="AY154" i="1"/>
  <c r="AX154" i="1"/>
  <c r="AW154" i="1"/>
  <c r="AV154" i="1"/>
  <c r="AU154" i="1"/>
  <c r="AT154" i="1"/>
  <c r="AS154" i="1"/>
  <c r="AR154" i="1"/>
  <c r="AQ154" i="1"/>
  <c r="AP154" i="1"/>
  <c r="AO154" i="1"/>
  <c r="AN154" i="1"/>
  <c r="AM154" i="1"/>
  <c r="AL154" i="1"/>
  <c r="AK154" i="1"/>
  <c r="AJ154" i="1"/>
  <c r="AI154" i="1"/>
  <c r="AH154" i="1"/>
  <c r="AG154" i="1"/>
  <c r="AF154" i="1"/>
  <c r="AE154" i="1"/>
  <c r="AD154" i="1"/>
  <c r="AC154" i="1"/>
  <c r="AB154" i="1"/>
  <c r="AA154" i="1"/>
  <c r="Z154" i="1"/>
  <c r="Y154" i="1"/>
  <c r="X154" i="1"/>
  <c r="W154" i="1"/>
  <c r="V154" i="1"/>
  <c r="U154" i="1"/>
  <c r="T154" i="1"/>
  <c r="S154" i="1"/>
  <c r="R154" i="1"/>
  <c r="Q154" i="1"/>
  <c r="P154" i="1"/>
  <c r="O154" i="1"/>
  <c r="N154" i="1"/>
  <c r="M154" i="1"/>
  <c r="L154" i="1"/>
  <c r="K154" i="1"/>
  <c r="BG154" i="1" s="1"/>
  <c r="J154" i="1"/>
  <c r="I154" i="1"/>
  <c r="H154" i="1"/>
  <c r="G154" i="1"/>
  <c r="F154" i="1"/>
  <c r="E154" i="1"/>
  <c r="D154" i="1"/>
  <c r="BG153" i="1"/>
  <c r="BG152" i="1"/>
  <c r="BG151" i="1"/>
  <c r="BG150" i="1"/>
  <c r="BG149" i="1"/>
  <c r="BG148" i="1"/>
  <c r="BG147" i="1"/>
  <c r="BF145" i="1"/>
  <c r="BE145" i="1"/>
  <c r="BD145" i="1"/>
  <c r="BC145" i="1"/>
  <c r="BB145" i="1"/>
  <c r="BA145" i="1"/>
  <c r="AZ145" i="1"/>
  <c r="AY145" i="1"/>
  <c r="AX145" i="1"/>
  <c r="AW145" i="1"/>
  <c r="AV145" i="1"/>
  <c r="AU145" i="1"/>
  <c r="AT145" i="1"/>
  <c r="AS145" i="1"/>
  <c r="AR145" i="1"/>
  <c r="AQ145" i="1"/>
  <c r="AP145" i="1"/>
  <c r="AO145" i="1"/>
  <c r="AN145" i="1"/>
  <c r="AM145" i="1"/>
  <c r="AL145" i="1"/>
  <c r="AK145" i="1"/>
  <c r="AJ145" i="1"/>
  <c r="AI145" i="1"/>
  <c r="AH145" i="1"/>
  <c r="AG145" i="1"/>
  <c r="AF145" i="1"/>
  <c r="AE145" i="1"/>
  <c r="AD145" i="1"/>
  <c r="AC145" i="1"/>
  <c r="AB145" i="1"/>
  <c r="AA145" i="1"/>
  <c r="Z145" i="1"/>
  <c r="Y145" i="1"/>
  <c r="X145" i="1"/>
  <c r="W145" i="1"/>
  <c r="V145" i="1"/>
  <c r="U145" i="1"/>
  <c r="T145" i="1"/>
  <c r="S145" i="1"/>
  <c r="R145" i="1"/>
  <c r="Q145" i="1"/>
  <c r="P145" i="1"/>
  <c r="O145" i="1"/>
  <c r="N145" i="1"/>
  <c r="M145" i="1"/>
  <c r="L145" i="1"/>
  <c r="K145" i="1"/>
  <c r="J145" i="1"/>
  <c r="I145" i="1"/>
  <c r="H145" i="1"/>
  <c r="G145" i="1"/>
  <c r="F145" i="1"/>
  <c r="E145" i="1"/>
  <c r="D145" i="1"/>
  <c r="BG145" i="1" s="1"/>
  <c r="BG144" i="1"/>
  <c r="BG143" i="1"/>
  <c r="BG142" i="1"/>
  <c r="BG141" i="1"/>
  <c r="BG140" i="1"/>
  <c r="BG139" i="1"/>
  <c r="BG138" i="1"/>
  <c r="BF136" i="1"/>
  <c r="BE136" i="1"/>
  <c r="BD136" i="1"/>
  <c r="BC136" i="1"/>
  <c r="BB136" i="1"/>
  <c r="BA136" i="1"/>
  <c r="AZ136" i="1"/>
  <c r="AY136" i="1"/>
  <c r="AX136" i="1"/>
  <c r="AW136" i="1"/>
  <c r="AV136" i="1"/>
  <c r="AU136" i="1"/>
  <c r="AT136" i="1"/>
  <c r="AS136" i="1"/>
  <c r="AR136" i="1"/>
  <c r="AQ136" i="1"/>
  <c r="AP136" i="1"/>
  <c r="AO136" i="1"/>
  <c r="AN136" i="1"/>
  <c r="AM136" i="1"/>
  <c r="AL136" i="1"/>
  <c r="AK136" i="1"/>
  <c r="AJ136" i="1"/>
  <c r="AI136" i="1"/>
  <c r="AH136" i="1"/>
  <c r="AG136" i="1"/>
  <c r="AF136" i="1"/>
  <c r="AE136" i="1"/>
  <c r="AD136" i="1"/>
  <c r="AC136" i="1"/>
  <c r="AB136" i="1"/>
  <c r="AA136" i="1"/>
  <c r="Z136" i="1"/>
  <c r="Y136" i="1"/>
  <c r="X136" i="1"/>
  <c r="W136" i="1"/>
  <c r="V136" i="1"/>
  <c r="U136" i="1"/>
  <c r="T136" i="1"/>
  <c r="S136" i="1"/>
  <c r="R136" i="1"/>
  <c r="Q136" i="1"/>
  <c r="P136" i="1"/>
  <c r="O136" i="1"/>
  <c r="N136" i="1"/>
  <c r="M136" i="1"/>
  <c r="L136" i="1"/>
  <c r="K136" i="1"/>
  <c r="J136" i="1"/>
  <c r="I136" i="1"/>
  <c r="H136" i="1"/>
  <c r="G136" i="1"/>
  <c r="F136" i="1"/>
  <c r="E136" i="1"/>
  <c r="D136" i="1"/>
  <c r="BG136" i="1" s="1"/>
  <c r="BG135" i="1"/>
  <c r="BG134" i="1"/>
  <c r="BG133" i="1"/>
  <c r="BG132" i="1"/>
  <c r="BG131" i="1"/>
  <c r="BG130" i="1"/>
  <c r="BG129" i="1"/>
  <c r="BF127" i="1"/>
  <c r="BE127" i="1"/>
  <c r="BD127" i="1"/>
  <c r="BC127" i="1"/>
  <c r="BB127" i="1"/>
  <c r="BA127" i="1"/>
  <c r="AZ127" i="1"/>
  <c r="AY127" i="1"/>
  <c r="AX127" i="1"/>
  <c r="AW127" i="1"/>
  <c r="AV127" i="1"/>
  <c r="AU127" i="1"/>
  <c r="AT127" i="1"/>
  <c r="AS127" i="1"/>
  <c r="AR127" i="1"/>
  <c r="AQ127" i="1"/>
  <c r="AP127" i="1"/>
  <c r="AO127" i="1"/>
  <c r="AN127" i="1"/>
  <c r="AM127" i="1"/>
  <c r="AL127" i="1"/>
  <c r="AK127" i="1"/>
  <c r="AJ127" i="1"/>
  <c r="AI127" i="1"/>
  <c r="AH127" i="1"/>
  <c r="AG127" i="1"/>
  <c r="AF127" i="1"/>
  <c r="AE127" i="1"/>
  <c r="AD127" i="1"/>
  <c r="AC127" i="1"/>
  <c r="AB127" i="1"/>
  <c r="AA127" i="1"/>
  <c r="Z127" i="1"/>
  <c r="Y127" i="1"/>
  <c r="X127" i="1"/>
  <c r="W127" i="1"/>
  <c r="V127" i="1"/>
  <c r="U127" i="1"/>
  <c r="T127" i="1"/>
  <c r="S127" i="1"/>
  <c r="R127" i="1"/>
  <c r="Q127" i="1"/>
  <c r="P127" i="1"/>
  <c r="O127" i="1"/>
  <c r="N127" i="1"/>
  <c r="M127" i="1"/>
  <c r="L127" i="1"/>
  <c r="K127" i="1"/>
  <c r="J127" i="1"/>
  <c r="I127" i="1"/>
  <c r="H127" i="1"/>
  <c r="BG127" i="1" s="1"/>
  <c r="G127" i="1"/>
  <c r="F127" i="1"/>
  <c r="E127" i="1"/>
  <c r="D127" i="1"/>
  <c r="BG126" i="1"/>
  <c r="BG125" i="1"/>
  <c r="BG124" i="1"/>
  <c r="BG123" i="1"/>
  <c r="BG122" i="1"/>
  <c r="BG121" i="1"/>
  <c r="BG120" i="1"/>
  <c r="BF118" i="1"/>
  <c r="BE118" i="1"/>
  <c r="BD118" i="1"/>
  <c r="BC118" i="1"/>
  <c r="BB118" i="1"/>
  <c r="BA118" i="1"/>
  <c r="AZ118" i="1"/>
  <c r="AY118" i="1"/>
  <c r="AX118" i="1"/>
  <c r="AW118" i="1"/>
  <c r="AV118" i="1"/>
  <c r="AU118" i="1"/>
  <c r="AT118" i="1"/>
  <c r="AS118" i="1"/>
  <c r="AR118" i="1"/>
  <c r="AQ118" i="1"/>
  <c r="AP118" i="1"/>
  <c r="AO118" i="1"/>
  <c r="AN118" i="1"/>
  <c r="AM118" i="1"/>
  <c r="AL118" i="1"/>
  <c r="AK118" i="1"/>
  <c r="AJ118" i="1"/>
  <c r="AI118" i="1"/>
  <c r="AH118" i="1"/>
  <c r="AG118" i="1"/>
  <c r="AF118" i="1"/>
  <c r="AE118" i="1"/>
  <c r="AD118" i="1"/>
  <c r="AC118" i="1"/>
  <c r="AB118" i="1"/>
  <c r="AA118" i="1"/>
  <c r="Z118" i="1"/>
  <c r="Y118" i="1"/>
  <c r="X118" i="1"/>
  <c r="W118" i="1"/>
  <c r="V118" i="1"/>
  <c r="U118" i="1"/>
  <c r="T118" i="1"/>
  <c r="S118" i="1"/>
  <c r="R118" i="1"/>
  <c r="Q118" i="1"/>
  <c r="P118" i="1"/>
  <c r="O118" i="1"/>
  <c r="N118" i="1"/>
  <c r="M118" i="1"/>
  <c r="L118" i="1"/>
  <c r="K118" i="1"/>
  <c r="BG118" i="1" s="1"/>
  <c r="J118" i="1"/>
  <c r="I118" i="1"/>
  <c r="H118" i="1"/>
  <c r="G118" i="1"/>
  <c r="F118" i="1"/>
  <c r="E118" i="1"/>
  <c r="D118" i="1"/>
  <c r="BG117" i="1"/>
  <c r="BG116" i="1"/>
  <c r="BG115" i="1"/>
  <c r="BG114" i="1"/>
  <c r="BG113" i="1"/>
  <c r="BG112" i="1"/>
  <c r="BG111" i="1"/>
  <c r="BF109" i="1"/>
  <c r="BE109" i="1"/>
  <c r="BD109" i="1"/>
  <c r="BC109" i="1"/>
  <c r="BB109" i="1"/>
  <c r="BA109" i="1"/>
  <c r="AZ109" i="1"/>
  <c r="AY109" i="1"/>
  <c r="AX109" i="1"/>
  <c r="AW109" i="1"/>
  <c r="AV109" i="1"/>
  <c r="AU109" i="1"/>
  <c r="AT109" i="1"/>
  <c r="AS109" i="1"/>
  <c r="AR109" i="1"/>
  <c r="AQ109" i="1"/>
  <c r="AP109" i="1"/>
  <c r="AO109" i="1"/>
  <c r="AN109" i="1"/>
  <c r="AM109" i="1"/>
  <c r="AL109" i="1"/>
  <c r="AK109" i="1"/>
  <c r="AJ109" i="1"/>
  <c r="AI109" i="1"/>
  <c r="AH109" i="1"/>
  <c r="AG109" i="1"/>
  <c r="AF109" i="1"/>
  <c r="AE109" i="1"/>
  <c r="AD109" i="1"/>
  <c r="AC109" i="1"/>
  <c r="AB109" i="1"/>
  <c r="AA109" i="1"/>
  <c r="Z109" i="1"/>
  <c r="Y109" i="1"/>
  <c r="X109" i="1"/>
  <c r="W109" i="1"/>
  <c r="V109" i="1"/>
  <c r="U109" i="1"/>
  <c r="T109" i="1"/>
  <c r="S109" i="1"/>
  <c r="R109" i="1"/>
  <c r="Q109" i="1"/>
  <c r="P109" i="1"/>
  <c r="O109" i="1"/>
  <c r="N109" i="1"/>
  <c r="M109" i="1"/>
  <c r="L109" i="1"/>
  <c r="K109" i="1"/>
  <c r="J109" i="1"/>
  <c r="I109" i="1"/>
  <c r="H109" i="1"/>
  <c r="G109" i="1"/>
  <c r="F109" i="1"/>
  <c r="E109" i="1"/>
  <c r="D109" i="1"/>
  <c r="BG109" i="1" s="1"/>
  <c r="BG108" i="1"/>
  <c r="BG107" i="1"/>
  <c r="BG106" i="1"/>
  <c r="BG105" i="1"/>
  <c r="BG104" i="1"/>
  <c r="BG103" i="1"/>
  <c r="BG102" i="1"/>
  <c r="BF100" i="1"/>
  <c r="BE100" i="1"/>
  <c r="BD100" i="1"/>
  <c r="BC100" i="1"/>
  <c r="BB100" i="1"/>
  <c r="BA100" i="1"/>
  <c r="AZ100" i="1"/>
  <c r="AY100" i="1"/>
  <c r="AX100" i="1"/>
  <c r="AW100" i="1"/>
  <c r="AV100" i="1"/>
  <c r="AU100" i="1"/>
  <c r="AT100" i="1"/>
  <c r="AS100" i="1"/>
  <c r="AR100" i="1"/>
  <c r="AQ100" i="1"/>
  <c r="AP100" i="1"/>
  <c r="AO100" i="1"/>
  <c r="AN100" i="1"/>
  <c r="AM100" i="1"/>
  <c r="AL100" i="1"/>
  <c r="AK100" i="1"/>
  <c r="AJ100" i="1"/>
  <c r="AI100" i="1"/>
  <c r="AH100" i="1"/>
  <c r="AG100" i="1"/>
  <c r="AF100" i="1"/>
  <c r="AE100" i="1"/>
  <c r="AD100" i="1"/>
  <c r="AC100" i="1"/>
  <c r="AB100" i="1"/>
  <c r="AA100" i="1"/>
  <c r="Z100" i="1"/>
  <c r="Y100" i="1"/>
  <c r="X100" i="1"/>
  <c r="W100" i="1"/>
  <c r="V100" i="1"/>
  <c r="U100" i="1"/>
  <c r="T100" i="1"/>
  <c r="S100" i="1"/>
  <c r="R100" i="1"/>
  <c r="Q100" i="1"/>
  <c r="P100" i="1"/>
  <c r="O100" i="1"/>
  <c r="N100" i="1"/>
  <c r="M100" i="1"/>
  <c r="L100" i="1"/>
  <c r="K100" i="1"/>
  <c r="J100" i="1"/>
  <c r="I100" i="1"/>
  <c r="H100" i="1"/>
  <c r="G100" i="1"/>
  <c r="F100" i="1"/>
  <c r="E100" i="1"/>
  <c r="D100" i="1"/>
  <c r="BG100" i="1" s="1"/>
  <c r="BG99" i="1"/>
  <c r="BG98" i="1"/>
  <c r="BG97" i="1"/>
  <c r="BG96" i="1"/>
  <c r="BG95" i="1"/>
  <c r="BG94" i="1"/>
  <c r="BG93" i="1"/>
  <c r="BF91" i="1"/>
  <c r="BE91" i="1"/>
  <c r="BD91" i="1"/>
  <c r="BC91" i="1"/>
  <c r="BB91" i="1"/>
  <c r="BA91" i="1"/>
  <c r="AZ91" i="1"/>
  <c r="AY91" i="1"/>
  <c r="AX91" i="1"/>
  <c r="AW91" i="1"/>
  <c r="AV91" i="1"/>
  <c r="AU91" i="1"/>
  <c r="AT91" i="1"/>
  <c r="AS91" i="1"/>
  <c r="AR91" i="1"/>
  <c r="AQ91" i="1"/>
  <c r="AP91" i="1"/>
  <c r="AO91" i="1"/>
  <c r="AN91" i="1"/>
  <c r="AM91" i="1"/>
  <c r="AL91" i="1"/>
  <c r="AK91" i="1"/>
  <c r="AJ91" i="1"/>
  <c r="AI91" i="1"/>
  <c r="AH91" i="1"/>
  <c r="AG91" i="1"/>
  <c r="AF91" i="1"/>
  <c r="AE91" i="1"/>
  <c r="AD91" i="1"/>
  <c r="AC91" i="1"/>
  <c r="AB91" i="1"/>
  <c r="AA91" i="1"/>
  <c r="Z91" i="1"/>
  <c r="Y91" i="1"/>
  <c r="X91" i="1"/>
  <c r="W91" i="1"/>
  <c r="V91" i="1"/>
  <c r="U91" i="1"/>
  <c r="T91" i="1"/>
  <c r="S91" i="1"/>
  <c r="R91" i="1"/>
  <c r="Q91" i="1"/>
  <c r="P91" i="1"/>
  <c r="O91" i="1"/>
  <c r="N91" i="1"/>
  <c r="M91" i="1"/>
  <c r="L91" i="1"/>
  <c r="K91" i="1"/>
  <c r="J91" i="1"/>
  <c r="I91" i="1"/>
  <c r="H91" i="1"/>
  <c r="BG91" i="1" s="1"/>
  <c r="G91" i="1"/>
  <c r="F91" i="1"/>
  <c r="E91" i="1"/>
  <c r="D91" i="1"/>
  <c r="BG90" i="1"/>
  <c r="BG89" i="1"/>
  <c r="BG88" i="1"/>
  <c r="BG87" i="1"/>
  <c r="BG86" i="1"/>
  <c r="BG85" i="1"/>
  <c r="BG84" i="1"/>
  <c r="BF82" i="1"/>
  <c r="BE82" i="1"/>
  <c r="BD82" i="1"/>
  <c r="BC82" i="1"/>
  <c r="BB82" i="1"/>
  <c r="BA82" i="1"/>
  <c r="AZ82" i="1"/>
  <c r="AY82" i="1"/>
  <c r="AX82" i="1"/>
  <c r="AW82" i="1"/>
  <c r="AV82" i="1"/>
  <c r="AU82" i="1"/>
  <c r="AT82" i="1"/>
  <c r="AS82" i="1"/>
  <c r="AR82" i="1"/>
  <c r="AQ82" i="1"/>
  <c r="AP82" i="1"/>
  <c r="AO82" i="1"/>
  <c r="AN82" i="1"/>
  <c r="AM82" i="1"/>
  <c r="AL82" i="1"/>
  <c r="AK82" i="1"/>
  <c r="AJ82" i="1"/>
  <c r="AI82" i="1"/>
  <c r="AH82" i="1"/>
  <c r="AG82" i="1"/>
  <c r="AF82" i="1"/>
  <c r="AE82" i="1"/>
  <c r="AD82" i="1"/>
  <c r="AC82" i="1"/>
  <c r="AB82" i="1"/>
  <c r="AA82" i="1"/>
  <c r="Z82" i="1"/>
  <c r="Y82" i="1"/>
  <c r="X82" i="1"/>
  <c r="W82" i="1"/>
  <c r="V82" i="1"/>
  <c r="U82" i="1"/>
  <c r="T82" i="1"/>
  <c r="S82" i="1"/>
  <c r="R82" i="1"/>
  <c r="Q82" i="1"/>
  <c r="P82" i="1"/>
  <c r="O82" i="1"/>
  <c r="N82" i="1"/>
  <c r="M82" i="1"/>
  <c r="L82" i="1"/>
  <c r="K82" i="1"/>
  <c r="BG82" i="1" s="1"/>
  <c r="J82" i="1"/>
  <c r="I82" i="1"/>
  <c r="H82" i="1"/>
  <c r="G82" i="1"/>
  <c r="F82" i="1"/>
  <c r="E82" i="1"/>
  <c r="D82" i="1"/>
  <c r="BG81" i="1"/>
  <c r="BG80" i="1"/>
  <c r="BG79" i="1"/>
  <c r="BG78" i="1"/>
  <c r="BG77" i="1"/>
  <c r="BG76" i="1"/>
  <c r="BG75" i="1"/>
  <c r="BF73" i="1"/>
  <c r="BE73" i="1"/>
  <c r="BD73" i="1"/>
  <c r="BC73" i="1"/>
  <c r="BB73" i="1"/>
  <c r="BA73" i="1"/>
  <c r="AZ73" i="1"/>
  <c r="AY73" i="1"/>
  <c r="AX73" i="1"/>
  <c r="AW73" i="1"/>
  <c r="AV73" i="1"/>
  <c r="AU73" i="1"/>
  <c r="AT73" i="1"/>
  <c r="AS73" i="1"/>
  <c r="AR73" i="1"/>
  <c r="AQ73" i="1"/>
  <c r="AP73" i="1"/>
  <c r="AO73" i="1"/>
  <c r="AN73" i="1"/>
  <c r="AM73" i="1"/>
  <c r="AL73" i="1"/>
  <c r="AK73" i="1"/>
  <c r="AJ73" i="1"/>
  <c r="AI73" i="1"/>
  <c r="AH73" i="1"/>
  <c r="AG73" i="1"/>
  <c r="AF73" i="1"/>
  <c r="AE73" i="1"/>
  <c r="AD73" i="1"/>
  <c r="AC73" i="1"/>
  <c r="AB73" i="1"/>
  <c r="AA73" i="1"/>
  <c r="Z73" i="1"/>
  <c r="Y73" i="1"/>
  <c r="X73" i="1"/>
  <c r="W73" i="1"/>
  <c r="V73" i="1"/>
  <c r="U73" i="1"/>
  <c r="T73" i="1"/>
  <c r="S73" i="1"/>
  <c r="R73" i="1"/>
  <c r="Q73" i="1"/>
  <c r="P73" i="1"/>
  <c r="O73" i="1"/>
  <c r="N73" i="1"/>
  <c r="M73" i="1"/>
  <c r="L73" i="1"/>
  <c r="K73" i="1"/>
  <c r="J73" i="1"/>
  <c r="I73" i="1"/>
  <c r="H73" i="1"/>
  <c r="G73" i="1"/>
  <c r="F73" i="1"/>
  <c r="E73" i="1"/>
  <c r="D73" i="1"/>
  <c r="BG73" i="1" s="1"/>
  <c r="BG72" i="1"/>
  <c r="BG71" i="1"/>
  <c r="BG70" i="1"/>
  <c r="BG69" i="1"/>
  <c r="BG68" i="1"/>
  <c r="BG67" i="1"/>
  <c r="BG66" i="1"/>
  <c r="BF64" i="1"/>
  <c r="BE64" i="1"/>
  <c r="BD64" i="1"/>
  <c r="BC64" i="1"/>
  <c r="BB64" i="1"/>
  <c r="BA64" i="1"/>
  <c r="AZ64" i="1"/>
  <c r="AY64" i="1"/>
  <c r="AX64" i="1"/>
  <c r="AW64" i="1"/>
  <c r="AV64" i="1"/>
  <c r="AU64" i="1"/>
  <c r="AT64" i="1"/>
  <c r="AS64" i="1"/>
  <c r="AR64" i="1"/>
  <c r="AQ64" i="1"/>
  <c r="AP64" i="1"/>
  <c r="AO64" i="1"/>
  <c r="AN64" i="1"/>
  <c r="AM64" i="1"/>
  <c r="AL64" i="1"/>
  <c r="AK64" i="1"/>
  <c r="AJ64" i="1"/>
  <c r="AI64" i="1"/>
  <c r="AH64" i="1"/>
  <c r="AG64" i="1"/>
  <c r="AF64" i="1"/>
  <c r="AE64" i="1"/>
  <c r="AD64" i="1"/>
  <c r="AC64" i="1"/>
  <c r="AB64" i="1"/>
  <c r="AA64" i="1"/>
  <c r="Z64" i="1"/>
  <c r="Y64" i="1"/>
  <c r="X64" i="1"/>
  <c r="W64" i="1"/>
  <c r="V64" i="1"/>
  <c r="U64" i="1"/>
  <c r="T64" i="1"/>
  <c r="S64" i="1"/>
  <c r="R64" i="1"/>
  <c r="Q64" i="1"/>
  <c r="P64" i="1"/>
  <c r="O64" i="1"/>
  <c r="N64" i="1"/>
  <c r="M64" i="1"/>
  <c r="L64" i="1"/>
  <c r="K64" i="1"/>
  <c r="J64" i="1"/>
  <c r="I64" i="1"/>
  <c r="H64" i="1"/>
  <c r="G64" i="1"/>
  <c r="F64" i="1"/>
  <c r="E64" i="1"/>
  <c r="BG64" i="1" s="1"/>
  <c r="D64" i="1"/>
  <c r="BG63" i="1"/>
  <c r="BG62" i="1"/>
  <c r="BG61" i="1"/>
  <c r="BG60" i="1"/>
  <c r="BG59" i="1"/>
  <c r="BG58" i="1"/>
  <c r="BG57" i="1"/>
  <c r="BF55" i="1"/>
  <c r="BE55" i="1"/>
  <c r="BD55" i="1"/>
  <c r="BC55" i="1"/>
  <c r="BB55" i="1"/>
  <c r="BA55" i="1"/>
  <c r="AZ55" i="1"/>
  <c r="AY55" i="1"/>
  <c r="AX55" i="1"/>
  <c r="AW55" i="1"/>
  <c r="AV55" i="1"/>
  <c r="AU55" i="1"/>
  <c r="AT55" i="1"/>
  <c r="AS55" i="1"/>
  <c r="AR55" i="1"/>
  <c r="AQ55" i="1"/>
  <c r="AP55" i="1"/>
  <c r="AO55" i="1"/>
  <c r="AN55" i="1"/>
  <c r="AM55" i="1"/>
  <c r="AL55" i="1"/>
  <c r="AK55" i="1"/>
  <c r="AJ55" i="1"/>
  <c r="AI55" i="1"/>
  <c r="AH55" i="1"/>
  <c r="AG55" i="1"/>
  <c r="AF55" i="1"/>
  <c r="AE55" i="1"/>
  <c r="AD55" i="1"/>
  <c r="AC55" i="1"/>
  <c r="AB55" i="1"/>
  <c r="AA55" i="1"/>
  <c r="Z55" i="1"/>
  <c r="Y55" i="1"/>
  <c r="X55" i="1"/>
  <c r="W55" i="1"/>
  <c r="V55" i="1"/>
  <c r="U55" i="1"/>
  <c r="T55" i="1"/>
  <c r="S55" i="1"/>
  <c r="R55" i="1"/>
  <c r="Q55" i="1"/>
  <c r="P55" i="1"/>
  <c r="O55" i="1"/>
  <c r="N55" i="1"/>
  <c r="M55" i="1"/>
  <c r="L55" i="1"/>
  <c r="K55" i="1"/>
  <c r="J55" i="1"/>
  <c r="I55" i="1"/>
  <c r="H55" i="1"/>
  <c r="BG55" i="1" s="1"/>
  <c r="G55" i="1"/>
  <c r="F55" i="1"/>
  <c r="E55" i="1"/>
  <c r="D55" i="1"/>
  <c r="BG54" i="1"/>
  <c r="BG53" i="1"/>
  <c r="BG52" i="1"/>
  <c r="BG51" i="1"/>
  <c r="BG50" i="1"/>
  <c r="BG49" i="1"/>
  <c r="BG48" i="1"/>
  <c r="BF46" i="1"/>
  <c r="BE46" i="1"/>
  <c r="BD46" i="1"/>
  <c r="BC46" i="1"/>
  <c r="BB46" i="1"/>
  <c r="BA46" i="1"/>
  <c r="AZ46" i="1"/>
  <c r="AY46" i="1"/>
  <c r="AX46" i="1"/>
  <c r="AW46" i="1"/>
  <c r="AV46" i="1"/>
  <c r="AU46" i="1"/>
  <c r="AT46" i="1"/>
  <c r="AS46" i="1"/>
  <c r="AR46" i="1"/>
  <c r="AQ46" i="1"/>
  <c r="AP46" i="1"/>
  <c r="AO46" i="1"/>
  <c r="AN46" i="1"/>
  <c r="AM46" i="1"/>
  <c r="AL46" i="1"/>
  <c r="AK46" i="1"/>
  <c r="AJ46" i="1"/>
  <c r="AI46" i="1"/>
  <c r="AH46" i="1"/>
  <c r="AG46" i="1"/>
  <c r="AF46" i="1"/>
  <c r="AE46" i="1"/>
  <c r="AD46" i="1"/>
  <c r="AC46" i="1"/>
  <c r="AB46" i="1"/>
  <c r="AA46" i="1"/>
  <c r="Z46" i="1"/>
  <c r="Y46" i="1"/>
  <c r="X46" i="1"/>
  <c r="W46" i="1"/>
  <c r="V46" i="1"/>
  <c r="U46" i="1"/>
  <c r="T46" i="1"/>
  <c r="S46" i="1"/>
  <c r="R46" i="1"/>
  <c r="Q46" i="1"/>
  <c r="P46" i="1"/>
  <c r="O46" i="1"/>
  <c r="N46" i="1"/>
  <c r="M46" i="1"/>
  <c r="L46" i="1"/>
  <c r="K46" i="1"/>
  <c r="BG46" i="1" s="1"/>
  <c r="J46" i="1"/>
  <c r="I46" i="1"/>
  <c r="H46" i="1"/>
  <c r="G46" i="1"/>
  <c r="F46" i="1"/>
  <c r="E46" i="1"/>
  <c r="D46" i="1"/>
  <c r="BG45" i="1"/>
  <c r="BG44" i="1"/>
  <c r="BG43" i="1"/>
  <c r="BG42" i="1"/>
  <c r="BG41" i="1"/>
  <c r="BG40" i="1"/>
  <c r="BG39" i="1"/>
  <c r="BF37" i="1"/>
  <c r="BE37" i="1"/>
  <c r="BD37" i="1"/>
  <c r="BC37" i="1"/>
  <c r="BB37" i="1"/>
  <c r="BA37" i="1"/>
  <c r="AZ37" i="1"/>
  <c r="AY37" i="1"/>
  <c r="AX37" i="1"/>
  <c r="AW37" i="1"/>
  <c r="AV37" i="1"/>
  <c r="AU37" i="1"/>
  <c r="AT37" i="1"/>
  <c r="AS37" i="1"/>
  <c r="AR37" i="1"/>
  <c r="AQ37" i="1"/>
  <c r="AP37" i="1"/>
  <c r="AO37" i="1"/>
  <c r="AN37" i="1"/>
  <c r="AM37" i="1"/>
  <c r="AL37" i="1"/>
  <c r="AK37" i="1"/>
  <c r="AJ37" i="1"/>
  <c r="AI37" i="1"/>
  <c r="AH37" i="1"/>
  <c r="AG37" i="1"/>
  <c r="AF37" i="1"/>
  <c r="AE37" i="1"/>
  <c r="AD37" i="1"/>
  <c r="AC37" i="1"/>
  <c r="AB37" i="1"/>
  <c r="AA37" i="1"/>
  <c r="Z37" i="1"/>
  <c r="Y37" i="1"/>
  <c r="X37" i="1"/>
  <c r="W37" i="1"/>
  <c r="V37" i="1"/>
  <c r="U37" i="1"/>
  <c r="T37" i="1"/>
  <c r="S37" i="1"/>
  <c r="R37" i="1"/>
  <c r="Q37" i="1"/>
  <c r="P37" i="1"/>
  <c r="O37" i="1"/>
  <c r="N37" i="1"/>
  <c r="M37" i="1"/>
  <c r="L37" i="1"/>
  <c r="K37" i="1"/>
  <c r="J37" i="1"/>
  <c r="I37" i="1"/>
  <c r="H37" i="1"/>
  <c r="G37" i="1"/>
  <c r="F37" i="1"/>
  <c r="E37" i="1"/>
  <c r="D37" i="1"/>
  <c r="BG37" i="1" s="1"/>
  <c r="BG36" i="1"/>
  <c r="BG35" i="1"/>
  <c r="BG34" i="1"/>
  <c r="BG33" i="1"/>
  <c r="BG32" i="1"/>
  <c r="BG31" i="1"/>
  <c r="BG30" i="1"/>
  <c r="BF28" i="1"/>
  <c r="BE28" i="1"/>
  <c r="BD28" i="1"/>
  <c r="BC28" i="1"/>
  <c r="BB28" i="1"/>
  <c r="BA28" i="1"/>
  <c r="AZ28" i="1"/>
  <c r="AY28" i="1"/>
  <c r="AX28" i="1"/>
  <c r="AW28" i="1"/>
  <c r="AV28" i="1"/>
  <c r="AU28" i="1"/>
  <c r="AT28" i="1"/>
  <c r="AS28" i="1"/>
  <c r="AR28" i="1"/>
  <c r="AQ28" i="1"/>
  <c r="AP28" i="1"/>
  <c r="AO28" i="1"/>
  <c r="AN28" i="1"/>
  <c r="AM28" i="1"/>
  <c r="AL28" i="1"/>
  <c r="AK28" i="1"/>
  <c r="AJ28" i="1"/>
  <c r="AI28" i="1"/>
  <c r="AH28" i="1"/>
  <c r="AG28" i="1"/>
  <c r="AF28" i="1"/>
  <c r="AE28" i="1"/>
  <c r="AD28" i="1"/>
  <c r="AC28" i="1"/>
  <c r="AB28" i="1"/>
  <c r="AA28" i="1"/>
  <c r="Z28" i="1"/>
  <c r="Y28" i="1"/>
  <c r="X28" i="1"/>
  <c r="W28" i="1"/>
  <c r="V28" i="1"/>
  <c r="U28" i="1"/>
  <c r="T28" i="1"/>
  <c r="S28" i="1"/>
  <c r="R28" i="1"/>
  <c r="Q28" i="1"/>
  <c r="P28" i="1"/>
  <c r="O28" i="1"/>
  <c r="N28" i="1"/>
  <c r="M28" i="1"/>
  <c r="L28" i="1"/>
  <c r="K28" i="1"/>
  <c r="J28" i="1"/>
  <c r="I28" i="1"/>
  <c r="H28" i="1"/>
  <c r="G28" i="1"/>
  <c r="F28" i="1"/>
  <c r="E28" i="1"/>
  <c r="E303" i="1" s="1"/>
  <c r="D28" i="1"/>
  <c r="BG28" i="1" s="1"/>
  <c r="BG27" i="1"/>
  <c r="BG26" i="1"/>
  <c r="BG25" i="1"/>
  <c r="BG24" i="1"/>
  <c r="BG23" i="1"/>
  <c r="BG22" i="1"/>
  <c r="BG21" i="1"/>
  <c r="BF19" i="1"/>
  <c r="BE19" i="1"/>
  <c r="BD19" i="1"/>
  <c r="BC19" i="1"/>
  <c r="BB19" i="1"/>
  <c r="BA19" i="1"/>
  <c r="AZ19" i="1"/>
  <c r="AY19" i="1"/>
  <c r="AX19" i="1"/>
  <c r="AW19" i="1"/>
  <c r="AV19" i="1"/>
  <c r="AU19" i="1"/>
  <c r="AT19" i="1"/>
  <c r="AS19" i="1"/>
  <c r="AR19" i="1"/>
  <c r="AQ19" i="1"/>
  <c r="AP19" i="1"/>
  <c r="AO19" i="1"/>
  <c r="AN19" i="1"/>
  <c r="AM19" i="1"/>
  <c r="AL19" i="1"/>
  <c r="AK19" i="1"/>
  <c r="AJ19" i="1"/>
  <c r="AI19" i="1"/>
  <c r="AH19" i="1"/>
  <c r="AG19" i="1"/>
  <c r="AF19" i="1"/>
  <c r="AE19" i="1"/>
  <c r="AD19" i="1"/>
  <c r="AC19" i="1"/>
  <c r="AB19" i="1"/>
  <c r="AA19" i="1"/>
  <c r="Z19" i="1"/>
  <c r="Y19" i="1"/>
  <c r="X19" i="1"/>
  <c r="W19" i="1"/>
  <c r="V19" i="1"/>
  <c r="U19" i="1"/>
  <c r="T19" i="1"/>
  <c r="S19" i="1"/>
  <c r="R19" i="1"/>
  <c r="Q19" i="1"/>
  <c r="P19" i="1"/>
  <c r="O19" i="1"/>
  <c r="N19" i="1"/>
  <c r="M19" i="1"/>
  <c r="L19" i="1"/>
  <c r="K19" i="1"/>
  <c r="J19" i="1"/>
  <c r="I19" i="1"/>
  <c r="H19" i="1"/>
  <c r="BG19" i="1" s="1"/>
  <c r="G19" i="1"/>
  <c r="F19" i="1"/>
  <c r="E19" i="1"/>
  <c r="D19" i="1"/>
  <c r="BG18" i="1"/>
  <c r="BG17" i="1"/>
  <c r="BG16" i="1"/>
  <c r="BG15" i="1"/>
  <c r="BG14" i="1"/>
  <c r="BG13" i="1"/>
  <c r="BG12" i="1"/>
  <c r="BF10" i="1"/>
  <c r="BF302" i="1" s="1"/>
  <c r="BE10" i="1"/>
  <c r="BE302" i="1" s="1"/>
  <c r="BD10" i="1"/>
  <c r="BD302" i="1" s="1"/>
  <c r="BC10" i="1"/>
  <c r="BC302" i="1" s="1"/>
  <c r="BB10" i="1"/>
  <c r="BB302" i="1" s="1"/>
  <c r="BA10" i="1"/>
  <c r="BA302" i="1" s="1"/>
  <c r="AZ10" i="1"/>
  <c r="AZ302" i="1" s="1"/>
  <c r="AY10" i="1"/>
  <c r="AX10" i="1"/>
  <c r="AW10" i="1"/>
  <c r="AW302" i="1" s="1"/>
  <c r="AV10" i="1"/>
  <c r="AV302" i="1" s="1"/>
  <c r="AU10" i="1"/>
  <c r="AU302" i="1" s="1"/>
  <c r="AT10" i="1"/>
  <c r="AT302" i="1" s="1"/>
  <c r="AS10" i="1"/>
  <c r="AS302" i="1" s="1"/>
  <c r="AR10" i="1"/>
  <c r="AR302" i="1" s="1"/>
  <c r="AQ10" i="1"/>
  <c r="AQ302" i="1" s="1"/>
  <c r="AP10" i="1"/>
  <c r="AP302" i="1" s="1"/>
  <c r="AO10" i="1"/>
  <c r="AO302" i="1" s="1"/>
  <c r="AN10" i="1"/>
  <c r="AN302" i="1" s="1"/>
  <c r="AM10" i="1"/>
  <c r="AM302" i="1" s="1"/>
  <c r="AL10" i="1"/>
  <c r="AL302" i="1" s="1"/>
  <c r="AK10" i="1"/>
  <c r="AK302" i="1" s="1"/>
  <c r="AJ10" i="1"/>
  <c r="AJ302" i="1" s="1"/>
  <c r="AI10" i="1"/>
  <c r="AI302" i="1" s="1"/>
  <c r="AH10" i="1"/>
  <c r="AH302" i="1" s="1"/>
  <c r="AG10" i="1"/>
  <c r="AG302" i="1" s="1"/>
  <c r="AF10" i="1"/>
  <c r="AF302" i="1" s="1"/>
  <c r="AE10" i="1"/>
  <c r="AE302" i="1" s="1"/>
  <c r="AD10" i="1"/>
  <c r="AD302" i="1" s="1"/>
  <c r="AC10" i="1"/>
  <c r="AC302" i="1" s="1"/>
  <c r="AB10" i="1"/>
  <c r="AB302" i="1" s="1"/>
  <c r="AA10" i="1"/>
  <c r="AA302" i="1" s="1"/>
  <c r="Z10" i="1"/>
  <c r="Z302" i="1" s="1"/>
  <c r="Y10" i="1"/>
  <c r="Y302" i="1" s="1"/>
  <c r="X10" i="1"/>
  <c r="X302" i="1" s="1"/>
  <c r="W10" i="1"/>
  <c r="W302" i="1" s="1"/>
  <c r="V10" i="1"/>
  <c r="V302" i="1" s="1"/>
  <c r="U10" i="1"/>
  <c r="U302" i="1" s="1"/>
  <c r="T10" i="1"/>
  <c r="T302" i="1" s="1"/>
  <c r="S10" i="1"/>
  <c r="S302" i="1" s="1"/>
  <c r="R10" i="1"/>
  <c r="R302" i="1" s="1"/>
  <c r="Q10" i="1"/>
  <c r="Q302" i="1" s="1"/>
  <c r="P10" i="1"/>
  <c r="P302" i="1" s="1"/>
  <c r="O10" i="1"/>
  <c r="O302" i="1" s="1"/>
  <c r="N10" i="1"/>
  <c r="N302" i="1" s="1"/>
  <c r="M10" i="1"/>
  <c r="M302" i="1" s="1"/>
  <c r="L10" i="1"/>
  <c r="L302" i="1" s="1"/>
  <c r="K10" i="1"/>
  <c r="K302" i="1" s="1"/>
  <c r="J10" i="1"/>
  <c r="J302" i="1" s="1"/>
  <c r="I10" i="1"/>
  <c r="I302" i="1" s="1"/>
  <c r="H10" i="1"/>
  <c r="H302" i="1" s="1"/>
  <c r="G10" i="1"/>
  <c r="G302" i="1" s="1"/>
  <c r="F10" i="1"/>
  <c r="F302" i="1" s="1"/>
  <c r="E10" i="1"/>
  <c r="E302" i="1" s="1"/>
  <c r="D10" i="1"/>
  <c r="D302" i="1" s="1"/>
  <c r="BG9" i="1"/>
  <c r="BG8" i="1"/>
  <c r="BG7" i="1"/>
  <c r="BG6" i="1"/>
  <c r="BG5" i="1"/>
  <c r="BG4" i="1"/>
  <c r="BF304" i="5" l="1"/>
  <c r="BF305" i="5" s="1"/>
  <c r="IZ49" i="10"/>
  <c r="JE4" i="10"/>
  <c r="BG46" i="7"/>
  <c r="JE4" i="11"/>
  <c r="BG310" i="7"/>
  <c r="BF298" i="5"/>
  <c r="AX302" i="1"/>
  <c r="BG298" i="1"/>
  <c r="AQ302" i="5"/>
  <c r="BC302" i="5"/>
  <c r="JA49" i="9"/>
  <c r="AY302" i="1"/>
  <c r="AR302" i="5"/>
  <c r="BD302" i="5"/>
  <c r="JE32" i="10"/>
  <c r="HY49" i="11"/>
  <c r="BG292" i="1"/>
  <c r="IY32" i="9"/>
  <c r="JE32" i="9" s="1"/>
  <c r="G302" i="12"/>
  <c r="S302" i="12"/>
  <c r="AE302" i="12"/>
  <c r="AQ302" i="12"/>
  <c r="BC302" i="12"/>
  <c r="BG19" i="12"/>
  <c r="JC13" i="9"/>
  <c r="JC49" i="9" s="1"/>
  <c r="EK49" i="9"/>
  <c r="D49" i="10"/>
  <c r="CE49" i="11"/>
  <c r="HS49" i="11"/>
  <c r="BG109" i="12"/>
  <c r="JE58" i="17"/>
  <c r="JG3" i="17"/>
  <c r="EL49" i="9"/>
  <c r="IY6" i="10"/>
  <c r="JE6" i="10" s="1"/>
  <c r="JB32" i="10"/>
  <c r="IY35" i="11"/>
  <c r="JE35" i="11" s="1"/>
  <c r="I302" i="12"/>
  <c r="U302" i="12"/>
  <c r="AG302" i="12"/>
  <c r="AS302" i="12"/>
  <c r="BE302" i="12"/>
  <c r="BG136" i="12"/>
  <c r="BG298" i="12"/>
  <c r="F49" i="10"/>
  <c r="JB4" i="11"/>
  <c r="JB49" i="11" s="1"/>
  <c r="BF10" i="8"/>
  <c r="BF308" i="8" s="1"/>
  <c r="JE3" i="9"/>
  <c r="DY13" i="9"/>
  <c r="DY49" i="9" s="1"/>
  <c r="GS32" i="9"/>
  <c r="GS49" i="9" s="1"/>
  <c r="S49" i="10"/>
  <c r="IY49" i="10"/>
  <c r="I4" i="11"/>
  <c r="I49" i="11" s="1"/>
  <c r="CK32" i="11"/>
  <c r="CK49" i="11" s="1"/>
  <c r="K302" i="12"/>
  <c r="W302" i="12"/>
  <c r="AI302" i="12"/>
  <c r="AU302" i="12"/>
  <c r="BG292" i="12"/>
  <c r="JB10" i="10"/>
  <c r="JE10" i="10" s="1"/>
  <c r="JG3" i="15"/>
  <c r="JE50" i="15"/>
  <c r="D302" i="5"/>
  <c r="D310" i="7"/>
  <c r="M302" i="12"/>
  <c r="Y302" i="12"/>
  <c r="AK302" i="12"/>
  <c r="AW302" i="12"/>
  <c r="BG82" i="12"/>
  <c r="BG302" i="12" s="1"/>
  <c r="BG208" i="12"/>
  <c r="BG10" i="1"/>
  <c r="DS49" i="9"/>
  <c r="JB32" i="11"/>
  <c r="JE32" i="11" s="1"/>
  <c r="JE49" i="11" s="1"/>
  <c r="BF292" i="5"/>
  <c r="CE49" i="10"/>
  <c r="GS32" i="11"/>
  <c r="GS49" i="11" s="1"/>
  <c r="O302" i="12"/>
  <c r="AA302" i="12"/>
  <c r="AM302" i="12"/>
  <c r="AY302" i="12"/>
  <c r="BG46" i="12"/>
  <c r="BG91" i="12"/>
  <c r="D302" i="12"/>
  <c r="P302" i="12"/>
  <c r="AB302" i="12"/>
  <c r="AN302" i="12"/>
  <c r="AZ302" i="12"/>
  <c r="BG145" i="12"/>
  <c r="E302" i="12"/>
  <c r="Q302" i="12"/>
  <c r="AC302" i="12"/>
  <c r="AO302" i="12"/>
  <c r="BA302" i="12"/>
  <c r="BG55" i="12"/>
  <c r="BG172" i="12"/>
  <c r="CK32" i="10"/>
  <c r="CK49" i="10" s="1"/>
  <c r="BG154" i="12"/>
  <c r="IY50" i="15"/>
  <c r="JE3" i="13"/>
  <c r="F298" i="12"/>
  <c r="F302" i="12" s="1"/>
  <c r="JE3" i="14"/>
  <c r="IY58" i="17"/>
  <c r="JE49" i="16"/>
  <c r="JE49" i="10" l="1"/>
  <c r="JG3" i="13"/>
  <c r="JE50" i="13"/>
  <c r="IY49" i="9"/>
  <c r="JG3" i="14"/>
  <c r="JE50" i="14"/>
  <c r="JB49" i="10"/>
  <c r="JE13" i="9"/>
  <c r="IY49" i="11"/>
  <c r="BG302" i="1"/>
  <c r="JE49" i="9"/>
</calcChain>
</file>

<file path=xl/sharedStrings.xml><?xml version="1.0" encoding="utf-8"?>
<sst xmlns="http://schemas.openxmlformats.org/spreadsheetml/2006/main" count="4605" uniqueCount="178">
  <si>
    <t>Agency Name</t>
  </si>
  <si>
    <t>Waste</t>
  </si>
  <si>
    <t>Arlington Boys &amp; Girls Club</t>
  </si>
  <si>
    <t>Arlington EATS Market</t>
  </si>
  <si>
    <t>Arlington Senior Center</t>
  </si>
  <si>
    <t>Arlington Youth Counciling Center</t>
  </si>
  <si>
    <t>Belmont Food Pantry</t>
  </si>
  <si>
    <t>Bunker Hill Community College- Single Stop</t>
  </si>
  <si>
    <t>Brenda</t>
  </si>
  <si>
    <t>Bedford Senior Center</t>
  </si>
  <si>
    <t>Belmont Senior Center</t>
  </si>
  <si>
    <t>Caritas</t>
  </si>
  <si>
    <t>CFCS - Teens learning Choices</t>
  </si>
  <si>
    <t>Chestnut Manor</t>
  </si>
  <si>
    <t>Chesterbrook Community Foundation</t>
  </si>
  <si>
    <t xml:space="preserve">Casa Nueva Vida </t>
  </si>
  <si>
    <t>Cusack Terrace</t>
  </si>
  <si>
    <t>Daybreak Shelter</t>
  </si>
  <si>
    <t>Douglas House</t>
  </si>
  <si>
    <t>Drake Village</t>
  </si>
  <si>
    <t>Arlington EATS / School Program</t>
  </si>
  <si>
    <t>Special events program/Desserts</t>
  </si>
  <si>
    <t>Emmanuel Evangelical Church</t>
  </si>
  <si>
    <t>Fidelity House</t>
  </si>
  <si>
    <t xml:space="preserve">Housing Families, Inc. </t>
  </si>
  <si>
    <t>House of Hope</t>
  </si>
  <si>
    <t>Jewish Family &amp; Children Services - Choice Pantry</t>
  </si>
  <si>
    <t>Stan Kaszanek Transition House</t>
  </si>
  <si>
    <t>Lazarus House, Daybreak Shelter, Essex House</t>
  </si>
  <si>
    <t>LET - Lex Eat Together</t>
  </si>
  <si>
    <t>Lexington Interfaith Food Pantry</t>
  </si>
  <si>
    <t>Lowell Transitional Transitional Living Center</t>
  </si>
  <si>
    <t>Material Aid and Advocacy</t>
  </si>
  <si>
    <t>Medford Community Cupboard</t>
  </si>
  <si>
    <t>Heading Home Inc. - Medford Family Life</t>
  </si>
  <si>
    <t>Menotomy Manor</t>
  </si>
  <si>
    <t>Monique</t>
  </si>
  <si>
    <t>Medford Senior Center</t>
  </si>
  <si>
    <t>NEAT - Neighbors Eating All Together</t>
  </si>
  <si>
    <t>Project SOUP</t>
  </si>
  <si>
    <t>Wayside Youth &amp; Family Support - STEPS</t>
  </si>
  <si>
    <t>Massachusetts Bay Veterans Center/ Sommerville Vets</t>
  </si>
  <si>
    <t>Joseph M. Tierney Learning Center</t>
  </si>
  <si>
    <t>Medford VFW Post 1012</t>
  </si>
  <si>
    <t>Walkling Court</t>
  </si>
  <si>
    <t>Winchester Housing Authority</t>
  </si>
  <si>
    <t>Eliot Community Human Services - YAVP</t>
  </si>
  <si>
    <t>Medford Veterns Services</t>
  </si>
  <si>
    <t>Arlington American Legion</t>
  </si>
  <si>
    <t>Holy Family Coptic Church</t>
  </si>
  <si>
    <t>NFI Mass</t>
  </si>
  <si>
    <t>Washington St Residents</t>
  </si>
  <si>
    <t>Gluten Free Food Bank</t>
  </si>
  <si>
    <t xml:space="preserve">Other - </t>
  </si>
  <si>
    <t>Other -</t>
  </si>
  <si>
    <t>Total</t>
  </si>
  <si>
    <t>Most common Acronym</t>
  </si>
  <si>
    <t>ABG</t>
  </si>
  <si>
    <t>AEM</t>
  </si>
  <si>
    <t>ASC</t>
  </si>
  <si>
    <t>AYCC</t>
  </si>
  <si>
    <t>BFP</t>
  </si>
  <si>
    <t>BHCC</t>
  </si>
  <si>
    <t>BRENDA</t>
  </si>
  <si>
    <t>BDSC</t>
  </si>
  <si>
    <t>BLSC</t>
  </si>
  <si>
    <t>CC</t>
  </si>
  <si>
    <t>CFCS</t>
  </si>
  <si>
    <t>CH</t>
  </si>
  <si>
    <t>Chester</t>
  </si>
  <si>
    <t>CNV</t>
  </si>
  <si>
    <t>CU</t>
  </si>
  <si>
    <t>DAY</t>
  </si>
  <si>
    <t>DH</t>
  </si>
  <si>
    <t>DV</t>
  </si>
  <si>
    <t>EATS/TS</t>
  </si>
  <si>
    <t>EVENT</t>
  </si>
  <si>
    <t>Everett</t>
  </si>
  <si>
    <t>FiHo</t>
  </si>
  <si>
    <t>HFI</t>
  </si>
  <si>
    <t>HoH</t>
  </si>
  <si>
    <t>JFCS</t>
  </si>
  <si>
    <t>KAZ</t>
  </si>
  <si>
    <t>LAZ</t>
  </si>
  <si>
    <t>LET</t>
  </si>
  <si>
    <t>LFP</t>
  </si>
  <si>
    <t>LTC</t>
  </si>
  <si>
    <t>MAAP</t>
  </si>
  <si>
    <t>MCC</t>
  </si>
  <si>
    <t>MFL</t>
  </si>
  <si>
    <t>MM</t>
  </si>
  <si>
    <t>MSC</t>
  </si>
  <si>
    <t>NEAT</t>
  </si>
  <si>
    <t>PS</t>
  </si>
  <si>
    <t>STEPS</t>
  </si>
  <si>
    <t>SVETS</t>
  </si>
  <si>
    <t>TLC</t>
  </si>
  <si>
    <t>VFW</t>
  </si>
  <si>
    <t>WC</t>
  </si>
  <si>
    <t>WHA</t>
  </si>
  <si>
    <t>YAVP</t>
  </si>
  <si>
    <t>MVET</t>
  </si>
  <si>
    <t>AL</t>
  </si>
  <si>
    <t>HFCC</t>
  </si>
  <si>
    <t>NFI</t>
  </si>
  <si>
    <t>WSR</t>
  </si>
  <si>
    <t>GFFB</t>
  </si>
  <si>
    <t>Bakery</t>
  </si>
  <si>
    <t>Non-perishables</t>
  </si>
  <si>
    <t>Prepared Foods</t>
  </si>
  <si>
    <t>Produce</t>
  </si>
  <si>
    <t>Dairy and Eggs</t>
  </si>
  <si>
    <t>Meat/Protein</t>
  </si>
  <si>
    <t>Arlington American Legion Post 39</t>
  </si>
  <si>
    <t xml:space="preserve">Monique </t>
  </si>
  <si>
    <t>Massachusetts Bay Veterans Center</t>
  </si>
  <si>
    <t>Total Bakery</t>
  </si>
  <si>
    <t>Total Non-perishables</t>
  </si>
  <si>
    <t>Total Prepared</t>
  </si>
  <si>
    <t>Total Produe</t>
  </si>
  <si>
    <t>Total Dairy and eggs</t>
  </si>
  <si>
    <t>Total Meat and protein</t>
  </si>
  <si>
    <t>Grand Total</t>
  </si>
  <si>
    <t>July</t>
  </si>
  <si>
    <t>July Adjusted</t>
  </si>
  <si>
    <t>August</t>
  </si>
  <si>
    <t>August Adjusted</t>
  </si>
  <si>
    <t>September</t>
  </si>
  <si>
    <t>Sept Adjusted</t>
  </si>
  <si>
    <t>Oct</t>
  </si>
  <si>
    <t>Oct Adjusted</t>
  </si>
  <si>
    <t>Nov</t>
  </si>
  <si>
    <t>Nov adjusted</t>
  </si>
  <si>
    <t>December</t>
  </si>
  <si>
    <t>Dec adjusted</t>
  </si>
  <si>
    <t>Columns</t>
  </si>
  <si>
    <t>Rows</t>
  </si>
  <si>
    <t>Values</t>
  </si>
  <si>
    <t>Lowell Transitional Living Center</t>
  </si>
  <si>
    <t>Medford Farmers' Market</t>
  </si>
  <si>
    <t>CFSP</t>
  </si>
  <si>
    <t>Massachusetts Bay Veterans Center/Sommerville Vets</t>
  </si>
  <si>
    <t>American Legion Arlington</t>
  </si>
  <si>
    <t>Bahamas</t>
  </si>
  <si>
    <t>`</t>
  </si>
  <si>
    <t xml:space="preserve">Month: </t>
  </si>
  <si>
    <t>EV</t>
  </si>
  <si>
    <t>CSPS</t>
  </si>
  <si>
    <t>aaaaaaaaaaaaaaaaaaaaaaaaaaaaaa</t>
  </si>
  <si>
    <t>SUM of LTC</t>
  </si>
  <si>
    <t>SUM of JFCS</t>
  </si>
  <si>
    <t>SUM of AEM</t>
  </si>
  <si>
    <t>SUM of PS</t>
  </si>
  <si>
    <t>Undated</t>
  </si>
  <si>
    <t>Grand Totals</t>
  </si>
  <si>
    <t>Non- perishables</t>
  </si>
  <si>
    <t xml:space="preserve">Meat and Protein </t>
  </si>
  <si>
    <t>Delivery Count</t>
  </si>
  <si>
    <t>AAL</t>
  </si>
  <si>
    <t>AFP</t>
  </si>
  <si>
    <t>BSC</t>
  </si>
  <si>
    <t>WASTE</t>
  </si>
  <si>
    <t>Other - Nashua</t>
  </si>
  <si>
    <t>Other - Monique</t>
  </si>
  <si>
    <t>Other - Walking Court</t>
  </si>
  <si>
    <t>Other - CFCS</t>
  </si>
  <si>
    <t>Other - DAY</t>
  </si>
  <si>
    <t xml:space="preserve">Hashtotal </t>
  </si>
  <si>
    <t xml:space="preserve"> </t>
  </si>
  <si>
    <t>Special events program</t>
  </si>
  <si>
    <t>Other - FP (Food pantry?)</t>
  </si>
  <si>
    <t>Other - COA</t>
  </si>
  <si>
    <t>Other - BU</t>
  </si>
  <si>
    <t>Other - GCC</t>
  </si>
  <si>
    <t>Check</t>
  </si>
  <si>
    <t>Estimated weight</t>
  </si>
  <si>
    <t>Recieved Weight</t>
  </si>
  <si>
    <t>Difference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</si>
</sst>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mm\-d"/>
    <numFmt numFmtId="165" formatCode="dddd&quot;, &quot;m&quot;/&quot;d&quot; &quot;"/>
  </numFmts>
  <fonts count="13">
    <font>
      <sz val="10"/>
      <color rgb="FF000000"/>
      <name val="Arial"/>
    </font>
    <font>
      <b/>
      <sz val="10"/>
      <color rgb="FF000000"/>
      <name val="Arial"/>
    </font>
    <font>
      <b/>
      <sz val="18"/>
      <color rgb="FF000000"/>
      <name val="Arial"/>
    </font>
    <font>
      <sz val="10"/>
      <name val="Arial"/>
    </font>
    <font>
      <sz val="10"/>
      <color rgb="FF000000"/>
      <name val="Arial"/>
    </font>
    <font>
      <sz val="10"/>
      <name val="Arial"/>
    </font>
    <font>
      <b/>
      <sz val="10"/>
      <color rgb="FF000000"/>
      <name val="Arial"/>
    </font>
    <font>
      <sz val="18"/>
      <color rgb="FF000000"/>
      <name val="Arial"/>
    </font>
    <font>
      <b/>
      <sz val="10"/>
      <name val="Arial"/>
    </font>
    <font>
      <sz val="10"/>
      <name val="Arial"/>
    </font>
    <font>
      <b/>
      <sz val="10"/>
      <name val="Arial"/>
    </font>
    <font>
      <sz val="11"/>
      <color rgb="FF000000"/>
      <name val="Inconsolata"/>
    </font>
    <font>
      <b/>
      <sz val="11"/>
      <color rgb="FF000000"/>
      <name val="Inconsolata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DADFE8"/>
        <bgColor rgb="FFDADFE8"/>
      </patternFill>
    </fill>
  </fills>
  <borders count="29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 style="thick">
        <color rgb="FF000000"/>
      </right>
      <top/>
      <bottom/>
      <diagonal/>
    </border>
    <border>
      <left/>
      <right/>
      <top/>
      <bottom/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/>
      <bottom/>
      <diagonal/>
    </border>
    <border>
      <left style="thin">
        <color rgb="FFFFFFFF"/>
      </left>
      <right/>
      <top style="thick">
        <color rgb="FF666666"/>
      </top>
      <bottom/>
      <diagonal/>
    </border>
    <border>
      <left style="thin">
        <color rgb="FFFFFFFF"/>
      </left>
      <right/>
      <top/>
      <bottom/>
      <diagonal/>
    </border>
    <border>
      <left style="thin">
        <color rgb="FFFFFFFF"/>
      </left>
      <right/>
      <top/>
      <bottom style="double">
        <color rgb="FF000000"/>
      </bottom>
      <diagonal/>
    </border>
  </borders>
  <cellStyleXfs count="1">
    <xf numFmtId="0" fontId="0" fillId="0" borderId="0"/>
  </cellStyleXfs>
  <cellXfs count="132">
    <xf numFmtId="0" fontId="0" fillId="0" borderId="0" xfId="0" applyFont="1" applyAlignment="1"/>
    <xf numFmtId="0" fontId="0" fillId="0" borderId="0" xfId="0" applyFont="1" applyAlignment="1">
      <alignment wrapText="1"/>
    </xf>
    <xf numFmtId="0" fontId="0" fillId="0" borderId="0" xfId="0" applyFont="1" applyAlignment="1">
      <alignment wrapText="1"/>
    </xf>
    <xf numFmtId="0" fontId="0" fillId="0" borderId="0" xfId="0" applyFont="1" applyAlignment="1"/>
    <xf numFmtId="0" fontId="0" fillId="0" borderId="0" xfId="0" applyFont="1"/>
    <xf numFmtId="0" fontId="0" fillId="0" borderId="0" xfId="0" applyFont="1" applyAlignment="1">
      <alignment horizontal="left" wrapText="1"/>
    </xf>
    <xf numFmtId="0" fontId="0" fillId="0" borderId="0" xfId="0" applyFont="1" applyAlignment="1">
      <alignment horizontal="left" wrapText="1"/>
    </xf>
    <xf numFmtId="0" fontId="0" fillId="2" borderId="2" xfId="0" applyFont="1" applyFill="1" applyBorder="1" applyAlignment="1">
      <alignment horizontal="left" wrapText="1"/>
    </xf>
    <xf numFmtId="0" fontId="3" fillId="0" borderId="3" xfId="0" applyFont="1" applyBorder="1" applyAlignment="1"/>
    <xf numFmtId="0" fontId="3" fillId="2" borderId="3" xfId="0" applyFont="1" applyFill="1" applyBorder="1" applyAlignment="1"/>
    <xf numFmtId="0" fontId="3" fillId="2" borderId="3" xfId="0" applyFont="1" applyFill="1" applyBorder="1" applyAlignment="1"/>
    <xf numFmtId="0" fontId="4" fillId="2" borderId="3" xfId="0" applyFont="1" applyFill="1" applyBorder="1" applyAlignment="1">
      <alignment horizontal="right"/>
    </xf>
    <xf numFmtId="0" fontId="4" fillId="2" borderId="4" xfId="0" applyFont="1" applyFill="1" applyBorder="1" applyAlignment="1">
      <alignment horizontal="right"/>
    </xf>
    <xf numFmtId="0" fontId="0" fillId="2" borderId="6" xfId="0" applyFont="1" applyFill="1" applyBorder="1" applyAlignment="1">
      <alignment horizontal="left" wrapText="1"/>
    </xf>
    <xf numFmtId="0" fontId="3" fillId="0" borderId="7" xfId="0" applyFont="1" applyBorder="1" applyAlignment="1"/>
    <xf numFmtId="0" fontId="3" fillId="2" borderId="7" xfId="0" applyFont="1" applyFill="1" applyBorder="1" applyAlignment="1"/>
    <xf numFmtId="0" fontId="4" fillId="2" borderId="8" xfId="0" applyFont="1" applyFill="1" applyBorder="1" applyAlignment="1">
      <alignment horizontal="right"/>
    </xf>
    <xf numFmtId="0" fontId="3" fillId="2" borderId="7" xfId="0" applyFont="1" applyFill="1" applyBorder="1" applyAlignment="1"/>
    <xf numFmtId="0" fontId="4" fillId="2" borderId="7" xfId="0" applyFont="1" applyFill="1" applyBorder="1" applyAlignment="1">
      <alignment horizontal="right"/>
    </xf>
    <xf numFmtId="0" fontId="0" fillId="3" borderId="6" xfId="0" applyFont="1" applyFill="1" applyBorder="1"/>
    <xf numFmtId="0" fontId="0" fillId="3" borderId="9" xfId="0" applyFont="1" applyFill="1" applyBorder="1" applyAlignment="1">
      <alignment horizontal="right"/>
    </xf>
    <xf numFmtId="0" fontId="0" fillId="0" borderId="6" xfId="0" applyFont="1" applyBorder="1"/>
    <xf numFmtId="0" fontId="0" fillId="2" borderId="6" xfId="0" applyFont="1" applyFill="1" applyBorder="1"/>
    <xf numFmtId="0" fontId="0" fillId="2" borderId="9" xfId="0" applyFont="1" applyFill="1" applyBorder="1" applyAlignment="1">
      <alignment horizontal="right"/>
    </xf>
    <xf numFmtId="0" fontId="0" fillId="2" borderId="11" xfId="0" applyFont="1" applyFill="1" applyBorder="1" applyAlignment="1">
      <alignment horizontal="left" wrapText="1"/>
    </xf>
    <xf numFmtId="0" fontId="0" fillId="0" borderId="11" xfId="0" applyFont="1" applyBorder="1"/>
    <xf numFmtId="0" fontId="0" fillId="2" borderId="11" xfId="0" applyFont="1" applyFill="1" applyBorder="1"/>
    <xf numFmtId="0" fontId="0" fillId="2" borderId="11" xfId="0" applyFont="1" applyFill="1" applyBorder="1" applyAlignment="1">
      <alignment horizontal="right"/>
    </xf>
    <xf numFmtId="0" fontId="0" fillId="2" borderId="12" xfId="0" applyFont="1" applyFill="1" applyBorder="1" applyAlignment="1">
      <alignment horizontal="right"/>
    </xf>
    <xf numFmtId="0" fontId="0" fillId="2" borderId="13" xfId="0" applyFont="1" applyFill="1" applyBorder="1" applyAlignment="1">
      <alignment horizontal="left" wrapText="1"/>
    </xf>
    <xf numFmtId="0" fontId="0" fillId="0" borderId="13" xfId="0" applyFont="1" applyBorder="1"/>
    <xf numFmtId="0" fontId="0" fillId="2" borderId="13" xfId="0" applyFont="1" applyFill="1" applyBorder="1"/>
    <xf numFmtId="0" fontId="0" fillId="2" borderId="13" xfId="0" applyFont="1" applyFill="1" applyBorder="1" applyAlignment="1">
      <alignment horizontal="right"/>
    </xf>
    <xf numFmtId="0" fontId="0" fillId="2" borderId="14" xfId="0" applyFont="1" applyFill="1" applyBorder="1" applyAlignment="1">
      <alignment horizontal="right"/>
    </xf>
    <xf numFmtId="0" fontId="4" fillId="2" borderId="3" xfId="0" applyFont="1" applyFill="1" applyBorder="1" applyAlignment="1">
      <alignment wrapText="1"/>
    </xf>
    <xf numFmtId="0" fontId="4" fillId="2" borderId="3" xfId="0" applyFont="1" applyFill="1" applyBorder="1" applyAlignment="1">
      <alignment horizontal="right"/>
    </xf>
    <xf numFmtId="0" fontId="4" fillId="2" borderId="7" xfId="0" applyFont="1" applyFill="1" applyBorder="1" applyAlignment="1">
      <alignment wrapText="1"/>
    </xf>
    <xf numFmtId="0" fontId="4" fillId="2" borderId="7" xfId="0" applyFont="1" applyFill="1" applyBorder="1" applyAlignment="1">
      <alignment horizontal="right"/>
    </xf>
    <xf numFmtId="0" fontId="4" fillId="3" borderId="7" xfId="0" applyFont="1" applyFill="1" applyBorder="1" applyAlignment="1">
      <alignment horizontal="right"/>
    </xf>
    <xf numFmtId="0" fontId="4" fillId="2" borderId="15" xfId="0" applyFont="1" applyFill="1" applyBorder="1" applyAlignment="1">
      <alignment wrapText="1"/>
    </xf>
    <xf numFmtId="0" fontId="3" fillId="0" borderId="15" xfId="0" applyFont="1" applyBorder="1" applyAlignment="1"/>
    <xf numFmtId="0" fontId="3" fillId="2" borderId="15" xfId="0" applyFont="1" applyFill="1" applyBorder="1" applyAlignment="1"/>
    <xf numFmtId="0" fontId="3" fillId="0" borderId="16" xfId="0" applyFont="1" applyBorder="1" applyAlignment="1"/>
    <xf numFmtId="0" fontId="3" fillId="2" borderId="16" xfId="0" applyFont="1" applyFill="1" applyBorder="1" applyAlignment="1"/>
    <xf numFmtId="0" fontId="4" fillId="2" borderId="4" xfId="0" applyFont="1" applyFill="1" applyBorder="1" applyAlignment="1">
      <alignment wrapText="1"/>
    </xf>
    <xf numFmtId="0" fontId="3" fillId="0" borderId="17" xfId="0" applyFont="1" applyBorder="1" applyAlignment="1"/>
    <xf numFmtId="0" fontId="3" fillId="0" borderId="2" xfId="0" applyFont="1" applyBorder="1" applyAlignment="1"/>
    <xf numFmtId="0" fontId="4" fillId="2" borderId="8" xfId="0" applyFont="1" applyFill="1" applyBorder="1" applyAlignment="1">
      <alignment wrapText="1"/>
    </xf>
    <xf numFmtId="0" fontId="3" fillId="0" borderId="18" xfId="0" applyFont="1" applyBorder="1" applyAlignment="1"/>
    <xf numFmtId="0" fontId="3" fillId="0" borderId="6" xfId="0" applyFont="1" applyBorder="1" applyAlignment="1"/>
    <xf numFmtId="0" fontId="2" fillId="2" borderId="0" xfId="0" applyFont="1" applyFill="1" applyAlignment="1">
      <alignment horizontal="right" vertical="center" wrapText="1"/>
    </xf>
    <xf numFmtId="0" fontId="6" fillId="0" borderId="0" xfId="0" applyFont="1" applyAlignment="1"/>
    <xf numFmtId="0" fontId="4" fillId="0" borderId="0" xfId="0" applyFont="1"/>
    <xf numFmtId="0" fontId="2" fillId="2" borderId="19" xfId="0" applyFont="1" applyFill="1" applyBorder="1" applyAlignment="1">
      <alignment horizontal="right" vertical="center" wrapText="1"/>
    </xf>
    <xf numFmtId="0" fontId="6" fillId="0" borderId="19" xfId="0" applyFont="1" applyBorder="1" applyAlignment="1"/>
    <xf numFmtId="0" fontId="4" fillId="0" borderId="19" xfId="0" applyFont="1" applyBorder="1"/>
    <xf numFmtId="0" fontId="6" fillId="0" borderId="19" xfId="0" applyFont="1" applyBorder="1"/>
    <xf numFmtId="0" fontId="6" fillId="0" borderId="0" xfId="0" applyFont="1"/>
    <xf numFmtId="0" fontId="7" fillId="0" borderId="0" xfId="0" applyFont="1" applyAlignment="1">
      <alignment vertical="center"/>
    </xf>
    <xf numFmtId="0" fontId="8" fillId="0" borderId="0" xfId="0" applyFont="1"/>
    <xf numFmtId="0" fontId="8" fillId="0" borderId="0" xfId="0" applyFont="1" applyAlignment="1"/>
    <xf numFmtId="0" fontId="5" fillId="0" borderId="0" xfId="0" applyFont="1" applyAlignment="1"/>
    <xf numFmtId="1" fontId="5" fillId="0" borderId="0" xfId="0" applyNumberFormat="1" applyFont="1" applyAlignment="1"/>
    <xf numFmtId="1" fontId="5" fillId="0" borderId="0" xfId="0" applyNumberFormat="1" applyFont="1"/>
    <xf numFmtId="0" fontId="3" fillId="2" borderId="3" xfId="0" applyFont="1" applyFill="1" applyBorder="1" applyAlignment="1">
      <alignment wrapText="1"/>
    </xf>
    <xf numFmtId="0" fontId="3" fillId="2" borderId="7" xfId="0" applyFont="1" applyFill="1" applyBorder="1" applyAlignment="1">
      <alignment wrapText="1"/>
    </xf>
    <xf numFmtId="0" fontId="0" fillId="3" borderId="6" xfId="0" applyFont="1" applyFill="1" applyBorder="1" applyAlignment="1">
      <alignment wrapText="1"/>
    </xf>
    <xf numFmtId="0" fontId="0" fillId="2" borderId="6" xfId="0" applyFont="1" applyFill="1" applyBorder="1" applyAlignment="1">
      <alignment wrapText="1"/>
    </xf>
    <xf numFmtId="0" fontId="0" fillId="2" borderId="11" xfId="0" applyFont="1" applyFill="1" applyBorder="1" applyAlignment="1">
      <alignment wrapText="1"/>
    </xf>
    <xf numFmtId="0" fontId="0" fillId="2" borderId="13" xfId="0" applyFont="1" applyFill="1" applyBorder="1" applyAlignment="1">
      <alignment wrapText="1"/>
    </xf>
    <xf numFmtId="0" fontId="3" fillId="2" borderId="7" xfId="0" applyFont="1" applyFill="1" applyBorder="1" applyAlignment="1">
      <alignment wrapText="1"/>
    </xf>
    <xf numFmtId="0" fontId="4" fillId="3" borderId="7" xfId="0" applyFont="1" applyFill="1" applyBorder="1" applyAlignment="1">
      <alignment horizontal="right" wrapText="1"/>
    </xf>
    <xf numFmtId="0" fontId="3" fillId="2" borderId="15" xfId="0" applyFont="1" applyFill="1" applyBorder="1" applyAlignment="1">
      <alignment wrapText="1"/>
    </xf>
    <xf numFmtId="0" fontId="3" fillId="2" borderId="3" xfId="0" applyFont="1" applyFill="1" applyBorder="1" applyAlignment="1">
      <alignment wrapText="1"/>
    </xf>
    <xf numFmtId="0" fontId="3" fillId="0" borderId="2" xfId="0" applyFont="1" applyBorder="1" applyAlignment="1">
      <alignment wrapText="1"/>
    </xf>
    <xf numFmtId="0" fontId="3" fillId="0" borderId="6" xfId="0" applyFont="1" applyBorder="1" applyAlignment="1">
      <alignment wrapText="1"/>
    </xf>
    <xf numFmtId="0" fontId="4" fillId="0" borderId="0" xfId="0" applyFont="1" applyAlignment="1">
      <alignment wrapText="1"/>
    </xf>
    <xf numFmtId="0" fontId="4" fillId="0" borderId="19" xfId="0" applyFont="1" applyBorder="1" applyAlignment="1">
      <alignment wrapText="1"/>
    </xf>
    <xf numFmtId="10" fontId="4" fillId="0" borderId="0" xfId="0" applyNumberFormat="1" applyFont="1"/>
    <xf numFmtId="0" fontId="3" fillId="2" borderId="2" xfId="0" applyFont="1" applyFill="1" applyBorder="1" applyAlignment="1"/>
    <xf numFmtId="0" fontId="3" fillId="2" borderId="3" xfId="0" applyFont="1" applyFill="1" applyBorder="1" applyAlignment="1"/>
    <xf numFmtId="0" fontId="3" fillId="2" borderId="3" xfId="0" applyFont="1" applyFill="1" applyBorder="1" applyAlignment="1">
      <alignment horizontal="right"/>
    </xf>
    <xf numFmtId="0" fontId="3" fillId="2" borderId="20" xfId="0" applyFont="1" applyFill="1" applyBorder="1" applyAlignment="1"/>
    <xf numFmtId="0" fontId="3" fillId="2" borderId="7" xfId="0" applyFont="1" applyFill="1" applyBorder="1" applyAlignment="1">
      <alignment horizontal="right"/>
    </xf>
    <xf numFmtId="0" fontId="3" fillId="2" borderId="7" xfId="0" applyFont="1" applyFill="1" applyBorder="1" applyAlignment="1"/>
    <xf numFmtId="0" fontId="3" fillId="2" borderId="7" xfId="0" applyFont="1" applyFill="1" applyBorder="1" applyAlignment="1">
      <alignment horizontal="right"/>
    </xf>
    <xf numFmtId="0" fontId="0" fillId="0" borderId="2" xfId="0" applyFont="1" applyBorder="1"/>
    <xf numFmtId="0" fontId="0" fillId="2" borderId="2" xfId="0" applyFont="1" applyFill="1" applyBorder="1"/>
    <xf numFmtId="0" fontId="0" fillId="2" borderId="2" xfId="0" applyFont="1" applyFill="1" applyBorder="1" applyAlignment="1"/>
    <xf numFmtId="0" fontId="0" fillId="2" borderId="2" xfId="0" applyFont="1" applyFill="1" applyBorder="1" applyAlignment="1">
      <alignment horizontal="right"/>
    </xf>
    <xf numFmtId="0" fontId="0" fillId="2" borderId="21" xfId="0" applyFont="1" applyFill="1" applyBorder="1" applyAlignment="1">
      <alignment horizontal="right"/>
    </xf>
    <xf numFmtId="0" fontId="0" fillId="2" borderId="6" xfId="0" applyFont="1" applyFill="1" applyBorder="1" applyAlignment="1">
      <alignment horizontal="right"/>
    </xf>
    <xf numFmtId="0" fontId="0" fillId="2" borderId="6" xfId="0" applyFont="1" applyFill="1" applyBorder="1" applyAlignment="1"/>
    <xf numFmtId="0" fontId="9" fillId="0" borderId="0" xfId="0" applyFont="1" applyAlignment="1">
      <alignment vertical="center" wrapText="1"/>
    </xf>
    <xf numFmtId="0" fontId="10" fillId="0" borderId="0" xfId="0" applyFont="1" applyAlignment="1">
      <alignment horizontal="center" vertical="center"/>
    </xf>
    <xf numFmtId="0" fontId="9" fillId="0" borderId="0" xfId="0" applyFont="1" applyAlignment="1">
      <alignment wrapText="1"/>
    </xf>
    <xf numFmtId="0" fontId="0" fillId="0" borderId="22" xfId="0" applyFont="1" applyBorder="1" applyAlignment="1">
      <alignment wrapText="1"/>
    </xf>
    <xf numFmtId="0" fontId="9" fillId="0" borderId="0" xfId="0" applyFont="1"/>
    <xf numFmtId="0" fontId="9" fillId="0" borderId="0" xfId="0" applyFont="1" applyAlignment="1">
      <alignment horizontal="right"/>
    </xf>
    <xf numFmtId="0" fontId="9" fillId="0" borderId="22" xfId="0" applyFont="1" applyBorder="1"/>
    <xf numFmtId="0" fontId="11" fillId="2" borderId="23" xfId="0" applyFont="1" applyFill="1" applyBorder="1"/>
    <xf numFmtId="0" fontId="11" fillId="2" borderId="24" xfId="0" applyFont="1" applyFill="1" applyBorder="1"/>
    <xf numFmtId="0" fontId="9" fillId="0" borderId="0" xfId="0" applyFont="1" applyAlignment="1">
      <alignment horizontal="right"/>
    </xf>
    <xf numFmtId="0" fontId="9" fillId="0" borderId="0" xfId="0" applyFont="1" applyAlignment="1"/>
    <xf numFmtId="0" fontId="9" fillId="0" borderId="25" xfId="0" applyFont="1" applyBorder="1"/>
    <xf numFmtId="0" fontId="9" fillId="0" borderId="22" xfId="0" applyFont="1" applyBorder="1" applyAlignment="1"/>
    <xf numFmtId="0" fontId="9" fillId="0" borderId="0" xfId="0" applyFont="1" applyAlignment="1">
      <alignment horizontal="left" wrapText="1"/>
    </xf>
    <xf numFmtId="0" fontId="9" fillId="0" borderId="0" xfId="0" applyFont="1" applyAlignment="1">
      <alignment horizontal="left" wrapText="1"/>
    </xf>
    <xf numFmtId="0" fontId="9" fillId="0" borderId="0" xfId="0" applyFont="1" applyAlignment="1">
      <alignment horizontal="center" wrapText="1"/>
    </xf>
    <xf numFmtId="0" fontId="9" fillId="0" borderId="0" xfId="0" applyFont="1" applyAlignment="1">
      <alignment horizontal="center"/>
    </xf>
    <xf numFmtId="0" fontId="1" fillId="0" borderId="22" xfId="0" applyFont="1" applyBorder="1" applyAlignment="1">
      <alignment wrapText="1"/>
    </xf>
    <xf numFmtId="0" fontId="12" fillId="2" borderId="24" xfId="0" applyFont="1" applyFill="1" applyBorder="1"/>
    <xf numFmtId="0" fontId="9" fillId="0" borderId="25" xfId="0" applyFont="1" applyBorder="1" applyAlignment="1">
      <alignment horizontal="right"/>
    </xf>
    <xf numFmtId="0" fontId="10" fillId="0" borderId="22" xfId="0" applyFont="1" applyBorder="1" applyAlignment="1">
      <alignment horizontal="right"/>
    </xf>
    <xf numFmtId="0" fontId="5" fillId="0" borderId="6" xfId="0" applyFont="1" applyBorder="1"/>
    <xf numFmtId="0" fontId="3" fillId="2" borderId="6" xfId="0" applyFont="1" applyFill="1" applyBorder="1" applyAlignment="1"/>
    <xf numFmtId="0" fontId="5" fillId="0" borderId="0" xfId="0" applyFont="1" applyAlignment="1"/>
    <xf numFmtId="165" fontId="5" fillId="0" borderId="0" xfId="0" applyNumberFormat="1" applyFont="1" applyAlignment="1"/>
    <xf numFmtId="0" fontId="4" fillId="2" borderId="26" xfId="0" applyFont="1" applyFill="1" applyBorder="1" applyAlignment="1">
      <alignment horizontal="right"/>
    </xf>
    <xf numFmtId="0" fontId="4" fillId="2" borderId="27" xfId="0" applyFont="1" applyFill="1" applyBorder="1" applyAlignment="1">
      <alignment horizontal="right"/>
    </xf>
    <xf numFmtId="0" fontId="4" fillId="2" borderId="28" xfId="0" applyFont="1" applyFill="1" applyBorder="1" applyAlignment="1">
      <alignment horizontal="right"/>
    </xf>
    <xf numFmtId="0" fontId="2" fillId="2" borderId="1" xfId="0" applyFont="1" applyFill="1" applyBorder="1" applyAlignment="1">
      <alignment horizontal="right" vertical="center" wrapText="1"/>
    </xf>
    <xf numFmtId="0" fontId="5" fillId="0" borderId="5" xfId="0" applyFont="1" applyBorder="1"/>
    <xf numFmtId="0" fontId="5" fillId="0" borderId="10" xfId="0" applyFont="1" applyBorder="1"/>
    <xf numFmtId="0" fontId="2" fillId="2" borderId="1" xfId="0" applyFont="1" applyFill="1" applyBorder="1" applyAlignment="1">
      <alignment horizontal="right" vertical="center" textRotation="90" wrapText="1"/>
    </xf>
    <xf numFmtId="164" fontId="1" fillId="0" borderId="0" xfId="0" applyNumberFormat="1" applyFont="1" applyAlignment="1">
      <alignment wrapText="1"/>
    </xf>
    <xf numFmtId="0" fontId="0" fillId="0" borderId="0" xfId="0" applyFont="1" applyAlignment="1"/>
    <xf numFmtId="0" fontId="0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0" fillId="0" borderId="0" xfId="0" applyFont="1"/>
    <xf numFmtId="0" fontId="1" fillId="0" borderId="0" xfId="0" applyFont="1" applyAlignment="1">
      <alignment horizontal="center" wrapText="1"/>
    </xf>
    <xf numFmtId="0" fontId="10" fillId="0" borderId="0" xfId="0" applyFont="1" applyAlignment="1">
      <alignment horizontal="center" vertical="center"/>
    </xf>
  </cellXfs>
  <cellStyles count="1">
    <cellStyle name="Normal" xfId="0" builtinId="0"/>
  </cellStyles>
  <dxfs count="7">
    <dxf>
      <fill>
        <patternFill patternType="solid">
          <fgColor rgb="FFEA9999"/>
          <bgColor rgb="FFEA9999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F4C7C3"/>
          <bgColor rgb="FFF4C7C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BG976"/>
  <sheetViews>
    <sheetView workbookViewId="0">
      <pane xSplit="2" ySplit="3" topLeftCell="D287" activePane="bottomRight" state="frozen"/>
      <selection pane="topRight" activeCell="C1" sqref="C1"/>
      <selection pane="bottomLeft" activeCell="A4" sqref="A4"/>
      <selection pane="bottomRight" sqref="A1:B1"/>
    </sheetView>
  </sheetViews>
  <sheetFormatPr baseColWidth="10" defaultColWidth="14.5" defaultRowHeight="15" customHeight="1"/>
  <cols>
    <col min="1" max="1" width="4.83203125" customWidth="1"/>
    <col min="2" max="2" width="19" customWidth="1"/>
    <col min="3" max="3" width="6.33203125" customWidth="1"/>
    <col min="4" max="6" width="14.5" customWidth="1"/>
  </cols>
  <sheetData>
    <row r="1" spans="1:59" ht="13">
      <c r="A1" s="125"/>
      <c r="B1" s="126"/>
      <c r="C1" s="1"/>
      <c r="D1" s="2"/>
      <c r="E1" s="2"/>
      <c r="F1" s="2"/>
      <c r="G1" s="2"/>
      <c r="H1" s="2"/>
      <c r="I1" s="2"/>
      <c r="J1" s="2"/>
      <c r="K1" s="2"/>
      <c r="L1" s="1"/>
      <c r="M1" s="2"/>
      <c r="N1" s="3"/>
      <c r="O1" s="2"/>
      <c r="P1" s="2"/>
      <c r="Q1" s="2"/>
      <c r="R1" s="2"/>
      <c r="S1" s="3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3"/>
      <c r="AM1" s="2"/>
      <c r="AN1" s="2"/>
      <c r="AO1" s="2"/>
      <c r="AP1" s="2"/>
      <c r="AQ1" s="2"/>
      <c r="AR1" s="2"/>
      <c r="AS1" s="2"/>
      <c r="AT1" s="3"/>
      <c r="AU1" s="2"/>
      <c r="AV1" s="2"/>
      <c r="AW1" s="4"/>
      <c r="AX1" s="4"/>
      <c r="AY1" s="4"/>
      <c r="AZ1" s="4"/>
      <c r="BA1" s="4"/>
      <c r="BB1" s="4"/>
      <c r="BC1" s="4"/>
      <c r="BD1" s="4"/>
      <c r="BE1" s="4"/>
      <c r="BF1" s="5"/>
      <c r="BG1" s="6"/>
    </row>
    <row r="2" spans="1:59" ht="56">
      <c r="A2" s="127" t="s">
        <v>0</v>
      </c>
      <c r="B2" s="126"/>
      <c r="C2" s="1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1" t="s">
        <v>10</v>
      </c>
      <c r="M2" s="2" t="s">
        <v>11</v>
      </c>
      <c r="N2" s="3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3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  <c r="AC2" s="2" t="s">
        <v>27</v>
      </c>
      <c r="AD2" s="2" t="s">
        <v>28</v>
      </c>
      <c r="AE2" s="2" t="s">
        <v>29</v>
      </c>
      <c r="AF2" s="2" t="s">
        <v>30</v>
      </c>
      <c r="AG2" s="2" t="s">
        <v>31</v>
      </c>
      <c r="AH2" s="2" t="s">
        <v>32</v>
      </c>
      <c r="AI2" s="2" t="s">
        <v>33</v>
      </c>
      <c r="AJ2" s="2" t="s">
        <v>34</v>
      </c>
      <c r="AK2" s="2" t="s">
        <v>35</v>
      </c>
      <c r="AL2" s="3" t="s">
        <v>36</v>
      </c>
      <c r="AM2" s="2" t="s">
        <v>37</v>
      </c>
      <c r="AN2" s="2" t="s">
        <v>38</v>
      </c>
      <c r="AO2" s="1" t="s">
        <v>39</v>
      </c>
      <c r="AP2" s="2" t="s">
        <v>40</v>
      </c>
      <c r="AQ2" s="1" t="s">
        <v>41</v>
      </c>
      <c r="AR2" s="2" t="s">
        <v>42</v>
      </c>
      <c r="AS2" s="2" t="s">
        <v>43</v>
      </c>
      <c r="AT2" s="3" t="s">
        <v>44</v>
      </c>
      <c r="AU2" s="2" t="s">
        <v>45</v>
      </c>
      <c r="AV2" s="2" t="s">
        <v>46</v>
      </c>
      <c r="AW2" s="1" t="s">
        <v>47</v>
      </c>
      <c r="AX2" s="1" t="s">
        <v>48</v>
      </c>
      <c r="AY2" s="1" t="s">
        <v>49</v>
      </c>
      <c r="AZ2" s="1" t="s">
        <v>50</v>
      </c>
      <c r="BA2" s="1" t="s">
        <v>51</v>
      </c>
      <c r="BB2" s="1" t="s">
        <v>52</v>
      </c>
      <c r="BC2" s="4" t="s">
        <v>53</v>
      </c>
      <c r="BD2" s="4" t="s">
        <v>54</v>
      </c>
      <c r="BE2" s="4" t="s">
        <v>53</v>
      </c>
      <c r="BF2" s="5" t="s">
        <v>54</v>
      </c>
      <c r="BG2" s="6" t="s">
        <v>55</v>
      </c>
    </row>
    <row r="3" spans="1:59" ht="14">
      <c r="A3" s="127" t="s">
        <v>56</v>
      </c>
      <c r="B3" s="126"/>
      <c r="C3" s="2"/>
      <c r="D3" s="2" t="s">
        <v>57</v>
      </c>
      <c r="E3" s="1" t="s">
        <v>58</v>
      </c>
      <c r="F3" s="2" t="s">
        <v>59</v>
      </c>
      <c r="G3" s="2" t="s">
        <v>60</v>
      </c>
      <c r="H3" s="2" t="s">
        <v>61</v>
      </c>
      <c r="I3" s="2" t="s">
        <v>62</v>
      </c>
      <c r="J3" s="2" t="s">
        <v>63</v>
      </c>
      <c r="K3" s="1" t="s">
        <v>64</v>
      </c>
      <c r="L3" s="1" t="s">
        <v>65</v>
      </c>
      <c r="M3" s="1" t="s">
        <v>66</v>
      </c>
      <c r="N3" s="3" t="s">
        <v>67</v>
      </c>
      <c r="O3" s="2" t="s">
        <v>68</v>
      </c>
      <c r="P3" s="2" t="s">
        <v>69</v>
      </c>
      <c r="Q3" s="2" t="s">
        <v>70</v>
      </c>
      <c r="R3" s="2" t="s">
        <v>71</v>
      </c>
      <c r="S3" s="3" t="s">
        <v>72</v>
      </c>
      <c r="T3" s="2" t="s">
        <v>73</v>
      </c>
      <c r="U3" s="2" t="s">
        <v>74</v>
      </c>
      <c r="V3" s="2" t="s">
        <v>75</v>
      </c>
      <c r="W3" s="2" t="s">
        <v>76</v>
      </c>
      <c r="X3" s="2" t="s">
        <v>77</v>
      </c>
      <c r="Y3" s="2" t="s">
        <v>78</v>
      </c>
      <c r="Z3" s="2" t="s">
        <v>79</v>
      </c>
      <c r="AA3" s="2" t="s">
        <v>80</v>
      </c>
      <c r="AB3" s="2" t="s">
        <v>81</v>
      </c>
      <c r="AC3" s="2" t="s">
        <v>82</v>
      </c>
      <c r="AD3" s="2" t="s">
        <v>83</v>
      </c>
      <c r="AE3" s="2" t="s">
        <v>84</v>
      </c>
      <c r="AF3" s="2" t="s">
        <v>85</v>
      </c>
      <c r="AG3" s="2" t="s">
        <v>86</v>
      </c>
      <c r="AH3" s="2" t="s">
        <v>87</v>
      </c>
      <c r="AI3" s="2" t="s">
        <v>88</v>
      </c>
      <c r="AJ3" s="2" t="s">
        <v>89</v>
      </c>
      <c r="AK3" s="2" t="s">
        <v>90</v>
      </c>
      <c r="AL3" s="3" t="s">
        <v>36</v>
      </c>
      <c r="AM3" s="2" t="s">
        <v>91</v>
      </c>
      <c r="AN3" s="2" t="s">
        <v>92</v>
      </c>
      <c r="AO3" s="1" t="s">
        <v>93</v>
      </c>
      <c r="AP3" s="2" t="s">
        <v>94</v>
      </c>
      <c r="AQ3" s="2" t="s">
        <v>95</v>
      </c>
      <c r="AR3" s="2" t="s">
        <v>96</v>
      </c>
      <c r="AS3" s="2" t="s">
        <v>97</v>
      </c>
      <c r="AT3" s="3" t="s">
        <v>98</v>
      </c>
      <c r="AU3" s="2" t="s">
        <v>99</v>
      </c>
      <c r="AV3" s="2" t="s">
        <v>100</v>
      </c>
      <c r="AW3" s="1" t="s">
        <v>101</v>
      </c>
      <c r="AX3" s="3" t="s">
        <v>102</v>
      </c>
      <c r="AY3" s="3" t="s">
        <v>103</v>
      </c>
      <c r="AZ3" s="3" t="s">
        <v>104</v>
      </c>
      <c r="BA3" s="3" t="s">
        <v>105</v>
      </c>
      <c r="BB3" s="3" t="s">
        <v>106</v>
      </c>
      <c r="BC3" s="4"/>
      <c r="BD3" s="5"/>
      <c r="BE3" s="5"/>
      <c r="BF3" s="5"/>
      <c r="BG3" s="5"/>
    </row>
    <row r="4" spans="1:59" ht="15.75" customHeight="1">
      <c r="A4" s="121">
        <v>1</v>
      </c>
      <c r="B4" s="7" t="s">
        <v>107</v>
      </c>
      <c r="C4" s="8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10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11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12">
        <f t="shared" ref="BG4:BG10" si="0">SUM(C4:BF4)</f>
        <v>0</v>
      </c>
    </row>
    <row r="5" spans="1:59" ht="15.75" customHeight="1">
      <c r="A5" s="122"/>
      <c r="B5" s="13" t="s">
        <v>108</v>
      </c>
      <c r="C5" s="14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5"/>
      <c r="AW5" s="15"/>
      <c r="AX5" s="15"/>
      <c r="AY5" s="15"/>
      <c r="AZ5" s="15"/>
      <c r="BA5" s="15"/>
      <c r="BB5" s="15"/>
      <c r="BC5" s="15"/>
      <c r="BD5" s="15"/>
      <c r="BE5" s="15"/>
      <c r="BF5" s="15"/>
      <c r="BG5" s="16">
        <f t="shared" si="0"/>
        <v>0</v>
      </c>
    </row>
    <row r="6" spans="1:59" ht="15.75" customHeight="1">
      <c r="A6" s="122"/>
      <c r="B6" s="13" t="s">
        <v>109</v>
      </c>
      <c r="C6" s="14"/>
      <c r="D6" s="15"/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7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15"/>
      <c r="BC6" s="15"/>
      <c r="BD6" s="15"/>
      <c r="BE6" s="15"/>
      <c r="BF6" s="15"/>
      <c r="BG6" s="16">
        <f t="shared" si="0"/>
        <v>0</v>
      </c>
    </row>
    <row r="7" spans="1:59" ht="15.75" customHeight="1">
      <c r="A7" s="122"/>
      <c r="B7" s="13" t="s">
        <v>110</v>
      </c>
      <c r="C7" s="14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7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8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15"/>
      <c r="BC7" s="15"/>
      <c r="BD7" s="15"/>
      <c r="BE7" s="15"/>
      <c r="BF7" s="15"/>
      <c r="BG7" s="16">
        <f t="shared" si="0"/>
        <v>0</v>
      </c>
    </row>
    <row r="8" spans="1:59" ht="15.75" customHeight="1">
      <c r="A8" s="122"/>
      <c r="B8" s="13" t="s">
        <v>111</v>
      </c>
      <c r="C8" s="14"/>
      <c r="D8" s="15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8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5"/>
      <c r="BA8" s="15"/>
      <c r="BB8" s="15"/>
      <c r="BC8" s="15"/>
      <c r="BD8" s="15"/>
      <c r="BE8" s="15"/>
      <c r="BF8" s="15"/>
      <c r="BG8" s="16">
        <f t="shared" si="0"/>
        <v>0</v>
      </c>
    </row>
    <row r="9" spans="1:59" ht="15.75" customHeight="1">
      <c r="A9" s="122"/>
      <c r="B9" s="13" t="s">
        <v>112</v>
      </c>
      <c r="C9" s="14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6">
        <f t="shared" si="0"/>
        <v>0</v>
      </c>
    </row>
    <row r="10" spans="1:59" ht="15.75" customHeight="1">
      <c r="A10" s="122"/>
      <c r="B10" s="13" t="s">
        <v>55</v>
      </c>
      <c r="C10" s="19"/>
      <c r="D10" s="19">
        <f t="shared" ref="D10:BF10" si="1">SUM(D4:D9)</f>
        <v>0</v>
      </c>
      <c r="E10" s="19">
        <f t="shared" si="1"/>
        <v>0</v>
      </c>
      <c r="F10" s="19">
        <f t="shared" si="1"/>
        <v>0</v>
      </c>
      <c r="G10" s="19">
        <f t="shared" si="1"/>
        <v>0</v>
      </c>
      <c r="H10" s="19">
        <f t="shared" si="1"/>
        <v>0</v>
      </c>
      <c r="I10" s="19">
        <f t="shared" si="1"/>
        <v>0</v>
      </c>
      <c r="J10" s="19">
        <f t="shared" si="1"/>
        <v>0</v>
      </c>
      <c r="K10" s="19">
        <f t="shared" si="1"/>
        <v>0</v>
      </c>
      <c r="L10" s="19">
        <f t="shared" si="1"/>
        <v>0</v>
      </c>
      <c r="M10" s="19">
        <f t="shared" si="1"/>
        <v>0</v>
      </c>
      <c r="N10" s="19">
        <f t="shared" si="1"/>
        <v>0</v>
      </c>
      <c r="O10" s="19">
        <f t="shared" si="1"/>
        <v>0</v>
      </c>
      <c r="P10" s="19">
        <f t="shared" si="1"/>
        <v>0</v>
      </c>
      <c r="Q10" s="19">
        <f t="shared" si="1"/>
        <v>0</v>
      </c>
      <c r="R10" s="19">
        <f t="shared" si="1"/>
        <v>0</v>
      </c>
      <c r="S10" s="19">
        <f t="shared" si="1"/>
        <v>0</v>
      </c>
      <c r="T10" s="19">
        <f t="shared" si="1"/>
        <v>0</v>
      </c>
      <c r="U10" s="19">
        <f t="shared" si="1"/>
        <v>0</v>
      </c>
      <c r="V10" s="19">
        <f t="shared" si="1"/>
        <v>0</v>
      </c>
      <c r="W10" s="19">
        <f t="shared" si="1"/>
        <v>0</v>
      </c>
      <c r="X10" s="19">
        <f t="shared" si="1"/>
        <v>0</v>
      </c>
      <c r="Y10" s="19">
        <f t="shared" si="1"/>
        <v>0</v>
      </c>
      <c r="Z10" s="19">
        <f t="shared" si="1"/>
        <v>0</v>
      </c>
      <c r="AA10" s="19">
        <f t="shared" si="1"/>
        <v>0</v>
      </c>
      <c r="AB10" s="19">
        <f t="shared" si="1"/>
        <v>0</v>
      </c>
      <c r="AC10" s="19">
        <f t="shared" si="1"/>
        <v>0</v>
      </c>
      <c r="AD10" s="19">
        <f t="shared" si="1"/>
        <v>0</v>
      </c>
      <c r="AE10" s="19">
        <f t="shared" si="1"/>
        <v>0</v>
      </c>
      <c r="AF10" s="19">
        <f t="shared" si="1"/>
        <v>0</v>
      </c>
      <c r="AG10" s="19">
        <f t="shared" si="1"/>
        <v>0</v>
      </c>
      <c r="AH10" s="19">
        <f t="shared" si="1"/>
        <v>0</v>
      </c>
      <c r="AI10" s="19">
        <f t="shared" si="1"/>
        <v>0</v>
      </c>
      <c r="AJ10" s="19">
        <f t="shared" si="1"/>
        <v>0</v>
      </c>
      <c r="AK10" s="19">
        <f t="shared" si="1"/>
        <v>0</v>
      </c>
      <c r="AL10" s="19">
        <f t="shared" si="1"/>
        <v>0</v>
      </c>
      <c r="AM10" s="19">
        <f t="shared" si="1"/>
        <v>0</v>
      </c>
      <c r="AN10" s="19">
        <f t="shared" si="1"/>
        <v>0</v>
      </c>
      <c r="AO10" s="19">
        <f t="shared" si="1"/>
        <v>0</v>
      </c>
      <c r="AP10" s="19">
        <f t="shared" si="1"/>
        <v>0</v>
      </c>
      <c r="AQ10" s="19">
        <f t="shared" si="1"/>
        <v>0</v>
      </c>
      <c r="AR10" s="19">
        <f t="shared" si="1"/>
        <v>0</v>
      </c>
      <c r="AS10" s="19">
        <f t="shared" si="1"/>
        <v>0</v>
      </c>
      <c r="AT10" s="19">
        <f t="shared" si="1"/>
        <v>0</v>
      </c>
      <c r="AU10" s="19">
        <f t="shared" si="1"/>
        <v>0</v>
      </c>
      <c r="AV10" s="19">
        <f t="shared" si="1"/>
        <v>0</v>
      </c>
      <c r="AW10" s="19">
        <f t="shared" si="1"/>
        <v>0</v>
      </c>
      <c r="AX10" s="19">
        <f t="shared" si="1"/>
        <v>0</v>
      </c>
      <c r="AY10" s="19">
        <f t="shared" si="1"/>
        <v>0</v>
      </c>
      <c r="AZ10" s="19">
        <f t="shared" si="1"/>
        <v>0</v>
      </c>
      <c r="BA10" s="19">
        <f t="shared" si="1"/>
        <v>0</v>
      </c>
      <c r="BB10" s="19">
        <f t="shared" si="1"/>
        <v>0</v>
      </c>
      <c r="BC10" s="19">
        <f t="shared" si="1"/>
        <v>0</v>
      </c>
      <c r="BD10" s="19">
        <f t="shared" si="1"/>
        <v>0</v>
      </c>
      <c r="BE10" s="19">
        <f t="shared" si="1"/>
        <v>0</v>
      </c>
      <c r="BF10" s="19">
        <f t="shared" si="1"/>
        <v>0</v>
      </c>
      <c r="BG10" s="20">
        <f t="shared" si="0"/>
        <v>0</v>
      </c>
    </row>
    <row r="11" spans="1:59" ht="15.75" customHeight="1">
      <c r="A11" s="122"/>
      <c r="B11" s="13"/>
      <c r="C11" s="21"/>
      <c r="D11" s="22"/>
      <c r="E11" s="22"/>
      <c r="F11" s="22"/>
      <c r="G11" s="22"/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  <c r="AA11" s="22"/>
      <c r="AB11" s="22"/>
      <c r="AC11" s="22"/>
      <c r="AD11" s="22"/>
      <c r="AE11" s="22"/>
      <c r="AF11" s="22"/>
      <c r="AG11" s="22"/>
      <c r="AH11" s="22"/>
      <c r="AI11" s="22"/>
      <c r="AJ11" s="22"/>
      <c r="AK11" s="22"/>
      <c r="AL11" s="22"/>
      <c r="AM11" s="22"/>
      <c r="AN11" s="22"/>
      <c r="AO11" s="22"/>
      <c r="AP11" s="22"/>
      <c r="AQ11" s="22"/>
      <c r="AR11" s="22"/>
      <c r="AS11" s="22"/>
      <c r="AT11" s="22"/>
      <c r="AU11" s="22"/>
      <c r="AV11" s="22"/>
      <c r="AW11" s="22"/>
      <c r="AX11" s="22"/>
      <c r="AY11" s="22"/>
      <c r="AZ11" s="22"/>
      <c r="BA11" s="22"/>
      <c r="BB11" s="22"/>
      <c r="BC11" s="22"/>
      <c r="BD11" s="22"/>
      <c r="BE11" s="22"/>
      <c r="BF11" s="22"/>
      <c r="BG11" s="23"/>
    </row>
    <row r="12" spans="1:59" ht="15.75" customHeight="1">
      <c r="A12" s="123"/>
      <c r="B12" s="24" t="s">
        <v>1</v>
      </c>
      <c r="C12" s="25"/>
      <c r="D12" s="26"/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  <c r="AA12" s="26"/>
      <c r="AB12" s="26"/>
      <c r="AC12" s="26"/>
      <c r="AD12" s="26"/>
      <c r="AE12" s="26"/>
      <c r="AF12" s="26"/>
      <c r="AG12" s="26"/>
      <c r="AH12" s="26"/>
      <c r="AI12" s="26"/>
      <c r="AJ12" s="26"/>
      <c r="AK12" s="26"/>
      <c r="AL12" s="26"/>
      <c r="AM12" s="26"/>
      <c r="AN12" s="26"/>
      <c r="AO12" s="26"/>
      <c r="AP12" s="26"/>
      <c r="AQ12" s="26"/>
      <c r="AR12" s="26"/>
      <c r="AS12" s="26"/>
      <c r="AT12" s="26"/>
      <c r="AU12" s="26"/>
      <c r="AV12" s="26"/>
      <c r="AW12" s="26"/>
      <c r="AX12" s="26"/>
      <c r="AY12" s="26"/>
      <c r="AZ12" s="26"/>
      <c r="BA12" s="26"/>
      <c r="BB12" s="27"/>
      <c r="BC12" s="27"/>
      <c r="BD12" s="27"/>
      <c r="BE12" s="27"/>
      <c r="BF12" s="27"/>
      <c r="BG12" s="28">
        <f t="shared" ref="BG12:BG19" si="2">SUM(C12:BF12)</f>
        <v>0</v>
      </c>
    </row>
    <row r="13" spans="1:59" ht="15.75" customHeight="1">
      <c r="A13" s="121">
        <v>2</v>
      </c>
      <c r="B13" s="7" t="s">
        <v>107</v>
      </c>
      <c r="C13" s="8"/>
      <c r="D13" s="10">
        <v>1</v>
      </c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10">
        <v>2</v>
      </c>
      <c r="S13" s="9"/>
      <c r="T13" s="9"/>
      <c r="U13" s="10">
        <v>3</v>
      </c>
      <c r="V13" s="9"/>
      <c r="W13" s="9"/>
      <c r="X13" s="9"/>
      <c r="Y13" s="9"/>
      <c r="Z13" s="10">
        <v>1</v>
      </c>
      <c r="AA13" s="9"/>
      <c r="AB13" s="9"/>
      <c r="AC13" s="10">
        <v>1</v>
      </c>
      <c r="AD13" s="9"/>
      <c r="AE13" s="9"/>
      <c r="AF13" s="9"/>
      <c r="AG13" s="11"/>
      <c r="AH13" s="9"/>
      <c r="AI13" s="9"/>
      <c r="AJ13" s="10">
        <v>1</v>
      </c>
      <c r="AK13" s="10">
        <v>1</v>
      </c>
      <c r="AL13" s="9"/>
      <c r="AM13" s="10">
        <v>4</v>
      </c>
      <c r="AN13" s="9"/>
      <c r="AO13" s="9"/>
      <c r="AP13" s="10">
        <v>1</v>
      </c>
      <c r="AQ13" s="9"/>
      <c r="AR13" s="10">
        <v>2</v>
      </c>
      <c r="AS13" s="9"/>
      <c r="AT13" s="9"/>
      <c r="AU13" s="9"/>
      <c r="AV13" s="9"/>
      <c r="AW13" s="9"/>
      <c r="AX13" s="9"/>
      <c r="AY13" s="9"/>
      <c r="AZ13" s="9"/>
      <c r="BA13" s="10">
        <v>1</v>
      </c>
      <c r="BB13" s="9"/>
      <c r="BC13" s="9"/>
      <c r="BD13" s="9"/>
      <c r="BE13" s="9"/>
      <c r="BF13" s="9"/>
      <c r="BG13" s="12">
        <f t="shared" si="2"/>
        <v>18</v>
      </c>
    </row>
    <row r="14" spans="1:59" ht="15.75" customHeight="1">
      <c r="A14" s="122"/>
      <c r="B14" s="13" t="s">
        <v>108</v>
      </c>
      <c r="C14" s="14"/>
      <c r="D14" s="17">
        <v>1</v>
      </c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7">
        <v>1</v>
      </c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7">
        <v>1</v>
      </c>
      <c r="AQ14" s="15"/>
      <c r="AR14" s="17">
        <v>1</v>
      </c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6">
        <f t="shared" si="2"/>
        <v>4</v>
      </c>
    </row>
    <row r="15" spans="1:59" ht="15.75" customHeight="1">
      <c r="A15" s="122"/>
      <c r="B15" s="13" t="s">
        <v>109</v>
      </c>
      <c r="C15" s="14"/>
      <c r="D15" s="17">
        <v>0.5</v>
      </c>
      <c r="E15" s="15"/>
      <c r="F15" s="15"/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7">
        <v>0.5</v>
      </c>
      <c r="S15" s="15"/>
      <c r="T15" s="15"/>
      <c r="U15" s="17">
        <v>3</v>
      </c>
      <c r="V15" s="15"/>
      <c r="W15" s="15"/>
      <c r="X15" s="15"/>
      <c r="Y15" s="15"/>
      <c r="Z15" s="17">
        <v>3</v>
      </c>
      <c r="AA15" s="15"/>
      <c r="AB15" s="15"/>
      <c r="AC15" s="17">
        <v>0.5</v>
      </c>
      <c r="AD15" s="15"/>
      <c r="AE15" s="15"/>
      <c r="AF15" s="15"/>
      <c r="AG15" s="15"/>
      <c r="AH15" s="15"/>
      <c r="AI15" s="15"/>
      <c r="AJ15" s="17">
        <v>0.5</v>
      </c>
      <c r="AK15" s="17">
        <v>1</v>
      </c>
      <c r="AL15" s="15"/>
      <c r="AM15" s="17">
        <v>2</v>
      </c>
      <c r="AN15" s="15"/>
      <c r="AO15" s="15"/>
      <c r="AP15" s="17">
        <v>1</v>
      </c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7">
        <v>0.5</v>
      </c>
      <c r="BB15" s="15"/>
      <c r="BC15" s="15"/>
      <c r="BD15" s="15"/>
      <c r="BE15" s="15"/>
      <c r="BF15" s="15"/>
      <c r="BG15" s="16">
        <f t="shared" si="2"/>
        <v>12.5</v>
      </c>
    </row>
    <row r="16" spans="1:59" ht="15.75" customHeight="1">
      <c r="A16" s="122"/>
      <c r="B16" s="13" t="s">
        <v>110</v>
      </c>
      <c r="C16" s="14"/>
      <c r="D16" s="17">
        <v>0.5</v>
      </c>
      <c r="E16" s="15"/>
      <c r="F16" s="15"/>
      <c r="G16" s="15"/>
      <c r="H16" s="15"/>
      <c r="I16" s="15"/>
      <c r="J16" s="15"/>
      <c r="K16" s="15"/>
      <c r="L16" s="15"/>
      <c r="M16" s="15"/>
      <c r="N16" s="17">
        <v>2</v>
      </c>
      <c r="O16" s="15"/>
      <c r="P16" s="15"/>
      <c r="Q16" s="15"/>
      <c r="R16" s="17">
        <v>2</v>
      </c>
      <c r="S16" s="15"/>
      <c r="T16" s="15"/>
      <c r="U16" s="17">
        <v>4</v>
      </c>
      <c r="V16" s="15"/>
      <c r="W16" s="15"/>
      <c r="X16" s="15"/>
      <c r="Y16" s="17">
        <v>0.5</v>
      </c>
      <c r="Z16" s="17">
        <v>4</v>
      </c>
      <c r="AA16" s="15"/>
      <c r="AB16" s="15"/>
      <c r="AC16" s="17">
        <v>1</v>
      </c>
      <c r="AD16" s="15"/>
      <c r="AE16" s="15"/>
      <c r="AF16" s="15"/>
      <c r="AG16" s="18"/>
      <c r="AH16" s="15"/>
      <c r="AI16" s="15"/>
      <c r="AJ16" s="17">
        <v>1</v>
      </c>
      <c r="AK16" s="17">
        <v>6</v>
      </c>
      <c r="AL16" s="15"/>
      <c r="AM16" s="17">
        <v>3</v>
      </c>
      <c r="AN16" s="15"/>
      <c r="AO16" s="15"/>
      <c r="AP16" s="17">
        <v>2</v>
      </c>
      <c r="AQ16" s="15"/>
      <c r="AR16" s="17">
        <v>10</v>
      </c>
      <c r="AS16" s="15"/>
      <c r="AT16" s="15"/>
      <c r="AU16" s="15"/>
      <c r="AV16" s="15"/>
      <c r="AW16" s="15"/>
      <c r="AX16" s="15"/>
      <c r="AY16" s="15"/>
      <c r="AZ16" s="15"/>
      <c r="BA16" s="17">
        <v>1.5</v>
      </c>
      <c r="BB16" s="15"/>
      <c r="BC16" s="15"/>
      <c r="BD16" s="15"/>
      <c r="BE16" s="15"/>
      <c r="BF16" s="15"/>
      <c r="BG16" s="16">
        <f t="shared" si="2"/>
        <v>37.5</v>
      </c>
    </row>
    <row r="17" spans="1:59" ht="15.75" customHeight="1">
      <c r="A17" s="122"/>
      <c r="B17" s="13" t="s">
        <v>111</v>
      </c>
      <c r="C17" s="14"/>
      <c r="D17" s="17">
        <v>0.5</v>
      </c>
      <c r="E17" s="15"/>
      <c r="F17" s="15"/>
      <c r="G17" s="15"/>
      <c r="H17" s="15"/>
      <c r="I17" s="15"/>
      <c r="J17" s="15"/>
      <c r="K17" s="15"/>
      <c r="L17" s="15"/>
      <c r="M17" s="15"/>
      <c r="N17" s="17">
        <v>0.5</v>
      </c>
      <c r="O17" s="15"/>
      <c r="P17" s="15"/>
      <c r="Q17" s="15"/>
      <c r="R17" s="17">
        <v>0.5</v>
      </c>
      <c r="S17" s="15"/>
      <c r="T17" s="15"/>
      <c r="U17" s="15"/>
      <c r="V17" s="15"/>
      <c r="W17" s="15"/>
      <c r="X17" s="15"/>
      <c r="Y17" s="17">
        <v>0.5</v>
      </c>
      <c r="Z17" s="17">
        <v>2</v>
      </c>
      <c r="AA17" s="15"/>
      <c r="AB17" s="15"/>
      <c r="AC17" s="17">
        <v>0.5</v>
      </c>
      <c r="AD17" s="15"/>
      <c r="AE17" s="15"/>
      <c r="AF17" s="15"/>
      <c r="AG17" s="18"/>
      <c r="AH17" s="15"/>
      <c r="AI17" s="15"/>
      <c r="AJ17" s="17">
        <v>0.5</v>
      </c>
      <c r="AK17" s="17">
        <v>1.5</v>
      </c>
      <c r="AL17" s="15"/>
      <c r="AM17" s="17">
        <v>1</v>
      </c>
      <c r="AN17" s="15"/>
      <c r="AO17" s="15"/>
      <c r="AP17" s="17">
        <v>1</v>
      </c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7">
        <v>1</v>
      </c>
      <c r="BB17" s="15"/>
      <c r="BC17" s="15"/>
      <c r="BD17" s="15"/>
      <c r="BE17" s="15"/>
      <c r="BF17" s="15"/>
      <c r="BG17" s="16">
        <f t="shared" si="2"/>
        <v>9.5</v>
      </c>
    </row>
    <row r="18" spans="1:59" ht="15.75" customHeight="1">
      <c r="A18" s="122"/>
      <c r="B18" s="13" t="s">
        <v>112</v>
      </c>
      <c r="C18" s="14"/>
      <c r="D18" s="15"/>
      <c r="E18" s="15"/>
      <c r="F18" s="15"/>
      <c r="G18" s="15"/>
      <c r="H18" s="15"/>
      <c r="I18" s="15"/>
      <c r="J18" s="15"/>
      <c r="K18" s="15"/>
      <c r="L18" s="15"/>
      <c r="M18" s="15"/>
      <c r="N18" s="17">
        <v>5</v>
      </c>
      <c r="O18" s="15"/>
      <c r="P18" s="15"/>
      <c r="Q18" s="15"/>
      <c r="R18" s="17">
        <v>1</v>
      </c>
      <c r="S18" s="15"/>
      <c r="T18" s="15"/>
      <c r="U18" s="15"/>
      <c r="V18" s="15"/>
      <c r="W18" s="15"/>
      <c r="X18" s="15"/>
      <c r="Y18" s="15"/>
      <c r="Z18" s="17">
        <v>1</v>
      </c>
      <c r="AA18" s="15"/>
      <c r="AB18" s="15"/>
      <c r="AC18" s="17">
        <v>0.5</v>
      </c>
      <c r="AD18" s="15"/>
      <c r="AE18" s="15"/>
      <c r="AF18" s="15"/>
      <c r="AG18" s="15"/>
      <c r="AH18" s="15"/>
      <c r="AI18" s="15"/>
      <c r="AJ18" s="17">
        <v>0.5</v>
      </c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7">
        <v>1</v>
      </c>
      <c r="BB18" s="15"/>
      <c r="BC18" s="15"/>
      <c r="BD18" s="15"/>
      <c r="BE18" s="15"/>
      <c r="BF18" s="15"/>
      <c r="BG18" s="16">
        <f t="shared" si="2"/>
        <v>9</v>
      </c>
    </row>
    <row r="19" spans="1:59" ht="15.75" customHeight="1">
      <c r="A19" s="122"/>
      <c r="B19" s="13" t="s">
        <v>55</v>
      </c>
      <c r="C19" s="19"/>
      <c r="D19" s="19">
        <f t="shared" ref="D19:BF19" si="3">SUM(D13:D18)</f>
        <v>3.5</v>
      </c>
      <c r="E19" s="19">
        <f t="shared" si="3"/>
        <v>0</v>
      </c>
      <c r="F19" s="19">
        <f t="shared" si="3"/>
        <v>0</v>
      </c>
      <c r="G19" s="19">
        <f t="shared" si="3"/>
        <v>0</v>
      </c>
      <c r="H19" s="19">
        <f t="shared" si="3"/>
        <v>0</v>
      </c>
      <c r="I19" s="19">
        <f t="shared" si="3"/>
        <v>0</v>
      </c>
      <c r="J19" s="19">
        <f t="shared" si="3"/>
        <v>0</v>
      </c>
      <c r="K19" s="19">
        <f t="shared" si="3"/>
        <v>0</v>
      </c>
      <c r="L19" s="19">
        <f t="shared" si="3"/>
        <v>0</v>
      </c>
      <c r="M19" s="19">
        <f t="shared" si="3"/>
        <v>0</v>
      </c>
      <c r="N19" s="19">
        <f t="shared" si="3"/>
        <v>7.5</v>
      </c>
      <c r="O19" s="19">
        <f t="shared" si="3"/>
        <v>0</v>
      </c>
      <c r="P19" s="19">
        <f t="shared" si="3"/>
        <v>0</v>
      </c>
      <c r="Q19" s="19">
        <f t="shared" si="3"/>
        <v>0</v>
      </c>
      <c r="R19" s="19">
        <f t="shared" si="3"/>
        <v>6</v>
      </c>
      <c r="S19" s="19">
        <f t="shared" si="3"/>
        <v>0</v>
      </c>
      <c r="T19" s="19">
        <f t="shared" si="3"/>
        <v>0</v>
      </c>
      <c r="U19" s="19">
        <f t="shared" si="3"/>
        <v>10</v>
      </c>
      <c r="V19" s="19">
        <f t="shared" si="3"/>
        <v>0</v>
      </c>
      <c r="W19" s="19">
        <f t="shared" si="3"/>
        <v>0</v>
      </c>
      <c r="X19" s="19">
        <f t="shared" si="3"/>
        <v>0</v>
      </c>
      <c r="Y19" s="19">
        <f t="shared" si="3"/>
        <v>2</v>
      </c>
      <c r="Z19" s="19">
        <f t="shared" si="3"/>
        <v>11</v>
      </c>
      <c r="AA19" s="19">
        <f t="shared" si="3"/>
        <v>0</v>
      </c>
      <c r="AB19" s="19">
        <f t="shared" si="3"/>
        <v>0</v>
      </c>
      <c r="AC19" s="19">
        <f t="shared" si="3"/>
        <v>3.5</v>
      </c>
      <c r="AD19" s="19">
        <f t="shared" si="3"/>
        <v>0</v>
      </c>
      <c r="AE19" s="19">
        <f t="shared" si="3"/>
        <v>0</v>
      </c>
      <c r="AF19" s="19">
        <f t="shared" si="3"/>
        <v>0</v>
      </c>
      <c r="AG19" s="19">
        <f t="shared" si="3"/>
        <v>0</v>
      </c>
      <c r="AH19" s="19">
        <f t="shared" si="3"/>
        <v>0</v>
      </c>
      <c r="AI19" s="19">
        <f t="shared" si="3"/>
        <v>0</v>
      </c>
      <c r="AJ19" s="19">
        <f t="shared" si="3"/>
        <v>3.5</v>
      </c>
      <c r="AK19" s="19">
        <f t="shared" si="3"/>
        <v>9.5</v>
      </c>
      <c r="AL19" s="19">
        <f t="shared" si="3"/>
        <v>0</v>
      </c>
      <c r="AM19" s="19">
        <f t="shared" si="3"/>
        <v>10</v>
      </c>
      <c r="AN19" s="19">
        <f t="shared" si="3"/>
        <v>0</v>
      </c>
      <c r="AO19" s="19">
        <f t="shared" si="3"/>
        <v>0</v>
      </c>
      <c r="AP19" s="19">
        <f t="shared" si="3"/>
        <v>6</v>
      </c>
      <c r="AQ19" s="19">
        <f t="shared" si="3"/>
        <v>0</v>
      </c>
      <c r="AR19" s="19">
        <f t="shared" si="3"/>
        <v>13</v>
      </c>
      <c r="AS19" s="19">
        <f t="shared" si="3"/>
        <v>0</v>
      </c>
      <c r="AT19" s="19">
        <f t="shared" si="3"/>
        <v>0</v>
      </c>
      <c r="AU19" s="19">
        <f t="shared" si="3"/>
        <v>0</v>
      </c>
      <c r="AV19" s="19">
        <f t="shared" si="3"/>
        <v>0</v>
      </c>
      <c r="AW19" s="19">
        <f t="shared" si="3"/>
        <v>0</v>
      </c>
      <c r="AX19" s="19">
        <f t="shared" si="3"/>
        <v>0</v>
      </c>
      <c r="AY19" s="19">
        <f t="shared" si="3"/>
        <v>0</v>
      </c>
      <c r="AZ19" s="19">
        <f t="shared" si="3"/>
        <v>0</v>
      </c>
      <c r="BA19" s="19">
        <f t="shared" si="3"/>
        <v>5</v>
      </c>
      <c r="BB19" s="19">
        <f t="shared" si="3"/>
        <v>0</v>
      </c>
      <c r="BC19" s="19">
        <f t="shared" si="3"/>
        <v>0</v>
      </c>
      <c r="BD19" s="19">
        <f t="shared" si="3"/>
        <v>0</v>
      </c>
      <c r="BE19" s="19">
        <f t="shared" si="3"/>
        <v>0</v>
      </c>
      <c r="BF19" s="19">
        <f t="shared" si="3"/>
        <v>0</v>
      </c>
      <c r="BG19" s="20">
        <f t="shared" si="2"/>
        <v>90.5</v>
      </c>
    </row>
    <row r="20" spans="1:59" ht="15.75" customHeight="1">
      <c r="A20" s="122"/>
      <c r="B20" s="13"/>
      <c r="C20" s="21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/>
      <c r="AI20" s="22"/>
      <c r="AJ20" s="22"/>
      <c r="AK20" s="22"/>
      <c r="AL20" s="22"/>
      <c r="AM20" s="22"/>
      <c r="AN20" s="22"/>
      <c r="AO20" s="22"/>
      <c r="AP20" s="22"/>
      <c r="AQ20" s="22"/>
      <c r="AR20" s="22"/>
      <c r="AS20" s="22"/>
      <c r="AT20" s="22"/>
      <c r="AU20" s="22"/>
      <c r="AV20" s="22"/>
      <c r="AW20" s="22"/>
      <c r="AX20" s="22"/>
      <c r="AY20" s="22"/>
      <c r="AZ20" s="22"/>
      <c r="BA20" s="22"/>
      <c r="BB20" s="22"/>
      <c r="BC20" s="22"/>
      <c r="BD20" s="22"/>
      <c r="BE20" s="22"/>
      <c r="BF20" s="22"/>
      <c r="BG20" s="23"/>
    </row>
    <row r="21" spans="1:59" ht="15.75" customHeight="1">
      <c r="A21" s="123"/>
      <c r="B21" s="29" t="s">
        <v>1</v>
      </c>
      <c r="C21" s="30"/>
      <c r="D21" s="31"/>
      <c r="E21" s="31"/>
      <c r="F21" s="31"/>
      <c r="G21" s="31"/>
      <c r="H21" s="31"/>
      <c r="I21" s="31"/>
      <c r="J21" s="31"/>
      <c r="K21" s="31"/>
      <c r="L21" s="31"/>
      <c r="M21" s="31"/>
      <c r="N21" s="31"/>
      <c r="O21" s="31"/>
      <c r="P21" s="31"/>
      <c r="Q21" s="31"/>
      <c r="R21" s="31"/>
      <c r="S21" s="31"/>
      <c r="T21" s="31"/>
      <c r="U21" s="31"/>
      <c r="V21" s="31"/>
      <c r="W21" s="31"/>
      <c r="X21" s="31"/>
      <c r="Y21" s="31"/>
      <c r="Z21" s="31"/>
      <c r="AA21" s="31"/>
      <c r="AB21" s="31"/>
      <c r="AC21" s="31"/>
      <c r="AD21" s="31"/>
      <c r="AE21" s="31"/>
      <c r="AF21" s="31"/>
      <c r="AG21" s="31"/>
      <c r="AH21" s="31"/>
      <c r="AI21" s="31"/>
      <c r="AJ21" s="31"/>
      <c r="AK21" s="31"/>
      <c r="AL21" s="31"/>
      <c r="AM21" s="31"/>
      <c r="AN21" s="31"/>
      <c r="AO21" s="31"/>
      <c r="AP21" s="31"/>
      <c r="AQ21" s="31"/>
      <c r="AR21" s="31"/>
      <c r="AS21" s="31"/>
      <c r="AT21" s="31"/>
      <c r="AU21" s="31"/>
      <c r="AV21" s="31"/>
      <c r="AW21" s="31"/>
      <c r="AX21" s="31"/>
      <c r="AY21" s="31"/>
      <c r="AZ21" s="31"/>
      <c r="BA21" s="31"/>
      <c r="BB21" s="32"/>
      <c r="BC21" s="32"/>
      <c r="BD21" s="32"/>
      <c r="BE21" s="32"/>
      <c r="BF21" s="32"/>
      <c r="BG21" s="33">
        <f t="shared" ref="BG21:BG28" si="4">SUM(C21:BF21)</f>
        <v>0</v>
      </c>
    </row>
    <row r="22" spans="1:59" ht="15.75" customHeight="1">
      <c r="A22" s="121">
        <v>3</v>
      </c>
      <c r="B22" s="34" t="s">
        <v>107</v>
      </c>
      <c r="C22" s="8"/>
      <c r="D22" s="9"/>
      <c r="E22" s="10">
        <v>12</v>
      </c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10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35"/>
      <c r="AH22" s="9"/>
      <c r="AI22" s="9"/>
      <c r="AJ22" s="9"/>
      <c r="AK22" s="9"/>
      <c r="AL22" s="9"/>
      <c r="AM22" s="9"/>
      <c r="AN22" s="9"/>
      <c r="AO22" s="10">
        <v>6</v>
      </c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9"/>
      <c r="BC22" s="9"/>
      <c r="BD22" s="9"/>
      <c r="BE22" s="9"/>
      <c r="BF22" s="9"/>
      <c r="BG22" s="12">
        <f t="shared" si="4"/>
        <v>18</v>
      </c>
    </row>
    <row r="23" spans="1:59" ht="15.75" customHeight="1">
      <c r="A23" s="122"/>
      <c r="B23" s="36" t="s">
        <v>108</v>
      </c>
      <c r="C23" s="14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6">
        <f t="shared" si="4"/>
        <v>0</v>
      </c>
    </row>
    <row r="24" spans="1:59" ht="15.75" customHeight="1">
      <c r="A24" s="122"/>
      <c r="B24" s="36" t="s">
        <v>109</v>
      </c>
      <c r="C24" s="14"/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7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7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16">
        <f t="shared" si="4"/>
        <v>0</v>
      </c>
    </row>
    <row r="25" spans="1:59" ht="15.75" customHeight="1">
      <c r="A25" s="122"/>
      <c r="B25" s="36" t="s">
        <v>110</v>
      </c>
      <c r="C25" s="14"/>
      <c r="D25" s="15"/>
      <c r="E25" s="17">
        <v>1</v>
      </c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7"/>
      <c r="V25" s="15"/>
      <c r="W25" s="15"/>
      <c r="X25" s="15"/>
      <c r="Y25" s="15"/>
      <c r="Z25" s="15"/>
      <c r="AA25" s="17"/>
      <c r="AB25" s="15"/>
      <c r="AC25" s="15"/>
      <c r="AD25" s="15"/>
      <c r="AE25" s="15"/>
      <c r="AF25" s="15"/>
      <c r="AG25" s="37"/>
      <c r="AH25" s="15"/>
      <c r="AI25" s="15"/>
      <c r="AJ25" s="15"/>
      <c r="AK25" s="15"/>
      <c r="AL25" s="15"/>
      <c r="AM25" s="15"/>
      <c r="AN25" s="15"/>
      <c r="AO25" s="17">
        <v>5</v>
      </c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15"/>
      <c r="BG25" s="16">
        <f t="shared" si="4"/>
        <v>6</v>
      </c>
    </row>
    <row r="26" spans="1:59" ht="15.75" customHeight="1">
      <c r="A26" s="122"/>
      <c r="B26" s="36" t="s">
        <v>111</v>
      </c>
      <c r="C26" s="14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8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6">
        <f t="shared" si="4"/>
        <v>0</v>
      </c>
    </row>
    <row r="27" spans="1:59" ht="15.75" customHeight="1">
      <c r="A27" s="122"/>
      <c r="B27" s="36" t="s">
        <v>112</v>
      </c>
      <c r="C27" s="14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7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/>
      <c r="BF27" s="15"/>
      <c r="BG27" s="16">
        <f t="shared" si="4"/>
        <v>0</v>
      </c>
    </row>
    <row r="28" spans="1:59" ht="15.75" customHeight="1">
      <c r="A28" s="122"/>
      <c r="B28" s="36" t="s">
        <v>55</v>
      </c>
      <c r="C28" s="38"/>
      <c r="D28" s="38">
        <f t="shared" ref="D28:BF28" si="5">SUM(D22:D27)</f>
        <v>0</v>
      </c>
      <c r="E28" s="38">
        <f t="shared" si="5"/>
        <v>13</v>
      </c>
      <c r="F28" s="38">
        <f t="shared" si="5"/>
        <v>0</v>
      </c>
      <c r="G28" s="38">
        <f t="shared" si="5"/>
        <v>0</v>
      </c>
      <c r="H28" s="38">
        <f t="shared" si="5"/>
        <v>0</v>
      </c>
      <c r="I28" s="38">
        <f t="shared" si="5"/>
        <v>0</v>
      </c>
      <c r="J28" s="38">
        <f t="shared" si="5"/>
        <v>0</v>
      </c>
      <c r="K28" s="38">
        <f t="shared" si="5"/>
        <v>0</v>
      </c>
      <c r="L28" s="38">
        <f t="shared" si="5"/>
        <v>0</v>
      </c>
      <c r="M28" s="38">
        <f t="shared" si="5"/>
        <v>0</v>
      </c>
      <c r="N28" s="38">
        <f t="shared" si="5"/>
        <v>0</v>
      </c>
      <c r="O28" s="38">
        <f t="shared" si="5"/>
        <v>0</v>
      </c>
      <c r="P28" s="38">
        <f t="shared" si="5"/>
        <v>0</v>
      </c>
      <c r="Q28" s="38">
        <f t="shared" si="5"/>
        <v>0</v>
      </c>
      <c r="R28" s="38">
        <f t="shared" si="5"/>
        <v>0</v>
      </c>
      <c r="S28" s="38">
        <f t="shared" si="5"/>
        <v>0</v>
      </c>
      <c r="T28" s="38">
        <f t="shared" si="5"/>
        <v>0</v>
      </c>
      <c r="U28" s="38">
        <f t="shared" si="5"/>
        <v>0</v>
      </c>
      <c r="V28" s="38">
        <f t="shared" si="5"/>
        <v>0</v>
      </c>
      <c r="W28" s="38">
        <f t="shared" si="5"/>
        <v>0</v>
      </c>
      <c r="X28" s="38">
        <f t="shared" si="5"/>
        <v>0</v>
      </c>
      <c r="Y28" s="38">
        <f t="shared" si="5"/>
        <v>0</v>
      </c>
      <c r="Z28" s="38">
        <f t="shared" si="5"/>
        <v>0</v>
      </c>
      <c r="AA28" s="38">
        <f t="shared" si="5"/>
        <v>0</v>
      </c>
      <c r="AB28" s="38">
        <f t="shared" si="5"/>
        <v>0</v>
      </c>
      <c r="AC28" s="38">
        <f t="shared" si="5"/>
        <v>0</v>
      </c>
      <c r="AD28" s="38">
        <f t="shared" si="5"/>
        <v>0</v>
      </c>
      <c r="AE28" s="38">
        <f t="shared" si="5"/>
        <v>0</v>
      </c>
      <c r="AF28" s="38">
        <f t="shared" si="5"/>
        <v>0</v>
      </c>
      <c r="AG28" s="38">
        <f t="shared" si="5"/>
        <v>0</v>
      </c>
      <c r="AH28" s="38">
        <f t="shared" si="5"/>
        <v>0</v>
      </c>
      <c r="AI28" s="38">
        <f t="shared" si="5"/>
        <v>0</v>
      </c>
      <c r="AJ28" s="38">
        <f t="shared" si="5"/>
        <v>0</v>
      </c>
      <c r="AK28" s="38">
        <f t="shared" si="5"/>
        <v>0</v>
      </c>
      <c r="AL28" s="38">
        <f t="shared" si="5"/>
        <v>0</v>
      </c>
      <c r="AM28" s="38">
        <f t="shared" si="5"/>
        <v>0</v>
      </c>
      <c r="AN28" s="38">
        <f t="shared" si="5"/>
        <v>0</v>
      </c>
      <c r="AO28" s="38">
        <f t="shared" si="5"/>
        <v>11</v>
      </c>
      <c r="AP28" s="38">
        <f t="shared" si="5"/>
        <v>0</v>
      </c>
      <c r="AQ28" s="38">
        <f t="shared" si="5"/>
        <v>0</v>
      </c>
      <c r="AR28" s="38">
        <f t="shared" si="5"/>
        <v>0</v>
      </c>
      <c r="AS28" s="38">
        <f t="shared" si="5"/>
        <v>0</v>
      </c>
      <c r="AT28" s="38">
        <f t="shared" si="5"/>
        <v>0</v>
      </c>
      <c r="AU28" s="38">
        <f t="shared" si="5"/>
        <v>0</v>
      </c>
      <c r="AV28" s="38">
        <f t="shared" si="5"/>
        <v>0</v>
      </c>
      <c r="AW28" s="38">
        <f t="shared" si="5"/>
        <v>0</v>
      </c>
      <c r="AX28" s="38">
        <f t="shared" si="5"/>
        <v>0</v>
      </c>
      <c r="AY28" s="38">
        <f t="shared" si="5"/>
        <v>0</v>
      </c>
      <c r="AZ28" s="38">
        <f t="shared" si="5"/>
        <v>0</v>
      </c>
      <c r="BA28" s="38">
        <f t="shared" si="5"/>
        <v>0</v>
      </c>
      <c r="BB28" s="38">
        <f t="shared" si="5"/>
        <v>0</v>
      </c>
      <c r="BC28" s="38">
        <f t="shared" si="5"/>
        <v>0</v>
      </c>
      <c r="BD28" s="38">
        <f t="shared" si="5"/>
        <v>0</v>
      </c>
      <c r="BE28" s="38">
        <f t="shared" si="5"/>
        <v>0</v>
      </c>
      <c r="BF28" s="38">
        <f t="shared" si="5"/>
        <v>0</v>
      </c>
      <c r="BG28" s="20">
        <f t="shared" si="4"/>
        <v>24</v>
      </c>
    </row>
    <row r="29" spans="1:59" ht="15.75" customHeight="1">
      <c r="A29" s="122"/>
      <c r="B29" s="36"/>
      <c r="C29" s="14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23"/>
    </row>
    <row r="30" spans="1:59" ht="15.75" customHeight="1">
      <c r="A30" s="123"/>
      <c r="B30" s="39" t="s">
        <v>1</v>
      </c>
      <c r="C30" s="40"/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33">
        <f t="shared" ref="BG30:BG37" si="6">SUM(C30:BF30)</f>
        <v>0</v>
      </c>
    </row>
    <row r="31" spans="1:59" ht="15.75" customHeight="1">
      <c r="A31" s="121">
        <v>4</v>
      </c>
      <c r="B31" s="34" t="s">
        <v>107</v>
      </c>
      <c r="C31" s="8"/>
      <c r="D31" s="9"/>
      <c r="E31" s="9"/>
      <c r="F31" s="9"/>
      <c r="G31" s="9"/>
      <c r="H31" s="9"/>
      <c r="I31" s="10">
        <v>6</v>
      </c>
      <c r="J31" s="10">
        <v>2</v>
      </c>
      <c r="K31" s="9"/>
      <c r="L31" s="9"/>
      <c r="M31" s="9"/>
      <c r="N31" s="9"/>
      <c r="O31" s="9"/>
      <c r="P31" s="9"/>
      <c r="Q31" s="9"/>
      <c r="R31" s="9"/>
      <c r="S31" s="9"/>
      <c r="T31" s="9"/>
      <c r="U31" s="10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35"/>
      <c r="AH31" s="9"/>
      <c r="AI31" s="9"/>
      <c r="AJ31" s="9"/>
      <c r="AK31" s="10">
        <v>1</v>
      </c>
      <c r="AL31" s="9"/>
      <c r="AM31" s="10">
        <v>5</v>
      </c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12">
        <f t="shared" si="6"/>
        <v>14</v>
      </c>
    </row>
    <row r="32" spans="1:59" ht="15.75" customHeight="1">
      <c r="A32" s="122"/>
      <c r="B32" s="36" t="s">
        <v>108</v>
      </c>
      <c r="C32" s="14"/>
      <c r="D32" s="17">
        <v>0.5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7">
        <v>1</v>
      </c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7">
        <v>1.5</v>
      </c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16">
        <f t="shared" si="6"/>
        <v>3</v>
      </c>
    </row>
    <row r="33" spans="1:59" ht="15.75" customHeight="1">
      <c r="A33" s="122"/>
      <c r="B33" s="36" t="s">
        <v>109</v>
      </c>
      <c r="C33" s="14"/>
      <c r="D33" s="17">
        <v>0.5</v>
      </c>
      <c r="E33" s="15"/>
      <c r="F33" s="15"/>
      <c r="G33" s="15"/>
      <c r="H33" s="15"/>
      <c r="I33" s="17">
        <v>0.5</v>
      </c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7"/>
      <c r="V33" s="15"/>
      <c r="W33" s="15"/>
      <c r="X33" s="15"/>
      <c r="Y33" s="17">
        <v>1</v>
      </c>
      <c r="Z33" s="15"/>
      <c r="AA33" s="15"/>
      <c r="AB33" s="15"/>
      <c r="AC33" s="15"/>
      <c r="AD33" s="15"/>
      <c r="AE33" s="15"/>
      <c r="AF33" s="15"/>
      <c r="AG33" s="17"/>
      <c r="AH33" s="17">
        <v>1</v>
      </c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16">
        <f t="shared" si="6"/>
        <v>3</v>
      </c>
    </row>
    <row r="34" spans="1:59" ht="15.75" customHeight="1">
      <c r="A34" s="122"/>
      <c r="B34" s="36" t="s">
        <v>110</v>
      </c>
      <c r="C34" s="14"/>
      <c r="D34" s="17">
        <v>1</v>
      </c>
      <c r="E34" s="15"/>
      <c r="F34" s="15"/>
      <c r="G34" s="15"/>
      <c r="H34" s="15"/>
      <c r="I34" s="17">
        <v>1</v>
      </c>
      <c r="J34" s="17">
        <v>2</v>
      </c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7"/>
      <c r="V34" s="15"/>
      <c r="W34" s="15"/>
      <c r="X34" s="15"/>
      <c r="Y34" s="17">
        <v>1.5</v>
      </c>
      <c r="Z34" s="15"/>
      <c r="AA34" s="15"/>
      <c r="AB34" s="15"/>
      <c r="AC34" s="15"/>
      <c r="AD34" s="15"/>
      <c r="AE34" s="15"/>
      <c r="AF34" s="15"/>
      <c r="AG34" s="37"/>
      <c r="AH34" s="15"/>
      <c r="AI34" s="15"/>
      <c r="AJ34" s="15"/>
      <c r="AK34" s="17">
        <v>3</v>
      </c>
      <c r="AL34" s="15"/>
      <c r="AM34" s="17">
        <v>6</v>
      </c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16">
        <f t="shared" si="6"/>
        <v>14.5</v>
      </c>
    </row>
    <row r="35" spans="1:59" ht="15.75" customHeight="1">
      <c r="A35" s="122"/>
      <c r="B35" s="36" t="s">
        <v>111</v>
      </c>
      <c r="C35" s="14"/>
      <c r="D35" s="17">
        <v>1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7">
        <v>1</v>
      </c>
      <c r="Z35" s="15"/>
      <c r="AA35" s="15"/>
      <c r="AB35" s="15"/>
      <c r="AC35" s="15"/>
      <c r="AD35" s="15"/>
      <c r="AE35" s="15"/>
      <c r="AF35" s="15"/>
      <c r="AG35" s="18"/>
      <c r="AH35" s="15"/>
      <c r="AI35" s="15"/>
      <c r="AJ35" s="15"/>
      <c r="AK35" s="17">
        <v>1</v>
      </c>
      <c r="AL35" s="15"/>
      <c r="AM35" s="17">
        <v>0.5</v>
      </c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16">
        <f t="shared" si="6"/>
        <v>3.5</v>
      </c>
    </row>
    <row r="36" spans="1:59" ht="15.75" customHeight="1">
      <c r="A36" s="122"/>
      <c r="B36" s="36" t="s">
        <v>112</v>
      </c>
      <c r="C36" s="14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5"/>
      <c r="BE36" s="15"/>
      <c r="BF36" s="15"/>
      <c r="BG36" s="16">
        <f t="shared" si="6"/>
        <v>0</v>
      </c>
    </row>
    <row r="37" spans="1:59" ht="15.75" customHeight="1">
      <c r="A37" s="122"/>
      <c r="B37" s="36" t="s">
        <v>55</v>
      </c>
      <c r="C37" s="38"/>
      <c r="D37" s="38">
        <f t="shared" ref="D37:BF37" si="7">SUM(D31:D36)</f>
        <v>3</v>
      </c>
      <c r="E37" s="38">
        <f t="shared" si="7"/>
        <v>0</v>
      </c>
      <c r="F37" s="38">
        <f t="shared" si="7"/>
        <v>0</v>
      </c>
      <c r="G37" s="38">
        <f t="shared" si="7"/>
        <v>0</v>
      </c>
      <c r="H37" s="38">
        <f t="shared" si="7"/>
        <v>0</v>
      </c>
      <c r="I37" s="38">
        <f t="shared" si="7"/>
        <v>7.5</v>
      </c>
      <c r="J37" s="38">
        <f t="shared" si="7"/>
        <v>4</v>
      </c>
      <c r="K37" s="38">
        <f t="shared" si="7"/>
        <v>0</v>
      </c>
      <c r="L37" s="38">
        <f t="shared" si="7"/>
        <v>0</v>
      </c>
      <c r="M37" s="38">
        <f t="shared" si="7"/>
        <v>0</v>
      </c>
      <c r="N37" s="38">
        <f t="shared" si="7"/>
        <v>0</v>
      </c>
      <c r="O37" s="38">
        <f t="shared" si="7"/>
        <v>0</v>
      </c>
      <c r="P37" s="38">
        <f t="shared" si="7"/>
        <v>0</v>
      </c>
      <c r="Q37" s="38">
        <f t="shared" si="7"/>
        <v>0</v>
      </c>
      <c r="R37" s="38">
        <f t="shared" si="7"/>
        <v>0</v>
      </c>
      <c r="S37" s="38">
        <f t="shared" si="7"/>
        <v>0</v>
      </c>
      <c r="T37" s="38">
        <f t="shared" si="7"/>
        <v>0</v>
      </c>
      <c r="U37" s="38">
        <f t="shared" si="7"/>
        <v>0</v>
      </c>
      <c r="V37" s="38">
        <f t="shared" si="7"/>
        <v>0</v>
      </c>
      <c r="W37" s="38">
        <f t="shared" si="7"/>
        <v>0</v>
      </c>
      <c r="X37" s="38">
        <f t="shared" si="7"/>
        <v>0</v>
      </c>
      <c r="Y37" s="38">
        <f t="shared" si="7"/>
        <v>4.5</v>
      </c>
      <c r="Z37" s="38">
        <f t="shared" si="7"/>
        <v>0</v>
      </c>
      <c r="AA37" s="38">
        <f t="shared" si="7"/>
        <v>0</v>
      </c>
      <c r="AB37" s="38">
        <f t="shared" si="7"/>
        <v>0</v>
      </c>
      <c r="AC37" s="38">
        <f t="shared" si="7"/>
        <v>0</v>
      </c>
      <c r="AD37" s="38">
        <f t="shared" si="7"/>
        <v>0</v>
      </c>
      <c r="AE37" s="38">
        <f t="shared" si="7"/>
        <v>0</v>
      </c>
      <c r="AF37" s="38">
        <f t="shared" si="7"/>
        <v>0</v>
      </c>
      <c r="AG37" s="38">
        <f t="shared" si="7"/>
        <v>0</v>
      </c>
      <c r="AH37" s="38">
        <f t="shared" si="7"/>
        <v>1</v>
      </c>
      <c r="AI37" s="38">
        <f t="shared" si="7"/>
        <v>0</v>
      </c>
      <c r="AJ37" s="38">
        <f t="shared" si="7"/>
        <v>0</v>
      </c>
      <c r="AK37" s="38">
        <f t="shared" si="7"/>
        <v>6.5</v>
      </c>
      <c r="AL37" s="38">
        <f t="shared" si="7"/>
        <v>0</v>
      </c>
      <c r="AM37" s="38">
        <f t="shared" si="7"/>
        <v>11.5</v>
      </c>
      <c r="AN37" s="38">
        <f t="shared" si="7"/>
        <v>0</v>
      </c>
      <c r="AO37" s="38">
        <f t="shared" si="7"/>
        <v>0</v>
      </c>
      <c r="AP37" s="38">
        <f t="shared" si="7"/>
        <v>0</v>
      </c>
      <c r="AQ37" s="38">
        <f t="shared" si="7"/>
        <v>0</v>
      </c>
      <c r="AR37" s="38">
        <f t="shared" si="7"/>
        <v>0</v>
      </c>
      <c r="AS37" s="38">
        <f t="shared" si="7"/>
        <v>0</v>
      </c>
      <c r="AT37" s="38">
        <f t="shared" si="7"/>
        <v>0</v>
      </c>
      <c r="AU37" s="38">
        <f t="shared" si="7"/>
        <v>0</v>
      </c>
      <c r="AV37" s="38">
        <f t="shared" si="7"/>
        <v>0</v>
      </c>
      <c r="AW37" s="38">
        <f t="shared" si="7"/>
        <v>0</v>
      </c>
      <c r="AX37" s="38">
        <f t="shared" si="7"/>
        <v>0</v>
      </c>
      <c r="AY37" s="38">
        <f t="shared" si="7"/>
        <v>0</v>
      </c>
      <c r="AZ37" s="38">
        <f t="shared" si="7"/>
        <v>0</v>
      </c>
      <c r="BA37" s="38">
        <f t="shared" si="7"/>
        <v>0</v>
      </c>
      <c r="BB37" s="38">
        <f t="shared" si="7"/>
        <v>0</v>
      </c>
      <c r="BC37" s="38">
        <f t="shared" si="7"/>
        <v>0</v>
      </c>
      <c r="BD37" s="38">
        <f t="shared" si="7"/>
        <v>0</v>
      </c>
      <c r="BE37" s="38">
        <f t="shared" si="7"/>
        <v>0</v>
      </c>
      <c r="BF37" s="38">
        <f t="shared" si="7"/>
        <v>0</v>
      </c>
      <c r="BG37" s="20">
        <f t="shared" si="6"/>
        <v>38</v>
      </c>
    </row>
    <row r="38" spans="1:59" ht="15.75" customHeight="1">
      <c r="A38" s="122"/>
      <c r="B38" s="36"/>
      <c r="C38" s="14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23"/>
    </row>
    <row r="39" spans="1:59" ht="15.75" customHeight="1">
      <c r="A39" s="123"/>
      <c r="B39" s="39" t="s">
        <v>1</v>
      </c>
      <c r="C39" s="40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41"/>
      <c r="BC39" s="41"/>
      <c r="BD39" s="41"/>
      <c r="BE39" s="41"/>
      <c r="BF39" s="41"/>
      <c r="BG39" s="33">
        <f t="shared" ref="BG39:BG46" si="8">SUM(C39:BF39)</f>
        <v>0</v>
      </c>
    </row>
    <row r="40" spans="1:59" ht="15.75" customHeight="1">
      <c r="A40" s="121">
        <v>5</v>
      </c>
      <c r="B40" s="34" t="s">
        <v>107</v>
      </c>
      <c r="C40" s="8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10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11"/>
      <c r="AH40" s="9"/>
      <c r="AI40" s="10">
        <v>7</v>
      </c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12">
        <f t="shared" si="8"/>
        <v>7</v>
      </c>
    </row>
    <row r="41" spans="1:59" ht="15.75" customHeight="1">
      <c r="A41" s="122"/>
      <c r="B41" s="36" t="s">
        <v>108</v>
      </c>
      <c r="C41" s="14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  <c r="AU41" s="15"/>
      <c r="AV41" s="15"/>
      <c r="AW41" s="15"/>
      <c r="AX41" s="15"/>
      <c r="AY41" s="15"/>
      <c r="AZ41" s="15"/>
      <c r="BA41" s="15"/>
      <c r="BB41" s="15"/>
      <c r="BC41" s="15"/>
      <c r="BD41" s="15"/>
      <c r="BE41" s="15"/>
      <c r="BF41" s="15"/>
      <c r="BG41" s="16">
        <f t="shared" si="8"/>
        <v>0</v>
      </c>
    </row>
    <row r="42" spans="1:59" ht="15.75" customHeight="1">
      <c r="A42" s="122"/>
      <c r="B42" s="36" t="s">
        <v>109</v>
      </c>
      <c r="C42" s="14"/>
      <c r="D42" s="15"/>
      <c r="E42" s="15"/>
      <c r="F42" s="15"/>
      <c r="G42" s="15"/>
      <c r="H42" s="15"/>
      <c r="I42" s="17">
        <v>1.25</v>
      </c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7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7">
        <v>4</v>
      </c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5"/>
      <c r="BA42" s="15"/>
      <c r="BB42" s="15"/>
      <c r="BC42" s="15"/>
      <c r="BD42" s="15"/>
      <c r="BE42" s="15"/>
      <c r="BF42" s="15"/>
      <c r="BG42" s="16">
        <f t="shared" si="8"/>
        <v>5.25</v>
      </c>
    </row>
    <row r="43" spans="1:59" ht="15.75" customHeight="1">
      <c r="A43" s="122"/>
      <c r="B43" s="36" t="s">
        <v>110</v>
      </c>
      <c r="C43" s="14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7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8"/>
      <c r="AH43" s="15"/>
      <c r="AI43" s="17">
        <v>5</v>
      </c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  <c r="BG43" s="16">
        <f t="shared" si="8"/>
        <v>5</v>
      </c>
    </row>
    <row r="44" spans="1:59" ht="15.75" customHeight="1">
      <c r="A44" s="122"/>
      <c r="B44" s="36" t="s">
        <v>111</v>
      </c>
      <c r="C44" s="14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8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5"/>
      <c r="BA44" s="15"/>
      <c r="BB44" s="15"/>
      <c r="BC44" s="15"/>
      <c r="BD44" s="15"/>
      <c r="BE44" s="15"/>
      <c r="BF44" s="15"/>
      <c r="BG44" s="16">
        <f t="shared" si="8"/>
        <v>0</v>
      </c>
    </row>
    <row r="45" spans="1:59" ht="15.75" customHeight="1">
      <c r="A45" s="122"/>
      <c r="B45" s="36" t="s">
        <v>112</v>
      </c>
      <c r="C45" s="14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6">
        <f t="shared" si="8"/>
        <v>0</v>
      </c>
    </row>
    <row r="46" spans="1:59" ht="15.75" customHeight="1">
      <c r="A46" s="122"/>
      <c r="B46" s="36" t="s">
        <v>55</v>
      </c>
      <c r="C46" s="38"/>
      <c r="D46" s="38">
        <f t="shared" ref="D46:BF46" si="9">SUM(D40:D45)</f>
        <v>0</v>
      </c>
      <c r="E46" s="38">
        <f t="shared" si="9"/>
        <v>0</v>
      </c>
      <c r="F46" s="38">
        <f t="shared" si="9"/>
        <v>0</v>
      </c>
      <c r="G46" s="38">
        <f t="shared" si="9"/>
        <v>0</v>
      </c>
      <c r="H46" s="38">
        <f t="shared" si="9"/>
        <v>0</v>
      </c>
      <c r="I46" s="38">
        <f t="shared" si="9"/>
        <v>1.25</v>
      </c>
      <c r="J46" s="38">
        <f t="shared" si="9"/>
        <v>0</v>
      </c>
      <c r="K46" s="38">
        <f t="shared" si="9"/>
        <v>0</v>
      </c>
      <c r="L46" s="38">
        <f t="shared" si="9"/>
        <v>0</v>
      </c>
      <c r="M46" s="38">
        <f t="shared" si="9"/>
        <v>0</v>
      </c>
      <c r="N46" s="38">
        <f t="shared" si="9"/>
        <v>0</v>
      </c>
      <c r="O46" s="38">
        <f t="shared" si="9"/>
        <v>0</v>
      </c>
      <c r="P46" s="38">
        <f t="shared" si="9"/>
        <v>0</v>
      </c>
      <c r="Q46" s="38">
        <f t="shared" si="9"/>
        <v>0</v>
      </c>
      <c r="R46" s="38">
        <f t="shared" si="9"/>
        <v>0</v>
      </c>
      <c r="S46" s="38">
        <f t="shared" si="9"/>
        <v>0</v>
      </c>
      <c r="T46" s="38">
        <f t="shared" si="9"/>
        <v>0</v>
      </c>
      <c r="U46" s="38">
        <f t="shared" si="9"/>
        <v>0</v>
      </c>
      <c r="V46" s="38">
        <f t="shared" si="9"/>
        <v>0</v>
      </c>
      <c r="W46" s="38">
        <f t="shared" si="9"/>
        <v>0</v>
      </c>
      <c r="X46" s="38">
        <f t="shared" si="9"/>
        <v>0</v>
      </c>
      <c r="Y46" s="38">
        <f t="shared" si="9"/>
        <v>0</v>
      </c>
      <c r="Z46" s="38">
        <f t="shared" si="9"/>
        <v>0</v>
      </c>
      <c r="AA46" s="38">
        <f t="shared" si="9"/>
        <v>0</v>
      </c>
      <c r="AB46" s="38">
        <f t="shared" si="9"/>
        <v>0</v>
      </c>
      <c r="AC46" s="38">
        <f t="shared" si="9"/>
        <v>0</v>
      </c>
      <c r="AD46" s="38">
        <f t="shared" si="9"/>
        <v>0</v>
      </c>
      <c r="AE46" s="38">
        <f t="shared" si="9"/>
        <v>0</v>
      </c>
      <c r="AF46" s="38">
        <f t="shared" si="9"/>
        <v>0</v>
      </c>
      <c r="AG46" s="38">
        <f t="shared" si="9"/>
        <v>0</v>
      </c>
      <c r="AH46" s="38">
        <f t="shared" si="9"/>
        <v>0</v>
      </c>
      <c r="AI46" s="38">
        <f t="shared" si="9"/>
        <v>12</v>
      </c>
      <c r="AJ46" s="38">
        <f t="shared" si="9"/>
        <v>0</v>
      </c>
      <c r="AK46" s="38">
        <f t="shared" si="9"/>
        <v>4</v>
      </c>
      <c r="AL46" s="38">
        <f t="shared" si="9"/>
        <v>0</v>
      </c>
      <c r="AM46" s="38">
        <f t="shared" si="9"/>
        <v>0</v>
      </c>
      <c r="AN46" s="38">
        <f t="shared" si="9"/>
        <v>0</v>
      </c>
      <c r="AO46" s="38">
        <f t="shared" si="9"/>
        <v>0</v>
      </c>
      <c r="AP46" s="38">
        <f t="shared" si="9"/>
        <v>0</v>
      </c>
      <c r="AQ46" s="38">
        <f t="shared" si="9"/>
        <v>0</v>
      </c>
      <c r="AR46" s="38">
        <f t="shared" si="9"/>
        <v>0</v>
      </c>
      <c r="AS46" s="38">
        <f t="shared" si="9"/>
        <v>0</v>
      </c>
      <c r="AT46" s="38">
        <f t="shared" si="9"/>
        <v>0</v>
      </c>
      <c r="AU46" s="38">
        <f t="shared" si="9"/>
        <v>0</v>
      </c>
      <c r="AV46" s="38">
        <f t="shared" si="9"/>
        <v>0</v>
      </c>
      <c r="AW46" s="38">
        <f t="shared" si="9"/>
        <v>0</v>
      </c>
      <c r="AX46" s="38">
        <f t="shared" si="9"/>
        <v>0</v>
      </c>
      <c r="AY46" s="38">
        <f t="shared" si="9"/>
        <v>0</v>
      </c>
      <c r="AZ46" s="38">
        <f t="shared" si="9"/>
        <v>0</v>
      </c>
      <c r="BA46" s="38">
        <f t="shared" si="9"/>
        <v>0</v>
      </c>
      <c r="BB46" s="38">
        <f t="shared" si="9"/>
        <v>0</v>
      </c>
      <c r="BC46" s="38">
        <f t="shared" si="9"/>
        <v>0</v>
      </c>
      <c r="BD46" s="38">
        <f t="shared" si="9"/>
        <v>0</v>
      </c>
      <c r="BE46" s="38">
        <f t="shared" si="9"/>
        <v>0</v>
      </c>
      <c r="BF46" s="38">
        <f t="shared" si="9"/>
        <v>0</v>
      </c>
      <c r="BG46" s="20">
        <f t="shared" si="8"/>
        <v>17.25</v>
      </c>
    </row>
    <row r="47" spans="1:59" ht="15.75" customHeight="1">
      <c r="A47" s="122"/>
      <c r="B47" s="36"/>
      <c r="C47" s="14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23"/>
    </row>
    <row r="48" spans="1:59" ht="15.75" customHeight="1">
      <c r="A48" s="123"/>
      <c r="B48" s="39" t="s">
        <v>1</v>
      </c>
      <c r="C48" s="40"/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33">
        <f t="shared" ref="BG48:BG55" si="10">SUM(C48:BF48)</f>
        <v>0</v>
      </c>
    </row>
    <row r="49" spans="1:59" ht="15.75" customHeight="1">
      <c r="A49" s="121">
        <v>6</v>
      </c>
      <c r="B49" s="34" t="s">
        <v>107</v>
      </c>
      <c r="C49" s="8"/>
      <c r="D49" s="9"/>
      <c r="E49" s="9"/>
      <c r="F49" s="9"/>
      <c r="G49" s="9"/>
      <c r="H49" s="9"/>
      <c r="I49" s="9"/>
      <c r="J49" s="9"/>
      <c r="K49" s="10">
        <v>1</v>
      </c>
      <c r="L49" s="9"/>
      <c r="M49" s="9"/>
      <c r="N49" s="9"/>
      <c r="O49" s="9"/>
      <c r="P49" s="9"/>
      <c r="Q49" s="9"/>
      <c r="R49" s="9"/>
      <c r="S49" s="9"/>
      <c r="T49" s="9"/>
      <c r="U49" s="10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10">
        <v>5</v>
      </c>
      <c r="AG49" s="11"/>
      <c r="AH49" s="9"/>
      <c r="AI49" s="9"/>
      <c r="AJ49" s="9"/>
      <c r="AK49" s="10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10">
        <v>3</v>
      </c>
      <c r="AY49" s="9"/>
      <c r="AZ49" s="9"/>
      <c r="BA49" s="9"/>
      <c r="BB49" s="9"/>
      <c r="BC49" s="9"/>
      <c r="BD49" s="9"/>
      <c r="BE49" s="9"/>
      <c r="BF49" s="9"/>
      <c r="BG49" s="12">
        <f t="shared" si="10"/>
        <v>9</v>
      </c>
    </row>
    <row r="50" spans="1:59" ht="15.75" customHeight="1">
      <c r="A50" s="122"/>
      <c r="B50" s="36" t="s">
        <v>108</v>
      </c>
      <c r="C50" s="14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7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6">
        <f t="shared" si="10"/>
        <v>0</v>
      </c>
    </row>
    <row r="51" spans="1:59" ht="15.75" customHeight="1">
      <c r="A51" s="122"/>
      <c r="B51" s="36" t="s">
        <v>109</v>
      </c>
      <c r="C51" s="14"/>
      <c r="D51" s="15"/>
      <c r="E51" s="15"/>
      <c r="F51" s="15"/>
      <c r="G51" s="15"/>
      <c r="H51" s="15"/>
      <c r="I51" s="15"/>
      <c r="J51" s="15"/>
      <c r="K51" s="17">
        <v>1</v>
      </c>
      <c r="L51" s="15"/>
      <c r="M51" s="15"/>
      <c r="N51" s="15"/>
      <c r="O51" s="15"/>
      <c r="P51" s="15"/>
      <c r="Q51" s="15"/>
      <c r="R51" s="15"/>
      <c r="S51" s="15"/>
      <c r="T51" s="15"/>
      <c r="U51" s="17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7"/>
      <c r="AH51" s="15"/>
      <c r="AI51" s="15"/>
      <c r="AJ51" s="15"/>
      <c r="AK51" s="15"/>
      <c r="AL51" s="15"/>
      <c r="AM51" s="15"/>
      <c r="AN51" s="15"/>
      <c r="AO51" s="15"/>
      <c r="AP51" s="15"/>
      <c r="AQ51" s="17">
        <v>1</v>
      </c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6">
        <f t="shared" si="10"/>
        <v>2</v>
      </c>
    </row>
    <row r="52" spans="1:59" ht="15.75" customHeight="1">
      <c r="A52" s="122"/>
      <c r="B52" s="36" t="s">
        <v>110</v>
      </c>
      <c r="C52" s="14"/>
      <c r="D52" s="15"/>
      <c r="E52" s="15"/>
      <c r="F52" s="15"/>
      <c r="G52" s="15"/>
      <c r="H52" s="15"/>
      <c r="I52" s="15"/>
      <c r="J52" s="15"/>
      <c r="K52" s="17">
        <v>2</v>
      </c>
      <c r="L52" s="15"/>
      <c r="M52" s="15"/>
      <c r="N52" s="15"/>
      <c r="O52" s="15"/>
      <c r="P52" s="15"/>
      <c r="Q52" s="15"/>
      <c r="R52" s="15"/>
      <c r="S52" s="15"/>
      <c r="T52" s="15"/>
      <c r="U52" s="17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7">
        <v>9</v>
      </c>
      <c r="AG52" s="18"/>
      <c r="AH52" s="15"/>
      <c r="AI52" s="15"/>
      <c r="AJ52" s="15"/>
      <c r="AK52" s="17"/>
      <c r="AL52" s="15"/>
      <c r="AM52" s="15"/>
      <c r="AN52" s="15"/>
      <c r="AO52" s="15"/>
      <c r="AP52" s="15"/>
      <c r="AQ52" s="17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6">
        <f t="shared" si="10"/>
        <v>11</v>
      </c>
    </row>
    <row r="53" spans="1:59" ht="15.75" customHeight="1">
      <c r="A53" s="122"/>
      <c r="B53" s="36" t="s">
        <v>111</v>
      </c>
      <c r="C53" s="14"/>
      <c r="D53" s="15"/>
      <c r="E53" s="15"/>
      <c r="F53" s="15"/>
      <c r="G53" s="15"/>
      <c r="H53" s="15"/>
      <c r="I53" s="15"/>
      <c r="J53" s="15"/>
      <c r="K53" s="17">
        <v>1</v>
      </c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8"/>
      <c r="AH53" s="15"/>
      <c r="AI53" s="15"/>
      <c r="AJ53" s="15"/>
      <c r="AK53" s="15"/>
      <c r="AL53" s="15"/>
      <c r="AM53" s="15"/>
      <c r="AN53" s="15"/>
      <c r="AO53" s="15"/>
      <c r="AP53" s="15"/>
      <c r="AQ53" s="17">
        <v>1</v>
      </c>
      <c r="AR53" s="15"/>
      <c r="AS53" s="15"/>
      <c r="AT53" s="15"/>
      <c r="AU53" s="15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6">
        <f t="shared" si="10"/>
        <v>2</v>
      </c>
    </row>
    <row r="54" spans="1:59" ht="15.75" customHeight="1">
      <c r="A54" s="122"/>
      <c r="B54" s="36" t="s">
        <v>112</v>
      </c>
      <c r="C54" s="14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6">
        <f t="shared" si="10"/>
        <v>0</v>
      </c>
    </row>
    <row r="55" spans="1:59" ht="15.75" customHeight="1">
      <c r="A55" s="122"/>
      <c r="B55" s="36" t="s">
        <v>55</v>
      </c>
      <c r="C55" s="38"/>
      <c r="D55" s="38">
        <f t="shared" ref="D55:BF55" si="11">SUM(D49:D54)</f>
        <v>0</v>
      </c>
      <c r="E55" s="38">
        <f t="shared" si="11"/>
        <v>0</v>
      </c>
      <c r="F55" s="38">
        <f t="shared" si="11"/>
        <v>0</v>
      </c>
      <c r="G55" s="38">
        <f t="shared" si="11"/>
        <v>0</v>
      </c>
      <c r="H55" s="38">
        <f t="shared" si="11"/>
        <v>0</v>
      </c>
      <c r="I55" s="38">
        <f t="shared" si="11"/>
        <v>0</v>
      </c>
      <c r="J55" s="38">
        <f t="shared" si="11"/>
        <v>0</v>
      </c>
      <c r="K55" s="38">
        <f t="shared" si="11"/>
        <v>5</v>
      </c>
      <c r="L55" s="38">
        <f t="shared" si="11"/>
        <v>0</v>
      </c>
      <c r="M55" s="38">
        <f t="shared" si="11"/>
        <v>0</v>
      </c>
      <c r="N55" s="38">
        <f t="shared" si="11"/>
        <v>0</v>
      </c>
      <c r="O55" s="38">
        <f t="shared" si="11"/>
        <v>0</v>
      </c>
      <c r="P55" s="38">
        <f t="shared" si="11"/>
        <v>0</v>
      </c>
      <c r="Q55" s="38">
        <f t="shared" si="11"/>
        <v>0</v>
      </c>
      <c r="R55" s="38">
        <f t="shared" si="11"/>
        <v>0</v>
      </c>
      <c r="S55" s="38">
        <f t="shared" si="11"/>
        <v>0</v>
      </c>
      <c r="T55" s="38">
        <f t="shared" si="11"/>
        <v>0</v>
      </c>
      <c r="U55" s="38">
        <f t="shared" si="11"/>
        <v>0</v>
      </c>
      <c r="V55" s="38">
        <f t="shared" si="11"/>
        <v>0</v>
      </c>
      <c r="W55" s="38">
        <f t="shared" si="11"/>
        <v>0</v>
      </c>
      <c r="X55" s="38">
        <f t="shared" si="11"/>
        <v>0</v>
      </c>
      <c r="Y55" s="38">
        <f t="shared" si="11"/>
        <v>0</v>
      </c>
      <c r="Z55" s="38">
        <f t="shared" si="11"/>
        <v>0</v>
      </c>
      <c r="AA55" s="38">
        <f t="shared" si="11"/>
        <v>0</v>
      </c>
      <c r="AB55" s="38">
        <f t="shared" si="11"/>
        <v>0</v>
      </c>
      <c r="AC55" s="38">
        <f t="shared" si="11"/>
        <v>0</v>
      </c>
      <c r="AD55" s="38">
        <f t="shared" si="11"/>
        <v>0</v>
      </c>
      <c r="AE55" s="38">
        <f t="shared" si="11"/>
        <v>0</v>
      </c>
      <c r="AF55" s="38">
        <f t="shared" si="11"/>
        <v>14</v>
      </c>
      <c r="AG55" s="38">
        <f t="shared" si="11"/>
        <v>0</v>
      </c>
      <c r="AH55" s="38">
        <f t="shared" si="11"/>
        <v>0</v>
      </c>
      <c r="AI55" s="38">
        <f t="shared" si="11"/>
        <v>0</v>
      </c>
      <c r="AJ55" s="38">
        <f t="shared" si="11"/>
        <v>0</v>
      </c>
      <c r="AK55" s="38">
        <f t="shared" si="11"/>
        <v>0</v>
      </c>
      <c r="AL55" s="38">
        <f t="shared" si="11"/>
        <v>0</v>
      </c>
      <c r="AM55" s="38">
        <f t="shared" si="11"/>
        <v>0</v>
      </c>
      <c r="AN55" s="38">
        <f t="shared" si="11"/>
        <v>0</v>
      </c>
      <c r="AO55" s="38">
        <f t="shared" si="11"/>
        <v>0</v>
      </c>
      <c r="AP55" s="38">
        <f t="shared" si="11"/>
        <v>0</v>
      </c>
      <c r="AQ55" s="38">
        <f t="shared" si="11"/>
        <v>2</v>
      </c>
      <c r="AR55" s="38">
        <f t="shared" si="11"/>
        <v>0</v>
      </c>
      <c r="AS55" s="38">
        <f t="shared" si="11"/>
        <v>0</v>
      </c>
      <c r="AT55" s="38">
        <f t="shared" si="11"/>
        <v>0</v>
      </c>
      <c r="AU55" s="38">
        <f t="shared" si="11"/>
        <v>0</v>
      </c>
      <c r="AV55" s="38">
        <f t="shared" si="11"/>
        <v>0</v>
      </c>
      <c r="AW55" s="38">
        <f t="shared" si="11"/>
        <v>0</v>
      </c>
      <c r="AX55" s="38">
        <f t="shared" si="11"/>
        <v>3</v>
      </c>
      <c r="AY55" s="38">
        <f t="shared" si="11"/>
        <v>0</v>
      </c>
      <c r="AZ55" s="38">
        <f t="shared" si="11"/>
        <v>0</v>
      </c>
      <c r="BA55" s="38">
        <f t="shared" si="11"/>
        <v>0</v>
      </c>
      <c r="BB55" s="38">
        <f t="shared" si="11"/>
        <v>0</v>
      </c>
      <c r="BC55" s="38">
        <f t="shared" si="11"/>
        <v>0</v>
      </c>
      <c r="BD55" s="38">
        <f t="shared" si="11"/>
        <v>0</v>
      </c>
      <c r="BE55" s="38">
        <f t="shared" si="11"/>
        <v>0</v>
      </c>
      <c r="BF55" s="38">
        <f t="shared" si="11"/>
        <v>0</v>
      </c>
      <c r="BG55" s="20">
        <f t="shared" si="10"/>
        <v>24</v>
      </c>
    </row>
    <row r="56" spans="1:59" ht="15.75" customHeight="1">
      <c r="A56" s="122"/>
      <c r="B56" s="36"/>
      <c r="C56" s="14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23"/>
    </row>
    <row r="57" spans="1:59" ht="15.75" customHeight="1">
      <c r="A57" s="123"/>
      <c r="B57" s="39" t="s">
        <v>1</v>
      </c>
      <c r="C57" s="40"/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  <c r="AF57" s="41"/>
      <c r="AG57" s="41"/>
      <c r="AH57" s="41"/>
      <c r="AI57" s="41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41"/>
      <c r="AV57" s="41"/>
      <c r="AW57" s="41"/>
      <c r="AX57" s="41"/>
      <c r="AY57" s="41"/>
      <c r="AZ57" s="41"/>
      <c r="BA57" s="41"/>
      <c r="BB57" s="41"/>
      <c r="BC57" s="41"/>
      <c r="BD57" s="41"/>
      <c r="BE57" s="41"/>
      <c r="BF57" s="41"/>
      <c r="BG57" s="33">
        <f t="shared" ref="BG57:BG64" si="12">SUM(C57:BF57)</f>
        <v>0</v>
      </c>
    </row>
    <row r="58" spans="1:59" ht="15.75" customHeight="1">
      <c r="A58" s="121">
        <v>7</v>
      </c>
      <c r="B58" s="34" t="s">
        <v>107</v>
      </c>
      <c r="C58" s="8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10"/>
      <c r="V58" s="9"/>
      <c r="W58" s="9"/>
      <c r="X58" s="10">
        <v>4</v>
      </c>
      <c r="Y58" s="9"/>
      <c r="Z58" s="9"/>
      <c r="AA58" s="9"/>
      <c r="AB58" s="9"/>
      <c r="AC58" s="9"/>
      <c r="AD58" s="9"/>
      <c r="AE58" s="9"/>
      <c r="AF58" s="9"/>
      <c r="AG58" s="35">
        <v>1</v>
      </c>
      <c r="AH58" s="9"/>
      <c r="AI58" s="9"/>
      <c r="AJ58" s="9"/>
      <c r="AK58" s="10">
        <v>7</v>
      </c>
      <c r="AL58" s="9"/>
      <c r="AM58" s="9"/>
      <c r="AN58" s="9"/>
      <c r="AO58" s="9"/>
      <c r="AP58" s="9"/>
      <c r="AQ58" s="9"/>
      <c r="AR58" s="9"/>
      <c r="AS58" s="10">
        <v>5</v>
      </c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12">
        <f t="shared" si="12"/>
        <v>17</v>
      </c>
    </row>
    <row r="59" spans="1:59" ht="15.75" customHeight="1">
      <c r="A59" s="122"/>
      <c r="B59" s="36" t="s">
        <v>108</v>
      </c>
      <c r="C59" s="14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7">
        <v>1</v>
      </c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7">
        <v>7</v>
      </c>
      <c r="AL59" s="15"/>
      <c r="AM59" s="15"/>
      <c r="AN59" s="15"/>
      <c r="AO59" s="15"/>
      <c r="AP59" s="15"/>
      <c r="AQ59" s="15"/>
      <c r="AR59" s="15"/>
      <c r="AS59" s="17">
        <v>0.5</v>
      </c>
      <c r="AT59" s="15"/>
      <c r="AU59" s="15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6">
        <f t="shared" si="12"/>
        <v>8.5</v>
      </c>
    </row>
    <row r="60" spans="1:59" ht="15.75" customHeight="1">
      <c r="A60" s="122"/>
      <c r="B60" s="36" t="s">
        <v>109</v>
      </c>
      <c r="C60" s="14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7"/>
      <c r="V60" s="15"/>
      <c r="W60" s="15"/>
      <c r="X60" s="17">
        <v>3</v>
      </c>
      <c r="Y60" s="15"/>
      <c r="Z60" s="15"/>
      <c r="AA60" s="17">
        <v>1</v>
      </c>
      <c r="AB60" s="15"/>
      <c r="AC60" s="15"/>
      <c r="AD60" s="15"/>
      <c r="AE60" s="15"/>
      <c r="AF60" s="15"/>
      <c r="AG60" s="17">
        <v>2</v>
      </c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7">
        <v>0.5</v>
      </c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6">
        <f t="shared" si="12"/>
        <v>6.5</v>
      </c>
    </row>
    <row r="61" spans="1:59" ht="15.75" customHeight="1">
      <c r="A61" s="122"/>
      <c r="B61" s="36" t="s">
        <v>110</v>
      </c>
      <c r="C61" s="14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7"/>
      <c r="V61" s="15"/>
      <c r="W61" s="15"/>
      <c r="X61" s="17">
        <v>16</v>
      </c>
      <c r="Y61" s="15"/>
      <c r="Z61" s="15"/>
      <c r="AA61" s="17">
        <v>2</v>
      </c>
      <c r="AB61" s="15"/>
      <c r="AC61" s="15"/>
      <c r="AD61" s="15"/>
      <c r="AE61" s="15"/>
      <c r="AF61" s="15"/>
      <c r="AG61" s="37">
        <v>2</v>
      </c>
      <c r="AH61" s="15"/>
      <c r="AI61" s="15"/>
      <c r="AJ61" s="15"/>
      <c r="AK61" s="17">
        <v>9</v>
      </c>
      <c r="AL61" s="15"/>
      <c r="AM61" s="15"/>
      <c r="AN61" s="15"/>
      <c r="AO61" s="15"/>
      <c r="AP61" s="15"/>
      <c r="AQ61" s="15"/>
      <c r="AR61" s="15"/>
      <c r="AS61" s="17">
        <v>8.5</v>
      </c>
      <c r="AT61" s="15"/>
      <c r="AU61" s="15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6">
        <f t="shared" si="12"/>
        <v>37.5</v>
      </c>
    </row>
    <row r="62" spans="1:59" ht="15.75" customHeight="1">
      <c r="A62" s="122"/>
      <c r="B62" s="36" t="s">
        <v>111</v>
      </c>
      <c r="C62" s="14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7">
        <v>2</v>
      </c>
      <c r="Y62" s="15"/>
      <c r="Z62" s="15"/>
      <c r="AA62" s="15"/>
      <c r="AB62" s="15"/>
      <c r="AC62" s="15"/>
      <c r="AD62" s="15"/>
      <c r="AE62" s="15"/>
      <c r="AF62" s="15"/>
      <c r="AG62" s="18"/>
      <c r="AH62" s="15"/>
      <c r="AI62" s="15"/>
      <c r="AJ62" s="15"/>
      <c r="AK62" s="17">
        <v>1</v>
      </c>
      <c r="AL62" s="15"/>
      <c r="AM62" s="15"/>
      <c r="AN62" s="15"/>
      <c r="AO62" s="15"/>
      <c r="AP62" s="15"/>
      <c r="AQ62" s="15"/>
      <c r="AR62" s="15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6">
        <f t="shared" si="12"/>
        <v>3</v>
      </c>
    </row>
    <row r="63" spans="1:59" ht="15.75" customHeight="1">
      <c r="A63" s="122"/>
      <c r="B63" s="36" t="s">
        <v>112</v>
      </c>
      <c r="C63" s="14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7">
        <v>22</v>
      </c>
      <c r="Y63" s="15"/>
      <c r="Z63" s="15"/>
      <c r="AA63" s="17">
        <v>2</v>
      </c>
      <c r="AB63" s="15"/>
      <c r="AC63" s="15"/>
      <c r="AD63" s="15"/>
      <c r="AE63" s="15"/>
      <c r="AF63" s="15"/>
      <c r="AG63" s="15"/>
      <c r="AH63" s="15"/>
      <c r="AI63" s="15"/>
      <c r="AJ63" s="15"/>
      <c r="AK63" s="17">
        <v>7</v>
      </c>
      <c r="AL63" s="15"/>
      <c r="AM63" s="15"/>
      <c r="AN63" s="15"/>
      <c r="AO63" s="15"/>
      <c r="AP63" s="15"/>
      <c r="AQ63" s="15"/>
      <c r="AR63" s="15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6">
        <f t="shared" si="12"/>
        <v>31</v>
      </c>
    </row>
    <row r="64" spans="1:59" ht="15.75" customHeight="1">
      <c r="A64" s="122"/>
      <c r="B64" s="36" t="s">
        <v>55</v>
      </c>
      <c r="C64" s="38"/>
      <c r="D64" s="38">
        <f t="shared" ref="D64:BF64" si="13">SUM(D58:D63)</f>
        <v>0</v>
      </c>
      <c r="E64" s="38">
        <f t="shared" si="13"/>
        <v>0</v>
      </c>
      <c r="F64" s="38">
        <f t="shared" si="13"/>
        <v>0</v>
      </c>
      <c r="G64" s="38">
        <f t="shared" si="13"/>
        <v>0</v>
      </c>
      <c r="H64" s="38">
        <f t="shared" si="13"/>
        <v>0</v>
      </c>
      <c r="I64" s="38">
        <f t="shared" si="13"/>
        <v>0</v>
      </c>
      <c r="J64" s="38">
        <f t="shared" si="13"/>
        <v>0</v>
      </c>
      <c r="K64" s="38">
        <f t="shared" si="13"/>
        <v>0</v>
      </c>
      <c r="L64" s="38">
        <f t="shared" si="13"/>
        <v>0</v>
      </c>
      <c r="M64" s="38">
        <f t="shared" si="13"/>
        <v>0</v>
      </c>
      <c r="N64" s="38">
        <f t="shared" si="13"/>
        <v>0</v>
      </c>
      <c r="O64" s="38">
        <f t="shared" si="13"/>
        <v>0</v>
      </c>
      <c r="P64" s="38">
        <f t="shared" si="13"/>
        <v>0</v>
      </c>
      <c r="Q64" s="38">
        <f t="shared" si="13"/>
        <v>0</v>
      </c>
      <c r="R64" s="38">
        <f t="shared" si="13"/>
        <v>0</v>
      </c>
      <c r="S64" s="38">
        <f t="shared" si="13"/>
        <v>0</v>
      </c>
      <c r="T64" s="38">
        <f t="shared" si="13"/>
        <v>0</v>
      </c>
      <c r="U64" s="38">
        <f t="shared" si="13"/>
        <v>0</v>
      </c>
      <c r="V64" s="38">
        <f t="shared" si="13"/>
        <v>0</v>
      </c>
      <c r="W64" s="38">
        <f t="shared" si="13"/>
        <v>0</v>
      </c>
      <c r="X64" s="38">
        <f t="shared" si="13"/>
        <v>48</v>
      </c>
      <c r="Y64" s="38">
        <f t="shared" si="13"/>
        <v>0</v>
      </c>
      <c r="Z64" s="38">
        <f t="shared" si="13"/>
        <v>0</v>
      </c>
      <c r="AA64" s="38">
        <f t="shared" si="13"/>
        <v>5</v>
      </c>
      <c r="AB64" s="38">
        <f t="shared" si="13"/>
        <v>0</v>
      </c>
      <c r="AC64" s="38">
        <f t="shared" si="13"/>
        <v>0</v>
      </c>
      <c r="AD64" s="38">
        <f t="shared" si="13"/>
        <v>0</v>
      </c>
      <c r="AE64" s="38">
        <f t="shared" si="13"/>
        <v>0</v>
      </c>
      <c r="AF64" s="38">
        <f t="shared" si="13"/>
        <v>0</v>
      </c>
      <c r="AG64" s="38">
        <f t="shared" si="13"/>
        <v>5</v>
      </c>
      <c r="AH64" s="38">
        <f t="shared" si="13"/>
        <v>0</v>
      </c>
      <c r="AI64" s="38">
        <f t="shared" si="13"/>
        <v>0</v>
      </c>
      <c r="AJ64" s="38">
        <f t="shared" si="13"/>
        <v>0</v>
      </c>
      <c r="AK64" s="38">
        <f t="shared" si="13"/>
        <v>31</v>
      </c>
      <c r="AL64" s="38">
        <f t="shared" si="13"/>
        <v>0</v>
      </c>
      <c r="AM64" s="38">
        <f t="shared" si="13"/>
        <v>0</v>
      </c>
      <c r="AN64" s="38">
        <f t="shared" si="13"/>
        <v>0</v>
      </c>
      <c r="AO64" s="38">
        <f t="shared" si="13"/>
        <v>0</v>
      </c>
      <c r="AP64" s="38">
        <f t="shared" si="13"/>
        <v>0</v>
      </c>
      <c r="AQ64" s="38">
        <f t="shared" si="13"/>
        <v>0</v>
      </c>
      <c r="AR64" s="38">
        <f t="shared" si="13"/>
        <v>0</v>
      </c>
      <c r="AS64" s="38">
        <f t="shared" si="13"/>
        <v>14.5</v>
      </c>
      <c r="AT64" s="38">
        <f t="shared" si="13"/>
        <v>0</v>
      </c>
      <c r="AU64" s="38">
        <f t="shared" si="13"/>
        <v>0</v>
      </c>
      <c r="AV64" s="38">
        <f t="shared" si="13"/>
        <v>0</v>
      </c>
      <c r="AW64" s="38">
        <f t="shared" si="13"/>
        <v>0</v>
      </c>
      <c r="AX64" s="38">
        <f t="shared" si="13"/>
        <v>0</v>
      </c>
      <c r="AY64" s="38">
        <f t="shared" si="13"/>
        <v>0</v>
      </c>
      <c r="AZ64" s="38">
        <f t="shared" si="13"/>
        <v>0</v>
      </c>
      <c r="BA64" s="38">
        <f t="shared" si="13"/>
        <v>0</v>
      </c>
      <c r="BB64" s="38">
        <f t="shared" si="13"/>
        <v>0</v>
      </c>
      <c r="BC64" s="38">
        <f t="shared" si="13"/>
        <v>0</v>
      </c>
      <c r="BD64" s="38">
        <f t="shared" si="13"/>
        <v>0</v>
      </c>
      <c r="BE64" s="38">
        <f t="shared" si="13"/>
        <v>0</v>
      </c>
      <c r="BF64" s="38">
        <f t="shared" si="13"/>
        <v>0</v>
      </c>
      <c r="BG64" s="20">
        <f t="shared" si="12"/>
        <v>103.5</v>
      </c>
    </row>
    <row r="65" spans="1:59" ht="15.75" customHeight="1">
      <c r="A65" s="122"/>
      <c r="B65" s="36"/>
      <c r="C65" s="14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  <c r="AU65" s="15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 s="15"/>
      <c r="BG65" s="23"/>
    </row>
    <row r="66" spans="1:59" ht="15.75" customHeight="1">
      <c r="A66" s="123"/>
      <c r="B66" s="39" t="s">
        <v>1</v>
      </c>
      <c r="C66" s="40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33">
        <f t="shared" ref="BG66:BG73" si="14">SUM(C66:BF66)</f>
        <v>0</v>
      </c>
    </row>
    <row r="67" spans="1:59" ht="15.75" customHeight="1">
      <c r="A67" s="121">
        <v>8</v>
      </c>
      <c r="B67" s="34" t="s">
        <v>107</v>
      </c>
      <c r="C67" s="8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10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11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10">
        <v>10</v>
      </c>
      <c r="AU67" s="9"/>
      <c r="AV67" s="9"/>
      <c r="AW67" s="9"/>
      <c r="AX67" s="9"/>
      <c r="AY67" s="10">
        <v>2</v>
      </c>
      <c r="AZ67" s="9"/>
      <c r="BA67" s="9"/>
      <c r="BB67" s="9"/>
      <c r="BC67" s="9"/>
      <c r="BD67" s="9"/>
      <c r="BE67" s="9"/>
      <c r="BF67" s="9"/>
      <c r="BG67" s="12">
        <f t="shared" si="14"/>
        <v>12</v>
      </c>
    </row>
    <row r="68" spans="1:59" ht="15.75" customHeight="1">
      <c r="A68" s="122"/>
      <c r="B68" s="36" t="s">
        <v>108</v>
      </c>
      <c r="C68" s="14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7">
        <v>9</v>
      </c>
      <c r="AU68" s="15"/>
      <c r="AV68" s="15"/>
      <c r="AW68" s="15"/>
      <c r="AX68" s="15"/>
      <c r="AY68" s="17">
        <v>4</v>
      </c>
      <c r="AZ68" s="15"/>
      <c r="BA68" s="15"/>
      <c r="BB68" s="15"/>
      <c r="BC68" s="15"/>
      <c r="BD68" s="15"/>
      <c r="BE68" s="15"/>
      <c r="BF68" s="15"/>
      <c r="BG68" s="16">
        <f t="shared" si="14"/>
        <v>13</v>
      </c>
    </row>
    <row r="69" spans="1:59" ht="15.75" customHeight="1">
      <c r="A69" s="122"/>
      <c r="B69" s="36" t="s">
        <v>109</v>
      </c>
      <c r="C69" s="14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7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  <c r="AU69" s="15"/>
      <c r="AV69" s="15"/>
      <c r="AW69" s="15"/>
      <c r="AX69" s="15"/>
      <c r="AY69" s="15"/>
      <c r="AZ69" s="15"/>
      <c r="BA69" s="15"/>
      <c r="BB69" s="15"/>
      <c r="BC69" s="15"/>
      <c r="BD69" s="15"/>
      <c r="BE69" s="15"/>
      <c r="BF69" s="15"/>
      <c r="BG69" s="16">
        <f t="shared" si="14"/>
        <v>0</v>
      </c>
    </row>
    <row r="70" spans="1:59" ht="15.75" customHeight="1">
      <c r="A70" s="122"/>
      <c r="B70" s="36" t="s">
        <v>110</v>
      </c>
      <c r="C70" s="14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7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8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7">
        <v>20</v>
      </c>
      <c r="AU70" s="15"/>
      <c r="AV70" s="15"/>
      <c r="AW70" s="15"/>
      <c r="AX70" s="15"/>
      <c r="AY70" s="17">
        <v>1</v>
      </c>
      <c r="AZ70" s="15"/>
      <c r="BA70" s="15"/>
      <c r="BB70" s="15"/>
      <c r="BC70" s="15"/>
      <c r="BD70" s="15"/>
      <c r="BE70" s="15"/>
      <c r="BF70" s="15"/>
      <c r="BG70" s="16">
        <f t="shared" si="14"/>
        <v>21</v>
      </c>
    </row>
    <row r="71" spans="1:59" ht="15.75" customHeight="1">
      <c r="A71" s="122"/>
      <c r="B71" s="36" t="s">
        <v>111</v>
      </c>
      <c r="C71" s="14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8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7">
        <v>3</v>
      </c>
      <c r="AU71" s="15"/>
      <c r="AV71" s="15"/>
      <c r="AW71" s="15"/>
      <c r="AX71" s="15"/>
      <c r="AY71" s="15"/>
      <c r="AZ71" s="15"/>
      <c r="BA71" s="15"/>
      <c r="BB71" s="15"/>
      <c r="BC71" s="15"/>
      <c r="BD71" s="15"/>
      <c r="BE71" s="15"/>
      <c r="BF71" s="15"/>
      <c r="BG71" s="16">
        <f t="shared" si="14"/>
        <v>3</v>
      </c>
    </row>
    <row r="72" spans="1:59" ht="15.75" customHeight="1">
      <c r="A72" s="122"/>
      <c r="B72" s="36" t="s">
        <v>112</v>
      </c>
      <c r="C72" s="14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7">
        <v>7</v>
      </c>
      <c r="AU72" s="15"/>
      <c r="AV72" s="15"/>
      <c r="AW72" s="15"/>
      <c r="AX72" s="15"/>
      <c r="AY72" s="15"/>
      <c r="AZ72" s="15"/>
      <c r="BA72" s="15"/>
      <c r="BB72" s="15"/>
      <c r="BC72" s="15"/>
      <c r="BD72" s="15"/>
      <c r="BE72" s="15"/>
      <c r="BF72" s="15"/>
      <c r="BG72" s="16">
        <f t="shared" si="14"/>
        <v>7</v>
      </c>
    </row>
    <row r="73" spans="1:59" ht="15.75" customHeight="1">
      <c r="A73" s="122"/>
      <c r="B73" s="36" t="s">
        <v>55</v>
      </c>
      <c r="C73" s="38"/>
      <c r="D73" s="38">
        <f t="shared" ref="D73:BF73" si="15">SUM(D67:D72)</f>
        <v>0</v>
      </c>
      <c r="E73" s="38">
        <f t="shared" si="15"/>
        <v>0</v>
      </c>
      <c r="F73" s="38">
        <f t="shared" si="15"/>
        <v>0</v>
      </c>
      <c r="G73" s="38">
        <f t="shared" si="15"/>
        <v>0</v>
      </c>
      <c r="H73" s="38">
        <f t="shared" si="15"/>
        <v>0</v>
      </c>
      <c r="I73" s="38">
        <f t="shared" si="15"/>
        <v>0</v>
      </c>
      <c r="J73" s="38">
        <f t="shared" si="15"/>
        <v>0</v>
      </c>
      <c r="K73" s="38">
        <f t="shared" si="15"/>
        <v>0</v>
      </c>
      <c r="L73" s="38">
        <f t="shared" si="15"/>
        <v>0</v>
      </c>
      <c r="M73" s="38">
        <f t="shared" si="15"/>
        <v>0</v>
      </c>
      <c r="N73" s="38">
        <f t="shared" si="15"/>
        <v>0</v>
      </c>
      <c r="O73" s="38">
        <f t="shared" si="15"/>
        <v>0</v>
      </c>
      <c r="P73" s="38">
        <f t="shared" si="15"/>
        <v>0</v>
      </c>
      <c r="Q73" s="38">
        <f t="shared" si="15"/>
        <v>0</v>
      </c>
      <c r="R73" s="38">
        <f t="shared" si="15"/>
        <v>0</v>
      </c>
      <c r="S73" s="38">
        <f t="shared" si="15"/>
        <v>0</v>
      </c>
      <c r="T73" s="38">
        <f t="shared" si="15"/>
        <v>0</v>
      </c>
      <c r="U73" s="38">
        <f t="shared" si="15"/>
        <v>0</v>
      </c>
      <c r="V73" s="38">
        <f t="shared" si="15"/>
        <v>0</v>
      </c>
      <c r="W73" s="38">
        <f t="shared" si="15"/>
        <v>0</v>
      </c>
      <c r="X73" s="38">
        <f t="shared" si="15"/>
        <v>0</v>
      </c>
      <c r="Y73" s="38">
        <f t="shared" si="15"/>
        <v>0</v>
      </c>
      <c r="Z73" s="38">
        <f t="shared" si="15"/>
        <v>0</v>
      </c>
      <c r="AA73" s="38">
        <f t="shared" si="15"/>
        <v>0</v>
      </c>
      <c r="AB73" s="38">
        <f t="shared" si="15"/>
        <v>0</v>
      </c>
      <c r="AC73" s="38">
        <f t="shared" si="15"/>
        <v>0</v>
      </c>
      <c r="AD73" s="38">
        <f t="shared" si="15"/>
        <v>0</v>
      </c>
      <c r="AE73" s="38">
        <f t="shared" si="15"/>
        <v>0</v>
      </c>
      <c r="AF73" s="38">
        <f t="shared" si="15"/>
        <v>0</v>
      </c>
      <c r="AG73" s="38">
        <f t="shared" si="15"/>
        <v>0</v>
      </c>
      <c r="AH73" s="38">
        <f t="shared" si="15"/>
        <v>0</v>
      </c>
      <c r="AI73" s="38">
        <f t="shared" si="15"/>
        <v>0</v>
      </c>
      <c r="AJ73" s="38">
        <f t="shared" si="15"/>
        <v>0</v>
      </c>
      <c r="AK73" s="38">
        <f t="shared" si="15"/>
        <v>0</v>
      </c>
      <c r="AL73" s="38">
        <f t="shared" si="15"/>
        <v>0</v>
      </c>
      <c r="AM73" s="38">
        <f t="shared" si="15"/>
        <v>0</v>
      </c>
      <c r="AN73" s="38">
        <f t="shared" si="15"/>
        <v>0</v>
      </c>
      <c r="AO73" s="38">
        <f t="shared" si="15"/>
        <v>0</v>
      </c>
      <c r="AP73" s="38">
        <f t="shared" si="15"/>
        <v>0</v>
      </c>
      <c r="AQ73" s="38">
        <f t="shared" si="15"/>
        <v>0</v>
      </c>
      <c r="AR73" s="38">
        <f t="shared" si="15"/>
        <v>0</v>
      </c>
      <c r="AS73" s="38">
        <f t="shared" si="15"/>
        <v>0</v>
      </c>
      <c r="AT73" s="38">
        <f t="shared" si="15"/>
        <v>49</v>
      </c>
      <c r="AU73" s="38">
        <f t="shared" si="15"/>
        <v>0</v>
      </c>
      <c r="AV73" s="38">
        <f t="shared" si="15"/>
        <v>0</v>
      </c>
      <c r="AW73" s="38">
        <f t="shared" si="15"/>
        <v>0</v>
      </c>
      <c r="AX73" s="38">
        <f t="shared" si="15"/>
        <v>0</v>
      </c>
      <c r="AY73" s="38">
        <f t="shared" si="15"/>
        <v>7</v>
      </c>
      <c r="AZ73" s="38">
        <f t="shared" si="15"/>
        <v>0</v>
      </c>
      <c r="BA73" s="38">
        <f t="shared" si="15"/>
        <v>0</v>
      </c>
      <c r="BB73" s="38">
        <f t="shared" si="15"/>
        <v>0</v>
      </c>
      <c r="BC73" s="38">
        <f t="shared" si="15"/>
        <v>0</v>
      </c>
      <c r="BD73" s="38">
        <f t="shared" si="15"/>
        <v>0</v>
      </c>
      <c r="BE73" s="38">
        <f t="shared" si="15"/>
        <v>0</v>
      </c>
      <c r="BF73" s="38">
        <f t="shared" si="15"/>
        <v>0</v>
      </c>
      <c r="BG73" s="20">
        <f t="shared" si="14"/>
        <v>56</v>
      </c>
    </row>
    <row r="74" spans="1:59" ht="15.75" customHeight="1">
      <c r="A74" s="122"/>
      <c r="B74" s="36"/>
      <c r="C74" s="14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  <c r="AU74" s="15"/>
      <c r="AV74" s="15"/>
      <c r="AW74" s="15"/>
      <c r="AX74" s="15"/>
      <c r="AY74" s="15"/>
      <c r="AZ74" s="15"/>
      <c r="BA74" s="15"/>
      <c r="BB74" s="15"/>
      <c r="BC74" s="15"/>
      <c r="BD74" s="15"/>
      <c r="BE74" s="15"/>
      <c r="BF74" s="15"/>
      <c r="BG74" s="23"/>
    </row>
    <row r="75" spans="1:59" ht="15.75" customHeight="1">
      <c r="A75" s="123"/>
      <c r="B75" s="39" t="s">
        <v>1</v>
      </c>
      <c r="C75" s="40"/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  <c r="AF75" s="41"/>
      <c r="AG75" s="41"/>
      <c r="AH75" s="41"/>
      <c r="AI75" s="41"/>
      <c r="AJ75" s="41"/>
      <c r="AK75" s="41"/>
      <c r="AL75" s="41"/>
      <c r="AM75" s="41"/>
      <c r="AN75" s="41"/>
      <c r="AO75" s="41"/>
      <c r="AP75" s="41"/>
      <c r="AQ75" s="41"/>
      <c r="AR75" s="41"/>
      <c r="AS75" s="41"/>
      <c r="AT75" s="41"/>
      <c r="AU75" s="41"/>
      <c r="AV75" s="41"/>
      <c r="AW75" s="41"/>
      <c r="AX75" s="41"/>
      <c r="AY75" s="41"/>
      <c r="AZ75" s="41"/>
      <c r="BA75" s="41"/>
      <c r="BB75" s="41"/>
      <c r="BC75" s="41"/>
      <c r="BD75" s="41"/>
      <c r="BE75" s="41"/>
      <c r="BF75" s="41"/>
      <c r="BG75" s="33">
        <f t="shared" ref="BG75:BG82" si="16">SUM(C75:BF75)</f>
        <v>0</v>
      </c>
    </row>
    <row r="76" spans="1:59" ht="15.75" customHeight="1">
      <c r="A76" s="121">
        <v>9</v>
      </c>
      <c r="B76" s="34" t="s">
        <v>107</v>
      </c>
      <c r="C76" s="8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10">
        <v>1</v>
      </c>
      <c r="V76" s="9"/>
      <c r="W76" s="9"/>
      <c r="X76" s="9"/>
      <c r="Y76" s="9"/>
      <c r="Z76" s="9"/>
      <c r="AA76" s="9"/>
      <c r="AB76" s="9"/>
      <c r="AC76" s="10">
        <v>1</v>
      </c>
      <c r="AD76" s="9"/>
      <c r="AE76" s="9"/>
      <c r="AF76" s="9"/>
      <c r="AG76" s="11"/>
      <c r="AH76" s="9"/>
      <c r="AI76" s="9"/>
      <c r="AJ76" s="10">
        <v>1</v>
      </c>
      <c r="AK76" s="10">
        <v>2</v>
      </c>
      <c r="AL76" s="9"/>
      <c r="AM76" s="10">
        <v>6</v>
      </c>
      <c r="AN76" s="9"/>
      <c r="AO76" s="9"/>
      <c r="AP76" s="9"/>
      <c r="AQ76" s="9"/>
      <c r="AR76" s="10">
        <v>1</v>
      </c>
      <c r="AS76" s="9"/>
      <c r="AT76" s="9"/>
      <c r="AU76" s="9"/>
      <c r="AV76" s="9"/>
      <c r="AW76" s="9"/>
      <c r="AX76" s="9"/>
      <c r="AY76" s="9"/>
      <c r="AZ76" s="9"/>
      <c r="BA76" s="10">
        <v>1</v>
      </c>
      <c r="BB76" s="9"/>
      <c r="BC76" s="9"/>
      <c r="BD76" s="9"/>
      <c r="BE76" s="9"/>
      <c r="BF76" s="9"/>
      <c r="BG76" s="12">
        <f t="shared" si="16"/>
        <v>13</v>
      </c>
    </row>
    <row r="77" spans="1:59" ht="15.75" customHeight="1">
      <c r="A77" s="122"/>
      <c r="B77" s="36" t="s">
        <v>108</v>
      </c>
      <c r="C77" s="14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7"/>
      <c r="AL77" s="15"/>
      <c r="AM77" s="17"/>
      <c r="AN77" s="15"/>
      <c r="AO77" s="15"/>
      <c r="AP77" s="15"/>
      <c r="AQ77" s="15"/>
      <c r="AR77" s="17">
        <v>4</v>
      </c>
      <c r="AS77" s="15"/>
      <c r="AT77" s="15"/>
      <c r="AU77" s="15"/>
      <c r="AV77" s="15"/>
      <c r="AW77" s="15"/>
      <c r="AX77" s="15"/>
      <c r="AY77" s="15"/>
      <c r="AZ77" s="15"/>
      <c r="BA77" s="15"/>
      <c r="BB77" s="15"/>
      <c r="BC77" s="15"/>
      <c r="BD77" s="15"/>
      <c r="BE77" s="15"/>
      <c r="BF77" s="15"/>
      <c r="BG77" s="16">
        <f t="shared" si="16"/>
        <v>4</v>
      </c>
    </row>
    <row r="78" spans="1:59" ht="15.75" customHeight="1">
      <c r="A78" s="122"/>
      <c r="B78" s="36" t="s">
        <v>109</v>
      </c>
      <c r="C78" s="14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7">
        <v>2</v>
      </c>
      <c r="V78" s="15"/>
      <c r="W78" s="15"/>
      <c r="X78" s="15"/>
      <c r="Y78" s="15"/>
      <c r="Z78" s="15"/>
      <c r="AA78" s="15"/>
      <c r="AB78" s="15"/>
      <c r="AC78" s="17">
        <v>1</v>
      </c>
      <c r="AD78" s="15"/>
      <c r="AE78" s="15"/>
      <c r="AF78" s="15"/>
      <c r="AG78" s="15"/>
      <c r="AH78" s="15"/>
      <c r="AI78" s="15"/>
      <c r="AJ78" s="17">
        <v>1</v>
      </c>
      <c r="AK78" s="17">
        <v>2</v>
      </c>
      <c r="AL78" s="15"/>
      <c r="AM78" s="17">
        <v>1</v>
      </c>
      <c r="AN78" s="15"/>
      <c r="AO78" s="15"/>
      <c r="AP78" s="15"/>
      <c r="AQ78" s="17">
        <v>2</v>
      </c>
      <c r="AR78" s="15"/>
      <c r="AS78" s="15"/>
      <c r="AT78" s="15"/>
      <c r="AU78" s="15"/>
      <c r="AV78" s="15"/>
      <c r="AW78" s="15"/>
      <c r="AX78" s="15"/>
      <c r="AY78" s="15"/>
      <c r="AZ78" s="15"/>
      <c r="BA78" s="17">
        <v>2</v>
      </c>
      <c r="BB78" s="15"/>
      <c r="BC78" s="15"/>
      <c r="BD78" s="15"/>
      <c r="BE78" s="15"/>
      <c r="BF78" s="15"/>
      <c r="BG78" s="16">
        <f t="shared" si="16"/>
        <v>11</v>
      </c>
    </row>
    <row r="79" spans="1:59" ht="15.75" customHeight="1">
      <c r="A79" s="122"/>
      <c r="B79" s="36" t="s">
        <v>110</v>
      </c>
      <c r="C79" s="14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7">
        <v>7</v>
      </c>
      <c r="V79" s="15"/>
      <c r="W79" s="15"/>
      <c r="X79" s="15"/>
      <c r="Y79" s="15"/>
      <c r="Z79" s="15"/>
      <c r="AA79" s="15"/>
      <c r="AB79" s="15"/>
      <c r="AC79" s="17">
        <v>2</v>
      </c>
      <c r="AD79" s="15"/>
      <c r="AE79" s="15"/>
      <c r="AF79" s="15"/>
      <c r="AG79" s="18"/>
      <c r="AH79" s="15"/>
      <c r="AI79" s="15"/>
      <c r="AJ79" s="17">
        <v>1</v>
      </c>
      <c r="AK79" s="17">
        <v>2</v>
      </c>
      <c r="AL79" s="15"/>
      <c r="AM79" s="17">
        <v>2</v>
      </c>
      <c r="AN79" s="15"/>
      <c r="AO79" s="15"/>
      <c r="AP79" s="15"/>
      <c r="AQ79" s="15"/>
      <c r="AR79" s="17">
        <v>8</v>
      </c>
      <c r="AS79" s="15"/>
      <c r="AT79" s="15"/>
      <c r="AU79" s="15"/>
      <c r="AV79" s="15"/>
      <c r="AW79" s="15"/>
      <c r="AX79" s="15"/>
      <c r="AY79" s="15"/>
      <c r="AZ79" s="15"/>
      <c r="BA79" s="17">
        <v>1</v>
      </c>
      <c r="BB79" s="15"/>
      <c r="BC79" s="15"/>
      <c r="BD79" s="15"/>
      <c r="BE79" s="15"/>
      <c r="BF79" s="15"/>
      <c r="BG79" s="16">
        <f t="shared" si="16"/>
        <v>23</v>
      </c>
    </row>
    <row r="80" spans="1:59" ht="15.75" customHeight="1">
      <c r="A80" s="122"/>
      <c r="B80" s="36" t="s">
        <v>111</v>
      </c>
      <c r="C80" s="14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8"/>
      <c r="AH80" s="15"/>
      <c r="AI80" s="15"/>
      <c r="AJ80" s="15"/>
      <c r="AK80" s="17">
        <v>2</v>
      </c>
      <c r="AL80" s="15"/>
      <c r="AM80" s="17">
        <v>3</v>
      </c>
      <c r="AN80" s="15"/>
      <c r="AO80" s="15"/>
      <c r="AP80" s="15"/>
      <c r="AQ80" s="15"/>
      <c r="AR80" s="15"/>
      <c r="AS80" s="15"/>
      <c r="AT80" s="15"/>
      <c r="AU80" s="15"/>
      <c r="AV80" s="15"/>
      <c r="AW80" s="15"/>
      <c r="AX80" s="15"/>
      <c r="AY80" s="15"/>
      <c r="AZ80" s="15"/>
      <c r="BA80" s="15"/>
      <c r="BB80" s="15"/>
      <c r="BC80" s="15"/>
      <c r="BD80" s="15"/>
      <c r="BE80" s="15"/>
      <c r="BF80" s="15"/>
      <c r="BG80" s="16">
        <f t="shared" si="16"/>
        <v>5</v>
      </c>
    </row>
    <row r="81" spans="1:59" ht="15.75" customHeight="1">
      <c r="A81" s="122"/>
      <c r="B81" s="36" t="s">
        <v>112</v>
      </c>
      <c r="C81" s="14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  <c r="AP81" s="15"/>
      <c r="AQ81" s="15"/>
      <c r="AR81" s="15"/>
      <c r="AS81" s="15"/>
      <c r="AT81" s="15"/>
      <c r="AU81" s="15"/>
      <c r="AV81" s="15"/>
      <c r="AW81" s="15"/>
      <c r="AX81" s="15"/>
      <c r="AY81" s="15"/>
      <c r="AZ81" s="15"/>
      <c r="BA81" s="15"/>
      <c r="BB81" s="15"/>
      <c r="BC81" s="15"/>
      <c r="BD81" s="15"/>
      <c r="BE81" s="15"/>
      <c r="BF81" s="15"/>
      <c r="BG81" s="16">
        <f t="shared" si="16"/>
        <v>0</v>
      </c>
    </row>
    <row r="82" spans="1:59" ht="15.75" customHeight="1">
      <c r="A82" s="122"/>
      <c r="B82" s="36" t="s">
        <v>55</v>
      </c>
      <c r="C82" s="38"/>
      <c r="D82" s="38">
        <f t="shared" ref="D82:BF82" si="17">SUM(D76:D81)</f>
        <v>0</v>
      </c>
      <c r="E82" s="38">
        <f t="shared" si="17"/>
        <v>0</v>
      </c>
      <c r="F82" s="38">
        <f t="shared" si="17"/>
        <v>0</v>
      </c>
      <c r="G82" s="38">
        <f t="shared" si="17"/>
        <v>0</v>
      </c>
      <c r="H82" s="38">
        <f t="shared" si="17"/>
        <v>0</v>
      </c>
      <c r="I82" s="38">
        <f t="shared" si="17"/>
        <v>0</v>
      </c>
      <c r="J82" s="38">
        <f t="shared" si="17"/>
        <v>0</v>
      </c>
      <c r="K82" s="38">
        <f t="shared" si="17"/>
        <v>0</v>
      </c>
      <c r="L82" s="38">
        <f t="shared" si="17"/>
        <v>0</v>
      </c>
      <c r="M82" s="38">
        <f t="shared" si="17"/>
        <v>0</v>
      </c>
      <c r="N82" s="38">
        <f t="shared" si="17"/>
        <v>0</v>
      </c>
      <c r="O82" s="38">
        <f t="shared" si="17"/>
        <v>0</v>
      </c>
      <c r="P82" s="38">
        <f t="shared" si="17"/>
        <v>0</v>
      </c>
      <c r="Q82" s="38">
        <f t="shared" si="17"/>
        <v>0</v>
      </c>
      <c r="R82" s="38">
        <f t="shared" si="17"/>
        <v>0</v>
      </c>
      <c r="S82" s="38">
        <f t="shared" si="17"/>
        <v>0</v>
      </c>
      <c r="T82" s="38">
        <f t="shared" si="17"/>
        <v>0</v>
      </c>
      <c r="U82" s="38">
        <f t="shared" si="17"/>
        <v>10</v>
      </c>
      <c r="V82" s="38">
        <f t="shared" si="17"/>
        <v>0</v>
      </c>
      <c r="W82" s="38">
        <f t="shared" si="17"/>
        <v>0</v>
      </c>
      <c r="X82" s="38">
        <f t="shared" si="17"/>
        <v>0</v>
      </c>
      <c r="Y82" s="38">
        <f t="shared" si="17"/>
        <v>0</v>
      </c>
      <c r="Z82" s="38">
        <f t="shared" si="17"/>
        <v>0</v>
      </c>
      <c r="AA82" s="38">
        <f t="shared" si="17"/>
        <v>0</v>
      </c>
      <c r="AB82" s="38">
        <f t="shared" si="17"/>
        <v>0</v>
      </c>
      <c r="AC82" s="38">
        <f t="shared" si="17"/>
        <v>4</v>
      </c>
      <c r="AD82" s="38">
        <f t="shared" si="17"/>
        <v>0</v>
      </c>
      <c r="AE82" s="38">
        <f t="shared" si="17"/>
        <v>0</v>
      </c>
      <c r="AF82" s="38">
        <f t="shared" si="17"/>
        <v>0</v>
      </c>
      <c r="AG82" s="38">
        <f t="shared" si="17"/>
        <v>0</v>
      </c>
      <c r="AH82" s="38">
        <f t="shared" si="17"/>
        <v>0</v>
      </c>
      <c r="AI82" s="38">
        <f t="shared" si="17"/>
        <v>0</v>
      </c>
      <c r="AJ82" s="38">
        <f t="shared" si="17"/>
        <v>3</v>
      </c>
      <c r="AK82" s="38">
        <f t="shared" si="17"/>
        <v>8</v>
      </c>
      <c r="AL82" s="38">
        <f t="shared" si="17"/>
        <v>0</v>
      </c>
      <c r="AM82" s="38">
        <f t="shared" si="17"/>
        <v>12</v>
      </c>
      <c r="AN82" s="38">
        <f t="shared" si="17"/>
        <v>0</v>
      </c>
      <c r="AO82" s="38">
        <f t="shared" si="17"/>
        <v>0</v>
      </c>
      <c r="AP82" s="38">
        <f t="shared" si="17"/>
        <v>0</v>
      </c>
      <c r="AQ82" s="38">
        <f t="shared" si="17"/>
        <v>2</v>
      </c>
      <c r="AR82" s="38">
        <f t="shared" si="17"/>
        <v>13</v>
      </c>
      <c r="AS82" s="38">
        <f t="shared" si="17"/>
        <v>0</v>
      </c>
      <c r="AT82" s="38">
        <f t="shared" si="17"/>
        <v>0</v>
      </c>
      <c r="AU82" s="38">
        <f t="shared" si="17"/>
        <v>0</v>
      </c>
      <c r="AV82" s="38">
        <f t="shared" si="17"/>
        <v>0</v>
      </c>
      <c r="AW82" s="38">
        <f t="shared" si="17"/>
        <v>0</v>
      </c>
      <c r="AX82" s="38">
        <f t="shared" si="17"/>
        <v>0</v>
      </c>
      <c r="AY82" s="38">
        <f t="shared" si="17"/>
        <v>0</v>
      </c>
      <c r="AZ82" s="38">
        <f t="shared" si="17"/>
        <v>0</v>
      </c>
      <c r="BA82" s="38">
        <f t="shared" si="17"/>
        <v>4</v>
      </c>
      <c r="BB82" s="38">
        <f t="shared" si="17"/>
        <v>0</v>
      </c>
      <c r="BC82" s="38">
        <f t="shared" si="17"/>
        <v>0</v>
      </c>
      <c r="BD82" s="38">
        <f t="shared" si="17"/>
        <v>0</v>
      </c>
      <c r="BE82" s="38">
        <f t="shared" si="17"/>
        <v>0</v>
      </c>
      <c r="BF82" s="38">
        <f t="shared" si="17"/>
        <v>0</v>
      </c>
      <c r="BG82" s="20">
        <f t="shared" si="16"/>
        <v>56</v>
      </c>
    </row>
    <row r="83" spans="1:59" ht="15.75" customHeight="1">
      <c r="A83" s="122"/>
      <c r="B83" s="36"/>
      <c r="C83" s="14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7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  <c r="AP83" s="15"/>
      <c r="AQ83" s="15"/>
      <c r="AR83" s="15"/>
      <c r="AS83" s="15"/>
      <c r="AT83" s="15"/>
      <c r="AU83" s="15"/>
      <c r="AV83" s="15"/>
      <c r="AW83" s="15"/>
      <c r="AX83" s="15"/>
      <c r="AY83" s="15"/>
      <c r="AZ83" s="15"/>
      <c r="BA83" s="15"/>
      <c r="BB83" s="15"/>
      <c r="BC83" s="15"/>
      <c r="BD83" s="15"/>
      <c r="BE83" s="15"/>
      <c r="BF83" s="15"/>
      <c r="BG83" s="23"/>
    </row>
    <row r="84" spans="1:59" ht="15.75" customHeight="1">
      <c r="A84" s="123"/>
      <c r="B84" s="39" t="s">
        <v>1</v>
      </c>
      <c r="C84" s="40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33">
        <f t="shared" ref="BG84:BG91" si="18">SUM(C84:BF84)</f>
        <v>0</v>
      </c>
    </row>
    <row r="85" spans="1:59" ht="15.75" customHeight="1">
      <c r="A85" s="121">
        <v>10</v>
      </c>
      <c r="B85" s="34" t="s">
        <v>107</v>
      </c>
      <c r="C85" s="8"/>
      <c r="D85" s="9"/>
      <c r="E85" s="10">
        <v>14</v>
      </c>
      <c r="F85" s="9"/>
      <c r="G85" s="9"/>
      <c r="H85" s="9"/>
      <c r="I85" s="9"/>
      <c r="J85" s="10">
        <v>2</v>
      </c>
      <c r="K85" s="9"/>
      <c r="L85" s="9"/>
      <c r="M85" s="9"/>
      <c r="N85" s="9"/>
      <c r="O85" s="10">
        <v>1</v>
      </c>
      <c r="P85" s="9"/>
      <c r="Q85" s="9"/>
      <c r="R85" s="9"/>
      <c r="S85" s="9"/>
      <c r="T85" s="9"/>
      <c r="U85" s="10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11"/>
      <c r="AH85" s="9"/>
      <c r="AI85" s="9"/>
      <c r="AJ85" s="9"/>
      <c r="AK85" s="9"/>
      <c r="AL85" s="9"/>
      <c r="AM85" s="10">
        <v>4</v>
      </c>
      <c r="AN85" s="9"/>
      <c r="AO85" s="10">
        <v>6</v>
      </c>
      <c r="AP85" s="9"/>
      <c r="AQ85" s="10">
        <v>2</v>
      </c>
      <c r="AR85" s="9"/>
      <c r="AS85" s="9"/>
      <c r="AT85" s="9"/>
      <c r="AU85" s="9"/>
      <c r="AV85" s="9"/>
      <c r="AW85" s="9"/>
      <c r="AX85" s="9"/>
      <c r="AY85" s="9"/>
      <c r="AZ85" s="9"/>
      <c r="BA85" s="9"/>
      <c r="BB85" s="9"/>
      <c r="BC85" s="9"/>
      <c r="BD85" s="9"/>
      <c r="BE85" s="9"/>
      <c r="BF85" s="9"/>
      <c r="BG85" s="12">
        <f t="shared" si="18"/>
        <v>29</v>
      </c>
    </row>
    <row r="86" spans="1:59" ht="15.75" customHeight="1">
      <c r="A86" s="122"/>
      <c r="B86" s="36" t="s">
        <v>108</v>
      </c>
      <c r="C86" s="14"/>
      <c r="D86" s="15"/>
      <c r="E86" s="17">
        <v>2</v>
      </c>
      <c r="F86" s="15"/>
      <c r="G86" s="15"/>
      <c r="H86" s="15"/>
      <c r="I86" s="15"/>
      <c r="J86" s="15"/>
      <c r="K86" s="15"/>
      <c r="L86" s="15"/>
      <c r="M86" s="15"/>
      <c r="N86" s="15"/>
      <c r="O86" s="17">
        <v>2</v>
      </c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  <c r="AP86" s="17">
        <v>1</v>
      </c>
      <c r="AQ86" s="15"/>
      <c r="AR86" s="15"/>
      <c r="AS86" s="15"/>
      <c r="AT86" s="15"/>
      <c r="AU86" s="15"/>
      <c r="AV86" s="15"/>
      <c r="AW86" s="15"/>
      <c r="AX86" s="15"/>
      <c r="AY86" s="15"/>
      <c r="AZ86" s="15"/>
      <c r="BA86" s="15"/>
      <c r="BB86" s="15"/>
      <c r="BC86" s="15"/>
      <c r="BD86" s="15"/>
      <c r="BE86" s="15"/>
      <c r="BF86" s="15"/>
      <c r="BG86" s="16">
        <f t="shared" si="18"/>
        <v>5</v>
      </c>
    </row>
    <row r="87" spans="1:59" ht="15.75" customHeight="1">
      <c r="A87" s="122"/>
      <c r="B87" s="36" t="s">
        <v>109</v>
      </c>
      <c r="C87" s="14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7">
        <v>2.5</v>
      </c>
      <c r="P87" s="15"/>
      <c r="Q87" s="15"/>
      <c r="R87" s="15"/>
      <c r="S87" s="15"/>
      <c r="T87" s="15"/>
      <c r="U87" s="17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  <c r="AN87" s="15"/>
      <c r="AO87" s="15"/>
      <c r="AP87" s="17">
        <v>1</v>
      </c>
      <c r="AQ87" s="15"/>
      <c r="AR87" s="15"/>
      <c r="AS87" s="15"/>
      <c r="AT87" s="15"/>
      <c r="AU87" s="15"/>
      <c r="AV87" s="15"/>
      <c r="AW87" s="15"/>
      <c r="AX87" s="15"/>
      <c r="AY87" s="15"/>
      <c r="AZ87" s="15"/>
      <c r="BA87" s="15"/>
      <c r="BB87" s="15"/>
      <c r="BC87" s="15"/>
      <c r="BD87" s="15"/>
      <c r="BE87" s="15"/>
      <c r="BF87" s="15"/>
      <c r="BG87" s="16">
        <f t="shared" si="18"/>
        <v>3.5</v>
      </c>
    </row>
    <row r="88" spans="1:59" ht="15.75" customHeight="1">
      <c r="A88" s="122"/>
      <c r="B88" s="36" t="s">
        <v>110</v>
      </c>
      <c r="C88" s="14"/>
      <c r="D88" s="15"/>
      <c r="E88" s="15"/>
      <c r="F88" s="15"/>
      <c r="G88" s="15"/>
      <c r="H88" s="15"/>
      <c r="I88" s="15"/>
      <c r="J88" s="17">
        <v>1</v>
      </c>
      <c r="K88" s="15"/>
      <c r="L88" s="15"/>
      <c r="M88" s="15"/>
      <c r="N88" s="15"/>
      <c r="O88" s="17">
        <v>9</v>
      </c>
      <c r="P88" s="15"/>
      <c r="Q88" s="15"/>
      <c r="R88" s="15"/>
      <c r="S88" s="15"/>
      <c r="T88" s="15"/>
      <c r="U88" s="17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8"/>
      <c r="AH88" s="15"/>
      <c r="AI88" s="15"/>
      <c r="AJ88" s="15"/>
      <c r="AK88" s="17">
        <v>6</v>
      </c>
      <c r="AL88" s="15"/>
      <c r="AM88" s="15"/>
      <c r="AN88" s="15"/>
      <c r="AO88" s="15"/>
      <c r="AP88" s="17">
        <v>1</v>
      </c>
      <c r="AQ88" s="15"/>
      <c r="AR88" s="15"/>
      <c r="AS88" s="15"/>
      <c r="AT88" s="15"/>
      <c r="AU88" s="15"/>
      <c r="AV88" s="15"/>
      <c r="AW88" s="15"/>
      <c r="AX88" s="15"/>
      <c r="AY88" s="15"/>
      <c r="AZ88" s="15"/>
      <c r="BA88" s="15"/>
      <c r="BB88" s="15"/>
      <c r="BC88" s="15"/>
      <c r="BD88" s="15"/>
      <c r="BE88" s="15"/>
      <c r="BF88" s="15"/>
      <c r="BG88" s="16">
        <f t="shared" si="18"/>
        <v>17</v>
      </c>
    </row>
    <row r="89" spans="1:59" ht="15.75" customHeight="1">
      <c r="A89" s="122"/>
      <c r="B89" s="36" t="s">
        <v>111</v>
      </c>
      <c r="C89" s="14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7">
        <v>3.5</v>
      </c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8"/>
      <c r="AH89" s="15"/>
      <c r="AI89" s="15"/>
      <c r="AJ89" s="15"/>
      <c r="AK89" s="17">
        <v>1.5</v>
      </c>
      <c r="AL89" s="15"/>
      <c r="AM89" s="15"/>
      <c r="AN89" s="15"/>
      <c r="AO89" s="15"/>
      <c r="AP89" s="17">
        <v>1</v>
      </c>
      <c r="AQ89" s="15"/>
      <c r="AR89" s="15"/>
      <c r="AS89" s="15"/>
      <c r="AT89" s="15"/>
      <c r="AU89" s="15"/>
      <c r="AV89" s="15"/>
      <c r="AW89" s="15"/>
      <c r="AX89" s="15"/>
      <c r="AY89" s="15"/>
      <c r="AZ89" s="15"/>
      <c r="BA89" s="15"/>
      <c r="BB89" s="15"/>
      <c r="BC89" s="15"/>
      <c r="BD89" s="15"/>
      <c r="BE89" s="15"/>
      <c r="BF89" s="15"/>
      <c r="BG89" s="16">
        <f t="shared" si="18"/>
        <v>6</v>
      </c>
    </row>
    <row r="90" spans="1:59" ht="15.75" customHeight="1">
      <c r="A90" s="122"/>
      <c r="B90" s="36" t="s">
        <v>112</v>
      </c>
      <c r="C90" s="14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7">
        <v>1</v>
      </c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7">
        <v>0.5</v>
      </c>
      <c r="AL90" s="15"/>
      <c r="AM90" s="15"/>
      <c r="AN90" s="15"/>
      <c r="AO90" s="15"/>
      <c r="AP90" s="15"/>
      <c r="AQ90" s="15"/>
      <c r="AR90" s="15"/>
      <c r="AS90" s="15"/>
      <c r="AT90" s="15"/>
      <c r="AU90" s="15"/>
      <c r="AV90" s="15"/>
      <c r="AW90" s="15"/>
      <c r="AX90" s="15"/>
      <c r="AY90" s="15"/>
      <c r="AZ90" s="15"/>
      <c r="BA90" s="15"/>
      <c r="BB90" s="15"/>
      <c r="BC90" s="15"/>
      <c r="BD90" s="15"/>
      <c r="BE90" s="15"/>
      <c r="BF90" s="15"/>
      <c r="BG90" s="16">
        <f t="shared" si="18"/>
        <v>1.5</v>
      </c>
    </row>
    <row r="91" spans="1:59" ht="15.75" customHeight="1">
      <c r="A91" s="122"/>
      <c r="B91" s="36" t="s">
        <v>55</v>
      </c>
      <c r="C91" s="38"/>
      <c r="D91" s="38">
        <f t="shared" ref="D91:BF91" si="19">SUM(D85:D90)</f>
        <v>0</v>
      </c>
      <c r="E91" s="38">
        <f t="shared" si="19"/>
        <v>16</v>
      </c>
      <c r="F91" s="38">
        <f t="shared" si="19"/>
        <v>0</v>
      </c>
      <c r="G91" s="38">
        <f t="shared" si="19"/>
        <v>0</v>
      </c>
      <c r="H91" s="38">
        <f t="shared" si="19"/>
        <v>0</v>
      </c>
      <c r="I91" s="38">
        <f t="shared" si="19"/>
        <v>0</v>
      </c>
      <c r="J91" s="38">
        <f t="shared" si="19"/>
        <v>3</v>
      </c>
      <c r="K91" s="38">
        <f t="shared" si="19"/>
        <v>0</v>
      </c>
      <c r="L91" s="38">
        <f t="shared" si="19"/>
        <v>0</v>
      </c>
      <c r="M91" s="38">
        <f t="shared" si="19"/>
        <v>0</v>
      </c>
      <c r="N91" s="38">
        <f t="shared" si="19"/>
        <v>0</v>
      </c>
      <c r="O91" s="38">
        <f t="shared" si="19"/>
        <v>19</v>
      </c>
      <c r="P91" s="38">
        <f t="shared" si="19"/>
        <v>0</v>
      </c>
      <c r="Q91" s="38">
        <f t="shared" si="19"/>
        <v>0</v>
      </c>
      <c r="R91" s="38">
        <f t="shared" si="19"/>
        <v>0</v>
      </c>
      <c r="S91" s="38">
        <f t="shared" si="19"/>
        <v>0</v>
      </c>
      <c r="T91" s="38">
        <f t="shared" si="19"/>
        <v>0</v>
      </c>
      <c r="U91" s="38">
        <f t="shared" si="19"/>
        <v>0</v>
      </c>
      <c r="V91" s="38">
        <f t="shared" si="19"/>
        <v>0</v>
      </c>
      <c r="W91" s="38">
        <f t="shared" si="19"/>
        <v>0</v>
      </c>
      <c r="X91" s="38">
        <f t="shared" si="19"/>
        <v>0</v>
      </c>
      <c r="Y91" s="38">
        <f t="shared" si="19"/>
        <v>0</v>
      </c>
      <c r="Z91" s="38">
        <f t="shared" si="19"/>
        <v>0</v>
      </c>
      <c r="AA91" s="38">
        <f t="shared" si="19"/>
        <v>0</v>
      </c>
      <c r="AB91" s="38">
        <f t="shared" si="19"/>
        <v>0</v>
      </c>
      <c r="AC91" s="38">
        <f t="shared" si="19"/>
        <v>0</v>
      </c>
      <c r="AD91" s="38">
        <f t="shared" si="19"/>
        <v>0</v>
      </c>
      <c r="AE91" s="38">
        <f t="shared" si="19"/>
        <v>0</v>
      </c>
      <c r="AF91" s="38">
        <f t="shared" si="19"/>
        <v>0</v>
      </c>
      <c r="AG91" s="38">
        <f t="shared" si="19"/>
        <v>0</v>
      </c>
      <c r="AH91" s="38">
        <f t="shared" si="19"/>
        <v>0</v>
      </c>
      <c r="AI91" s="38">
        <f t="shared" si="19"/>
        <v>0</v>
      </c>
      <c r="AJ91" s="38">
        <f t="shared" si="19"/>
        <v>0</v>
      </c>
      <c r="AK91" s="38">
        <f t="shared" si="19"/>
        <v>8</v>
      </c>
      <c r="AL91" s="38">
        <f t="shared" si="19"/>
        <v>0</v>
      </c>
      <c r="AM91" s="38">
        <f t="shared" si="19"/>
        <v>4</v>
      </c>
      <c r="AN91" s="38">
        <f t="shared" si="19"/>
        <v>0</v>
      </c>
      <c r="AO91" s="38">
        <f t="shared" si="19"/>
        <v>6</v>
      </c>
      <c r="AP91" s="38">
        <f t="shared" si="19"/>
        <v>4</v>
      </c>
      <c r="AQ91" s="38">
        <f t="shared" si="19"/>
        <v>2</v>
      </c>
      <c r="AR91" s="38">
        <f t="shared" si="19"/>
        <v>0</v>
      </c>
      <c r="AS91" s="38">
        <f t="shared" si="19"/>
        <v>0</v>
      </c>
      <c r="AT91" s="38">
        <f t="shared" si="19"/>
        <v>0</v>
      </c>
      <c r="AU91" s="38">
        <f t="shared" si="19"/>
        <v>0</v>
      </c>
      <c r="AV91" s="38">
        <f t="shared" si="19"/>
        <v>0</v>
      </c>
      <c r="AW91" s="38">
        <f t="shared" si="19"/>
        <v>0</v>
      </c>
      <c r="AX91" s="38">
        <f t="shared" si="19"/>
        <v>0</v>
      </c>
      <c r="AY91" s="38">
        <f t="shared" si="19"/>
        <v>0</v>
      </c>
      <c r="AZ91" s="38">
        <f t="shared" si="19"/>
        <v>0</v>
      </c>
      <c r="BA91" s="38">
        <f t="shared" si="19"/>
        <v>0</v>
      </c>
      <c r="BB91" s="38">
        <f t="shared" si="19"/>
        <v>0</v>
      </c>
      <c r="BC91" s="38">
        <f t="shared" si="19"/>
        <v>0</v>
      </c>
      <c r="BD91" s="38">
        <f t="shared" si="19"/>
        <v>0</v>
      </c>
      <c r="BE91" s="38">
        <f t="shared" si="19"/>
        <v>0</v>
      </c>
      <c r="BF91" s="38">
        <f t="shared" si="19"/>
        <v>0</v>
      </c>
      <c r="BG91" s="20">
        <f t="shared" si="18"/>
        <v>62</v>
      </c>
    </row>
    <row r="92" spans="1:59" ht="15.75" customHeight="1">
      <c r="A92" s="122"/>
      <c r="B92" s="36"/>
      <c r="C92" s="14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/>
      <c r="AN92" s="15"/>
      <c r="AO92" s="15"/>
      <c r="AP92" s="15"/>
      <c r="AQ92" s="15"/>
      <c r="AR92" s="15"/>
      <c r="AS92" s="15"/>
      <c r="AT92" s="15"/>
      <c r="AU92" s="15"/>
      <c r="AV92" s="15"/>
      <c r="AW92" s="15"/>
      <c r="AX92" s="15"/>
      <c r="AY92" s="15"/>
      <c r="AZ92" s="15"/>
      <c r="BA92" s="15"/>
      <c r="BB92" s="15"/>
      <c r="BC92" s="15"/>
      <c r="BD92" s="15"/>
      <c r="BE92" s="15"/>
      <c r="BF92" s="15"/>
      <c r="BG92" s="23"/>
    </row>
    <row r="93" spans="1:59" ht="15.75" customHeight="1">
      <c r="A93" s="123"/>
      <c r="B93" s="39" t="s">
        <v>1</v>
      </c>
      <c r="C93" s="40"/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  <c r="AF93" s="41"/>
      <c r="AG93" s="41"/>
      <c r="AH93" s="41"/>
      <c r="AI93" s="41"/>
      <c r="AJ93" s="41"/>
      <c r="AK93" s="41"/>
      <c r="AL93" s="41"/>
      <c r="AM93" s="41"/>
      <c r="AN93" s="41"/>
      <c r="AO93" s="41"/>
      <c r="AP93" s="41"/>
      <c r="AQ93" s="41"/>
      <c r="AR93" s="41"/>
      <c r="AS93" s="41"/>
      <c r="AT93" s="41"/>
      <c r="AU93" s="41"/>
      <c r="AV93" s="41"/>
      <c r="AW93" s="41"/>
      <c r="AX93" s="41"/>
      <c r="AY93" s="41"/>
      <c r="AZ93" s="41"/>
      <c r="BA93" s="41"/>
      <c r="BB93" s="41"/>
      <c r="BC93" s="41"/>
      <c r="BD93" s="41"/>
      <c r="BE93" s="41"/>
      <c r="BF93" s="41"/>
      <c r="BG93" s="33">
        <f t="shared" ref="BG93:BG100" si="20">SUM(C93:BF93)</f>
        <v>0</v>
      </c>
    </row>
    <row r="94" spans="1:59" ht="15.75" customHeight="1">
      <c r="A94" s="121">
        <v>11</v>
      </c>
      <c r="B94" s="34" t="s">
        <v>107</v>
      </c>
      <c r="C94" s="8"/>
      <c r="D94" s="10">
        <v>0.5</v>
      </c>
      <c r="E94" s="9"/>
      <c r="F94" s="10">
        <v>6</v>
      </c>
      <c r="G94" s="9"/>
      <c r="H94" s="9"/>
      <c r="I94" s="10">
        <v>1.5</v>
      </c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10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11"/>
      <c r="AH94" s="9"/>
      <c r="AI94" s="9"/>
      <c r="AJ94" s="9"/>
      <c r="AK94" s="9"/>
      <c r="AL94" s="9"/>
      <c r="AM94" s="10">
        <v>5</v>
      </c>
      <c r="AN94" s="9"/>
      <c r="AO94" s="9"/>
      <c r="AP94" s="9"/>
      <c r="AQ94" s="9"/>
      <c r="AR94" s="9"/>
      <c r="AS94" s="9"/>
      <c r="AT94" s="9"/>
      <c r="AU94" s="9"/>
      <c r="AV94" s="9"/>
      <c r="AW94" s="9"/>
      <c r="AX94" s="9"/>
      <c r="AY94" s="9"/>
      <c r="AZ94" s="9"/>
      <c r="BA94" s="9"/>
      <c r="BB94" s="9"/>
      <c r="BC94" s="9"/>
      <c r="BD94" s="9"/>
      <c r="BE94" s="9"/>
      <c r="BF94" s="9"/>
      <c r="BG94" s="12">
        <f t="shared" si="20"/>
        <v>13</v>
      </c>
    </row>
    <row r="95" spans="1:59" ht="15.75" customHeight="1">
      <c r="A95" s="122"/>
      <c r="B95" s="36" t="s">
        <v>108</v>
      </c>
      <c r="C95" s="14"/>
      <c r="D95" s="17">
        <v>0.5</v>
      </c>
      <c r="E95" s="15"/>
      <c r="F95" s="15"/>
      <c r="G95" s="15"/>
      <c r="H95" s="15"/>
      <c r="I95" s="17">
        <v>1.5</v>
      </c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/>
      <c r="AN95" s="15"/>
      <c r="AO95" s="15"/>
      <c r="AP95" s="15"/>
      <c r="AQ95" s="15"/>
      <c r="AR95" s="15"/>
      <c r="AS95" s="15"/>
      <c r="AT95" s="15"/>
      <c r="AU95" s="15"/>
      <c r="AV95" s="15"/>
      <c r="AW95" s="15"/>
      <c r="AX95" s="15"/>
      <c r="AY95" s="15"/>
      <c r="AZ95" s="15"/>
      <c r="BA95" s="15"/>
      <c r="BB95" s="15"/>
      <c r="BC95" s="15"/>
      <c r="BD95" s="15"/>
      <c r="BE95" s="15"/>
      <c r="BF95" s="15"/>
      <c r="BG95" s="16">
        <f t="shared" si="20"/>
        <v>2</v>
      </c>
    </row>
    <row r="96" spans="1:59" ht="15.75" customHeight="1">
      <c r="A96" s="122"/>
      <c r="B96" s="36" t="s">
        <v>109</v>
      </c>
      <c r="C96" s="14"/>
      <c r="D96" s="17">
        <v>0.5</v>
      </c>
      <c r="E96" s="15"/>
      <c r="F96" s="15"/>
      <c r="G96" s="15"/>
      <c r="H96" s="15"/>
      <c r="I96" s="17">
        <v>1</v>
      </c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7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7">
        <v>0.5</v>
      </c>
      <c r="AK96" s="15"/>
      <c r="AL96" s="17">
        <v>1</v>
      </c>
      <c r="AM96" s="15"/>
      <c r="AN96" s="15"/>
      <c r="AO96" s="15"/>
      <c r="AP96" s="15"/>
      <c r="AQ96" s="15"/>
      <c r="AR96" s="15"/>
      <c r="AS96" s="15"/>
      <c r="AT96" s="15"/>
      <c r="AU96" s="15"/>
      <c r="AV96" s="15"/>
      <c r="AW96" s="15"/>
      <c r="AX96" s="15"/>
      <c r="AY96" s="15"/>
      <c r="AZ96" s="15"/>
      <c r="BA96" s="15"/>
      <c r="BB96" s="15"/>
      <c r="BC96" s="15"/>
      <c r="BD96" s="15"/>
      <c r="BE96" s="15"/>
      <c r="BF96" s="15"/>
      <c r="BG96" s="16">
        <f t="shared" si="20"/>
        <v>3</v>
      </c>
    </row>
    <row r="97" spans="1:59" ht="15.75" customHeight="1">
      <c r="A97" s="122"/>
      <c r="B97" s="36" t="s">
        <v>110</v>
      </c>
      <c r="C97" s="14"/>
      <c r="D97" s="17">
        <v>1.5</v>
      </c>
      <c r="E97" s="15"/>
      <c r="F97" s="15"/>
      <c r="G97" s="15"/>
      <c r="H97" s="15"/>
      <c r="I97" s="17">
        <v>1</v>
      </c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7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8"/>
      <c r="AH97" s="15"/>
      <c r="AI97" s="15"/>
      <c r="AJ97" s="17">
        <v>1.5</v>
      </c>
      <c r="AK97" s="15"/>
      <c r="AL97" s="17">
        <v>2</v>
      </c>
      <c r="AM97" s="17">
        <v>3</v>
      </c>
      <c r="AN97" s="15"/>
      <c r="AO97" s="15"/>
      <c r="AP97" s="15"/>
      <c r="AQ97" s="15"/>
      <c r="AR97" s="15"/>
      <c r="AS97" s="15"/>
      <c r="AT97" s="15"/>
      <c r="AU97" s="15"/>
      <c r="AV97" s="15"/>
      <c r="AW97" s="15"/>
      <c r="AX97" s="15"/>
      <c r="AY97" s="15"/>
      <c r="AZ97" s="15"/>
      <c r="BA97" s="15"/>
      <c r="BB97" s="15"/>
      <c r="BC97" s="15"/>
      <c r="BD97" s="15"/>
      <c r="BE97" s="15"/>
      <c r="BF97" s="15"/>
      <c r="BG97" s="16">
        <f t="shared" si="20"/>
        <v>9</v>
      </c>
    </row>
    <row r="98" spans="1:59" ht="15.75" customHeight="1">
      <c r="A98" s="122"/>
      <c r="B98" s="36" t="s">
        <v>111</v>
      </c>
      <c r="C98" s="14"/>
      <c r="D98" s="17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8"/>
      <c r="AH98" s="15"/>
      <c r="AI98" s="15"/>
      <c r="AJ98" s="17">
        <v>0.5</v>
      </c>
      <c r="AK98" s="15"/>
      <c r="AL98" s="15"/>
      <c r="AM98" s="15"/>
      <c r="AN98" s="15"/>
      <c r="AO98" s="15"/>
      <c r="AP98" s="15"/>
      <c r="AQ98" s="15"/>
      <c r="AR98" s="15"/>
      <c r="AS98" s="15"/>
      <c r="AT98" s="15"/>
      <c r="AU98" s="15"/>
      <c r="AV98" s="15"/>
      <c r="AW98" s="15"/>
      <c r="AX98" s="15"/>
      <c r="AY98" s="15"/>
      <c r="AZ98" s="15"/>
      <c r="BA98" s="15"/>
      <c r="BB98" s="15"/>
      <c r="BC98" s="15"/>
      <c r="BD98" s="15"/>
      <c r="BE98" s="15"/>
      <c r="BF98" s="15"/>
      <c r="BG98" s="16">
        <f t="shared" si="20"/>
        <v>0.5</v>
      </c>
    </row>
    <row r="99" spans="1:59" ht="15.75" customHeight="1">
      <c r="A99" s="122"/>
      <c r="B99" s="36" t="s">
        <v>112</v>
      </c>
      <c r="C99" s="14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7">
        <v>1</v>
      </c>
      <c r="AK99" s="15"/>
      <c r="AL99" s="15"/>
      <c r="AM99" s="15"/>
      <c r="AN99" s="15"/>
      <c r="AO99" s="15"/>
      <c r="AP99" s="15"/>
      <c r="AQ99" s="15"/>
      <c r="AR99" s="15"/>
      <c r="AS99" s="15"/>
      <c r="AT99" s="15"/>
      <c r="AU99" s="15"/>
      <c r="AV99" s="15"/>
      <c r="AW99" s="15"/>
      <c r="AX99" s="15"/>
      <c r="AY99" s="15"/>
      <c r="AZ99" s="15"/>
      <c r="BA99" s="15"/>
      <c r="BB99" s="15"/>
      <c r="BC99" s="15"/>
      <c r="BD99" s="15"/>
      <c r="BE99" s="15"/>
      <c r="BF99" s="15"/>
      <c r="BG99" s="16">
        <f t="shared" si="20"/>
        <v>1</v>
      </c>
    </row>
    <row r="100" spans="1:59" ht="15.75" customHeight="1">
      <c r="A100" s="122"/>
      <c r="B100" s="36" t="s">
        <v>55</v>
      </c>
      <c r="C100" s="38"/>
      <c r="D100" s="38">
        <f t="shared" ref="D100:BF100" si="21">SUM(D94:D99)</f>
        <v>3</v>
      </c>
      <c r="E100" s="38">
        <f t="shared" si="21"/>
        <v>0</v>
      </c>
      <c r="F100" s="38">
        <f t="shared" si="21"/>
        <v>6</v>
      </c>
      <c r="G100" s="38">
        <f t="shared" si="21"/>
        <v>0</v>
      </c>
      <c r="H100" s="38">
        <f t="shared" si="21"/>
        <v>0</v>
      </c>
      <c r="I100" s="38">
        <f t="shared" si="21"/>
        <v>5</v>
      </c>
      <c r="J100" s="38">
        <f t="shared" si="21"/>
        <v>0</v>
      </c>
      <c r="K100" s="38">
        <f t="shared" si="21"/>
        <v>0</v>
      </c>
      <c r="L100" s="38">
        <f t="shared" si="21"/>
        <v>0</v>
      </c>
      <c r="M100" s="38">
        <f t="shared" si="21"/>
        <v>0</v>
      </c>
      <c r="N100" s="38">
        <f t="shared" si="21"/>
        <v>0</v>
      </c>
      <c r="O100" s="38">
        <f t="shared" si="21"/>
        <v>0</v>
      </c>
      <c r="P100" s="38">
        <f t="shared" si="21"/>
        <v>0</v>
      </c>
      <c r="Q100" s="38">
        <f t="shared" si="21"/>
        <v>0</v>
      </c>
      <c r="R100" s="38">
        <f t="shared" si="21"/>
        <v>0</v>
      </c>
      <c r="S100" s="38">
        <f t="shared" si="21"/>
        <v>0</v>
      </c>
      <c r="T100" s="38">
        <f t="shared" si="21"/>
        <v>0</v>
      </c>
      <c r="U100" s="38">
        <f t="shared" si="21"/>
        <v>0</v>
      </c>
      <c r="V100" s="38">
        <f t="shared" si="21"/>
        <v>0</v>
      </c>
      <c r="W100" s="38">
        <f t="shared" si="21"/>
        <v>0</v>
      </c>
      <c r="X100" s="38">
        <f t="shared" si="21"/>
        <v>0</v>
      </c>
      <c r="Y100" s="38">
        <f t="shared" si="21"/>
        <v>0</v>
      </c>
      <c r="Z100" s="38">
        <f t="shared" si="21"/>
        <v>0</v>
      </c>
      <c r="AA100" s="38">
        <f t="shared" si="21"/>
        <v>0</v>
      </c>
      <c r="AB100" s="38">
        <f t="shared" si="21"/>
        <v>0</v>
      </c>
      <c r="AC100" s="38">
        <f t="shared" si="21"/>
        <v>0</v>
      </c>
      <c r="AD100" s="38">
        <f t="shared" si="21"/>
        <v>0</v>
      </c>
      <c r="AE100" s="38">
        <f t="shared" si="21"/>
        <v>0</v>
      </c>
      <c r="AF100" s="38">
        <f t="shared" si="21"/>
        <v>0</v>
      </c>
      <c r="AG100" s="38">
        <f t="shared" si="21"/>
        <v>0</v>
      </c>
      <c r="AH100" s="38">
        <f t="shared" si="21"/>
        <v>0</v>
      </c>
      <c r="AI100" s="38">
        <f t="shared" si="21"/>
        <v>0</v>
      </c>
      <c r="AJ100" s="38">
        <f t="shared" si="21"/>
        <v>3.5</v>
      </c>
      <c r="AK100" s="38">
        <f t="shared" si="21"/>
        <v>0</v>
      </c>
      <c r="AL100" s="38">
        <f t="shared" si="21"/>
        <v>3</v>
      </c>
      <c r="AM100" s="38">
        <f t="shared" si="21"/>
        <v>8</v>
      </c>
      <c r="AN100" s="38">
        <f t="shared" si="21"/>
        <v>0</v>
      </c>
      <c r="AO100" s="38">
        <f t="shared" si="21"/>
        <v>0</v>
      </c>
      <c r="AP100" s="38">
        <f t="shared" si="21"/>
        <v>0</v>
      </c>
      <c r="AQ100" s="38">
        <f t="shared" si="21"/>
        <v>0</v>
      </c>
      <c r="AR100" s="38">
        <f t="shared" si="21"/>
        <v>0</v>
      </c>
      <c r="AS100" s="38">
        <f t="shared" si="21"/>
        <v>0</v>
      </c>
      <c r="AT100" s="38">
        <f t="shared" si="21"/>
        <v>0</v>
      </c>
      <c r="AU100" s="38">
        <f t="shared" si="21"/>
        <v>0</v>
      </c>
      <c r="AV100" s="38">
        <f t="shared" si="21"/>
        <v>0</v>
      </c>
      <c r="AW100" s="38">
        <f t="shared" si="21"/>
        <v>0</v>
      </c>
      <c r="AX100" s="38">
        <f t="shared" si="21"/>
        <v>0</v>
      </c>
      <c r="AY100" s="38">
        <f t="shared" si="21"/>
        <v>0</v>
      </c>
      <c r="AZ100" s="38">
        <f t="shared" si="21"/>
        <v>0</v>
      </c>
      <c r="BA100" s="38">
        <f t="shared" si="21"/>
        <v>0</v>
      </c>
      <c r="BB100" s="38">
        <f t="shared" si="21"/>
        <v>0</v>
      </c>
      <c r="BC100" s="38">
        <f t="shared" si="21"/>
        <v>0</v>
      </c>
      <c r="BD100" s="38">
        <f t="shared" si="21"/>
        <v>0</v>
      </c>
      <c r="BE100" s="38">
        <f t="shared" si="21"/>
        <v>0</v>
      </c>
      <c r="BF100" s="38">
        <f t="shared" si="21"/>
        <v>0</v>
      </c>
      <c r="BG100" s="20">
        <f t="shared" si="20"/>
        <v>28.5</v>
      </c>
    </row>
    <row r="101" spans="1:59" ht="15.75" customHeight="1">
      <c r="A101" s="122"/>
      <c r="B101" s="36"/>
      <c r="C101" s="14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  <c r="AP101" s="15"/>
      <c r="AQ101" s="15"/>
      <c r="AR101" s="15"/>
      <c r="AS101" s="15"/>
      <c r="AT101" s="15"/>
      <c r="AU101" s="15"/>
      <c r="AV101" s="15"/>
      <c r="AW101" s="15"/>
      <c r="AX101" s="15"/>
      <c r="AY101" s="15"/>
      <c r="AZ101" s="15"/>
      <c r="BA101" s="15"/>
      <c r="BB101" s="15"/>
      <c r="BC101" s="15"/>
      <c r="BD101" s="15"/>
      <c r="BE101" s="15"/>
      <c r="BF101" s="15"/>
      <c r="BG101" s="23"/>
    </row>
    <row r="102" spans="1:59" ht="15.75" customHeight="1">
      <c r="A102" s="123"/>
      <c r="B102" s="39" t="s">
        <v>1</v>
      </c>
      <c r="C102" s="40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41"/>
      <c r="BG102" s="33">
        <f t="shared" ref="BG102:BG109" si="22">SUM(C102:BF102)</f>
        <v>0</v>
      </c>
    </row>
    <row r="103" spans="1:59" ht="15.75" customHeight="1">
      <c r="A103" s="121">
        <v>12</v>
      </c>
      <c r="B103" s="34" t="s">
        <v>107</v>
      </c>
      <c r="C103" s="8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10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11"/>
      <c r="AH103" s="9"/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9"/>
      <c r="AT103" s="9"/>
      <c r="AU103" s="9"/>
      <c r="AV103" s="9"/>
      <c r="AW103" s="9"/>
      <c r="AX103" s="9"/>
      <c r="AY103" s="9"/>
      <c r="AZ103" s="9"/>
      <c r="BA103" s="9"/>
      <c r="BB103" s="9"/>
      <c r="BC103" s="9"/>
      <c r="BD103" s="9"/>
      <c r="BE103" s="9"/>
      <c r="BF103" s="9"/>
      <c r="BG103" s="12">
        <f t="shared" si="22"/>
        <v>0</v>
      </c>
    </row>
    <row r="104" spans="1:59" ht="15.75" customHeight="1">
      <c r="A104" s="122"/>
      <c r="B104" s="36" t="s">
        <v>108</v>
      </c>
      <c r="C104" s="14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P104" s="15"/>
      <c r="AQ104" s="15"/>
      <c r="AR104" s="15"/>
      <c r="AS104" s="15"/>
      <c r="AT104" s="15"/>
      <c r="AU104" s="15"/>
      <c r="AV104" s="15"/>
      <c r="AW104" s="15"/>
      <c r="AX104" s="15"/>
      <c r="AY104" s="15"/>
      <c r="AZ104" s="15"/>
      <c r="BA104" s="15"/>
      <c r="BB104" s="15"/>
      <c r="BC104" s="15"/>
      <c r="BD104" s="15"/>
      <c r="BE104" s="15"/>
      <c r="BF104" s="15"/>
      <c r="BG104" s="16">
        <f t="shared" si="22"/>
        <v>0</v>
      </c>
    </row>
    <row r="105" spans="1:59" ht="15.75" customHeight="1">
      <c r="A105" s="122"/>
      <c r="B105" s="36" t="s">
        <v>109</v>
      </c>
      <c r="C105" s="14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7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  <c r="AP105" s="15"/>
      <c r="AQ105" s="15"/>
      <c r="AR105" s="15"/>
      <c r="AS105" s="15"/>
      <c r="AT105" s="15"/>
      <c r="AU105" s="15"/>
      <c r="AV105" s="15"/>
      <c r="AW105" s="15"/>
      <c r="AX105" s="15"/>
      <c r="AY105" s="15"/>
      <c r="AZ105" s="15"/>
      <c r="BA105" s="15"/>
      <c r="BB105" s="15"/>
      <c r="BC105" s="15"/>
      <c r="BD105" s="15"/>
      <c r="BE105" s="15"/>
      <c r="BF105" s="15"/>
      <c r="BG105" s="16">
        <f t="shared" si="22"/>
        <v>0</v>
      </c>
    </row>
    <row r="106" spans="1:59" ht="15.75" customHeight="1">
      <c r="A106" s="122"/>
      <c r="B106" s="36" t="s">
        <v>110</v>
      </c>
      <c r="C106" s="14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7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8"/>
      <c r="AH106" s="15"/>
      <c r="AI106" s="15"/>
      <c r="AJ106" s="15"/>
      <c r="AK106" s="15"/>
      <c r="AL106" s="15"/>
      <c r="AM106" s="15"/>
      <c r="AN106" s="15"/>
      <c r="AO106" s="15"/>
      <c r="AP106" s="15"/>
      <c r="AQ106" s="15"/>
      <c r="AR106" s="15"/>
      <c r="AS106" s="15"/>
      <c r="AT106" s="15"/>
      <c r="AU106" s="15"/>
      <c r="AV106" s="15"/>
      <c r="AW106" s="15"/>
      <c r="AX106" s="15"/>
      <c r="AY106" s="15"/>
      <c r="AZ106" s="15"/>
      <c r="BA106" s="15"/>
      <c r="BB106" s="15"/>
      <c r="BC106" s="15"/>
      <c r="BD106" s="15"/>
      <c r="BE106" s="15"/>
      <c r="BF106" s="15"/>
      <c r="BG106" s="16">
        <f t="shared" si="22"/>
        <v>0</v>
      </c>
    </row>
    <row r="107" spans="1:59" ht="15.75" customHeight="1">
      <c r="A107" s="122"/>
      <c r="B107" s="36" t="s">
        <v>111</v>
      </c>
      <c r="C107" s="14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8"/>
      <c r="AH107" s="15"/>
      <c r="AI107" s="15"/>
      <c r="AJ107" s="15"/>
      <c r="AK107" s="15"/>
      <c r="AL107" s="15"/>
      <c r="AM107" s="15"/>
      <c r="AN107" s="15"/>
      <c r="AO107" s="15"/>
      <c r="AP107" s="15"/>
      <c r="AQ107" s="15"/>
      <c r="AR107" s="15"/>
      <c r="AS107" s="15"/>
      <c r="AT107" s="15"/>
      <c r="AU107" s="15"/>
      <c r="AV107" s="15"/>
      <c r="AW107" s="15"/>
      <c r="AX107" s="15"/>
      <c r="AY107" s="15"/>
      <c r="AZ107" s="15"/>
      <c r="BA107" s="15"/>
      <c r="BB107" s="15"/>
      <c r="BC107" s="15"/>
      <c r="BD107" s="15"/>
      <c r="BE107" s="15"/>
      <c r="BF107" s="15"/>
      <c r="BG107" s="16">
        <f t="shared" si="22"/>
        <v>0</v>
      </c>
    </row>
    <row r="108" spans="1:59" ht="15.75" customHeight="1">
      <c r="A108" s="122"/>
      <c r="B108" s="36" t="s">
        <v>112</v>
      </c>
      <c r="C108" s="14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15"/>
      <c r="AP108" s="15"/>
      <c r="AQ108" s="15"/>
      <c r="AR108" s="15"/>
      <c r="AS108" s="15"/>
      <c r="AT108" s="15"/>
      <c r="AU108" s="15"/>
      <c r="AV108" s="15"/>
      <c r="AW108" s="15"/>
      <c r="AX108" s="15"/>
      <c r="AY108" s="15"/>
      <c r="AZ108" s="15"/>
      <c r="BA108" s="15"/>
      <c r="BB108" s="15"/>
      <c r="BC108" s="15"/>
      <c r="BD108" s="15"/>
      <c r="BE108" s="15"/>
      <c r="BF108" s="15"/>
      <c r="BG108" s="16">
        <f t="shared" si="22"/>
        <v>0</v>
      </c>
    </row>
    <row r="109" spans="1:59" ht="15.75" customHeight="1">
      <c r="A109" s="122"/>
      <c r="B109" s="36" t="s">
        <v>55</v>
      </c>
      <c r="C109" s="38"/>
      <c r="D109" s="38">
        <f t="shared" ref="D109:BF109" si="23">SUM(D103:D108)</f>
        <v>0</v>
      </c>
      <c r="E109" s="38">
        <f t="shared" si="23"/>
        <v>0</v>
      </c>
      <c r="F109" s="38">
        <f t="shared" si="23"/>
        <v>0</v>
      </c>
      <c r="G109" s="38">
        <f t="shared" si="23"/>
        <v>0</v>
      </c>
      <c r="H109" s="38">
        <f t="shared" si="23"/>
        <v>0</v>
      </c>
      <c r="I109" s="38">
        <f t="shared" si="23"/>
        <v>0</v>
      </c>
      <c r="J109" s="38">
        <f t="shared" si="23"/>
        <v>0</v>
      </c>
      <c r="K109" s="38">
        <f t="shared" si="23"/>
        <v>0</v>
      </c>
      <c r="L109" s="38">
        <f t="shared" si="23"/>
        <v>0</v>
      </c>
      <c r="M109" s="38">
        <f t="shared" si="23"/>
        <v>0</v>
      </c>
      <c r="N109" s="38">
        <f t="shared" si="23"/>
        <v>0</v>
      </c>
      <c r="O109" s="38">
        <f t="shared" si="23"/>
        <v>0</v>
      </c>
      <c r="P109" s="38">
        <f t="shared" si="23"/>
        <v>0</v>
      </c>
      <c r="Q109" s="38">
        <f t="shared" si="23"/>
        <v>0</v>
      </c>
      <c r="R109" s="38">
        <f t="shared" si="23"/>
        <v>0</v>
      </c>
      <c r="S109" s="38">
        <f t="shared" si="23"/>
        <v>0</v>
      </c>
      <c r="T109" s="38">
        <f t="shared" si="23"/>
        <v>0</v>
      </c>
      <c r="U109" s="38">
        <f t="shared" si="23"/>
        <v>0</v>
      </c>
      <c r="V109" s="38">
        <f t="shared" si="23"/>
        <v>0</v>
      </c>
      <c r="W109" s="38">
        <f t="shared" si="23"/>
        <v>0</v>
      </c>
      <c r="X109" s="38">
        <f t="shared" si="23"/>
        <v>0</v>
      </c>
      <c r="Y109" s="38">
        <f t="shared" si="23"/>
        <v>0</v>
      </c>
      <c r="Z109" s="38">
        <f t="shared" si="23"/>
        <v>0</v>
      </c>
      <c r="AA109" s="38">
        <f t="shared" si="23"/>
        <v>0</v>
      </c>
      <c r="AB109" s="38">
        <f t="shared" si="23"/>
        <v>0</v>
      </c>
      <c r="AC109" s="38">
        <f t="shared" si="23"/>
        <v>0</v>
      </c>
      <c r="AD109" s="38">
        <f t="shared" si="23"/>
        <v>0</v>
      </c>
      <c r="AE109" s="38">
        <f t="shared" si="23"/>
        <v>0</v>
      </c>
      <c r="AF109" s="38">
        <f t="shared" si="23"/>
        <v>0</v>
      </c>
      <c r="AG109" s="38">
        <f t="shared" si="23"/>
        <v>0</v>
      </c>
      <c r="AH109" s="38">
        <f t="shared" si="23"/>
        <v>0</v>
      </c>
      <c r="AI109" s="38">
        <f t="shared" si="23"/>
        <v>0</v>
      </c>
      <c r="AJ109" s="38">
        <f t="shared" si="23"/>
        <v>0</v>
      </c>
      <c r="AK109" s="38">
        <f t="shared" si="23"/>
        <v>0</v>
      </c>
      <c r="AL109" s="38">
        <f t="shared" si="23"/>
        <v>0</v>
      </c>
      <c r="AM109" s="38">
        <f t="shared" si="23"/>
        <v>0</v>
      </c>
      <c r="AN109" s="38">
        <f t="shared" si="23"/>
        <v>0</v>
      </c>
      <c r="AO109" s="38">
        <f t="shared" si="23"/>
        <v>0</v>
      </c>
      <c r="AP109" s="38">
        <f t="shared" si="23"/>
        <v>0</v>
      </c>
      <c r="AQ109" s="38">
        <f t="shared" si="23"/>
        <v>0</v>
      </c>
      <c r="AR109" s="38">
        <f t="shared" si="23"/>
        <v>0</v>
      </c>
      <c r="AS109" s="38">
        <f t="shared" si="23"/>
        <v>0</v>
      </c>
      <c r="AT109" s="38">
        <f t="shared" si="23"/>
        <v>0</v>
      </c>
      <c r="AU109" s="38">
        <f t="shared" si="23"/>
        <v>0</v>
      </c>
      <c r="AV109" s="38">
        <f t="shared" si="23"/>
        <v>0</v>
      </c>
      <c r="AW109" s="38">
        <f t="shared" si="23"/>
        <v>0</v>
      </c>
      <c r="AX109" s="38">
        <f t="shared" si="23"/>
        <v>0</v>
      </c>
      <c r="AY109" s="38">
        <f t="shared" si="23"/>
        <v>0</v>
      </c>
      <c r="AZ109" s="38">
        <f t="shared" si="23"/>
        <v>0</v>
      </c>
      <c r="BA109" s="38">
        <f t="shared" si="23"/>
        <v>0</v>
      </c>
      <c r="BB109" s="38">
        <f t="shared" si="23"/>
        <v>0</v>
      </c>
      <c r="BC109" s="38">
        <f t="shared" si="23"/>
        <v>0</v>
      </c>
      <c r="BD109" s="38">
        <f t="shared" si="23"/>
        <v>0</v>
      </c>
      <c r="BE109" s="38">
        <f t="shared" si="23"/>
        <v>0</v>
      </c>
      <c r="BF109" s="38">
        <f t="shared" si="23"/>
        <v>0</v>
      </c>
      <c r="BG109" s="20">
        <f t="shared" si="22"/>
        <v>0</v>
      </c>
    </row>
    <row r="110" spans="1:59" ht="15.75" customHeight="1">
      <c r="A110" s="122"/>
      <c r="B110" s="36"/>
      <c r="C110" s="14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  <c r="AN110" s="15"/>
      <c r="AO110" s="15"/>
      <c r="AP110" s="15"/>
      <c r="AQ110" s="15"/>
      <c r="AR110" s="15"/>
      <c r="AS110" s="15"/>
      <c r="AT110" s="15"/>
      <c r="AU110" s="15"/>
      <c r="AV110" s="15"/>
      <c r="AW110" s="15"/>
      <c r="AX110" s="15"/>
      <c r="AY110" s="15"/>
      <c r="AZ110" s="15"/>
      <c r="BA110" s="15"/>
      <c r="BB110" s="15"/>
      <c r="BC110" s="15"/>
      <c r="BD110" s="15"/>
      <c r="BE110" s="15"/>
      <c r="BF110" s="15"/>
      <c r="BG110" s="23"/>
    </row>
    <row r="111" spans="1:59" ht="15.75" customHeight="1">
      <c r="A111" s="123"/>
      <c r="B111" s="39" t="s">
        <v>1</v>
      </c>
      <c r="C111" s="40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  <c r="AF111" s="41"/>
      <c r="AG111" s="41"/>
      <c r="AH111" s="41"/>
      <c r="AI111" s="41"/>
      <c r="AJ111" s="41"/>
      <c r="AK111" s="41"/>
      <c r="AL111" s="41"/>
      <c r="AM111" s="41"/>
      <c r="AN111" s="41"/>
      <c r="AO111" s="41"/>
      <c r="AP111" s="41"/>
      <c r="AQ111" s="41"/>
      <c r="AR111" s="41"/>
      <c r="AS111" s="41"/>
      <c r="AT111" s="41"/>
      <c r="AU111" s="41"/>
      <c r="AV111" s="41"/>
      <c r="AW111" s="41"/>
      <c r="AX111" s="41"/>
      <c r="AY111" s="41"/>
      <c r="AZ111" s="41"/>
      <c r="BA111" s="41"/>
      <c r="BB111" s="41"/>
      <c r="BC111" s="41"/>
      <c r="BD111" s="41"/>
      <c r="BE111" s="41"/>
      <c r="BF111" s="41"/>
      <c r="BG111" s="33">
        <f t="shared" ref="BG111:BG118" si="24">SUM(C111:BF111)</f>
        <v>0</v>
      </c>
    </row>
    <row r="112" spans="1:59" ht="15.75" customHeight="1">
      <c r="A112" s="121">
        <v>13</v>
      </c>
      <c r="B112" s="34" t="s">
        <v>107</v>
      </c>
      <c r="C112" s="8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10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11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9"/>
      <c r="BE112" s="9"/>
      <c r="BF112" s="9"/>
      <c r="BG112" s="12">
        <f t="shared" si="24"/>
        <v>0</v>
      </c>
    </row>
    <row r="113" spans="1:59" ht="15.75" customHeight="1">
      <c r="A113" s="122"/>
      <c r="B113" s="36" t="s">
        <v>108</v>
      </c>
      <c r="C113" s="14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/>
      <c r="AN113" s="15"/>
      <c r="AO113" s="15"/>
      <c r="AP113" s="15"/>
      <c r="AQ113" s="15"/>
      <c r="AR113" s="15"/>
      <c r="AS113" s="15"/>
      <c r="AT113" s="15"/>
      <c r="AU113" s="15"/>
      <c r="AV113" s="15"/>
      <c r="AW113" s="15"/>
      <c r="AX113" s="15"/>
      <c r="AY113" s="15"/>
      <c r="AZ113" s="15"/>
      <c r="BA113" s="15"/>
      <c r="BB113" s="15"/>
      <c r="BC113" s="15"/>
      <c r="BD113" s="15"/>
      <c r="BE113" s="15"/>
      <c r="BF113" s="15"/>
      <c r="BG113" s="16">
        <f t="shared" si="24"/>
        <v>0</v>
      </c>
    </row>
    <row r="114" spans="1:59" ht="15.75" customHeight="1">
      <c r="A114" s="122"/>
      <c r="B114" s="36" t="s">
        <v>109</v>
      </c>
      <c r="C114" s="14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7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/>
      <c r="AN114" s="15"/>
      <c r="AO114" s="15"/>
      <c r="AP114" s="15"/>
      <c r="AQ114" s="15"/>
      <c r="AR114" s="15"/>
      <c r="AS114" s="15"/>
      <c r="AT114" s="15"/>
      <c r="AU114" s="15"/>
      <c r="AV114" s="15"/>
      <c r="AW114" s="15"/>
      <c r="AX114" s="15"/>
      <c r="AY114" s="15"/>
      <c r="AZ114" s="15"/>
      <c r="BA114" s="15"/>
      <c r="BB114" s="15"/>
      <c r="BC114" s="15"/>
      <c r="BD114" s="15"/>
      <c r="BE114" s="15"/>
      <c r="BF114" s="15"/>
      <c r="BG114" s="16">
        <f t="shared" si="24"/>
        <v>0</v>
      </c>
    </row>
    <row r="115" spans="1:59" ht="15.75" customHeight="1">
      <c r="A115" s="122"/>
      <c r="B115" s="36" t="s">
        <v>110</v>
      </c>
      <c r="C115" s="14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7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8"/>
      <c r="AH115" s="15"/>
      <c r="AI115" s="15"/>
      <c r="AJ115" s="15"/>
      <c r="AK115" s="15"/>
      <c r="AL115" s="15"/>
      <c r="AM115" s="15"/>
      <c r="AN115" s="15"/>
      <c r="AO115" s="15"/>
      <c r="AP115" s="15"/>
      <c r="AQ115" s="15"/>
      <c r="AR115" s="15"/>
      <c r="AS115" s="15"/>
      <c r="AT115" s="15"/>
      <c r="AU115" s="15"/>
      <c r="AV115" s="15"/>
      <c r="AW115" s="15"/>
      <c r="AX115" s="15"/>
      <c r="AY115" s="15"/>
      <c r="AZ115" s="15"/>
      <c r="BA115" s="15"/>
      <c r="BB115" s="15"/>
      <c r="BC115" s="15"/>
      <c r="BD115" s="15"/>
      <c r="BE115" s="15"/>
      <c r="BF115" s="15"/>
      <c r="BG115" s="16">
        <f t="shared" si="24"/>
        <v>0</v>
      </c>
    </row>
    <row r="116" spans="1:59" ht="15.75" customHeight="1">
      <c r="A116" s="122"/>
      <c r="B116" s="36" t="s">
        <v>111</v>
      </c>
      <c r="C116" s="14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8"/>
      <c r="AH116" s="15"/>
      <c r="AI116" s="15"/>
      <c r="AJ116" s="15"/>
      <c r="AK116" s="15"/>
      <c r="AL116" s="15"/>
      <c r="AM116" s="15"/>
      <c r="AN116" s="15"/>
      <c r="AO116" s="15"/>
      <c r="AP116" s="15"/>
      <c r="AQ116" s="15"/>
      <c r="AR116" s="15"/>
      <c r="AS116" s="15"/>
      <c r="AT116" s="15"/>
      <c r="AU116" s="15"/>
      <c r="AV116" s="15"/>
      <c r="AW116" s="15"/>
      <c r="AX116" s="15"/>
      <c r="AY116" s="15"/>
      <c r="AZ116" s="15"/>
      <c r="BA116" s="15"/>
      <c r="BB116" s="15"/>
      <c r="BC116" s="15"/>
      <c r="BD116" s="15"/>
      <c r="BE116" s="15"/>
      <c r="BF116" s="15"/>
      <c r="BG116" s="16">
        <f t="shared" si="24"/>
        <v>0</v>
      </c>
    </row>
    <row r="117" spans="1:59" ht="15.75" customHeight="1">
      <c r="A117" s="122"/>
      <c r="B117" s="36" t="s">
        <v>112</v>
      </c>
      <c r="C117" s="14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  <c r="AN117" s="15"/>
      <c r="AO117" s="15"/>
      <c r="AP117" s="15"/>
      <c r="AQ117" s="15"/>
      <c r="AR117" s="15"/>
      <c r="AS117" s="15"/>
      <c r="AT117" s="15"/>
      <c r="AU117" s="15"/>
      <c r="AV117" s="15"/>
      <c r="AW117" s="15"/>
      <c r="AX117" s="15"/>
      <c r="AY117" s="15"/>
      <c r="AZ117" s="15"/>
      <c r="BA117" s="15"/>
      <c r="BB117" s="15"/>
      <c r="BC117" s="15"/>
      <c r="BD117" s="15"/>
      <c r="BE117" s="15"/>
      <c r="BF117" s="15"/>
      <c r="BG117" s="16">
        <f t="shared" si="24"/>
        <v>0</v>
      </c>
    </row>
    <row r="118" spans="1:59" ht="15.75" customHeight="1">
      <c r="A118" s="122"/>
      <c r="B118" s="36" t="s">
        <v>55</v>
      </c>
      <c r="C118" s="38"/>
      <c r="D118" s="38">
        <f t="shared" ref="D118:BF118" si="25">SUM(D112:D117)</f>
        <v>0</v>
      </c>
      <c r="E118" s="38">
        <f t="shared" si="25"/>
        <v>0</v>
      </c>
      <c r="F118" s="38">
        <f t="shared" si="25"/>
        <v>0</v>
      </c>
      <c r="G118" s="38">
        <f t="shared" si="25"/>
        <v>0</v>
      </c>
      <c r="H118" s="38">
        <f t="shared" si="25"/>
        <v>0</v>
      </c>
      <c r="I118" s="38">
        <f t="shared" si="25"/>
        <v>0</v>
      </c>
      <c r="J118" s="38">
        <f t="shared" si="25"/>
        <v>0</v>
      </c>
      <c r="K118" s="38">
        <f t="shared" si="25"/>
        <v>0</v>
      </c>
      <c r="L118" s="38">
        <f t="shared" si="25"/>
        <v>0</v>
      </c>
      <c r="M118" s="38">
        <f t="shared" si="25"/>
        <v>0</v>
      </c>
      <c r="N118" s="38">
        <f t="shared" si="25"/>
        <v>0</v>
      </c>
      <c r="O118" s="38">
        <f t="shared" si="25"/>
        <v>0</v>
      </c>
      <c r="P118" s="38">
        <f t="shared" si="25"/>
        <v>0</v>
      </c>
      <c r="Q118" s="38">
        <f t="shared" si="25"/>
        <v>0</v>
      </c>
      <c r="R118" s="38">
        <f t="shared" si="25"/>
        <v>0</v>
      </c>
      <c r="S118" s="38">
        <f t="shared" si="25"/>
        <v>0</v>
      </c>
      <c r="T118" s="38">
        <f t="shared" si="25"/>
        <v>0</v>
      </c>
      <c r="U118" s="38">
        <f t="shared" si="25"/>
        <v>0</v>
      </c>
      <c r="V118" s="38">
        <f t="shared" si="25"/>
        <v>0</v>
      </c>
      <c r="W118" s="38">
        <f t="shared" si="25"/>
        <v>0</v>
      </c>
      <c r="X118" s="38">
        <f t="shared" si="25"/>
        <v>0</v>
      </c>
      <c r="Y118" s="38">
        <f t="shared" si="25"/>
        <v>0</v>
      </c>
      <c r="Z118" s="38">
        <f t="shared" si="25"/>
        <v>0</v>
      </c>
      <c r="AA118" s="38">
        <f t="shared" si="25"/>
        <v>0</v>
      </c>
      <c r="AB118" s="38">
        <f t="shared" si="25"/>
        <v>0</v>
      </c>
      <c r="AC118" s="38">
        <f t="shared" si="25"/>
        <v>0</v>
      </c>
      <c r="AD118" s="38">
        <f t="shared" si="25"/>
        <v>0</v>
      </c>
      <c r="AE118" s="38">
        <f t="shared" si="25"/>
        <v>0</v>
      </c>
      <c r="AF118" s="38">
        <f t="shared" si="25"/>
        <v>0</v>
      </c>
      <c r="AG118" s="38">
        <f t="shared" si="25"/>
        <v>0</v>
      </c>
      <c r="AH118" s="38">
        <f t="shared" si="25"/>
        <v>0</v>
      </c>
      <c r="AI118" s="38">
        <f t="shared" si="25"/>
        <v>0</v>
      </c>
      <c r="AJ118" s="38">
        <f t="shared" si="25"/>
        <v>0</v>
      </c>
      <c r="AK118" s="38">
        <f t="shared" si="25"/>
        <v>0</v>
      </c>
      <c r="AL118" s="38">
        <f t="shared" si="25"/>
        <v>0</v>
      </c>
      <c r="AM118" s="38">
        <f t="shared" si="25"/>
        <v>0</v>
      </c>
      <c r="AN118" s="38">
        <f t="shared" si="25"/>
        <v>0</v>
      </c>
      <c r="AO118" s="38">
        <f t="shared" si="25"/>
        <v>0</v>
      </c>
      <c r="AP118" s="38">
        <f t="shared" si="25"/>
        <v>0</v>
      </c>
      <c r="AQ118" s="38">
        <f t="shared" si="25"/>
        <v>0</v>
      </c>
      <c r="AR118" s="38">
        <f t="shared" si="25"/>
        <v>0</v>
      </c>
      <c r="AS118" s="38">
        <f t="shared" si="25"/>
        <v>0</v>
      </c>
      <c r="AT118" s="38">
        <f t="shared" si="25"/>
        <v>0</v>
      </c>
      <c r="AU118" s="38">
        <f t="shared" si="25"/>
        <v>0</v>
      </c>
      <c r="AV118" s="38">
        <f t="shared" si="25"/>
        <v>0</v>
      </c>
      <c r="AW118" s="38">
        <f t="shared" si="25"/>
        <v>0</v>
      </c>
      <c r="AX118" s="38">
        <f t="shared" si="25"/>
        <v>0</v>
      </c>
      <c r="AY118" s="38">
        <f t="shared" si="25"/>
        <v>0</v>
      </c>
      <c r="AZ118" s="38">
        <f t="shared" si="25"/>
        <v>0</v>
      </c>
      <c r="BA118" s="38">
        <f t="shared" si="25"/>
        <v>0</v>
      </c>
      <c r="BB118" s="38">
        <f t="shared" si="25"/>
        <v>0</v>
      </c>
      <c r="BC118" s="38">
        <f t="shared" si="25"/>
        <v>0</v>
      </c>
      <c r="BD118" s="38">
        <f t="shared" si="25"/>
        <v>0</v>
      </c>
      <c r="BE118" s="38">
        <f t="shared" si="25"/>
        <v>0</v>
      </c>
      <c r="BF118" s="38">
        <f t="shared" si="25"/>
        <v>0</v>
      </c>
      <c r="BG118" s="20">
        <f t="shared" si="24"/>
        <v>0</v>
      </c>
    </row>
    <row r="119" spans="1:59" ht="15.75" customHeight="1">
      <c r="A119" s="122"/>
      <c r="B119" s="36"/>
      <c r="C119" s="14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  <c r="AN119" s="15"/>
      <c r="AO119" s="15"/>
      <c r="AP119" s="15"/>
      <c r="AQ119" s="15"/>
      <c r="AR119" s="15"/>
      <c r="AS119" s="15"/>
      <c r="AT119" s="15"/>
      <c r="AU119" s="15"/>
      <c r="AV119" s="15"/>
      <c r="AW119" s="15"/>
      <c r="AX119" s="15"/>
      <c r="AY119" s="15"/>
      <c r="AZ119" s="15"/>
      <c r="BA119" s="15"/>
      <c r="BB119" s="15"/>
      <c r="BC119" s="15"/>
      <c r="BD119" s="15"/>
      <c r="BE119" s="15"/>
      <c r="BF119" s="15"/>
      <c r="BG119" s="23"/>
    </row>
    <row r="120" spans="1:59" ht="15.75" customHeight="1">
      <c r="A120" s="123"/>
      <c r="B120" s="39" t="s">
        <v>1</v>
      </c>
      <c r="C120" s="40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33">
        <f t="shared" ref="BG120:BG127" si="26">SUM(C120:BF120)</f>
        <v>0</v>
      </c>
    </row>
    <row r="121" spans="1:59" ht="15.75" customHeight="1">
      <c r="A121" s="121">
        <v>14</v>
      </c>
      <c r="B121" s="34" t="s">
        <v>107</v>
      </c>
      <c r="C121" s="8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10">
        <v>13</v>
      </c>
      <c r="R121" s="9"/>
      <c r="S121" s="10">
        <v>1</v>
      </c>
      <c r="T121" s="9"/>
      <c r="U121" s="10"/>
      <c r="V121" s="9"/>
      <c r="W121" s="9"/>
      <c r="X121" s="9"/>
      <c r="Y121" s="9"/>
      <c r="Z121" s="9"/>
      <c r="AA121" s="9"/>
      <c r="AB121" s="9"/>
      <c r="AC121" s="9"/>
      <c r="AD121" s="10">
        <v>1</v>
      </c>
      <c r="AE121" s="9"/>
      <c r="AF121" s="9"/>
      <c r="AG121" s="11"/>
      <c r="AH121" s="9"/>
      <c r="AI121" s="9"/>
      <c r="AJ121" s="9"/>
      <c r="AK121" s="9"/>
      <c r="AL121" s="9"/>
      <c r="AM121" s="9"/>
      <c r="AN121" s="9"/>
      <c r="AO121" s="9"/>
      <c r="AP121" s="9"/>
      <c r="AQ121" s="9"/>
      <c r="AR121" s="9"/>
      <c r="AS121" s="9"/>
      <c r="AT121" s="9"/>
      <c r="AU121" s="9"/>
      <c r="AV121" s="9"/>
      <c r="AW121" s="9"/>
      <c r="AX121" s="9"/>
      <c r="AY121" s="9"/>
      <c r="AZ121" s="9"/>
      <c r="BA121" s="9"/>
      <c r="BB121" s="9"/>
      <c r="BC121" s="9"/>
      <c r="BD121" s="9"/>
      <c r="BE121" s="9"/>
      <c r="BF121" s="9"/>
      <c r="BG121" s="12">
        <f t="shared" si="26"/>
        <v>15</v>
      </c>
    </row>
    <row r="122" spans="1:59" ht="15.75" customHeight="1">
      <c r="A122" s="122"/>
      <c r="B122" s="36" t="s">
        <v>108</v>
      </c>
      <c r="C122" s="14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7">
        <v>1.5</v>
      </c>
      <c r="R122" s="15"/>
      <c r="S122" s="17">
        <v>1</v>
      </c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  <c r="AL122" s="15"/>
      <c r="AM122" s="15"/>
      <c r="AN122" s="15"/>
      <c r="AO122" s="15"/>
      <c r="AP122" s="15"/>
      <c r="AQ122" s="15"/>
      <c r="AR122" s="15"/>
      <c r="AS122" s="15"/>
      <c r="AT122" s="15"/>
      <c r="AU122" s="15"/>
      <c r="AV122" s="15"/>
      <c r="AW122" s="15"/>
      <c r="AX122" s="15"/>
      <c r="AY122" s="15"/>
      <c r="AZ122" s="15"/>
      <c r="BA122" s="15"/>
      <c r="BB122" s="15"/>
      <c r="BC122" s="15"/>
      <c r="BD122" s="15"/>
      <c r="BE122" s="15"/>
      <c r="BF122" s="15"/>
      <c r="BG122" s="16">
        <f t="shared" si="26"/>
        <v>2.5</v>
      </c>
    </row>
    <row r="123" spans="1:59" ht="15.75" customHeight="1">
      <c r="A123" s="122"/>
      <c r="B123" s="36" t="s">
        <v>109</v>
      </c>
      <c r="C123" s="14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7">
        <v>3</v>
      </c>
      <c r="R123" s="15"/>
      <c r="S123" s="15"/>
      <c r="T123" s="15"/>
      <c r="U123" s="17"/>
      <c r="V123" s="15"/>
      <c r="W123" s="15"/>
      <c r="X123" s="15"/>
      <c r="Y123" s="15"/>
      <c r="Z123" s="15"/>
      <c r="AA123" s="15"/>
      <c r="AB123" s="15"/>
      <c r="AC123" s="15"/>
      <c r="AD123" s="17">
        <v>2</v>
      </c>
      <c r="AE123" s="15"/>
      <c r="AF123" s="15"/>
      <c r="AG123" s="15"/>
      <c r="AH123" s="15"/>
      <c r="AI123" s="15"/>
      <c r="AJ123" s="15"/>
      <c r="AK123" s="15"/>
      <c r="AL123" s="15"/>
      <c r="AM123" s="15"/>
      <c r="AN123" s="15"/>
      <c r="AO123" s="15"/>
      <c r="AP123" s="15"/>
      <c r="AQ123" s="15"/>
      <c r="AR123" s="15"/>
      <c r="AS123" s="15"/>
      <c r="AT123" s="15"/>
      <c r="AU123" s="15"/>
      <c r="AV123" s="15"/>
      <c r="AW123" s="15"/>
      <c r="AX123" s="15"/>
      <c r="AY123" s="15"/>
      <c r="AZ123" s="15"/>
      <c r="BA123" s="15"/>
      <c r="BB123" s="15"/>
      <c r="BC123" s="15"/>
      <c r="BD123" s="15"/>
      <c r="BE123" s="15"/>
      <c r="BF123" s="15"/>
      <c r="BG123" s="16">
        <f t="shared" si="26"/>
        <v>5</v>
      </c>
    </row>
    <row r="124" spans="1:59" ht="15.75" customHeight="1">
      <c r="A124" s="122"/>
      <c r="B124" s="36" t="s">
        <v>110</v>
      </c>
      <c r="C124" s="14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7">
        <v>21</v>
      </c>
      <c r="R124" s="15"/>
      <c r="S124" s="17">
        <v>7</v>
      </c>
      <c r="T124" s="15"/>
      <c r="U124" s="17"/>
      <c r="V124" s="15"/>
      <c r="W124" s="15"/>
      <c r="X124" s="15"/>
      <c r="Y124" s="15"/>
      <c r="Z124" s="15"/>
      <c r="AA124" s="15"/>
      <c r="AB124" s="15"/>
      <c r="AC124" s="15"/>
      <c r="AD124" s="17">
        <v>3</v>
      </c>
      <c r="AE124" s="15"/>
      <c r="AF124" s="15"/>
      <c r="AG124" s="18"/>
      <c r="AH124" s="15"/>
      <c r="AI124" s="15"/>
      <c r="AJ124" s="15"/>
      <c r="AK124" s="15"/>
      <c r="AL124" s="15"/>
      <c r="AM124" s="15"/>
      <c r="AN124" s="15"/>
      <c r="AO124" s="15"/>
      <c r="AP124" s="15"/>
      <c r="AQ124" s="15"/>
      <c r="AR124" s="15"/>
      <c r="AS124" s="15"/>
      <c r="AT124" s="15"/>
      <c r="AU124" s="15"/>
      <c r="AV124" s="15"/>
      <c r="AW124" s="15"/>
      <c r="AX124" s="15"/>
      <c r="AY124" s="15"/>
      <c r="AZ124" s="15"/>
      <c r="BA124" s="15"/>
      <c r="BB124" s="15"/>
      <c r="BC124" s="15"/>
      <c r="BD124" s="15"/>
      <c r="BE124" s="15"/>
      <c r="BF124" s="15"/>
      <c r="BG124" s="16">
        <f t="shared" si="26"/>
        <v>31</v>
      </c>
    </row>
    <row r="125" spans="1:59" ht="15.75" customHeight="1">
      <c r="A125" s="122"/>
      <c r="B125" s="36" t="s">
        <v>111</v>
      </c>
      <c r="C125" s="14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7">
        <v>3</v>
      </c>
      <c r="R125" s="15"/>
      <c r="S125" s="17">
        <v>1</v>
      </c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8"/>
      <c r="AH125" s="15"/>
      <c r="AI125" s="15"/>
      <c r="AJ125" s="15"/>
      <c r="AK125" s="15"/>
      <c r="AL125" s="15"/>
      <c r="AM125" s="15"/>
      <c r="AN125" s="15"/>
      <c r="AO125" s="15"/>
      <c r="AP125" s="15"/>
      <c r="AQ125" s="15"/>
      <c r="AR125" s="15"/>
      <c r="AS125" s="15"/>
      <c r="AT125" s="15"/>
      <c r="AU125" s="15"/>
      <c r="AV125" s="15"/>
      <c r="AW125" s="15"/>
      <c r="AX125" s="15"/>
      <c r="AY125" s="15"/>
      <c r="AZ125" s="15"/>
      <c r="BA125" s="15"/>
      <c r="BB125" s="15"/>
      <c r="BC125" s="15"/>
      <c r="BD125" s="15"/>
      <c r="BE125" s="15"/>
      <c r="BF125" s="15"/>
      <c r="BG125" s="16">
        <f t="shared" si="26"/>
        <v>4</v>
      </c>
    </row>
    <row r="126" spans="1:59" ht="15.75" customHeight="1">
      <c r="A126" s="122"/>
      <c r="B126" s="36" t="s">
        <v>112</v>
      </c>
      <c r="C126" s="14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7">
        <v>10</v>
      </c>
      <c r="R126" s="15"/>
      <c r="S126" s="17">
        <v>3</v>
      </c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7">
        <v>2</v>
      </c>
      <c r="AE126" s="15"/>
      <c r="AF126" s="15"/>
      <c r="AG126" s="15"/>
      <c r="AH126" s="15"/>
      <c r="AI126" s="15"/>
      <c r="AJ126" s="15"/>
      <c r="AK126" s="15"/>
      <c r="AL126" s="15"/>
      <c r="AM126" s="15"/>
      <c r="AN126" s="15"/>
      <c r="AO126" s="15"/>
      <c r="AP126" s="15"/>
      <c r="AQ126" s="15"/>
      <c r="AR126" s="15"/>
      <c r="AS126" s="15"/>
      <c r="AT126" s="15"/>
      <c r="AU126" s="15"/>
      <c r="AV126" s="15"/>
      <c r="AW126" s="15"/>
      <c r="AX126" s="15"/>
      <c r="AY126" s="15"/>
      <c r="AZ126" s="15"/>
      <c r="BA126" s="15"/>
      <c r="BB126" s="15"/>
      <c r="BC126" s="15"/>
      <c r="BD126" s="15"/>
      <c r="BE126" s="15"/>
      <c r="BF126" s="15"/>
      <c r="BG126" s="16">
        <f t="shared" si="26"/>
        <v>15</v>
      </c>
    </row>
    <row r="127" spans="1:59" ht="15.75" customHeight="1">
      <c r="A127" s="122"/>
      <c r="B127" s="36" t="s">
        <v>55</v>
      </c>
      <c r="C127" s="38"/>
      <c r="D127" s="38">
        <f t="shared" ref="D127:BF127" si="27">SUM(D121:D126)</f>
        <v>0</v>
      </c>
      <c r="E127" s="38">
        <f t="shared" si="27"/>
        <v>0</v>
      </c>
      <c r="F127" s="38">
        <f t="shared" si="27"/>
        <v>0</v>
      </c>
      <c r="G127" s="38">
        <f t="shared" si="27"/>
        <v>0</v>
      </c>
      <c r="H127" s="38">
        <f t="shared" si="27"/>
        <v>0</v>
      </c>
      <c r="I127" s="38">
        <f t="shared" si="27"/>
        <v>0</v>
      </c>
      <c r="J127" s="38">
        <f t="shared" si="27"/>
        <v>0</v>
      </c>
      <c r="K127" s="38">
        <f t="shared" si="27"/>
        <v>0</v>
      </c>
      <c r="L127" s="38">
        <f t="shared" si="27"/>
        <v>0</v>
      </c>
      <c r="M127" s="38">
        <f t="shared" si="27"/>
        <v>0</v>
      </c>
      <c r="N127" s="38">
        <f t="shared" si="27"/>
        <v>0</v>
      </c>
      <c r="O127" s="38">
        <f t="shared" si="27"/>
        <v>0</v>
      </c>
      <c r="P127" s="38">
        <f t="shared" si="27"/>
        <v>0</v>
      </c>
      <c r="Q127" s="38">
        <f t="shared" si="27"/>
        <v>51.5</v>
      </c>
      <c r="R127" s="38">
        <f t="shared" si="27"/>
        <v>0</v>
      </c>
      <c r="S127" s="38">
        <f t="shared" si="27"/>
        <v>13</v>
      </c>
      <c r="T127" s="38">
        <f t="shared" si="27"/>
        <v>0</v>
      </c>
      <c r="U127" s="38">
        <f t="shared" si="27"/>
        <v>0</v>
      </c>
      <c r="V127" s="38">
        <f t="shared" si="27"/>
        <v>0</v>
      </c>
      <c r="W127" s="38">
        <f t="shared" si="27"/>
        <v>0</v>
      </c>
      <c r="X127" s="38">
        <f t="shared" si="27"/>
        <v>0</v>
      </c>
      <c r="Y127" s="38">
        <f t="shared" si="27"/>
        <v>0</v>
      </c>
      <c r="Z127" s="38">
        <f t="shared" si="27"/>
        <v>0</v>
      </c>
      <c r="AA127" s="38">
        <f t="shared" si="27"/>
        <v>0</v>
      </c>
      <c r="AB127" s="38">
        <f t="shared" si="27"/>
        <v>0</v>
      </c>
      <c r="AC127" s="38">
        <f t="shared" si="27"/>
        <v>0</v>
      </c>
      <c r="AD127" s="38">
        <f t="shared" si="27"/>
        <v>8</v>
      </c>
      <c r="AE127" s="38">
        <f t="shared" si="27"/>
        <v>0</v>
      </c>
      <c r="AF127" s="38">
        <f t="shared" si="27"/>
        <v>0</v>
      </c>
      <c r="AG127" s="38">
        <f t="shared" si="27"/>
        <v>0</v>
      </c>
      <c r="AH127" s="38">
        <f t="shared" si="27"/>
        <v>0</v>
      </c>
      <c r="AI127" s="38">
        <f t="shared" si="27"/>
        <v>0</v>
      </c>
      <c r="AJ127" s="38">
        <f t="shared" si="27"/>
        <v>0</v>
      </c>
      <c r="AK127" s="38">
        <f t="shared" si="27"/>
        <v>0</v>
      </c>
      <c r="AL127" s="38">
        <f t="shared" si="27"/>
        <v>0</v>
      </c>
      <c r="AM127" s="38">
        <f t="shared" si="27"/>
        <v>0</v>
      </c>
      <c r="AN127" s="38">
        <f t="shared" si="27"/>
        <v>0</v>
      </c>
      <c r="AO127" s="38">
        <f t="shared" si="27"/>
        <v>0</v>
      </c>
      <c r="AP127" s="38">
        <f t="shared" si="27"/>
        <v>0</v>
      </c>
      <c r="AQ127" s="38">
        <f t="shared" si="27"/>
        <v>0</v>
      </c>
      <c r="AR127" s="38">
        <f t="shared" si="27"/>
        <v>0</v>
      </c>
      <c r="AS127" s="38">
        <f t="shared" si="27"/>
        <v>0</v>
      </c>
      <c r="AT127" s="38">
        <f t="shared" si="27"/>
        <v>0</v>
      </c>
      <c r="AU127" s="38">
        <f t="shared" si="27"/>
        <v>0</v>
      </c>
      <c r="AV127" s="38">
        <f t="shared" si="27"/>
        <v>0</v>
      </c>
      <c r="AW127" s="38">
        <f t="shared" si="27"/>
        <v>0</v>
      </c>
      <c r="AX127" s="38">
        <f t="shared" si="27"/>
        <v>0</v>
      </c>
      <c r="AY127" s="38">
        <f t="shared" si="27"/>
        <v>0</v>
      </c>
      <c r="AZ127" s="38">
        <f t="shared" si="27"/>
        <v>0</v>
      </c>
      <c r="BA127" s="38">
        <f t="shared" si="27"/>
        <v>0</v>
      </c>
      <c r="BB127" s="38">
        <f t="shared" si="27"/>
        <v>0</v>
      </c>
      <c r="BC127" s="38">
        <f t="shared" si="27"/>
        <v>0</v>
      </c>
      <c r="BD127" s="38">
        <f t="shared" si="27"/>
        <v>0</v>
      </c>
      <c r="BE127" s="38">
        <f t="shared" si="27"/>
        <v>0</v>
      </c>
      <c r="BF127" s="38">
        <f t="shared" si="27"/>
        <v>0</v>
      </c>
      <c r="BG127" s="20">
        <f t="shared" si="26"/>
        <v>72.5</v>
      </c>
    </row>
    <row r="128" spans="1:59" ht="15.75" customHeight="1">
      <c r="A128" s="122"/>
      <c r="B128" s="36"/>
      <c r="C128" s="14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/>
      <c r="AN128" s="15"/>
      <c r="AO128" s="15"/>
      <c r="AP128" s="15"/>
      <c r="AQ128" s="15"/>
      <c r="AR128" s="15"/>
      <c r="AS128" s="15"/>
      <c r="AT128" s="15"/>
      <c r="AU128" s="15"/>
      <c r="AV128" s="15"/>
      <c r="AW128" s="15"/>
      <c r="AX128" s="15"/>
      <c r="AY128" s="15"/>
      <c r="AZ128" s="15"/>
      <c r="BA128" s="15"/>
      <c r="BB128" s="15"/>
      <c r="BC128" s="15"/>
      <c r="BD128" s="15"/>
      <c r="BE128" s="15"/>
      <c r="BF128" s="15"/>
      <c r="BG128" s="23"/>
    </row>
    <row r="129" spans="1:59" ht="15.75" customHeight="1">
      <c r="A129" s="123"/>
      <c r="B129" s="39" t="s">
        <v>1</v>
      </c>
      <c r="C129" s="40"/>
      <c r="D129" s="41"/>
      <c r="E129" s="41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  <c r="AF129" s="41"/>
      <c r="AG129" s="41"/>
      <c r="AH129" s="41"/>
      <c r="AI129" s="41"/>
      <c r="AJ129" s="41"/>
      <c r="AK129" s="41"/>
      <c r="AL129" s="41"/>
      <c r="AM129" s="41"/>
      <c r="AN129" s="41"/>
      <c r="AO129" s="41"/>
      <c r="AP129" s="41"/>
      <c r="AQ129" s="41"/>
      <c r="AR129" s="41"/>
      <c r="AS129" s="41"/>
      <c r="AT129" s="41"/>
      <c r="AU129" s="41"/>
      <c r="AV129" s="41"/>
      <c r="AW129" s="41"/>
      <c r="AX129" s="41"/>
      <c r="AY129" s="41"/>
      <c r="AZ129" s="41"/>
      <c r="BA129" s="41"/>
      <c r="BB129" s="41"/>
      <c r="BC129" s="41"/>
      <c r="BD129" s="41"/>
      <c r="BE129" s="41"/>
      <c r="BF129" s="41"/>
      <c r="BG129" s="33">
        <f t="shared" ref="BG129:BG136" si="28">SUM(C129:BF129)</f>
        <v>0</v>
      </c>
    </row>
    <row r="130" spans="1:59" ht="15.75" customHeight="1">
      <c r="A130" s="121">
        <v>15</v>
      </c>
      <c r="B130" s="34" t="s">
        <v>107</v>
      </c>
      <c r="C130" s="8"/>
      <c r="D130" s="9"/>
      <c r="E130" s="9"/>
      <c r="F130" s="9"/>
      <c r="G130" s="9"/>
      <c r="H130" s="9"/>
      <c r="I130" s="9"/>
      <c r="J130" s="10">
        <v>11</v>
      </c>
      <c r="K130" s="9"/>
      <c r="L130" s="10">
        <v>2</v>
      </c>
      <c r="M130" s="10">
        <v>0.5</v>
      </c>
      <c r="N130" s="9"/>
      <c r="O130" s="9"/>
      <c r="P130" s="9"/>
      <c r="Q130" s="9"/>
      <c r="R130" s="9"/>
      <c r="S130" s="9"/>
      <c r="T130" s="10">
        <v>1</v>
      </c>
      <c r="U130" s="10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11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/>
      <c r="AS130" s="9"/>
      <c r="AT130" s="9"/>
      <c r="AU130" s="9"/>
      <c r="AV130" s="9"/>
      <c r="AW130" s="9"/>
      <c r="AX130" s="9"/>
      <c r="AY130" s="9"/>
      <c r="AZ130" s="9"/>
      <c r="BA130" s="9"/>
      <c r="BB130" s="9"/>
      <c r="BC130" s="9"/>
      <c r="BD130" s="9"/>
      <c r="BE130" s="9"/>
      <c r="BF130" s="9"/>
      <c r="BG130" s="12">
        <f t="shared" si="28"/>
        <v>14.5</v>
      </c>
    </row>
    <row r="131" spans="1:59" ht="15.75" customHeight="1">
      <c r="A131" s="122"/>
      <c r="B131" s="36" t="s">
        <v>108</v>
      </c>
      <c r="C131" s="14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  <c r="AL131" s="15"/>
      <c r="AM131" s="15"/>
      <c r="AN131" s="15"/>
      <c r="AO131" s="15"/>
      <c r="AP131" s="15"/>
      <c r="AQ131" s="15"/>
      <c r="AR131" s="15"/>
      <c r="AS131" s="15"/>
      <c r="AT131" s="15"/>
      <c r="AU131" s="15"/>
      <c r="AV131" s="15"/>
      <c r="AW131" s="15"/>
      <c r="AX131" s="15"/>
      <c r="AY131" s="15"/>
      <c r="AZ131" s="15"/>
      <c r="BA131" s="15"/>
      <c r="BB131" s="15"/>
      <c r="BC131" s="15"/>
      <c r="BD131" s="15"/>
      <c r="BE131" s="15"/>
      <c r="BF131" s="15"/>
      <c r="BG131" s="16">
        <f t="shared" si="28"/>
        <v>0</v>
      </c>
    </row>
    <row r="132" spans="1:59" ht="15.75" customHeight="1">
      <c r="A132" s="122"/>
      <c r="B132" s="36" t="s">
        <v>109</v>
      </c>
      <c r="C132" s="14"/>
      <c r="D132" s="15"/>
      <c r="E132" s="15"/>
      <c r="F132" s="15"/>
      <c r="G132" s="15"/>
      <c r="H132" s="15"/>
      <c r="I132" s="15"/>
      <c r="J132" s="15"/>
      <c r="K132" s="15"/>
      <c r="L132" s="15"/>
      <c r="M132" s="17">
        <v>1.5</v>
      </c>
      <c r="N132" s="15"/>
      <c r="O132" s="15"/>
      <c r="P132" s="15"/>
      <c r="Q132" s="15"/>
      <c r="R132" s="15"/>
      <c r="S132" s="15"/>
      <c r="T132" s="17">
        <v>1</v>
      </c>
      <c r="U132" s="17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/>
      <c r="AN132" s="15"/>
      <c r="AO132" s="15"/>
      <c r="AP132" s="15"/>
      <c r="AQ132" s="15"/>
      <c r="AR132" s="15"/>
      <c r="AS132" s="15"/>
      <c r="AT132" s="17">
        <v>2</v>
      </c>
      <c r="AU132" s="15"/>
      <c r="AV132" s="15"/>
      <c r="AW132" s="15"/>
      <c r="AX132" s="15"/>
      <c r="AY132" s="15"/>
      <c r="AZ132" s="15"/>
      <c r="BA132" s="15"/>
      <c r="BB132" s="15"/>
      <c r="BC132" s="15"/>
      <c r="BD132" s="15"/>
      <c r="BE132" s="15"/>
      <c r="BF132" s="15"/>
      <c r="BG132" s="16">
        <f t="shared" si="28"/>
        <v>4.5</v>
      </c>
    </row>
    <row r="133" spans="1:59" ht="15.75" customHeight="1">
      <c r="A133" s="122"/>
      <c r="B133" s="36" t="s">
        <v>110</v>
      </c>
      <c r="C133" s="14"/>
      <c r="D133" s="15"/>
      <c r="E133" s="15"/>
      <c r="F133" s="15"/>
      <c r="G133" s="15"/>
      <c r="H133" s="15"/>
      <c r="I133" s="15"/>
      <c r="J133" s="15"/>
      <c r="K133" s="15"/>
      <c r="L133" s="17">
        <v>1</v>
      </c>
      <c r="M133" s="17">
        <v>1</v>
      </c>
      <c r="N133" s="15"/>
      <c r="O133" s="15"/>
      <c r="P133" s="15"/>
      <c r="Q133" s="15"/>
      <c r="R133" s="15"/>
      <c r="S133" s="15"/>
      <c r="T133" s="17">
        <v>0.5</v>
      </c>
      <c r="U133" s="17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8"/>
      <c r="AH133" s="15"/>
      <c r="AI133" s="15"/>
      <c r="AJ133" s="15"/>
      <c r="AK133" s="15"/>
      <c r="AL133" s="15"/>
      <c r="AM133" s="15"/>
      <c r="AN133" s="15"/>
      <c r="AO133" s="15"/>
      <c r="AP133" s="15"/>
      <c r="AQ133" s="15"/>
      <c r="AR133" s="15"/>
      <c r="AS133" s="15"/>
      <c r="AT133" s="17">
        <v>5</v>
      </c>
      <c r="AU133" s="15"/>
      <c r="AV133" s="15"/>
      <c r="AW133" s="15"/>
      <c r="AX133" s="15"/>
      <c r="AY133" s="15"/>
      <c r="AZ133" s="15"/>
      <c r="BA133" s="15"/>
      <c r="BB133" s="15"/>
      <c r="BC133" s="15"/>
      <c r="BD133" s="15"/>
      <c r="BE133" s="15"/>
      <c r="BF133" s="15"/>
      <c r="BG133" s="16">
        <f t="shared" si="28"/>
        <v>7.5</v>
      </c>
    </row>
    <row r="134" spans="1:59" ht="15.75" customHeight="1">
      <c r="A134" s="122"/>
      <c r="B134" s="36" t="s">
        <v>111</v>
      </c>
      <c r="C134" s="14"/>
      <c r="D134" s="15"/>
      <c r="E134" s="15"/>
      <c r="F134" s="15"/>
      <c r="G134" s="15"/>
      <c r="H134" s="15"/>
      <c r="I134" s="15"/>
      <c r="J134" s="15"/>
      <c r="K134" s="15"/>
      <c r="L134" s="15"/>
      <c r="M134" s="17">
        <v>0.5</v>
      </c>
      <c r="N134" s="15"/>
      <c r="O134" s="15"/>
      <c r="P134" s="15"/>
      <c r="Q134" s="15"/>
      <c r="R134" s="15"/>
      <c r="S134" s="15"/>
      <c r="T134" s="17">
        <v>0.5</v>
      </c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8"/>
      <c r="AH134" s="15"/>
      <c r="AI134" s="15"/>
      <c r="AJ134" s="15"/>
      <c r="AK134" s="15"/>
      <c r="AL134" s="15"/>
      <c r="AM134" s="15"/>
      <c r="AN134" s="15"/>
      <c r="AO134" s="15"/>
      <c r="AP134" s="15"/>
      <c r="AQ134" s="15"/>
      <c r="AR134" s="15"/>
      <c r="AS134" s="15"/>
      <c r="AT134" s="17">
        <v>2</v>
      </c>
      <c r="AU134" s="15"/>
      <c r="AV134" s="15"/>
      <c r="AW134" s="15"/>
      <c r="AX134" s="15"/>
      <c r="AY134" s="15"/>
      <c r="AZ134" s="15"/>
      <c r="BA134" s="15"/>
      <c r="BB134" s="15"/>
      <c r="BC134" s="15"/>
      <c r="BD134" s="15"/>
      <c r="BE134" s="15"/>
      <c r="BF134" s="15"/>
      <c r="BG134" s="16">
        <f t="shared" si="28"/>
        <v>3</v>
      </c>
    </row>
    <row r="135" spans="1:59" ht="15.75" customHeight="1">
      <c r="A135" s="122"/>
      <c r="B135" s="36" t="s">
        <v>112</v>
      </c>
      <c r="C135" s="14"/>
      <c r="D135" s="15"/>
      <c r="E135" s="15"/>
      <c r="F135" s="15"/>
      <c r="G135" s="15"/>
      <c r="H135" s="15"/>
      <c r="I135" s="15"/>
      <c r="J135" s="15"/>
      <c r="K135" s="15"/>
      <c r="L135" s="15"/>
      <c r="M135" s="17">
        <v>0.5</v>
      </c>
      <c r="N135" s="15"/>
      <c r="O135" s="15"/>
      <c r="P135" s="15"/>
      <c r="Q135" s="15"/>
      <c r="R135" s="15"/>
      <c r="S135" s="15"/>
      <c r="T135" s="17">
        <v>1</v>
      </c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  <c r="AH135" s="15"/>
      <c r="AI135" s="15"/>
      <c r="AJ135" s="15"/>
      <c r="AK135" s="15"/>
      <c r="AL135" s="15"/>
      <c r="AM135" s="15"/>
      <c r="AN135" s="15"/>
      <c r="AO135" s="15"/>
      <c r="AP135" s="15"/>
      <c r="AQ135" s="15"/>
      <c r="AR135" s="15"/>
      <c r="AS135" s="15"/>
      <c r="AT135" s="17">
        <v>2</v>
      </c>
      <c r="AU135" s="15"/>
      <c r="AV135" s="15"/>
      <c r="AW135" s="15"/>
      <c r="AX135" s="15"/>
      <c r="AY135" s="15"/>
      <c r="AZ135" s="15"/>
      <c r="BA135" s="15"/>
      <c r="BB135" s="15"/>
      <c r="BC135" s="15"/>
      <c r="BD135" s="15"/>
      <c r="BE135" s="15"/>
      <c r="BF135" s="15"/>
      <c r="BG135" s="16">
        <f t="shared" si="28"/>
        <v>3.5</v>
      </c>
    </row>
    <row r="136" spans="1:59" ht="15.75" customHeight="1">
      <c r="A136" s="122"/>
      <c r="B136" s="36" t="s">
        <v>55</v>
      </c>
      <c r="C136" s="38"/>
      <c r="D136" s="38">
        <f t="shared" ref="D136:BF136" si="29">SUM(D130:D135)</f>
        <v>0</v>
      </c>
      <c r="E136" s="38">
        <f t="shared" si="29"/>
        <v>0</v>
      </c>
      <c r="F136" s="38">
        <f t="shared" si="29"/>
        <v>0</v>
      </c>
      <c r="G136" s="38">
        <f t="shared" si="29"/>
        <v>0</v>
      </c>
      <c r="H136" s="38">
        <f t="shared" si="29"/>
        <v>0</v>
      </c>
      <c r="I136" s="38">
        <f t="shared" si="29"/>
        <v>0</v>
      </c>
      <c r="J136" s="38">
        <f t="shared" si="29"/>
        <v>11</v>
      </c>
      <c r="K136" s="38">
        <f t="shared" si="29"/>
        <v>0</v>
      </c>
      <c r="L136" s="38">
        <f t="shared" si="29"/>
        <v>3</v>
      </c>
      <c r="M136" s="38">
        <f t="shared" si="29"/>
        <v>4</v>
      </c>
      <c r="N136" s="38">
        <f t="shared" si="29"/>
        <v>0</v>
      </c>
      <c r="O136" s="38">
        <f t="shared" si="29"/>
        <v>0</v>
      </c>
      <c r="P136" s="38">
        <f t="shared" si="29"/>
        <v>0</v>
      </c>
      <c r="Q136" s="38">
        <f t="shared" si="29"/>
        <v>0</v>
      </c>
      <c r="R136" s="38">
        <f t="shared" si="29"/>
        <v>0</v>
      </c>
      <c r="S136" s="38">
        <f t="shared" si="29"/>
        <v>0</v>
      </c>
      <c r="T136" s="38">
        <f t="shared" si="29"/>
        <v>4</v>
      </c>
      <c r="U136" s="38">
        <f t="shared" si="29"/>
        <v>0</v>
      </c>
      <c r="V136" s="38">
        <f t="shared" si="29"/>
        <v>0</v>
      </c>
      <c r="W136" s="38">
        <f t="shared" si="29"/>
        <v>0</v>
      </c>
      <c r="X136" s="38">
        <f t="shared" si="29"/>
        <v>0</v>
      </c>
      <c r="Y136" s="38">
        <f t="shared" si="29"/>
        <v>0</v>
      </c>
      <c r="Z136" s="38">
        <f t="shared" si="29"/>
        <v>0</v>
      </c>
      <c r="AA136" s="38">
        <f t="shared" si="29"/>
        <v>0</v>
      </c>
      <c r="AB136" s="38">
        <f t="shared" si="29"/>
        <v>0</v>
      </c>
      <c r="AC136" s="38">
        <f t="shared" si="29"/>
        <v>0</v>
      </c>
      <c r="AD136" s="38">
        <f t="shared" si="29"/>
        <v>0</v>
      </c>
      <c r="AE136" s="38">
        <f t="shared" si="29"/>
        <v>0</v>
      </c>
      <c r="AF136" s="38">
        <f t="shared" si="29"/>
        <v>0</v>
      </c>
      <c r="AG136" s="38">
        <f t="shared" si="29"/>
        <v>0</v>
      </c>
      <c r="AH136" s="38">
        <f t="shared" si="29"/>
        <v>0</v>
      </c>
      <c r="AI136" s="38">
        <f t="shared" si="29"/>
        <v>0</v>
      </c>
      <c r="AJ136" s="38">
        <f t="shared" si="29"/>
        <v>0</v>
      </c>
      <c r="AK136" s="38">
        <f t="shared" si="29"/>
        <v>0</v>
      </c>
      <c r="AL136" s="38">
        <f t="shared" si="29"/>
        <v>0</v>
      </c>
      <c r="AM136" s="38">
        <f t="shared" si="29"/>
        <v>0</v>
      </c>
      <c r="AN136" s="38">
        <f t="shared" si="29"/>
        <v>0</v>
      </c>
      <c r="AO136" s="38">
        <f t="shared" si="29"/>
        <v>0</v>
      </c>
      <c r="AP136" s="38">
        <f t="shared" si="29"/>
        <v>0</v>
      </c>
      <c r="AQ136" s="38">
        <f t="shared" si="29"/>
        <v>0</v>
      </c>
      <c r="AR136" s="38">
        <f t="shared" si="29"/>
        <v>0</v>
      </c>
      <c r="AS136" s="38">
        <f t="shared" si="29"/>
        <v>0</v>
      </c>
      <c r="AT136" s="38">
        <f t="shared" si="29"/>
        <v>11</v>
      </c>
      <c r="AU136" s="38">
        <f t="shared" si="29"/>
        <v>0</v>
      </c>
      <c r="AV136" s="38">
        <f t="shared" si="29"/>
        <v>0</v>
      </c>
      <c r="AW136" s="38">
        <f t="shared" si="29"/>
        <v>0</v>
      </c>
      <c r="AX136" s="38">
        <f t="shared" si="29"/>
        <v>0</v>
      </c>
      <c r="AY136" s="38">
        <f t="shared" si="29"/>
        <v>0</v>
      </c>
      <c r="AZ136" s="38">
        <f t="shared" si="29"/>
        <v>0</v>
      </c>
      <c r="BA136" s="38">
        <f t="shared" si="29"/>
        <v>0</v>
      </c>
      <c r="BB136" s="38">
        <f t="shared" si="29"/>
        <v>0</v>
      </c>
      <c r="BC136" s="38">
        <f t="shared" si="29"/>
        <v>0</v>
      </c>
      <c r="BD136" s="38">
        <f t="shared" si="29"/>
        <v>0</v>
      </c>
      <c r="BE136" s="38">
        <f t="shared" si="29"/>
        <v>0</v>
      </c>
      <c r="BF136" s="38">
        <f t="shared" si="29"/>
        <v>0</v>
      </c>
      <c r="BG136" s="20">
        <f t="shared" si="28"/>
        <v>33</v>
      </c>
    </row>
    <row r="137" spans="1:59" ht="15.75" customHeight="1">
      <c r="A137" s="122"/>
      <c r="B137" s="36"/>
      <c r="C137" s="14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  <c r="AH137" s="15"/>
      <c r="AI137" s="15"/>
      <c r="AJ137" s="15"/>
      <c r="AK137" s="15"/>
      <c r="AL137" s="15"/>
      <c r="AM137" s="15"/>
      <c r="AN137" s="15"/>
      <c r="AO137" s="15"/>
      <c r="AP137" s="15"/>
      <c r="AQ137" s="15"/>
      <c r="AR137" s="15"/>
      <c r="AS137" s="15"/>
      <c r="AT137" s="15"/>
      <c r="AU137" s="15"/>
      <c r="AV137" s="15"/>
      <c r="AW137" s="15"/>
      <c r="AX137" s="15"/>
      <c r="AY137" s="15"/>
      <c r="AZ137" s="15"/>
      <c r="BA137" s="15"/>
      <c r="BB137" s="15"/>
      <c r="BC137" s="15"/>
      <c r="BD137" s="15"/>
      <c r="BE137" s="15"/>
      <c r="BF137" s="15"/>
      <c r="BG137" s="23"/>
    </row>
    <row r="138" spans="1:59" ht="15.75" customHeight="1">
      <c r="A138" s="123"/>
      <c r="B138" s="39" t="s">
        <v>1</v>
      </c>
      <c r="C138" s="40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  <c r="AM138" s="41"/>
      <c r="AN138" s="41"/>
      <c r="AO138" s="41"/>
      <c r="AP138" s="41"/>
      <c r="AQ138" s="41"/>
      <c r="AR138" s="41"/>
      <c r="AS138" s="41"/>
      <c r="AT138" s="41"/>
      <c r="AU138" s="41"/>
      <c r="AV138" s="41"/>
      <c r="AW138" s="41"/>
      <c r="AX138" s="41"/>
      <c r="AY138" s="41"/>
      <c r="AZ138" s="41"/>
      <c r="BA138" s="41"/>
      <c r="BB138" s="41"/>
      <c r="BC138" s="41"/>
      <c r="BD138" s="41"/>
      <c r="BE138" s="41"/>
      <c r="BF138" s="41"/>
      <c r="BG138" s="33">
        <f t="shared" ref="BG138:BG145" si="30">SUM(C138:BF138)</f>
        <v>0</v>
      </c>
    </row>
    <row r="139" spans="1:59" ht="15.75" customHeight="1">
      <c r="A139" s="121">
        <v>16</v>
      </c>
      <c r="B139" s="34" t="s">
        <v>107</v>
      </c>
      <c r="C139" s="8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10">
        <v>1</v>
      </c>
      <c r="V139" s="9"/>
      <c r="W139" s="9"/>
      <c r="X139" s="9"/>
      <c r="Y139" s="9"/>
      <c r="Z139" s="9"/>
      <c r="AA139" s="9"/>
      <c r="AB139" s="9"/>
      <c r="AC139" s="10">
        <v>1</v>
      </c>
      <c r="AD139" s="9"/>
      <c r="AE139" s="10"/>
      <c r="AF139" s="9"/>
      <c r="AG139" s="11"/>
      <c r="AH139" s="9"/>
      <c r="AI139" s="9"/>
      <c r="AJ139" s="10">
        <v>0.5</v>
      </c>
      <c r="AK139" s="9"/>
      <c r="AL139" s="9"/>
      <c r="AM139" s="10">
        <v>5.5</v>
      </c>
      <c r="AN139" s="9"/>
      <c r="AO139" s="9"/>
      <c r="AP139" s="9"/>
      <c r="AQ139" s="9"/>
      <c r="AR139" s="10">
        <v>4</v>
      </c>
      <c r="AS139" s="9"/>
      <c r="AT139" s="9"/>
      <c r="AU139" s="9"/>
      <c r="AV139" s="9"/>
      <c r="AW139" s="9"/>
      <c r="AX139" s="9"/>
      <c r="AY139" s="9"/>
      <c r="AZ139" s="9"/>
      <c r="BA139" s="10">
        <v>1</v>
      </c>
      <c r="BB139" s="9"/>
      <c r="BC139" s="9"/>
      <c r="BD139" s="9"/>
      <c r="BE139" s="9"/>
      <c r="BF139" s="9"/>
      <c r="BG139" s="12">
        <f t="shared" si="30"/>
        <v>13</v>
      </c>
    </row>
    <row r="140" spans="1:59" ht="15.75" customHeight="1">
      <c r="A140" s="122"/>
      <c r="B140" s="36" t="s">
        <v>108</v>
      </c>
      <c r="C140" s="14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7">
        <v>0.5</v>
      </c>
      <c r="AD140" s="15"/>
      <c r="AE140" s="15"/>
      <c r="AF140" s="15"/>
      <c r="AG140" s="15"/>
      <c r="AH140" s="15"/>
      <c r="AI140" s="15"/>
      <c r="AJ140" s="17">
        <v>1</v>
      </c>
      <c r="AK140" s="15"/>
      <c r="AL140" s="15"/>
      <c r="AM140" s="15"/>
      <c r="AN140" s="15"/>
      <c r="AO140" s="15"/>
      <c r="AP140" s="15"/>
      <c r="AQ140" s="15"/>
      <c r="AR140" s="17">
        <v>1</v>
      </c>
      <c r="AS140" s="15"/>
      <c r="AT140" s="15"/>
      <c r="AU140" s="15"/>
      <c r="AV140" s="15"/>
      <c r="AW140" s="15"/>
      <c r="AX140" s="15"/>
      <c r="AY140" s="15"/>
      <c r="AZ140" s="15"/>
      <c r="BA140" s="15"/>
      <c r="BB140" s="15"/>
      <c r="BC140" s="15"/>
      <c r="BD140" s="15"/>
      <c r="BE140" s="15"/>
      <c r="BF140" s="15"/>
      <c r="BG140" s="16">
        <f t="shared" si="30"/>
        <v>2.5</v>
      </c>
    </row>
    <row r="141" spans="1:59" ht="15.75" customHeight="1">
      <c r="A141" s="122"/>
      <c r="B141" s="36" t="s">
        <v>109</v>
      </c>
      <c r="C141" s="14"/>
      <c r="D141" s="17">
        <v>1</v>
      </c>
      <c r="E141" s="15"/>
      <c r="F141" s="15"/>
      <c r="G141" s="15"/>
      <c r="H141" s="15"/>
      <c r="I141" s="15"/>
      <c r="J141" s="15"/>
      <c r="K141" s="15"/>
      <c r="L141" s="15"/>
      <c r="M141" s="15"/>
      <c r="N141" s="17">
        <v>0.5</v>
      </c>
      <c r="O141" s="15"/>
      <c r="P141" s="15"/>
      <c r="Q141" s="15"/>
      <c r="R141" s="15"/>
      <c r="S141" s="15"/>
      <c r="T141" s="15"/>
      <c r="U141" s="17">
        <v>3</v>
      </c>
      <c r="V141" s="15"/>
      <c r="W141" s="15"/>
      <c r="X141" s="15"/>
      <c r="Y141" s="15"/>
      <c r="Z141" s="15"/>
      <c r="AA141" s="15"/>
      <c r="AB141" s="15"/>
      <c r="AC141" s="17">
        <v>0.5</v>
      </c>
      <c r="AD141" s="15"/>
      <c r="AE141" s="15"/>
      <c r="AF141" s="15"/>
      <c r="AG141" s="15"/>
      <c r="AH141" s="15"/>
      <c r="AI141" s="15"/>
      <c r="AJ141" s="17">
        <v>1</v>
      </c>
      <c r="AK141" s="15"/>
      <c r="AL141" s="15"/>
      <c r="AM141" s="15"/>
      <c r="AN141" s="15"/>
      <c r="AO141" s="15"/>
      <c r="AP141" s="15"/>
      <c r="AQ141" s="15"/>
      <c r="AR141" s="17">
        <v>1.5</v>
      </c>
      <c r="AS141" s="15"/>
      <c r="AT141" s="15"/>
      <c r="AU141" s="15"/>
      <c r="AV141" s="15"/>
      <c r="AW141" s="15"/>
      <c r="AX141" s="15"/>
      <c r="AY141" s="15"/>
      <c r="AZ141" s="15"/>
      <c r="BA141" s="15"/>
      <c r="BB141" s="15"/>
      <c r="BC141" s="15"/>
      <c r="BD141" s="15"/>
      <c r="BE141" s="15"/>
      <c r="BF141" s="15"/>
      <c r="BG141" s="16">
        <f t="shared" si="30"/>
        <v>7.5</v>
      </c>
    </row>
    <row r="142" spans="1:59" ht="15.75" customHeight="1">
      <c r="A142" s="122"/>
      <c r="B142" s="36" t="s">
        <v>110</v>
      </c>
      <c r="C142" s="14"/>
      <c r="D142" s="17">
        <v>3</v>
      </c>
      <c r="E142" s="15"/>
      <c r="F142" s="15"/>
      <c r="G142" s="15"/>
      <c r="H142" s="15"/>
      <c r="I142" s="15"/>
      <c r="J142" s="15"/>
      <c r="K142" s="15"/>
      <c r="L142" s="15"/>
      <c r="M142" s="15"/>
      <c r="N142" s="17">
        <v>1</v>
      </c>
      <c r="O142" s="15"/>
      <c r="P142" s="15"/>
      <c r="Q142" s="15"/>
      <c r="R142" s="15"/>
      <c r="S142" s="15"/>
      <c r="T142" s="15"/>
      <c r="U142" s="17">
        <v>6</v>
      </c>
      <c r="V142" s="15"/>
      <c r="W142" s="15"/>
      <c r="X142" s="15"/>
      <c r="Y142" s="15"/>
      <c r="Z142" s="15"/>
      <c r="AA142" s="15"/>
      <c r="AB142" s="15"/>
      <c r="AC142" s="17">
        <v>1</v>
      </c>
      <c r="AD142" s="15"/>
      <c r="AE142" s="17"/>
      <c r="AF142" s="15"/>
      <c r="AG142" s="18"/>
      <c r="AH142" s="15"/>
      <c r="AI142" s="15"/>
      <c r="AJ142" s="17">
        <v>0.5</v>
      </c>
      <c r="AK142" s="15"/>
      <c r="AL142" s="15"/>
      <c r="AM142" s="17">
        <v>11.5</v>
      </c>
      <c r="AN142" s="15"/>
      <c r="AO142" s="15"/>
      <c r="AP142" s="15"/>
      <c r="AQ142" s="15"/>
      <c r="AR142" s="17">
        <v>5</v>
      </c>
      <c r="AS142" s="15"/>
      <c r="AT142" s="15"/>
      <c r="AU142" s="15"/>
      <c r="AV142" s="15"/>
      <c r="AW142" s="15"/>
      <c r="AX142" s="15"/>
      <c r="AY142" s="15"/>
      <c r="AZ142" s="15"/>
      <c r="BA142" s="17">
        <v>2</v>
      </c>
      <c r="BB142" s="15"/>
      <c r="BC142" s="15"/>
      <c r="BD142" s="15"/>
      <c r="BE142" s="15"/>
      <c r="BF142" s="15"/>
      <c r="BG142" s="16">
        <f t="shared" si="30"/>
        <v>30</v>
      </c>
    </row>
    <row r="143" spans="1:59" ht="15.75" customHeight="1">
      <c r="A143" s="122"/>
      <c r="B143" s="36" t="s">
        <v>111</v>
      </c>
      <c r="C143" s="14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7">
        <v>1</v>
      </c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7">
        <v>0.5</v>
      </c>
      <c r="AD143" s="15"/>
      <c r="AE143" s="15"/>
      <c r="AF143" s="15"/>
      <c r="AG143" s="18"/>
      <c r="AH143" s="15"/>
      <c r="AI143" s="15"/>
      <c r="AJ143" s="15"/>
      <c r="AK143" s="15"/>
      <c r="AL143" s="15"/>
      <c r="AM143" s="17">
        <v>2</v>
      </c>
      <c r="AN143" s="15"/>
      <c r="AO143" s="15"/>
      <c r="AP143" s="15"/>
      <c r="AQ143" s="15"/>
      <c r="AR143" s="17">
        <v>1.5</v>
      </c>
      <c r="AS143" s="15"/>
      <c r="AT143" s="15"/>
      <c r="AU143" s="15"/>
      <c r="AV143" s="15"/>
      <c r="AW143" s="15"/>
      <c r="AX143" s="15"/>
      <c r="AY143" s="15"/>
      <c r="AZ143" s="15"/>
      <c r="BA143" s="17">
        <v>1</v>
      </c>
      <c r="BB143" s="15"/>
      <c r="BC143" s="15"/>
      <c r="BD143" s="15"/>
      <c r="BE143" s="15"/>
      <c r="BF143" s="15"/>
      <c r="BG143" s="16">
        <f t="shared" si="30"/>
        <v>6</v>
      </c>
    </row>
    <row r="144" spans="1:59" ht="15.75" customHeight="1">
      <c r="A144" s="122"/>
      <c r="B144" s="36" t="s">
        <v>112</v>
      </c>
      <c r="C144" s="14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7">
        <v>0.5</v>
      </c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7">
        <v>0.5</v>
      </c>
      <c r="AD144" s="15"/>
      <c r="AE144" s="15"/>
      <c r="AF144" s="15"/>
      <c r="AG144" s="15"/>
      <c r="AH144" s="15"/>
      <c r="AI144" s="15"/>
      <c r="AJ144" s="15"/>
      <c r="AK144" s="15"/>
      <c r="AL144" s="15"/>
      <c r="AM144" s="15"/>
      <c r="AN144" s="15"/>
      <c r="AO144" s="15"/>
      <c r="AP144" s="15"/>
      <c r="AQ144" s="15"/>
      <c r="AR144" s="15"/>
      <c r="AS144" s="15"/>
      <c r="AT144" s="15"/>
      <c r="AU144" s="15"/>
      <c r="AV144" s="15"/>
      <c r="AW144" s="15"/>
      <c r="AX144" s="15"/>
      <c r="AY144" s="15"/>
      <c r="AZ144" s="15"/>
      <c r="BA144" s="17">
        <v>0.5</v>
      </c>
      <c r="BB144" s="15"/>
      <c r="BC144" s="15"/>
      <c r="BD144" s="15"/>
      <c r="BE144" s="15"/>
      <c r="BF144" s="15"/>
      <c r="BG144" s="16">
        <f t="shared" si="30"/>
        <v>1.5</v>
      </c>
    </row>
    <row r="145" spans="1:59" ht="15.75" customHeight="1">
      <c r="A145" s="122"/>
      <c r="B145" s="36" t="s">
        <v>55</v>
      </c>
      <c r="C145" s="38"/>
      <c r="D145" s="38">
        <f t="shared" ref="D145:BF145" si="31">SUM(D139:D144)</f>
        <v>4</v>
      </c>
      <c r="E145" s="38">
        <f t="shared" si="31"/>
        <v>0</v>
      </c>
      <c r="F145" s="38">
        <f t="shared" si="31"/>
        <v>0</v>
      </c>
      <c r="G145" s="38">
        <f t="shared" si="31"/>
        <v>0</v>
      </c>
      <c r="H145" s="38">
        <f t="shared" si="31"/>
        <v>0</v>
      </c>
      <c r="I145" s="38">
        <f t="shared" si="31"/>
        <v>0</v>
      </c>
      <c r="J145" s="38">
        <f t="shared" si="31"/>
        <v>0</v>
      </c>
      <c r="K145" s="38">
        <f t="shared" si="31"/>
        <v>0</v>
      </c>
      <c r="L145" s="38">
        <f t="shared" si="31"/>
        <v>0</v>
      </c>
      <c r="M145" s="38">
        <f t="shared" si="31"/>
        <v>0</v>
      </c>
      <c r="N145" s="38">
        <f t="shared" si="31"/>
        <v>3</v>
      </c>
      <c r="O145" s="38">
        <f t="shared" si="31"/>
        <v>0</v>
      </c>
      <c r="P145" s="38">
        <f t="shared" si="31"/>
        <v>0</v>
      </c>
      <c r="Q145" s="38">
        <f t="shared" si="31"/>
        <v>0</v>
      </c>
      <c r="R145" s="38">
        <f t="shared" si="31"/>
        <v>0</v>
      </c>
      <c r="S145" s="38">
        <f t="shared" si="31"/>
        <v>0</v>
      </c>
      <c r="T145" s="38">
        <f t="shared" si="31"/>
        <v>0</v>
      </c>
      <c r="U145" s="38">
        <f t="shared" si="31"/>
        <v>10</v>
      </c>
      <c r="V145" s="38">
        <f t="shared" si="31"/>
        <v>0</v>
      </c>
      <c r="W145" s="38">
        <f t="shared" si="31"/>
        <v>0</v>
      </c>
      <c r="X145" s="38">
        <f t="shared" si="31"/>
        <v>0</v>
      </c>
      <c r="Y145" s="38">
        <f t="shared" si="31"/>
        <v>0</v>
      </c>
      <c r="Z145" s="38">
        <f t="shared" si="31"/>
        <v>0</v>
      </c>
      <c r="AA145" s="38">
        <f t="shared" si="31"/>
        <v>0</v>
      </c>
      <c r="AB145" s="38">
        <f t="shared" si="31"/>
        <v>0</v>
      </c>
      <c r="AC145" s="38">
        <f t="shared" si="31"/>
        <v>4</v>
      </c>
      <c r="AD145" s="38">
        <f t="shared" si="31"/>
        <v>0</v>
      </c>
      <c r="AE145" s="38">
        <f t="shared" si="31"/>
        <v>0</v>
      </c>
      <c r="AF145" s="38">
        <f t="shared" si="31"/>
        <v>0</v>
      </c>
      <c r="AG145" s="38">
        <f t="shared" si="31"/>
        <v>0</v>
      </c>
      <c r="AH145" s="38">
        <f t="shared" si="31"/>
        <v>0</v>
      </c>
      <c r="AI145" s="38">
        <f t="shared" si="31"/>
        <v>0</v>
      </c>
      <c r="AJ145" s="38">
        <f t="shared" si="31"/>
        <v>3</v>
      </c>
      <c r="AK145" s="38">
        <f t="shared" si="31"/>
        <v>0</v>
      </c>
      <c r="AL145" s="38">
        <f t="shared" si="31"/>
        <v>0</v>
      </c>
      <c r="AM145" s="38">
        <f t="shared" si="31"/>
        <v>19</v>
      </c>
      <c r="AN145" s="38">
        <f t="shared" si="31"/>
        <v>0</v>
      </c>
      <c r="AO145" s="38">
        <f t="shared" si="31"/>
        <v>0</v>
      </c>
      <c r="AP145" s="38">
        <f t="shared" si="31"/>
        <v>0</v>
      </c>
      <c r="AQ145" s="38">
        <f t="shared" si="31"/>
        <v>0</v>
      </c>
      <c r="AR145" s="38">
        <f t="shared" si="31"/>
        <v>13</v>
      </c>
      <c r="AS145" s="38">
        <f t="shared" si="31"/>
        <v>0</v>
      </c>
      <c r="AT145" s="38">
        <f t="shared" si="31"/>
        <v>0</v>
      </c>
      <c r="AU145" s="38">
        <f t="shared" si="31"/>
        <v>0</v>
      </c>
      <c r="AV145" s="38">
        <f t="shared" si="31"/>
        <v>0</v>
      </c>
      <c r="AW145" s="38">
        <f t="shared" si="31"/>
        <v>0</v>
      </c>
      <c r="AX145" s="38">
        <f t="shared" si="31"/>
        <v>0</v>
      </c>
      <c r="AY145" s="38">
        <f t="shared" si="31"/>
        <v>0</v>
      </c>
      <c r="AZ145" s="38">
        <f t="shared" si="31"/>
        <v>0</v>
      </c>
      <c r="BA145" s="38">
        <f t="shared" si="31"/>
        <v>4.5</v>
      </c>
      <c r="BB145" s="38">
        <f t="shared" si="31"/>
        <v>0</v>
      </c>
      <c r="BC145" s="38">
        <f t="shared" si="31"/>
        <v>0</v>
      </c>
      <c r="BD145" s="38">
        <f t="shared" si="31"/>
        <v>0</v>
      </c>
      <c r="BE145" s="38">
        <f t="shared" si="31"/>
        <v>0</v>
      </c>
      <c r="BF145" s="38">
        <f t="shared" si="31"/>
        <v>0</v>
      </c>
      <c r="BG145" s="20">
        <f t="shared" si="30"/>
        <v>60.5</v>
      </c>
    </row>
    <row r="146" spans="1:59" ht="15.75" customHeight="1">
      <c r="A146" s="122"/>
      <c r="B146" s="36"/>
      <c r="C146" s="14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  <c r="AI146" s="15"/>
      <c r="AJ146" s="15"/>
      <c r="AK146" s="15"/>
      <c r="AL146" s="15"/>
      <c r="AM146" s="15"/>
      <c r="AN146" s="15"/>
      <c r="AO146" s="15"/>
      <c r="AP146" s="15"/>
      <c r="AQ146" s="15"/>
      <c r="AR146" s="15"/>
      <c r="AS146" s="15"/>
      <c r="AT146" s="15"/>
      <c r="AU146" s="15"/>
      <c r="AV146" s="15"/>
      <c r="AW146" s="15"/>
      <c r="AX146" s="15"/>
      <c r="AY146" s="15"/>
      <c r="AZ146" s="15"/>
      <c r="BA146" s="15"/>
      <c r="BB146" s="15"/>
      <c r="BC146" s="15"/>
      <c r="BD146" s="15"/>
      <c r="BE146" s="15"/>
      <c r="BF146" s="15"/>
      <c r="BG146" s="23"/>
    </row>
    <row r="147" spans="1:59" ht="15.75" customHeight="1">
      <c r="A147" s="123"/>
      <c r="B147" s="39" t="s">
        <v>1</v>
      </c>
      <c r="C147" s="40"/>
      <c r="D147" s="41"/>
      <c r="E147" s="41"/>
      <c r="F147" s="41"/>
      <c r="G147" s="41"/>
      <c r="H147" s="41"/>
      <c r="I147" s="41"/>
      <c r="J147" s="41"/>
      <c r="K147" s="41"/>
      <c r="L147" s="41"/>
      <c r="M147" s="41"/>
      <c r="N147" s="41"/>
      <c r="O147" s="41"/>
      <c r="P147" s="41"/>
      <c r="Q147" s="41"/>
      <c r="R147" s="41"/>
      <c r="S147" s="41"/>
      <c r="T147" s="41"/>
      <c r="U147" s="41"/>
      <c r="V147" s="41"/>
      <c r="W147" s="41"/>
      <c r="X147" s="41"/>
      <c r="Y147" s="41"/>
      <c r="Z147" s="41"/>
      <c r="AA147" s="41"/>
      <c r="AB147" s="41"/>
      <c r="AC147" s="41"/>
      <c r="AD147" s="41"/>
      <c r="AE147" s="41"/>
      <c r="AF147" s="41"/>
      <c r="AG147" s="41"/>
      <c r="AH147" s="41"/>
      <c r="AI147" s="41"/>
      <c r="AJ147" s="41"/>
      <c r="AK147" s="41"/>
      <c r="AL147" s="41"/>
      <c r="AM147" s="41"/>
      <c r="AN147" s="41"/>
      <c r="AO147" s="41"/>
      <c r="AP147" s="41"/>
      <c r="AQ147" s="41"/>
      <c r="AR147" s="41"/>
      <c r="AS147" s="41"/>
      <c r="AT147" s="41"/>
      <c r="AU147" s="41"/>
      <c r="AV147" s="41"/>
      <c r="AW147" s="41"/>
      <c r="AX147" s="41"/>
      <c r="AY147" s="41"/>
      <c r="AZ147" s="41"/>
      <c r="BA147" s="41"/>
      <c r="BB147" s="41"/>
      <c r="BC147" s="41"/>
      <c r="BD147" s="41"/>
      <c r="BE147" s="41"/>
      <c r="BF147" s="41"/>
      <c r="BG147" s="33">
        <f t="shared" ref="BG147:BG154" si="32">SUM(C147:BF147)</f>
        <v>0</v>
      </c>
    </row>
    <row r="148" spans="1:59" ht="15.75" customHeight="1">
      <c r="A148" s="121">
        <v>17</v>
      </c>
      <c r="B148" s="34" t="s">
        <v>107</v>
      </c>
      <c r="C148" s="8"/>
      <c r="D148" s="9"/>
      <c r="E148" s="10">
        <v>5</v>
      </c>
      <c r="F148" s="9"/>
      <c r="G148" s="9"/>
      <c r="H148" s="9"/>
      <c r="I148" s="9"/>
      <c r="J148" s="9"/>
      <c r="K148" s="9"/>
      <c r="L148" s="9"/>
      <c r="M148" s="9"/>
      <c r="N148" s="9"/>
      <c r="O148" s="10">
        <v>3</v>
      </c>
      <c r="P148" s="9"/>
      <c r="Q148" s="9"/>
      <c r="R148" s="10">
        <v>1</v>
      </c>
      <c r="S148" s="9"/>
      <c r="T148" s="9"/>
      <c r="U148" s="10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11"/>
      <c r="AH148" s="9"/>
      <c r="AI148" s="9"/>
      <c r="AJ148" s="9"/>
      <c r="AK148" s="9"/>
      <c r="AL148" s="9"/>
      <c r="AM148" s="10">
        <v>4</v>
      </c>
      <c r="AN148" s="9"/>
      <c r="AO148" s="10">
        <v>6</v>
      </c>
      <c r="AP148" s="9"/>
      <c r="AQ148" s="9"/>
      <c r="AR148" s="9"/>
      <c r="AS148" s="9"/>
      <c r="AT148" s="9"/>
      <c r="AU148" s="9"/>
      <c r="AV148" s="9"/>
      <c r="AW148" s="9"/>
      <c r="AX148" s="9"/>
      <c r="AY148" s="9"/>
      <c r="AZ148" s="9"/>
      <c r="BA148" s="9"/>
      <c r="BB148" s="9"/>
      <c r="BC148" s="9"/>
      <c r="BD148" s="9"/>
      <c r="BE148" s="9"/>
      <c r="BF148" s="9"/>
      <c r="BG148" s="12">
        <f t="shared" si="32"/>
        <v>19</v>
      </c>
    </row>
    <row r="149" spans="1:59" ht="15.75" customHeight="1">
      <c r="A149" s="122"/>
      <c r="B149" s="36" t="s">
        <v>108</v>
      </c>
      <c r="C149" s="14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7">
        <v>1.5</v>
      </c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  <c r="AH149" s="15"/>
      <c r="AI149" s="15"/>
      <c r="AJ149" s="15"/>
      <c r="AK149" s="15"/>
      <c r="AL149" s="15"/>
      <c r="AM149" s="15"/>
      <c r="AN149" s="15"/>
      <c r="AO149" s="15"/>
      <c r="AP149" s="15"/>
      <c r="AQ149" s="15"/>
      <c r="AR149" s="15"/>
      <c r="AS149" s="15"/>
      <c r="AT149" s="15"/>
      <c r="AU149" s="15"/>
      <c r="AV149" s="15"/>
      <c r="AW149" s="15"/>
      <c r="AX149" s="15"/>
      <c r="AY149" s="15"/>
      <c r="AZ149" s="15"/>
      <c r="BA149" s="15"/>
      <c r="BB149" s="15"/>
      <c r="BC149" s="15"/>
      <c r="BD149" s="15"/>
      <c r="BE149" s="15"/>
      <c r="BF149" s="15"/>
      <c r="BG149" s="16">
        <f t="shared" si="32"/>
        <v>1.5</v>
      </c>
    </row>
    <row r="150" spans="1:59" ht="15.75" customHeight="1">
      <c r="A150" s="122"/>
      <c r="B150" s="36" t="s">
        <v>109</v>
      </c>
      <c r="C150" s="14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7">
        <v>4</v>
      </c>
      <c r="P150" s="15"/>
      <c r="Q150" s="15"/>
      <c r="R150" s="17">
        <v>1</v>
      </c>
      <c r="S150" s="15"/>
      <c r="T150" s="15"/>
      <c r="U150" s="17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  <c r="AH150" s="15"/>
      <c r="AI150" s="15"/>
      <c r="AJ150" s="15"/>
      <c r="AK150" s="15"/>
      <c r="AL150" s="15"/>
      <c r="AM150" s="15"/>
      <c r="AN150" s="15"/>
      <c r="AO150" s="15"/>
      <c r="AP150" s="15"/>
      <c r="AQ150" s="15"/>
      <c r="AR150" s="15"/>
      <c r="AS150" s="15"/>
      <c r="AT150" s="15"/>
      <c r="AU150" s="15"/>
      <c r="AV150" s="15"/>
      <c r="AW150" s="15"/>
      <c r="AX150" s="15"/>
      <c r="AY150" s="15"/>
      <c r="AZ150" s="15"/>
      <c r="BA150" s="15"/>
      <c r="BB150" s="15"/>
      <c r="BC150" s="15"/>
      <c r="BD150" s="15"/>
      <c r="BE150" s="15"/>
      <c r="BF150" s="15"/>
      <c r="BG150" s="16">
        <f t="shared" si="32"/>
        <v>5</v>
      </c>
    </row>
    <row r="151" spans="1:59" ht="15.75" customHeight="1">
      <c r="A151" s="122"/>
      <c r="B151" s="36" t="s">
        <v>110</v>
      </c>
      <c r="C151" s="14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7">
        <v>10</v>
      </c>
      <c r="P151" s="15"/>
      <c r="Q151" s="15"/>
      <c r="R151" s="17">
        <v>2</v>
      </c>
      <c r="S151" s="15"/>
      <c r="T151" s="15"/>
      <c r="U151" s="17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8"/>
      <c r="AH151" s="15"/>
      <c r="AI151" s="15"/>
      <c r="AJ151" s="15"/>
      <c r="AK151" s="17">
        <v>5</v>
      </c>
      <c r="AL151" s="15"/>
      <c r="AM151" s="15"/>
      <c r="AN151" s="15"/>
      <c r="AO151" s="17">
        <v>1</v>
      </c>
      <c r="AP151" s="15"/>
      <c r="AQ151" s="15"/>
      <c r="AR151" s="15"/>
      <c r="AS151" s="15"/>
      <c r="AT151" s="15"/>
      <c r="AU151" s="15"/>
      <c r="AV151" s="15"/>
      <c r="AW151" s="15"/>
      <c r="AX151" s="15"/>
      <c r="AY151" s="15"/>
      <c r="AZ151" s="15"/>
      <c r="BA151" s="15"/>
      <c r="BB151" s="15"/>
      <c r="BC151" s="15"/>
      <c r="BD151" s="15"/>
      <c r="BE151" s="15"/>
      <c r="BF151" s="15"/>
      <c r="BG151" s="16">
        <f t="shared" si="32"/>
        <v>18</v>
      </c>
    </row>
    <row r="152" spans="1:59" ht="15.75" customHeight="1">
      <c r="A152" s="122"/>
      <c r="B152" s="36" t="s">
        <v>111</v>
      </c>
      <c r="C152" s="14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7">
        <v>1.5</v>
      </c>
      <c r="P152" s="15"/>
      <c r="Q152" s="15"/>
      <c r="R152" s="17">
        <v>0.5</v>
      </c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8"/>
      <c r="AH152" s="15"/>
      <c r="AI152" s="15"/>
      <c r="AJ152" s="15"/>
      <c r="AK152" s="15"/>
      <c r="AL152" s="15"/>
      <c r="AM152" s="15"/>
      <c r="AN152" s="15"/>
      <c r="AO152" s="15"/>
      <c r="AP152" s="15"/>
      <c r="AQ152" s="15"/>
      <c r="AR152" s="15"/>
      <c r="AS152" s="15"/>
      <c r="AT152" s="15"/>
      <c r="AU152" s="15"/>
      <c r="AV152" s="15"/>
      <c r="AW152" s="15"/>
      <c r="AX152" s="15"/>
      <c r="AY152" s="15"/>
      <c r="AZ152" s="15"/>
      <c r="BA152" s="15"/>
      <c r="BB152" s="15"/>
      <c r="BC152" s="15"/>
      <c r="BD152" s="15"/>
      <c r="BE152" s="15"/>
      <c r="BF152" s="15"/>
      <c r="BG152" s="16">
        <f t="shared" si="32"/>
        <v>2</v>
      </c>
    </row>
    <row r="153" spans="1:59" ht="15.75" customHeight="1">
      <c r="A153" s="122"/>
      <c r="B153" s="36" t="s">
        <v>112</v>
      </c>
      <c r="C153" s="14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7">
        <v>4</v>
      </c>
      <c r="P153" s="15"/>
      <c r="Q153" s="15"/>
      <c r="R153" s="17">
        <v>2</v>
      </c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  <c r="AI153" s="15"/>
      <c r="AJ153" s="15"/>
      <c r="AK153" s="15"/>
      <c r="AL153" s="15"/>
      <c r="AM153" s="15"/>
      <c r="AN153" s="15"/>
      <c r="AO153" s="15"/>
      <c r="AP153" s="15"/>
      <c r="AQ153" s="15"/>
      <c r="AR153" s="15"/>
      <c r="AS153" s="15"/>
      <c r="AT153" s="15"/>
      <c r="AU153" s="15"/>
      <c r="AV153" s="15"/>
      <c r="AW153" s="15"/>
      <c r="AX153" s="15"/>
      <c r="AY153" s="15"/>
      <c r="AZ153" s="15"/>
      <c r="BA153" s="15"/>
      <c r="BB153" s="15"/>
      <c r="BC153" s="15"/>
      <c r="BD153" s="15"/>
      <c r="BE153" s="15"/>
      <c r="BF153" s="15"/>
      <c r="BG153" s="16">
        <f t="shared" si="32"/>
        <v>6</v>
      </c>
    </row>
    <row r="154" spans="1:59" ht="15.75" customHeight="1">
      <c r="A154" s="122"/>
      <c r="B154" s="36" t="s">
        <v>55</v>
      </c>
      <c r="C154" s="38"/>
      <c r="D154" s="38">
        <f t="shared" ref="D154:BF154" si="33">SUM(D148:D153)</f>
        <v>0</v>
      </c>
      <c r="E154" s="38">
        <f t="shared" si="33"/>
        <v>5</v>
      </c>
      <c r="F154" s="38">
        <f t="shared" si="33"/>
        <v>0</v>
      </c>
      <c r="G154" s="38">
        <f t="shared" si="33"/>
        <v>0</v>
      </c>
      <c r="H154" s="38">
        <f t="shared" si="33"/>
        <v>0</v>
      </c>
      <c r="I154" s="38">
        <f t="shared" si="33"/>
        <v>0</v>
      </c>
      <c r="J154" s="38">
        <f t="shared" si="33"/>
        <v>0</v>
      </c>
      <c r="K154" s="38">
        <f t="shared" si="33"/>
        <v>0</v>
      </c>
      <c r="L154" s="38">
        <f t="shared" si="33"/>
        <v>0</v>
      </c>
      <c r="M154" s="38">
        <f t="shared" si="33"/>
        <v>0</v>
      </c>
      <c r="N154" s="38">
        <f t="shared" si="33"/>
        <v>0</v>
      </c>
      <c r="O154" s="38">
        <f t="shared" si="33"/>
        <v>24</v>
      </c>
      <c r="P154" s="38">
        <f t="shared" si="33"/>
        <v>0</v>
      </c>
      <c r="Q154" s="38">
        <f t="shared" si="33"/>
        <v>0</v>
      </c>
      <c r="R154" s="38">
        <f t="shared" si="33"/>
        <v>6.5</v>
      </c>
      <c r="S154" s="38">
        <f t="shared" si="33"/>
        <v>0</v>
      </c>
      <c r="T154" s="38">
        <f t="shared" si="33"/>
        <v>0</v>
      </c>
      <c r="U154" s="38">
        <f t="shared" si="33"/>
        <v>0</v>
      </c>
      <c r="V154" s="38">
        <f t="shared" si="33"/>
        <v>0</v>
      </c>
      <c r="W154" s="38">
        <f t="shared" si="33"/>
        <v>0</v>
      </c>
      <c r="X154" s="38">
        <f t="shared" si="33"/>
        <v>0</v>
      </c>
      <c r="Y154" s="38">
        <f t="shared" si="33"/>
        <v>0</v>
      </c>
      <c r="Z154" s="38">
        <f t="shared" si="33"/>
        <v>0</v>
      </c>
      <c r="AA154" s="38">
        <f t="shared" si="33"/>
        <v>0</v>
      </c>
      <c r="AB154" s="38">
        <f t="shared" si="33"/>
        <v>0</v>
      </c>
      <c r="AC154" s="38">
        <f t="shared" si="33"/>
        <v>0</v>
      </c>
      <c r="AD154" s="38">
        <f t="shared" si="33"/>
        <v>0</v>
      </c>
      <c r="AE154" s="38">
        <f t="shared" si="33"/>
        <v>0</v>
      </c>
      <c r="AF154" s="38">
        <f t="shared" si="33"/>
        <v>0</v>
      </c>
      <c r="AG154" s="38">
        <f t="shared" si="33"/>
        <v>0</v>
      </c>
      <c r="AH154" s="38">
        <f t="shared" si="33"/>
        <v>0</v>
      </c>
      <c r="AI154" s="38">
        <f t="shared" si="33"/>
        <v>0</v>
      </c>
      <c r="AJ154" s="38">
        <f t="shared" si="33"/>
        <v>0</v>
      </c>
      <c r="AK154" s="38">
        <f t="shared" si="33"/>
        <v>5</v>
      </c>
      <c r="AL154" s="38">
        <f t="shared" si="33"/>
        <v>0</v>
      </c>
      <c r="AM154" s="38">
        <f t="shared" si="33"/>
        <v>4</v>
      </c>
      <c r="AN154" s="38">
        <f t="shared" si="33"/>
        <v>0</v>
      </c>
      <c r="AO154" s="38">
        <f t="shared" si="33"/>
        <v>7</v>
      </c>
      <c r="AP154" s="38">
        <f t="shared" si="33"/>
        <v>0</v>
      </c>
      <c r="AQ154" s="38">
        <f t="shared" si="33"/>
        <v>0</v>
      </c>
      <c r="AR154" s="38">
        <f t="shared" si="33"/>
        <v>0</v>
      </c>
      <c r="AS154" s="38">
        <f t="shared" si="33"/>
        <v>0</v>
      </c>
      <c r="AT154" s="38">
        <f t="shared" si="33"/>
        <v>0</v>
      </c>
      <c r="AU154" s="38">
        <f t="shared" si="33"/>
        <v>0</v>
      </c>
      <c r="AV154" s="38">
        <f t="shared" si="33"/>
        <v>0</v>
      </c>
      <c r="AW154" s="38">
        <f t="shared" si="33"/>
        <v>0</v>
      </c>
      <c r="AX154" s="38">
        <f t="shared" si="33"/>
        <v>0</v>
      </c>
      <c r="AY154" s="38">
        <f t="shared" si="33"/>
        <v>0</v>
      </c>
      <c r="AZ154" s="38">
        <f t="shared" si="33"/>
        <v>0</v>
      </c>
      <c r="BA154" s="38">
        <f t="shared" si="33"/>
        <v>0</v>
      </c>
      <c r="BB154" s="38">
        <f t="shared" si="33"/>
        <v>0</v>
      </c>
      <c r="BC154" s="38">
        <f t="shared" si="33"/>
        <v>0</v>
      </c>
      <c r="BD154" s="38">
        <f t="shared" si="33"/>
        <v>0</v>
      </c>
      <c r="BE154" s="38">
        <f t="shared" si="33"/>
        <v>0</v>
      </c>
      <c r="BF154" s="38">
        <f t="shared" si="33"/>
        <v>0</v>
      </c>
      <c r="BG154" s="20">
        <f t="shared" si="32"/>
        <v>51.5</v>
      </c>
    </row>
    <row r="155" spans="1:59" ht="15.75" customHeight="1">
      <c r="A155" s="122"/>
      <c r="B155" s="36"/>
      <c r="C155" s="14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  <c r="AI155" s="15"/>
      <c r="AJ155" s="15"/>
      <c r="AK155" s="15"/>
      <c r="AL155" s="15"/>
      <c r="AM155" s="15"/>
      <c r="AN155" s="15"/>
      <c r="AO155" s="15"/>
      <c r="AP155" s="15"/>
      <c r="AQ155" s="15"/>
      <c r="AR155" s="15"/>
      <c r="AS155" s="15"/>
      <c r="AT155" s="15"/>
      <c r="AU155" s="15"/>
      <c r="AV155" s="15"/>
      <c r="AW155" s="15"/>
      <c r="AX155" s="15"/>
      <c r="AY155" s="15"/>
      <c r="AZ155" s="15"/>
      <c r="BA155" s="15"/>
      <c r="BB155" s="15"/>
      <c r="BC155" s="15"/>
      <c r="BD155" s="15"/>
      <c r="BE155" s="15"/>
      <c r="BF155" s="15"/>
      <c r="BG155" s="23"/>
    </row>
    <row r="156" spans="1:59" ht="15.75" customHeight="1">
      <c r="A156" s="123"/>
      <c r="B156" s="39" t="s">
        <v>1</v>
      </c>
      <c r="C156" s="40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41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  <c r="AM156" s="41"/>
      <c r="AN156" s="41"/>
      <c r="AO156" s="41"/>
      <c r="AP156" s="41"/>
      <c r="AQ156" s="41"/>
      <c r="AR156" s="41"/>
      <c r="AS156" s="41"/>
      <c r="AT156" s="41"/>
      <c r="AU156" s="41"/>
      <c r="AV156" s="41"/>
      <c r="AW156" s="41"/>
      <c r="AX156" s="41"/>
      <c r="AY156" s="41"/>
      <c r="AZ156" s="41"/>
      <c r="BA156" s="41"/>
      <c r="BB156" s="41"/>
      <c r="BC156" s="41"/>
      <c r="BD156" s="41"/>
      <c r="BE156" s="41"/>
      <c r="BF156" s="41"/>
      <c r="BG156" s="33">
        <f t="shared" ref="BG156:BG163" si="34">SUM(C156:BF156)</f>
        <v>0</v>
      </c>
    </row>
    <row r="157" spans="1:59" ht="15.75" customHeight="1">
      <c r="A157" s="121">
        <v>18</v>
      </c>
      <c r="B157" s="34" t="s">
        <v>107</v>
      </c>
      <c r="C157" s="8"/>
      <c r="D157" s="10">
        <v>1</v>
      </c>
      <c r="E157" s="9"/>
      <c r="F157" s="10">
        <v>9</v>
      </c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10"/>
      <c r="V157" s="9"/>
      <c r="W157" s="9"/>
      <c r="X157" s="9"/>
      <c r="Y157" s="9"/>
      <c r="Z157" s="9"/>
      <c r="AA157" s="9"/>
      <c r="AB157" s="9"/>
      <c r="AC157" s="9"/>
      <c r="AD157" s="9"/>
      <c r="AE157" s="10">
        <v>3</v>
      </c>
      <c r="AF157" s="9"/>
      <c r="AG157" s="11"/>
      <c r="AH157" s="9"/>
      <c r="AI157" s="9"/>
      <c r="AJ157" s="9"/>
      <c r="AK157" s="10">
        <v>1.5</v>
      </c>
      <c r="AL157" s="9"/>
      <c r="AM157" s="10">
        <v>5</v>
      </c>
      <c r="AN157" s="9"/>
      <c r="AO157" s="9"/>
      <c r="AP157" s="9"/>
      <c r="AQ157" s="9"/>
      <c r="AR157" s="9"/>
      <c r="AS157" s="9"/>
      <c r="AT157" s="9"/>
      <c r="AU157" s="9"/>
      <c r="AV157" s="9"/>
      <c r="AW157" s="9"/>
      <c r="AX157" s="9"/>
      <c r="AY157" s="9"/>
      <c r="AZ157" s="9"/>
      <c r="BA157" s="9"/>
      <c r="BB157" s="9"/>
      <c r="BC157" s="9"/>
      <c r="BD157" s="9"/>
      <c r="BE157" s="9"/>
      <c r="BF157" s="9"/>
      <c r="BG157" s="12">
        <f t="shared" si="34"/>
        <v>19.5</v>
      </c>
    </row>
    <row r="158" spans="1:59" ht="15.75" customHeight="1">
      <c r="A158" s="122"/>
      <c r="B158" s="36" t="s">
        <v>108</v>
      </c>
      <c r="C158" s="14"/>
      <c r="D158" s="17">
        <v>2</v>
      </c>
      <c r="E158" s="15"/>
      <c r="F158" s="17">
        <v>6</v>
      </c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7">
        <v>2</v>
      </c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5"/>
      <c r="AN158" s="15"/>
      <c r="AO158" s="15"/>
      <c r="AP158" s="15"/>
      <c r="AQ158" s="15"/>
      <c r="AR158" s="15"/>
      <c r="AS158" s="15"/>
      <c r="AT158" s="15"/>
      <c r="AU158" s="15"/>
      <c r="AV158" s="15"/>
      <c r="AW158" s="15"/>
      <c r="AX158" s="15"/>
      <c r="AY158" s="15"/>
      <c r="AZ158" s="15"/>
      <c r="BA158" s="15"/>
      <c r="BB158" s="15"/>
      <c r="BC158" s="15"/>
      <c r="BD158" s="15"/>
      <c r="BE158" s="15"/>
      <c r="BF158" s="15"/>
      <c r="BG158" s="16">
        <f t="shared" si="34"/>
        <v>10</v>
      </c>
    </row>
    <row r="159" spans="1:59" ht="15.75" customHeight="1">
      <c r="A159" s="122"/>
      <c r="B159" s="36" t="s">
        <v>109</v>
      </c>
      <c r="C159" s="14"/>
      <c r="D159" s="17">
        <v>0.5</v>
      </c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7"/>
      <c r="V159" s="15"/>
      <c r="W159" s="15"/>
      <c r="X159" s="15"/>
      <c r="Y159" s="17">
        <v>1</v>
      </c>
      <c r="Z159" s="15"/>
      <c r="AA159" s="15"/>
      <c r="AB159" s="15"/>
      <c r="AC159" s="15"/>
      <c r="AD159" s="15"/>
      <c r="AE159" s="15"/>
      <c r="AF159" s="15"/>
      <c r="AG159" s="15"/>
      <c r="AH159" s="17">
        <v>1</v>
      </c>
      <c r="AI159" s="15"/>
      <c r="AJ159" s="15"/>
      <c r="AK159" s="17">
        <v>4.5</v>
      </c>
      <c r="AL159" s="15"/>
      <c r="AM159" s="17">
        <v>2</v>
      </c>
      <c r="AN159" s="15"/>
      <c r="AO159" s="15"/>
      <c r="AP159" s="15"/>
      <c r="AQ159" s="15"/>
      <c r="AR159" s="15"/>
      <c r="AS159" s="15"/>
      <c r="AT159" s="15"/>
      <c r="AU159" s="15"/>
      <c r="AV159" s="15"/>
      <c r="AW159" s="15"/>
      <c r="AX159" s="15"/>
      <c r="AY159" s="15"/>
      <c r="AZ159" s="15"/>
      <c r="BA159" s="15"/>
      <c r="BB159" s="15"/>
      <c r="BC159" s="15"/>
      <c r="BD159" s="15"/>
      <c r="BE159" s="15"/>
      <c r="BF159" s="15"/>
      <c r="BG159" s="16">
        <f t="shared" si="34"/>
        <v>9</v>
      </c>
    </row>
    <row r="160" spans="1:59" ht="15.75" customHeight="1">
      <c r="A160" s="122"/>
      <c r="B160" s="36" t="s">
        <v>110</v>
      </c>
      <c r="C160" s="14"/>
      <c r="D160" s="17">
        <v>3</v>
      </c>
      <c r="E160" s="15"/>
      <c r="F160" s="17">
        <v>5</v>
      </c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7"/>
      <c r="V160" s="15"/>
      <c r="W160" s="15"/>
      <c r="X160" s="15"/>
      <c r="Y160" s="17">
        <v>2</v>
      </c>
      <c r="Z160" s="15"/>
      <c r="AA160" s="15"/>
      <c r="AB160" s="15"/>
      <c r="AC160" s="15"/>
      <c r="AD160" s="15"/>
      <c r="AE160" s="17">
        <v>1</v>
      </c>
      <c r="AF160" s="15"/>
      <c r="AG160" s="18"/>
      <c r="AH160" s="15"/>
      <c r="AI160" s="15"/>
      <c r="AJ160" s="15"/>
      <c r="AK160" s="17">
        <v>8.5</v>
      </c>
      <c r="AL160" s="15"/>
      <c r="AM160" s="17">
        <v>5</v>
      </c>
      <c r="AN160" s="15"/>
      <c r="AO160" s="15"/>
      <c r="AP160" s="15"/>
      <c r="AQ160" s="15"/>
      <c r="AR160" s="15"/>
      <c r="AS160" s="15"/>
      <c r="AT160" s="15"/>
      <c r="AU160" s="15"/>
      <c r="AV160" s="15"/>
      <c r="AW160" s="15"/>
      <c r="AX160" s="15"/>
      <c r="AY160" s="15"/>
      <c r="AZ160" s="15"/>
      <c r="BA160" s="15"/>
      <c r="BB160" s="15"/>
      <c r="BC160" s="15"/>
      <c r="BD160" s="15"/>
      <c r="BE160" s="15"/>
      <c r="BF160" s="15"/>
      <c r="BG160" s="16">
        <f t="shared" si="34"/>
        <v>24.5</v>
      </c>
    </row>
    <row r="161" spans="1:59" ht="15.75" customHeight="1">
      <c r="A161" s="122"/>
      <c r="B161" s="36" t="s">
        <v>111</v>
      </c>
      <c r="C161" s="14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8"/>
      <c r="AH161" s="15"/>
      <c r="AI161" s="15"/>
      <c r="AJ161" s="15"/>
      <c r="AK161" s="17">
        <v>1</v>
      </c>
      <c r="AL161" s="15"/>
      <c r="AM161" s="17">
        <v>1.5</v>
      </c>
      <c r="AN161" s="15"/>
      <c r="AO161" s="15"/>
      <c r="AP161" s="15"/>
      <c r="AQ161" s="15"/>
      <c r="AR161" s="15"/>
      <c r="AS161" s="15"/>
      <c r="AT161" s="15"/>
      <c r="AU161" s="15"/>
      <c r="AV161" s="15"/>
      <c r="AW161" s="15"/>
      <c r="AX161" s="15"/>
      <c r="AY161" s="15"/>
      <c r="AZ161" s="15"/>
      <c r="BA161" s="15"/>
      <c r="BB161" s="15"/>
      <c r="BC161" s="15"/>
      <c r="BD161" s="15"/>
      <c r="BE161" s="15"/>
      <c r="BF161" s="15"/>
      <c r="BG161" s="16">
        <f t="shared" si="34"/>
        <v>2.5</v>
      </c>
    </row>
    <row r="162" spans="1:59" ht="15.75" customHeight="1">
      <c r="A162" s="122"/>
      <c r="B162" s="36" t="s">
        <v>112</v>
      </c>
      <c r="C162" s="14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  <c r="AL162" s="15"/>
      <c r="AM162" s="15"/>
      <c r="AN162" s="15"/>
      <c r="AO162" s="15"/>
      <c r="AP162" s="15"/>
      <c r="AQ162" s="15"/>
      <c r="AR162" s="15"/>
      <c r="AS162" s="15"/>
      <c r="AT162" s="15"/>
      <c r="AU162" s="15"/>
      <c r="AV162" s="15"/>
      <c r="AW162" s="15"/>
      <c r="AX162" s="15"/>
      <c r="AY162" s="15"/>
      <c r="AZ162" s="15"/>
      <c r="BA162" s="15"/>
      <c r="BB162" s="15"/>
      <c r="BC162" s="15"/>
      <c r="BD162" s="15"/>
      <c r="BE162" s="15"/>
      <c r="BF162" s="15"/>
      <c r="BG162" s="16">
        <f t="shared" si="34"/>
        <v>0</v>
      </c>
    </row>
    <row r="163" spans="1:59" ht="15.75" customHeight="1">
      <c r="A163" s="122"/>
      <c r="B163" s="36" t="s">
        <v>55</v>
      </c>
      <c r="C163" s="38"/>
      <c r="D163" s="38">
        <f t="shared" ref="D163:BF163" si="35">SUM(D157:D162)</f>
        <v>6.5</v>
      </c>
      <c r="E163" s="38">
        <f t="shared" si="35"/>
        <v>0</v>
      </c>
      <c r="F163" s="38">
        <f t="shared" si="35"/>
        <v>20</v>
      </c>
      <c r="G163" s="38">
        <f t="shared" si="35"/>
        <v>0</v>
      </c>
      <c r="H163" s="38">
        <f t="shared" si="35"/>
        <v>0</v>
      </c>
      <c r="I163" s="38">
        <f t="shared" si="35"/>
        <v>0</v>
      </c>
      <c r="J163" s="38">
        <f t="shared" si="35"/>
        <v>0</v>
      </c>
      <c r="K163" s="38">
        <f t="shared" si="35"/>
        <v>0</v>
      </c>
      <c r="L163" s="38">
        <f t="shared" si="35"/>
        <v>0</v>
      </c>
      <c r="M163" s="38">
        <f t="shared" si="35"/>
        <v>0</v>
      </c>
      <c r="N163" s="38">
        <f t="shared" si="35"/>
        <v>0</v>
      </c>
      <c r="O163" s="38">
        <f t="shared" si="35"/>
        <v>0</v>
      </c>
      <c r="P163" s="38">
        <f t="shared" si="35"/>
        <v>0</v>
      </c>
      <c r="Q163" s="38">
        <f t="shared" si="35"/>
        <v>0</v>
      </c>
      <c r="R163" s="38">
        <f t="shared" si="35"/>
        <v>0</v>
      </c>
      <c r="S163" s="38">
        <f t="shared" si="35"/>
        <v>0</v>
      </c>
      <c r="T163" s="38">
        <f t="shared" si="35"/>
        <v>0</v>
      </c>
      <c r="U163" s="38">
        <f t="shared" si="35"/>
        <v>0</v>
      </c>
      <c r="V163" s="38">
        <f t="shared" si="35"/>
        <v>0</v>
      </c>
      <c r="W163" s="38">
        <f t="shared" si="35"/>
        <v>0</v>
      </c>
      <c r="X163" s="38">
        <f t="shared" si="35"/>
        <v>0</v>
      </c>
      <c r="Y163" s="38">
        <f t="shared" si="35"/>
        <v>5</v>
      </c>
      <c r="Z163" s="38">
        <f t="shared" si="35"/>
        <v>0</v>
      </c>
      <c r="AA163" s="38">
        <f t="shared" si="35"/>
        <v>0</v>
      </c>
      <c r="AB163" s="38">
        <f t="shared" si="35"/>
        <v>0</v>
      </c>
      <c r="AC163" s="38">
        <f t="shared" si="35"/>
        <v>0</v>
      </c>
      <c r="AD163" s="38">
        <f t="shared" si="35"/>
        <v>0</v>
      </c>
      <c r="AE163" s="38">
        <f t="shared" si="35"/>
        <v>4</v>
      </c>
      <c r="AF163" s="38">
        <f t="shared" si="35"/>
        <v>0</v>
      </c>
      <c r="AG163" s="38">
        <f t="shared" si="35"/>
        <v>0</v>
      </c>
      <c r="AH163" s="38">
        <f t="shared" si="35"/>
        <v>1</v>
      </c>
      <c r="AI163" s="38">
        <f t="shared" si="35"/>
        <v>0</v>
      </c>
      <c r="AJ163" s="38">
        <f t="shared" si="35"/>
        <v>0</v>
      </c>
      <c r="AK163" s="38">
        <f t="shared" si="35"/>
        <v>15.5</v>
      </c>
      <c r="AL163" s="38">
        <f t="shared" si="35"/>
        <v>0</v>
      </c>
      <c r="AM163" s="38">
        <f t="shared" si="35"/>
        <v>13.5</v>
      </c>
      <c r="AN163" s="38">
        <f t="shared" si="35"/>
        <v>0</v>
      </c>
      <c r="AO163" s="38">
        <f t="shared" si="35"/>
        <v>0</v>
      </c>
      <c r="AP163" s="38">
        <f t="shared" si="35"/>
        <v>0</v>
      </c>
      <c r="AQ163" s="38">
        <f t="shared" si="35"/>
        <v>0</v>
      </c>
      <c r="AR163" s="38">
        <f t="shared" si="35"/>
        <v>0</v>
      </c>
      <c r="AS163" s="38">
        <f t="shared" si="35"/>
        <v>0</v>
      </c>
      <c r="AT163" s="38">
        <f t="shared" si="35"/>
        <v>0</v>
      </c>
      <c r="AU163" s="38">
        <f t="shared" si="35"/>
        <v>0</v>
      </c>
      <c r="AV163" s="38">
        <f t="shared" si="35"/>
        <v>0</v>
      </c>
      <c r="AW163" s="38">
        <f t="shared" si="35"/>
        <v>0</v>
      </c>
      <c r="AX163" s="38">
        <f t="shared" si="35"/>
        <v>0</v>
      </c>
      <c r="AY163" s="38">
        <f t="shared" si="35"/>
        <v>0</v>
      </c>
      <c r="AZ163" s="38">
        <f t="shared" si="35"/>
        <v>0</v>
      </c>
      <c r="BA163" s="38">
        <f t="shared" si="35"/>
        <v>0</v>
      </c>
      <c r="BB163" s="38">
        <f t="shared" si="35"/>
        <v>0</v>
      </c>
      <c r="BC163" s="38">
        <f t="shared" si="35"/>
        <v>0</v>
      </c>
      <c r="BD163" s="38">
        <f t="shared" si="35"/>
        <v>0</v>
      </c>
      <c r="BE163" s="38">
        <f t="shared" si="35"/>
        <v>0</v>
      </c>
      <c r="BF163" s="38">
        <f t="shared" si="35"/>
        <v>0</v>
      </c>
      <c r="BG163" s="20">
        <f t="shared" si="34"/>
        <v>65.5</v>
      </c>
    </row>
    <row r="164" spans="1:59" ht="15.75" customHeight="1">
      <c r="A164" s="122"/>
      <c r="B164" s="36"/>
      <c r="C164" s="14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  <c r="AI164" s="15"/>
      <c r="AJ164" s="15"/>
      <c r="AK164" s="15"/>
      <c r="AL164" s="15"/>
      <c r="AM164" s="15"/>
      <c r="AN164" s="15"/>
      <c r="AO164" s="15"/>
      <c r="AP164" s="15"/>
      <c r="AQ164" s="15"/>
      <c r="AR164" s="15"/>
      <c r="AS164" s="15"/>
      <c r="AT164" s="15"/>
      <c r="AU164" s="15"/>
      <c r="AV164" s="15"/>
      <c r="AW164" s="15"/>
      <c r="AX164" s="15"/>
      <c r="AY164" s="15"/>
      <c r="AZ164" s="15"/>
      <c r="BA164" s="15"/>
      <c r="BB164" s="15"/>
      <c r="BC164" s="15"/>
      <c r="BD164" s="15"/>
      <c r="BE164" s="15"/>
      <c r="BF164" s="15"/>
      <c r="BG164" s="23"/>
    </row>
    <row r="165" spans="1:59" ht="15.75" customHeight="1">
      <c r="A165" s="123"/>
      <c r="B165" s="39" t="s">
        <v>1</v>
      </c>
      <c r="C165" s="40"/>
      <c r="D165" s="41"/>
      <c r="E165" s="41"/>
      <c r="F165" s="41"/>
      <c r="G165" s="41"/>
      <c r="H165" s="41"/>
      <c r="I165" s="41"/>
      <c r="J165" s="41"/>
      <c r="K165" s="41"/>
      <c r="L165" s="41"/>
      <c r="M165" s="41"/>
      <c r="N165" s="41"/>
      <c r="O165" s="41"/>
      <c r="P165" s="41"/>
      <c r="Q165" s="41"/>
      <c r="R165" s="41"/>
      <c r="S165" s="41"/>
      <c r="T165" s="41"/>
      <c r="U165" s="41"/>
      <c r="V165" s="41"/>
      <c r="W165" s="41"/>
      <c r="X165" s="41"/>
      <c r="Y165" s="41"/>
      <c r="Z165" s="41"/>
      <c r="AA165" s="41"/>
      <c r="AB165" s="41"/>
      <c r="AC165" s="41"/>
      <c r="AD165" s="41"/>
      <c r="AE165" s="41"/>
      <c r="AF165" s="41"/>
      <c r="AG165" s="41"/>
      <c r="AH165" s="41"/>
      <c r="AI165" s="41"/>
      <c r="AJ165" s="41"/>
      <c r="AK165" s="41"/>
      <c r="AL165" s="41"/>
      <c r="AM165" s="41"/>
      <c r="AN165" s="41"/>
      <c r="AO165" s="41"/>
      <c r="AP165" s="41"/>
      <c r="AQ165" s="41"/>
      <c r="AR165" s="41"/>
      <c r="AS165" s="41"/>
      <c r="AT165" s="41"/>
      <c r="AU165" s="41"/>
      <c r="AV165" s="41"/>
      <c r="AW165" s="41"/>
      <c r="AX165" s="41"/>
      <c r="AY165" s="41"/>
      <c r="AZ165" s="41"/>
      <c r="BA165" s="41"/>
      <c r="BB165" s="41"/>
      <c r="BC165" s="41"/>
      <c r="BD165" s="41"/>
      <c r="BE165" s="41"/>
      <c r="BF165" s="41"/>
      <c r="BG165" s="33">
        <f t="shared" ref="BG165:BG172" si="36">SUM(C165:BF165)</f>
        <v>0</v>
      </c>
    </row>
    <row r="166" spans="1:59" ht="15.75" customHeight="1">
      <c r="A166" s="121">
        <v>19</v>
      </c>
      <c r="B166" s="34" t="s">
        <v>107</v>
      </c>
      <c r="C166" s="8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10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11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  <c r="AU166" s="9"/>
      <c r="AV166" s="9"/>
      <c r="AW166" s="9"/>
      <c r="AX166" s="9"/>
      <c r="AY166" s="9"/>
      <c r="AZ166" s="9"/>
      <c r="BA166" s="9"/>
      <c r="BB166" s="9"/>
      <c r="BC166" s="9"/>
      <c r="BD166" s="9"/>
      <c r="BE166" s="9"/>
      <c r="BF166" s="9"/>
      <c r="BG166" s="12">
        <f t="shared" si="36"/>
        <v>0</v>
      </c>
    </row>
    <row r="167" spans="1:59" ht="15.75" customHeight="1">
      <c r="A167" s="122"/>
      <c r="B167" s="36" t="s">
        <v>108</v>
      </c>
      <c r="C167" s="14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  <c r="AH167" s="15"/>
      <c r="AI167" s="15"/>
      <c r="AJ167" s="15"/>
      <c r="AK167" s="15"/>
      <c r="AL167" s="15"/>
      <c r="AM167" s="15"/>
      <c r="AN167" s="15"/>
      <c r="AO167" s="15"/>
      <c r="AP167" s="15"/>
      <c r="AQ167" s="15"/>
      <c r="AR167" s="15"/>
      <c r="AS167" s="15"/>
      <c r="AT167" s="15"/>
      <c r="AU167" s="15"/>
      <c r="AV167" s="15"/>
      <c r="AW167" s="15"/>
      <c r="AX167" s="15"/>
      <c r="AY167" s="15"/>
      <c r="AZ167" s="15"/>
      <c r="BA167" s="15"/>
      <c r="BB167" s="15"/>
      <c r="BC167" s="15"/>
      <c r="BD167" s="15"/>
      <c r="BE167" s="15"/>
      <c r="BF167" s="15"/>
      <c r="BG167" s="16">
        <f t="shared" si="36"/>
        <v>0</v>
      </c>
    </row>
    <row r="168" spans="1:59" ht="15.75" customHeight="1">
      <c r="A168" s="122"/>
      <c r="B168" s="36" t="s">
        <v>109</v>
      </c>
      <c r="C168" s="14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7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15"/>
      <c r="AJ168" s="15"/>
      <c r="AK168" s="15"/>
      <c r="AL168" s="15"/>
      <c r="AM168" s="15"/>
      <c r="AN168" s="15"/>
      <c r="AO168" s="15"/>
      <c r="AP168" s="15"/>
      <c r="AQ168" s="15"/>
      <c r="AR168" s="15"/>
      <c r="AS168" s="15"/>
      <c r="AT168" s="15"/>
      <c r="AU168" s="15"/>
      <c r="AV168" s="15"/>
      <c r="AW168" s="15"/>
      <c r="AX168" s="15"/>
      <c r="AY168" s="15"/>
      <c r="AZ168" s="15"/>
      <c r="BA168" s="15"/>
      <c r="BB168" s="15"/>
      <c r="BC168" s="15"/>
      <c r="BD168" s="15"/>
      <c r="BE168" s="15"/>
      <c r="BF168" s="15"/>
      <c r="BG168" s="16">
        <f t="shared" si="36"/>
        <v>0</v>
      </c>
    </row>
    <row r="169" spans="1:59" ht="15.75" customHeight="1">
      <c r="A169" s="122"/>
      <c r="B169" s="36" t="s">
        <v>110</v>
      </c>
      <c r="C169" s="14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7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8"/>
      <c r="AH169" s="15"/>
      <c r="AI169" s="15"/>
      <c r="AJ169" s="15"/>
      <c r="AK169" s="15"/>
      <c r="AL169" s="15"/>
      <c r="AM169" s="15"/>
      <c r="AN169" s="15"/>
      <c r="AO169" s="15"/>
      <c r="AP169" s="15"/>
      <c r="AQ169" s="15"/>
      <c r="AR169" s="15"/>
      <c r="AS169" s="15"/>
      <c r="AT169" s="15"/>
      <c r="AU169" s="15"/>
      <c r="AV169" s="15"/>
      <c r="AW169" s="15"/>
      <c r="AX169" s="15"/>
      <c r="AY169" s="15"/>
      <c r="AZ169" s="15"/>
      <c r="BA169" s="15"/>
      <c r="BB169" s="15"/>
      <c r="BC169" s="15"/>
      <c r="BD169" s="15"/>
      <c r="BE169" s="15"/>
      <c r="BF169" s="15"/>
      <c r="BG169" s="16">
        <f t="shared" si="36"/>
        <v>0</v>
      </c>
    </row>
    <row r="170" spans="1:59" ht="15.75" customHeight="1">
      <c r="A170" s="122"/>
      <c r="B170" s="36" t="s">
        <v>111</v>
      </c>
      <c r="C170" s="14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8"/>
      <c r="AH170" s="15"/>
      <c r="AI170" s="15"/>
      <c r="AJ170" s="15"/>
      <c r="AK170" s="15"/>
      <c r="AL170" s="15"/>
      <c r="AM170" s="15"/>
      <c r="AN170" s="15"/>
      <c r="AO170" s="15"/>
      <c r="AP170" s="15"/>
      <c r="AQ170" s="15"/>
      <c r="AR170" s="15"/>
      <c r="AS170" s="15"/>
      <c r="AT170" s="15"/>
      <c r="AU170" s="15"/>
      <c r="AV170" s="15"/>
      <c r="AW170" s="15"/>
      <c r="AX170" s="15"/>
      <c r="AY170" s="15"/>
      <c r="AZ170" s="15"/>
      <c r="BA170" s="15"/>
      <c r="BB170" s="15"/>
      <c r="BC170" s="15"/>
      <c r="BD170" s="15"/>
      <c r="BE170" s="15"/>
      <c r="BF170" s="15"/>
      <c r="BG170" s="16">
        <f t="shared" si="36"/>
        <v>0</v>
      </c>
    </row>
    <row r="171" spans="1:59" ht="15.75" customHeight="1">
      <c r="A171" s="122"/>
      <c r="B171" s="36" t="s">
        <v>112</v>
      </c>
      <c r="C171" s="14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5"/>
      <c r="AN171" s="15"/>
      <c r="AO171" s="15"/>
      <c r="AP171" s="15"/>
      <c r="AQ171" s="15"/>
      <c r="AR171" s="15"/>
      <c r="AS171" s="15"/>
      <c r="AT171" s="15"/>
      <c r="AU171" s="15"/>
      <c r="AV171" s="15"/>
      <c r="AW171" s="15"/>
      <c r="AX171" s="15"/>
      <c r="AY171" s="15"/>
      <c r="AZ171" s="15"/>
      <c r="BA171" s="15"/>
      <c r="BB171" s="15"/>
      <c r="BC171" s="15"/>
      <c r="BD171" s="15"/>
      <c r="BE171" s="15"/>
      <c r="BF171" s="15"/>
      <c r="BG171" s="16">
        <f t="shared" si="36"/>
        <v>0</v>
      </c>
    </row>
    <row r="172" spans="1:59" ht="15.75" customHeight="1">
      <c r="A172" s="122"/>
      <c r="B172" s="36" t="s">
        <v>55</v>
      </c>
      <c r="C172" s="38"/>
      <c r="D172" s="38">
        <f t="shared" ref="D172:BF172" si="37">SUM(D166:D171)</f>
        <v>0</v>
      </c>
      <c r="E172" s="38">
        <f t="shared" si="37"/>
        <v>0</v>
      </c>
      <c r="F172" s="38">
        <f t="shared" si="37"/>
        <v>0</v>
      </c>
      <c r="G172" s="38">
        <f t="shared" si="37"/>
        <v>0</v>
      </c>
      <c r="H172" s="38">
        <f t="shared" si="37"/>
        <v>0</v>
      </c>
      <c r="I172" s="38">
        <f t="shared" si="37"/>
        <v>0</v>
      </c>
      <c r="J172" s="38">
        <f t="shared" si="37"/>
        <v>0</v>
      </c>
      <c r="K172" s="38">
        <f t="shared" si="37"/>
        <v>0</v>
      </c>
      <c r="L172" s="38">
        <f t="shared" si="37"/>
        <v>0</v>
      </c>
      <c r="M172" s="38">
        <f t="shared" si="37"/>
        <v>0</v>
      </c>
      <c r="N172" s="38">
        <f t="shared" si="37"/>
        <v>0</v>
      </c>
      <c r="O172" s="38">
        <f t="shared" si="37"/>
        <v>0</v>
      </c>
      <c r="P172" s="38">
        <f t="shared" si="37"/>
        <v>0</v>
      </c>
      <c r="Q172" s="38">
        <f t="shared" si="37"/>
        <v>0</v>
      </c>
      <c r="R172" s="38">
        <f t="shared" si="37"/>
        <v>0</v>
      </c>
      <c r="S172" s="38">
        <f t="shared" si="37"/>
        <v>0</v>
      </c>
      <c r="T172" s="38">
        <f t="shared" si="37"/>
        <v>0</v>
      </c>
      <c r="U172" s="38">
        <f t="shared" si="37"/>
        <v>0</v>
      </c>
      <c r="V172" s="38">
        <f t="shared" si="37"/>
        <v>0</v>
      </c>
      <c r="W172" s="38">
        <f t="shared" si="37"/>
        <v>0</v>
      </c>
      <c r="X172" s="38">
        <f t="shared" si="37"/>
        <v>0</v>
      </c>
      <c r="Y172" s="38">
        <f t="shared" si="37"/>
        <v>0</v>
      </c>
      <c r="Z172" s="38">
        <f t="shared" si="37"/>
        <v>0</v>
      </c>
      <c r="AA172" s="38">
        <f t="shared" si="37"/>
        <v>0</v>
      </c>
      <c r="AB172" s="38">
        <f t="shared" si="37"/>
        <v>0</v>
      </c>
      <c r="AC172" s="38">
        <f t="shared" si="37"/>
        <v>0</v>
      </c>
      <c r="AD172" s="38">
        <f t="shared" si="37"/>
        <v>0</v>
      </c>
      <c r="AE172" s="38">
        <f t="shared" si="37"/>
        <v>0</v>
      </c>
      <c r="AF172" s="38">
        <f t="shared" si="37"/>
        <v>0</v>
      </c>
      <c r="AG172" s="38">
        <f t="shared" si="37"/>
        <v>0</v>
      </c>
      <c r="AH172" s="38">
        <f t="shared" si="37"/>
        <v>0</v>
      </c>
      <c r="AI172" s="38">
        <f t="shared" si="37"/>
        <v>0</v>
      </c>
      <c r="AJ172" s="38">
        <f t="shared" si="37"/>
        <v>0</v>
      </c>
      <c r="AK172" s="38">
        <f t="shared" si="37"/>
        <v>0</v>
      </c>
      <c r="AL172" s="38">
        <f t="shared" si="37"/>
        <v>0</v>
      </c>
      <c r="AM172" s="38">
        <f t="shared" si="37"/>
        <v>0</v>
      </c>
      <c r="AN172" s="38">
        <f t="shared" si="37"/>
        <v>0</v>
      </c>
      <c r="AO172" s="38">
        <f t="shared" si="37"/>
        <v>0</v>
      </c>
      <c r="AP172" s="38">
        <f t="shared" si="37"/>
        <v>0</v>
      </c>
      <c r="AQ172" s="38">
        <f t="shared" si="37"/>
        <v>0</v>
      </c>
      <c r="AR172" s="38">
        <f t="shared" si="37"/>
        <v>0</v>
      </c>
      <c r="AS172" s="38">
        <f t="shared" si="37"/>
        <v>0</v>
      </c>
      <c r="AT172" s="38">
        <f t="shared" si="37"/>
        <v>0</v>
      </c>
      <c r="AU172" s="38">
        <f t="shared" si="37"/>
        <v>0</v>
      </c>
      <c r="AV172" s="38">
        <f t="shared" si="37"/>
        <v>0</v>
      </c>
      <c r="AW172" s="38">
        <f t="shared" si="37"/>
        <v>0</v>
      </c>
      <c r="AX172" s="38">
        <f t="shared" si="37"/>
        <v>0</v>
      </c>
      <c r="AY172" s="38">
        <f t="shared" si="37"/>
        <v>0</v>
      </c>
      <c r="AZ172" s="38">
        <f t="shared" si="37"/>
        <v>0</v>
      </c>
      <c r="BA172" s="38">
        <f t="shared" si="37"/>
        <v>0</v>
      </c>
      <c r="BB172" s="38">
        <f t="shared" si="37"/>
        <v>0</v>
      </c>
      <c r="BC172" s="38">
        <f t="shared" si="37"/>
        <v>0</v>
      </c>
      <c r="BD172" s="38">
        <f t="shared" si="37"/>
        <v>0</v>
      </c>
      <c r="BE172" s="38">
        <f t="shared" si="37"/>
        <v>0</v>
      </c>
      <c r="BF172" s="38">
        <f t="shared" si="37"/>
        <v>0</v>
      </c>
      <c r="BG172" s="20">
        <f t="shared" si="36"/>
        <v>0</v>
      </c>
    </row>
    <row r="173" spans="1:59" ht="15.75" customHeight="1">
      <c r="A173" s="122"/>
      <c r="B173" s="36"/>
      <c r="C173" s="14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/>
      <c r="AN173" s="15"/>
      <c r="AO173" s="15"/>
      <c r="AP173" s="15"/>
      <c r="AQ173" s="15"/>
      <c r="AR173" s="15"/>
      <c r="AS173" s="15"/>
      <c r="AT173" s="15"/>
      <c r="AU173" s="15"/>
      <c r="AV173" s="15"/>
      <c r="AW173" s="15"/>
      <c r="AX173" s="15"/>
      <c r="AY173" s="15"/>
      <c r="AZ173" s="15"/>
      <c r="BA173" s="15"/>
      <c r="BB173" s="15"/>
      <c r="BC173" s="15"/>
      <c r="BD173" s="15"/>
      <c r="BE173" s="15"/>
      <c r="BF173" s="15"/>
      <c r="BG173" s="23"/>
    </row>
    <row r="174" spans="1:59" ht="15.75" customHeight="1">
      <c r="A174" s="123"/>
      <c r="B174" s="39" t="s">
        <v>1</v>
      </c>
      <c r="C174" s="40"/>
      <c r="D174" s="41"/>
      <c r="E174" s="41"/>
      <c r="F174" s="41"/>
      <c r="G174" s="41"/>
      <c r="H174" s="41"/>
      <c r="I174" s="41"/>
      <c r="J174" s="41"/>
      <c r="K174" s="41"/>
      <c r="L174" s="41"/>
      <c r="M174" s="41"/>
      <c r="N174" s="41"/>
      <c r="O174" s="41"/>
      <c r="P174" s="41"/>
      <c r="Q174" s="41"/>
      <c r="R174" s="41"/>
      <c r="S174" s="41"/>
      <c r="T174" s="41"/>
      <c r="U174" s="41"/>
      <c r="V174" s="41"/>
      <c r="W174" s="41"/>
      <c r="X174" s="41"/>
      <c r="Y174" s="41"/>
      <c r="Z174" s="41"/>
      <c r="AA174" s="41"/>
      <c r="AB174" s="41"/>
      <c r="AC174" s="41"/>
      <c r="AD174" s="41"/>
      <c r="AE174" s="41"/>
      <c r="AF174" s="41"/>
      <c r="AG174" s="41"/>
      <c r="AH174" s="41"/>
      <c r="AI174" s="41"/>
      <c r="AJ174" s="41"/>
      <c r="AK174" s="41"/>
      <c r="AL174" s="41"/>
      <c r="AM174" s="41"/>
      <c r="AN174" s="41"/>
      <c r="AO174" s="41"/>
      <c r="AP174" s="41"/>
      <c r="AQ174" s="41"/>
      <c r="AR174" s="41"/>
      <c r="AS174" s="41"/>
      <c r="AT174" s="41"/>
      <c r="AU174" s="41"/>
      <c r="AV174" s="41"/>
      <c r="AW174" s="41"/>
      <c r="AX174" s="41"/>
      <c r="AY174" s="41"/>
      <c r="AZ174" s="41"/>
      <c r="BA174" s="41"/>
      <c r="BB174" s="41"/>
      <c r="BC174" s="41"/>
      <c r="BD174" s="41"/>
      <c r="BE174" s="41"/>
      <c r="BF174" s="41"/>
      <c r="BG174" s="33">
        <f t="shared" ref="BG174:BG181" si="38">SUM(C174:BF174)</f>
        <v>0</v>
      </c>
    </row>
    <row r="175" spans="1:59" ht="15.75" customHeight="1">
      <c r="A175" s="121">
        <v>20</v>
      </c>
      <c r="B175" s="34" t="s">
        <v>107</v>
      </c>
      <c r="C175" s="8"/>
      <c r="D175" s="9"/>
      <c r="E175" s="9"/>
      <c r="F175" s="9"/>
      <c r="G175" s="9"/>
      <c r="H175" s="9"/>
      <c r="I175" s="9"/>
      <c r="J175" s="9"/>
      <c r="K175" s="9"/>
      <c r="L175" s="10">
        <v>1</v>
      </c>
      <c r="M175" s="9"/>
      <c r="N175" s="9"/>
      <c r="O175" s="9"/>
      <c r="P175" s="9"/>
      <c r="Q175" s="9"/>
      <c r="R175" s="9"/>
      <c r="S175" s="9"/>
      <c r="T175" s="9"/>
      <c r="U175" s="10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10">
        <v>6</v>
      </c>
      <c r="AG175" s="11"/>
      <c r="AH175" s="9"/>
      <c r="AI175" s="9"/>
      <c r="AJ175" s="9"/>
      <c r="AK175" s="10">
        <v>1</v>
      </c>
      <c r="AL175" s="9"/>
      <c r="AM175" s="10">
        <v>7</v>
      </c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10">
        <v>3</v>
      </c>
      <c r="AY175" s="9"/>
      <c r="AZ175" s="9"/>
      <c r="BA175" s="9"/>
      <c r="BB175" s="9"/>
      <c r="BC175" s="9"/>
      <c r="BD175" s="9"/>
      <c r="BE175" s="9"/>
      <c r="BF175" s="9"/>
      <c r="BG175" s="12">
        <f t="shared" si="38"/>
        <v>18</v>
      </c>
    </row>
    <row r="176" spans="1:59" ht="15.75" customHeight="1">
      <c r="A176" s="122"/>
      <c r="B176" s="36" t="s">
        <v>108</v>
      </c>
      <c r="C176" s="14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  <c r="AL176" s="15"/>
      <c r="AM176" s="15"/>
      <c r="AN176" s="15"/>
      <c r="AO176" s="15"/>
      <c r="AP176" s="15"/>
      <c r="AQ176" s="15"/>
      <c r="AR176" s="15"/>
      <c r="AS176" s="15"/>
      <c r="AT176" s="15"/>
      <c r="AU176" s="15"/>
      <c r="AV176" s="15"/>
      <c r="AW176" s="15"/>
      <c r="AX176" s="15"/>
      <c r="AY176" s="15"/>
      <c r="AZ176" s="15"/>
      <c r="BA176" s="15"/>
      <c r="BB176" s="15"/>
      <c r="BC176" s="15"/>
      <c r="BD176" s="15"/>
      <c r="BE176" s="15"/>
      <c r="BF176" s="15"/>
      <c r="BG176" s="16">
        <f t="shared" si="38"/>
        <v>0</v>
      </c>
    </row>
    <row r="177" spans="1:59" ht="15.75" customHeight="1">
      <c r="A177" s="122"/>
      <c r="B177" s="36" t="s">
        <v>109</v>
      </c>
      <c r="C177" s="14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7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  <c r="AH177" s="15"/>
      <c r="AI177" s="15"/>
      <c r="AJ177" s="15"/>
      <c r="AK177" s="17">
        <v>2</v>
      </c>
      <c r="AL177" s="15"/>
      <c r="AM177" s="17">
        <v>2</v>
      </c>
      <c r="AN177" s="15"/>
      <c r="AO177" s="15"/>
      <c r="AP177" s="15"/>
      <c r="AQ177" s="17">
        <v>1</v>
      </c>
      <c r="AR177" s="15"/>
      <c r="AS177" s="15"/>
      <c r="AT177" s="15"/>
      <c r="AU177" s="15"/>
      <c r="AV177" s="15"/>
      <c r="AW177" s="15"/>
      <c r="AX177" s="15"/>
      <c r="AY177" s="15"/>
      <c r="AZ177" s="15"/>
      <c r="BA177" s="15"/>
      <c r="BB177" s="15"/>
      <c r="BC177" s="15"/>
      <c r="BD177" s="15"/>
      <c r="BE177" s="15"/>
      <c r="BF177" s="15"/>
      <c r="BG177" s="16">
        <f t="shared" si="38"/>
        <v>5</v>
      </c>
    </row>
    <row r="178" spans="1:59" ht="15.75" customHeight="1">
      <c r="A178" s="122"/>
      <c r="B178" s="36" t="s">
        <v>110</v>
      </c>
      <c r="C178" s="14"/>
      <c r="D178" s="17">
        <v>0.5</v>
      </c>
      <c r="E178" s="15"/>
      <c r="F178" s="15"/>
      <c r="G178" s="15"/>
      <c r="H178" s="15"/>
      <c r="I178" s="15"/>
      <c r="J178" s="15"/>
      <c r="K178" s="15"/>
      <c r="L178" s="17">
        <v>3</v>
      </c>
      <c r="M178" s="15"/>
      <c r="N178" s="15"/>
      <c r="O178" s="15"/>
      <c r="P178" s="15"/>
      <c r="Q178" s="15"/>
      <c r="R178" s="15"/>
      <c r="S178" s="15"/>
      <c r="T178" s="15"/>
      <c r="U178" s="17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7">
        <v>2</v>
      </c>
      <c r="AG178" s="18"/>
      <c r="AH178" s="15"/>
      <c r="AI178" s="15"/>
      <c r="AJ178" s="15"/>
      <c r="AK178" s="17">
        <v>4</v>
      </c>
      <c r="AL178" s="15"/>
      <c r="AM178" s="17">
        <v>4</v>
      </c>
      <c r="AN178" s="15"/>
      <c r="AO178" s="15"/>
      <c r="AP178" s="15"/>
      <c r="AQ178" s="17">
        <v>1</v>
      </c>
      <c r="AR178" s="15"/>
      <c r="AS178" s="15"/>
      <c r="AT178" s="15"/>
      <c r="AU178" s="15"/>
      <c r="AV178" s="15"/>
      <c r="AW178" s="15"/>
      <c r="AX178" s="15"/>
      <c r="AY178" s="15"/>
      <c r="AZ178" s="15"/>
      <c r="BA178" s="15"/>
      <c r="BB178" s="15"/>
      <c r="BC178" s="15"/>
      <c r="BD178" s="15"/>
      <c r="BE178" s="15"/>
      <c r="BF178" s="15"/>
      <c r="BG178" s="16">
        <f t="shared" si="38"/>
        <v>14.5</v>
      </c>
    </row>
    <row r="179" spans="1:59" ht="15.75" customHeight="1">
      <c r="A179" s="122"/>
      <c r="B179" s="36" t="s">
        <v>111</v>
      </c>
      <c r="C179" s="14"/>
      <c r="D179" s="17">
        <v>1</v>
      </c>
      <c r="E179" s="15"/>
      <c r="F179" s="15"/>
      <c r="G179" s="15"/>
      <c r="H179" s="15"/>
      <c r="I179" s="15"/>
      <c r="J179" s="15"/>
      <c r="K179" s="15"/>
      <c r="L179" s="17">
        <v>1</v>
      </c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8"/>
      <c r="AH179" s="15"/>
      <c r="AI179" s="15"/>
      <c r="AJ179" s="15"/>
      <c r="AK179" s="15"/>
      <c r="AL179" s="15"/>
      <c r="AM179" s="15"/>
      <c r="AN179" s="15"/>
      <c r="AO179" s="15"/>
      <c r="AP179" s="15"/>
      <c r="AQ179" s="15"/>
      <c r="AR179" s="15"/>
      <c r="AS179" s="15"/>
      <c r="AT179" s="15"/>
      <c r="AU179" s="15"/>
      <c r="AV179" s="15"/>
      <c r="AW179" s="15"/>
      <c r="AX179" s="15"/>
      <c r="AY179" s="15"/>
      <c r="AZ179" s="15"/>
      <c r="BA179" s="15"/>
      <c r="BB179" s="15"/>
      <c r="BC179" s="15"/>
      <c r="BD179" s="15"/>
      <c r="BE179" s="15"/>
      <c r="BF179" s="15"/>
      <c r="BG179" s="16">
        <f t="shared" si="38"/>
        <v>2</v>
      </c>
    </row>
    <row r="180" spans="1:59" ht="15.75" customHeight="1">
      <c r="A180" s="122"/>
      <c r="B180" s="36" t="s">
        <v>112</v>
      </c>
      <c r="C180" s="14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  <c r="AH180" s="15"/>
      <c r="AI180" s="15"/>
      <c r="AJ180" s="15"/>
      <c r="AK180" s="15"/>
      <c r="AL180" s="15"/>
      <c r="AM180" s="15"/>
      <c r="AN180" s="15"/>
      <c r="AO180" s="15"/>
      <c r="AP180" s="15"/>
      <c r="AQ180" s="15"/>
      <c r="AR180" s="15"/>
      <c r="AS180" s="15"/>
      <c r="AT180" s="15"/>
      <c r="AU180" s="15"/>
      <c r="AV180" s="15"/>
      <c r="AW180" s="15"/>
      <c r="AX180" s="15"/>
      <c r="AY180" s="15"/>
      <c r="AZ180" s="15"/>
      <c r="BA180" s="15"/>
      <c r="BB180" s="15"/>
      <c r="BC180" s="15"/>
      <c r="BD180" s="15"/>
      <c r="BE180" s="15"/>
      <c r="BF180" s="15"/>
      <c r="BG180" s="16">
        <f t="shared" si="38"/>
        <v>0</v>
      </c>
    </row>
    <row r="181" spans="1:59" ht="15.75" customHeight="1">
      <c r="A181" s="122"/>
      <c r="B181" s="36" t="s">
        <v>55</v>
      </c>
      <c r="C181" s="38"/>
      <c r="D181" s="38">
        <f t="shared" ref="D181:BF181" si="39">SUM(D175:D180)</f>
        <v>1.5</v>
      </c>
      <c r="E181" s="38">
        <f t="shared" si="39"/>
        <v>0</v>
      </c>
      <c r="F181" s="38">
        <f t="shared" si="39"/>
        <v>0</v>
      </c>
      <c r="G181" s="38">
        <f t="shared" si="39"/>
        <v>0</v>
      </c>
      <c r="H181" s="38">
        <f t="shared" si="39"/>
        <v>0</v>
      </c>
      <c r="I181" s="38">
        <f t="shared" si="39"/>
        <v>0</v>
      </c>
      <c r="J181" s="38">
        <f t="shared" si="39"/>
        <v>0</v>
      </c>
      <c r="K181" s="38">
        <f t="shared" si="39"/>
        <v>0</v>
      </c>
      <c r="L181" s="38">
        <f t="shared" si="39"/>
        <v>5</v>
      </c>
      <c r="M181" s="38">
        <f t="shared" si="39"/>
        <v>0</v>
      </c>
      <c r="N181" s="38">
        <f t="shared" si="39"/>
        <v>0</v>
      </c>
      <c r="O181" s="38">
        <f t="shared" si="39"/>
        <v>0</v>
      </c>
      <c r="P181" s="38">
        <f t="shared" si="39"/>
        <v>0</v>
      </c>
      <c r="Q181" s="38">
        <f t="shared" si="39"/>
        <v>0</v>
      </c>
      <c r="R181" s="38">
        <f t="shared" si="39"/>
        <v>0</v>
      </c>
      <c r="S181" s="38">
        <f t="shared" si="39"/>
        <v>0</v>
      </c>
      <c r="T181" s="38">
        <f t="shared" si="39"/>
        <v>0</v>
      </c>
      <c r="U181" s="38">
        <f t="shared" si="39"/>
        <v>0</v>
      </c>
      <c r="V181" s="38">
        <f t="shared" si="39"/>
        <v>0</v>
      </c>
      <c r="W181" s="38">
        <f t="shared" si="39"/>
        <v>0</v>
      </c>
      <c r="X181" s="38">
        <f t="shared" si="39"/>
        <v>0</v>
      </c>
      <c r="Y181" s="38">
        <f t="shared" si="39"/>
        <v>0</v>
      </c>
      <c r="Z181" s="38">
        <f t="shared" si="39"/>
        <v>0</v>
      </c>
      <c r="AA181" s="38">
        <f t="shared" si="39"/>
        <v>0</v>
      </c>
      <c r="AB181" s="38">
        <f t="shared" si="39"/>
        <v>0</v>
      </c>
      <c r="AC181" s="38">
        <f t="shared" si="39"/>
        <v>0</v>
      </c>
      <c r="AD181" s="38">
        <f t="shared" si="39"/>
        <v>0</v>
      </c>
      <c r="AE181" s="38">
        <f t="shared" si="39"/>
        <v>0</v>
      </c>
      <c r="AF181" s="38">
        <f t="shared" si="39"/>
        <v>8</v>
      </c>
      <c r="AG181" s="38">
        <f t="shared" si="39"/>
        <v>0</v>
      </c>
      <c r="AH181" s="38">
        <f t="shared" si="39"/>
        <v>0</v>
      </c>
      <c r="AI181" s="38">
        <f t="shared" si="39"/>
        <v>0</v>
      </c>
      <c r="AJ181" s="38">
        <f t="shared" si="39"/>
        <v>0</v>
      </c>
      <c r="AK181" s="38">
        <f t="shared" si="39"/>
        <v>7</v>
      </c>
      <c r="AL181" s="38">
        <f t="shared" si="39"/>
        <v>0</v>
      </c>
      <c r="AM181" s="38">
        <f t="shared" si="39"/>
        <v>13</v>
      </c>
      <c r="AN181" s="38">
        <f t="shared" si="39"/>
        <v>0</v>
      </c>
      <c r="AO181" s="38">
        <f t="shared" si="39"/>
        <v>0</v>
      </c>
      <c r="AP181" s="38">
        <f t="shared" si="39"/>
        <v>0</v>
      </c>
      <c r="AQ181" s="38">
        <f t="shared" si="39"/>
        <v>2</v>
      </c>
      <c r="AR181" s="38">
        <f t="shared" si="39"/>
        <v>0</v>
      </c>
      <c r="AS181" s="38">
        <f t="shared" si="39"/>
        <v>0</v>
      </c>
      <c r="AT181" s="38">
        <f t="shared" si="39"/>
        <v>0</v>
      </c>
      <c r="AU181" s="38">
        <f t="shared" si="39"/>
        <v>0</v>
      </c>
      <c r="AV181" s="38">
        <f t="shared" si="39"/>
        <v>0</v>
      </c>
      <c r="AW181" s="38">
        <f t="shared" si="39"/>
        <v>0</v>
      </c>
      <c r="AX181" s="38">
        <f t="shared" si="39"/>
        <v>3</v>
      </c>
      <c r="AY181" s="38">
        <f t="shared" si="39"/>
        <v>0</v>
      </c>
      <c r="AZ181" s="38">
        <f t="shared" si="39"/>
        <v>0</v>
      </c>
      <c r="BA181" s="38">
        <f t="shared" si="39"/>
        <v>0</v>
      </c>
      <c r="BB181" s="38">
        <f t="shared" si="39"/>
        <v>0</v>
      </c>
      <c r="BC181" s="38">
        <f t="shared" si="39"/>
        <v>0</v>
      </c>
      <c r="BD181" s="38">
        <f t="shared" si="39"/>
        <v>0</v>
      </c>
      <c r="BE181" s="38">
        <f t="shared" si="39"/>
        <v>0</v>
      </c>
      <c r="BF181" s="38">
        <f t="shared" si="39"/>
        <v>0</v>
      </c>
      <c r="BG181" s="20">
        <f t="shared" si="38"/>
        <v>39.5</v>
      </c>
    </row>
    <row r="182" spans="1:59" ht="15.75" customHeight="1">
      <c r="A182" s="122"/>
      <c r="B182" s="36"/>
      <c r="C182" s="14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J182" s="15"/>
      <c r="AK182" s="15"/>
      <c r="AL182" s="15"/>
      <c r="AM182" s="15"/>
      <c r="AN182" s="15"/>
      <c r="AO182" s="15"/>
      <c r="AP182" s="15"/>
      <c r="AQ182" s="15"/>
      <c r="AR182" s="15"/>
      <c r="AS182" s="15"/>
      <c r="AT182" s="15"/>
      <c r="AU182" s="15"/>
      <c r="AV182" s="15"/>
      <c r="AW182" s="15"/>
      <c r="AX182" s="15"/>
      <c r="AY182" s="15"/>
      <c r="AZ182" s="15"/>
      <c r="BA182" s="15"/>
      <c r="BB182" s="15"/>
      <c r="BC182" s="15"/>
      <c r="BD182" s="15"/>
      <c r="BE182" s="15"/>
      <c r="BF182" s="15"/>
      <c r="BG182" s="23"/>
    </row>
    <row r="183" spans="1:59" ht="15.75" customHeight="1">
      <c r="A183" s="123"/>
      <c r="B183" s="39" t="s">
        <v>1</v>
      </c>
      <c r="C183" s="40"/>
      <c r="D183" s="41"/>
      <c r="E183" s="41"/>
      <c r="F183" s="41"/>
      <c r="G183" s="41"/>
      <c r="H183" s="41"/>
      <c r="I183" s="41"/>
      <c r="J183" s="41"/>
      <c r="K183" s="41"/>
      <c r="L183" s="41"/>
      <c r="M183" s="41"/>
      <c r="N183" s="41"/>
      <c r="O183" s="41"/>
      <c r="P183" s="41"/>
      <c r="Q183" s="41"/>
      <c r="R183" s="41"/>
      <c r="S183" s="41"/>
      <c r="T183" s="41"/>
      <c r="U183" s="41"/>
      <c r="V183" s="41"/>
      <c r="W183" s="41"/>
      <c r="X183" s="41"/>
      <c r="Y183" s="41"/>
      <c r="Z183" s="41"/>
      <c r="AA183" s="41"/>
      <c r="AB183" s="41"/>
      <c r="AC183" s="41"/>
      <c r="AD183" s="41"/>
      <c r="AE183" s="41"/>
      <c r="AF183" s="41"/>
      <c r="AG183" s="41"/>
      <c r="AH183" s="41"/>
      <c r="AI183" s="41"/>
      <c r="AJ183" s="41"/>
      <c r="AK183" s="41"/>
      <c r="AL183" s="41"/>
      <c r="AM183" s="41"/>
      <c r="AN183" s="41"/>
      <c r="AO183" s="41"/>
      <c r="AP183" s="41"/>
      <c r="AQ183" s="41"/>
      <c r="AR183" s="41"/>
      <c r="AS183" s="41"/>
      <c r="AT183" s="41"/>
      <c r="AU183" s="41"/>
      <c r="AV183" s="41"/>
      <c r="AW183" s="41"/>
      <c r="AX183" s="41"/>
      <c r="AY183" s="41"/>
      <c r="AZ183" s="41"/>
      <c r="BA183" s="41"/>
      <c r="BB183" s="41"/>
      <c r="BC183" s="41"/>
      <c r="BD183" s="41"/>
      <c r="BE183" s="41"/>
      <c r="BF183" s="41"/>
      <c r="BG183" s="33">
        <f t="shared" ref="BG183:BG190" si="40">SUM(C183:BF183)</f>
        <v>0</v>
      </c>
    </row>
    <row r="184" spans="1:59" ht="15.75" customHeight="1">
      <c r="A184" s="121">
        <v>21</v>
      </c>
      <c r="B184" s="34" t="s">
        <v>107</v>
      </c>
      <c r="C184" s="8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10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11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  <c r="AU184" s="9"/>
      <c r="AV184" s="9"/>
      <c r="AW184" s="9"/>
      <c r="AX184" s="9"/>
      <c r="AY184" s="9"/>
      <c r="AZ184" s="9"/>
      <c r="BA184" s="9"/>
      <c r="BB184" s="9"/>
      <c r="BC184" s="9"/>
      <c r="BD184" s="9"/>
      <c r="BE184" s="9"/>
      <c r="BF184" s="9"/>
      <c r="BG184" s="12">
        <f t="shared" si="40"/>
        <v>0</v>
      </c>
    </row>
    <row r="185" spans="1:59" ht="15.75" customHeight="1">
      <c r="A185" s="122"/>
      <c r="B185" s="36" t="s">
        <v>108</v>
      </c>
      <c r="C185" s="14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  <c r="AH185" s="15"/>
      <c r="AI185" s="15"/>
      <c r="AJ185" s="15"/>
      <c r="AK185" s="15"/>
      <c r="AL185" s="15"/>
      <c r="AM185" s="15"/>
      <c r="AN185" s="15"/>
      <c r="AO185" s="15"/>
      <c r="AP185" s="15"/>
      <c r="AQ185" s="15"/>
      <c r="AR185" s="15"/>
      <c r="AS185" s="15"/>
      <c r="AT185" s="15"/>
      <c r="AU185" s="15"/>
      <c r="AV185" s="15"/>
      <c r="AW185" s="15"/>
      <c r="AX185" s="15"/>
      <c r="AY185" s="15"/>
      <c r="AZ185" s="15"/>
      <c r="BA185" s="15"/>
      <c r="BB185" s="15"/>
      <c r="BC185" s="15"/>
      <c r="BD185" s="15"/>
      <c r="BE185" s="15"/>
      <c r="BF185" s="15"/>
      <c r="BG185" s="16">
        <f t="shared" si="40"/>
        <v>0</v>
      </c>
    </row>
    <row r="186" spans="1:59" ht="15.75" customHeight="1">
      <c r="A186" s="122"/>
      <c r="B186" s="36" t="s">
        <v>109</v>
      </c>
      <c r="C186" s="14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7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  <c r="AH186" s="15"/>
      <c r="AI186" s="15"/>
      <c r="AJ186" s="15"/>
      <c r="AK186" s="15"/>
      <c r="AL186" s="15"/>
      <c r="AM186" s="15"/>
      <c r="AN186" s="15"/>
      <c r="AO186" s="15"/>
      <c r="AP186" s="15"/>
      <c r="AQ186" s="15"/>
      <c r="AR186" s="15"/>
      <c r="AS186" s="15"/>
      <c r="AT186" s="15"/>
      <c r="AU186" s="15"/>
      <c r="AV186" s="15"/>
      <c r="AW186" s="15"/>
      <c r="AX186" s="15"/>
      <c r="AY186" s="15"/>
      <c r="AZ186" s="15"/>
      <c r="BA186" s="15"/>
      <c r="BB186" s="15"/>
      <c r="BC186" s="15"/>
      <c r="BD186" s="15"/>
      <c r="BE186" s="15"/>
      <c r="BF186" s="15"/>
      <c r="BG186" s="16">
        <f t="shared" si="40"/>
        <v>0</v>
      </c>
    </row>
    <row r="187" spans="1:59" ht="15.75" customHeight="1">
      <c r="A187" s="122"/>
      <c r="B187" s="36" t="s">
        <v>110</v>
      </c>
      <c r="C187" s="14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7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8"/>
      <c r="AH187" s="15"/>
      <c r="AI187" s="15"/>
      <c r="AJ187" s="15"/>
      <c r="AK187" s="15"/>
      <c r="AL187" s="15"/>
      <c r="AM187" s="15"/>
      <c r="AN187" s="15"/>
      <c r="AO187" s="15"/>
      <c r="AP187" s="15"/>
      <c r="AQ187" s="15"/>
      <c r="AR187" s="15"/>
      <c r="AS187" s="15"/>
      <c r="AT187" s="15"/>
      <c r="AU187" s="15"/>
      <c r="AV187" s="15"/>
      <c r="AW187" s="15"/>
      <c r="AX187" s="15"/>
      <c r="AY187" s="15"/>
      <c r="AZ187" s="15"/>
      <c r="BA187" s="15"/>
      <c r="BB187" s="15"/>
      <c r="BC187" s="15"/>
      <c r="BD187" s="15"/>
      <c r="BE187" s="15"/>
      <c r="BF187" s="15"/>
      <c r="BG187" s="16">
        <f t="shared" si="40"/>
        <v>0</v>
      </c>
    </row>
    <row r="188" spans="1:59" ht="15.75" customHeight="1">
      <c r="A188" s="122"/>
      <c r="B188" s="36" t="s">
        <v>111</v>
      </c>
      <c r="C188" s="14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8"/>
      <c r="AH188" s="15"/>
      <c r="AI188" s="15"/>
      <c r="AJ188" s="15"/>
      <c r="AK188" s="15"/>
      <c r="AL188" s="15"/>
      <c r="AM188" s="15"/>
      <c r="AN188" s="15"/>
      <c r="AO188" s="15"/>
      <c r="AP188" s="15"/>
      <c r="AQ188" s="15"/>
      <c r="AR188" s="15"/>
      <c r="AS188" s="15"/>
      <c r="AT188" s="15"/>
      <c r="AU188" s="15"/>
      <c r="AV188" s="15"/>
      <c r="AW188" s="15"/>
      <c r="AX188" s="15"/>
      <c r="AY188" s="15"/>
      <c r="AZ188" s="15"/>
      <c r="BA188" s="15"/>
      <c r="BB188" s="15"/>
      <c r="BC188" s="15"/>
      <c r="BD188" s="15"/>
      <c r="BE188" s="15"/>
      <c r="BF188" s="15"/>
      <c r="BG188" s="16">
        <f t="shared" si="40"/>
        <v>0</v>
      </c>
    </row>
    <row r="189" spans="1:59" ht="15.75" customHeight="1">
      <c r="A189" s="122"/>
      <c r="B189" s="36" t="s">
        <v>112</v>
      </c>
      <c r="C189" s="14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/>
      <c r="AN189" s="15"/>
      <c r="AO189" s="15"/>
      <c r="AP189" s="15"/>
      <c r="AQ189" s="15"/>
      <c r="AR189" s="15"/>
      <c r="AS189" s="15"/>
      <c r="AT189" s="15"/>
      <c r="AU189" s="15"/>
      <c r="AV189" s="15"/>
      <c r="AW189" s="15"/>
      <c r="AX189" s="15"/>
      <c r="AY189" s="15"/>
      <c r="AZ189" s="15"/>
      <c r="BA189" s="15"/>
      <c r="BB189" s="15"/>
      <c r="BC189" s="15"/>
      <c r="BD189" s="15"/>
      <c r="BE189" s="15"/>
      <c r="BF189" s="15"/>
      <c r="BG189" s="16">
        <f t="shared" si="40"/>
        <v>0</v>
      </c>
    </row>
    <row r="190" spans="1:59" ht="15.75" customHeight="1">
      <c r="A190" s="122"/>
      <c r="B190" s="36" t="s">
        <v>55</v>
      </c>
      <c r="C190" s="38"/>
      <c r="D190" s="38">
        <f t="shared" ref="D190:BF190" si="41">SUM(D184:D189)</f>
        <v>0</v>
      </c>
      <c r="E190" s="38">
        <f t="shared" si="41"/>
        <v>0</v>
      </c>
      <c r="F190" s="38">
        <f t="shared" si="41"/>
        <v>0</v>
      </c>
      <c r="G190" s="38">
        <f t="shared" si="41"/>
        <v>0</v>
      </c>
      <c r="H190" s="38">
        <f t="shared" si="41"/>
        <v>0</v>
      </c>
      <c r="I190" s="38">
        <f t="shared" si="41"/>
        <v>0</v>
      </c>
      <c r="J190" s="38">
        <f t="shared" si="41"/>
        <v>0</v>
      </c>
      <c r="K190" s="38">
        <f t="shared" si="41"/>
        <v>0</v>
      </c>
      <c r="L190" s="38">
        <f t="shared" si="41"/>
        <v>0</v>
      </c>
      <c r="M190" s="38">
        <f t="shared" si="41"/>
        <v>0</v>
      </c>
      <c r="N190" s="38">
        <f t="shared" si="41"/>
        <v>0</v>
      </c>
      <c r="O190" s="38">
        <f t="shared" si="41"/>
        <v>0</v>
      </c>
      <c r="P190" s="38">
        <f t="shared" si="41"/>
        <v>0</v>
      </c>
      <c r="Q190" s="38">
        <f t="shared" si="41"/>
        <v>0</v>
      </c>
      <c r="R190" s="38">
        <f t="shared" si="41"/>
        <v>0</v>
      </c>
      <c r="S190" s="38">
        <f t="shared" si="41"/>
        <v>0</v>
      </c>
      <c r="T190" s="38">
        <f t="shared" si="41"/>
        <v>0</v>
      </c>
      <c r="U190" s="38">
        <f t="shared" si="41"/>
        <v>0</v>
      </c>
      <c r="V190" s="38">
        <f t="shared" si="41"/>
        <v>0</v>
      </c>
      <c r="W190" s="38">
        <f t="shared" si="41"/>
        <v>0</v>
      </c>
      <c r="X190" s="38">
        <f t="shared" si="41"/>
        <v>0</v>
      </c>
      <c r="Y190" s="38">
        <f t="shared" si="41"/>
        <v>0</v>
      </c>
      <c r="Z190" s="38">
        <f t="shared" si="41"/>
        <v>0</v>
      </c>
      <c r="AA190" s="38">
        <f t="shared" si="41"/>
        <v>0</v>
      </c>
      <c r="AB190" s="38">
        <f t="shared" si="41"/>
        <v>0</v>
      </c>
      <c r="AC190" s="38">
        <f t="shared" si="41"/>
        <v>0</v>
      </c>
      <c r="AD190" s="38">
        <f t="shared" si="41"/>
        <v>0</v>
      </c>
      <c r="AE190" s="38">
        <f t="shared" si="41"/>
        <v>0</v>
      </c>
      <c r="AF190" s="38">
        <f t="shared" si="41"/>
        <v>0</v>
      </c>
      <c r="AG190" s="38">
        <f t="shared" si="41"/>
        <v>0</v>
      </c>
      <c r="AH190" s="38">
        <f t="shared" si="41"/>
        <v>0</v>
      </c>
      <c r="AI190" s="38">
        <f t="shared" si="41"/>
        <v>0</v>
      </c>
      <c r="AJ190" s="38">
        <f t="shared" si="41"/>
        <v>0</v>
      </c>
      <c r="AK190" s="38">
        <f t="shared" si="41"/>
        <v>0</v>
      </c>
      <c r="AL190" s="38">
        <f t="shared" si="41"/>
        <v>0</v>
      </c>
      <c r="AM190" s="38">
        <f t="shared" si="41"/>
        <v>0</v>
      </c>
      <c r="AN190" s="38">
        <f t="shared" si="41"/>
        <v>0</v>
      </c>
      <c r="AO190" s="38">
        <f t="shared" si="41"/>
        <v>0</v>
      </c>
      <c r="AP190" s="38">
        <f t="shared" si="41"/>
        <v>0</v>
      </c>
      <c r="AQ190" s="38">
        <f t="shared" si="41"/>
        <v>0</v>
      </c>
      <c r="AR190" s="38">
        <f t="shared" si="41"/>
        <v>0</v>
      </c>
      <c r="AS190" s="38">
        <f t="shared" si="41"/>
        <v>0</v>
      </c>
      <c r="AT190" s="38">
        <f t="shared" si="41"/>
        <v>0</v>
      </c>
      <c r="AU190" s="38">
        <f t="shared" si="41"/>
        <v>0</v>
      </c>
      <c r="AV190" s="38">
        <f t="shared" si="41"/>
        <v>0</v>
      </c>
      <c r="AW190" s="38">
        <f t="shared" si="41"/>
        <v>0</v>
      </c>
      <c r="AX190" s="38">
        <f t="shared" si="41"/>
        <v>0</v>
      </c>
      <c r="AY190" s="38">
        <f t="shared" si="41"/>
        <v>0</v>
      </c>
      <c r="AZ190" s="38">
        <f t="shared" si="41"/>
        <v>0</v>
      </c>
      <c r="BA190" s="38">
        <f t="shared" si="41"/>
        <v>0</v>
      </c>
      <c r="BB190" s="38">
        <f t="shared" si="41"/>
        <v>0</v>
      </c>
      <c r="BC190" s="38">
        <f t="shared" si="41"/>
        <v>0</v>
      </c>
      <c r="BD190" s="38">
        <f t="shared" si="41"/>
        <v>0</v>
      </c>
      <c r="BE190" s="38">
        <f t="shared" si="41"/>
        <v>0</v>
      </c>
      <c r="BF190" s="38">
        <f t="shared" si="41"/>
        <v>0</v>
      </c>
      <c r="BG190" s="20">
        <f t="shared" si="40"/>
        <v>0</v>
      </c>
    </row>
    <row r="191" spans="1:59" ht="15.75" customHeight="1">
      <c r="A191" s="122"/>
      <c r="B191" s="36"/>
      <c r="C191" s="14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/>
      <c r="AN191" s="15"/>
      <c r="AO191" s="15"/>
      <c r="AP191" s="15"/>
      <c r="AQ191" s="15"/>
      <c r="AR191" s="15"/>
      <c r="AS191" s="15"/>
      <c r="AT191" s="15"/>
      <c r="AU191" s="15"/>
      <c r="AV191" s="15"/>
      <c r="AW191" s="15"/>
      <c r="AX191" s="15"/>
      <c r="AY191" s="15"/>
      <c r="AZ191" s="15"/>
      <c r="BA191" s="15"/>
      <c r="BB191" s="15"/>
      <c r="BC191" s="15"/>
      <c r="BD191" s="15"/>
      <c r="BE191" s="15"/>
      <c r="BF191" s="15"/>
      <c r="BG191" s="23"/>
    </row>
    <row r="192" spans="1:59" ht="15.75" customHeight="1">
      <c r="A192" s="123"/>
      <c r="B192" s="39" t="s">
        <v>1</v>
      </c>
      <c r="C192" s="40"/>
      <c r="D192" s="41"/>
      <c r="E192" s="41"/>
      <c r="F192" s="41"/>
      <c r="G192" s="41"/>
      <c r="H192" s="41"/>
      <c r="I192" s="41"/>
      <c r="J192" s="41"/>
      <c r="K192" s="41"/>
      <c r="L192" s="41"/>
      <c r="M192" s="41"/>
      <c r="N192" s="41"/>
      <c r="O192" s="41"/>
      <c r="P192" s="41"/>
      <c r="Q192" s="41"/>
      <c r="R192" s="41"/>
      <c r="S192" s="41"/>
      <c r="T192" s="41"/>
      <c r="U192" s="41"/>
      <c r="V192" s="41"/>
      <c r="W192" s="41"/>
      <c r="X192" s="41"/>
      <c r="Y192" s="41"/>
      <c r="Z192" s="41"/>
      <c r="AA192" s="41"/>
      <c r="AB192" s="41"/>
      <c r="AC192" s="41"/>
      <c r="AD192" s="41"/>
      <c r="AE192" s="41"/>
      <c r="AF192" s="41"/>
      <c r="AG192" s="41"/>
      <c r="AH192" s="41"/>
      <c r="AI192" s="41"/>
      <c r="AJ192" s="41"/>
      <c r="AK192" s="41"/>
      <c r="AL192" s="41"/>
      <c r="AM192" s="41"/>
      <c r="AN192" s="41"/>
      <c r="AO192" s="41"/>
      <c r="AP192" s="41"/>
      <c r="AQ192" s="41"/>
      <c r="AR192" s="41"/>
      <c r="AS192" s="41"/>
      <c r="AT192" s="41"/>
      <c r="AU192" s="41"/>
      <c r="AV192" s="41"/>
      <c r="AW192" s="41"/>
      <c r="AX192" s="41"/>
      <c r="AY192" s="41"/>
      <c r="AZ192" s="41"/>
      <c r="BA192" s="41"/>
      <c r="BB192" s="41"/>
      <c r="BC192" s="41"/>
      <c r="BD192" s="41"/>
      <c r="BE192" s="41"/>
      <c r="BF192" s="41"/>
      <c r="BG192" s="33">
        <f t="shared" ref="BG192:BG199" si="42">SUM(C192:BF192)</f>
        <v>0</v>
      </c>
    </row>
    <row r="193" spans="1:59" ht="15.75" customHeight="1">
      <c r="A193" s="121">
        <v>22</v>
      </c>
      <c r="B193" s="34" t="s">
        <v>107</v>
      </c>
      <c r="C193" s="8"/>
      <c r="D193" s="9"/>
      <c r="E193" s="9"/>
      <c r="F193" s="9"/>
      <c r="G193" s="9"/>
      <c r="H193" s="9"/>
      <c r="I193" s="9"/>
      <c r="J193" s="10">
        <v>5</v>
      </c>
      <c r="K193" s="9"/>
      <c r="L193" s="9"/>
      <c r="M193" s="9"/>
      <c r="N193" s="9"/>
      <c r="O193" s="9"/>
      <c r="P193" s="9"/>
      <c r="Q193" s="9"/>
      <c r="R193" s="9"/>
      <c r="S193" s="9"/>
      <c r="T193" s="10">
        <v>1</v>
      </c>
      <c r="U193" s="10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11"/>
      <c r="AH193" s="9"/>
      <c r="AI193" s="9"/>
      <c r="AJ193" s="9"/>
      <c r="AK193" s="9"/>
      <c r="AL193" s="9"/>
      <c r="AM193" s="9"/>
      <c r="AN193" s="9"/>
      <c r="AO193" s="9"/>
      <c r="AP193" s="9"/>
      <c r="AQ193" s="9"/>
      <c r="AR193" s="9"/>
      <c r="AS193" s="9"/>
      <c r="AT193" s="10">
        <v>2</v>
      </c>
      <c r="AU193" s="9"/>
      <c r="AV193" s="9"/>
      <c r="AW193" s="9"/>
      <c r="AX193" s="9"/>
      <c r="AY193" s="9"/>
      <c r="AZ193" s="9"/>
      <c r="BA193" s="9"/>
      <c r="BB193" s="9"/>
      <c r="BC193" s="9"/>
      <c r="BD193" s="9"/>
      <c r="BE193" s="9"/>
      <c r="BF193" s="9"/>
      <c r="BG193" s="12">
        <f t="shared" si="42"/>
        <v>8</v>
      </c>
    </row>
    <row r="194" spans="1:59" ht="15.75" customHeight="1">
      <c r="A194" s="122"/>
      <c r="B194" s="36" t="s">
        <v>108</v>
      </c>
      <c r="C194" s="14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/>
      <c r="AN194" s="15"/>
      <c r="AO194" s="15"/>
      <c r="AP194" s="15"/>
      <c r="AQ194" s="15"/>
      <c r="AR194" s="15"/>
      <c r="AS194" s="15"/>
      <c r="AT194" s="17">
        <v>2</v>
      </c>
      <c r="AU194" s="15"/>
      <c r="AV194" s="15"/>
      <c r="AW194" s="15"/>
      <c r="AX194" s="15"/>
      <c r="AY194" s="15"/>
      <c r="AZ194" s="15"/>
      <c r="BA194" s="15"/>
      <c r="BB194" s="15"/>
      <c r="BC194" s="15"/>
      <c r="BD194" s="15"/>
      <c r="BE194" s="15"/>
      <c r="BF194" s="15"/>
      <c r="BG194" s="16">
        <f t="shared" si="42"/>
        <v>2</v>
      </c>
    </row>
    <row r="195" spans="1:59" ht="15.75" customHeight="1">
      <c r="A195" s="122"/>
      <c r="B195" s="36" t="s">
        <v>109</v>
      </c>
      <c r="C195" s="14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7">
        <v>1</v>
      </c>
      <c r="U195" s="17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/>
      <c r="AN195" s="15"/>
      <c r="AO195" s="15"/>
      <c r="AP195" s="15"/>
      <c r="AQ195" s="15"/>
      <c r="AR195" s="15"/>
      <c r="AS195" s="15"/>
      <c r="AT195" s="17">
        <v>3</v>
      </c>
      <c r="AU195" s="15"/>
      <c r="AV195" s="15"/>
      <c r="AW195" s="15"/>
      <c r="AX195" s="15"/>
      <c r="AY195" s="15"/>
      <c r="AZ195" s="15"/>
      <c r="BA195" s="15"/>
      <c r="BB195" s="15"/>
      <c r="BC195" s="15"/>
      <c r="BD195" s="15"/>
      <c r="BE195" s="15"/>
      <c r="BF195" s="15"/>
      <c r="BG195" s="16">
        <f t="shared" si="42"/>
        <v>4</v>
      </c>
    </row>
    <row r="196" spans="1:59" ht="15.75" customHeight="1">
      <c r="A196" s="122"/>
      <c r="B196" s="36" t="s">
        <v>110</v>
      </c>
      <c r="C196" s="14"/>
      <c r="D196" s="15"/>
      <c r="E196" s="15"/>
      <c r="F196" s="15"/>
      <c r="G196" s="15"/>
      <c r="H196" s="15"/>
      <c r="I196" s="15"/>
      <c r="J196" s="17">
        <v>3</v>
      </c>
      <c r="K196" s="15"/>
      <c r="L196" s="15"/>
      <c r="M196" s="15"/>
      <c r="N196" s="15"/>
      <c r="O196" s="15"/>
      <c r="P196" s="15"/>
      <c r="Q196" s="15"/>
      <c r="R196" s="15"/>
      <c r="S196" s="15"/>
      <c r="T196" s="17">
        <v>3</v>
      </c>
      <c r="U196" s="17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8"/>
      <c r="AH196" s="15"/>
      <c r="AI196" s="15"/>
      <c r="AJ196" s="15"/>
      <c r="AK196" s="15"/>
      <c r="AL196" s="15"/>
      <c r="AM196" s="15"/>
      <c r="AN196" s="15"/>
      <c r="AO196" s="15"/>
      <c r="AP196" s="15"/>
      <c r="AQ196" s="15"/>
      <c r="AR196" s="15"/>
      <c r="AS196" s="15"/>
      <c r="AT196" s="17">
        <v>13</v>
      </c>
      <c r="AU196" s="15"/>
      <c r="AV196" s="15"/>
      <c r="AW196" s="15"/>
      <c r="AX196" s="15"/>
      <c r="AY196" s="15"/>
      <c r="AZ196" s="15"/>
      <c r="BA196" s="15"/>
      <c r="BB196" s="15"/>
      <c r="BC196" s="15"/>
      <c r="BD196" s="15"/>
      <c r="BE196" s="15"/>
      <c r="BF196" s="15"/>
      <c r="BG196" s="16">
        <f t="shared" si="42"/>
        <v>19</v>
      </c>
    </row>
    <row r="197" spans="1:59" ht="15.75" customHeight="1">
      <c r="A197" s="122"/>
      <c r="B197" s="36" t="s">
        <v>111</v>
      </c>
      <c r="C197" s="14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7">
        <v>1</v>
      </c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8"/>
      <c r="AH197" s="15"/>
      <c r="AI197" s="15"/>
      <c r="AJ197" s="15"/>
      <c r="AK197" s="15"/>
      <c r="AL197" s="15"/>
      <c r="AM197" s="15"/>
      <c r="AN197" s="15"/>
      <c r="AO197" s="15"/>
      <c r="AP197" s="15"/>
      <c r="AQ197" s="15"/>
      <c r="AR197" s="15"/>
      <c r="AS197" s="15"/>
      <c r="AT197" s="17">
        <v>2.5</v>
      </c>
      <c r="AU197" s="15"/>
      <c r="AV197" s="15"/>
      <c r="AW197" s="15"/>
      <c r="AX197" s="15"/>
      <c r="AY197" s="15"/>
      <c r="AZ197" s="15"/>
      <c r="BA197" s="15"/>
      <c r="BB197" s="15"/>
      <c r="BC197" s="15"/>
      <c r="BD197" s="15"/>
      <c r="BE197" s="15"/>
      <c r="BF197" s="15"/>
      <c r="BG197" s="16">
        <f t="shared" si="42"/>
        <v>3.5</v>
      </c>
    </row>
    <row r="198" spans="1:59" ht="15.75" customHeight="1">
      <c r="A198" s="122"/>
      <c r="B198" s="36" t="s">
        <v>112</v>
      </c>
      <c r="C198" s="14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15"/>
      <c r="AJ198" s="15"/>
      <c r="AK198" s="15"/>
      <c r="AL198" s="15"/>
      <c r="AM198" s="15"/>
      <c r="AN198" s="15"/>
      <c r="AO198" s="15"/>
      <c r="AP198" s="15"/>
      <c r="AQ198" s="15"/>
      <c r="AR198" s="15"/>
      <c r="AS198" s="15"/>
      <c r="AT198" s="17">
        <v>2</v>
      </c>
      <c r="AU198" s="15"/>
      <c r="AV198" s="15"/>
      <c r="AW198" s="15"/>
      <c r="AX198" s="15"/>
      <c r="AY198" s="15"/>
      <c r="AZ198" s="15"/>
      <c r="BA198" s="15"/>
      <c r="BB198" s="15"/>
      <c r="BC198" s="15"/>
      <c r="BD198" s="15"/>
      <c r="BE198" s="15"/>
      <c r="BF198" s="15"/>
      <c r="BG198" s="16">
        <f t="shared" si="42"/>
        <v>2</v>
      </c>
    </row>
    <row r="199" spans="1:59" ht="15.75" customHeight="1">
      <c r="A199" s="122"/>
      <c r="B199" s="36" t="s">
        <v>55</v>
      </c>
      <c r="C199" s="38"/>
      <c r="D199" s="38">
        <f t="shared" ref="D199:BF199" si="43">SUM(D193:D198)</f>
        <v>0</v>
      </c>
      <c r="E199" s="38">
        <f t="shared" si="43"/>
        <v>0</v>
      </c>
      <c r="F199" s="38">
        <f t="shared" si="43"/>
        <v>0</v>
      </c>
      <c r="G199" s="38">
        <f t="shared" si="43"/>
        <v>0</v>
      </c>
      <c r="H199" s="38">
        <f t="shared" si="43"/>
        <v>0</v>
      </c>
      <c r="I199" s="38">
        <f t="shared" si="43"/>
        <v>0</v>
      </c>
      <c r="J199" s="38">
        <f t="shared" si="43"/>
        <v>8</v>
      </c>
      <c r="K199" s="38">
        <f t="shared" si="43"/>
        <v>0</v>
      </c>
      <c r="L199" s="38">
        <f t="shared" si="43"/>
        <v>0</v>
      </c>
      <c r="M199" s="38">
        <f t="shared" si="43"/>
        <v>0</v>
      </c>
      <c r="N199" s="38">
        <f t="shared" si="43"/>
        <v>0</v>
      </c>
      <c r="O199" s="38">
        <f t="shared" si="43"/>
        <v>0</v>
      </c>
      <c r="P199" s="38">
        <f t="shared" si="43"/>
        <v>0</v>
      </c>
      <c r="Q199" s="38">
        <f t="shared" si="43"/>
        <v>0</v>
      </c>
      <c r="R199" s="38">
        <f t="shared" si="43"/>
        <v>0</v>
      </c>
      <c r="S199" s="38">
        <f t="shared" si="43"/>
        <v>0</v>
      </c>
      <c r="T199" s="38">
        <f t="shared" si="43"/>
        <v>6</v>
      </c>
      <c r="U199" s="38">
        <f t="shared" si="43"/>
        <v>0</v>
      </c>
      <c r="V199" s="38">
        <f t="shared" si="43"/>
        <v>0</v>
      </c>
      <c r="W199" s="38">
        <f t="shared" si="43"/>
        <v>0</v>
      </c>
      <c r="X199" s="38">
        <f t="shared" si="43"/>
        <v>0</v>
      </c>
      <c r="Y199" s="38">
        <f t="shared" si="43"/>
        <v>0</v>
      </c>
      <c r="Z199" s="38">
        <f t="shared" si="43"/>
        <v>0</v>
      </c>
      <c r="AA199" s="38">
        <f t="shared" si="43"/>
        <v>0</v>
      </c>
      <c r="AB199" s="38">
        <f t="shared" si="43"/>
        <v>0</v>
      </c>
      <c r="AC199" s="38">
        <f t="shared" si="43"/>
        <v>0</v>
      </c>
      <c r="AD199" s="38">
        <f t="shared" si="43"/>
        <v>0</v>
      </c>
      <c r="AE199" s="38">
        <f t="shared" si="43"/>
        <v>0</v>
      </c>
      <c r="AF199" s="38">
        <f t="shared" si="43"/>
        <v>0</v>
      </c>
      <c r="AG199" s="38">
        <f t="shared" si="43"/>
        <v>0</v>
      </c>
      <c r="AH199" s="38">
        <f t="shared" si="43"/>
        <v>0</v>
      </c>
      <c r="AI199" s="38">
        <f t="shared" si="43"/>
        <v>0</v>
      </c>
      <c r="AJ199" s="38">
        <f t="shared" si="43"/>
        <v>0</v>
      </c>
      <c r="AK199" s="38">
        <f t="shared" si="43"/>
        <v>0</v>
      </c>
      <c r="AL199" s="38">
        <f t="shared" si="43"/>
        <v>0</v>
      </c>
      <c r="AM199" s="38">
        <f t="shared" si="43"/>
        <v>0</v>
      </c>
      <c r="AN199" s="38">
        <f t="shared" si="43"/>
        <v>0</v>
      </c>
      <c r="AO199" s="38">
        <f t="shared" si="43"/>
        <v>0</v>
      </c>
      <c r="AP199" s="38">
        <f t="shared" si="43"/>
        <v>0</v>
      </c>
      <c r="AQ199" s="38">
        <f t="shared" si="43"/>
        <v>0</v>
      </c>
      <c r="AR199" s="38">
        <f t="shared" si="43"/>
        <v>0</v>
      </c>
      <c r="AS199" s="38">
        <f t="shared" si="43"/>
        <v>0</v>
      </c>
      <c r="AT199" s="38">
        <f t="shared" si="43"/>
        <v>24.5</v>
      </c>
      <c r="AU199" s="38">
        <f t="shared" si="43"/>
        <v>0</v>
      </c>
      <c r="AV199" s="38">
        <f t="shared" si="43"/>
        <v>0</v>
      </c>
      <c r="AW199" s="38">
        <f t="shared" si="43"/>
        <v>0</v>
      </c>
      <c r="AX199" s="38">
        <f t="shared" si="43"/>
        <v>0</v>
      </c>
      <c r="AY199" s="38">
        <f t="shared" si="43"/>
        <v>0</v>
      </c>
      <c r="AZ199" s="38">
        <f t="shared" si="43"/>
        <v>0</v>
      </c>
      <c r="BA199" s="38">
        <f t="shared" si="43"/>
        <v>0</v>
      </c>
      <c r="BB199" s="38">
        <f t="shared" si="43"/>
        <v>0</v>
      </c>
      <c r="BC199" s="38">
        <f t="shared" si="43"/>
        <v>0</v>
      </c>
      <c r="BD199" s="38">
        <f t="shared" si="43"/>
        <v>0</v>
      </c>
      <c r="BE199" s="38">
        <f t="shared" si="43"/>
        <v>0</v>
      </c>
      <c r="BF199" s="38">
        <f t="shared" si="43"/>
        <v>0</v>
      </c>
      <c r="BG199" s="20">
        <f t="shared" si="42"/>
        <v>38.5</v>
      </c>
    </row>
    <row r="200" spans="1:59" ht="15.75" customHeight="1">
      <c r="A200" s="122"/>
      <c r="B200" s="36"/>
      <c r="C200" s="14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  <c r="AL200" s="15"/>
      <c r="AM200" s="15"/>
      <c r="AN200" s="15"/>
      <c r="AO200" s="15"/>
      <c r="AP200" s="15"/>
      <c r="AQ200" s="15"/>
      <c r="AR200" s="15"/>
      <c r="AS200" s="15"/>
      <c r="AT200" s="15"/>
      <c r="AU200" s="15"/>
      <c r="AV200" s="15"/>
      <c r="AW200" s="15"/>
      <c r="AX200" s="15"/>
      <c r="AY200" s="15"/>
      <c r="AZ200" s="15"/>
      <c r="BA200" s="15"/>
      <c r="BB200" s="15"/>
      <c r="BC200" s="15"/>
      <c r="BD200" s="15"/>
      <c r="BE200" s="15"/>
      <c r="BF200" s="15"/>
      <c r="BG200" s="23"/>
    </row>
    <row r="201" spans="1:59" ht="15.75" customHeight="1">
      <c r="A201" s="123"/>
      <c r="B201" s="39" t="s">
        <v>1</v>
      </c>
      <c r="C201" s="40"/>
      <c r="D201" s="41"/>
      <c r="E201" s="41"/>
      <c r="F201" s="41"/>
      <c r="G201" s="41"/>
      <c r="H201" s="41"/>
      <c r="I201" s="41"/>
      <c r="J201" s="41"/>
      <c r="K201" s="41"/>
      <c r="L201" s="41"/>
      <c r="M201" s="41"/>
      <c r="N201" s="41"/>
      <c r="O201" s="41"/>
      <c r="P201" s="41"/>
      <c r="Q201" s="41"/>
      <c r="R201" s="41"/>
      <c r="S201" s="41"/>
      <c r="T201" s="41"/>
      <c r="U201" s="41"/>
      <c r="V201" s="41"/>
      <c r="W201" s="41"/>
      <c r="X201" s="41"/>
      <c r="Y201" s="41"/>
      <c r="Z201" s="41"/>
      <c r="AA201" s="41"/>
      <c r="AB201" s="41"/>
      <c r="AC201" s="41"/>
      <c r="AD201" s="41"/>
      <c r="AE201" s="41"/>
      <c r="AF201" s="41"/>
      <c r="AG201" s="41"/>
      <c r="AH201" s="41"/>
      <c r="AI201" s="41"/>
      <c r="AJ201" s="41"/>
      <c r="AK201" s="41"/>
      <c r="AL201" s="41"/>
      <c r="AM201" s="41"/>
      <c r="AN201" s="41"/>
      <c r="AO201" s="41"/>
      <c r="AP201" s="41"/>
      <c r="AQ201" s="41"/>
      <c r="AR201" s="41"/>
      <c r="AS201" s="41"/>
      <c r="AT201" s="41"/>
      <c r="AU201" s="41"/>
      <c r="AV201" s="41"/>
      <c r="AW201" s="41"/>
      <c r="AX201" s="41"/>
      <c r="AY201" s="41"/>
      <c r="AZ201" s="41"/>
      <c r="BA201" s="41"/>
      <c r="BB201" s="41"/>
      <c r="BC201" s="41"/>
      <c r="BD201" s="41"/>
      <c r="BE201" s="41"/>
      <c r="BF201" s="41"/>
      <c r="BG201" s="33">
        <f t="shared" ref="BG201:BG208" si="44">SUM(C201:BF201)</f>
        <v>0</v>
      </c>
    </row>
    <row r="202" spans="1:59" ht="15.75" customHeight="1">
      <c r="A202" s="121">
        <v>23</v>
      </c>
      <c r="B202" s="34" t="s">
        <v>107</v>
      </c>
      <c r="C202" s="8"/>
      <c r="D202" s="10">
        <v>1</v>
      </c>
      <c r="E202" s="9"/>
      <c r="F202" s="10">
        <v>4</v>
      </c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10">
        <v>1</v>
      </c>
      <c r="V202" s="9"/>
      <c r="W202" s="9"/>
      <c r="X202" s="9"/>
      <c r="Y202" s="9"/>
      <c r="Z202" s="9"/>
      <c r="AA202" s="9"/>
      <c r="AB202" s="9"/>
      <c r="AC202" s="10">
        <v>0.5</v>
      </c>
      <c r="AD202" s="9"/>
      <c r="AE202" s="9"/>
      <c r="AF202" s="9"/>
      <c r="AG202" s="11"/>
      <c r="AH202" s="9"/>
      <c r="AI202" s="9"/>
      <c r="AJ202" s="9"/>
      <c r="AK202" s="10">
        <v>7</v>
      </c>
      <c r="AL202" s="9"/>
      <c r="AM202" s="10">
        <v>9</v>
      </c>
      <c r="AN202" s="9"/>
      <c r="AO202" s="9"/>
      <c r="AP202" s="9"/>
      <c r="AQ202" s="10">
        <v>1</v>
      </c>
      <c r="AR202" s="9"/>
      <c r="AS202" s="9"/>
      <c r="AT202" s="10"/>
      <c r="AU202" s="9"/>
      <c r="AV202" s="9"/>
      <c r="AW202" s="9"/>
      <c r="AX202" s="9"/>
      <c r="AY202" s="9"/>
      <c r="AZ202" s="9"/>
      <c r="BA202" s="10">
        <v>0.5</v>
      </c>
      <c r="BB202" s="9"/>
      <c r="BC202" s="9"/>
      <c r="BD202" s="9"/>
      <c r="BE202" s="9"/>
      <c r="BF202" s="9"/>
      <c r="BG202" s="12">
        <f t="shared" si="44"/>
        <v>24</v>
      </c>
    </row>
    <row r="203" spans="1:59" ht="15.75" customHeight="1">
      <c r="A203" s="122"/>
      <c r="B203" s="36" t="s">
        <v>108</v>
      </c>
      <c r="C203" s="14"/>
      <c r="D203" s="17">
        <v>4</v>
      </c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  <c r="AH203" s="15"/>
      <c r="AI203" s="15"/>
      <c r="AJ203" s="15"/>
      <c r="AK203" s="17">
        <v>2</v>
      </c>
      <c r="AL203" s="15"/>
      <c r="AM203" s="17">
        <v>2</v>
      </c>
      <c r="AN203" s="15"/>
      <c r="AO203" s="15"/>
      <c r="AP203" s="17">
        <v>2</v>
      </c>
      <c r="AQ203" s="15"/>
      <c r="AR203" s="15"/>
      <c r="AS203" s="15"/>
      <c r="AT203" s="17"/>
      <c r="AU203" s="15"/>
      <c r="AV203" s="15"/>
      <c r="AW203" s="15"/>
      <c r="AX203" s="15"/>
      <c r="AY203" s="15"/>
      <c r="AZ203" s="15"/>
      <c r="BA203" s="15"/>
      <c r="BB203" s="15"/>
      <c r="BC203" s="15"/>
      <c r="BD203" s="15"/>
      <c r="BE203" s="15"/>
      <c r="BF203" s="15"/>
      <c r="BG203" s="16">
        <f t="shared" si="44"/>
        <v>10</v>
      </c>
    </row>
    <row r="204" spans="1:59" ht="15.75" customHeight="1">
      <c r="A204" s="122"/>
      <c r="B204" s="36" t="s">
        <v>109</v>
      </c>
      <c r="C204" s="14"/>
      <c r="D204" s="17">
        <v>1</v>
      </c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7">
        <v>5</v>
      </c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J204" s="17">
        <v>1</v>
      </c>
      <c r="AK204" s="17">
        <v>2</v>
      </c>
      <c r="AL204" s="15"/>
      <c r="AM204" s="17">
        <v>2</v>
      </c>
      <c r="AN204" s="15"/>
      <c r="AO204" s="15"/>
      <c r="AP204" s="17">
        <v>1</v>
      </c>
      <c r="AQ204" s="15"/>
      <c r="AR204" s="15"/>
      <c r="AS204" s="15"/>
      <c r="AT204" s="17"/>
      <c r="AU204" s="15"/>
      <c r="AV204" s="15"/>
      <c r="AW204" s="15"/>
      <c r="AX204" s="15"/>
      <c r="AY204" s="15"/>
      <c r="AZ204" s="15"/>
      <c r="BA204" s="15"/>
      <c r="BB204" s="15"/>
      <c r="BC204" s="15"/>
      <c r="BD204" s="15"/>
      <c r="BE204" s="15"/>
      <c r="BF204" s="15"/>
      <c r="BG204" s="16">
        <f t="shared" si="44"/>
        <v>12</v>
      </c>
    </row>
    <row r="205" spans="1:59" ht="15.75" customHeight="1">
      <c r="A205" s="122"/>
      <c r="B205" s="36" t="s">
        <v>110</v>
      </c>
      <c r="C205" s="14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7">
        <v>1.5</v>
      </c>
      <c r="O205" s="15"/>
      <c r="P205" s="15"/>
      <c r="Q205" s="15"/>
      <c r="R205" s="15"/>
      <c r="S205" s="15"/>
      <c r="T205" s="15"/>
      <c r="U205" s="17">
        <v>9</v>
      </c>
      <c r="V205" s="15"/>
      <c r="W205" s="15"/>
      <c r="X205" s="15"/>
      <c r="Y205" s="15"/>
      <c r="Z205" s="15"/>
      <c r="AA205" s="15"/>
      <c r="AB205" s="15"/>
      <c r="AC205" s="17">
        <v>11</v>
      </c>
      <c r="AD205" s="15"/>
      <c r="AE205" s="15"/>
      <c r="AF205" s="15"/>
      <c r="AG205" s="18"/>
      <c r="AH205" s="15"/>
      <c r="AI205" s="15"/>
      <c r="AJ205" s="17">
        <v>2</v>
      </c>
      <c r="AK205" s="17">
        <v>2</v>
      </c>
      <c r="AL205" s="15"/>
      <c r="AM205" s="17">
        <v>11</v>
      </c>
      <c r="AN205" s="15"/>
      <c r="AO205" s="15"/>
      <c r="AP205" s="17">
        <v>3</v>
      </c>
      <c r="AQ205" s="17">
        <v>1</v>
      </c>
      <c r="AR205" s="15"/>
      <c r="AS205" s="15"/>
      <c r="AT205" s="17"/>
      <c r="AU205" s="15"/>
      <c r="AV205" s="15"/>
      <c r="AW205" s="15"/>
      <c r="AX205" s="15"/>
      <c r="AY205" s="15"/>
      <c r="AZ205" s="15"/>
      <c r="BA205" s="17">
        <v>1.5</v>
      </c>
      <c r="BB205" s="15"/>
      <c r="BC205" s="15"/>
      <c r="BD205" s="15"/>
      <c r="BE205" s="15"/>
      <c r="BF205" s="15"/>
      <c r="BG205" s="16">
        <f t="shared" si="44"/>
        <v>42</v>
      </c>
    </row>
    <row r="206" spans="1:59" ht="15.75" customHeight="1">
      <c r="A206" s="122"/>
      <c r="B206" s="36" t="s">
        <v>111</v>
      </c>
      <c r="C206" s="14"/>
      <c r="D206" s="17">
        <v>1</v>
      </c>
      <c r="E206" s="15"/>
      <c r="F206" s="15"/>
      <c r="G206" s="15"/>
      <c r="H206" s="15"/>
      <c r="I206" s="15"/>
      <c r="J206" s="15"/>
      <c r="K206" s="15"/>
      <c r="L206" s="15"/>
      <c r="M206" s="15"/>
      <c r="N206" s="17">
        <v>0.5</v>
      </c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7">
        <v>0.5</v>
      </c>
      <c r="AD206" s="15"/>
      <c r="AE206" s="15"/>
      <c r="AF206" s="15"/>
      <c r="AG206" s="18"/>
      <c r="AH206" s="15"/>
      <c r="AI206" s="15"/>
      <c r="AJ206" s="15"/>
      <c r="AK206" s="17">
        <v>1</v>
      </c>
      <c r="AL206" s="15"/>
      <c r="AM206" s="17">
        <v>4</v>
      </c>
      <c r="AN206" s="15"/>
      <c r="AO206" s="15"/>
      <c r="AP206" s="15"/>
      <c r="AQ206" s="15"/>
      <c r="AR206" s="15"/>
      <c r="AS206" s="15"/>
      <c r="AT206" s="17"/>
      <c r="AU206" s="15"/>
      <c r="AV206" s="15"/>
      <c r="AW206" s="15"/>
      <c r="AX206" s="15"/>
      <c r="AY206" s="15"/>
      <c r="AZ206" s="15"/>
      <c r="BA206" s="17">
        <v>0.5</v>
      </c>
      <c r="BB206" s="15"/>
      <c r="BC206" s="15"/>
      <c r="BD206" s="15"/>
      <c r="BE206" s="15"/>
      <c r="BF206" s="15"/>
      <c r="BG206" s="16">
        <f t="shared" si="44"/>
        <v>7.5</v>
      </c>
    </row>
    <row r="207" spans="1:59" ht="15.75" customHeight="1">
      <c r="A207" s="122"/>
      <c r="B207" s="36" t="s">
        <v>112</v>
      </c>
      <c r="C207" s="14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7">
        <v>0.5</v>
      </c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7">
        <v>0.5</v>
      </c>
      <c r="AD207" s="15"/>
      <c r="AE207" s="15"/>
      <c r="AF207" s="15"/>
      <c r="AG207" s="15"/>
      <c r="AH207" s="15"/>
      <c r="AI207" s="15"/>
      <c r="AJ207" s="15"/>
      <c r="AK207" s="17">
        <v>4</v>
      </c>
      <c r="AL207" s="15"/>
      <c r="AM207" s="15"/>
      <c r="AN207" s="15"/>
      <c r="AO207" s="15"/>
      <c r="AP207" s="15"/>
      <c r="AQ207" s="15"/>
      <c r="AR207" s="15"/>
      <c r="AS207" s="15"/>
      <c r="AT207" s="17"/>
      <c r="AU207" s="15"/>
      <c r="AV207" s="15"/>
      <c r="AW207" s="15"/>
      <c r="AX207" s="15"/>
      <c r="AY207" s="15"/>
      <c r="AZ207" s="15"/>
      <c r="BA207" s="17">
        <v>0.5</v>
      </c>
      <c r="BB207" s="15"/>
      <c r="BC207" s="15"/>
      <c r="BD207" s="15"/>
      <c r="BE207" s="15"/>
      <c r="BF207" s="15"/>
      <c r="BG207" s="16">
        <f t="shared" si="44"/>
        <v>5.5</v>
      </c>
    </row>
    <row r="208" spans="1:59" ht="15.75" customHeight="1">
      <c r="A208" s="122"/>
      <c r="B208" s="36" t="s">
        <v>55</v>
      </c>
      <c r="C208" s="38"/>
      <c r="D208" s="38">
        <f t="shared" ref="D208:BF208" si="45">SUM(D202:D207)</f>
        <v>7</v>
      </c>
      <c r="E208" s="38">
        <f t="shared" si="45"/>
        <v>0</v>
      </c>
      <c r="F208" s="38">
        <f t="shared" si="45"/>
        <v>4</v>
      </c>
      <c r="G208" s="38">
        <f t="shared" si="45"/>
        <v>0</v>
      </c>
      <c r="H208" s="38">
        <f t="shared" si="45"/>
        <v>0</v>
      </c>
      <c r="I208" s="38">
        <f t="shared" si="45"/>
        <v>0</v>
      </c>
      <c r="J208" s="38">
        <f t="shared" si="45"/>
        <v>0</v>
      </c>
      <c r="K208" s="38">
        <f t="shared" si="45"/>
        <v>0</v>
      </c>
      <c r="L208" s="38">
        <f t="shared" si="45"/>
        <v>0</v>
      </c>
      <c r="M208" s="38">
        <f t="shared" si="45"/>
        <v>0</v>
      </c>
      <c r="N208" s="38">
        <f t="shared" si="45"/>
        <v>2.5</v>
      </c>
      <c r="O208" s="38">
        <f t="shared" si="45"/>
        <v>0</v>
      </c>
      <c r="P208" s="38">
        <f t="shared" si="45"/>
        <v>0</v>
      </c>
      <c r="Q208" s="38">
        <f t="shared" si="45"/>
        <v>0</v>
      </c>
      <c r="R208" s="38">
        <f t="shared" si="45"/>
        <v>0</v>
      </c>
      <c r="S208" s="38">
        <f t="shared" si="45"/>
        <v>0</v>
      </c>
      <c r="T208" s="38">
        <f t="shared" si="45"/>
        <v>0</v>
      </c>
      <c r="U208" s="38">
        <f t="shared" si="45"/>
        <v>15</v>
      </c>
      <c r="V208" s="38">
        <f t="shared" si="45"/>
        <v>0</v>
      </c>
      <c r="W208" s="38">
        <f t="shared" si="45"/>
        <v>0</v>
      </c>
      <c r="X208" s="38">
        <f t="shared" si="45"/>
        <v>0</v>
      </c>
      <c r="Y208" s="38">
        <f t="shared" si="45"/>
        <v>0</v>
      </c>
      <c r="Z208" s="38">
        <f t="shared" si="45"/>
        <v>0</v>
      </c>
      <c r="AA208" s="38">
        <f t="shared" si="45"/>
        <v>0</v>
      </c>
      <c r="AB208" s="38">
        <f t="shared" si="45"/>
        <v>0</v>
      </c>
      <c r="AC208" s="38">
        <f t="shared" si="45"/>
        <v>12.5</v>
      </c>
      <c r="AD208" s="38">
        <f t="shared" si="45"/>
        <v>0</v>
      </c>
      <c r="AE208" s="38">
        <f t="shared" si="45"/>
        <v>0</v>
      </c>
      <c r="AF208" s="38">
        <f t="shared" si="45"/>
        <v>0</v>
      </c>
      <c r="AG208" s="38">
        <f t="shared" si="45"/>
        <v>0</v>
      </c>
      <c r="AH208" s="38">
        <f t="shared" si="45"/>
        <v>0</v>
      </c>
      <c r="AI208" s="38">
        <f t="shared" si="45"/>
        <v>0</v>
      </c>
      <c r="AJ208" s="38">
        <f t="shared" si="45"/>
        <v>3</v>
      </c>
      <c r="AK208" s="38">
        <f t="shared" si="45"/>
        <v>18</v>
      </c>
      <c r="AL208" s="38">
        <f t="shared" si="45"/>
        <v>0</v>
      </c>
      <c r="AM208" s="38">
        <f t="shared" si="45"/>
        <v>28</v>
      </c>
      <c r="AN208" s="38">
        <f t="shared" si="45"/>
        <v>0</v>
      </c>
      <c r="AO208" s="38">
        <f t="shared" si="45"/>
        <v>0</v>
      </c>
      <c r="AP208" s="38">
        <f t="shared" si="45"/>
        <v>6</v>
      </c>
      <c r="AQ208" s="38">
        <f t="shared" si="45"/>
        <v>2</v>
      </c>
      <c r="AR208" s="38">
        <f t="shared" si="45"/>
        <v>0</v>
      </c>
      <c r="AS208" s="38">
        <f t="shared" si="45"/>
        <v>0</v>
      </c>
      <c r="AT208" s="38">
        <f t="shared" si="45"/>
        <v>0</v>
      </c>
      <c r="AU208" s="38">
        <f t="shared" si="45"/>
        <v>0</v>
      </c>
      <c r="AV208" s="38">
        <f t="shared" si="45"/>
        <v>0</v>
      </c>
      <c r="AW208" s="38">
        <f t="shared" si="45"/>
        <v>0</v>
      </c>
      <c r="AX208" s="38">
        <f t="shared" si="45"/>
        <v>0</v>
      </c>
      <c r="AY208" s="38">
        <f t="shared" si="45"/>
        <v>0</v>
      </c>
      <c r="AZ208" s="38">
        <f t="shared" si="45"/>
        <v>0</v>
      </c>
      <c r="BA208" s="38">
        <f t="shared" si="45"/>
        <v>3</v>
      </c>
      <c r="BB208" s="38">
        <f t="shared" si="45"/>
        <v>0</v>
      </c>
      <c r="BC208" s="38">
        <f t="shared" si="45"/>
        <v>0</v>
      </c>
      <c r="BD208" s="38">
        <f t="shared" si="45"/>
        <v>0</v>
      </c>
      <c r="BE208" s="38">
        <f t="shared" si="45"/>
        <v>0</v>
      </c>
      <c r="BF208" s="38">
        <f t="shared" si="45"/>
        <v>0</v>
      </c>
      <c r="BG208" s="20">
        <f t="shared" si="44"/>
        <v>101</v>
      </c>
    </row>
    <row r="209" spans="1:59" ht="15.75" customHeight="1">
      <c r="A209" s="122"/>
      <c r="B209" s="36"/>
      <c r="C209" s="14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  <c r="AP209" s="15"/>
      <c r="AQ209" s="15"/>
      <c r="AR209" s="15"/>
      <c r="AS209" s="15"/>
      <c r="AT209" s="15"/>
      <c r="AU209" s="15"/>
      <c r="AV209" s="15"/>
      <c r="AW209" s="15"/>
      <c r="AX209" s="15"/>
      <c r="AY209" s="15"/>
      <c r="AZ209" s="15"/>
      <c r="BA209" s="15"/>
      <c r="BB209" s="15"/>
      <c r="BC209" s="15"/>
      <c r="BD209" s="15"/>
      <c r="BE209" s="15"/>
      <c r="BF209" s="15"/>
      <c r="BG209" s="23"/>
    </row>
    <row r="210" spans="1:59" ht="15.75" customHeight="1">
      <c r="A210" s="123"/>
      <c r="B210" s="39" t="s">
        <v>1</v>
      </c>
      <c r="C210" s="40"/>
      <c r="D210" s="41"/>
      <c r="E210" s="41"/>
      <c r="F210" s="41"/>
      <c r="G210" s="41"/>
      <c r="H210" s="41"/>
      <c r="I210" s="41"/>
      <c r="J210" s="41"/>
      <c r="K210" s="41"/>
      <c r="L210" s="41"/>
      <c r="M210" s="41"/>
      <c r="N210" s="41"/>
      <c r="O210" s="41"/>
      <c r="P210" s="41"/>
      <c r="Q210" s="41"/>
      <c r="R210" s="41"/>
      <c r="S210" s="41"/>
      <c r="T210" s="41"/>
      <c r="U210" s="41"/>
      <c r="V210" s="41"/>
      <c r="W210" s="41"/>
      <c r="X210" s="41"/>
      <c r="Y210" s="41"/>
      <c r="Z210" s="41"/>
      <c r="AA210" s="41"/>
      <c r="AB210" s="41"/>
      <c r="AC210" s="41"/>
      <c r="AD210" s="41"/>
      <c r="AE210" s="41"/>
      <c r="AF210" s="41"/>
      <c r="AG210" s="41"/>
      <c r="AH210" s="41"/>
      <c r="AI210" s="41"/>
      <c r="AJ210" s="41"/>
      <c r="AK210" s="41"/>
      <c r="AL210" s="41"/>
      <c r="AM210" s="41"/>
      <c r="AN210" s="41"/>
      <c r="AO210" s="41"/>
      <c r="AP210" s="41"/>
      <c r="AQ210" s="41"/>
      <c r="AR210" s="41"/>
      <c r="AS210" s="41"/>
      <c r="AT210" s="41"/>
      <c r="AU210" s="41"/>
      <c r="AV210" s="41"/>
      <c r="AW210" s="41"/>
      <c r="AX210" s="41"/>
      <c r="AY210" s="41"/>
      <c r="AZ210" s="41"/>
      <c r="BA210" s="41"/>
      <c r="BB210" s="41"/>
      <c r="BC210" s="41"/>
      <c r="BD210" s="41"/>
      <c r="BE210" s="41"/>
      <c r="BF210" s="41"/>
      <c r="BG210" s="33">
        <f t="shared" ref="BG210:BG217" si="46">SUM(C210:BF210)</f>
        <v>0</v>
      </c>
    </row>
    <row r="211" spans="1:59" ht="15.75" customHeight="1">
      <c r="A211" s="121">
        <v>24</v>
      </c>
      <c r="B211" s="34" t="s">
        <v>107</v>
      </c>
      <c r="C211" s="8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10">
        <v>2</v>
      </c>
      <c r="P211" s="9"/>
      <c r="Q211" s="9"/>
      <c r="R211" s="10">
        <v>1</v>
      </c>
      <c r="S211" s="9"/>
      <c r="T211" s="9"/>
      <c r="U211" s="10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11"/>
      <c r="AH211" s="9"/>
      <c r="AI211" s="9"/>
      <c r="AJ211" s="9"/>
      <c r="AK211" s="10">
        <v>3</v>
      </c>
      <c r="AL211" s="9"/>
      <c r="AM211" s="9"/>
      <c r="AN211" s="9"/>
      <c r="AO211" s="10">
        <v>4</v>
      </c>
      <c r="AP211" s="9"/>
      <c r="AQ211" s="9"/>
      <c r="AR211" s="9"/>
      <c r="AS211" s="9"/>
      <c r="AT211" s="9"/>
      <c r="AU211" s="9"/>
      <c r="AV211" s="9"/>
      <c r="AW211" s="9"/>
      <c r="AX211" s="9"/>
      <c r="AY211" s="9"/>
      <c r="AZ211" s="9"/>
      <c r="BA211" s="9"/>
      <c r="BB211" s="9"/>
      <c r="BC211" s="9"/>
      <c r="BD211" s="9"/>
      <c r="BE211" s="9"/>
      <c r="BF211" s="9"/>
      <c r="BG211" s="12">
        <f t="shared" si="46"/>
        <v>10</v>
      </c>
    </row>
    <row r="212" spans="1:59" ht="15.75" customHeight="1">
      <c r="A212" s="122"/>
      <c r="B212" s="36" t="s">
        <v>108</v>
      </c>
      <c r="C212" s="14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7">
        <v>1.5</v>
      </c>
      <c r="P212" s="15"/>
      <c r="Q212" s="15"/>
      <c r="R212" s="17">
        <v>0.5</v>
      </c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/>
      <c r="AT212" s="15"/>
      <c r="AU212" s="15"/>
      <c r="AV212" s="15"/>
      <c r="AW212" s="15"/>
      <c r="AX212" s="15"/>
      <c r="AY212" s="15"/>
      <c r="AZ212" s="15"/>
      <c r="BA212" s="15"/>
      <c r="BB212" s="15"/>
      <c r="BC212" s="15"/>
      <c r="BD212" s="15"/>
      <c r="BE212" s="15"/>
      <c r="BF212" s="15"/>
      <c r="BG212" s="16">
        <f t="shared" si="46"/>
        <v>2</v>
      </c>
    </row>
    <row r="213" spans="1:59" ht="15.75" customHeight="1">
      <c r="A213" s="122"/>
      <c r="B213" s="36" t="s">
        <v>109</v>
      </c>
      <c r="C213" s="14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7">
        <v>5.5</v>
      </c>
      <c r="P213" s="15"/>
      <c r="Q213" s="15"/>
      <c r="R213" s="17">
        <v>1</v>
      </c>
      <c r="S213" s="15"/>
      <c r="T213" s="15"/>
      <c r="U213" s="17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7">
        <v>3</v>
      </c>
      <c r="AL213" s="15"/>
      <c r="AM213" s="15"/>
      <c r="AN213" s="15"/>
      <c r="AO213" s="15"/>
      <c r="AP213" s="15"/>
      <c r="AQ213" s="17">
        <v>2</v>
      </c>
      <c r="AR213" s="15"/>
      <c r="AS213" s="15"/>
      <c r="AT213" s="15"/>
      <c r="AU213" s="15"/>
      <c r="AV213" s="15"/>
      <c r="AW213" s="15"/>
      <c r="AX213" s="15"/>
      <c r="AY213" s="15"/>
      <c r="AZ213" s="15"/>
      <c r="BA213" s="15"/>
      <c r="BB213" s="15"/>
      <c r="BC213" s="15"/>
      <c r="BD213" s="15"/>
      <c r="BE213" s="15"/>
      <c r="BF213" s="15"/>
      <c r="BG213" s="16">
        <f t="shared" si="46"/>
        <v>11.5</v>
      </c>
    </row>
    <row r="214" spans="1:59" ht="15.75" customHeight="1">
      <c r="A214" s="122"/>
      <c r="B214" s="36" t="s">
        <v>110</v>
      </c>
      <c r="C214" s="14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7">
        <v>11.5</v>
      </c>
      <c r="P214" s="15"/>
      <c r="Q214" s="15"/>
      <c r="R214" s="17">
        <v>3.5</v>
      </c>
      <c r="S214" s="15"/>
      <c r="T214" s="15"/>
      <c r="U214" s="17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8"/>
      <c r="AH214" s="15"/>
      <c r="AI214" s="15"/>
      <c r="AJ214" s="15"/>
      <c r="AK214" s="17">
        <v>8</v>
      </c>
      <c r="AL214" s="15"/>
      <c r="AM214" s="15"/>
      <c r="AN214" s="15"/>
      <c r="AO214" s="15"/>
      <c r="AP214" s="15"/>
      <c r="AQ214" s="17">
        <v>1</v>
      </c>
      <c r="AR214" s="15"/>
      <c r="AS214" s="15"/>
      <c r="AT214" s="15"/>
      <c r="AU214" s="15"/>
      <c r="AV214" s="15"/>
      <c r="AW214" s="15"/>
      <c r="AX214" s="15"/>
      <c r="AY214" s="15"/>
      <c r="AZ214" s="15"/>
      <c r="BA214" s="15"/>
      <c r="BB214" s="15"/>
      <c r="BC214" s="15"/>
      <c r="BD214" s="15"/>
      <c r="BE214" s="15"/>
      <c r="BF214" s="15"/>
      <c r="BG214" s="16">
        <f t="shared" si="46"/>
        <v>24</v>
      </c>
    </row>
    <row r="215" spans="1:59" ht="15.75" customHeight="1">
      <c r="A215" s="122"/>
      <c r="B215" s="36" t="s">
        <v>111</v>
      </c>
      <c r="C215" s="14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7">
        <v>1</v>
      </c>
      <c r="P215" s="15"/>
      <c r="Q215" s="15"/>
      <c r="R215" s="17">
        <v>0.5</v>
      </c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8"/>
      <c r="AH215" s="15"/>
      <c r="AI215" s="15"/>
      <c r="AJ215" s="15"/>
      <c r="AK215" s="17">
        <v>0.5</v>
      </c>
      <c r="AL215" s="15"/>
      <c r="AM215" s="15"/>
      <c r="AN215" s="15"/>
      <c r="AO215" s="15"/>
      <c r="AP215" s="15"/>
      <c r="AQ215" s="15"/>
      <c r="AR215" s="15"/>
      <c r="AS215" s="15"/>
      <c r="AT215" s="15"/>
      <c r="AU215" s="15"/>
      <c r="AV215" s="15"/>
      <c r="AW215" s="15"/>
      <c r="AX215" s="15"/>
      <c r="AY215" s="15"/>
      <c r="AZ215" s="15"/>
      <c r="BA215" s="15"/>
      <c r="BB215" s="15"/>
      <c r="BC215" s="15"/>
      <c r="BD215" s="15"/>
      <c r="BE215" s="15"/>
      <c r="BF215" s="15"/>
      <c r="BG215" s="16">
        <f t="shared" si="46"/>
        <v>2</v>
      </c>
    </row>
    <row r="216" spans="1:59" ht="15.75" customHeight="1">
      <c r="A216" s="122"/>
      <c r="B216" s="36" t="s">
        <v>112</v>
      </c>
      <c r="C216" s="14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7">
        <v>2</v>
      </c>
      <c r="P216" s="15"/>
      <c r="Q216" s="15"/>
      <c r="R216" s="17">
        <v>2</v>
      </c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  <c r="AT216" s="15"/>
      <c r="AU216" s="15"/>
      <c r="AV216" s="15"/>
      <c r="AW216" s="15"/>
      <c r="AX216" s="15"/>
      <c r="AY216" s="15"/>
      <c r="AZ216" s="15"/>
      <c r="BA216" s="15"/>
      <c r="BB216" s="15"/>
      <c r="BC216" s="15"/>
      <c r="BD216" s="15"/>
      <c r="BE216" s="15"/>
      <c r="BF216" s="15"/>
      <c r="BG216" s="16">
        <f t="shared" si="46"/>
        <v>4</v>
      </c>
    </row>
    <row r="217" spans="1:59" ht="15.75" customHeight="1">
      <c r="A217" s="122"/>
      <c r="B217" s="36" t="s">
        <v>55</v>
      </c>
      <c r="C217" s="38"/>
      <c r="D217" s="38">
        <f t="shared" ref="D217:BF217" si="47">SUM(D211:D216)</f>
        <v>0</v>
      </c>
      <c r="E217" s="38">
        <f t="shared" si="47"/>
        <v>0</v>
      </c>
      <c r="F217" s="38">
        <f t="shared" si="47"/>
        <v>0</v>
      </c>
      <c r="G217" s="38">
        <f t="shared" si="47"/>
        <v>0</v>
      </c>
      <c r="H217" s="38">
        <f t="shared" si="47"/>
        <v>0</v>
      </c>
      <c r="I217" s="38">
        <f t="shared" si="47"/>
        <v>0</v>
      </c>
      <c r="J217" s="38">
        <f t="shared" si="47"/>
        <v>0</v>
      </c>
      <c r="K217" s="38">
        <f t="shared" si="47"/>
        <v>0</v>
      </c>
      <c r="L217" s="38">
        <f t="shared" si="47"/>
        <v>0</v>
      </c>
      <c r="M217" s="38">
        <f t="shared" si="47"/>
        <v>0</v>
      </c>
      <c r="N217" s="38">
        <f t="shared" si="47"/>
        <v>0</v>
      </c>
      <c r="O217" s="38">
        <f t="shared" si="47"/>
        <v>23.5</v>
      </c>
      <c r="P217" s="38">
        <f t="shared" si="47"/>
        <v>0</v>
      </c>
      <c r="Q217" s="38">
        <f t="shared" si="47"/>
        <v>0</v>
      </c>
      <c r="R217" s="38">
        <f t="shared" si="47"/>
        <v>8.5</v>
      </c>
      <c r="S217" s="38">
        <f t="shared" si="47"/>
        <v>0</v>
      </c>
      <c r="T217" s="38">
        <f t="shared" si="47"/>
        <v>0</v>
      </c>
      <c r="U217" s="38">
        <f t="shared" si="47"/>
        <v>0</v>
      </c>
      <c r="V217" s="38">
        <f t="shared" si="47"/>
        <v>0</v>
      </c>
      <c r="W217" s="38">
        <f t="shared" si="47"/>
        <v>0</v>
      </c>
      <c r="X217" s="38">
        <f t="shared" si="47"/>
        <v>0</v>
      </c>
      <c r="Y217" s="38">
        <f t="shared" si="47"/>
        <v>0</v>
      </c>
      <c r="Z217" s="38">
        <f t="shared" si="47"/>
        <v>0</v>
      </c>
      <c r="AA217" s="38">
        <f t="shared" si="47"/>
        <v>0</v>
      </c>
      <c r="AB217" s="38">
        <f t="shared" si="47"/>
        <v>0</v>
      </c>
      <c r="AC217" s="38">
        <f t="shared" si="47"/>
        <v>0</v>
      </c>
      <c r="AD217" s="38">
        <f t="shared" si="47"/>
        <v>0</v>
      </c>
      <c r="AE217" s="38">
        <f t="shared" si="47"/>
        <v>0</v>
      </c>
      <c r="AF217" s="38">
        <f t="shared" si="47"/>
        <v>0</v>
      </c>
      <c r="AG217" s="38">
        <f t="shared" si="47"/>
        <v>0</v>
      </c>
      <c r="AH217" s="38">
        <f t="shared" si="47"/>
        <v>0</v>
      </c>
      <c r="AI217" s="38">
        <f t="shared" si="47"/>
        <v>0</v>
      </c>
      <c r="AJ217" s="38">
        <f t="shared" si="47"/>
        <v>0</v>
      </c>
      <c r="AK217" s="38">
        <f t="shared" si="47"/>
        <v>14.5</v>
      </c>
      <c r="AL217" s="38">
        <f t="shared" si="47"/>
        <v>0</v>
      </c>
      <c r="AM217" s="38">
        <f t="shared" si="47"/>
        <v>0</v>
      </c>
      <c r="AN217" s="38">
        <f t="shared" si="47"/>
        <v>0</v>
      </c>
      <c r="AO217" s="38">
        <f t="shared" si="47"/>
        <v>4</v>
      </c>
      <c r="AP217" s="38">
        <f t="shared" si="47"/>
        <v>0</v>
      </c>
      <c r="AQ217" s="38">
        <f t="shared" si="47"/>
        <v>3</v>
      </c>
      <c r="AR217" s="38">
        <f t="shared" si="47"/>
        <v>0</v>
      </c>
      <c r="AS217" s="38">
        <f t="shared" si="47"/>
        <v>0</v>
      </c>
      <c r="AT217" s="38">
        <f t="shared" si="47"/>
        <v>0</v>
      </c>
      <c r="AU217" s="38">
        <f t="shared" si="47"/>
        <v>0</v>
      </c>
      <c r="AV217" s="38">
        <f t="shared" si="47"/>
        <v>0</v>
      </c>
      <c r="AW217" s="38">
        <f t="shared" si="47"/>
        <v>0</v>
      </c>
      <c r="AX217" s="38">
        <f t="shared" si="47"/>
        <v>0</v>
      </c>
      <c r="AY217" s="38">
        <f t="shared" si="47"/>
        <v>0</v>
      </c>
      <c r="AZ217" s="38">
        <f t="shared" si="47"/>
        <v>0</v>
      </c>
      <c r="BA217" s="38">
        <f t="shared" si="47"/>
        <v>0</v>
      </c>
      <c r="BB217" s="38">
        <f t="shared" si="47"/>
        <v>0</v>
      </c>
      <c r="BC217" s="38">
        <f t="shared" si="47"/>
        <v>0</v>
      </c>
      <c r="BD217" s="38">
        <f t="shared" si="47"/>
        <v>0</v>
      </c>
      <c r="BE217" s="38">
        <f t="shared" si="47"/>
        <v>0</v>
      </c>
      <c r="BF217" s="38">
        <f t="shared" si="47"/>
        <v>0</v>
      </c>
      <c r="BG217" s="20">
        <f t="shared" si="46"/>
        <v>53.5</v>
      </c>
    </row>
    <row r="218" spans="1:59" ht="15.75" customHeight="1">
      <c r="A218" s="122"/>
      <c r="B218" s="36"/>
      <c r="C218" s="14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  <c r="AP218" s="15"/>
      <c r="AQ218" s="15"/>
      <c r="AR218" s="15"/>
      <c r="AS218" s="15"/>
      <c r="AT218" s="15"/>
      <c r="AU218" s="15"/>
      <c r="AV218" s="15"/>
      <c r="AW218" s="15"/>
      <c r="AX218" s="15"/>
      <c r="AY218" s="15"/>
      <c r="AZ218" s="15"/>
      <c r="BA218" s="15"/>
      <c r="BB218" s="15"/>
      <c r="BC218" s="15"/>
      <c r="BD218" s="15"/>
      <c r="BE218" s="15"/>
      <c r="BF218" s="15"/>
      <c r="BG218" s="23"/>
    </row>
    <row r="219" spans="1:59" ht="15.75" customHeight="1">
      <c r="A219" s="123"/>
      <c r="B219" s="39" t="s">
        <v>1</v>
      </c>
      <c r="C219" s="40"/>
      <c r="D219" s="41"/>
      <c r="E219" s="41"/>
      <c r="F219" s="41"/>
      <c r="G219" s="41"/>
      <c r="H219" s="41"/>
      <c r="I219" s="41"/>
      <c r="J219" s="41"/>
      <c r="K219" s="41"/>
      <c r="L219" s="41"/>
      <c r="M219" s="41"/>
      <c r="N219" s="41"/>
      <c r="O219" s="41"/>
      <c r="P219" s="41"/>
      <c r="Q219" s="41"/>
      <c r="R219" s="41"/>
      <c r="S219" s="41"/>
      <c r="T219" s="41"/>
      <c r="U219" s="41"/>
      <c r="V219" s="41"/>
      <c r="W219" s="41"/>
      <c r="X219" s="41"/>
      <c r="Y219" s="41"/>
      <c r="Z219" s="41"/>
      <c r="AA219" s="41"/>
      <c r="AB219" s="41"/>
      <c r="AC219" s="41"/>
      <c r="AD219" s="41"/>
      <c r="AE219" s="41"/>
      <c r="AF219" s="41"/>
      <c r="AG219" s="41"/>
      <c r="AH219" s="41"/>
      <c r="AI219" s="41"/>
      <c r="AJ219" s="41"/>
      <c r="AK219" s="41"/>
      <c r="AL219" s="41"/>
      <c r="AM219" s="41"/>
      <c r="AN219" s="41"/>
      <c r="AO219" s="41"/>
      <c r="AP219" s="41"/>
      <c r="AQ219" s="41"/>
      <c r="AR219" s="41"/>
      <c r="AS219" s="41"/>
      <c r="AT219" s="41"/>
      <c r="AU219" s="41"/>
      <c r="AV219" s="41"/>
      <c r="AW219" s="41"/>
      <c r="AX219" s="41"/>
      <c r="AY219" s="41"/>
      <c r="AZ219" s="41"/>
      <c r="BA219" s="41"/>
      <c r="BB219" s="41"/>
      <c r="BC219" s="41"/>
      <c r="BD219" s="41"/>
      <c r="BE219" s="41"/>
      <c r="BF219" s="41"/>
      <c r="BG219" s="33">
        <f t="shared" ref="BG219:BG226" si="48">SUM(C219:BF219)</f>
        <v>0</v>
      </c>
    </row>
    <row r="220" spans="1:59" ht="15.75" customHeight="1">
      <c r="A220" s="121">
        <v>25</v>
      </c>
      <c r="B220" s="34" t="s">
        <v>107</v>
      </c>
      <c r="C220" s="8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10"/>
      <c r="V220" s="9"/>
      <c r="W220" s="9"/>
      <c r="X220" s="9"/>
      <c r="Y220" s="9"/>
      <c r="Z220" s="9"/>
      <c r="AA220" s="9"/>
      <c r="AB220" s="9"/>
      <c r="AC220" s="9"/>
      <c r="AD220" s="9"/>
      <c r="AE220" s="9"/>
      <c r="AF220" s="9"/>
      <c r="AG220" s="11"/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9"/>
      <c r="AS220" s="9"/>
      <c r="AT220" s="9"/>
      <c r="AU220" s="9"/>
      <c r="AV220" s="9"/>
      <c r="AW220" s="9"/>
      <c r="AX220" s="9"/>
      <c r="AY220" s="9"/>
      <c r="AZ220" s="9"/>
      <c r="BA220" s="9"/>
      <c r="BB220" s="9"/>
      <c r="BC220" s="9"/>
      <c r="BD220" s="9"/>
      <c r="BE220" s="9"/>
      <c r="BF220" s="9"/>
      <c r="BG220" s="12">
        <f t="shared" si="48"/>
        <v>0</v>
      </c>
    </row>
    <row r="221" spans="1:59" ht="15.75" customHeight="1">
      <c r="A221" s="122"/>
      <c r="B221" s="36" t="s">
        <v>108</v>
      </c>
      <c r="C221" s="14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  <c r="AP221" s="15"/>
      <c r="AQ221" s="15"/>
      <c r="AR221" s="15"/>
      <c r="AS221" s="15"/>
      <c r="AT221" s="15"/>
      <c r="AU221" s="15"/>
      <c r="AV221" s="15"/>
      <c r="AW221" s="15"/>
      <c r="AX221" s="15"/>
      <c r="AY221" s="15"/>
      <c r="AZ221" s="15"/>
      <c r="BA221" s="15"/>
      <c r="BB221" s="15"/>
      <c r="BC221" s="15"/>
      <c r="BD221" s="15"/>
      <c r="BE221" s="15"/>
      <c r="BF221" s="15"/>
      <c r="BG221" s="16">
        <f t="shared" si="48"/>
        <v>0</v>
      </c>
    </row>
    <row r="222" spans="1:59" ht="15.75" customHeight="1">
      <c r="A222" s="122"/>
      <c r="B222" s="36" t="s">
        <v>109</v>
      </c>
      <c r="C222" s="14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7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  <c r="AO222" s="15"/>
      <c r="AP222" s="15"/>
      <c r="AQ222" s="15"/>
      <c r="AR222" s="15"/>
      <c r="AS222" s="15"/>
      <c r="AT222" s="15"/>
      <c r="AU222" s="15"/>
      <c r="AV222" s="15"/>
      <c r="AW222" s="15"/>
      <c r="AX222" s="15"/>
      <c r="AY222" s="15"/>
      <c r="AZ222" s="15"/>
      <c r="BA222" s="15"/>
      <c r="BB222" s="15"/>
      <c r="BC222" s="15"/>
      <c r="BD222" s="15"/>
      <c r="BE222" s="15"/>
      <c r="BF222" s="15"/>
      <c r="BG222" s="16">
        <f t="shared" si="48"/>
        <v>0</v>
      </c>
    </row>
    <row r="223" spans="1:59" ht="15.75" customHeight="1">
      <c r="A223" s="122"/>
      <c r="B223" s="36" t="s">
        <v>110</v>
      </c>
      <c r="C223" s="14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7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8"/>
      <c r="AH223" s="15"/>
      <c r="AI223" s="15"/>
      <c r="AJ223" s="15"/>
      <c r="AK223" s="15"/>
      <c r="AL223" s="15"/>
      <c r="AM223" s="15"/>
      <c r="AN223" s="15"/>
      <c r="AO223" s="15"/>
      <c r="AP223" s="15"/>
      <c r="AQ223" s="15"/>
      <c r="AR223" s="15"/>
      <c r="AS223" s="15"/>
      <c r="AT223" s="15"/>
      <c r="AU223" s="15"/>
      <c r="AV223" s="15"/>
      <c r="AW223" s="15"/>
      <c r="AX223" s="15"/>
      <c r="AY223" s="15"/>
      <c r="AZ223" s="15"/>
      <c r="BA223" s="15"/>
      <c r="BB223" s="15"/>
      <c r="BC223" s="15"/>
      <c r="BD223" s="15"/>
      <c r="BE223" s="15"/>
      <c r="BF223" s="15"/>
      <c r="BG223" s="16">
        <f t="shared" si="48"/>
        <v>0</v>
      </c>
    </row>
    <row r="224" spans="1:59" ht="15.75" customHeight="1">
      <c r="A224" s="122"/>
      <c r="B224" s="36" t="s">
        <v>111</v>
      </c>
      <c r="C224" s="14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8"/>
      <c r="AH224" s="15"/>
      <c r="AI224" s="15"/>
      <c r="AJ224" s="15"/>
      <c r="AK224" s="15"/>
      <c r="AL224" s="15"/>
      <c r="AM224" s="15"/>
      <c r="AN224" s="15"/>
      <c r="AO224" s="15"/>
      <c r="AP224" s="15"/>
      <c r="AQ224" s="15"/>
      <c r="AR224" s="15"/>
      <c r="AS224" s="15"/>
      <c r="AT224" s="15"/>
      <c r="AU224" s="15"/>
      <c r="AV224" s="15"/>
      <c r="AW224" s="15"/>
      <c r="AX224" s="15"/>
      <c r="AY224" s="15"/>
      <c r="AZ224" s="15"/>
      <c r="BA224" s="15"/>
      <c r="BB224" s="15"/>
      <c r="BC224" s="15"/>
      <c r="BD224" s="15"/>
      <c r="BE224" s="15"/>
      <c r="BF224" s="15"/>
      <c r="BG224" s="16">
        <f t="shared" si="48"/>
        <v>0</v>
      </c>
    </row>
    <row r="225" spans="1:59" ht="15.75" customHeight="1">
      <c r="A225" s="122"/>
      <c r="B225" s="36" t="s">
        <v>112</v>
      </c>
      <c r="C225" s="14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/>
      <c r="AN225" s="15"/>
      <c r="AO225" s="15"/>
      <c r="AP225" s="15"/>
      <c r="AQ225" s="15"/>
      <c r="AR225" s="15"/>
      <c r="AS225" s="15"/>
      <c r="AT225" s="15"/>
      <c r="AU225" s="15"/>
      <c r="AV225" s="15"/>
      <c r="AW225" s="15"/>
      <c r="AX225" s="15"/>
      <c r="AY225" s="15"/>
      <c r="AZ225" s="15"/>
      <c r="BA225" s="15"/>
      <c r="BB225" s="15"/>
      <c r="BC225" s="15"/>
      <c r="BD225" s="15"/>
      <c r="BE225" s="15"/>
      <c r="BF225" s="15"/>
      <c r="BG225" s="16">
        <f t="shared" si="48"/>
        <v>0</v>
      </c>
    </row>
    <row r="226" spans="1:59" ht="15.75" customHeight="1">
      <c r="A226" s="122"/>
      <c r="B226" s="36" t="s">
        <v>55</v>
      </c>
      <c r="C226" s="38"/>
      <c r="D226" s="38">
        <f t="shared" ref="D226:BF226" si="49">SUM(D220:D225)</f>
        <v>0</v>
      </c>
      <c r="E226" s="38">
        <f t="shared" si="49"/>
        <v>0</v>
      </c>
      <c r="F226" s="38">
        <f t="shared" si="49"/>
        <v>0</v>
      </c>
      <c r="G226" s="38">
        <f t="shared" si="49"/>
        <v>0</v>
      </c>
      <c r="H226" s="38">
        <f t="shared" si="49"/>
        <v>0</v>
      </c>
      <c r="I226" s="38">
        <f t="shared" si="49"/>
        <v>0</v>
      </c>
      <c r="J226" s="38">
        <f t="shared" si="49"/>
        <v>0</v>
      </c>
      <c r="K226" s="38">
        <f t="shared" si="49"/>
        <v>0</v>
      </c>
      <c r="L226" s="38">
        <f t="shared" si="49"/>
        <v>0</v>
      </c>
      <c r="M226" s="38">
        <f t="shared" si="49"/>
        <v>0</v>
      </c>
      <c r="N226" s="38">
        <f t="shared" si="49"/>
        <v>0</v>
      </c>
      <c r="O226" s="38">
        <f t="shared" si="49"/>
        <v>0</v>
      </c>
      <c r="P226" s="38">
        <f t="shared" si="49"/>
        <v>0</v>
      </c>
      <c r="Q226" s="38">
        <f t="shared" si="49"/>
        <v>0</v>
      </c>
      <c r="R226" s="38">
        <f t="shared" si="49"/>
        <v>0</v>
      </c>
      <c r="S226" s="38">
        <f t="shared" si="49"/>
        <v>0</v>
      </c>
      <c r="T226" s="38">
        <f t="shared" si="49"/>
        <v>0</v>
      </c>
      <c r="U226" s="38">
        <f t="shared" si="49"/>
        <v>0</v>
      </c>
      <c r="V226" s="38">
        <f t="shared" si="49"/>
        <v>0</v>
      </c>
      <c r="W226" s="38">
        <f t="shared" si="49"/>
        <v>0</v>
      </c>
      <c r="X226" s="38">
        <f t="shared" si="49"/>
        <v>0</v>
      </c>
      <c r="Y226" s="38">
        <f t="shared" si="49"/>
        <v>0</v>
      </c>
      <c r="Z226" s="38">
        <f t="shared" si="49"/>
        <v>0</v>
      </c>
      <c r="AA226" s="38">
        <f t="shared" si="49"/>
        <v>0</v>
      </c>
      <c r="AB226" s="38">
        <f t="shared" si="49"/>
        <v>0</v>
      </c>
      <c r="AC226" s="38">
        <f t="shared" si="49"/>
        <v>0</v>
      </c>
      <c r="AD226" s="38">
        <f t="shared" si="49"/>
        <v>0</v>
      </c>
      <c r="AE226" s="38">
        <f t="shared" si="49"/>
        <v>0</v>
      </c>
      <c r="AF226" s="38">
        <f t="shared" si="49"/>
        <v>0</v>
      </c>
      <c r="AG226" s="38">
        <f t="shared" si="49"/>
        <v>0</v>
      </c>
      <c r="AH226" s="38">
        <f t="shared" si="49"/>
        <v>0</v>
      </c>
      <c r="AI226" s="38">
        <f t="shared" si="49"/>
        <v>0</v>
      </c>
      <c r="AJ226" s="38">
        <f t="shared" si="49"/>
        <v>0</v>
      </c>
      <c r="AK226" s="38">
        <f t="shared" si="49"/>
        <v>0</v>
      </c>
      <c r="AL226" s="38">
        <f t="shared" si="49"/>
        <v>0</v>
      </c>
      <c r="AM226" s="38">
        <f t="shared" si="49"/>
        <v>0</v>
      </c>
      <c r="AN226" s="38">
        <f t="shared" si="49"/>
        <v>0</v>
      </c>
      <c r="AO226" s="38">
        <f t="shared" si="49"/>
        <v>0</v>
      </c>
      <c r="AP226" s="38">
        <f t="shared" si="49"/>
        <v>0</v>
      </c>
      <c r="AQ226" s="38">
        <f t="shared" si="49"/>
        <v>0</v>
      </c>
      <c r="AR226" s="38">
        <f t="shared" si="49"/>
        <v>0</v>
      </c>
      <c r="AS226" s="38">
        <f t="shared" si="49"/>
        <v>0</v>
      </c>
      <c r="AT226" s="38">
        <f t="shared" si="49"/>
        <v>0</v>
      </c>
      <c r="AU226" s="38">
        <f t="shared" si="49"/>
        <v>0</v>
      </c>
      <c r="AV226" s="38">
        <f t="shared" si="49"/>
        <v>0</v>
      </c>
      <c r="AW226" s="38">
        <f t="shared" si="49"/>
        <v>0</v>
      </c>
      <c r="AX226" s="38">
        <f t="shared" si="49"/>
        <v>0</v>
      </c>
      <c r="AY226" s="38">
        <f t="shared" si="49"/>
        <v>0</v>
      </c>
      <c r="AZ226" s="38">
        <f t="shared" si="49"/>
        <v>0</v>
      </c>
      <c r="BA226" s="38">
        <f t="shared" si="49"/>
        <v>0</v>
      </c>
      <c r="BB226" s="38">
        <f t="shared" si="49"/>
        <v>0</v>
      </c>
      <c r="BC226" s="38">
        <f t="shared" si="49"/>
        <v>0</v>
      </c>
      <c r="BD226" s="38">
        <f t="shared" si="49"/>
        <v>0</v>
      </c>
      <c r="BE226" s="38">
        <f t="shared" si="49"/>
        <v>0</v>
      </c>
      <c r="BF226" s="38">
        <f t="shared" si="49"/>
        <v>0</v>
      </c>
      <c r="BG226" s="20">
        <f t="shared" si="48"/>
        <v>0</v>
      </c>
    </row>
    <row r="227" spans="1:59" ht="15.75" customHeight="1">
      <c r="A227" s="122"/>
      <c r="B227" s="36"/>
      <c r="C227" s="14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  <c r="AP227" s="15"/>
      <c r="AQ227" s="15"/>
      <c r="AR227" s="15"/>
      <c r="AS227" s="15"/>
      <c r="AT227" s="15"/>
      <c r="AU227" s="15"/>
      <c r="AV227" s="15"/>
      <c r="AW227" s="15"/>
      <c r="AX227" s="15"/>
      <c r="AY227" s="15"/>
      <c r="AZ227" s="15"/>
      <c r="BA227" s="15"/>
      <c r="BB227" s="15"/>
      <c r="BC227" s="15"/>
      <c r="BD227" s="15"/>
      <c r="BE227" s="15"/>
      <c r="BF227" s="15"/>
      <c r="BG227" s="23"/>
    </row>
    <row r="228" spans="1:59" ht="15.75" customHeight="1">
      <c r="A228" s="123"/>
      <c r="B228" s="39" t="s">
        <v>1</v>
      </c>
      <c r="C228" s="40"/>
      <c r="D228" s="41"/>
      <c r="E228" s="41"/>
      <c r="F228" s="41"/>
      <c r="G228" s="41"/>
      <c r="H228" s="41"/>
      <c r="I228" s="41"/>
      <c r="J228" s="41"/>
      <c r="K228" s="41"/>
      <c r="L228" s="41"/>
      <c r="M228" s="41"/>
      <c r="N228" s="41"/>
      <c r="O228" s="41"/>
      <c r="P228" s="41"/>
      <c r="Q228" s="41"/>
      <c r="R228" s="41"/>
      <c r="S228" s="41"/>
      <c r="T228" s="41"/>
      <c r="U228" s="41"/>
      <c r="V228" s="41"/>
      <c r="W228" s="41"/>
      <c r="X228" s="41"/>
      <c r="Y228" s="41"/>
      <c r="Z228" s="41"/>
      <c r="AA228" s="41"/>
      <c r="AB228" s="41"/>
      <c r="AC228" s="41"/>
      <c r="AD228" s="41"/>
      <c r="AE228" s="41"/>
      <c r="AF228" s="41"/>
      <c r="AG228" s="41"/>
      <c r="AH228" s="41"/>
      <c r="AI228" s="41"/>
      <c r="AJ228" s="41"/>
      <c r="AK228" s="41"/>
      <c r="AL228" s="41"/>
      <c r="AM228" s="41"/>
      <c r="AN228" s="41"/>
      <c r="AO228" s="41"/>
      <c r="AP228" s="41"/>
      <c r="AQ228" s="41"/>
      <c r="AR228" s="41"/>
      <c r="AS228" s="41"/>
      <c r="AT228" s="41"/>
      <c r="AU228" s="41"/>
      <c r="AV228" s="41"/>
      <c r="AW228" s="41"/>
      <c r="AX228" s="41"/>
      <c r="AY228" s="41"/>
      <c r="AZ228" s="41"/>
      <c r="BA228" s="41"/>
      <c r="BB228" s="41"/>
      <c r="BC228" s="41"/>
      <c r="BD228" s="41"/>
      <c r="BE228" s="41"/>
      <c r="BF228" s="41"/>
      <c r="BG228" s="33">
        <f t="shared" ref="BG228:BG235" si="50">SUM(C228:BF228)</f>
        <v>0</v>
      </c>
    </row>
    <row r="229" spans="1:59" ht="15.75" customHeight="1">
      <c r="A229" s="121">
        <v>26</v>
      </c>
      <c r="B229" s="34" t="s">
        <v>107</v>
      </c>
      <c r="C229" s="8"/>
      <c r="D229" s="9"/>
      <c r="E229" s="9"/>
      <c r="F229" s="9"/>
      <c r="G229" s="9"/>
      <c r="H229" s="9"/>
      <c r="I229" s="10"/>
      <c r="J229" s="10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/>
      <c r="AG229" s="11"/>
      <c r="AH229" s="9"/>
      <c r="AI229" s="10">
        <v>27</v>
      </c>
      <c r="AJ229" s="9"/>
      <c r="AK229" s="10"/>
      <c r="AL229" s="9"/>
      <c r="AM229" s="10">
        <v>5</v>
      </c>
      <c r="AN229" s="9"/>
      <c r="AO229" s="9"/>
      <c r="AP229" s="10"/>
      <c r="AQ229" s="10"/>
      <c r="AR229" s="10"/>
      <c r="AS229" s="9"/>
      <c r="AT229" s="9"/>
      <c r="AU229" s="9"/>
      <c r="AV229" s="9"/>
      <c r="AW229" s="9"/>
      <c r="AX229" s="9"/>
      <c r="AY229" s="9"/>
      <c r="AZ229" s="9"/>
      <c r="BA229" s="9"/>
      <c r="BB229" s="9"/>
      <c r="BC229" s="9"/>
      <c r="BD229" s="9"/>
      <c r="BE229" s="9"/>
      <c r="BF229" s="9"/>
      <c r="BG229" s="12">
        <f t="shared" si="50"/>
        <v>32</v>
      </c>
    </row>
    <row r="230" spans="1:59" ht="15.75" customHeight="1">
      <c r="A230" s="122"/>
      <c r="B230" s="36" t="s">
        <v>108</v>
      </c>
      <c r="C230" s="14"/>
      <c r="D230" s="15"/>
      <c r="E230" s="15"/>
      <c r="F230" s="15"/>
      <c r="G230" s="17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7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7"/>
      <c r="AQ230" s="17"/>
      <c r="AR230" s="17"/>
      <c r="AS230" s="15"/>
      <c r="AT230" s="15"/>
      <c r="AU230" s="15"/>
      <c r="AV230" s="17"/>
      <c r="AW230" s="15"/>
      <c r="AX230" s="15"/>
      <c r="AY230" s="15"/>
      <c r="AZ230" s="15"/>
      <c r="BA230" s="15"/>
      <c r="BB230" s="15"/>
      <c r="BC230" s="15"/>
      <c r="BD230" s="15"/>
      <c r="BE230" s="15"/>
      <c r="BF230" s="15"/>
      <c r="BG230" s="16">
        <f t="shared" si="50"/>
        <v>0</v>
      </c>
    </row>
    <row r="231" spans="1:59" ht="15.75" customHeight="1">
      <c r="A231" s="122"/>
      <c r="B231" s="36" t="s">
        <v>109</v>
      </c>
      <c r="C231" s="14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7">
        <v>4</v>
      </c>
      <c r="AJ231" s="15"/>
      <c r="AK231" s="17"/>
      <c r="AL231" s="15"/>
      <c r="AM231" s="17">
        <v>6</v>
      </c>
      <c r="AN231" s="15"/>
      <c r="AO231" s="15"/>
      <c r="AP231" s="17"/>
      <c r="AQ231" s="17">
        <v>2</v>
      </c>
      <c r="AR231" s="15"/>
      <c r="AS231" s="15"/>
      <c r="AT231" s="15"/>
      <c r="AU231" s="15"/>
      <c r="AV231" s="17"/>
      <c r="AW231" s="15"/>
      <c r="AX231" s="15"/>
      <c r="AY231" s="15"/>
      <c r="AZ231" s="15"/>
      <c r="BA231" s="15"/>
      <c r="BB231" s="15"/>
      <c r="BC231" s="15"/>
      <c r="BD231" s="15"/>
      <c r="BE231" s="15"/>
      <c r="BF231" s="15"/>
      <c r="BG231" s="16">
        <f t="shared" si="50"/>
        <v>12</v>
      </c>
    </row>
    <row r="232" spans="1:59" ht="15.75" customHeight="1">
      <c r="A232" s="122"/>
      <c r="B232" s="36" t="s">
        <v>110</v>
      </c>
      <c r="C232" s="14"/>
      <c r="D232" s="15"/>
      <c r="E232" s="15"/>
      <c r="F232" s="15"/>
      <c r="G232" s="15"/>
      <c r="H232" s="15"/>
      <c r="I232" s="17"/>
      <c r="J232" s="17"/>
      <c r="K232" s="15"/>
      <c r="L232" s="15"/>
      <c r="M232" s="15"/>
      <c r="N232" s="17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7"/>
      <c r="Z232" s="17"/>
      <c r="AA232" s="15"/>
      <c r="AB232" s="15"/>
      <c r="AC232" s="17"/>
      <c r="AD232" s="15"/>
      <c r="AE232" s="15"/>
      <c r="AF232" s="15"/>
      <c r="AG232" s="18"/>
      <c r="AH232" s="15"/>
      <c r="AI232" s="17">
        <v>43</v>
      </c>
      <c r="AJ232" s="17"/>
      <c r="AK232" s="17"/>
      <c r="AL232" s="17"/>
      <c r="AM232" s="15"/>
      <c r="AN232" s="15"/>
      <c r="AO232" s="15"/>
      <c r="AP232" s="15"/>
      <c r="AQ232" s="17"/>
      <c r="AR232" s="17"/>
      <c r="AS232" s="15"/>
      <c r="AT232" s="15"/>
      <c r="AU232" s="15"/>
      <c r="AV232" s="17"/>
      <c r="AW232" s="15"/>
      <c r="AX232" s="15"/>
      <c r="AY232" s="15"/>
      <c r="AZ232" s="15"/>
      <c r="BA232" s="15"/>
      <c r="BB232" s="15"/>
      <c r="BC232" s="15"/>
      <c r="BD232" s="15"/>
      <c r="BE232" s="15"/>
      <c r="BF232" s="15"/>
      <c r="BG232" s="16">
        <f t="shared" si="50"/>
        <v>43</v>
      </c>
    </row>
    <row r="233" spans="1:59" ht="15.75" customHeight="1">
      <c r="A233" s="122"/>
      <c r="B233" s="36" t="s">
        <v>111</v>
      </c>
      <c r="C233" s="14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7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7"/>
      <c r="AD233" s="15"/>
      <c r="AE233" s="15"/>
      <c r="AF233" s="15"/>
      <c r="AG233" s="18"/>
      <c r="AH233" s="15"/>
      <c r="AI233" s="17">
        <v>2</v>
      </c>
      <c r="AJ233" s="17"/>
      <c r="AK233" s="15"/>
      <c r="AL233" s="15"/>
      <c r="AM233" s="15"/>
      <c r="AN233" s="15"/>
      <c r="AO233" s="15"/>
      <c r="AP233" s="17"/>
      <c r="AQ233" s="15"/>
      <c r="AR233" s="17"/>
      <c r="AS233" s="15"/>
      <c r="AT233" s="15"/>
      <c r="AU233" s="15"/>
      <c r="AV233" s="17"/>
      <c r="AW233" s="15"/>
      <c r="AX233" s="15"/>
      <c r="AY233" s="15"/>
      <c r="AZ233" s="15"/>
      <c r="BA233" s="15"/>
      <c r="BB233" s="15"/>
      <c r="BC233" s="15"/>
      <c r="BD233" s="15"/>
      <c r="BE233" s="15"/>
      <c r="BF233" s="15"/>
      <c r="BG233" s="16">
        <f t="shared" si="50"/>
        <v>2</v>
      </c>
    </row>
    <row r="234" spans="1:59" ht="15.75" customHeight="1">
      <c r="A234" s="122"/>
      <c r="B234" s="36" t="s">
        <v>112</v>
      </c>
      <c r="C234" s="14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7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7"/>
      <c r="AD234" s="15"/>
      <c r="AE234" s="15"/>
      <c r="AF234" s="15"/>
      <c r="AG234" s="15"/>
      <c r="AH234" s="15"/>
      <c r="AI234" s="15"/>
      <c r="AJ234" s="17"/>
      <c r="AK234" s="15"/>
      <c r="AL234" s="15"/>
      <c r="AM234" s="15"/>
      <c r="AN234" s="15"/>
      <c r="AO234" s="15"/>
      <c r="AP234" s="15"/>
      <c r="AQ234" s="17">
        <v>1</v>
      </c>
      <c r="AR234" s="15"/>
      <c r="AS234" s="15"/>
      <c r="AT234" s="15"/>
      <c r="AU234" s="15"/>
      <c r="AV234" s="15"/>
      <c r="AW234" s="15"/>
      <c r="AX234" s="15"/>
      <c r="AY234" s="15"/>
      <c r="AZ234" s="15"/>
      <c r="BA234" s="15"/>
      <c r="BB234" s="15"/>
      <c r="BC234" s="15"/>
      <c r="BD234" s="15"/>
      <c r="BE234" s="15"/>
      <c r="BF234" s="15"/>
      <c r="BG234" s="16">
        <f t="shared" si="50"/>
        <v>1</v>
      </c>
    </row>
    <row r="235" spans="1:59" ht="15.75" customHeight="1">
      <c r="A235" s="122"/>
      <c r="B235" s="36" t="s">
        <v>55</v>
      </c>
      <c r="C235" s="38"/>
      <c r="D235" s="38">
        <f t="shared" ref="D235:BF235" si="51">SUM(D229:D234)</f>
        <v>0</v>
      </c>
      <c r="E235" s="38">
        <f t="shared" si="51"/>
        <v>0</v>
      </c>
      <c r="F235" s="38">
        <f t="shared" si="51"/>
        <v>0</v>
      </c>
      <c r="G235" s="38">
        <f t="shared" si="51"/>
        <v>0</v>
      </c>
      <c r="H235" s="38">
        <f t="shared" si="51"/>
        <v>0</v>
      </c>
      <c r="I235" s="38">
        <f t="shared" si="51"/>
        <v>0</v>
      </c>
      <c r="J235" s="38">
        <f t="shared" si="51"/>
        <v>0</v>
      </c>
      <c r="K235" s="38">
        <f t="shared" si="51"/>
        <v>0</v>
      </c>
      <c r="L235" s="38">
        <f t="shared" si="51"/>
        <v>0</v>
      </c>
      <c r="M235" s="38">
        <f t="shared" si="51"/>
        <v>0</v>
      </c>
      <c r="N235" s="38">
        <f t="shared" si="51"/>
        <v>0</v>
      </c>
      <c r="O235" s="38">
        <f t="shared" si="51"/>
        <v>0</v>
      </c>
      <c r="P235" s="38">
        <f t="shared" si="51"/>
        <v>0</v>
      </c>
      <c r="Q235" s="38">
        <f t="shared" si="51"/>
        <v>0</v>
      </c>
      <c r="R235" s="38">
        <f t="shared" si="51"/>
        <v>0</v>
      </c>
      <c r="S235" s="38">
        <f t="shared" si="51"/>
        <v>0</v>
      </c>
      <c r="T235" s="38">
        <f t="shared" si="51"/>
        <v>0</v>
      </c>
      <c r="U235" s="38">
        <f t="shared" si="51"/>
        <v>0</v>
      </c>
      <c r="V235" s="38">
        <f t="shared" si="51"/>
        <v>0</v>
      </c>
      <c r="W235" s="38">
        <f t="shared" si="51"/>
        <v>0</v>
      </c>
      <c r="X235" s="38">
        <f t="shared" si="51"/>
        <v>0</v>
      </c>
      <c r="Y235" s="38">
        <f t="shared" si="51"/>
        <v>0</v>
      </c>
      <c r="Z235" s="38">
        <f t="shared" si="51"/>
        <v>0</v>
      </c>
      <c r="AA235" s="38">
        <f t="shared" si="51"/>
        <v>0</v>
      </c>
      <c r="AB235" s="38">
        <f t="shared" si="51"/>
        <v>0</v>
      </c>
      <c r="AC235" s="38">
        <f t="shared" si="51"/>
        <v>0</v>
      </c>
      <c r="AD235" s="38">
        <f t="shared" si="51"/>
        <v>0</v>
      </c>
      <c r="AE235" s="38">
        <f t="shared" si="51"/>
        <v>0</v>
      </c>
      <c r="AF235" s="38">
        <f t="shared" si="51"/>
        <v>0</v>
      </c>
      <c r="AG235" s="38">
        <f t="shared" si="51"/>
        <v>0</v>
      </c>
      <c r="AH235" s="38">
        <f t="shared" si="51"/>
        <v>0</v>
      </c>
      <c r="AI235" s="38">
        <f t="shared" si="51"/>
        <v>76</v>
      </c>
      <c r="AJ235" s="38">
        <f t="shared" si="51"/>
        <v>0</v>
      </c>
      <c r="AK235" s="38">
        <f t="shared" si="51"/>
        <v>0</v>
      </c>
      <c r="AL235" s="38">
        <f t="shared" si="51"/>
        <v>0</v>
      </c>
      <c r="AM235" s="38">
        <f t="shared" si="51"/>
        <v>11</v>
      </c>
      <c r="AN235" s="38">
        <f t="shared" si="51"/>
        <v>0</v>
      </c>
      <c r="AO235" s="38">
        <f t="shared" si="51"/>
        <v>0</v>
      </c>
      <c r="AP235" s="38">
        <f t="shared" si="51"/>
        <v>0</v>
      </c>
      <c r="AQ235" s="38">
        <f t="shared" si="51"/>
        <v>3</v>
      </c>
      <c r="AR235" s="38">
        <f t="shared" si="51"/>
        <v>0</v>
      </c>
      <c r="AS235" s="38">
        <f t="shared" si="51"/>
        <v>0</v>
      </c>
      <c r="AT235" s="38">
        <f t="shared" si="51"/>
        <v>0</v>
      </c>
      <c r="AU235" s="38">
        <f t="shared" si="51"/>
        <v>0</v>
      </c>
      <c r="AV235" s="38">
        <f t="shared" si="51"/>
        <v>0</v>
      </c>
      <c r="AW235" s="38">
        <f t="shared" si="51"/>
        <v>0</v>
      </c>
      <c r="AX235" s="38">
        <f t="shared" si="51"/>
        <v>0</v>
      </c>
      <c r="AY235" s="38">
        <f t="shared" si="51"/>
        <v>0</v>
      </c>
      <c r="AZ235" s="38">
        <f t="shared" si="51"/>
        <v>0</v>
      </c>
      <c r="BA235" s="38">
        <f t="shared" si="51"/>
        <v>0</v>
      </c>
      <c r="BB235" s="38">
        <f t="shared" si="51"/>
        <v>0</v>
      </c>
      <c r="BC235" s="38">
        <f t="shared" si="51"/>
        <v>0</v>
      </c>
      <c r="BD235" s="38">
        <f t="shared" si="51"/>
        <v>0</v>
      </c>
      <c r="BE235" s="38">
        <f t="shared" si="51"/>
        <v>0</v>
      </c>
      <c r="BF235" s="38">
        <f t="shared" si="51"/>
        <v>0</v>
      </c>
      <c r="BG235" s="20">
        <f t="shared" si="50"/>
        <v>90</v>
      </c>
    </row>
    <row r="236" spans="1:59" ht="15.75" customHeight="1">
      <c r="A236" s="122"/>
      <c r="B236" s="36"/>
      <c r="C236" s="14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  <c r="AP236" s="15"/>
      <c r="AQ236" s="15"/>
      <c r="AR236" s="15"/>
      <c r="AS236" s="15"/>
      <c r="AT236" s="15"/>
      <c r="AU236" s="15"/>
      <c r="AV236" s="15"/>
      <c r="AW236" s="15"/>
      <c r="AX236" s="15"/>
      <c r="AY236" s="15"/>
      <c r="AZ236" s="15"/>
      <c r="BA236" s="15"/>
      <c r="BB236" s="15"/>
      <c r="BC236" s="15"/>
      <c r="BD236" s="15"/>
      <c r="BE236" s="15"/>
      <c r="BF236" s="15"/>
      <c r="BG236" s="23"/>
    </row>
    <row r="237" spans="1:59" ht="15.75" customHeight="1">
      <c r="A237" s="123"/>
      <c r="B237" s="39" t="s">
        <v>1</v>
      </c>
      <c r="C237" s="40"/>
      <c r="D237" s="41"/>
      <c r="E237" s="41"/>
      <c r="F237" s="41"/>
      <c r="G237" s="41"/>
      <c r="H237" s="41"/>
      <c r="I237" s="41"/>
      <c r="J237" s="41"/>
      <c r="K237" s="41"/>
      <c r="L237" s="41"/>
      <c r="M237" s="41"/>
      <c r="N237" s="41"/>
      <c r="O237" s="41"/>
      <c r="P237" s="41"/>
      <c r="Q237" s="41"/>
      <c r="R237" s="41"/>
      <c r="S237" s="41"/>
      <c r="T237" s="41"/>
      <c r="U237" s="41"/>
      <c r="V237" s="41"/>
      <c r="W237" s="41"/>
      <c r="X237" s="41"/>
      <c r="Y237" s="41"/>
      <c r="Z237" s="41"/>
      <c r="AA237" s="41"/>
      <c r="AB237" s="41"/>
      <c r="AC237" s="41"/>
      <c r="AD237" s="41"/>
      <c r="AE237" s="41"/>
      <c r="AF237" s="41"/>
      <c r="AG237" s="41"/>
      <c r="AH237" s="41"/>
      <c r="AI237" s="41"/>
      <c r="AJ237" s="41"/>
      <c r="AK237" s="41"/>
      <c r="AL237" s="41"/>
      <c r="AM237" s="41"/>
      <c r="AN237" s="41"/>
      <c r="AO237" s="41"/>
      <c r="AP237" s="41"/>
      <c r="AQ237" s="41"/>
      <c r="AR237" s="41"/>
      <c r="AS237" s="41"/>
      <c r="AT237" s="41"/>
      <c r="AU237" s="41"/>
      <c r="AV237" s="41"/>
      <c r="AW237" s="41"/>
      <c r="AX237" s="41"/>
      <c r="AY237" s="41"/>
      <c r="AZ237" s="41"/>
      <c r="BA237" s="41"/>
      <c r="BB237" s="41"/>
      <c r="BC237" s="41"/>
      <c r="BD237" s="41"/>
      <c r="BE237" s="41"/>
      <c r="BF237" s="41"/>
      <c r="BG237" s="33">
        <f t="shared" ref="BG237:BG244" si="52">SUM(C237:BF237)</f>
        <v>0</v>
      </c>
    </row>
    <row r="238" spans="1:59" ht="15.75" customHeight="1">
      <c r="A238" s="121">
        <v>27</v>
      </c>
      <c r="B238" s="34" t="s">
        <v>107</v>
      </c>
      <c r="C238" s="8"/>
      <c r="D238" s="9"/>
      <c r="E238" s="10"/>
      <c r="F238" s="10">
        <v>1</v>
      </c>
      <c r="G238" s="9"/>
      <c r="H238" s="9"/>
      <c r="I238" s="9"/>
      <c r="J238" s="10">
        <v>4</v>
      </c>
      <c r="K238" s="10">
        <v>3</v>
      </c>
      <c r="L238" s="9"/>
      <c r="M238" s="9"/>
      <c r="N238" s="9"/>
      <c r="O238" s="10"/>
      <c r="P238" s="9"/>
      <c r="Q238" s="9"/>
      <c r="R238" s="10">
        <v>1</v>
      </c>
      <c r="S238" s="9"/>
      <c r="T238" s="9"/>
      <c r="U238" s="10">
        <v>2</v>
      </c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10">
        <v>3</v>
      </c>
      <c r="AG238" s="11"/>
      <c r="AH238" s="9"/>
      <c r="AI238" s="9"/>
      <c r="AJ238" s="9"/>
      <c r="AK238" s="10">
        <v>3</v>
      </c>
      <c r="AL238" s="9"/>
      <c r="AM238" s="10">
        <v>6</v>
      </c>
      <c r="AN238" s="9"/>
      <c r="AO238" s="9"/>
      <c r="AP238" s="9"/>
      <c r="AQ238" s="10">
        <v>0.5</v>
      </c>
      <c r="AR238" s="9"/>
      <c r="AS238" s="9"/>
      <c r="AT238" s="9"/>
      <c r="AU238" s="9"/>
      <c r="AV238" s="9"/>
      <c r="AW238" s="9"/>
      <c r="AX238" s="10">
        <v>4</v>
      </c>
      <c r="AY238" s="9"/>
      <c r="AZ238" s="9"/>
      <c r="BA238" s="9"/>
      <c r="BB238" s="9"/>
      <c r="BC238" s="9"/>
      <c r="BD238" s="9"/>
      <c r="BE238" s="9"/>
      <c r="BF238" s="9"/>
      <c r="BG238" s="12">
        <f t="shared" si="52"/>
        <v>27.5</v>
      </c>
    </row>
    <row r="239" spans="1:59" ht="15.75" customHeight="1">
      <c r="A239" s="122"/>
      <c r="B239" s="36" t="s">
        <v>108</v>
      </c>
      <c r="C239" s="14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7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7"/>
      <c r="AL239" s="15"/>
      <c r="AM239" s="15"/>
      <c r="AN239" s="15"/>
      <c r="AO239" s="15"/>
      <c r="AP239" s="15"/>
      <c r="AQ239" s="15"/>
      <c r="AR239" s="15"/>
      <c r="AS239" s="15"/>
      <c r="AT239" s="15"/>
      <c r="AU239" s="15"/>
      <c r="AV239" s="15"/>
      <c r="AW239" s="15"/>
      <c r="AX239" s="15"/>
      <c r="AY239" s="15"/>
      <c r="AZ239" s="15"/>
      <c r="BA239" s="15"/>
      <c r="BB239" s="15"/>
      <c r="BC239" s="15"/>
      <c r="BD239" s="15"/>
      <c r="BE239" s="15"/>
      <c r="BF239" s="15"/>
      <c r="BG239" s="16">
        <f t="shared" si="52"/>
        <v>0</v>
      </c>
    </row>
    <row r="240" spans="1:59" ht="15.75" customHeight="1">
      <c r="A240" s="122"/>
      <c r="B240" s="36" t="s">
        <v>109</v>
      </c>
      <c r="C240" s="14"/>
      <c r="D240" s="15"/>
      <c r="E240" s="15"/>
      <c r="F240" s="15"/>
      <c r="G240" s="15"/>
      <c r="H240" s="15"/>
      <c r="I240" s="15"/>
      <c r="J240" s="17">
        <v>4</v>
      </c>
      <c r="K240" s="15"/>
      <c r="L240" s="15"/>
      <c r="M240" s="15"/>
      <c r="N240" s="15"/>
      <c r="O240" s="17"/>
      <c r="P240" s="15"/>
      <c r="Q240" s="15"/>
      <c r="R240" s="17">
        <v>1</v>
      </c>
      <c r="S240" s="15"/>
      <c r="T240" s="15"/>
      <c r="U240" s="17">
        <v>2</v>
      </c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7">
        <v>2</v>
      </c>
      <c r="AL240" s="15"/>
      <c r="AM240" s="17">
        <v>2</v>
      </c>
      <c r="AN240" s="15"/>
      <c r="AO240" s="15"/>
      <c r="AP240" s="15"/>
      <c r="AQ240" s="17">
        <v>2</v>
      </c>
      <c r="AR240" s="15"/>
      <c r="AS240" s="15"/>
      <c r="AT240" s="15"/>
      <c r="AU240" s="15"/>
      <c r="AV240" s="15"/>
      <c r="AW240" s="15"/>
      <c r="AX240" s="15"/>
      <c r="AY240" s="15"/>
      <c r="AZ240" s="15"/>
      <c r="BA240" s="15"/>
      <c r="BB240" s="15"/>
      <c r="BC240" s="15"/>
      <c r="BD240" s="15"/>
      <c r="BE240" s="15"/>
      <c r="BF240" s="15"/>
      <c r="BG240" s="16">
        <f t="shared" si="52"/>
        <v>13</v>
      </c>
    </row>
    <row r="241" spans="1:59" ht="15.75" customHeight="1">
      <c r="A241" s="122"/>
      <c r="B241" s="36" t="s">
        <v>110</v>
      </c>
      <c r="C241" s="14"/>
      <c r="D241" s="17">
        <v>3</v>
      </c>
      <c r="E241" s="17"/>
      <c r="F241" s="15"/>
      <c r="G241" s="15"/>
      <c r="H241" s="15"/>
      <c r="I241" s="15"/>
      <c r="J241" s="17">
        <v>7</v>
      </c>
      <c r="K241" s="17">
        <v>3</v>
      </c>
      <c r="L241" s="15"/>
      <c r="M241" s="15"/>
      <c r="N241" s="15"/>
      <c r="O241" s="17"/>
      <c r="P241" s="15"/>
      <c r="Q241" s="15"/>
      <c r="R241" s="17">
        <v>3</v>
      </c>
      <c r="S241" s="15"/>
      <c r="T241" s="15"/>
      <c r="U241" s="17">
        <v>7</v>
      </c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7">
        <v>1</v>
      </c>
      <c r="AG241" s="18"/>
      <c r="AH241" s="15"/>
      <c r="AI241" s="15"/>
      <c r="AJ241" s="15"/>
      <c r="AK241" s="17">
        <v>7</v>
      </c>
      <c r="AL241" s="15"/>
      <c r="AM241" s="17">
        <v>3</v>
      </c>
      <c r="AN241" s="15"/>
      <c r="AO241" s="15"/>
      <c r="AP241" s="15"/>
      <c r="AQ241" s="15"/>
      <c r="AR241" s="15"/>
      <c r="AS241" s="15"/>
      <c r="AT241" s="15"/>
      <c r="AU241" s="15"/>
      <c r="AV241" s="15"/>
      <c r="AW241" s="15"/>
      <c r="AX241" s="15"/>
      <c r="AY241" s="15"/>
      <c r="AZ241" s="15"/>
      <c r="BA241" s="15"/>
      <c r="BB241" s="15"/>
      <c r="BC241" s="15"/>
      <c r="BD241" s="15"/>
      <c r="BE241" s="15"/>
      <c r="BF241" s="15"/>
      <c r="BG241" s="16">
        <f t="shared" si="52"/>
        <v>34</v>
      </c>
    </row>
    <row r="242" spans="1:59" ht="15.75" customHeight="1">
      <c r="A242" s="122"/>
      <c r="B242" s="36" t="s">
        <v>111</v>
      </c>
      <c r="C242" s="14"/>
      <c r="D242" s="15"/>
      <c r="E242" s="17"/>
      <c r="F242" s="15"/>
      <c r="G242" s="15"/>
      <c r="H242" s="15"/>
      <c r="I242" s="15"/>
      <c r="J242" s="15"/>
      <c r="K242" s="17">
        <v>1</v>
      </c>
      <c r="L242" s="15"/>
      <c r="M242" s="15"/>
      <c r="N242" s="15"/>
      <c r="O242" s="17"/>
      <c r="P242" s="15"/>
      <c r="Q242" s="15"/>
      <c r="R242" s="17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8"/>
      <c r="AH242" s="15"/>
      <c r="AI242" s="15"/>
      <c r="AJ242" s="15"/>
      <c r="AK242" s="17">
        <v>3</v>
      </c>
      <c r="AL242" s="15"/>
      <c r="AM242" s="17">
        <v>1</v>
      </c>
      <c r="AN242" s="15"/>
      <c r="AO242" s="15"/>
      <c r="AP242" s="15"/>
      <c r="AQ242" s="15"/>
      <c r="AR242" s="15"/>
      <c r="AS242" s="15"/>
      <c r="AT242" s="15"/>
      <c r="AU242" s="15"/>
      <c r="AV242" s="15"/>
      <c r="AW242" s="15"/>
      <c r="AX242" s="15"/>
      <c r="AY242" s="15"/>
      <c r="AZ242" s="15"/>
      <c r="BA242" s="15"/>
      <c r="BB242" s="15"/>
      <c r="BC242" s="15"/>
      <c r="BD242" s="15"/>
      <c r="BE242" s="15"/>
      <c r="BF242" s="15"/>
      <c r="BG242" s="16">
        <f t="shared" si="52"/>
        <v>5</v>
      </c>
    </row>
    <row r="243" spans="1:59" ht="15.75" customHeight="1">
      <c r="A243" s="122"/>
      <c r="B243" s="36" t="s">
        <v>112</v>
      </c>
      <c r="C243" s="14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7"/>
      <c r="P243" s="15"/>
      <c r="Q243" s="15"/>
      <c r="R243" s="17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7"/>
      <c r="AL243" s="15"/>
      <c r="AM243" s="15"/>
      <c r="AN243" s="15"/>
      <c r="AO243" s="15"/>
      <c r="AP243" s="15"/>
      <c r="AQ243" s="15"/>
      <c r="AR243" s="15"/>
      <c r="AS243" s="15"/>
      <c r="AT243" s="15"/>
      <c r="AU243" s="15"/>
      <c r="AV243" s="15"/>
      <c r="AW243" s="15"/>
      <c r="AX243" s="15"/>
      <c r="AY243" s="15"/>
      <c r="AZ243" s="15"/>
      <c r="BA243" s="15"/>
      <c r="BB243" s="15"/>
      <c r="BC243" s="15"/>
      <c r="BD243" s="15"/>
      <c r="BE243" s="15"/>
      <c r="BF243" s="15"/>
      <c r="BG243" s="16">
        <f t="shared" si="52"/>
        <v>0</v>
      </c>
    </row>
    <row r="244" spans="1:59" ht="15.75" customHeight="1">
      <c r="A244" s="122"/>
      <c r="B244" s="36" t="s">
        <v>55</v>
      </c>
      <c r="C244" s="38"/>
      <c r="D244" s="38">
        <f t="shared" ref="D244:BF244" si="53">SUM(D238:D243)</f>
        <v>3</v>
      </c>
      <c r="E244" s="38">
        <f t="shared" si="53"/>
        <v>0</v>
      </c>
      <c r="F244" s="38">
        <f t="shared" si="53"/>
        <v>1</v>
      </c>
      <c r="G244" s="38">
        <f t="shared" si="53"/>
        <v>0</v>
      </c>
      <c r="H244" s="38">
        <f t="shared" si="53"/>
        <v>0</v>
      </c>
      <c r="I244" s="38">
        <f t="shared" si="53"/>
        <v>0</v>
      </c>
      <c r="J244" s="38">
        <f t="shared" si="53"/>
        <v>15</v>
      </c>
      <c r="K244" s="38">
        <f t="shared" si="53"/>
        <v>7</v>
      </c>
      <c r="L244" s="38">
        <f t="shared" si="53"/>
        <v>0</v>
      </c>
      <c r="M244" s="38">
        <f t="shared" si="53"/>
        <v>0</v>
      </c>
      <c r="N244" s="38">
        <f t="shared" si="53"/>
        <v>0</v>
      </c>
      <c r="O244" s="38">
        <f t="shared" si="53"/>
        <v>0</v>
      </c>
      <c r="P244" s="38">
        <f t="shared" si="53"/>
        <v>0</v>
      </c>
      <c r="Q244" s="38">
        <f t="shared" si="53"/>
        <v>0</v>
      </c>
      <c r="R244" s="38">
        <f t="shared" si="53"/>
        <v>5</v>
      </c>
      <c r="S244" s="38">
        <f t="shared" si="53"/>
        <v>0</v>
      </c>
      <c r="T244" s="38">
        <f t="shared" si="53"/>
        <v>0</v>
      </c>
      <c r="U244" s="38">
        <f t="shared" si="53"/>
        <v>11</v>
      </c>
      <c r="V244" s="38">
        <f t="shared" si="53"/>
        <v>0</v>
      </c>
      <c r="W244" s="38">
        <f t="shared" si="53"/>
        <v>0</v>
      </c>
      <c r="X244" s="38">
        <f t="shared" si="53"/>
        <v>0</v>
      </c>
      <c r="Y244" s="38">
        <f t="shared" si="53"/>
        <v>0</v>
      </c>
      <c r="Z244" s="38">
        <f t="shared" si="53"/>
        <v>0</v>
      </c>
      <c r="AA244" s="38">
        <f t="shared" si="53"/>
        <v>0</v>
      </c>
      <c r="AB244" s="38">
        <f t="shared" si="53"/>
        <v>0</v>
      </c>
      <c r="AC244" s="38">
        <f t="shared" si="53"/>
        <v>0</v>
      </c>
      <c r="AD244" s="38">
        <f t="shared" si="53"/>
        <v>0</v>
      </c>
      <c r="AE244" s="38">
        <f t="shared" si="53"/>
        <v>0</v>
      </c>
      <c r="AF244" s="38">
        <f t="shared" si="53"/>
        <v>4</v>
      </c>
      <c r="AG244" s="38">
        <f t="shared" si="53"/>
        <v>0</v>
      </c>
      <c r="AH244" s="38">
        <f t="shared" si="53"/>
        <v>0</v>
      </c>
      <c r="AI244" s="38">
        <f t="shared" si="53"/>
        <v>0</v>
      </c>
      <c r="AJ244" s="38">
        <f t="shared" si="53"/>
        <v>0</v>
      </c>
      <c r="AK244" s="38">
        <f t="shared" si="53"/>
        <v>15</v>
      </c>
      <c r="AL244" s="38">
        <f t="shared" si="53"/>
        <v>0</v>
      </c>
      <c r="AM244" s="38">
        <f t="shared" si="53"/>
        <v>12</v>
      </c>
      <c r="AN244" s="38">
        <f t="shared" si="53"/>
        <v>0</v>
      </c>
      <c r="AO244" s="38">
        <f t="shared" si="53"/>
        <v>0</v>
      </c>
      <c r="AP244" s="38">
        <f t="shared" si="53"/>
        <v>0</v>
      </c>
      <c r="AQ244" s="38">
        <f t="shared" si="53"/>
        <v>2.5</v>
      </c>
      <c r="AR244" s="38">
        <f t="shared" si="53"/>
        <v>0</v>
      </c>
      <c r="AS244" s="38">
        <f t="shared" si="53"/>
        <v>0</v>
      </c>
      <c r="AT244" s="38">
        <f t="shared" si="53"/>
        <v>0</v>
      </c>
      <c r="AU244" s="38">
        <f t="shared" si="53"/>
        <v>0</v>
      </c>
      <c r="AV244" s="38">
        <f t="shared" si="53"/>
        <v>0</v>
      </c>
      <c r="AW244" s="38">
        <f t="shared" si="53"/>
        <v>0</v>
      </c>
      <c r="AX244" s="38">
        <f t="shared" si="53"/>
        <v>4</v>
      </c>
      <c r="AY244" s="38">
        <f t="shared" si="53"/>
        <v>0</v>
      </c>
      <c r="AZ244" s="38">
        <f t="shared" si="53"/>
        <v>0</v>
      </c>
      <c r="BA244" s="38">
        <f t="shared" si="53"/>
        <v>0</v>
      </c>
      <c r="BB244" s="38">
        <f t="shared" si="53"/>
        <v>0</v>
      </c>
      <c r="BC244" s="38">
        <f t="shared" si="53"/>
        <v>0</v>
      </c>
      <c r="BD244" s="38">
        <f t="shared" si="53"/>
        <v>0</v>
      </c>
      <c r="BE244" s="38">
        <f t="shared" si="53"/>
        <v>0</v>
      </c>
      <c r="BF244" s="38">
        <f t="shared" si="53"/>
        <v>0</v>
      </c>
      <c r="BG244" s="20">
        <f t="shared" si="52"/>
        <v>79.5</v>
      </c>
    </row>
    <row r="245" spans="1:59" ht="15.75" customHeight="1">
      <c r="A245" s="122"/>
      <c r="B245" s="36"/>
      <c r="C245" s="14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  <c r="AP245" s="15"/>
      <c r="AQ245" s="15"/>
      <c r="AR245" s="15"/>
      <c r="AS245" s="15"/>
      <c r="AT245" s="15"/>
      <c r="AU245" s="15"/>
      <c r="AV245" s="15"/>
      <c r="AW245" s="15"/>
      <c r="AX245" s="15"/>
      <c r="AY245" s="15"/>
      <c r="AZ245" s="15"/>
      <c r="BA245" s="15"/>
      <c r="BB245" s="15"/>
      <c r="BC245" s="15"/>
      <c r="BD245" s="15"/>
      <c r="BE245" s="15"/>
      <c r="BF245" s="15"/>
      <c r="BG245" s="23"/>
    </row>
    <row r="246" spans="1:59" ht="15.75" customHeight="1">
      <c r="A246" s="123"/>
      <c r="B246" s="39" t="s">
        <v>1</v>
      </c>
      <c r="C246" s="40"/>
      <c r="D246" s="41"/>
      <c r="E246" s="41"/>
      <c r="F246" s="41"/>
      <c r="G246" s="41"/>
      <c r="H246" s="41"/>
      <c r="I246" s="41"/>
      <c r="J246" s="41"/>
      <c r="K246" s="41"/>
      <c r="L246" s="41"/>
      <c r="M246" s="41"/>
      <c r="N246" s="41"/>
      <c r="O246" s="41"/>
      <c r="P246" s="41"/>
      <c r="Q246" s="41"/>
      <c r="R246" s="41"/>
      <c r="S246" s="41"/>
      <c r="T246" s="41"/>
      <c r="U246" s="41"/>
      <c r="V246" s="41"/>
      <c r="W246" s="41"/>
      <c r="X246" s="41"/>
      <c r="Y246" s="41"/>
      <c r="Z246" s="41"/>
      <c r="AA246" s="41"/>
      <c r="AB246" s="41"/>
      <c r="AC246" s="41"/>
      <c r="AD246" s="41"/>
      <c r="AE246" s="41"/>
      <c r="AF246" s="41"/>
      <c r="AG246" s="41"/>
      <c r="AH246" s="41"/>
      <c r="AI246" s="41"/>
      <c r="AJ246" s="41"/>
      <c r="AK246" s="41"/>
      <c r="AL246" s="41"/>
      <c r="AM246" s="41"/>
      <c r="AN246" s="41"/>
      <c r="AO246" s="41"/>
      <c r="AP246" s="41"/>
      <c r="AQ246" s="41"/>
      <c r="AR246" s="41"/>
      <c r="AS246" s="41"/>
      <c r="AT246" s="41"/>
      <c r="AU246" s="41"/>
      <c r="AV246" s="41"/>
      <c r="AW246" s="41"/>
      <c r="AX246" s="41"/>
      <c r="AY246" s="41"/>
      <c r="AZ246" s="41"/>
      <c r="BA246" s="41"/>
      <c r="BB246" s="41"/>
      <c r="BC246" s="41"/>
      <c r="BD246" s="41"/>
      <c r="BE246" s="41"/>
      <c r="BF246" s="41"/>
      <c r="BG246" s="33">
        <f t="shared" ref="BG246:BG253" si="54">SUM(C246:BF246)</f>
        <v>0</v>
      </c>
    </row>
    <row r="247" spans="1:59" ht="15.75" customHeight="1">
      <c r="A247" s="121">
        <v>28</v>
      </c>
      <c r="B247" s="34" t="s">
        <v>107</v>
      </c>
      <c r="C247" s="8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10">
        <v>7.5</v>
      </c>
      <c r="R247" s="9"/>
      <c r="S247" s="10">
        <v>0.5</v>
      </c>
      <c r="T247" s="9"/>
      <c r="U247" s="10"/>
      <c r="V247" s="9"/>
      <c r="W247" s="9"/>
      <c r="X247" s="9"/>
      <c r="Y247" s="9"/>
      <c r="Z247" s="9"/>
      <c r="AA247" s="9"/>
      <c r="AB247" s="9"/>
      <c r="AC247" s="9"/>
      <c r="AD247" s="10">
        <v>0.5</v>
      </c>
      <c r="AE247" s="9"/>
      <c r="AF247" s="9"/>
      <c r="AG247" s="11"/>
      <c r="AH247" s="9"/>
      <c r="AI247" s="9"/>
      <c r="AJ247" s="9"/>
      <c r="AK247" s="9"/>
      <c r="AL247" s="9"/>
      <c r="AM247" s="9"/>
      <c r="AN247" s="10">
        <v>4</v>
      </c>
      <c r="AO247" s="10"/>
      <c r="AP247" s="9"/>
      <c r="AQ247" s="9"/>
      <c r="AR247" s="9"/>
      <c r="AS247" s="9"/>
      <c r="AT247" s="9"/>
      <c r="AU247" s="9"/>
      <c r="AV247" s="9"/>
      <c r="AW247" s="9"/>
      <c r="AX247" s="9"/>
      <c r="AY247" s="9"/>
      <c r="AZ247" s="9"/>
      <c r="BA247" s="9"/>
      <c r="BB247" s="9"/>
      <c r="BC247" s="9"/>
      <c r="BD247" s="9"/>
      <c r="BE247" s="9"/>
      <c r="BF247" s="9"/>
      <c r="BG247" s="12">
        <f t="shared" si="54"/>
        <v>12.5</v>
      </c>
    </row>
    <row r="248" spans="1:59" ht="15.75" customHeight="1">
      <c r="A248" s="122"/>
      <c r="B248" s="36" t="s">
        <v>108</v>
      </c>
      <c r="C248" s="14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7">
        <v>1</v>
      </c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  <c r="AP248" s="15"/>
      <c r="AQ248" s="15"/>
      <c r="AR248" s="15"/>
      <c r="AS248" s="15"/>
      <c r="AT248" s="15"/>
      <c r="AU248" s="15"/>
      <c r="AV248" s="15"/>
      <c r="AW248" s="15"/>
      <c r="AX248" s="15"/>
      <c r="AY248" s="15"/>
      <c r="AZ248" s="15"/>
      <c r="BA248" s="15"/>
      <c r="BB248" s="15"/>
      <c r="BC248" s="15"/>
      <c r="BD248" s="15"/>
      <c r="BE248" s="15"/>
      <c r="BF248" s="15"/>
      <c r="BG248" s="16">
        <f t="shared" si="54"/>
        <v>1</v>
      </c>
    </row>
    <row r="249" spans="1:59" ht="15.75" customHeight="1">
      <c r="A249" s="122"/>
      <c r="B249" s="36" t="s">
        <v>109</v>
      </c>
      <c r="C249" s="14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7">
        <v>8</v>
      </c>
      <c r="R249" s="15"/>
      <c r="S249" s="17">
        <v>1</v>
      </c>
      <c r="T249" s="15"/>
      <c r="U249" s="17"/>
      <c r="V249" s="15"/>
      <c r="W249" s="15"/>
      <c r="X249" s="15"/>
      <c r="Y249" s="15"/>
      <c r="Z249" s="15"/>
      <c r="AA249" s="15"/>
      <c r="AB249" s="15"/>
      <c r="AC249" s="15"/>
      <c r="AD249" s="17">
        <v>2</v>
      </c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  <c r="AO249" s="15"/>
      <c r="AP249" s="15"/>
      <c r="AQ249" s="15"/>
      <c r="AR249" s="15"/>
      <c r="AS249" s="15"/>
      <c r="AT249" s="15"/>
      <c r="AU249" s="15"/>
      <c r="AV249" s="15"/>
      <c r="AW249" s="15"/>
      <c r="AX249" s="15"/>
      <c r="AY249" s="15"/>
      <c r="AZ249" s="15"/>
      <c r="BA249" s="15"/>
      <c r="BB249" s="15"/>
      <c r="BC249" s="15"/>
      <c r="BD249" s="15"/>
      <c r="BE249" s="15"/>
      <c r="BF249" s="15"/>
      <c r="BG249" s="16">
        <f t="shared" si="54"/>
        <v>11</v>
      </c>
    </row>
    <row r="250" spans="1:59" ht="15.75" customHeight="1">
      <c r="A250" s="122"/>
      <c r="B250" s="36" t="s">
        <v>110</v>
      </c>
      <c r="C250" s="14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7">
        <v>19.5</v>
      </c>
      <c r="R250" s="15"/>
      <c r="S250" s="17">
        <v>7</v>
      </c>
      <c r="T250" s="15"/>
      <c r="U250" s="17"/>
      <c r="V250" s="15"/>
      <c r="W250" s="15"/>
      <c r="X250" s="15"/>
      <c r="Y250" s="15"/>
      <c r="Z250" s="15"/>
      <c r="AA250" s="15"/>
      <c r="AB250" s="15"/>
      <c r="AC250" s="15"/>
      <c r="AD250" s="17">
        <v>4</v>
      </c>
      <c r="AE250" s="15"/>
      <c r="AF250" s="15"/>
      <c r="AG250" s="18"/>
      <c r="AH250" s="15"/>
      <c r="AI250" s="15"/>
      <c r="AJ250" s="15"/>
      <c r="AK250" s="15"/>
      <c r="AL250" s="15"/>
      <c r="AM250" s="15"/>
      <c r="AN250" s="17">
        <v>3</v>
      </c>
      <c r="AO250" s="15"/>
      <c r="AP250" s="15"/>
      <c r="AQ250" s="15"/>
      <c r="AR250" s="15"/>
      <c r="AS250" s="15"/>
      <c r="AT250" s="15"/>
      <c r="AU250" s="15"/>
      <c r="AV250" s="15"/>
      <c r="AW250" s="15"/>
      <c r="AX250" s="15"/>
      <c r="AY250" s="15"/>
      <c r="AZ250" s="15"/>
      <c r="BA250" s="15"/>
      <c r="BB250" s="15"/>
      <c r="BC250" s="15"/>
      <c r="BD250" s="15"/>
      <c r="BE250" s="15"/>
      <c r="BF250" s="15"/>
      <c r="BG250" s="16">
        <f t="shared" si="54"/>
        <v>33.5</v>
      </c>
    </row>
    <row r="251" spans="1:59" ht="15.75" customHeight="1">
      <c r="A251" s="122"/>
      <c r="B251" s="36" t="s">
        <v>111</v>
      </c>
      <c r="C251" s="14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7">
        <v>4.5</v>
      </c>
      <c r="R251" s="15"/>
      <c r="S251" s="17">
        <v>1.5</v>
      </c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8"/>
      <c r="AH251" s="15"/>
      <c r="AI251" s="15"/>
      <c r="AJ251" s="15"/>
      <c r="AK251" s="15"/>
      <c r="AL251" s="15"/>
      <c r="AM251" s="15"/>
      <c r="AN251" s="15"/>
      <c r="AO251" s="15"/>
      <c r="AP251" s="15"/>
      <c r="AQ251" s="15"/>
      <c r="AR251" s="15"/>
      <c r="AS251" s="15"/>
      <c r="AT251" s="15"/>
      <c r="AU251" s="15"/>
      <c r="AV251" s="15"/>
      <c r="AW251" s="15"/>
      <c r="AX251" s="15"/>
      <c r="AY251" s="15"/>
      <c r="AZ251" s="15"/>
      <c r="BA251" s="15"/>
      <c r="BB251" s="15"/>
      <c r="BC251" s="15"/>
      <c r="BD251" s="15"/>
      <c r="BE251" s="15"/>
      <c r="BF251" s="15"/>
      <c r="BG251" s="16">
        <f t="shared" si="54"/>
        <v>6</v>
      </c>
    </row>
    <row r="252" spans="1:59" ht="15.75" customHeight="1">
      <c r="A252" s="122"/>
      <c r="B252" s="36" t="s">
        <v>112</v>
      </c>
      <c r="C252" s="14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7">
        <v>8.5</v>
      </c>
      <c r="R252" s="15"/>
      <c r="S252" s="17">
        <v>2</v>
      </c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7">
        <v>3</v>
      </c>
      <c r="AE252" s="15"/>
      <c r="AF252" s="15"/>
      <c r="AG252" s="15"/>
      <c r="AH252" s="15"/>
      <c r="AI252" s="15"/>
      <c r="AJ252" s="15"/>
      <c r="AK252" s="15"/>
      <c r="AL252" s="15"/>
      <c r="AM252" s="15"/>
      <c r="AN252" s="15"/>
      <c r="AO252" s="15"/>
      <c r="AP252" s="15"/>
      <c r="AQ252" s="15"/>
      <c r="AR252" s="15"/>
      <c r="AS252" s="15"/>
      <c r="AT252" s="15"/>
      <c r="AU252" s="15"/>
      <c r="AV252" s="15"/>
      <c r="AW252" s="15"/>
      <c r="AX252" s="15"/>
      <c r="AY252" s="15"/>
      <c r="AZ252" s="15"/>
      <c r="BA252" s="15"/>
      <c r="BB252" s="15"/>
      <c r="BC252" s="15"/>
      <c r="BD252" s="15"/>
      <c r="BE252" s="15"/>
      <c r="BF252" s="15"/>
      <c r="BG252" s="16">
        <f t="shared" si="54"/>
        <v>13.5</v>
      </c>
    </row>
    <row r="253" spans="1:59" ht="15.75" customHeight="1">
      <c r="A253" s="122"/>
      <c r="B253" s="36" t="s">
        <v>55</v>
      </c>
      <c r="C253" s="38"/>
      <c r="D253" s="38">
        <f t="shared" ref="D253:BF253" si="55">SUM(D247:D252)</f>
        <v>0</v>
      </c>
      <c r="E253" s="38">
        <f t="shared" si="55"/>
        <v>0</v>
      </c>
      <c r="F253" s="38">
        <f t="shared" si="55"/>
        <v>0</v>
      </c>
      <c r="G253" s="38">
        <f t="shared" si="55"/>
        <v>0</v>
      </c>
      <c r="H253" s="38">
        <f t="shared" si="55"/>
        <v>0</v>
      </c>
      <c r="I253" s="38">
        <f t="shared" si="55"/>
        <v>0</v>
      </c>
      <c r="J253" s="38">
        <f t="shared" si="55"/>
        <v>0</v>
      </c>
      <c r="K253" s="38">
        <f t="shared" si="55"/>
        <v>0</v>
      </c>
      <c r="L253" s="38">
        <f t="shared" si="55"/>
        <v>0</v>
      </c>
      <c r="M253" s="38">
        <f t="shared" si="55"/>
        <v>0</v>
      </c>
      <c r="N253" s="38">
        <f t="shared" si="55"/>
        <v>0</v>
      </c>
      <c r="O253" s="38">
        <f t="shared" si="55"/>
        <v>0</v>
      </c>
      <c r="P253" s="38">
        <f t="shared" si="55"/>
        <v>0</v>
      </c>
      <c r="Q253" s="38">
        <f t="shared" si="55"/>
        <v>49</v>
      </c>
      <c r="R253" s="38">
        <f t="shared" si="55"/>
        <v>0</v>
      </c>
      <c r="S253" s="38">
        <f t="shared" si="55"/>
        <v>12</v>
      </c>
      <c r="T253" s="38">
        <f t="shared" si="55"/>
        <v>0</v>
      </c>
      <c r="U253" s="38">
        <f t="shared" si="55"/>
        <v>0</v>
      </c>
      <c r="V253" s="38">
        <f t="shared" si="55"/>
        <v>0</v>
      </c>
      <c r="W253" s="38">
        <f t="shared" si="55"/>
        <v>0</v>
      </c>
      <c r="X253" s="38">
        <f t="shared" si="55"/>
        <v>0</v>
      </c>
      <c r="Y253" s="38">
        <f t="shared" si="55"/>
        <v>0</v>
      </c>
      <c r="Z253" s="38">
        <f t="shared" si="55"/>
        <v>0</v>
      </c>
      <c r="AA253" s="38">
        <f t="shared" si="55"/>
        <v>0</v>
      </c>
      <c r="AB253" s="38">
        <f t="shared" si="55"/>
        <v>0</v>
      </c>
      <c r="AC253" s="38">
        <f t="shared" si="55"/>
        <v>0</v>
      </c>
      <c r="AD253" s="38">
        <f t="shared" si="55"/>
        <v>9.5</v>
      </c>
      <c r="AE253" s="38">
        <f t="shared" si="55"/>
        <v>0</v>
      </c>
      <c r="AF253" s="38">
        <f t="shared" si="55"/>
        <v>0</v>
      </c>
      <c r="AG253" s="38">
        <f t="shared" si="55"/>
        <v>0</v>
      </c>
      <c r="AH253" s="38">
        <f t="shared" si="55"/>
        <v>0</v>
      </c>
      <c r="AI253" s="38">
        <f t="shared" si="55"/>
        <v>0</v>
      </c>
      <c r="AJ253" s="38">
        <f t="shared" si="55"/>
        <v>0</v>
      </c>
      <c r="AK253" s="38">
        <f t="shared" si="55"/>
        <v>0</v>
      </c>
      <c r="AL253" s="38">
        <f t="shared" si="55"/>
        <v>0</v>
      </c>
      <c r="AM253" s="38">
        <f t="shared" si="55"/>
        <v>0</v>
      </c>
      <c r="AN253" s="38">
        <f t="shared" si="55"/>
        <v>7</v>
      </c>
      <c r="AO253" s="38">
        <f t="shared" si="55"/>
        <v>0</v>
      </c>
      <c r="AP253" s="38">
        <f t="shared" si="55"/>
        <v>0</v>
      </c>
      <c r="AQ253" s="38">
        <f t="shared" si="55"/>
        <v>0</v>
      </c>
      <c r="AR253" s="38">
        <f t="shared" si="55"/>
        <v>0</v>
      </c>
      <c r="AS253" s="38">
        <f t="shared" si="55"/>
        <v>0</v>
      </c>
      <c r="AT253" s="38">
        <f t="shared" si="55"/>
        <v>0</v>
      </c>
      <c r="AU253" s="38">
        <f t="shared" si="55"/>
        <v>0</v>
      </c>
      <c r="AV253" s="38">
        <f t="shared" si="55"/>
        <v>0</v>
      </c>
      <c r="AW253" s="38">
        <f t="shared" si="55"/>
        <v>0</v>
      </c>
      <c r="AX253" s="38">
        <f t="shared" si="55"/>
        <v>0</v>
      </c>
      <c r="AY253" s="38">
        <f t="shared" si="55"/>
        <v>0</v>
      </c>
      <c r="AZ253" s="38">
        <f t="shared" si="55"/>
        <v>0</v>
      </c>
      <c r="BA253" s="38">
        <f t="shared" si="55"/>
        <v>0</v>
      </c>
      <c r="BB253" s="38">
        <f t="shared" si="55"/>
        <v>0</v>
      </c>
      <c r="BC253" s="38">
        <f t="shared" si="55"/>
        <v>0</v>
      </c>
      <c r="BD253" s="38">
        <f t="shared" si="55"/>
        <v>0</v>
      </c>
      <c r="BE253" s="38">
        <f t="shared" si="55"/>
        <v>0</v>
      </c>
      <c r="BF253" s="38">
        <f t="shared" si="55"/>
        <v>0</v>
      </c>
      <c r="BG253" s="20">
        <f t="shared" si="54"/>
        <v>77.5</v>
      </c>
    </row>
    <row r="254" spans="1:59" ht="15.75" customHeight="1">
      <c r="A254" s="122"/>
      <c r="B254" s="36"/>
      <c r="C254" s="14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/>
      <c r="AN254" s="15"/>
      <c r="AO254" s="15"/>
      <c r="AP254" s="15"/>
      <c r="AQ254" s="15"/>
      <c r="AR254" s="15"/>
      <c r="AS254" s="15"/>
      <c r="AT254" s="15"/>
      <c r="AU254" s="15"/>
      <c r="AV254" s="15"/>
      <c r="AW254" s="15"/>
      <c r="AX254" s="15"/>
      <c r="AY254" s="15"/>
      <c r="AZ254" s="15"/>
      <c r="BA254" s="15"/>
      <c r="BB254" s="15"/>
      <c r="BC254" s="15"/>
      <c r="BD254" s="15"/>
      <c r="BE254" s="15"/>
      <c r="BF254" s="15"/>
      <c r="BG254" s="23"/>
    </row>
    <row r="255" spans="1:59" ht="15.75" customHeight="1">
      <c r="A255" s="123"/>
      <c r="B255" s="39" t="s">
        <v>1</v>
      </c>
      <c r="C255" s="40"/>
      <c r="D255" s="41"/>
      <c r="E255" s="41"/>
      <c r="F255" s="41"/>
      <c r="G255" s="41"/>
      <c r="H255" s="41"/>
      <c r="I255" s="41"/>
      <c r="J255" s="41"/>
      <c r="K255" s="41"/>
      <c r="L255" s="41"/>
      <c r="M255" s="41"/>
      <c r="N255" s="41"/>
      <c r="O255" s="41"/>
      <c r="P255" s="41"/>
      <c r="Q255" s="41"/>
      <c r="R255" s="41"/>
      <c r="S255" s="41"/>
      <c r="T255" s="41"/>
      <c r="U255" s="41"/>
      <c r="V255" s="41"/>
      <c r="W255" s="41"/>
      <c r="X255" s="41"/>
      <c r="Y255" s="41"/>
      <c r="Z255" s="41"/>
      <c r="AA255" s="41"/>
      <c r="AB255" s="41"/>
      <c r="AC255" s="41"/>
      <c r="AD255" s="41"/>
      <c r="AE255" s="41"/>
      <c r="AF255" s="41"/>
      <c r="AG255" s="41"/>
      <c r="AH255" s="41"/>
      <c r="AI255" s="41"/>
      <c r="AJ255" s="41"/>
      <c r="AK255" s="41"/>
      <c r="AL255" s="41"/>
      <c r="AM255" s="41"/>
      <c r="AN255" s="41"/>
      <c r="AO255" s="41"/>
      <c r="AP255" s="41"/>
      <c r="AQ255" s="41"/>
      <c r="AR255" s="41"/>
      <c r="AS255" s="41"/>
      <c r="AT255" s="41"/>
      <c r="AU255" s="41"/>
      <c r="AV255" s="41"/>
      <c r="AW255" s="41"/>
      <c r="AX255" s="41"/>
      <c r="AY255" s="41"/>
      <c r="AZ255" s="41"/>
      <c r="BA255" s="41"/>
      <c r="BB255" s="41"/>
      <c r="BC255" s="41"/>
      <c r="BD255" s="41"/>
      <c r="BE255" s="41"/>
      <c r="BF255" s="41"/>
      <c r="BG255" s="33">
        <f t="shared" ref="BG255:BG262" si="56">SUM(C255:BF255)</f>
        <v>0</v>
      </c>
    </row>
    <row r="256" spans="1:59" ht="15.75" customHeight="1">
      <c r="A256" s="121">
        <v>29</v>
      </c>
      <c r="B256" s="34" t="s">
        <v>107</v>
      </c>
      <c r="C256" s="8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  <c r="AC256" s="9"/>
      <c r="AD256" s="9"/>
      <c r="AE256" s="9"/>
      <c r="AF256" s="9"/>
      <c r="AG256" s="11"/>
      <c r="AH256" s="9"/>
      <c r="AI256" s="9"/>
      <c r="AJ256" s="9"/>
      <c r="AK256" s="9"/>
      <c r="AL256" s="9"/>
      <c r="AM256" s="9"/>
      <c r="AN256" s="9"/>
      <c r="AO256" s="9"/>
      <c r="AP256" s="9"/>
      <c r="AQ256" s="9"/>
      <c r="AR256" s="9"/>
      <c r="AS256" s="9"/>
      <c r="AT256" s="9"/>
      <c r="AU256" s="9"/>
      <c r="AV256" s="9"/>
      <c r="AW256" s="9"/>
      <c r="AX256" s="9"/>
      <c r="AY256" s="9"/>
      <c r="AZ256" s="9"/>
      <c r="BA256" s="9"/>
      <c r="BB256" s="9"/>
      <c r="BC256" s="9"/>
      <c r="BD256" s="9"/>
      <c r="BE256" s="9"/>
      <c r="BF256" s="9"/>
      <c r="BG256" s="12">
        <f t="shared" si="56"/>
        <v>0</v>
      </c>
    </row>
    <row r="257" spans="1:59" ht="15.75" customHeight="1">
      <c r="A257" s="122"/>
      <c r="B257" s="36" t="s">
        <v>108</v>
      </c>
      <c r="C257" s="14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/>
      <c r="AN257" s="15"/>
      <c r="AO257" s="15"/>
      <c r="AP257" s="15"/>
      <c r="AQ257" s="15"/>
      <c r="AR257" s="15"/>
      <c r="AS257" s="15"/>
      <c r="AT257" s="15"/>
      <c r="AU257" s="15"/>
      <c r="AV257" s="15"/>
      <c r="AW257" s="15"/>
      <c r="AX257" s="15"/>
      <c r="AY257" s="15"/>
      <c r="AZ257" s="15"/>
      <c r="BA257" s="15"/>
      <c r="BB257" s="15"/>
      <c r="BC257" s="15"/>
      <c r="BD257" s="15"/>
      <c r="BE257" s="15"/>
      <c r="BF257" s="15"/>
      <c r="BG257" s="16">
        <f t="shared" si="56"/>
        <v>0</v>
      </c>
    </row>
    <row r="258" spans="1:59" ht="15.75" customHeight="1">
      <c r="A258" s="122"/>
      <c r="B258" s="36" t="s">
        <v>109</v>
      </c>
      <c r="C258" s="14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/>
      <c r="AN258" s="15"/>
      <c r="AO258" s="15"/>
      <c r="AP258" s="15"/>
      <c r="AQ258" s="15"/>
      <c r="AR258" s="15"/>
      <c r="AS258" s="15"/>
      <c r="AT258" s="15"/>
      <c r="AU258" s="15"/>
      <c r="AV258" s="15"/>
      <c r="AW258" s="15"/>
      <c r="AX258" s="15"/>
      <c r="AY258" s="15"/>
      <c r="AZ258" s="15"/>
      <c r="BA258" s="15"/>
      <c r="BB258" s="15"/>
      <c r="BC258" s="15"/>
      <c r="BD258" s="15"/>
      <c r="BE258" s="15"/>
      <c r="BF258" s="15"/>
      <c r="BG258" s="16">
        <f t="shared" si="56"/>
        <v>0</v>
      </c>
    </row>
    <row r="259" spans="1:59" ht="15.75" customHeight="1">
      <c r="A259" s="122"/>
      <c r="B259" s="36" t="s">
        <v>110</v>
      </c>
      <c r="C259" s="14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8"/>
      <c r="AH259" s="15"/>
      <c r="AI259" s="15"/>
      <c r="AJ259" s="15"/>
      <c r="AK259" s="15"/>
      <c r="AL259" s="15"/>
      <c r="AM259" s="15"/>
      <c r="AN259" s="15"/>
      <c r="AO259" s="15"/>
      <c r="AP259" s="15"/>
      <c r="AQ259" s="15"/>
      <c r="AR259" s="15"/>
      <c r="AS259" s="15"/>
      <c r="AT259" s="15"/>
      <c r="AU259" s="15"/>
      <c r="AV259" s="15"/>
      <c r="AW259" s="15"/>
      <c r="AX259" s="15"/>
      <c r="AY259" s="15"/>
      <c r="AZ259" s="15"/>
      <c r="BA259" s="15"/>
      <c r="BB259" s="15"/>
      <c r="BC259" s="15"/>
      <c r="BD259" s="15"/>
      <c r="BE259" s="15"/>
      <c r="BF259" s="15"/>
      <c r="BG259" s="16">
        <f t="shared" si="56"/>
        <v>0</v>
      </c>
    </row>
    <row r="260" spans="1:59" ht="15.75" customHeight="1">
      <c r="A260" s="122"/>
      <c r="B260" s="36" t="s">
        <v>111</v>
      </c>
      <c r="C260" s="14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8"/>
      <c r="AH260" s="15"/>
      <c r="AI260" s="15"/>
      <c r="AJ260" s="15"/>
      <c r="AK260" s="15"/>
      <c r="AL260" s="15"/>
      <c r="AM260" s="15"/>
      <c r="AN260" s="15"/>
      <c r="AO260" s="15"/>
      <c r="AP260" s="15"/>
      <c r="AQ260" s="15"/>
      <c r="AR260" s="15"/>
      <c r="AS260" s="15"/>
      <c r="AT260" s="15"/>
      <c r="AU260" s="15"/>
      <c r="AV260" s="15"/>
      <c r="AW260" s="15"/>
      <c r="AX260" s="15"/>
      <c r="AY260" s="15"/>
      <c r="AZ260" s="15"/>
      <c r="BA260" s="15"/>
      <c r="BB260" s="15"/>
      <c r="BC260" s="15"/>
      <c r="BD260" s="15"/>
      <c r="BE260" s="15"/>
      <c r="BF260" s="15"/>
      <c r="BG260" s="16">
        <f t="shared" si="56"/>
        <v>0</v>
      </c>
    </row>
    <row r="261" spans="1:59" ht="15.75" customHeight="1">
      <c r="A261" s="122"/>
      <c r="B261" s="36" t="s">
        <v>112</v>
      </c>
      <c r="C261" s="14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/>
      <c r="AN261" s="15"/>
      <c r="AO261" s="15"/>
      <c r="AP261" s="15"/>
      <c r="AQ261" s="15"/>
      <c r="AR261" s="15"/>
      <c r="AS261" s="15"/>
      <c r="AT261" s="15"/>
      <c r="AU261" s="15"/>
      <c r="AV261" s="15"/>
      <c r="AW261" s="15"/>
      <c r="AX261" s="15"/>
      <c r="AY261" s="15"/>
      <c r="AZ261" s="15"/>
      <c r="BA261" s="15"/>
      <c r="BB261" s="15"/>
      <c r="BC261" s="15"/>
      <c r="BD261" s="15"/>
      <c r="BE261" s="15"/>
      <c r="BF261" s="15"/>
      <c r="BG261" s="16">
        <f t="shared" si="56"/>
        <v>0</v>
      </c>
    </row>
    <row r="262" spans="1:59" ht="15.75" customHeight="1">
      <c r="A262" s="122"/>
      <c r="B262" s="36" t="s">
        <v>55</v>
      </c>
      <c r="C262" s="38"/>
      <c r="D262" s="38">
        <f t="shared" ref="D262:BF262" si="57">SUM(D256:D261)</f>
        <v>0</v>
      </c>
      <c r="E262" s="38">
        <f t="shared" si="57"/>
        <v>0</v>
      </c>
      <c r="F262" s="38">
        <f t="shared" si="57"/>
        <v>0</v>
      </c>
      <c r="G262" s="38">
        <f t="shared" si="57"/>
        <v>0</v>
      </c>
      <c r="H262" s="38">
        <f t="shared" si="57"/>
        <v>0</v>
      </c>
      <c r="I262" s="38">
        <f t="shared" si="57"/>
        <v>0</v>
      </c>
      <c r="J262" s="38">
        <f t="shared" si="57"/>
        <v>0</v>
      </c>
      <c r="K262" s="38">
        <f t="shared" si="57"/>
        <v>0</v>
      </c>
      <c r="L262" s="38">
        <f t="shared" si="57"/>
        <v>0</v>
      </c>
      <c r="M262" s="38">
        <f t="shared" si="57"/>
        <v>0</v>
      </c>
      <c r="N262" s="38">
        <f t="shared" si="57"/>
        <v>0</v>
      </c>
      <c r="O262" s="38">
        <f t="shared" si="57"/>
        <v>0</v>
      </c>
      <c r="P262" s="38">
        <f t="shared" si="57"/>
        <v>0</v>
      </c>
      <c r="Q262" s="38">
        <f t="shared" si="57"/>
        <v>0</v>
      </c>
      <c r="R262" s="38">
        <f t="shared" si="57"/>
        <v>0</v>
      </c>
      <c r="S262" s="38">
        <f t="shared" si="57"/>
        <v>0</v>
      </c>
      <c r="T262" s="38">
        <f t="shared" si="57"/>
        <v>0</v>
      </c>
      <c r="U262" s="38">
        <f t="shared" si="57"/>
        <v>0</v>
      </c>
      <c r="V262" s="38">
        <f t="shared" si="57"/>
        <v>0</v>
      </c>
      <c r="W262" s="38">
        <f t="shared" si="57"/>
        <v>0</v>
      </c>
      <c r="X262" s="38">
        <f t="shared" si="57"/>
        <v>0</v>
      </c>
      <c r="Y262" s="38">
        <f t="shared" si="57"/>
        <v>0</v>
      </c>
      <c r="Z262" s="38">
        <f t="shared" si="57"/>
        <v>0</v>
      </c>
      <c r="AA262" s="38">
        <f t="shared" si="57"/>
        <v>0</v>
      </c>
      <c r="AB262" s="38">
        <f t="shared" si="57"/>
        <v>0</v>
      </c>
      <c r="AC262" s="38">
        <f t="shared" si="57"/>
        <v>0</v>
      </c>
      <c r="AD262" s="38">
        <f t="shared" si="57"/>
        <v>0</v>
      </c>
      <c r="AE262" s="38">
        <f t="shared" si="57"/>
        <v>0</v>
      </c>
      <c r="AF262" s="38">
        <f t="shared" si="57"/>
        <v>0</v>
      </c>
      <c r="AG262" s="38">
        <f t="shared" si="57"/>
        <v>0</v>
      </c>
      <c r="AH262" s="38">
        <f t="shared" si="57"/>
        <v>0</v>
      </c>
      <c r="AI262" s="38">
        <f t="shared" si="57"/>
        <v>0</v>
      </c>
      <c r="AJ262" s="38">
        <f t="shared" si="57"/>
        <v>0</v>
      </c>
      <c r="AK262" s="38">
        <f t="shared" si="57"/>
        <v>0</v>
      </c>
      <c r="AL262" s="38">
        <f t="shared" si="57"/>
        <v>0</v>
      </c>
      <c r="AM262" s="38">
        <f t="shared" si="57"/>
        <v>0</v>
      </c>
      <c r="AN262" s="38">
        <f t="shared" si="57"/>
        <v>0</v>
      </c>
      <c r="AO262" s="38">
        <f t="shared" si="57"/>
        <v>0</v>
      </c>
      <c r="AP262" s="38">
        <f t="shared" si="57"/>
        <v>0</v>
      </c>
      <c r="AQ262" s="38">
        <f t="shared" si="57"/>
        <v>0</v>
      </c>
      <c r="AR262" s="38">
        <f t="shared" si="57"/>
        <v>0</v>
      </c>
      <c r="AS262" s="38">
        <f t="shared" si="57"/>
        <v>0</v>
      </c>
      <c r="AT262" s="38">
        <f t="shared" si="57"/>
        <v>0</v>
      </c>
      <c r="AU262" s="38">
        <f t="shared" si="57"/>
        <v>0</v>
      </c>
      <c r="AV262" s="38">
        <f t="shared" si="57"/>
        <v>0</v>
      </c>
      <c r="AW262" s="38">
        <f t="shared" si="57"/>
        <v>0</v>
      </c>
      <c r="AX262" s="38">
        <f t="shared" si="57"/>
        <v>0</v>
      </c>
      <c r="AY262" s="38">
        <f t="shared" si="57"/>
        <v>0</v>
      </c>
      <c r="AZ262" s="38">
        <f t="shared" si="57"/>
        <v>0</v>
      </c>
      <c r="BA262" s="38">
        <f t="shared" si="57"/>
        <v>0</v>
      </c>
      <c r="BB262" s="38">
        <f t="shared" si="57"/>
        <v>0</v>
      </c>
      <c r="BC262" s="38">
        <f t="shared" si="57"/>
        <v>0</v>
      </c>
      <c r="BD262" s="38">
        <f t="shared" si="57"/>
        <v>0</v>
      </c>
      <c r="BE262" s="38">
        <f t="shared" si="57"/>
        <v>0</v>
      </c>
      <c r="BF262" s="38">
        <f t="shared" si="57"/>
        <v>0</v>
      </c>
      <c r="BG262" s="20">
        <f t="shared" si="56"/>
        <v>0</v>
      </c>
    </row>
    <row r="263" spans="1:59" ht="15.75" customHeight="1">
      <c r="A263" s="122"/>
      <c r="B263" s="36"/>
      <c r="C263" s="14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5"/>
      <c r="AN263" s="15"/>
      <c r="AO263" s="15"/>
      <c r="AP263" s="15"/>
      <c r="AQ263" s="15"/>
      <c r="AR263" s="15"/>
      <c r="AS263" s="15"/>
      <c r="AT263" s="15"/>
      <c r="AU263" s="15"/>
      <c r="AV263" s="15"/>
      <c r="AW263" s="15"/>
      <c r="AX263" s="15"/>
      <c r="AY263" s="15"/>
      <c r="AZ263" s="15"/>
      <c r="BA263" s="15"/>
      <c r="BB263" s="15"/>
      <c r="BC263" s="15"/>
      <c r="BD263" s="15"/>
      <c r="BE263" s="15"/>
      <c r="BF263" s="15"/>
      <c r="BG263" s="23"/>
    </row>
    <row r="264" spans="1:59" ht="15.75" customHeight="1">
      <c r="A264" s="123"/>
      <c r="B264" s="39" t="s">
        <v>1</v>
      </c>
      <c r="C264" s="40"/>
      <c r="D264" s="41"/>
      <c r="E264" s="41"/>
      <c r="F264" s="41"/>
      <c r="G264" s="41"/>
      <c r="H264" s="41"/>
      <c r="I264" s="41"/>
      <c r="J264" s="41"/>
      <c r="K264" s="41"/>
      <c r="L264" s="41"/>
      <c r="M264" s="41"/>
      <c r="N264" s="41"/>
      <c r="O264" s="41"/>
      <c r="P264" s="41"/>
      <c r="Q264" s="41"/>
      <c r="R264" s="41"/>
      <c r="S264" s="41"/>
      <c r="T264" s="41"/>
      <c r="U264" s="41"/>
      <c r="V264" s="41"/>
      <c r="W264" s="41"/>
      <c r="X264" s="41"/>
      <c r="Y264" s="41"/>
      <c r="Z264" s="41"/>
      <c r="AA264" s="41"/>
      <c r="AB264" s="41"/>
      <c r="AC264" s="41"/>
      <c r="AD264" s="41"/>
      <c r="AE264" s="41"/>
      <c r="AF264" s="41"/>
      <c r="AG264" s="41"/>
      <c r="AH264" s="41"/>
      <c r="AI264" s="41"/>
      <c r="AJ264" s="41"/>
      <c r="AK264" s="41"/>
      <c r="AL264" s="41"/>
      <c r="AM264" s="41"/>
      <c r="AN264" s="41"/>
      <c r="AO264" s="41"/>
      <c r="AP264" s="41"/>
      <c r="AQ264" s="41"/>
      <c r="AR264" s="41"/>
      <c r="AS264" s="41"/>
      <c r="AT264" s="41"/>
      <c r="AU264" s="41"/>
      <c r="AV264" s="41"/>
      <c r="AW264" s="41"/>
      <c r="AX264" s="41"/>
      <c r="AY264" s="41"/>
      <c r="AZ264" s="41"/>
      <c r="BA264" s="41"/>
      <c r="BB264" s="41"/>
      <c r="BC264" s="41"/>
      <c r="BD264" s="41"/>
      <c r="BE264" s="41"/>
      <c r="BF264" s="41"/>
      <c r="BG264" s="33">
        <f t="shared" ref="BG264:BG271" si="58">SUM(C264:BF264)</f>
        <v>0</v>
      </c>
    </row>
    <row r="265" spans="1:59" ht="15.75" customHeight="1">
      <c r="A265" s="121">
        <v>30</v>
      </c>
      <c r="B265" s="34" t="s">
        <v>107</v>
      </c>
      <c r="C265" s="8"/>
      <c r="D265" s="9"/>
      <c r="E265" s="10">
        <v>12</v>
      </c>
      <c r="F265" s="9"/>
      <c r="G265" s="9"/>
      <c r="H265" s="9"/>
      <c r="I265" s="9"/>
      <c r="J265" s="10">
        <v>1</v>
      </c>
      <c r="K265" s="10"/>
      <c r="L265" s="9"/>
      <c r="M265" s="9"/>
      <c r="N265" s="9"/>
      <c r="O265" s="9"/>
      <c r="P265" s="9"/>
      <c r="Q265" s="9"/>
      <c r="R265" s="9"/>
      <c r="S265" s="9"/>
      <c r="T265" s="9"/>
      <c r="U265" s="10">
        <v>2</v>
      </c>
      <c r="V265" s="9"/>
      <c r="W265" s="9"/>
      <c r="X265" s="9"/>
      <c r="Y265" s="10">
        <v>0.5</v>
      </c>
      <c r="Z265" s="9"/>
      <c r="AA265" s="9"/>
      <c r="AB265" s="9"/>
      <c r="AC265" s="9"/>
      <c r="AD265" s="9"/>
      <c r="AE265" s="9"/>
      <c r="AF265" s="9"/>
      <c r="AG265" s="11"/>
      <c r="AH265" s="9"/>
      <c r="AI265" s="9"/>
      <c r="AJ265" s="10">
        <v>0.5</v>
      </c>
      <c r="AK265" s="10">
        <v>3</v>
      </c>
      <c r="AL265" s="9"/>
      <c r="AM265" s="10">
        <v>8</v>
      </c>
      <c r="AN265" s="9"/>
      <c r="AO265" s="9"/>
      <c r="AP265" s="9"/>
      <c r="AQ265" s="10">
        <v>2</v>
      </c>
      <c r="AR265" s="10">
        <v>0.5</v>
      </c>
      <c r="AS265" s="9"/>
      <c r="AT265" s="9"/>
      <c r="AU265" s="9"/>
      <c r="AV265" s="9"/>
      <c r="AW265" s="9"/>
      <c r="AX265" s="9"/>
      <c r="AY265" s="9"/>
      <c r="AZ265" s="9"/>
      <c r="BA265" s="10">
        <v>1</v>
      </c>
      <c r="BB265" s="9"/>
      <c r="BC265" s="9"/>
      <c r="BD265" s="9"/>
      <c r="BE265" s="9"/>
      <c r="BF265" s="9"/>
      <c r="BG265" s="12">
        <f t="shared" si="58"/>
        <v>30.5</v>
      </c>
    </row>
    <row r="266" spans="1:59" ht="15.75" customHeight="1">
      <c r="A266" s="122"/>
      <c r="B266" s="36" t="s">
        <v>108</v>
      </c>
      <c r="C266" s="14"/>
      <c r="D266" s="17">
        <v>0.5</v>
      </c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7">
        <v>1</v>
      </c>
      <c r="AN266" s="15"/>
      <c r="AO266" s="15"/>
      <c r="AP266" s="17">
        <v>1</v>
      </c>
      <c r="AQ266" s="15"/>
      <c r="AR266" s="17">
        <v>1</v>
      </c>
      <c r="AS266" s="15"/>
      <c r="AT266" s="15"/>
      <c r="AU266" s="15"/>
      <c r="AV266" s="15"/>
      <c r="AW266" s="15"/>
      <c r="AX266" s="15"/>
      <c r="AY266" s="15"/>
      <c r="AZ266" s="15"/>
      <c r="BA266" s="15"/>
      <c r="BB266" s="15"/>
      <c r="BC266" s="15"/>
      <c r="BD266" s="15"/>
      <c r="BE266" s="15"/>
      <c r="BF266" s="15"/>
      <c r="BG266" s="16">
        <f t="shared" si="58"/>
        <v>3.5</v>
      </c>
    </row>
    <row r="267" spans="1:59" ht="15.75" customHeight="1">
      <c r="A267" s="122"/>
      <c r="B267" s="36" t="s">
        <v>109</v>
      </c>
      <c r="C267" s="14"/>
      <c r="D267" s="15"/>
      <c r="E267" s="15"/>
      <c r="F267" s="15"/>
      <c r="G267" s="15"/>
      <c r="H267" s="15"/>
      <c r="I267" s="15"/>
      <c r="J267" s="17">
        <v>1</v>
      </c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7">
        <v>4</v>
      </c>
      <c r="V267" s="15"/>
      <c r="W267" s="15"/>
      <c r="X267" s="15"/>
      <c r="Y267" s="17">
        <v>0.5</v>
      </c>
      <c r="Z267" s="17">
        <v>3</v>
      </c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7">
        <v>2</v>
      </c>
      <c r="AL267" s="15"/>
      <c r="AM267" s="15"/>
      <c r="AN267" s="15"/>
      <c r="AO267" s="15"/>
      <c r="AP267" s="17">
        <v>3</v>
      </c>
      <c r="AQ267" s="17">
        <v>2</v>
      </c>
      <c r="AR267" s="17">
        <v>0.5</v>
      </c>
      <c r="AS267" s="15"/>
      <c r="AT267" s="15"/>
      <c r="AU267" s="15"/>
      <c r="AV267" s="15"/>
      <c r="AW267" s="15"/>
      <c r="AX267" s="15"/>
      <c r="AY267" s="15"/>
      <c r="AZ267" s="15"/>
      <c r="BA267" s="15"/>
      <c r="BB267" s="15"/>
      <c r="BC267" s="15"/>
      <c r="BD267" s="15"/>
      <c r="BE267" s="15"/>
      <c r="BF267" s="15"/>
      <c r="BG267" s="16">
        <f t="shared" si="58"/>
        <v>16</v>
      </c>
    </row>
    <row r="268" spans="1:59" ht="15.75" customHeight="1">
      <c r="A268" s="122"/>
      <c r="B268" s="36" t="s">
        <v>110</v>
      </c>
      <c r="C268" s="14"/>
      <c r="D268" s="17">
        <v>0.5</v>
      </c>
      <c r="E268" s="17">
        <v>3</v>
      </c>
      <c r="F268" s="15"/>
      <c r="G268" s="15"/>
      <c r="H268" s="15"/>
      <c r="I268" s="15"/>
      <c r="J268" s="17">
        <v>13</v>
      </c>
      <c r="K268" s="17"/>
      <c r="L268" s="15"/>
      <c r="M268" s="15"/>
      <c r="N268" s="17">
        <v>2</v>
      </c>
      <c r="O268" s="15"/>
      <c r="P268" s="15"/>
      <c r="Q268" s="15"/>
      <c r="R268" s="15"/>
      <c r="S268" s="15"/>
      <c r="T268" s="15"/>
      <c r="U268" s="17">
        <v>6</v>
      </c>
      <c r="V268" s="15"/>
      <c r="W268" s="15"/>
      <c r="X268" s="15"/>
      <c r="Y268" s="17">
        <v>1</v>
      </c>
      <c r="Z268" s="17">
        <v>6</v>
      </c>
      <c r="AA268" s="15"/>
      <c r="AB268" s="15"/>
      <c r="AC268" s="15"/>
      <c r="AD268" s="15"/>
      <c r="AE268" s="15"/>
      <c r="AF268" s="15"/>
      <c r="AG268" s="18"/>
      <c r="AH268" s="15"/>
      <c r="AI268" s="15"/>
      <c r="AJ268" s="17">
        <v>3</v>
      </c>
      <c r="AK268" s="17">
        <v>6</v>
      </c>
      <c r="AL268" s="15"/>
      <c r="AM268" s="17">
        <v>5</v>
      </c>
      <c r="AN268" s="15"/>
      <c r="AO268" s="15"/>
      <c r="AP268" s="17">
        <v>3</v>
      </c>
      <c r="AQ268" s="17">
        <v>2</v>
      </c>
      <c r="AR268" s="17">
        <v>7.5</v>
      </c>
      <c r="AS268" s="15"/>
      <c r="AT268" s="15"/>
      <c r="AU268" s="15"/>
      <c r="AV268" s="15"/>
      <c r="AW268" s="15"/>
      <c r="AX268" s="15"/>
      <c r="AY268" s="15"/>
      <c r="AZ268" s="15"/>
      <c r="BA268" s="17">
        <v>0.5</v>
      </c>
      <c r="BB268" s="15"/>
      <c r="BC268" s="15"/>
      <c r="BD268" s="15"/>
      <c r="BE268" s="15"/>
      <c r="BF268" s="15"/>
      <c r="BG268" s="16">
        <f t="shared" si="58"/>
        <v>58.5</v>
      </c>
    </row>
    <row r="269" spans="1:59" ht="15.75" customHeight="1">
      <c r="A269" s="122"/>
      <c r="B269" s="36" t="s">
        <v>111</v>
      </c>
      <c r="C269" s="14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7">
        <v>0.5</v>
      </c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8"/>
      <c r="AH269" s="15"/>
      <c r="AI269" s="15"/>
      <c r="AJ269" s="15"/>
      <c r="AK269" s="17">
        <v>3</v>
      </c>
      <c r="AL269" s="15"/>
      <c r="AM269" s="17">
        <v>3</v>
      </c>
      <c r="AN269" s="15"/>
      <c r="AO269" s="15"/>
      <c r="AP269" s="17">
        <v>1</v>
      </c>
      <c r="AQ269" s="15"/>
      <c r="AR269" s="17">
        <v>0.5</v>
      </c>
      <c r="AS269" s="15"/>
      <c r="AT269" s="15"/>
      <c r="AU269" s="15"/>
      <c r="AV269" s="15"/>
      <c r="AW269" s="15"/>
      <c r="AX269" s="15"/>
      <c r="AY269" s="15"/>
      <c r="AZ269" s="15"/>
      <c r="BA269" s="17">
        <v>0.5</v>
      </c>
      <c r="BB269" s="15"/>
      <c r="BC269" s="15"/>
      <c r="BD269" s="15"/>
      <c r="BE269" s="15"/>
      <c r="BF269" s="15"/>
      <c r="BG269" s="16">
        <f t="shared" si="58"/>
        <v>8.5</v>
      </c>
    </row>
    <row r="270" spans="1:59" ht="15.75" customHeight="1">
      <c r="A270" s="122"/>
      <c r="B270" s="36" t="s">
        <v>112</v>
      </c>
      <c r="C270" s="14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7">
        <v>0.5</v>
      </c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5"/>
      <c r="AN270" s="15"/>
      <c r="AO270" s="15"/>
      <c r="AP270" s="17">
        <v>0.5</v>
      </c>
      <c r="AQ270" s="15"/>
      <c r="AR270" s="15"/>
      <c r="AS270" s="15"/>
      <c r="AT270" s="15"/>
      <c r="AU270" s="15"/>
      <c r="AV270" s="15"/>
      <c r="AW270" s="15"/>
      <c r="AX270" s="15"/>
      <c r="AY270" s="15"/>
      <c r="AZ270" s="15"/>
      <c r="BA270" s="17">
        <v>1</v>
      </c>
      <c r="BB270" s="15"/>
      <c r="BC270" s="15"/>
      <c r="BD270" s="15"/>
      <c r="BE270" s="15"/>
      <c r="BF270" s="15"/>
      <c r="BG270" s="16">
        <f t="shared" si="58"/>
        <v>2</v>
      </c>
    </row>
    <row r="271" spans="1:59" ht="15.75" customHeight="1">
      <c r="A271" s="122"/>
      <c r="B271" s="36" t="s">
        <v>55</v>
      </c>
      <c r="C271" s="38"/>
      <c r="D271" s="38">
        <f t="shared" ref="D271:BF271" si="59">SUM(D265:D270)</f>
        <v>1</v>
      </c>
      <c r="E271" s="38">
        <f t="shared" si="59"/>
        <v>15</v>
      </c>
      <c r="F271" s="38">
        <f t="shared" si="59"/>
        <v>0</v>
      </c>
      <c r="G271" s="38">
        <f t="shared" si="59"/>
        <v>0</v>
      </c>
      <c r="H271" s="38">
        <f t="shared" si="59"/>
        <v>0</v>
      </c>
      <c r="I271" s="38">
        <f t="shared" si="59"/>
        <v>0</v>
      </c>
      <c r="J271" s="38">
        <f t="shared" si="59"/>
        <v>15</v>
      </c>
      <c r="K271" s="38">
        <f t="shared" si="59"/>
        <v>0</v>
      </c>
      <c r="L271" s="38">
        <f t="shared" si="59"/>
        <v>0</v>
      </c>
      <c r="M271" s="38">
        <f t="shared" si="59"/>
        <v>0</v>
      </c>
      <c r="N271" s="38">
        <f t="shared" si="59"/>
        <v>3</v>
      </c>
      <c r="O271" s="38">
        <f t="shared" si="59"/>
        <v>0</v>
      </c>
      <c r="P271" s="38">
        <f t="shared" si="59"/>
        <v>0</v>
      </c>
      <c r="Q271" s="38">
        <f t="shared" si="59"/>
        <v>0</v>
      </c>
      <c r="R271" s="38">
        <f t="shared" si="59"/>
        <v>0</v>
      </c>
      <c r="S271" s="38">
        <f t="shared" si="59"/>
        <v>0</v>
      </c>
      <c r="T271" s="38">
        <f t="shared" si="59"/>
        <v>0</v>
      </c>
      <c r="U271" s="38">
        <f t="shared" si="59"/>
        <v>12</v>
      </c>
      <c r="V271" s="38">
        <f t="shared" si="59"/>
        <v>0</v>
      </c>
      <c r="W271" s="38">
        <f t="shared" si="59"/>
        <v>0</v>
      </c>
      <c r="X271" s="38">
        <f t="shared" si="59"/>
        <v>0</v>
      </c>
      <c r="Y271" s="38">
        <f t="shared" si="59"/>
        <v>2</v>
      </c>
      <c r="Z271" s="38">
        <f t="shared" si="59"/>
        <v>9</v>
      </c>
      <c r="AA271" s="38">
        <f t="shared" si="59"/>
        <v>0</v>
      </c>
      <c r="AB271" s="38">
        <f t="shared" si="59"/>
        <v>0</v>
      </c>
      <c r="AC271" s="38">
        <f t="shared" si="59"/>
        <v>0</v>
      </c>
      <c r="AD271" s="38">
        <f t="shared" si="59"/>
        <v>0</v>
      </c>
      <c r="AE271" s="38">
        <f t="shared" si="59"/>
        <v>0</v>
      </c>
      <c r="AF271" s="38">
        <f t="shared" si="59"/>
        <v>0</v>
      </c>
      <c r="AG271" s="38">
        <f t="shared" si="59"/>
        <v>0</v>
      </c>
      <c r="AH271" s="38">
        <f t="shared" si="59"/>
        <v>0</v>
      </c>
      <c r="AI271" s="38">
        <f t="shared" si="59"/>
        <v>0</v>
      </c>
      <c r="AJ271" s="38">
        <f t="shared" si="59"/>
        <v>3.5</v>
      </c>
      <c r="AK271" s="38">
        <f t="shared" si="59"/>
        <v>14</v>
      </c>
      <c r="AL271" s="38">
        <f t="shared" si="59"/>
        <v>0</v>
      </c>
      <c r="AM271" s="38">
        <f t="shared" si="59"/>
        <v>17</v>
      </c>
      <c r="AN271" s="38">
        <f t="shared" si="59"/>
        <v>0</v>
      </c>
      <c r="AO271" s="38">
        <f t="shared" si="59"/>
        <v>0</v>
      </c>
      <c r="AP271" s="38">
        <f t="shared" si="59"/>
        <v>8.5</v>
      </c>
      <c r="AQ271" s="38">
        <f t="shared" si="59"/>
        <v>6</v>
      </c>
      <c r="AR271" s="38">
        <f t="shared" si="59"/>
        <v>10</v>
      </c>
      <c r="AS271" s="38">
        <f t="shared" si="59"/>
        <v>0</v>
      </c>
      <c r="AT271" s="38">
        <f t="shared" si="59"/>
        <v>0</v>
      </c>
      <c r="AU271" s="38">
        <f t="shared" si="59"/>
        <v>0</v>
      </c>
      <c r="AV271" s="38">
        <f t="shared" si="59"/>
        <v>0</v>
      </c>
      <c r="AW271" s="38">
        <f t="shared" si="59"/>
        <v>0</v>
      </c>
      <c r="AX271" s="38">
        <f t="shared" si="59"/>
        <v>0</v>
      </c>
      <c r="AY271" s="38">
        <f t="shared" si="59"/>
        <v>0</v>
      </c>
      <c r="AZ271" s="38">
        <f t="shared" si="59"/>
        <v>0</v>
      </c>
      <c r="BA271" s="38">
        <f t="shared" si="59"/>
        <v>3</v>
      </c>
      <c r="BB271" s="38">
        <f t="shared" si="59"/>
        <v>0</v>
      </c>
      <c r="BC271" s="38">
        <f t="shared" si="59"/>
        <v>0</v>
      </c>
      <c r="BD271" s="38">
        <f t="shared" si="59"/>
        <v>0</v>
      </c>
      <c r="BE271" s="38">
        <f t="shared" si="59"/>
        <v>0</v>
      </c>
      <c r="BF271" s="38">
        <f t="shared" si="59"/>
        <v>0</v>
      </c>
      <c r="BG271" s="20">
        <f t="shared" si="58"/>
        <v>119</v>
      </c>
    </row>
    <row r="272" spans="1:59" ht="15.75" customHeight="1">
      <c r="A272" s="122"/>
      <c r="B272" s="36"/>
      <c r="C272" s="14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15"/>
      <c r="AM272" s="15"/>
      <c r="AN272" s="15"/>
      <c r="AO272" s="15"/>
      <c r="AP272" s="15"/>
      <c r="AQ272" s="15"/>
      <c r="AR272" s="15"/>
      <c r="AS272" s="15"/>
      <c r="AT272" s="15"/>
      <c r="AU272" s="15"/>
      <c r="AV272" s="15"/>
      <c r="AW272" s="15"/>
      <c r="AX272" s="15"/>
      <c r="AY272" s="15"/>
      <c r="AZ272" s="15"/>
      <c r="BA272" s="15"/>
      <c r="BB272" s="15"/>
      <c r="BC272" s="15"/>
      <c r="BD272" s="15"/>
      <c r="BE272" s="15"/>
      <c r="BF272" s="15"/>
      <c r="BG272" s="23"/>
    </row>
    <row r="273" spans="1:59" ht="15.75" customHeight="1">
      <c r="A273" s="123"/>
      <c r="B273" s="39" t="s">
        <v>1</v>
      </c>
      <c r="C273" s="40"/>
      <c r="D273" s="41"/>
      <c r="E273" s="41"/>
      <c r="F273" s="41"/>
      <c r="G273" s="41"/>
      <c r="H273" s="41"/>
      <c r="I273" s="41"/>
      <c r="J273" s="41"/>
      <c r="K273" s="41"/>
      <c r="L273" s="41"/>
      <c r="M273" s="41"/>
      <c r="N273" s="41"/>
      <c r="O273" s="41"/>
      <c r="P273" s="41"/>
      <c r="Q273" s="41"/>
      <c r="R273" s="41"/>
      <c r="S273" s="41"/>
      <c r="T273" s="41"/>
      <c r="U273" s="41"/>
      <c r="V273" s="41"/>
      <c r="W273" s="41"/>
      <c r="X273" s="41"/>
      <c r="Y273" s="41"/>
      <c r="Z273" s="41"/>
      <c r="AA273" s="41"/>
      <c r="AB273" s="41"/>
      <c r="AC273" s="41"/>
      <c r="AD273" s="41"/>
      <c r="AE273" s="41"/>
      <c r="AF273" s="41"/>
      <c r="AG273" s="41"/>
      <c r="AH273" s="41"/>
      <c r="AI273" s="41"/>
      <c r="AJ273" s="41"/>
      <c r="AK273" s="41"/>
      <c r="AL273" s="41"/>
      <c r="AM273" s="41"/>
      <c r="AN273" s="41"/>
      <c r="AO273" s="41"/>
      <c r="AP273" s="41"/>
      <c r="AQ273" s="41"/>
      <c r="AR273" s="41"/>
      <c r="AS273" s="41"/>
      <c r="AT273" s="41"/>
      <c r="AU273" s="41"/>
      <c r="AV273" s="41"/>
      <c r="AW273" s="41"/>
      <c r="AX273" s="41"/>
      <c r="AY273" s="41"/>
      <c r="AZ273" s="41"/>
      <c r="BA273" s="41"/>
      <c r="BB273" s="41"/>
      <c r="BC273" s="41"/>
      <c r="BD273" s="41"/>
      <c r="BE273" s="41"/>
      <c r="BF273" s="41"/>
      <c r="BG273" s="33">
        <f t="shared" ref="BG273:BG280" si="60">SUM(C273:BF273)</f>
        <v>0</v>
      </c>
    </row>
    <row r="274" spans="1:59" ht="15.75" customHeight="1">
      <c r="A274" s="121">
        <v>31</v>
      </c>
      <c r="B274" s="34" t="s">
        <v>107</v>
      </c>
      <c r="C274" s="8"/>
      <c r="D274" s="9"/>
      <c r="E274" s="9"/>
      <c r="F274" s="9"/>
      <c r="G274" s="9"/>
      <c r="H274" s="9"/>
      <c r="I274" s="9"/>
      <c r="J274" s="10">
        <v>4</v>
      </c>
      <c r="K274" s="9"/>
      <c r="L274" s="9"/>
      <c r="M274" s="9"/>
      <c r="N274" s="9"/>
      <c r="O274" s="10">
        <v>4</v>
      </c>
      <c r="P274" s="9"/>
      <c r="Q274" s="10"/>
      <c r="R274" s="10">
        <v>2</v>
      </c>
      <c r="S274" s="10"/>
      <c r="T274" s="9"/>
      <c r="U274" s="9"/>
      <c r="V274" s="9"/>
      <c r="W274" s="9"/>
      <c r="X274" s="9"/>
      <c r="Y274" s="9"/>
      <c r="Z274" s="9"/>
      <c r="AA274" s="9"/>
      <c r="AB274" s="9"/>
      <c r="AC274" s="9"/>
      <c r="AD274" s="10"/>
      <c r="AE274" s="9"/>
      <c r="AF274" s="9"/>
      <c r="AG274" s="11"/>
      <c r="AH274" s="9"/>
      <c r="AI274" s="9"/>
      <c r="AJ274" s="9"/>
      <c r="AK274" s="10">
        <v>7</v>
      </c>
      <c r="AL274" s="9"/>
      <c r="AM274" s="10">
        <v>4</v>
      </c>
      <c r="AN274" s="10">
        <v>5</v>
      </c>
      <c r="AO274" s="9"/>
      <c r="AP274" s="9"/>
      <c r="AQ274" s="9"/>
      <c r="AR274" s="9"/>
      <c r="AS274" s="9"/>
      <c r="AT274" s="9"/>
      <c r="AU274" s="9"/>
      <c r="AV274" s="9"/>
      <c r="AW274" s="9"/>
      <c r="AX274" s="9"/>
      <c r="AY274" s="9"/>
      <c r="AZ274" s="9"/>
      <c r="BA274" s="9"/>
      <c r="BB274" s="9"/>
      <c r="BC274" s="9"/>
      <c r="BD274" s="9"/>
      <c r="BE274" s="9"/>
      <c r="BF274" s="9"/>
      <c r="BG274" s="12">
        <f t="shared" si="60"/>
        <v>26</v>
      </c>
    </row>
    <row r="275" spans="1:59" ht="15.75" customHeight="1">
      <c r="A275" s="122"/>
      <c r="B275" s="36" t="s">
        <v>108</v>
      </c>
      <c r="C275" s="14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7">
        <v>1</v>
      </c>
      <c r="P275" s="15"/>
      <c r="Q275" s="17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7">
        <v>1</v>
      </c>
      <c r="AL275" s="15"/>
      <c r="AM275" s="15"/>
      <c r="AN275" s="15"/>
      <c r="AO275" s="15"/>
      <c r="AP275" s="15"/>
      <c r="AQ275" s="15"/>
      <c r="AR275" s="15"/>
      <c r="AS275" s="15"/>
      <c r="AT275" s="15"/>
      <c r="AU275" s="15"/>
      <c r="AV275" s="15"/>
      <c r="AW275" s="15"/>
      <c r="AX275" s="15"/>
      <c r="AY275" s="15"/>
      <c r="AZ275" s="15"/>
      <c r="BA275" s="15"/>
      <c r="BB275" s="15"/>
      <c r="BC275" s="15"/>
      <c r="BD275" s="15"/>
      <c r="BE275" s="15"/>
      <c r="BF275" s="15"/>
      <c r="BG275" s="16">
        <f t="shared" si="60"/>
        <v>2</v>
      </c>
    </row>
    <row r="276" spans="1:59" ht="15.75" customHeight="1">
      <c r="A276" s="122"/>
      <c r="B276" s="36" t="s">
        <v>109</v>
      </c>
      <c r="C276" s="14"/>
      <c r="D276" s="15"/>
      <c r="E276" s="15"/>
      <c r="F276" s="15"/>
      <c r="G276" s="15"/>
      <c r="H276" s="15"/>
      <c r="I276" s="15"/>
      <c r="J276" s="17">
        <v>2</v>
      </c>
      <c r="K276" s="15"/>
      <c r="L276" s="15"/>
      <c r="M276" s="15"/>
      <c r="N276" s="15"/>
      <c r="O276" s="17">
        <v>3</v>
      </c>
      <c r="P276" s="15"/>
      <c r="Q276" s="17"/>
      <c r="R276" s="17">
        <v>1</v>
      </c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7"/>
      <c r="AE276" s="15"/>
      <c r="AF276" s="15"/>
      <c r="AG276" s="15"/>
      <c r="AH276" s="15"/>
      <c r="AI276" s="15"/>
      <c r="AJ276" s="15"/>
      <c r="AK276" s="17">
        <v>2</v>
      </c>
      <c r="AL276" s="15"/>
      <c r="AM276" s="17">
        <v>1</v>
      </c>
      <c r="AN276" s="15"/>
      <c r="AO276" s="15"/>
      <c r="AP276" s="15"/>
      <c r="AQ276" s="15"/>
      <c r="AR276" s="15"/>
      <c r="AS276" s="15"/>
      <c r="AT276" s="15"/>
      <c r="AU276" s="15"/>
      <c r="AV276" s="15"/>
      <c r="AW276" s="15"/>
      <c r="AX276" s="15"/>
      <c r="AY276" s="15"/>
      <c r="AZ276" s="15"/>
      <c r="BA276" s="15"/>
      <c r="BB276" s="15"/>
      <c r="BC276" s="15"/>
      <c r="BD276" s="15"/>
      <c r="BE276" s="15"/>
      <c r="BF276" s="15"/>
      <c r="BG276" s="16">
        <f t="shared" si="60"/>
        <v>9</v>
      </c>
    </row>
    <row r="277" spans="1:59" ht="15.75" customHeight="1">
      <c r="A277" s="122"/>
      <c r="B277" s="36" t="s">
        <v>110</v>
      </c>
      <c r="C277" s="14"/>
      <c r="D277" s="15"/>
      <c r="E277" s="15"/>
      <c r="F277" s="15"/>
      <c r="G277" s="15"/>
      <c r="H277" s="15"/>
      <c r="I277" s="15"/>
      <c r="J277" s="17">
        <v>4</v>
      </c>
      <c r="K277" s="15"/>
      <c r="L277" s="15"/>
      <c r="M277" s="15"/>
      <c r="N277" s="15"/>
      <c r="O277" s="17">
        <v>12</v>
      </c>
      <c r="P277" s="15"/>
      <c r="Q277" s="17"/>
      <c r="R277" s="17">
        <v>2.5</v>
      </c>
      <c r="S277" s="17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7"/>
      <c r="AE277" s="15"/>
      <c r="AF277" s="15"/>
      <c r="AG277" s="18"/>
      <c r="AH277" s="15"/>
      <c r="AI277" s="15"/>
      <c r="AJ277" s="15"/>
      <c r="AK277" s="17">
        <v>6.5</v>
      </c>
      <c r="AL277" s="15"/>
      <c r="AM277" s="17">
        <v>2</v>
      </c>
      <c r="AN277" s="17">
        <v>7</v>
      </c>
      <c r="AO277" s="15"/>
      <c r="AP277" s="15"/>
      <c r="AQ277" s="15"/>
      <c r="AR277" s="15"/>
      <c r="AS277" s="15"/>
      <c r="AT277" s="15"/>
      <c r="AU277" s="15"/>
      <c r="AV277" s="15"/>
      <c r="AW277" s="15"/>
      <c r="AX277" s="15"/>
      <c r="AY277" s="15"/>
      <c r="AZ277" s="15"/>
      <c r="BA277" s="15"/>
      <c r="BB277" s="15"/>
      <c r="BC277" s="15"/>
      <c r="BD277" s="15"/>
      <c r="BE277" s="15"/>
      <c r="BF277" s="15"/>
      <c r="BG277" s="16">
        <f t="shared" si="60"/>
        <v>34</v>
      </c>
    </row>
    <row r="278" spans="1:59" ht="15.75" customHeight="1">
      <c r="A278" s="122"/>
      <c r="B278" s="36" t="s">
        <v>111</v>
      </c>
      <c r="C278" s="14"/>
      <c r="D278" s="15"/>
      <c r="E278" s="15"/>
      <c r="F278" s="15"/>
      <c r="G278" s="15"/>
      <c r="H278" s="15"/>
      <c r="I278" s="15"/>
      <c r="J278" s="17">
        <v>2</v>
      </c>
      <c r="K278" s="15"/>
      <c r="L278" s="15"/>
      <c r="M278" s="15"/>
      <c r="N278" s="15"/>
      <c r="O278" s="17">
        <v>4</v>
      </c>
      <c r="P278" s="15"/>
      <c r="Q278" s="17"/>
      <c r="R278" s="17">
        <v>0.5</v>
      </c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8"/>
      <c r="AH278" s="15"/>
      <c r="AI278" s="15"/>
      <c r="AJ278" s="15"/>
      <c r="AK278" s="17">
        <v>6</v>
      </c>
      <c r="AL278" s="15"/>
      <c r="AM278" s="15"/>
      <c r="AN278" s="15"/>
      <c r="AO278" s="15"/>
      <c r="AP278" s="15"/>
      <c r="AQ278" s="15"/>
      <c r="AR278" s="15"/>
      <c r="AS278" s="15"/>
      <c r="AT278" s="15"/>
      <c r="AU278" s="15"/>
      <c r="AV278" s="15"/>
      <c r="AW278" s="15"/>
      <c r="AX278" s="15"/>
      <c r="AY278" s="15"/>
      <c r="AZ278" s="15"/>
      <c r="BA278" s="15"/>
      <c r="BB278" s="15"/>
      <c r="BC278" s="15"/>
      <c r="BD278" s="15"/>
      <c r="BE278" s="15"/>
      <c r="BF278" s="15"/>
      <c r="BG278" s="16">
        <f t="shared" si="60"/>
        <v>12.5</v>
      </c>
    </row>
    <row r="279" spans="1:59" ht="15.75" customHeight="1">
      <c r="A279" s="122"/>
      <c r="B279" s="36" t="s">
        <v>112</v>
      </c>
      <c r="C279" s="14"/>
      <c r="D279" s="15"/>
      <c r="E279" s="15"/>
      <c r="F279" s="15"/>
      <c r="G279" s="15"/>
      <c r="H279" s="15"/>
      <c r="I279" s="15"/>
      <c r="J279" s="17">
        <v>0.5</v>
      </c>
      <c r="K279" s="15"/>
      <c r="L279" s="15"/>
      <c r="M279" s="15"/>
      <c r="N279" s="15"/>
      <c r="O279" s="17">
        <v>1</v>
      </c>
      <c r="P279" s="15"/>
      <c r="Q279" s="17"/>
      <c r="R279" s="17">
        <v>1</v>
      </c>
      <c r="S279" s="17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7"/>
      <c r="AE279" s="15"/>
      <c r="AF279" s="15"/>
      <c r="AG279" s="15"/>
      <c r="AH279" s="15"/>
      <c r="AI279" s="15"/>
      <c r="AJ279" s="15"/>
      <c r="AK279" s="17">
        <v>1</v>
      </c>
      <c r="AL279" s="15"/>
      <c r="AM279" s="15"/>
      <c r="AN279" s="15"/>
      <c r="AO279" s="15"/>
      <c r="AP279" s="15"/>
      <c r="AQ279" s="15"/>
      <c r="AR279" s="15"/>
      <c r="AS279" s="15"/>
      <c r="AT279" s="15"/>
      <c r="AU279" s="15"/>
      <c r="AV279" s="15"/>
      <c r="AW279" s="15"/>
      <c r="AX279" s="15"/>
      <c r="AY279" s="15"/>
      <c r="AZ279" s="15"/>
      <c r="BA279" s="15"/>
      <c r="BB279" s="15"/>
      <c r="BC279" s="15"/>
      <c r="BD279" s="15"/>
      <c r="BE279" s="15"/>
      <c r="BF279" s="15"/>
      <c r="BG279" s="16">
        <f t="shared" si="60"/>
        <v>3.5</v>
      </c>
    </row>
    <row r="280" spans="1:59" ht="15.75" customHeight="1">
      <c r="A280" s="122"/>
      <c r="B280" s="36" t="s">
        <v>55</v>
      </c>
      <c r="C280" s="38"/>
      <c r="D280" s="38">
        <f t="shared" ref="D280:BF280" si="61">SUM(D274:D279)</f>
        <v>0</v>
      </c>
      <c r="E280" s="38">
        <f t="shared" si="61"/>
        <v>0</v>
      </c>
      <c r="F280" s="38">
        <f t="shared" si="61"/>
        <v>0</v>
      </c>
      <c r="G280" s="38">
        <f t="shared" si="61"/>
        <v>0</v>
      </c>
      <c r="H280" s="38">
        <f t="shared" si="61"/>
        <v>0</v>
      </c>
      <c r="I280" s="38">
        <f t="shared" si="61"/>
        <v>0</v>
      </c>
      <c r="J280" s="38">
        <f t="shared" si="61"/>
        <v>12.5</v>
      </c>
      <c r="K280" s="38">
        <f t="shared" si="61"/>
        <v>0</v>
      </c>
      <c r="L280" s="38">
        <f t="shared" si="61"/>
        <v>0</v>
      </c>
      <c r="M280" s="38">
        <f t="shared" si="61"/>
        <v>0</v>
      </c>
      <c r="N280" s="38">
        <f t="shared" si="61"/>
        <v>0</v>
      </c>
      <c r="O280" s="38">
        <f t="shared" si="61"/>
        <v>25</v>
      </c>
      <c r="P280" s="38">
        <f t="shared" si="61"/>
        <v>0</v>
      </c>
      <c r="Q280" s="38">
        <f t="shared" si="61"/>
        <v>0</v>
      </c>
      <c r="R280" s="38">
        <f t="shared" si="61"/>
        <v>7</v>
      </c>
      <c r="S280" s="38">
        <f t="shared" si="61"/>
        <v>0</v>
      </c>
      <c r="T280" s="38">
        <f t="shared" si="61"/>
        <v>0</v>
      </c>
      <c r="U280" s="38">
        <f t="shared" si="61"/>
        <v>0</v>
      </c>
      <c r="V280" s="38">
        <f t="shared" si="61"/>
        <v>0</v>
      </c>
      <c r="W280" s="38">
        <f t="shared" si="61"/>
        <v>0</v>
      </c>
      <c r="X280" s="38">
        <f t="shared" si="61"/>
        <v>0</v>
      </c>
      <c r="Y280" s="38">
        <f t="shared" si="61"/>
        <v>0</v>
      </c>
      <c r="Z280" s="38">
        <f t="shared" si="61"/>
        <v>0</v>
      </c>
      <c r="AA280" s="38">
        <f t="shared" si="61"/>
        <v>0</v>
      </c>
      <c r="AB280" s="38">
        <f t="shared" si="61"/>
        <v>0</v>
      </c>
      <c r="AC280" s="38">
        <f t="shared" si="61"/>
        <v>0</v>
      </c>
      <c r="AD280" s="38">
        <f t="shared" si="61"/>
        <v>0</v>
      </c>
      <c r="AE280" s="38">
        <f t="shared" si="61"/>
        <v>0</v>
      </c>
      <c r="AF280" s="38">
        <f t="shared" si="61"/>
        <v>0</v>
      </c>
      <c r="AG280" s="38">
        <f t="shared" si="61"/>
        <v>0</v>
      </c>
      <c r="AH280" s="38">
        <f t="shared" si="61"/>
        <v>0</v>
      </c>
      <c r="AI280" s="38">
        <f t="shared" si="61"/>
        <v>0</v>
      </c>
      <c r="AJ280" s="38">
        <f t="shared" si="61"/>
        <v>0</v>
      </c>
      <c r="AK280" s="38">
        <f t="shared" si="61"/>
        <v>23.5</v>
      </c>
      <c r="AL280" s="38">
        <f t="shared" si="61"/>
        <v>0</v>
      </c>
      <c r="AM280" s="38">
        <f t="shared" si="61"/>
        <v>7</v>
      </c>
      <c r="AN280" s="38">
        <f t="shared" si="61"/>
        <v>12</v>
      </c>
      <c r="AO280" s="38">
        <f t="shared" si="61"/>
        <v>0</v>
      </c>
      <c r="AP280" s="38">
        <f t="shared" si="61"/>
        <v>0</v>
      </c>
      <c r="AQ280" s="38">
        <f t="shared" si="61"/>
        <v>0</v>
      </c>
      <c r="AR280" s="38">
        <f t="shared" si="61"/>
        <v>0</v>
      </c>
      <c r="AS280" s="38">
        <f t="shared" si="61"/>
        <v>0</v>
      </c>
      <c r="AT280" s="38">
        <f t="shared" si="61"/>
        <v>0</v>
      </c>
      <c r="AU280" s="38">
        <f t="shared" si="61"/>
        <v>0</v>
      </c>
      <c r="AV280" s="38">
        <f t="shared" si="61"/>
        <v>0</v>
      </c>
      <c r="AW280" s="38">
        <f t="shared" si="61"/>
        <v>0</v>
      </c>
      <c r="AX280" s="38">
        <f t="shared" si="61"/>
        <v>0</v>
      </c>
      <c r="AY280" s="38">
        <f t="shared" si="61"/>
        <v>0</v>
      </c>
      <c r="AZ280" s="38">
        <f t="shared" si="61"/>
        <v>0</v>
      </c>
      <c r="BA280" s="38">
        <f t="shared" si="61"/>
        <v>0</v>
      </c>
      <c r="BB280" s="38">
        <f t="shared" si="61"/>
        <v>0</v>
      </c>
      <c r="BC280" s="38">
        <f t="shared" si="61"/>
        <v>0</v>
      </c>
      <c r="BD280" s="38">
        <f t="shared" si="61"/>
        <v>0</v>
      </c>
      <c r="BE280" s="38">
        <f t="shared" si="61"/>
        <v>0</v>
      </c>
      <c r="BF280" s="38">
        <f t="shared" si="61"/>
        <v>0</v>
      </c>
      <c r="BG280" s="20">
        <f t="shared" si="60"/>
        <v>87</v>
      </c>
    </row>
    <row r="281" spans="1:59" ht="15.75" customHeight="1">
      <c r="A281" s="122"/>
      <c r="B281" s="36"/>
      <c r="C281" s="14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  <c r="AM281" s="15"/>
      <c r="AN281" s="15"/>
      <c r="AO281" s="15"/>
      <c r="AP281" s="15"/>
      <c r="AQ281" s="15"/>
      <c r="AR281" s="15"/>
      <c r="AS281" s="15"/>
      <c r="AT281" s="15"/>
      <c r="AU281" s="15"/>
      <c r="AV281" s="15"/>
      <c r="AW281" s="15"/>
      <c r="AX281" s="15"/>
      <c r="AY281" s="15"/>
      <c r="AZ281" s="15"/>
      <c r="BA281" s="15"/>
      <c r="BB281" s="15"/>
      <c r="BC281" s="15"/>
      <c r="BD281" s="15"/>
      <c r="BE281" s="15"/>
      <c r="BF281" s="15"/>
      <c r="BG281" s="23"/>
    </row>
    <row r="282" spans="1:59" ht="15.75" customHeight="1">
      <c r="A282" s="123"/>
      <c r="B282" s="39" t="s">
        <v>1</v>
      </c>
      <c r="C282" s="40"/>
      <c r="D282" s="41"/>
      <c r="E282" s="41"/>
      <c r="F282" s="41"/>
      <c r="G282" s="41"/>
      <c r="H282" s="41"/>
      <c r="I282" s="41"/>
      <c r="J282" s="41"/>
      <c r="K282" s="41"/>
      <c r="L282" s="41"/>
      <c r="M282" s="41"/>
      <c r="N282" s="41"/>
      <c r="O282" s="41"/>
      <c r="P282" s="41"/>
      <c r="Q282" s="41"/>
      <c r="R282" s="41"/>
      <c r="S282" s="41"/>
      <c r="T282" s="41"/>
      <c r="U282" s="41"/>
      <c r="V282" s="41"/>
      <c r="W282" s="41"/>
      <c r="X282" s="41"/>
      <c r="Y282" s="41"/>
      <c r="Z282" s="41"/>
      <c r="AA282" s="41"/>
      <c r="AB282" s="41"/>
      <c r="AC282" s="41"/>
      <c r="AD282" s="41"/>
      <c r="AE282" s="41"/>
      <c r="AF282" s="41"/>
      <c r="AG282" s="41"/>
      <c r="AH282" s="41"/>
      <c r="AI282" s="41"/>
      <c r="AJ282" s="41"/>
      <c r="AK282" s="41"/>
      <c r="AL282" s="41"/>
      <c r="AM282" s="41"/>
      <c r="AN282" s="41"/>
      <c r="AO282" s="41"/>
      <c r="AP282" s="41"/>
      <c r="AQ282" s="41"/>
      <c r="AR282" s="41"/>
      <c r="AS282" s="41"/>
      <c r="AT282" s="41"/>
      <c r="AU282" s="41"/>
      <c r="AV282" s="41"/>
      <c r="AW282" s="41"/>
      <c r="AX282" s="41"/>
      <c r="AY282" s="41"/>
      <c r="AZ282" s="41"/>
      <c r="BA282" s="41"/>
      <c r="BB282" s="41"/>
      <c r="BC282" s="41"/>
      <c r="BD282" s="41"/>
      <c r="BE282" s="41"/>
      <c r="BF282" s="41"/>
      <c r="BG282" s="33">
        <f t="shared" ref="BG282:BG289" si="62">SUM(C282:BF282)</f>
        <v>0</v>
      </c>
    </row>
    <row r="283" spans="1:59" ht="15.75" customHeight="1">
      <c r="A283" s="121"/>
      <c r="B283" s="34" t="s">
        <v>107</v>
      </c>
      <c r="C283" s="8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11"/>
      <c r="AH283" s="9"/>
      <c r="AI283" s="9"/>
      <c r="AJ283" s="9"/>
      <c r="AK283" s="9"/>
      <c r="AL283" s="9"/>
      <c r="AM283" s="9"/>
      <c r="AN283" s="9"/>
      <c r="AO283" s="9"/>
      <c r="AP283" s="9"/>
      <c r="AQ283" s="9"/>
      <c r="AR283" s="9"/>
      <c r="AS283" s="9"/>
      <c r="AT283" s="9"/>
      <c r="AU283" s="9"/>
      <c r="AV283" s="9"/>
      <c r="AW283" s="9"/>
      <c r="AX283" s="9"/>
      <c r="AY283" s="9"/>
      <c r="AZ283" s="9"/>
      <c r="BA283" s="9"/>
      <c r="BB283" s="9"/>
      <c r="BC283" s="9"/>
      <c r="BD283" s="9"/>
      <c r="BE283" s="9"/>
      <c r="BF283" s="9"/>
      <c r="BG283" s="12">
        <f t="shared" si="62"/>
        <v>0</v>
      </c>
    </row>
    <row r="284" spans="1:59" ht="15.75" customHeight="1">
      <c r="A284" s="122"/>
      <c r="B284" s="36" t="s">
        <v>108</v>
      </c>
      <c r="C284" s="14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15"/>
      <c r="AM284" s="15"/>
      <c r="AN284" s="15"/>
      <c r="AO284" s="15"/>
      <c r="AP284" s="15"/>
      <c r="AQ284" s="15"/>
      <c r="AR284" s="15"/>
      <c r="AS284" s="15"/>
      <c r="AT284" s="15"/>
      <c r="AU284" s="15"/>
      <c r="AV284" s="15"/>
      <c r="AW284" s="15"/>
      <c r="AX284" s="15"/>
      <c r="AY284" s="15"/>
      <c r="AZ284" s="15"/>
      <c r="BA284" s="15"/>
      <c r="BB284" s="15"/>
      <c r="BC284" s="15"/>
      <c r="BD284" s="15"/>
      <c r="BE284" s="15"/>
      <c r="BF284" s="15"/>
      <c r="BG284" s="16">
        <f t="shared" si="62"/>
        <v>0</v>
      </c>
    </row>
    <row r="285" spans="1:59" ht="15.75" customHeight="1">
      <c r="A285" s="122"/>
      <c r="B285" s="36" t="s">
        <v>109</v>
      </c>
      <c r="C285" s="14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  <c r="AM285" s="15"/>
      <c r="AN285" s="15"/>
      <c r="AO285" s="15"/>
      <c r="AP285" s="15"/>
      <c r="AQ285" s="15"/>
      <c r="AR285" s="15"/>
      <c r="AS285" s="15"/>
      <c r="AT285" s="15"/>
      <c r="AU285" s="15"/>
      <c r="AV285" s="15"/>
      <c r="AW285" s="15"/>
      <c r="AX285" s="15"/>
      <c r="AY285" s="15"/>
      <c r="AZ285" s="15"/>
      <c r="BA285" s="15"/>
      <c r="BB285" s="15"/>
      <c r="BC285" s="15"/>
      <c r="BD285" s="15"/>
      <c r="BE285" s="15"/>
      <c r="BF285" s="15"/>
      <c r="BG285" s="16">
        <f t="shared" si="62"/>
        <v>0</v>
      </c>
    </row>
    <row r="286" spans="1:59" ht="15.75" customHeight="1">
      <c r="A286" s="122"/>
      <c r="B286" s="36" t="s">
        <v>110</v>
      </c>
      <c r="C286" s="14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8"/>
      <c r="AH286" s="15"/>
      <c r="AI286" s="15"/>
      <c r="AJ286" s="15"/>
      <c r="AK286" s="15"/>
      <c r="AL286" s="15"/>
      <c r="AM286" s="15"/>
      <c r="AN286" s="15"/>
      <c r="AO286" s="15"/>
      <c r="AP286" s="15"/>
      <c r="AQ286" s="15"/>
      <c r="AR286" s="15"/>
      <c r="AS286" s="15"/>
      <c r="AT286" s="15"/>
      <c r="AU286" s="15"/>
      <c r="AV286" s="15"/>
      <c r="AW286" s="15"/>
      <c r="AX286" s="15"/>
      <c r="AY286" s="15"/>
      <c r="AZ286" s="15"/>
      <c r="BA286" s="15"/>
      <c r="BB286" s="15"/>
      <c r="BC286" s="15"/>
      <c r="BD286" s="15"/>
      <c r="BE286" s="15"/>
      <c r="BF286" s="15"/>
      <c r="BG286" s="16">
        <f t="shared" si="62"/>
        <v>0</v>
      </c>
    </row>
    <row r="287" spans="1:59" ht="15.75" customHeight="1">
      <c r="A287" s="122"/>
      <c r="B287" s="36" t="s">
        <v>111</v>
      </c>
      <c r="C287" s="14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8"/>
      <c r="AH287" s="15"/>
      <c r="AI287" s="15"/>
      <c r="AJ287" s="15"/>
      <c r="AK287" s="15"/>
      <c r="AL287" s="15"/>
      <c r="AM287" s="15"/>
      <c r="AN287" s="15"/>
      <c r="AO287" s="15"/>
      <c r="AP287" s="15"/>
      <c r="AQ287" s="15"/>
      <c r="AR287" s="15"/>
      <c r="AS287" s="15"/>
      <c r="AT287" s="15"/>
      <c r="AU287" s="15"/>
      <c r="AV287" s="15"/>
      <c r="AW287" s="15"/>
      <c r="AX287" s="15"/>
      <c r="AY287" s="15"/>
      <c r="AZ287" s="15"/>
      <c r="BA287" s="15"/>
      <c r="BB287" s="15"/>
      <c r="BC287" s="15"/>
      <c r="BD287" s="15"/>
      <c r="BE287" s="15"/>
      <c r="BF287" s="15"/>
      <c r="BG287" s="16">
        <f t="shared" si="62"/>
        <v>0</v>
      </c>
    </row>
    <row r="288" spans="1:59" ht="15.75" customHeight="1">
      <c r="A288" s="122"/>
      <c r="B288" s="36" t="s">
        <v>112</v>
      </c>
      <c r="C288" s="14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  <c r="AM288" s="15"/>
      <c r="AN288" s="15"/>
      <c r="AO288" s="15"/>
      <c r="AP288" s="15"/>
      <c r="AQ288" s="15"/>
      <c r="AR288" s="15"/>
      <c r="AS288" s="15"/>
      <c r="AT288" s="15"/>
      <c r="AU288" s="15"/>
      <c r="AV288" s="15"/>
      <c r="AW288" s="15"/>
      <c r="AX288" s="15"/>
      <c r="AY288" s="15"/>
      <c r="AZ288" s="15"/>
      <c r="BA288" s="15"/>
      <c r="BB288" s="15"/>
      <c r="BC288" s="15"/>
      <c r="BD288" s="15"/>
      <c r="BE288" s="15"/>
      <c r="BF288" s="15"/>
      <c r="BG288" s="16">
        <f t="shared" si="62"/>
        <v>0</v>
      </c>
    </row>
    <row r="289" spans="1:59" ht="15.75" customHeight="1">
      <c r="A289" s="122"/>
      <c r="B289" s="36" t="s">
        <v>55</v>
      </c>
      <c r="C289" s="38"/>
      <c r="D289" s="38">
        <f t="shared" ref="D289:BF289" si="63">SUM(D283:D288)</f>
        <v>0</v>
      </c>
      <c r="E289" s="38">
        <f t="shared" si="63"/>
        <v>0</v>
      </c>
      <c r="F289" s="38">
        <f t="shared" si="63"/>
        <v>0</v>
      </c>
      <c r="G289" s="38">
        <f t="shared" si="63"/>
        <v>0</v>
      </c>
      <c r="H289" s="38">
        <f t="shared" si="63"/>
        <v>0</v>
      </c>
      <c r="I289" s="38">
        <f t="shared" si="63"/>
        <v>0</v>
      </c>
      <c r="J289" s="38">
        <f t="shared" si="63"/>
        <v>0</v>
      </c>
      <c r="K289" s="38">
        <f t="shared" si="63"/>
        <v>0</v>
      </c>
      <c r="L289" s="38">
        <f t="shared" si="63"/>
        <v>0</v>
      </c>
      <c r="M289" s="38">
        <f t="shared" si="63"/>
        <v>0</v>
      </c>
      <c r="N289" s="38">
        <f t="shared" si="63"/>
        <v>0</v>
      </c>
      <c r="O289" s="38">
        <f t="shared" si="63"/>
        <v>0</v>
      </c>
      <c r="P289" s="38">
        <f t="shared" si="63"/>
        <v>0</v>
      </c>
      <c r="Q289" s="38">
        <f t="shared" si="63"/>
        <v>0</v>
      </c>
      <c r="R289" s="38">
        <f t="shared" si="63"/>
        <v>0</v>
      </c>
      <c r="S289" s="38">
        <f t="shared" si="63"/>
        <v>0</v>
      </c>
      <c r="T289" s="38">
        <f t="shared" si="63"/>
        <v>0</v>
      </c>
      <c r="U289" s="38">
        <f t="shared" si="63"/>
        <v>0</v>
      </c>
      <c r="V289" s="38">
        <f t="shared" si="63"/>
        <v>0</v>
      </c>
      <c r="W289" s="38">
        <f t="shared" si="63"/>
        <v>0</v>
      </c>
      <c r="X289" s="38">
        <f t="shared" si="63"/>
        <v>0</v>
      </c>
      <c r="Y289" s="38">
        <f t="shared" si="63"/>
        <v>0</v>
      </c>
      <c r="Z289" s="38">
        <f t="shared" si="63"/>
        <v>0</v>
      </c>
      <c r="AA289" s="38">
        <f t="shared" si="63"/>
        <v>0</v>
      </c>
      <c r="AB289" s="38">
        <f t="shared" si="63"/>
        <v>0</v>
      </c>
      <c r="AC289" s="38">
        <f t="shared" si="63"/>
        <v>0</v>
      </c>
      <c r="AD289" s="38">
        <f t="shared" si="63"/>
        <v>0</v>
      </c>
      <c r="AE289" s="38">
        <f t="shared" si="63"/>
        <v>0</v>
      </c>
      <c r="AF289" s="38">
        <f t="shared" si="63"/>
        <v>0</v>
      </c>
      <c r="AG289" s="38">
        <f t="shared" si="63"/>
        <v>0</v>
      </c>
      <c r="AH289" s="38">
        <f t="shared" si="63"/>
        <v>0</v>
      </c>
      <c r="AI289" s="38">
        <f t="shared" si="63"/>
        <v>0</v>
      </c>
      <c r="AJ289" s="38">
        <f t="shared" si="63"/>
        <v>0</v>
      </c>
      <c r="AK289" s="38">
        <f t="shared" si="63"/>
        <v>0</v>
      </c>
      <c r="AL289" s="38">
        <f t="shared" si="63"/>
        <v>0</v>
      </c>
      <c r="AM289" s="38">
        <f t="shared" si="63"/>
        <v>0</v>
      </c>
      <c r="AN289" s="38">
        <f t="shared" si="63"/>
        <v>0</v>
      </c>
      <c r="AO289" s="38">
        <f t="shared" si="63"/>
        <v>0</v>
      </c>
      <c r="AP289" s="38">
        <f t="shared" si="63"/>
        <v>0</v>
      </c>
      <c r="AQ289" s="38">
        <f t="shared" si="63"/>
        <v>0</v>
      </c>
      <c r="AR289" s="38">
        <f t="shared" si="63"/>
        <v>0</v>
      </c>
      <c r="AS289" s="38">
        <f t="shared" si="63"/>
        <v>0</v>
      </c>
      <c r="AT289" s="38">
        <f t="shared" si="63"/>
        <v>0</v>
      </c>
      <c r="AU289" s="38">
        <f t="shared" si="63"/>
        <v>0</v>
      </c>
      <c r="AV289" s="38">
        <f t="shared" si="63"/>
        <v>0</v>
      </c>
      <c r="AW289" s="38">
        <f t="shared" si="63"/>
        <v>0</v>
      </c>
      <c r="AX289" s="38">
        <f t="shared" si="63"/>
        <v>0</v>
      </c>
      <c r="AY289" s="38">
        <f t="shared" si="63"/>
        <v>0</v>
      </c>
      <c r="AZ289" s="38">
        <f t="shared" si="63"/>
        <v>0</v>
      </c>
      <c r="BA289" s="38">
        <f t="shared" si="63"/>
        <v>0</v>
      </c>
      <c r="BB289" s="38">
        <f t="shared" si="63"/>
        <v>0</v>
      </c>
      <c r="BC289" s="38">
        <f t="shared" si="63"/>
        <v>0</v>
      </c>
      <c r="BD289" s="38">
        <f t="shared" si="63"/>
        <v>0</v>
      </c>
      <c r="BE289" s="38">
        <f t="shared" si="63"/>
        <v>0</v>
      </c>
      <c r="BF289" s="38">
        <f t="shared" si="63"/>
        <v>0</v>
      </c>
      <c r="BG289" s="20">
        <f t="shared" si="62"/>
        <v>0</v>
      </c>
    </row>
    <row r="290" spans="1:59" ht="15.75" customHeight="1">
      <c r="A290" s="122"/>
      <c r="B290" s="36"/>
      <c r="C290" s="14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/>
      <c r="AN290" s="15"/>
      <c r="AO290" s="15"/>
      <c r="AP290" s="15"/>
      <c r="AQ290" s="15"/>
      <c r="AR290" s="15"/>
      <c r="AS290" s="15"/>
      <c r="AT290" s="15"/>
      <c r="AU290" s="15"/>
      <c r="AV290" s="15"/>
      <c r="AW290" s="15"/>
      <c r="AX290" s="15"/>
      <c r="AY290" s="15"/>
      <c r="AZ290" s="15"/>
      <c r="BA290" s="15"/>
      <c r="BB290" s="15"/>
      <c r="BC290" s="15"/>
      <c r="BD290" s="15"/>
      <c r="BE290" s="15"/>
      <c r="BF290" s="15"/>
      <c r="BG290" s="23"/>
    </row>
    <row r="291" spans="1:59" ht="15.75" customHeight="1">
      <c r="A291" s="123"/>
      <c r="B291" s="39" t="s">
        <v>1</v>
      </c>
      <c r="C291" s="42"/>
      <c r="D291" s="43"/>
      <c r="E291" s="41"/>
      <c r="F291" s="41"/>
      <c r="G291" s="41"/>
      <c r="H291" s="41"/>
      <c r="I291" s="41"/>
      <c r="J291" s="41"/>
      <c r="K291" s="41"/>
      <c r="L291" s="41"/>
      <c r="M291" s="41"/>
      <c r="N291" s="41"/>
      <c r="O291" s="41"/>
      <c r="P291" s="41"/>
      <c r="Q291" s="41"/>
      <c r="R291" s="41"/>
      <c r="S291" s="41"/>
      <c r="T291" s="41"/>
      <c r="U291" s="41"/>
      <c r="V291" s="41"/>
      <c r="W291" s="41"/>
      <c r="X291" s="41"/>
      <c r="Y291" s="41"/>
      <c r="Z291" s="41"/>
      <c r="AA291" s="41"/>
      <c r="AB291" s="41"/>
      <c r="AC291" s="41"/>
      <c r="AD291" s="41"/>
      <c r="AE291" s="41"/>
      <c r="AF291" s="41"/>
      <c r="AG291" s="41"/>
      <c r="AH291" s="41"/>
      <c r="AI291" s="41"/>
      <c r="AJ291" s="41"/>
      <c r="AK291" s="41"/>
      <c r="AL291" s="41"/>
      <c r="AM291" s="41"/>
      <c r="AN291" s="41"/>
      <c r="AO291" s="41"/>
      <c r="AP291" s="41"/>
      <c r="AQ291" s="41"/>
      <c r="AR291" s="41"/>
      <c r="AS291" s="41"/>
      <c r="AT291" s="41"/>
      <c r="AU291" s="41"/>
      <c r="AV291" s="41"/>
      <c r="AW291" s="41"/>
      <c r="AX291" s="41"/>
      <c r="AY291" s="41"/>
      <c r="AZ291" s="41"/>
      <c r="BA291" s="41"/>
      <c r="BB291" s="41"/>
      <c r="BC291" s="41"/>
      <c r="BD291" s="41"/>
      <c r="BE291" s="41"/>
      <c r="BF291" s="41"/>
      <c r="BG291" s="33">
        <f t="shared" ref="BG291:BG298" si="64">SUM(C291:BF291)</f>
        <v>0</v>
      </c>
    </row>
    <row r="292" spans="1:59" ht="15.75" customHeight="1">
      <c r="A292" s="124" t="s">
        <v>55</v>
      </c>
      <c r="B292" s="44" t="s">
        <v>107</v>
      </c>
      <c r="C292" s="45"/>
      <c r="D292" s="46">
        <f t="shared" ref="D292:BF292" si="65">SUM(D4,D13,D22,D31,D40,D49,D58,D67,D76,D85,D94,D103,D112,D121,D130,D139,D148,D157,D166,D175,D184,D193,D202,D211,D220,D229,D238,D247,D256,D265,D274,D283)</f>
        <v>3.5</v>
      </c>
      <c r="E292" s="46">
        <f t="shared" si="65"/>
        <v>43</v>
      </c>
      <c r="F292" s="46">
        <f t="shared" si="65"/>
        <v>20</v>
      </c>
      <c r="G292" s="46">
        <f t="shared" si="65"/>
        <v>0</v>
      </c>
      <c r="H292" s="46">
        <f t="shared" si="65"/>
        <v>0</v>
      </c>
      <c r="I292" s="46">
        <f t="shared" si="65"/>
        <v>7.5</v>
      </c>
      <c r="J292" s="46">
        <f t="shared" si="65"/>
        <v>29</v>
      </c>
      <c r="K292" s="46">
        <f t="shared" si="65"/>
        <v>4</v>
      </c>
      <c r="L292" s="46">
        <f t="shared" si="65"/>
        <v>3</v>
      </c>
      <c r="M292" s="46">
        <f t="shared" si="65"/>
        <v>0.5</v>
      </c>
      <c r="N292" s="46">
        <f t="shared" si="65"/>
        <v>0</v>
      </c>
      <c r="O292" s="46">
        <f t="shared" si="65"/>
        <v>10</v>
      </c>
      <c r="P292" s="46">
        <f t="shared" si="65"/>
        <v>0</v>
      </c>
      <c r="Q292" s="46">
        <f t="shared" si="65"/>
        <v>20.5</v>
      </c>
      <c r="R292" s="46">
        <f t="shared" si="65"/>
        <v>7</v>
      </c>
      <c r="S292" s="46">
        <f t="shared" si="65"/>
        <v>1.5</v>
      </c>
      <c r="T292" s="46">
        <f t="shared" si="65"/>
        <v>2</v>
      </c>
      <c r="U292" s="46">
        <f t="shared" si="65"/>
        <v>10</v>
      </c>
      <c r="V292" s="46">
        <f t="shared" si="65"/>
        <v>0</v>
      </c>
      <c r="W292" s="46">
        <f t="shared" si="65"/>
        <v>0</v>
      </c>
      <c r="X292" s="46">
        <f t="shared" si="65"/>
        <v>4</v>
      </c>
      <c r="Y292" s="46">
        <f t="shared" si="65"/>
        <v>0.5</v>
      </c>
      <c r="Z292" s="46">
        <f t="shared" si="65"/>
        <v>1</v>
      </c>
      <c r="AA292" s="46">
        <f t="shared" si="65"/>
        <v>0</v>
      </c>
      <c r="AB292" s="46">
        <f t="shared" si="65"/>
        <v>0</v>
      </c>
      <c r="AC292" s="46">
        <f t="shared" si="65"/>
        <v>3.5</v>
      </c>
      <c r="AD292" s="46">
        <f t="shared" si="65"/>
        <v>1.5</v>
      </c>
      <c r="AE292" s="46">
        <f t="shared" si="65"/>
        <v>3</v>
      </c>
      <c r="AF292" s="46">
        <f t="shared" si="65"/>
        <v>14</v>
      </c>
      <c r="AG292" s="46">
        <f t="shared" si="65"/>
        <v>1</v>
      </c>
      <c r="AH292" s="46">
        <f t="shared" si="65"/>
        <v>0</v>
      </c>
      <c r="AI292" s="46">
        <f t="shared" si="65"/>
        <v>34</v>
      </c>
      <c r="AJ292" s="46">
        <f t="shared" si="65"/>
        <v>3</v>
      </c>
      <c r="AK292" s="46">
        <f t="shared" si="65"/>
        <v>36.5</v>
      </c>
      <c r="AL292" s="46">
        <f t="shared" si="65"/>
        <v>0</v>
      </c>
      <c r="AM292" s="46">
        <f t="shared" si="65"/>
        <v>77.5</v>
      </c>
      <c r="AN292" s="46">
        <f t="shared" si="65"/>
        <v>9</v>
      </c>
      <c r="AO292" s="46">
        <f t="shared" si="65"/>
        <v>22</v>
      </c>
      <c r="AP292" s="46">
        <f t="shared" si="65"/>
        <v>1</v>
      </c>
      <c r="AQ292" s="46">
        <f t="shared" si="65"/>
        <v>5.5</v>
      </c>
      <c r="AR292" s="46">
        <f t="shared" si="65"/>
        <v>7.5</v>
      </c>
      <c r="AS292" s="46">
        <f t="shared" si="65"/>
        <v>5</v>
      </c>
      <c r="AT292" s="46">
        <f t="shared" si="65"/>
        <v>12</v>
      </c>
      <c r="AU292" s="46">
        <f t="shared" si="65"/>
        <v>0</v>
      </c>
      <c r="AV292" s="46">
        <f t="shared" si="65"/>
        <v>0</v>
      </c>
      <c r="AW292" s="46">
        <f t="shared" si="65"/>
        <v>0</v>
      </c>
      <c r="AX292" s="46">
        <f t="shared" si="65"/>
        <v>10</v>
      </c>
      <c r="AY292" s="46">
        <f t="shared" si="65"/>
        <v>2</v>
      </c>
      <c r="AZ292" s="46">
        <f t="shared" si="65"/>
        <v>0</v>
      </c>
      <c r="BA292" s="46">
        <f t="shared" si="65"/>
        <v>4.5</v>
      </c>
      <c r="BB292" s="46">
        <f t="shared" si="65"/>
        <v>0</v>
      </c>
      <c r="BC292" s="46">
        <f t="shared" si="65"/>
        <v>0</v>
      </c>
      <c r="BD292" s="46">
        <f t="shared" si="65"/>
        <v>0</v>
      </c>
      <c r="BE292" s="46">
        <f t="shared" si="65"/>
        <v>0</v>
      </c>
      <c r="BF292" s="46">
        <f t="shared" si="65"/>
        <v>0</v>
      </c>
      <c r="BG292" s="12">
        <f t="shared" si="64"/>
        <v>419.5</v>
      </c>
    </row>
    <row r="293" spans="1:59" ht="15.75" customHeight="1">
      <c r="A293" s="122"/>
      <c r="B293" s="47" t="s">
        <v>108</v>
      </c>
      <c r="C293" s="48"/>
      <c r="D293" s="49">
        <f t="shared" ref="D293:BF293" si="66">SUM(D5,D14,D23,D32,D41,D50,D59,D68,D77,D86,D95,D104,D113,D122,D131,D140,D149,D158,D167,D176,D185,D194,D203,D212,D221,D230,D239,D248,D257,D266,D275,D284)</f>
        <v>8.5</v>
      </c>
      <c r="E293" s="49">
        <f t="shared" si="66"/>
        <v>2</v>
      </c>
      <c r="F293" s="49">
        <f t="shared" si="66"/>
        <v>6</v>
      </c>
      <c r="G293" s="49">
        <f t="shared" si="66"/>
        <v>0</v>
      </c>
      <c r="H293" s="49">
        <f t="shared" si="66"/>
        <v>0</v>
      </c>
      <c r="I293" s="49">
        <f t="shared" si="66"/>
        <v>1.5</v>
      </c>
      <c r="J293" s="49">
        <f t="shared" si="66"/>
        <v>0</v>
      </c>
      <c r="K293" s="49">
        <f t="shared" si="66"/>
        <v>0</v>
      </c>
      <c r="L293" s="49">
        <f t="shared" si="66"/>
        <v>0</v>
      </c>
      <c r="M293" s="49">
        <f t="shared" si="66"/>
        <v>0</v>
      </c>
      <c r="N293" s="49">
        <f t="shared" si="66"/>
        <v>0</v>
      </c>
      <c r="O293" s="49">
        <f t="shared" si="66"/>
        <v>6</v>
      </c>
      <c r="P293" s="49">
        <f t="shared" si="66"/>
        <v>0</v>
      </c>
      <c r="Q293" s="49">
        <f t="shared" si="66"/>
        <v>2.5</v>
      </c>
      <c r="R293" s="49">
        <f t="shared" si="66"/>
        <v>0.5</v>
      </c>
      <c r="S293" s="49">
        <f t="shared" si="66"/>
        <v>1</v>
      </c>
      <c r="T293" s="49">
        <f t="shared" si="66"/>
        <v>0</v>
      </c>
      <c r="U293" s="49">
        <f t="shared" si="66"/>
        <v>0</v>
      </c>
      <c r="V293" s="49">
        <f t="shared" si="66"/>
        <v>0</v>
      </c>
      <c r="W293" s="49">
        <f t="shared" si="66"/>
        <v>0</v>
      </c>
      <c r="X293" s="49">
        <f t="shared" si="66"/>
        <v>1</v>
      </c>
      <c r="Y293" s="49">
        <f t="shared" si="66"/>
        <v>4</v>
      </c>
      <c r="Z293" s="49">
        <f t="shared" si="66"/>
        <v>0</v>
      </c>
      <c r="AA293" s="49">
        <f t="shared" si="66"/>
        <v>0</v>
      </c>
      <c r="AB293" s="49">
        <f t="shared" si="66"/>
        <v>0</v>
      </c>
      <c r="AC293" s="49">
        <f t="shared" si="66"/>
        <v>0.5</v>
      </c>
      <c r="AD293" s="49">
        <f t="shared" si="66"/>
        <v>0</v>
      </c>
      <c r="AE293" s="49">
        <f t="shared" si="66"/>
        <v>0</v>
      </c>
      <c r="AF293" s="49">
        <f t="shared" si="66"/>
        <v>0</v>
      </c>
      <c r="AG293" s="49">
        <f t="shared" si="66"/>
        <v>0</v>
      </c>
      <c r="AH293" s="49">
        <f t="shared" si="66"/>
        <v>0</v>
      </c>
      <c r="AI293" s="49">
        <f t="shared" si="66"/>
        <v>0</v>
      </c>
      <c r="AJ293" s="49">
        <f t="shared" si="66"/>
        <v>1</v>
      </c>
      <c r="AK293" s="49">
        <f t="shared" si="66"/>
        <v>11.5</v>
      </c>
      <c r="AL293" s="49">
        <f t="shared" si="66"/>
        <v>0</v>
      </c>
      <c r="AM293" s="49">
        <f t="shared" si="66"/>
        <v>3</v>
      </c>
      <c r="AN293" s="49">
        <f t="shared" si="66"/>
        <v>0</v>
      </c>
      <c r="AO293" s="49">
        <f t="shared" si="66"/>
        <v>0</v>
      </c>
      <c r="AP293" s="49">
        <f t="shared" si="66"/>
        <v>5</v>
      </c>
      <c r="AQ293" s="49">
        <f t="shared" si="66"/>
        <v>0</v>
      </c>
      <c r="AR293" s="49">
        <f t="shared" si="66"/>
        <v>7</v>
      </c>
      <c r="AS293" s="49">
        <f t="shared" si="66"/>
        <v>0.5</v>
      </c>
      <c r="AT293" s="49">
        <f t="shared" si="66"/>
        <v>11</v>
      </c>
      <c r="AU293" s="49">
        <f t="shared" si="66"/>
        <v>0</v>
      </c>
      <c r="AV293" s="49">
        <f t="shared" si="66"/>
        <v>0</v>
      </c>
      <c r="AW293" s="49">
        <f t="shared" si="66"/>
        <v>0</v>
      </c>
      <c r="AX293" s="49">
        <f t="shared" si="66"/>
        <v>0</v>
      </c>
      <c r="AY293" s="49">
        <f t="shared" si="66"/>
        <v>4</v>
      </c>
      <c r="AZ293" s="49">
        <f t="shared" si="66"/>
        <v>0</v>
      </c>
      <c r="BA293" s="49">
        <f t="shared" si="66"/>
        <v>0</v>
      </c>
      <c r="BB293" s="49">
        <f t="shared" si="66"/>
        <v>0</v>
      </c>
      <c r="BC293" s="49">
        <f t="shared" si="66"/>
        <v>0</v>
      </c>
      <c r="BD293" s="49">
        <f t="shared" si="66"/>
        <v>0</v>
      </c>
      <c r="BE293" s="49">
        <f t="shared" si="66"/>
        <v>0</v>
      </c>
      <c r="BF293" s="49">
        <f t="shared" si="66"/>
        <v>0</v>
      </c>
      <c r="BG293" s="16">
        <f t="shared" si="64"/>
        <v>76.5</v>
      </c>
    </row>
    <row r="294" spans="1:59" ht="15.75" customHeight="1">
      <c r="A294" s="122"/>
      <c r="B294" s="47" t="s">
        <v>109</v>
      </c>
      <c r="C294" s="48"/>
      <c r="D294" s="49">
        <f t="shared" ref="D294:BF294" si="67">SUM(D6,D15,D24,D33,D42,D51,D60,D69,D78,D87,D96,D105,D114,D123,D132,D141,D150,D159,D168,D177,D186,D195,D204,D213,D222,D231,D240,D249,D258,D267,D276,D285)</f>
        <v>4</v>
      </c>
      <c r="E294" s="49">
        <f t="shared" si="67"/>
        <v>0</v>
      </c>
      <c r="F294" s="49">
        <f t="shared" si="67"/>
        <v>0</v>
      </c>
      <c r="G294" s="49">
        <f t="shared" si="67"/>
        <v>0</v>
      </c>
      <c r="H294" s="49">
        <f t="shared" si="67"/>
        <v>0</v>
      </c>
      <c r="I294" s="49">
        <f t="shared" si="67"/>
        <v>2.75</v>
      </c>
      <c r="J294" s="49">
        <f t="shared" si="67"/>
        <v>7</v>
      </c>
      <c r="K294" s="49">
        <f t="shared" si="67"/>
        <v>1</v>
      </c>
      <c r="L294" s="49">
        <f t="shared" si="67"/>
        <v>0</v>
      </c>
      <c r="M294" s="49">
        <f t="shared" si="67"/>
        <v>1.5</v>
      </c>
      <c r="N294" s="49">
        <f t="shared" si="67"/>
        <v>0.5</v>
      </c>
      <c r="O294" s="49">
        <f t="shared" si="67"/>
        <v>15</v>
      </c>
      <c r="P294" s="49">
        <f t="shared" si="67"/>
        <v>0</v>
      </c>
      <c r="Q294" s="49">
        <f t="shared" si="67"/>
        <v>11</v>
      </c>
      <c r="R294" s="49">
        <f t="shared" si="67"/>
        <v>4.5</v>
      </c>
      <c r="S294" s="49">
        <f t="shared" si="67"/>
        <v>1</v>
      </c>
      <c r="T294" s="49">
        <f t="shared" si="67"/>
        <v>2</v>
      </c>
      <c r="U294" s="49">
        <f t="shared" si="67"/>
        <v>19</v>
      </c>
      <c r="V294" s="49">
        <f t="shared" si="67"/>
        <v>0</v>
      </c>
      <c r="W294" s="49">
        <f t="shared" si="67"/>
        <v>0</v>
      </c>
      <c r="X294" s="49">
        <f t="shared" si="67"/>
        <v>3</v>
      </c>
      <c r="Y294" s="49">
        <f t="shared" si="67"/>
        <v>2.5</v>
      </c>
      <c r="Z294" s="49">
        <f t="shared" si="67"/>
        <v>6</v>
      </c>
      <c r="AA294" s="49">
        <f t="shared" si="67"/>
        <v>1</v>
      </c>
      <c r="AB294" s="49">
        <f t="shared" si="67"/>
        <v>0</v>
      </c>
      <c r="AC294" s="49">
        <f t="shared" si="67"/>
        <v>2</v>
      </c>
      <c r="AD294" s="49">
        <f t="shared" si="67"/>
        <v>4</v>
      </c>
      <c r="AE294" s="49">
        <f t="shared" si="67"/>
        <v>0</v>
      </c>
      <c r="AF294" s="49">
        <f t="shared" si="67"/>
        <v>0</v>
      </c>
      <c r="AG294" s="49">
        <f t="shared" si="67"/>
        <v>2</v>
      </c>
      <c r="AH294" s="49">
        <f t="shared" si="67"/>
        <v>2</v>
      </c>
      <c r="AI294" s="49">
        <f t="shared" si="67"/>
        <v>4</v>
      </c>
      <c r="AJ294" s="49">
        <f t="shared" si="67"/>
        <v>4</v>
      </c>
      <c r="AK294" s="49">
        <f t="shared" si="67"/>
        <v>24.5</v>
      </c>
      <c r="AL294" s="49">
        <f t="shared" si="67"/>
        <v>1</v>
      </c>
      <c r="AM294" s="49">
        <f t="shared" si="67"/>
        <v>18</v>
      </c>
      <c r="AN294" s="49">
        <f t="shared" si="67"/>
        <v>0</v>
      </c>
      <c r="AO294" s="49">
        <f t="shared" si="67"/>
        <v>0</v>
      </c>
      <c r="AP294" s="49">
        <f t="shared" si="67"/>
        <v>6</v>
      </c>
      <c r="AQ294" s="49">
        <f t="shared" si="67"/>
        <v>12</v>
      </c>
      <c r="AR294" s="49">
        <f t="shared" si="67"/>
        <v>2</v>
      </c>
      <c r="AS294" s="49">
        <f t="shared" si="67"/>
        <v>0.5</v>
      </c>
      <c r="AT294" s="49">
        <f t="shared" si="67"/>
        <v>5</v>
      </c>
      <c r="AU294" s="49">
        <f t="shared" si="67"/>
        <v>0</v>
      </c>
      <c r="AV294" s="49">
        <f t="shared" si="67"/>
        <v>0</v>
      </c>
      <c r="AW294" s="49">
        <f t="shared" si="67"/>
        <v>0</v>
      </c>
      <c r="AX294" s="49">
        <f t="shared" si="67"/>
        <v>0</v>
      </c>
      <c r="AY294" s="49">
        <f t="shared" si="67"/>
        <v>0</v>
      </c>
      <c r="AZ294" s="49">
        <f t="shared" si="67"/>
        <v>0</v>
      </c>
      <c r="BA294" s="49">
        <f t="shared" si="67"/>
        <v>2.5</v>
      </c>
      <c r="BB294" s="49">
        <f t="shared" si="67"/>
        <v>0</v>
      </c>
      <c r="BC294" s="49">
        <f t="shared" si="67"/>
        <v>0</v>
      </c>
      <c r="BD294" s="49">
        <f t="shared" si="67"/>
        <v>0</v>
      </c>
      <c r="BE294" s="49">
        <f t="shared" si="67"/>
        <v>0</v>
      </c>
      <c r="BF294" s="49">
        <f t="shared" si="67"/>
        <v>0</v>
      </c>
      <c r="BG294" s="16">
        <f t="shared" si="64"/>
        <v>171.25</v>
      </c>
    </row>
    <row r="295" spans="1:59" ht="15.75" customHeight="1">
      <c r="A295" s="122"/>
      <c r="B295" s="47" t="s">
        <v>110</v>
      </c>
      <c r="C295" s="48"/>
      <c r="D295" s="49">
        <f t="shared" ref="D295:BF295" si="68">SUM(D7,D16,D25,D34,D43,D52,D61,D70,D79,D88,D97,D106,D115,D124,D133,D142,D151,D160,D169,D178,D187,D196,D205,D214,D223,D232,D241,D250,D259,D268,D277,D286)</f>
        <v>13</v>
      </c>
      <c r="E295" s="49">
        <f t="shared" si="68"/>
        <v>4</v>
      </c>
      <c r="F295" s="49">
        <f t="shared" si="68"/>
        <v>5</v>
      </c>
      <c r="G295" s="49">
        <f t="shared" si="68"/>
        <v>0</v>
      </c>
      <c r="H295" s="49">
        <f t="shared" si="68"/>
        <v>0</v>
      </c>
      <c r="I295" s="49">
        <f t="shared" si="68"/>
        <v>2</v>
      </c>
      <c r="J295" s="49">
        <f t="shared" si="68"/>
        <v>30</v>
      </c>
      <c r="K295" s="49">
        <f t="shared" si="68"/>
        <v>5</v>
      </c>
      <c r="L295" s="49">
        <f t="shared" si="68"/>
        <v>4</v>
      </c>
      <c r="M295" s="49">
        <f t="shared" si="68"/>
        <v>1</v>
      </c>
      <c r="N295" s="49">
        <f t="shared" si="68"/>
        <v>6.5</v>
      </c>
      <c r="O295" s="49">
        <f t="shared" si="68"/>
        <v>42.5</v>
      </c>
      <c r="P295" s="49">
        <f t="shared" si="68"/>
        <v>0</v>
      </c>
      <c r="Q295" s="49">
        <f t="shared" si="68"/>
        <v>40.5</v>
      </c>
      <c r="R295" s="49">
        <f t="shared" si="68"/>
        <v>13</v>
      </c>
      <c r="S295" s="49">
        <f t="shared" si="68"/>
        <v>14</v>
      </c>
      <c r="T295" s="49">
        <f t="shared" si="68"/>
        <v>3.5</v>
      </c>
      <c r="U295" s="49">
        <f t="shared" si="68"/>
        <v>39</v>
      </c>
      <c r="V295" s="49">
        <f t="shared" si="68"/>
        <v>0</v>
      </c>
      <c r="W295" s="49">
        <f t="shared" si="68"/>
        <v>0</v>
      </c>
      <c r="X295" s="49">
        <f t="shared" si="68"/>
        <v>16</v>
      </c>
      <c r="Y295" s="49">
        <f t="shared" si="68"/>
        <v>5</v>
      </c>
      <c r="Z295" s="49">
        <f t="shared" si="68"/>
        <v>10</v>
      </c>
      <c r="AA295" s="49">
        <f t="shared" si="68"/>
        <v>2</v>
      </c>
      <c r="AB295" s="49">
        <f t="shared" si="68"/>
        <v>0</v>
      </c>
      <c r="AC295" s="49">
        <f t="shared" si="68"/>
        <v>15</v>
      </c>
      <c r="AD295" s="49">
        <f t="shared" si="68"/>
        <v>7</v>
      </c>
      <c r="AE295" s="49">
        <f t="shared" si="68"/>
        <v>1</v>
      </c>
      <c r="AF295" s="49">
        <f t="shared" si="68"/>
        <v>12</v>
      </c>
      <c r="AG295" s="49">
        <f t="shared" si="68"/>
        <v>2</v>
      </c>
      <c r="AH295" s="49">
        <f t="shared" si="68"/>
        <v>0</v>
      </c>
      <c r="AI295" s="49">
        <f t="shared" si="68"/>
        <v>48</v>
      </c>
      <c r="AJ295" s="49">
        <f t="shared" si="68"/>
        <v>9</v>
      </c>
      <c r="AK295" s="49">
        <f t="shared" si="68"/>
        <v>73</v>
      </c>
      <c r="AL295" s="49">
        <f t="shared" si="68"/>
        <v>2</v>
      </c>
      <c r="AM295" s="49">
        <f t="shared" si="68"/>
        <v>55.5</v>
      </c>
      <c r="AN295" s="49">
        <f t="shared" si="68"/>
        <v>10</v>
      </c>
      <c r="AO295" s="49">
        <f t="shared" si="68"/>
        <v>6</v>
      </c>
      <c r="AP295" s="49">
        <f t="shared" si="68"/>
        <v>9</v>
      </c>
      <c r="AQ295" s="49">
        <f t="shared" si="68"/>
        <v>5</v>
      </c>
      <c r="AR295" s="49">
        <f t="shared" si="68"/>
        <v>30.5</v>
      </c>
      <c r="AS295" s="49">
        <f t="shared" si="68"/>
        <v>8.5</v>
      </c>
      <c r="AT295" s="49">
        <f t="shared" si="68"/>
        <v>38</v>
      </c>
      <c r="AU295" s="49">
        <f t="shared" si="68"/>
        <v>0</v>
      </c>
      <c r="AV295" s="49">
        <f t="shared" si="68"/>
        <v>0</v>
      </c>
      <c r="AW295" s="49">
        <f t="shared" si="68"/>
        <v>0</v>
      </c>
      <c r="AX295" s="49">
        <f t="shared" si="68"/>
        <v>0</v>
      </c>
      <c r="AY295" s="49">
        <f t="shared" si="68"/>
        <v>1</v>
      </c>
      <c r="AZ295" s="49">
        <f t="shared" si="68"/>
        <v>0</v>
      </c>
      <c r="BA295" s="49">
        <f t="shared" si="68"/>
        <v>6.5</v>
      </c>
      <c r="BB295" s="49">
        <f t="shared" si="68"/>
        <v>0</v>
      </c>
      <c r="BC295" s="49">
        <f t="shared" si="68"/>
        <v>0</v>
      </c>
      <c r="BD295" s="49">
        <f t="shared" si="68"/>
        <v>0</v>
      </c>
      <c r="BE295" s="49">
        <f t="shared" si="68"/>
        <v>0</v>
      </c>
      <c r="BF295" s="49">
        <f t="shared" si="68"/>
        <v>0</v>
      </c>
      <c r="BG295" s="16">
        <f t="shared" si="64"/>
        <v>595</v>
      </c>
    </row>
    <row r="296" spans="1:59" ht="15.75" customHeight="1">
      <c r="A296" s="122"/>
      <c r="B296" s="47" t="s">
        <v>111</v>
      </c>
      <c r="C296" s="48"/>
      <c r="D296" s="49">
        <f t="shared" ref="D296:BF296" si="69">SUM(D8,D17,D26,D35,D44,D53,D62,D71,D80,D89,D98,D107,D116,D125,D134,D143,D152,D161,D170,D179,D188,D197,D206,D215,D224,D233,D242,D251,D260,D269,D278,D287)</f>
        <v>3.5</v>
      </c>
      <c r="E296" s="49">
        <f t="shared" si="69"/>
        <v>0</v>
      </c>
      <c r="F296" s="49">
        <f t="shared" si="69"/>
        <v>0</v>
      </c>
      <c r="G296" s="49">
        <f t="shared" si="69"/>
        <v>0</v>
      </c>
      <c r="H296" s="49">
        <f t="shared" si="69"/>
        <v>0</v>
      </c>
      <c r="I296" s="49">
        <f t="shared" si="69"/>
        <v>0</v>
      </c>
      <c r="J296" s="49">
        <f t="shared" si="69"/>
        <v>2</v>
      </c>
      <c r="K296" s="49">
        <f t="shared" si="69"/>
        <v>2</v>
      </c>
      <c r="L296" s="49">
        <f t="shared" si="69"/>
        <v>1</v>
      </c>
      <c r="M296" s="49">
        <f t="shared" si="69"/>
        <v>0.5</v>
      </c>
      <c r="N296" s="49">
        <f t="shared" si="69"/>
        <v>2.5</v>
      </c>
      <c r="O296" s="49">
        <f t="shared" si="69"/>
        <v>10</v>
      </c>
      <c r="P296" s="49">
        <f t="shared" si="69"/>
        <v>0</v>
      </c>
      <c r="Q296" s="49">
        <f t="shared" si="69"/>
        <v>7.5</v>
      </c>
      <c r="R296" s="49">
        <f t="shared" si="69"/>
        <v>2</v>
      </c>
      <c r="S296" s="49">
        <f t="shared" si="69"/>
        <v>2.5</v>
      </c>
      <c r="T296" s="49">
        <f t="shared" si="69"/>
        <v>1.5</v>
      </c>
      <c r="U296" s="49">
        <f t="shared" si="69"/>
        <v>0</v>
      </c>
      <c r="V296" s="49">
        <f t="shared" si="69"/>
        <v>0</v>
      </c>
      <c r="W296" s="49">
        <f t="shared" si="69"/>
        <v>0</v>
      </c>
      <c r="X296" s="49">
        <f t="shared" si="69"/>
        <v>2</v>
      </c>
      <c r="Y296" s="49">
        <f t="shared" si="69"/>
        <v>1.5</v>
      </c>
      <c r="Z296" s="49">
        <f t="shared" si="69"/>
        <v>2</v>
      </c>
      <c r="AA296" s="49">
        <f t="shared" si="69"/>
        <v>0</v>
      </c>
      <c r="AB296" s="49">
        <f t="shared" si="69"/>
        <v>0</v>
      </c>
      <c r="AC296" s="49">
        <f t="shared" si="69"/>
        <v>1.5</v>
      </c>
      <c r="AD296" s="49">
        <f t="shared" si="69"/>
        <v>0</v>
      </c>
      <c r="AE296" s="49">
        <f t="shared" si="69"/>
        <v>0</v>
      </c>
      <c r="AF296" s="49">
        <f t="shared" si="69"/>
        <v>0</v>
      </c>
      <c r="AG296" s="49">
        <f t="shared" si="69"/>
        <v>0</v>
      </c>
      <c r="AH296" s="49">
        <f t="shared" si="69"/>
        <v>0</v>
      </c>
      <c r="AI296" s="49">
        <f t="shared" si="69"/>
        <v>2</v>
      </c>
      <c r="AJ296" s="49">
        <f t="shared" si="69"/>
        <v>1</v>
      </c>
      <c r="AK296" s="49">
        <f t="shared" si="69"/>
        <v>21.5</v>
      </c>
      <c r="AL296" s="49">
        <f t="shared" si="69"/>
        <v>0</v>
      </c>
      <c r="AM296" s="49">
        <f t="shared" si="69"/>
        <v>16</v>
      </c>
      <c r="AN296" s="49">
        <f t="shared" si="69"/>
        <v>0</v>
      </c>
      <c r="AO296" s="49">
        <f t="shared" si="69"/>
        <v>0</v>
      </c>
      <c r="AP296" s="49">
        <f t="shared" si="69"/>
        <v>3</v>
      </c>
      <c r="AQ296" s="49">
        <f t="shared" si="69"/>
        <v>1</v>
      </c>
      <c r="AR296" s="49">
        <f t="shared" si="69"/>
        <v>2</v>
      </c>
      <c r="AS296" s="49">
        <f t="shared" si="69"/>
        <v>0</v>
      </c>
      <c r="AT296" s="49">
        <f t="shared" si="69"/>
        <v>7.5</v>
      </c>
      <c r="AU296" s="49">
        <f t="shared" si="69"/>
        <v>0</v>
      </c>
      <c r="AV296" s="49">
        <f t="shared" si="69"/>
        <v>0</v>
      </c>
      <c r="AW296" s="49">
        <f t="shared" si="69"/>
        <v>0</v>
      </c>
      <c r="AX296" s="49">
        <f t="shared" si="69"/>
        <v>0</v>
      </c>
      <c r="AY296" s="49">
        <f t="shared" si="69"/>
        <v>0</v>
      </c>
      <c r="AZ296" s="49">
        <f t="shared" si="69"/>
        <v>0</v>
      </c>
      <c r="BA296" s="49">
        <f t="shared" si="69"/>
        <v>3</v>
      </c>
      <c r="BB296" s="49">
        <f t="shared" si="69"/>
        <v>0</v>
      </c>
      <c r="BC296" s="49">
        <f t="shared" si="69"/>
        <v>0</v>
      </c>
      <c r="BD296" s="49">
        <f t="shared" si="69"/>
        <v>0</v>
      </c>
      <c r="BE296" s="49">
        <f t="shared" si="69"/>
        <v>0</v>
      </c>
      <c r="BF296" s="49">
        <f t="shared" si="69"/>
        <v>0</v>
      </c>
      <c r="BG296" s="16">
        <f t="shared" si="64"/>
        <v>99</v>
      </c>
    </row>
    <row r="297" spans="1:59" ht="15.75" customHeight="1">
      <c r="A297" s="122"/>
      <c r="B297" s="47" t="s">
        <v>112</v>
      </c>
      <c r="C297" s="48"/>
      <c r="D297" s="49">
        <f t="shared" ref="D297:BF297" si="70">SUM(D9,D18,D27,D36,D45,D54,D63,D72,D81,D90,D99,D108,D117,D126,D135,D144,D153,D162,D171,D180,D189,D198,D207,D216,D225,D234,D243,D252,D261,D270,D279,D288)</f>
        <v>0</v>
      </c>
      <c r="E297" s="49">
        <f t="shared" si="70"/>
        <v>0</v>
      </c>
      <c r="F297" s="49">
        <f t="shared" si="70"/>
        <v>0</v>
      </c>
      <c r="G297" s="49">
        <f t="shared" si="70"/>
        <v>0</v>
      </c>
      <c r="H297" s="49">
        <f t="shared" si="70"/>
        <v>0</v>
      </c>
      <c r="I297" s="49">
        <f t="shared" si="70"/>
        <v>0</v>
      </c>
      <c r="J297" s="49">
        <f t="shared" si="70"/>
        <v>0.5</v>
      </c>
      <c r="K297" s="49">
        <f t="shared" si="70"/>
        <v>0</v>
      </c>
      <c r="L297" s="49">
        <f t="shared" si="70"/>
        <v>0</v>
      </c>
      <c r="M297" s="49">
        <f t="shared" si="70"/>
        <v>0.5</v>
      </c>
      <c r="N297" s="49">
        <f t="shared" si="70"/>
        <v>6.5</v>
      </c>
      <c r="O297" s="49">
        <f t="shared" si="70"/>
        <v>8</v>
      </c>
      <c r="P297" s="49">
        <f t="shared" si="70"/>
        <v>0</v>
      </c>
      <c r="Q297" s="49">
        <f t="shared" si="70"/>
        <v>18.5</v>
      </c>
      <c r="R297" s="49">
        <f t="shared" si="70"/>
        <v>6</v>
      </c>
      <c r="S297" s="49">
        <f t="shared" si="70"/>
        <v>5</v>
      </c>
      <c r="T297" s="49">
        <f t="shared" si="70"/>
        <v>1</v>
      </c>
      <c r="U297" s="49">
        <f t="shared" si="70"/>
        <v>0</v>
      </c>
      <c r="V297" s="49">
        <f t="shared" si="70"/>
        <v>0</v>
      </c>
      <c r="W297" s="49">
        <f t="shared" si="70"/>
        <v>0</v>
      </c>
      <c r="X297" s="49">
        <f t="shared" si="70"/>
        <v>22</v>
      </c>
      <c r="Y297" s="49">
        <f t="shared" si="70"/>
        <v>0</v>
      </c>
      <c r="Z297" s="49">
        <f t="shared" si="70"/>
        <v>1</v>
      </c>
      <c r="AA297" s="49">
        <f t="shared" si="70"/>
        <v>2</v>
      </c>
      <c r="AB297" s="49">
        <f t="shared" si="70"/>
        <v>0</v>
      </c>
      <c r="AC297" s="49">
        <f t="shared" si="70"/>
        <v>1.5</v>
      </c>
      <c r="AD297" s="49">
        <f t="shared" si="70"/>
        <v>5</v>
      </c>
      <c r="AE297" s="49">
        <f t="shared" si="70"/>
        <v>0</v>
      </c>
      <c r="AF297" s="49">
        <f t="shared" si="70"/>
        <v>0</v>
      </c>
      <c r="AG297" s="49">
        <f t="shared" si="70"/>
        <v>0</v>
      </c>
      <c r="AH297" s="49">
        <f t="shared" si="70"/>
        <v>0</v>
      </c>
      <c r="AI297" s="49">
        <f t="shared" si="70"/>
        <v>0</v>
      </c>
      <c r="AJ297" s="49">
        <f t="shared" si="70"/>
        <v>1.5</v>
      </c>
      <c r="AK297" s="49">
        <f t="shared" si="70"/>
        <v>12.5</v>
      </c>
      <c r="AL297" s="49">
        <f t="shared" si="70"/>
        <v>0</v>
      </c>
      <c r="AM297" s="49">
        <f t="shared" si="70"/>
        <v>0</v>
      </c>
      <c r="AN297" s="49">
        <f t="shared" si="70"/>
        <v>0</v>
      </c>
      <c r="AO297" s="49">
        <f t="shared" si="70"/>
        <v>0</v>
      </c>
      <c r="AP297" s="49">
        <f t="shared" si="70"/>
        <v>0.5</v>
      </c>
      <c r="AQ297" s="49">
        <f t="shared" si="70"/>
        <v>1</v>
      </c>
      <c r="AR297" s="49">
        <f t="shared" si="70"/>
        <v>0</v>
      </c>
      <c r="AS297" s="49">
        <f t="shared" si="70"/>
        <v>0</v>
      </c>
      <c r="AT297" s="49">
        <f t="shared" si="70"/>
        <v>11</v>
      </c>
      <c r="AU297" s="49">
        <f t="shared" si="70"/>
        <v>0</v>
      </c>
      <c r="AV297" s="49">
        <f t="shared" si="70"/>
        <v>0</v>
      </c>
      <c r="AW297" s="49">
        <f t="shared" si="70"/>
        <v>0</v>
      </c>
      <c r="AX297" s="49">
        <f t="shared" si="70"/>
        <v>0</v>
      </c>
      <c r="AY297" s="49">
        <f t="shared" si="70"/>
        <v>0</v>
      </c>
      <c r="AZ297" s="49">
        <f t="shared" si="70"/>
        <v>0</v>
      </c>
      <c r="BA297" s="49">
        <f t="shared" si="70"/>
        <v>3</v>
      </c>
      <c r="BB297" s="49">
        <f t="shared" si="70"/>
        <v>0</v>
      </c>
      <c r="BC297" s="49">
        <f t="shared" si="70"/>
        <v>0</v>
      </c>
      <c r="BD297" s="49">
        <f t="shared" si="70"/>
        <v>0</v>
      </c>
      <c r="BE297" s="49">
        <f t="shared" si="70"/>
        <v>0</v>
      </c>
      <c r="BF297" s="49">
        <f t="shared" si="70"/>
        <v>0</v>
      </c>
      <c r="BG297" s="16">
        <f t="shared" si="64"/>
        <v>107</v>
      </c>
    </row>
    <row r="298" spans="1:59" ht="15.75" customHeight="1">
      <c r="A298" s="122"/>
      <c r="B298" s="36" t="s">
        <v>55</v>
      </c>
      <c r="C298" s="48"/>
      <c r="D298" s="38">
        <f t="shared" ref="D298:BF298" si="71">SUM(D292:D297)</f>
        <v>32.5</v>
      </c>
      <c r="E298" s="38">
        <f t="shared" si="71"/>
        <v>49</v>
      </c>
      <c r="F298" s="38">
        <f t="shared" si="71"/>
        <v>31</v>
      </c>
      <c r="G298" s="38">
        <f t="shared" si="71"/>
        <v>0</v>
      </c>
      <c r="H298" s="38">
        <f t="shared" si="71"/>
        <v>0</v>
      </c>
      <c r="I298" s="38">
        <f t="shared" si="71"/>
        <v>13.75</v>
      </c>
      <c r="J298" s="38">
        <f t="shared" si="71"/>
        <v>68.5</v>
      </c>
      <c r="K298" s="38">
        <f t="shared" si="71"/>
        <v>12</v>
      </c>
      <c r="L298" s="38">
        <f t="shared" si="71"/>
        <v>8</v>
      </c>
      <c r="M298" s="38">
        <f t="shared" si="71"/>
        <v>4</v>
      </c>
      <c r="N298" s="38">
        <f t="shared" si="71"/>
        <v>16</v>
      </c>
      <c r="O298" s="38">
        <f t="shared" si="71"/>
        <v>91.5</v>
      </c>
      <c r="P298" s="38">
        <f t="shared" si="71"/>
        <v>0</v>
      </c>
      <c r="Q298" s="38">
        <f t="shared" si="71"/>
        <v>100.5</v>
      </c>
      <c r="R298" s="38">
        <f t="shared" si="71"/>
        <v>33</v>
      </c>
      <c r="S298" s="38">
        <f t="shared" si="71"/>
        <v>25</v>
      </c>
      <c r="T298" s="38">
        <f t="shared" si="71"/>
        <v>10</v>
      </c>
      <c r="U298" s="38">
        <f t="shared" si="71"/>
        <v>68</v>
      </c>
      <c r="V298" s="38">
        <f t="shared" si="71"/>
        <v>0</v>
      </c>
      <c r="W298" s="38">
        <f t="shared" si="71"/>
        <v>0</v>
      </c>
      <c r="X298" s="38">
        <f t="shared" si="71"/>
        <v>48</v>
      </c>
      <c r="Y298" s="38">
        <f t="shared" si="71"/>
        <v>13.5</v>
      </c>
      <c r="Z298" s="38">
        <f t="shared" si="71"/>
        <v>20</v>
      </c>
      <c r="AA298" s="38">
        <f t="shared" si="71"/>
        <v>5</v>
      </c>
      <c r="AB298" s="38">
        <f t="shared" si="71"/>
        <v>0</v>
      </c>
      <c r="AC298" s="38">
        <f t="shared" si="71"/>
        <v>24</v>
      </c>
      <c r="AD298" s="38">
        <f t="shared" si="71"/>
        <v>17.5</v>
      </c>
      <c r="AE298" s="38">
        <f t="shared" si="71"/>
        <v>4</v>
      </c>
      <c r="AF298" s="38">
        <f t="shared" si="71"/>
        <v>26</v>
      </c>
      <c r="AG298" s="38">
        <f t="shared" si="71"/>
        <v>5</v>
      </c>
      <c r="AH298" s="38">
        <f t="shared" si="71"/>
        <v>2</v>
      </c>
      <c r="AI298" s="38">
        <f t="shared" si="71"/>
        <v>88</v>
      </c>
      <c r="AJ298" s="38">
        <f t="shared" si="71"/>
        <v>19.5</v>
      </c>
      <c r="AK298" s="38">
        <f t="shared" si="71"/>
        <v>179.5</v>
      </c>
      <c r="AL298" s="38">
        <f t="shared" si="71"/>
        <v>3</v>
      </c>
      <c r="AM298" s="38">
        <f t="shared" si="71"/>
        <v>170</v>
      </c>
      <c r="AN298" s="38">
        <f t="shared" si="71"/>
        <v>19</v>
      </c>
      <c r="AO298" s="38">
        <f t="shared" si="71"/>
        <v>28</v>
      </c>
      <c r="AP298" s="38">
        <f t="shared" si="71"/>
        <v>24.5</v>
      </c>
      <c r="AQ298" s="38">
        <f t="shared" si="71"/>
        <v>24.5</v>
      </c>
      <c r="AR298" s="38">
        <f t="shared" si="71"/>
        <v>49</v>
      </c>
      <c r="AS298" s="38">
        <f t="shared" si="71"/>
        <v>14.5</v>
      </c>
      <c r="AT298" s="38">
        <f t="shared" si="71"/>
        <v>84.5</v>
      </c>
      <c r="AU298" s="38">
        <f t="shared" si="71"/>
        <v>0</v>
      </c>
      <c r="AV298" s="38">
        <f t="shared" si="71"/>
        <v>0</v>
      </c>
      <c r="AW298" s="38">
        <f t="shared" si="71"/>
        <v>0</v>
      </c>
      <c r="AX298" s="38">
        <f t="shared" si="71"/>
        <v>10</v>
      </c>
      <c r="AY298" s="38">
        <f t="shared" si="71"/>
        <v>7</v>
      </c>
      <c r="AZ298" s="38">
        <f t="shared" si="71"/>
        <v>0</v>
      </c>
      <c r="BA298" s="38">
        <f t="shared" si="71"/>
        <v>19.5</v>
      </c>
      <c r="BB298" s="38">
        <f t="shared" si="71"/>
        <v>0</v>
      </c>
      <c r="BC298" s="38">
        <f t="shared" si="71"/>
        <v>0</v>
      </c>
      <c r="BD298" s="38">
        <f t="shared" si="71"/>
        <v>0</v>
      </c>
      <c r="BE298" s="38">
        <f t="shared" si="71"/>
        <v>0</v>
      </c>
      <c r="BF298" s="38">
        <f t="shared" si="71"/>
        <v>0</v>
      </c>
      <c r="BG298" s="20">
        <f t="shared" si="64"/>
        <v>1468.25</v>
      </c>
    </row>
    <row r="299" spans="1:59" ht="15.75" customHeight="1">
      <c r="A299" s="122"/>
      <c r="B299" s="36"/>
      <c r="C299" s="48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/>
      <c r="AN299" s="15"/>
      <c r="AO299" s="15"/>
      <c r="AP299" s="15"/>
      <c r="AQ299" s="15"/>
      <c r="AR299" s="15"/>
      <c r="AS299" s="15"/>
      <c r="AT299" s="15"/>
      <c r="AU299" s="15"/>
      <c r="AV299" s="15"/>
      <c r="AW299" s="15"/>
      <c r="AX299" s="15"/>
      <c r="AY299" s="15"/>
      <c r="AZ299" s="15"/>
      <c r="BA299" s="15"/>
      <c r="BB299" s="15"/>
      <c r="BC299" s="15"/>
      <c r="BD299" s="15"/>
      <c r="BE299" s="15"/>
      <c r="BF299" s="15"/>
      <c r="BG299" s="23"/>
    </row>
    <row r="300" spans="1:59" ht="15.75" customHeight="1">
      <c r="A300" s="123"/>
      <c r="B300" s="39" t="s">
        <v>1</v>
      </c>
      <c r="C300" s="48">
        <f>SUM(C12,C21,C30,C39,C48,C57,C66,C75,C84,C93,C102,C111,C120,C129,C138,C147,C156,C165,C174,C183,C192,C201,C210,C219,C228,C237,C246,C255,C264,C273,C282,C291)</f>
        <v>0</v>
      </c>
      <c r="D300" s="41"/>
      <c r="E300" s="41"/>
      <c r="F300" s="41"/>
      <c r="G300" s="41"/>
      <c r="H300" s="41"/>
      <c r="I300" s="41"/>
      <c r="J300" s="41"/>
      <c r="K300" s="41"/>
      <c r="L300" s="41"/>
      <c r="M300" s="41"/>
      <c r="N300" s="41"/>
      <c r="O300" s="41"/>
      <c r="P300" s="41"/>
      <c r="Q300" s="41"/>
      <c r="R300" s="41"/>
      <c r="S300" s="41"/>
      <c r="T300" s="41"/>
      <c r="U300" s="41"/>
      <c r="V300" s="41"/>
      <c r="W300" s="41"/>
      <c r="X300" s="41"/>
      <c r="Y300" s="41"/>
      <c r="Z300" s="41"/>
      <c r="AA300" s="41"/>
      <c r="AB300" s="41"/>
      <c r="AC300" s="41"/>
      <c r="AD300" s="41"/>
      <c r="AE300" s="41"/>
      <c r="AF300" s="41"/>
      <c r="AG300" s="41"/>
      <c r="AH300" s="41"/>
      <c r="AI300" s="41"/>
      <c r="AJ300" s="41"/>
      <c r="AK300" s="41"/>
      <c r="AL300" s="41"/>
      <c r="AM300" s="41"/>
      <c r="AN300" s="41"/>
      <c r="AO300" s="41"/>
      <c r="AP300" s="41"/>
      <c r="AQ300" s="41"/>
      <c r="AR300" s="41"/>
      <c r="AS300" s="41"/>
      <c r="AT300" s="41"/>
      <c r="AU300" s="41"/>
      <c r="AV300" s="41"/>
      <c r="AW300" s="41"/>
      <c r="AX300" s="41"/>
      <c r="AY300" s="41"/>
      <c r="AZ300" s="41"/>
      <c r="BA300" s="41"/>
      <c r="BB300" s="41"/>
      <c r="BC300" s="41"/>
      <c r="BD300" s="41"/>
      <c r="BE300" s="41"/>
      <c r="BF300" s="41"/>
      <c r="BG300" s="33">
        <f>SUM(C300:BF300)</f>
        <v>0</v>
      </c>
    </row>
    <row r="301" spans="1:59" ht="15.75" customHeight="1">
      <c r="A301" s="50"/>
      <c r="B301" s="51"/>
      <c r="C301" s="52"/>
      <c r="D301" s="52"/>
      <c r="E301" s="52"/>
      <c r="F301" s="52"/>
      <c r="G301" s="52"/>
      <c r="H301" s="52"/>
      <c r="I301" s="52"/>
      <c r="J301" s="52"/>
      <c r="K301" s="52"/>
      <c r="L301" s="52"/>
      <c r="M301" s="52"/>
      <c r="N301" s="52"/>
      <c r="O301" s="52"/>
      <c r="P301" s="52"/>
      <c r="Q301" s="52"/>
      <c r="R301" s="52"/>
      <c r="S301" s="52"/>
      <c r="T301" s="52"/>
      <c r="U301" s="52"/>
      <c r="V301" s="52"/>
      <c r="W301" s="52"/>
      <c r="X301" s="52"/>
      <c r="Y301" s="52"/>
      <c r="Z301" s="52"/>
      <c r="AA301" s="52"/>
      <c r="AB301" s="52"/>
      <c r="AC301" s="52"/>
      <c r="AD301" s="52"/>
      <c r="AE301" s="52"/>
      <c r="AF301" s="52"/>
      <c r="AG301" s="52"/>
      <c r="AH301" s="52"/>
      <c r="AI301" s="52"/>
      <c r="AJ301" s="52"/>
      <c r="AK301" s="52"/>
      <c r="AL301" s="52"/>
      <c r="AM301" s="52"/>
      <c r="AN301" s="52"/>
      <c r="AO301" s="52"/>
      <c r="AP301" s="52"/>
      <c r="AQ301" s="52"/>
      <c r="AR301" s="52"/>
      <c r="AS301" s="52"/>
      <c r="AT301" s="52"/>
      <c r="AU301" s="52"/>
      <c r="AV301" s="52"/>
      <c r="AW301" s="52"/>
      <c r="AX301" s="52"/>
      <c r="AY301" s="52"/>
      <c r="AZ301" s="52"/>
      <c r="BA301" s="52"/>
      <c r="BB301" s="52"/>
      <c r="BC301" s="52"/>
      <c r="BD301" s="52"/>
      <c r="BE301" s="52"/>
      <c r="BF301" s="52"/>
      <c r="BG301" s="52"/>
    </row>
    <row r="302" spans="1:59" ht="15.75" customHeight="1">
      <c r="A302" s="53"/>
      <c r="B302" s="54" t="s">
        <v>55</v>
      </c>
      <c r="C302" s="55">
        <f t="shared" ref="C302:BG302" si="72">SUM(C10,C19,C28,C37,C46,C55,C64,C73,C82,C91,C100,C109,C118,C127,C136,C145,C154,C163,C172,C181,C190,C199,C208,C217,C226,C235,C244,C253,C262,C271,C280,C289,C298)</f>
        <v>0</v>
      </c>
      <c r="D302" s="55">
        <f t="shared" si="72"/>
        <v>65</v>
      </c>
      <c r="E302" s="55">
        <f t="shared" si="72"/>
        <v>98</v>
      </c>
      <c r="F302" s="55">
        <f t="shared" si="72"/>
        <v>62</v>
      </c>
      <c r="G302" s="55">
        <f t="shared" si="72"/>
        <v>0</v>
      </c>
      <c r="H302" s="55">
        <f t="shared" si="72"/>
        <v>0</v>
      </c>
      <c r="I302" s="55">
        <f t="shared" si="72"/>
        <v>27.5</v>
      </c>
      <c r="J302" s="55">
        <f t="shared" si="72"/>
        <v>137</v>
      </c>
      <c r="K302" s="55">
        <f t="shared" si="72"/>
        <v>24</v>
      </c>
      <c r="L302" s="55">
        <f t="shared" si="72"/>
        <v>16</v>
      </c>
      <c r="M302" s="55">
        <f t="shared" si="72"/>
        <v>8</v>
      </c>
      <c r="N302" s="55">
        <f t="shared" si="72"/>
        <v>32</v>
      </c>
      <c r="O302" s="55">
        <f t="shared" si="72"/>
        <v>183</v>
      </c>
      <c r="P302" s="55">
        <f t="shared" si="72"/>
        <v>0</v>
      </c>
      <c r="Q302" s="55">
        <f t="shared" si="72"/>
        <v>201</v>
      </c>
      <c r="R302" s="55">
        <f t="shared" si="72"/>
        <v>66</v>
      </c>
      <c r="S302" s="55">
        <f t="shared" si="72"/>
        <v>50</v>
      </c>
      <c r="T302" s="55">
        <f t="shared" si="72"/>
        <v>20</v>
      </c>
      <c r="U302" s="55">
        <f t="shared" si="72"/>
        <v>136</v>
      </c>
      <c r="V302" s="55">
        <f t="shared" si="72"/>
        <v>0</v>
      </c>
      <c r="W302" s="55">
        <f t="shared" si="72"/>
        <v>0</v>
      </c>
      <c r="X302" s="55">
        <f t="shared" si="72"/>
        <v>96</v>
      </c>
      <c r="Y302" s="55">
        <f t="shared" si="72"/>
        <v>27</v>
      </c>
      <c r="Z302" s="55">
        <f t="shared" si="72"/>
        <v>40</v>
      </c>
      <c r="AA302" s="55">
        <f t="shared" si="72"/>
        <v>10</v>
      </c>
      <c r="AB302" s="55">
        <f t="shared" si="72"/>
        <v>0</v>
      </c>
      <c r="AC302" s="55">
        <f t="shared" si="72"/>
        <v>48</v>
      </c>
      <c r="AD302" s="55">
        <f t="shared" si="72"/>
        <v>35</v>
      </c>
      <c r="AE302" s="55">
        <f t="shared" si="72"/>
        <v>8</v>
      </c>
      <c r="AF302" s="55">
        <f t="shared" si="72"/>
        <v>52</v>
      </c>
      <c r="AG302" s="55">
        <f t="shared" si="72"/>
        <v>10</v>
      </c>
      <c r="AH302" s="55">
        <f t="shared" si="72"/>
        <v>4</v>
      </c>
      <c r="AI302" s="55">
        <f t="shared" si="72"/>
        <v>176</v>
      </c>
      <c r="AJ302" s="55">
        <f t="shared" si="72"/>
        <v>39</v>
      </c>
      <c r="AK302" s="55">
        <f t="shared" si="72"/>
        <v>359</v>
      </c>
      <c r="AL302" s="55">
        <f t="shared" si="72"/>
        <v>6</v>
      </c>
      <c r="AM302" s="55">
        <f t="shared" si="72"/>
        <v>340</v>
      </c>
      <c r="AN302" s="55">
        <f t="shared" si="72"/>
        <v>38</v>
      </c>
      <c r="AO302" s="55">
        <f t="shared" si="72"/>
        <v>56</v>
      </c>
      <c r="AP302" s="55">
        <f t="shared" si="72"/>
        <v>49</v>
      </c>
      <c r="AQ302" s="55">
        <f t="shared" si="72"/>
        <v>49</v>
      </c>
      <c r="AR302" s="55">
        <f t="shared" si="72"/>
        <v>98</v>
      </c>
      <c r="AS302" s="55">
        <f t="shared" si="72"/>
        <v>29</v>
      </c>
      <c r="AT302" s="55">
        <f t="shared" si="72"/>
        <v>169</v>
      </c>
      <c r="AU302" s="55">
        <f t="shared" si="72"/>
        <v>0</v>
      </c>
      <c r="AV302" s="55">
        <f t="shared" si="72"/>
        <v>0</v>
      </c>
      <c r="AW302" s="55">
        <f t="shared" si="72"/>
        <v>0</v>
      </c>
      <c r="AX302" s="55">
        <f t="shared" si="72"/>
        <v>20</v>
      </c>
      <c r="AY302" s="55">
        <f t="shared" si="72"/>
        <v>14</v>
      </c>
      <c r="AZ302" s="55">
        <f t="shared" si="72"/>
        <v>0</v>
      </c>
      <c r="BA302" s="55">
        <f t="shared" si="72"/>
        <v>39</v>
      </c>
      <c r="BB302" s="55">
        <f t="shared" si="72"/>
        <v>0</v>
      </c>
      <c r="BC302" s="55">
        <f t="shared" si="72"/>
        <v>0</v>
      </c>
      <c r="BD302" s="55">
        <f t="shared" si="72"/>
        <v>0</v>
      </c>
      <c r="BE302" s="55">
        <f t="shared" si="72"/>
        <v>0</v>
      </c>
      <c r="BF302" s="55">
        <f t="shared" si="72"/>
        <v>0</v>
      </c>
      <c r="BG302" s="56">
        <f t="shared" si="72"/>
        <v>2936.5</v>
      </c>
    </row>
    <row r="303" spans="1:59" ht="15.75" customHeight="1">
      <c r="A303" s="50"/>
      <c r="B303" s="52"/>
      <c r="C303" s="52"/>
      <c r="D303" s="52"/>
      <c r="E303" s="52">
        <f>COUNT(E4,E13,E22,E31,E40,E49,E58,E67,E76,E85,E94,E103,E112,E121,E130,E139,E148,E157,E166,E175,E184,E193,E202,E211,E220,E229,E238,E247,E256,E265,E274,E28)</f>
        <v>5</v>
      </c>
      <c r="F303" s="52"/>
      <c r="G303" s="52"/>
      <c r="H303" s="52"/>
      <c r="I303" s="52"/>
      <c r="J303" s="52"/>
      <c r="K303" s="52"/>
      <c r="L303" s="52"/>
      <c r="M303" s="52"/>
      <c r="N303" s="52"/>
      <c r="O303" s="52"/>
      <c r="P303" s="52"/>
      <c r="Q303" s="52"/>
      <c r="R303" s="52"/>
      <c r="S303" s="52"/>
      <c r="T303" s="52"/>
      <c r="U303" s="52"/>
      <c r="V303" s="52"/>
      <c r="W303" s="52"/>
      <c r="X303" s="52"/>
      <c r="Y303" s="52"/>
      <c r="Z303" s="52"/>
      <c r="AA303" s="52"/>
      <c r="AB303" s="52"/>
      <c r="AC303" s="52"/>
      <c r="AD303" s="52"/>
      <c r="AE303" s="52"/>
      <c r="AF303" s="52"/>
      <c r="AG303" s="52"/>
      <c r="AH303" s="52"/>
      <c r="AI303" s="52"/>
      <c r="AJ303" s="52"/>
      <c r="AK303" s="52"/>
      <c r="AL303" s="52"/>
      <c r="AM303" s="52"/>
      <c r="AN303" s="52"/>
      <c r="AO303" s="52"/>
      <c r="AP303" s="52"/>
      <c r="AQ303" s="52"/>
      <c r="AR303" s="52"/>
      <c r="AS303" s="52"/>
      <c r="AT303" s="52"/>
      <c r="AU303" s="52"/>
      <c r="AV303" s="52"/>
      <c r="AW303" s="52"/>
      <c r="AX303" s="52"/>
      <c r="AY303" s="52"/>
      <c r="AZ303" s="52"/>
      <c r="BA303" s="52"/>
      <c r="BB303" s="52"/>
      <c r="BC303" s="52"/>
      <c r="BD303" s="52"/>
      <c r="BE303" s="52"/>
      <c r="BF303" s="52"/>
      <c r="BG303" s="57"/>
    </row>
    <row r="304" spans="1:59" ht="15.75" customHeight="1">
      <c r="A304" s="50"/>
      <c r="B304" s="52"/>
      <c r="C304" s="52"/>
      <c r="D304" s="52"/>
      <c r="E304" s="52">
        <f>COUNT(E7,E16,E25,E34,E43,E52,E61,E70,E79,E88,E97,E106,E115,E124,E133,E142,E151,E160,E169,E178,E187,E196,E205,E214,E223,E232,E241,E250,E259,E268,E277,E286)</f>
        <v>2</v>
      </c>
      <c r="F304" s="52"/>
      <c r="G304" s="52"/>
      <c r="H304" s="52"/>
      <c r="I304" s="52"/>
      <c r="J304" s="52"/>
      <c r="K304" s="52"/>
      <c r="L304" s="52"/>
      <c r="M304" s="52"/>
      <c r="N304" s="52"/>
      <c r="O304" s="52"/>
      <c r="P304" s="52"/>
      <c r="Q304" s="52"/>
      <c r="R304" s="52"/>
      <c r="S304" s="52"/>
      <c r="T304" s="52"/>
      <c r="U304" s="52"/>
      <c r="V304" s="52"/>
      <c r="W304" s="52"/>
      <c r="X304" s="52"/>
      <c r="Y304" s="52"/>
      <c r="Z304" s="52"/>
      <c r="AA304" s="52"/>
      <c r="AB304" s="52"/>
      <c r="AC304" s="52"/>
      <c r="AD304" s="52"/>
      <c r="AE304" s="52"/>
      <c r="AF304" s="52"/>
      <c r="AG304" s="52"/>
      <c r="AH304" s="52"/>
      <c r="AI304" s="52"/>
      <c r="AJ304" s="52"/>
      <c r="AK304" s="52"/>
      <c r="AL304" s="52"/>
      <c r="AM304" s="52"/>
      <c r="AN304" s="52"/>
      <c r="AO304" s="52"/>
      <c r="AP304" s="52"/>
      <c r="AQ304" s="52"/>
      <c r="AR304" s="52"/>
      <c r="AS304" s="52"/>
      <c r="AT304" s="52"/>
      <c r="AU304" s="52"/>
      <c r="AV304" s="52"/>
      <c r="AW304" s="52"/>
      <c r="AX304" s="52"/>
      <c r="AY304" s="52"/>
      <c r="AZ304" s="52"/>
      <c r="BA304" s="52"/>
      <c r="BB304" s="52"/>
      <c r="BC304" s="52"/>
      <c r="BD304" s="52"/>
      <c r="BE304" s="52"/>
      <c r="BF304" s="52"/>
      <c r="BG304" s="52"/>
    </row>
    <row r="305" spans="1:59" ht="15.75" customHeight="1">
      <c r="A305" s="50"/>
      <c r="B305" s="52"/>
      <c r="C305" s="52"/>
      <c r="D305" s="52"/>
      <c r="E305" s="52"/>
      <c r="F305" s="52"/>
      <c r="G305" s="52"/>
      <c r="H305" s="52"/>
      <c r="I305" s="52"/>
      <c r="J305" s="52"/>
      <c r="K305" s="52"/>
      <c r="L305" s="52"/>
      <c r="M305" s="52"/>
      <c r="N305" s="52"/>
      <c r="O305" s="52"/>
      <c r="P305" s="52"/>
      <c r="Q305" s="52"/>
      <c r="R305" s="52"/>
      <c r="S305" s="52"/>
      <c r="T305" s="52"/>
      <c r="U305" s="52"/>
      <c r="V305" s="52"/>
      <c r="W305" s="52"/>
      <c r="X305" s="52"/>
      <c r="Y305" s="52"/>
      <c r="Z305" s="52"/>
      <c r="AA305" s="52"/>
      <c r="AB305" s="52"/>
      <c r="AC305" s="52"/>
      <c r="AD305" s="52"/>
      <c r="AE305" s="52"/>
      <c r="AF305" s="52"/>
      <c r="AG305" s="52"/>
      <c r="AH305" s="52"/>
      <c r="AI305" s="52"/>
      <c r="AJ305" s="52"/>
      <c r="AK305" s="52"/>
      <c r="AL305" s="52"/>
      <c r="AM305" s="52"/>
      <c r="AN305" s="52"/>
      <c r="AO305" s="52"/>
      <c r="AP305" s="52"/>
      <c r="AQ305" s="52"/>
      <c r="AR305" s="52"/>
      <c r="AS305" s="52"/>
      <c r="AT305" s="52"/>
      <c r="AU305" s="52"/>
      <c r="AV305" s="52"/>
      <c r="AW305" s="52"/>
      <c r="AX305" s="52"/>
      <c r="AY305" s="52"/>
      <c r="AZ305" s="52"/>
      <c r="BA305" s="52"/>
      <c r="BB305" s="52"/>
      <c r="BC305" s="52"/>
      <c r="BD305" s="52"/>
      <c r="BE305" s="52"/>
      <c r="BF305" s="52"/>
      <c r="BG305" s="52"/>
    </row>
    <row r="306" spans="1:59" ht="15.75" customHeight="1">
      <c r="A306" s="50"/>
      <c r="B306" s="52"/>
      <c r="C306" s="52"/>
      <c r="D306" s="52"/>
      <c r="E306" s="52"/>
      <c r="F306" s="52"/>
      <c r="G306" s="52"/>
      <c r="H306" s="52"/>
      <c r="I306" s="52"/>
      <c r="J306" s="52"/>
      <c r="K306" s="52"/>
      <c r="L306" s="52"/>
      <c r="M306" s="52"/>
      <c r="N306" s="52"/>
      <c r="O306" s="52"/>
      <c r="P306" s="52"/>
      <c r="Q306" s="52"/>
      <c r="R306" s="52"/>
      <c r="S306" s="52"/>
      <c r="T306" s="52"/>
      <c r="U306" s="52"/>
      <c r="V306" s="52"/>
      <c r="W306" s="52"/>
      <c r="X306" s="52"/>
      <c r="Y306" s="52"/>
      <c r="Z306" s="52"/>
      <c r="AA306" s="52"/>
      <c r="AB306" s="52"/>
      <c r="AC306" s="52"/>
      <c r="AD306" s="52"/>
      <c r="AE306" s="52"/>
      <c r="AF306" s="52"/>
      <c r="AG306" s="52"/>
      <c r="AH306" s="52"/>
      <c r="AI306" s="52"/>
      <c r="AJ306" s="52"/>
      <c r="AK306" s="52"/>
      <c r="AL306" s="52"/>
      <c r="AM306" s="52"/>
      <c r="AN306" s="52"/>
      <c r="AO306" s="52"/>
      <c r="AP306" s="52"/>
      <c r="AQ306" s="52"/>
      <c r="AR306" s="52"/>
      <c r="AS306" s="52"/>
      <c r="AT306" s="52"/>
      <c r="AU306" s="52"/>
      <c r="AV306" s="52"/>
      <c r="AW306" s="52"/>
      <c r="AX306" s="52"/>
      <c r="AY306" s="52"/>
      <c r="AZ306" s="52"/>
      <c r="BA306" s="52"/>
      <c r="BB306" s="52"/>
      <c r="BC306" s="52"/>
      <c r="BD306" s="52"/>
      <c r="BE306" s="52"/>
      <c r="BF306" s="52"/>
      <c r="BG306" s="52"/>
    </row>
    <row r="307" spans="1:59" ht="15.75" customHeight="1">
      <c r="A307" s="50"/>
      <c r="B307" s="52"/>
      <c r="C307" s="52"/>
      <c r="D307" s="52"/>
      <c r="E307" s="52"/>
      <c r="F307" s="52"/>
      <c r="G307" s="52"/>
      <c r="H307" s="52"/>
      <c r="I307" s="52"/>
      <c r="J307" s="52"/>
      <c r="K307" s="52"/>
      <c r="L307" s="52"/>
      <c r="M307" s="52"/>
      <c r="N307" s="52"/>
      <c r="O307" s="52"/>
      <c r="P307" s="52"/>
      <c r="Q307" s="52"/>
      <c r="R307" s="52"/>
      <c r="S307" s="52"/>
      <c r="T307" s="52"/>
      <c r="U307" s="52"/>
      <c r="V307" s="52"/>
      <c r="W307" s="52"/>
      <c r="X307" s="52"/>
      <c r="Y307" s="52"/>
      <c r="Z307" s="52"/>
      <c r="AA307" s="52"/>
      <c r="AB307" s="52"/>
      <c r="AC307" s="52"/>
      <c r="AD307" s="52"/>
      <c r="AE307" s="52"/>
      <c r="AF307" s="52"/>
      <c r="AG307" s="52"/>
      <c r="AH307" s="52"/>
      <c r="AI307" s="52"/>
      <c r="AJ307" s="52"/>
      <c r="AK307" s="52"/>
      <c r="AL307" s="52"/>
      <c r="AM307" s="52"/>
      <c r="AN307" s="52"/>
      <c r="AO307" s="52"/>
      <c r="AP307" s="52"/>
      <c r="AQ307" s="52"/>
      <c r="AR307" s="52"/>
      <c r="AS307" s="52"/>
      <c r="AT307" s="52"/>
      <c r="AU307" s="52"/>
      <c r="AV307" s="52"/>
      <c r="AW307" s="52"/>
      <c r="AX307" s="52"/>
      <c r="AY307" s="52"/>
      <c r="AZ307" s="52"/>
      <c r="BA307" s="52"/>
      <c r="BB307" s="52"/>
      <c r="BC307" s="52"/>
      <c r="BD307" s="52"/>
      <c r="BE307" s="52"/>
      <c r="BF307" s="52"/>
      <c r="BG307" s="52"/>
    </row>
    <row r="308" spans="1:59" ht="15.75" customHeight="1">
      <c r="A308" s="50"/>
      <c r="B308" s="52"/>
      <c r="C308" s="52"/>
      <c r="D308" s="52"/>
      <c r="E308" s="52"/>
      <c r="F308" s="52"/>
      <c r="G308" s="52"/>
      <c r="H308" s="52"/>
      <c r="I308" s="52"/>
      <c r="J308" s="52"/>
      <c r="K308" s="52"/>
      <c r="L308" s="52"/>
      <c r="M308" s="52"/>
      <c r="N308" s="52"/>
      <c r="O308" s="52"/>
      <c r="P308" s="52"/>
      <c r="Q308" s="52"/>
      <c r="R308" s="52"/>
      <c r="S308" s="52"/>
      <c r="T308" s="52"/>
      <c r="U308" s="52"/>
      <c r="V308" s="52"/>
      <c r="W308" s="52"/>
      <c r="X308" s="52"/>
      <c r="Y308" s="52"/>
      <c r="Z308" s="52"/>
      <c r="AA308" s="52"/>
      <c r="AB308" s="52"/>
      <c r="AC308" s="52"/>
      <c r="AD308" s="52"/>
      <c r="AE308" s="52"/>
      <c r="AF308" s="52"/>
      <c r="AG308" s="52"/>
      <c r="AH308" s="52"/>
      <c r="AI308" s="52"/>
      <c r="AJ308" s="52"/>
      <c r="AK308" s="52"/>
      <c r="AL308" s="52"/>
      <c r="AM308" s="52"/>
      <c r="AN308" s="52"/>
      <c r="AO308" s="52"/>
      <c r="AP308" s="52"/>
      <c r="AQ308" s="52"/>
      <c r="AR308" s="52"/>
      <c r="AS308" s="52"/>
      <c r="AT308" s="52"/>
      <c r="AU308" s="52"/>
      <c r="AV308" s="52"/>
      <c r="AW308" s="52"/>
      <c r="AX308" s="52"/>
      <c r="AY308" s="52"/>
      <c r="AZ308" s="52"/>
      <c r="BA308" s="52"/>
      <c r="BB308" s="52"/>
      <c r="BC308" s="52"/>
      <c r="BD308" s="52"/>
      <c r="BE308" s="52"/>
      <c r="BF308" s="52"/>
      <c r="BG308" s="52"/>
    </row>
    <row r="309" spans="1:59" ht="15.75" customHeight="1">
      <c r="A309" s="50"/>
      <c r="B309" s="52"/>
      <c r="C309" s="52"/>
      <c r="D309" s="52"/>
      <c r="E309" s="52"/>
      <c r="F309" s="52"/>
      <c r="G309" s="52"/>
      <c r="H309" s="52"/>
      <c r="I309" s="52"/>
      <c r="J309" s="52"/>
      <c r="K309" s="52"/>
      <c r="L309" s="52"/>
      <c r="M309" s="52"/>
      <c r="N309" s="52"/>
      <c r="O309" s="52"/>
      <c r="P309" s="52"/>
      <c r="Q309" s="52"/>
      <c r="R309" s="52"/>
      <c r="S309" s="52"/>
      <c r="T309" s="52"/>
      <c r="U309" s="52"/>
      <c r="V309" s="52"/>
      <c r="W309" s="52"/>
      <c r="X309" s="52"/>
      <c r="Y309" s="52"/>
      <c r="Z309" s="52"/>
      <c r="AA309" s="52"/>
      <c r="AB309" s="52"/>
      <c r="AC309" s="52"/>
      <c r="AD309" s="52"/>
      <c r="AE309" s="52"/>
      <c r="AF309" s="52"/>
      <c r="AG309" s="52"/>
      <c r="AH309" s="52"/>
      <c r="AI309" s="52"/>
      <c r="AJ309" s="52"/>
      <c r="AK309" s="52"/>
      <c r="AL309" s="52"/>
      <c r="AM309" s="52"/>
      <c r="AN309" s="52"/>
      <c r="AO309" s="52"/>
      <c r="AP309" s="52"/>
      <c r="AQ309" s="52"/>
      <c r="AR309" s="52"/>
      <c r="AS309" s="52"/>
      <c r="AT309" s="52"/>
      <c r="AU309" s="52"/>
      <c r="AV309" s="52"/>
      <c r="AW309" s="52"/>
      <c r="AX309" s="52"/>
      <c r="AY309" s="52"/>
      <c r="AZ309" s="52"/>
      <c r="BA309" s="52"/>
      <c r="BB309" s="52"/>
      <c r="BC309" s="52"/>
      <c r="BD309" s="52"/>
      <c r="BE309" s="52"/>
      <c r="BF309" s="52"/>
      <c r="BG309" s="52"/>
    </row>
    <row r="310" spans="1:59" ht="15.75" customHeight="1">
      <c r="A310" s="50"/>
      <c r="B310" s="52"/>
      <c r="C310" s="52"/>
      <c r="D310" s="52"/>
      <c r="E310" s="52"/>
      <c r="F310" s="52"/>
      <c r="G310" s="52"/>
      <c r="H310" s="52"/>
      <c r="I310" s="52"/>
      <c r="J310" s="52"/>
      <c r="K310" s="52"/>
      <c r="L310" s="52"/>
      <c r="M310" s="52"/>
      <c r="N310" s="52"/>
      <c r="O310" s="52"/>
      <c r="P310" s="52"/>
      <c r="Q310" s="52"/>
      <c r="R310" s="52"/>
      <c r="S310" s="52"/>
      <c r="T310" s="52"/>
      <c r="U310" s="52"/>
      <c r="V310" s="52"/>
      <c r="W310" s="52"/>
      <c r="X310" s="52"/>
      <c r="Y310" s="52"/>
      <c r="Z310" s="52"/>
      <c r="AA310" s="52"/>
      <c r="AB310" s="52"/>
      <c r="AC310" s="52"/>
      <c r="AD310" s="52"/>
      <c r="AE310" s="52"/>
      <c r="AF310" s="52"/>
      <c r="AG310" s="52"/>
      <c r="AH310" s="52"/>
      <c r="AI310" s="52"/>
      <c r="AJ310" s="52"/>
      <c r="AK310" s="52"/>
      <c r="AL310" s="52"/>
      <c r="AM310" s="52"/>
      <c r="AN310" s="52"/>
      <c r="AO310" s="52"/>
      <c r="AP310" s="52"/>
      <c r="AQ310" s="52"/>
      <c r="AR310" s="52"/>
      <c r="AS310" s="52"/>
      <c r="AT310" s="52"/>
      <c r="AU310" s="52"/>
      <c r="AV310" s="52"/>
      <c r="AW310" s="52"/>
      <c r="AX310" s="52"/>
      <c r="AY310" s="52"/>
      <c r="AZ310" s="52"/>
      <c r="BA310" s="52"/>
      <c r="BB310" s="52"/>
      <c r="BC310" s="52"/>
      <c r="BD310" s="52"/>
      <c r="BE310" s="52"/>
      <c r="BF310" s="52"/>
      <c r="BG310" s="52"/>
    </row>
    <row r="311" spans="1:59" ht="15.75" customHeight="1">
      <c r="A311" s="50"/>
      <c r="B311" s="52"/>
      <c r="C311" s="52"/>
      <c r="D311" s="52"/>
      <c r="E311" s="52"/>
      <c r="F311" s="52"/>
      <c r="G311" s="52"/>
      <c r="H311" s="52"/>
      <c r="I311" s="52"/>
      <c r="J311" s="52"/>
      <c r="K311" s="52"/>
      <c r="L311" s="52"/>
      <c r="M311" s="52"/>
      <c r="N311" s="52"/>
      <c r="O311" s="52"/>
      <c r="P311" s="52"/>
      <c r="Q311" s="52"/>
      <c r="R311" s="52"/>
      <c r="S311" s="52"/>
      <c r="T311" s="52"/>
      <c r="U311" s="52"/>
      <c r="V311" s="52"/>
      <c r="W311" s="52"/>
      <c r="X311" s="52"/>
      <c r="Y311" s="52"/>
      <c r="Z311" s="52"/>
      <c r="AA311" s="52"/>
      <c r="AB311" s="52"/>
      <c r="AC311" s="52"/>
      <c r="AD311" s="52"/>
      <c r="AE311" s="52"/>
      <c r="AF311" s="52"/>
      <c r="AG311" s="52"/>
      <c r="AH311" s="52"/>
      <c r="AI311" s="52"/>
      <c r="AJ311" s="52"/>
      <c r="AK311" s="52"/>
      <c r="AL311" s="52"/>
      <c r="AM311" s="52"/>
      <c r="AN311" s="52"/>
      <c r="AO311" s="52"/>
      <c r="AP311" s="52"/>
      <c r="AQ311" s="52"/>
      <c r="AR311" s="52"/>
      <c r="AS311" s="52"/>
      <c r="AT311" s="52"/>
      <c r="AU311" s="52"/>
      <c r="AV311" s="52"/>
      <c r="AW311" s="52"/>
      <c r="AX311" s="52"/>
      <c r="AY311" s="52"/>
      <c r="AZ311" s="52"/>
      <c r="BA311" s="52"/>
      <c r="BB311" s="52"/>
      <c r="BC311" s="52"/>
      <c r="BD311" s="52"/>
      <c r="BE311" s="52"/>
      <c r="BF311" s="52"/>
      <c r="BG311" s="52"/>
    </row>
    <row r="312" spans="1:59" ht="15.75" customHeight="1">
      <c r="A312" s="50"/>
      <c r="B312" s="52"/>
      <c r="C312" s="52"/>
      <c r="D312" s="52"/>
      <c r="E312" s="52"/>
      <c r="F312" s="52"/>
      <c r="G312" s="52"/>
      <c r="H312" s="52"/>
      <c r="I312" s="52"/>
      <c r="J312" s="52"/>
      <c r="K312" s="52"/>
      <c r="L312" s="52"/>
      <c r="M312" s="52"/>
      <c r="N312" s="52"/>
      <c r="O312" s="52"/>
      <c r="P312" s="52"/>
      <c r="Q312" s="52"/>
      <c r="R312" s="52"/>
      <c r="S312" s="52"/>
      <c r="T312" s="52"/>
      <c r="U312" s="52"/>
      <c r="V312" s="52"/>
      <c r="W312" s="52"/>
      <c r="X312" s="52"/>
      <c r="Y312" s="52"/>
      <c r="Z312" s="52"/>
      <c r="AA312" s="52"/>
      <c r="AB312" s="52"/>
      <c r="AC312" s="52"/>
      <c r="AD312" s="52"/>
      <c r="AE312" s="52"/>
      <c r="AF312" s="52"/>
      <c r="AG312" s="52"/>
      <c r="AH312" s="52"/>
      <c r="AI312" s="52"/>
      <c r="AJ312" s="52"/>
      <c r="AK312" s="52"/>
      <c r="AL312" s="52"/>
      <c r="AM312" s="52"/>
      <c r="AN312" s="52"/>
      <c r="AO312" s="52"/>
      <c r="AP312" s="52"/>
      <c r="AQ312" s="52"/>
      <c r="AR312" s="52"/>
      <c r="AS312" s="52"/>
      <c r="AT312" s="52"/>
      <c r="AU312" s="52"/>
      <c r="AV312" s="52"/>
      <c r="AW312" s="52"/>
      <c r="AX312" s="52"/>
      <c r="AY312" s="52"/>
      <c r="AZ312" s="52"/>
      <c r="BA312" s="52"/>
      <c r="BB312" s="52"/>
      <c r="BC312" s="52"/>
      <c r="BD312" s="52"/>
      <c r="BE312" s="52"/>
      <c r="BF312" s="52"/>
      <c r="BG312" s="52"/>
    </row>
    <row r="313" spans="1:59" ht="15.75" customHeight="1">
      <c r="A313" s="50"/>
      <c r="B313" s="52"/>
      <c r="C313" s="52"/>
      <c r="D313" s="52"/>
      <c r="E313" s="52"/>
      <c r="F313" s="52"/>
      <c r="G313" s="52"/>
      <c r="H313" s="52"/>
      <c r="I313" s="52"/>
      <c r="J313" s="52"/>
      <c r="K313" s="52"/>
      <c r="L313" s="52"/>
      <c r="M313" s="52"/>
      <c r="N313" s="52"/>
      <c r="O313" s="52"/>
      <c r="P313" s="52"/>
      <c r="Q313" s="52"/>
      <c r="R313" s="52"/>
      <c r="S313" s="52"/>
      <c r="T313" s="52"/>
      <c r="U313" s="52"/>
      <c r="V313" s="52"/>
      <c r="W313" s="52"/>
      <c r="X313" s="52"/>
      <c r="Y313" s="52"/>
      <c r="Z313" s="52"/>
      <c r="AA313" s="52"/>
      <c r="AB313" s="52"/>
      <c r="AC313" s="52"/>
      <c r="AD313" s="52"/>
      <c r="AE313" s="52"/>
      <c r="AF313" s="52"/>
      <c r="AG313" s="52"/>
      <c r="AH313" s="52"/>
      <c r="AI313" s="52"/>
      <c r="AJ313" s="52"/>
      <c r="AK313" s="52"/>
      <c r="AL313" s="52"/>
      <c r="AM313" s="52"/>
      <c r="AN313" s="52"/>
      <c r="AO313" s="52"/>
      <c r="AP313" s="52"/>
      <c r="AQ313" s="52"/>
      <c r="AR313" s="52"/>
      <c r="AS313" s="52"/>
      <c r="AT313" s="52"/>
      <c r="AU313" s="52"/>
      <c r="AV313" s="52"/>
      <c r="AW313" s="52"/>
      <c r="AX313" s="52"/>
      <c r="AY313" s="52"/>
      <c r="AZ313" s="52"/>
      <c r="BA313" s="52"/>
      <c r="BB313" s="52"/>
      <c r="BC313" s="52"/>
      <c r="BD313" s="52"/>
      <c r="BE313" s="52"/>
      <c r="BF313" s="52"/>
      <c r="BG313" s="52"/>
    </row>
    <row r="314" spans="1:59" ht="15.75" customHeight="1">
      <c r="A314" s="50"/>
      <c r="B314" s="52"/>
      <c r="C314" s="52"/>
      <c r="D314" s="52"/>
      <c r="E314" s="52"/>
      <c r="F314" s="52"/>
      <c r="G314" s="52"/>
      <c r="H314" s="52"/>
      <c r="I314" s="52"/>
      <c r="J314" s="52"/>
      <c r="K314" s="52"/>
      <c r="L314" s="52"/>
      <c r="M314" s="52"/>
      <c r="N314" s="52"/>
      <c r="O314" s="52"/>
      <c r="P314" s="52"/>
      <c r="Q314" s="52"/>
      <c r="R314" s="52"/>
      <c r="S314" s="52"/>
      <c r="T314" s="52"/>
      <c r="U314" s="52"/>
      <c r="V314" s="52"/>
      <c r="W314" s="52"/>
      <c r="X314" s="52"/>
      <c r="Y314" s="52"/>
      <c r="Z314" s="52"/>
      <c r="AA314" s="52"/>
      <c r="AB314" s="52"/>
      <c r="AC314" s="52"/>
      <c r="AD314" s="52"/>
      <c r="AE314" s="52"/>
      <c r="AF314" s="52"/>
      <c r="AG314" s="52"/>
      <c r="AH314" s="52"/>
      <c r="AI314" s="52"/>
      <c r="AJ314" s="52"/>
      <c r="AK314" s="52"/>
      <c r="AL314" s="52"/>
      <c r="AM314" s="52"/>
      <c r="AN314" s="52"/>
      <c r="AO314" s="52"/>
      <c r="AP314" s="52"/>
      <c r="AQ314" s="52"/>
      <c r="AR314" s="52"/>
      <c r="AS314" s="52"/>
      <c r="AT314" s="52"/>
      <c r="AU314" s="52"/>
      <c r="AV314" s="52"/>
      <c r="AW314" s="52"/>
      <c r="AX314" s="52"/>
      <c r="AY314" s="52"/>
      <c r="AZ314" s="52"/>
      <c r="BA314" s="52"/>
      <c r="BB314" s="52"/>
      <c r="BC314" s="52"/>
      <c r="BD314" s="52"/>
      <c r="BE314" s="52"/>
      <c r="BF314" s="52"/>
      <c r="BG314" s="52"/>
    </row>
    <row r="315" spans="1:59" ht="15.75" customHeight="1">
      <c r="A315" s="50"/>
      <c r="B315" s="52"/>
      <c r="C315" s="52"/>
      <c r="D315" s="52"/>
      <c r="E315" s="52"/>
      <c r="F315" s="52"/>
      <c r="G315" s="52"/>
      <c r="H315" s="52"/>
      <c r="I315" s="52"/>
      <c r="J315" s="52"/>
      <c r="K315" s="52"/>
      <c r="L315" s="52"/>
      <c r="M315" s="52"/>
      <c r="N315" s="52"/>
      <c r="O315" s="52"/>
      <c r="P315" s="52"/>
      <c r="Q315" s="52"/>
      <c r="R315" s="52"/>
      <c r="S315" s="52"/>
      <c r="T315" s="52"/>
      <c r="U315" s="52"/>
      <c r="V315" s="52"/>
      <c r="W315" s="52"/>
      <c r="X315" s="52"/>
      <c r="Y315" s="52"/>
      <c r="Z315" s="52"/>
      <c r="AA315" s="52"/>
      <c r="AB315" s="52"/>
      <c r="AC315" s="52"/>
      <c r="AD315" s="52"/>
      <c r="AE315" s="52"/>
      <c r="AF315" s="52"/>
      <c r="AG315" s="52"/>
      <c r="AH315" s="52"/>
      <c r="AI315" s="52"/>
      <c r="AJ315" s="52"/>
      <c r="AK315" s="52"/>
      <c r="AL315" s="52"/>
      <c r="AM315" s="52"/>
      <c r="AN315" s="52"/>
      <c r="AO315" s="52"/>
      <c r="AP315" s="52"/>
      <c r="AQ315" s="52"/>
      <c r="AR315" s="52"/>
      <c r="AS315" s="52"/>
      <c r="AT315" s="52"/>
      <c r="AU315" s="52"/>
      <c r="AV315" s="52"/>
      <c r="AW315" s="52"/>
      <c r="AX315" s="52"/>
      <c r="AY315" s="52"/>
      <c r="AZ315" s="52"/>
      <c r="BA315" s="52"/>
      <c r="BB315" s="52"/>
      <c r="BC315" s="52"/>
      <c r="BD315" s="52"/>
      <c r="BE315" s="52"/>
      <c r="BF315" s="52"/>
      <c r="BG315" s="52"/>
    </row>
    <row r="316" spans="1:59" ht="15.75" customHeight="1">
      <c r="A316" s="50"/>
      <c r="B316" s="52"/>
      <c r="C316" s="52"/>
      <c r="D316" s="52"/>
      <c r="E316" s="52"/>
      <c r="F316" s="52"/>
      <c r="G316" s="52"/>
      <c r="H316" s="52"/>
      <c r="I316" s="52"/>
      <c r="J316" s="52"/>
      <c r="K316" s="52"/>
      <c r="L316" s="52"/>
      <c r="M316" s="52"/>
      <c r="N316" s="52"/>
      <c r="O316" s="52"/>
      <c r="P316" s="52"/>
      <c r="Q316" s="52"/>
      <c r="R316" s="52"/>
      <c r="S316" s="52"/>
      <c r="T316" s="52"/>
      <c r="U316" s="52"/>
      <c r="V316" s="52"/>
      <c r="W316" s="52"/>
      <c r="X316" s="52"/>
      <c r="Y316" s="52"/>
      <c r="Z316" s="52"/>
      <c r="AA316" s="52"/>
      <c r="AB316" s="52"/>
      <c r="AC316" s="52"/>
      <c r="AD316" s="52"/>
      <c r="AE316" s="52"/>
      <c r="AF316" s="52"/>
      <c r="AG316" s="52"/>
      <c r="AH316" s="52"/>
      <c r="AI316" s="52"/>
      <c r="AJ316" s="52"/>
      <c r="AK316" s="52"/>
      <c r="AL316" s="52"/>
      <c r="AM316" s="52"/>
      <c r="AN316" s="52"/>
      <c r="AO316" s="52"/>
      <c r="AP316" s="52"/>
      <c r="AQ316" s="52"/>
      <c r="AR316" s="52"/>
      <c r="AS316" s="52"/>
      <c r="AT316" s="52"/>
      <c r="AU316" s="52"/>
      <c r="AV316" s="52"/>
      <c r="AW316" s="52"/>
      <c r="AX316" s="52"/>
      <c r="AY316" s="52"/>
      <c r="AZ316" s="52"/>
      <c r="BA316" s="52"/>
      <c r="BB316" s="52"/>
      <c r="BC316" s="52"/>
      <c r="BD316" s="52"/>
      <c r="BE316" s="52"/>
      <c r="BF316" s="52"/>
      <c r="BG316" s="52"/>
    </row>
    <row r="317" spans="1:59" ht="15.75" customHeight="1">
      <c r="A317" s="50"/>
      <c r="B317" s="52"/>
      <c r="C317" s="52"/>
      <c r="D317" s="52"/>
      <c r="E317" s="52"/>
      <c r="F317" s="52"/>
      <c r="G317" s="52"/>
      <c r="H317" s="52"/>
      <c r="I317" s="52"/>
      <c r="J317" s="52"/>
      <c r="K317" s="52"/>
      <c r="L317" s="52"/>
      <c r="M317" s="52"/>
      <c r="N317" s="52"/>
      <c r="O317" s="52"/>
      <c r="P317" s="52"/>
      <c r="Q317" s="52"/>
      <c r="R317" s="52"/>
      <c r="S317" s="52"/>
      <c r="T317" s="52"/>
      <c r="U317" s="52"/>
      <c r="V317" s="52"/>
      <c r="W317" s="52"/>
      <c r="X317" s="52"/>
      <c r="Y317" s="52"/>
      <c r="Z317" s="52"/>
      <c r="AA317" s="52"/>
      <c r="AB317" s="52"/>
      <c r="AC317" s="52"/>
      <c r="AD317" s="52"/>
      <c r="AE317" s="52"/>
      <c r="AF317" s="52"/>
      <c r="AG317" s="52"/>
      <c r="AH317" s="52"/>
      <c r="AI317" s="52"/>
      <c r="AJ317" s="52"/>
      <c r="AK317" s="52"/>
      <c r="AL317" s="52"/>
      <c r="AM317" s="52"/>
      <c r="AN317" s="52"/>
      <c r="AO317" s="52"/>
      <c r="AP317" s="52"/>
      <c r="AQ317" s="52"/>
      <c r="AR317" s="52"/>
      <c r="AS317" s="52"/>
      <c r="AT317" s="52"/>
      <c r="AU317" s="52"/>
      <c r="AV317" s="52"/>
      <c r="AW317" s="52"/>
      <c r="AX317" s="52"/>
      <c r="AY317" s="52"/>
      <c r="AZ317" s="52"/>
      <c r="BA317" s="52"/>
      <c r="BB317" s="52"/>
      <c r="BC317" s="52"/>
      <c r="BD317" s="52"/>
      <c r="BE317" s="52"/>
      <c r="BF317" s="52"/>
      <c r="BG317" s="52"/>
    </row>
    <row r="318" spans="1:59" ht="15.75" customHeight="1">
      <c r="A318" s="50"/>
      <c r="B318" s="52"/>
      <c r="C318" s="52"/>
      <c r="D318" s="52"/>
      <c r="E318" s="52"/>
      <c r="F318" s="52"/>
      <c r="G318" s="52"/>
      <c r="H318" s="52"/>
      <c r="I318" s="52"/>
      <c r="J318" s="52"/>
      <c r="K318" s="52"/>
      <c r="L318" s="52"/>
      <c r="M318" s="52"/>
      <c r="N318" s="52"/>
      <c r="O318" s="52"/>
      <c r="P318" s="52"/>
      <c r="Q318" s="52"/>
      <c r="R318" s="52"/>
      <c r="S318" s="52"/>
      <c r="T318" s="52"/>
      <c r="U318" s="52"/>
      <c r="V318" s="52"/>
      <c r="W318" s="52"/>
      <c r="X318" s="52"/>
      <c r="Y318" s="52"/>
      <c r="Z318" s="52"/>
      <c r="AA318" s="52"/>
      <c r="AB318" s="52"/>
      <c r="AC318" s="52"/>
      <c r="AD318" s="52"/>
      <c r="AE318" s="52"/>
      <c r="AF318" s="52"/>
      <c r="AG318" s="52"/>
      <c r="AH318" s="52"/>
      <c r="AI318" s="52"/>
      <c r="AJ318" s="52"/>
      <c r="AK318" s="52"/>
      <c r="AL318" s="52"/>
      <c r="AM318" s="52"/>
      <c r="AN318" s="52"/>
      <c r="AO318" s="52"/>
      <c r="AP318" s="52"/>
      <c r="AQ318" s="52"/>
      <c r="AR318" s="52"/>
      <c r="AS318" s="52"/>
      <c r="AT318" s="52"/>
      <c r="AU318" s="52"/>
      <c r="AV318" s="52"/>
      <c r="AW318" s="52"/>
      <c r="AX318" s="52"/>
      <c r="AY318" s="52"/>
      <c r="AZ318" s="52"/>
      <c r="BA318" s="52"/>
      <c r="BB318" s="52"/>
      <c r="BC318" s="52"/>
      <c r="BD318" s="52"/>
      <c r="BE318" s="52"/>
      <c r="BF318" s="52"/>
      <c r="BG318" s="52"/>
    </row>
    <row r="319" spans="1:59" ht="15.75" customHeight="1">
      <c r="A319" s="50"/>
      <c r="B319" s="52"/>
      <c r="C319" s="52"/>
      <c r="D319" s="52"/>
      <c r="E319" s="52"/>
      <c r="F319" s="52"/>
      <c r="G319" s="52"/>
      <c r="H319" s="52"/>
      <c r="I319" s="52"/>
      <c r="J319" s="52"/>
      <c r="K319" s="52"/>
      <c r="L319" s="52"/>
      <c r="M319" s="52"/>
      <c r="N319" s="52"/>
      <c r="O319" s="52"/>
      <c r="P319" s="52"/>
      <c r="Q319" s="52"/>
      <c r="R319" s="52"/>
      <c r="S319" s="52"/>
      <c r="T319" s="52"/>
      <c r="U319" s="52"/>
      <c r="V319" s="52"/>
      <c r="W319" s="52"/>
      <c r="X319" s="52"/>
      <c r="Y319" s="52"/>
      <c r="Z319" s="52"/>
      <c r="AA319" s="52"/>
      <c r="AB319" s="52"/>
      <c r="AC319" s="52"/>
      <c r="AD319" s="52"/>
      <c r="AE319" s="52"/>
      <c r="AF319" s="52"/>
      <c r="AG319" s="52"/>
      <c r="AH319" s="52"/>
      <c r="AI319" s="52"/>
      <c r="AJ319" s="52"/>
      <c r="AK319" s="52"/>
      <c r="AL319" s="52"/>
      <c r="AM319" s="52"/>
      <c r="AN319" s="52"/>
      <c r="AO319" s="52"/>
      <c r="AP319" s="52"/>
      <c r="AQ319" s="52"/>
      <c r="AR319" s="52"/>
      <c r="AS319" s="52"/>
      <c r="AT319" s="52"/>
      <c r="AU319" s="52"/>
      <c r="AV319" s="52"/>
      <c r="AW319" s="52"/>
      <c r="AX319" s="52"/>
      <c r="AY319" s="52"/>
      <c r="AZ319" s="52"/>
      <c r="BA319" s="52"/>
      <c r="BB319" s="52"/>
      <c r="BC319" s="52"/>
      <c r="BD319" s="52"/>
      <c r="BE319" s="52"/>
      <c r="BF319" s="52"/>
      <c r="BG319" s="52"/>
    </row>
    <row r="320" spans="1:59" ht="15.75" customHeight="1">
      <c r="A320" s="50"/>
      <c r="B320" s="52"/>
      <c r="C320" s="52"/>
      <c r="D320" s="52"/>
      <c r="E320" s="52"/>
      <c r="F320" s="52"/>
      <c r="G320" s="52"/>
      <c r="H320" s="52"/>
      <c r="I320" s="52"/>
      <c r="J320" s="52"/>
      <c r="K320" s="52"/>
      <c r="L320" s="52"/>
      <c r="M320" s="52"/>
      <c r="N320" s="52"/>
      <c r="O320" s="52"/>
      <c r="P320" s="52"/>
      <c r="Q320" s="52"/>
      <c r="R320" s="52"/>
      <c r="S320" s="52"/>
      <c r="T320" s="52"/>
      <c r="U320" s="52"/>
      <c r="V320" s="52"/>
      <c r="W320" s="52"/>
      <c r="X320" s="52"/>
      <c r="Y320" s="52"/>
      <c r="Z320" s="52"/>
      <c r="AA320" s="52"/>
      <c r="AB320" s="52"/>
      <c r="AC320" s="52"/>
      <c r="AD320" s="52"/>
      <c r="AE320" s="52"/>
      <c r="AF320" s="52"/>
      <c r="AG320" s="52"/>
      <c r="AH320" s="52"/>
      <c r="AI320" s="52"/>
      <c r="AJ320" s="52"/>
      <c r="AK320" s="52"/>
      <c r="AL320" s="52"/>
      <c r="AM320" s="52"/>
      <c r="AN320" s="52"/>
      <c r="AO320" s="52"/>
      <c r="AP320" s="52"/>
      <c r="AQ320" s="52"/>
      <c r="AR320" s="52"/>
      <c r="AS320" s="52"/>
      <c r="AT320" s="52"/>
      <c r="AU320" s="52"/>
      <c r="AV320" s="52"/>
      <c r="AW320" s="52"/>
      <c r="AX320" s="52"/>
      <c r="AY320" s="52"/>
      <c r="AZ320" s="52"/>
      <c r="BA320" s="52"/>
      <c r="BB320" s="52"/>
      <c r="BC320" s="52"/>
      <c r="BD320" s="52"/>
      <c r="BE320" s="52"/>
      <c r="BF320" s="52"/>
      <c r="BG320" s="52"/>
    </row>
    <row r="321" spans="1:59" ht="15.75" customHeight="1">
      <c r="A321" s="50"/>
      <c r="B321" s="52"/>
      <c r="C321" s="52"/>
      <c r="D321" s="52"/>
      <c r="E321" s="52"/>
      <c r="F321" s="52"/>
      <c r="G321" s="52"/>
      <c r="H321" s="52"/>
      <c r="I321" s="52"/>
      <c r="J321" s="52"/>
      <c r="K321" s="52"/>
      <c r="L321" s="52"/>
      <c r="M321" s="52"/>
      <c r="N321" s="52"/>
      <c r="O321" s="52"/>
      <c r="P321" s="52"/>
      <c r="Q321" s="52"/>
      <c r="R321" s="52"/>
      <c r="S321" s="52"/>
      <c r="T321" s="52"/>
      <c r="U321" s="52"/>
      <c r="V321" s="52"/>
      <c r="W321" s="52"/>
      <c r="X321" s="52"/>
      <c r="Y321" s="52"/>
      <c r="Z321" s="52"/>
      <c r="AA321" s="52"/>
      <c r="AB321" s="52"/>
      <c r="AC321" s="52"/>
      <c r="AD321" s="52"/>
      <c r="AE321" s="52"/>
      <c r="AF321" s="52"/>
      <c r="AG321" s="52"/>
      <c r="AH321" s="52"/>
      <c r="AI321" s="52"/>
      <c r="AJ321" s="52"/>
      <c r="AK321" s="52"/>
      <c r="AL321" s="52"/>
      <c r="AM321" s="52"/>
      <c r="AN321" s="52"/>
      <c r="AO321" s="52"/>
      <c r="AP321" s="52"/>
      <c r="AQ321" s="52"/>
      <c r="AR321" s="52"/>
      <c r="AS321" s="52"/>
      <c r="AT321" s="52"/>
      <c r="AU321" s="52"/>
      <c r="AV321" s="52"/>
      <c r="AW321" s="52"/>
      <c r="AX321" s="52"/>
      <c r="AY321" s="52"/>
      <c r="AZ321" s="52"/>
      <c r="BA321" s="52"/>
      <c r="BB321" s="52"/>
      <c r="BC321" s="52"/>
      <c r="BD321" s="52"/>
      <c r="BE321" s="52"/>
      <c r="BF321" s="52"/>
      <c r="BG321" s="52"/>
    </row>
    <row r="322" spans="1:59" ht="15.75" customHeight="1">
      <c r="A322" s="50"/>
      <c r="B322" s="52"/>
      <c r="C322" s="52"/>
      <c r="D322" s="52"/>
      <c r="E322" s="52"/>
      <c r="F322" s="52"/>
      <c r="G322" s="52"/>
      <c r="H322" s="52"/>
      <c r="I322" s="52"/>
      <c r="J322" s="52"/>
      <c r="K322" s="52"/>
      <c r="L322" s="52"/>
      <c r="M322" s="52"/>
      <c r="N322" s="52"/>
      <c r="O322" s="52"/>
      <c r="P322" s="52"/>
      <c r="Q322" s="52"/>
      <c r="R322" s="52"/>
      <c r="S322" s="52"/>
      <c r="T322" s="52"/>
      <c r="U322" s="52"/>
      <c r="V322" s="52"/>
      <c r="W322" s="52"/>
      <c r="X322" s="52"/>
      <c r="Y322" s="52"/>
      <c r="Z322" s="52"/>
      <c r="AA322" s="52"/>
      <c r="AB322" s="52"/>
      <c r="AC322" s="52"/>
      <c r="AD322" s="52"/>
      <c r="AE322" s="52"/>
      <c r="AF322" s="52"/>
      <c r="AG322" s="52"/>
      <c r="AH322" s="52"/>
      <c r="AI322" s="52"/>
      <c r="AJ322" s="52"/>
      <c r="AK322" s="52"/>
      <c r="AL322" s="52"/>
      <c r="AM322" s="52"/>
      <c r="AN322" s="52"/>
      <c r="AO322" s="52"/>
      <c r="AP322" s="52"/>
      <c r="AQ322" s="52"/>
      <c r="AR322" s="52"/>
      <c r="AS322" s="52"/>
      <c r="AT322" s="52"/>
      <c r="AU322" s="52"/>
      <c r="AV322" s="52"/>
      <c r="AW322" s="52"/>
      <c r="AX322" s="52"/>
      <c r="AY322" s="52"/>
      <c r="AZ322" s="52"/>
      <c r="BA322" s="52"/>
      <c r="BB322" s="52"/>
      <c r="BC322" s="52"/>
      <c r="BD322" s="52"/>
      <c r="BE322" s="52"/>
      <c r="BF322" s="52"/>
      <c r="BG322" s="52"/>
    </row>
    <row r="323" spans="1:59" ht="15.75" customHeight="1">
      <c r="A323" s="50"/>
      <c r="B323" s="52"/>
      <c r="C323" s="52"/>
      <c r="D323" s="52"/>
      <c r="E323" s="52"/>
      <c r="F323" s="52"/>
      <c r="G323" s="52"/>
      <c r="H323" s="52"/>
      <c r="I323" s="52"/>
      <c r="J323" s="52"/>
      <c r="K323" s="52"/>
      <c r="L323" s="52"/>
      <c r="M323" s="52"/>
      <c r="N323" s="52"/>
      <c r="O323" s="52"/>
      <c r="P323" s="52"/>
      <c r="Q323" s="52"/>
      <c r="R323" s="52"/>
      <c r="S323" s="52"/>
      <c r="T323" s="52"/>
      <c r="U323" s="52"/>
      <c r="V323" s="52"/>
      <c r="W323" s="52"/>
      <c r="X323" s="52"/>
      <c r="Y323" s="52"/>
      <c r="Z323" s="52"/>
      <c r="AA323" s="52"/>
      <c r="AB323" s="52"/>
      <c r="AC323" s="52"/>
      <c r="AD323" s="52"/>
      <c r="AE323" s="52"/>
      <c r="AF323" s="52"/>
      <c r="AG323" s="52"/>
      <c r="AH323" s="52"/>
      <c r="AI323" s="52"/>
      <c r="AJ323" s="52"/>
      <c r="AK323" s="52"/>
      <c r="AL323" s="52"/>
      <c r="AM323" s="52"/>
      <c r="AN323" s="52"/>
      <c r="AO323" s="52"/>
      <c r="AP323" s="52"/>
      <c r="AQ323" s="52"/>
      <c r="AR323" s="52"/>
      <c r="AS323" s="52"/>
      <c r="AT323" s="52"/>
      <c r="AU323" s="52"/>
      <c r="AV323" s="52"/>
      <c r="AW323" s="52"/>
      <c r="AX323" s="52"/>
      <c r="AY323" s="52"/>
      <c r="AZ323" s="52"/>
      <c r="BA323" s="52"/>
      <c r="BB323" s="52"/>
      <c r="BC323" s="52"/>
      <c r="BD323" s="52"/>
      <c r="BE323" s="52"/>
      <c r="BF323" s="52"/>
      <c r="BG323" s="52"/>
    </row>
    <row r="324" spans="1:59" ht="15.75" customHeight="1">
      <c r="A324" s="50"/>
      <c r="B324" s="52"/>
      <c r="C324" s="52"/>
      <c r="D324" s="52"/>
      <c r="E324" s="52"/>
      <c r="F324" s="52"/>
      <c r="G324" s="52"/>
      <c r="H324" s="52"/>
      <c r="I324" s="52"/>
      <c r="J324" s="52"/>
      <c r="K324" s="52"/>
      <c r="L324" s="52"/>
      <c r="M324" s="52"/>
      <c r="N324" s="52"/>
      <c r="O324" s="52"/>
      <c r="P324" s="52"/>
      <c r="Q324" s="52"/>
      <c r="R324" s="52"/>
      <c r="S324" s="52"/>
      <c r="T324" s="52"/>
      <c r="U324" s="52"/>
      <c r="V324" s="52"/>
      <c r="W324" s="52"/>
      <c r="X324" s="52"/>
      <c r="Y324" s="52"/>
      <c r="Z324" s="52"/>
      <c r="AA324" s="52"/>
      <c r="AB324" s="52"/>
      <c r="AC324" s="52"/>
      <c r="AD324" s="52"/>
      <c r="AE324" s="52"/>
      <c r="AF324" s="52"/>
      <c r="AG324" s="52"/>
      <c r="AH324" s="52"/>
      <c r="AI324" s="52"/>
      <c r="AJ324" s="52"/>
      <c r="AK324" s="52"/>
      <c r="AL324" s="52"/>
      <c r="AM324" s="52"/>
      <c r="AN324" s="52"/>
      <c r="AO324" s="52"/>
      <c r="AP324" s="52"/>
      <c r="AQ324" s="52"/>
      <c r="AR324" s="52"/>
      <c r="AS324" s="52"/>
      <c r="AT324" s="52"/>
      <c r="AU324" s="52"/>
      <c r="AV324" s="52"/>
      <c r="AW324" s="52"/>
      <c r="AX324" s="52"/>
      <c r="AY324" s="52"/>
      <c r="AZ324" s="52"/>
      <c r="BA324" s="52"/>
      <c r="BB324" s="52"/>
      <c r="BC324" s="52"/>
      <c r="BD324" s="52"/>
      <c r="BE324" s="52"/>
      <c r="BF324" s="52"/>
      <c r="BG324" s="52"/>
    </row>
    <row r="325" spans="1:59" ht="15.75" customHeight="1">
      <c r="A325" s="50"/>
      <c r="B325" s="52"/>
      <c r="C325" s="52"/>
      <c r="D325" s="52"/>
      <c r="E325" s="52"/>
      <c r="F325" s="52"/>
      <c r="G325" s="52"/>
      <c r="H325" s="52"/>
      <c r="I325" s="52"/>
      <c r="J325" s="52"/>
      <c r="K325" s="52"/>
      <c r="L325" s="52"/>
      <c r="M325" s="52"/>
      <c r="N325" s="52"/>
      <c r="O325" s="52"/>
      <c r="P325" s="52"/>
      <c r="Q325" s="52"/>
      <c r="R325" s="52"/>
      <c r="S325" s="52"/>
      <c r="T325" s="52"/>
      <c r="U325" s="52"/>
      <c r="V325" s="52"/>
      <c r="W325" s="52"/>
      <c r="X325" s="52"/>
      <c r="Y325" s="52"/>
      <c r="Z325" s="52"/>
      <c r="AA325" s="52"/>
      <c r="AB325" s="52"/>
      <c r="AC325" s="52"/>
      <c r="AD325" s="52"/>
      <c r="AE325" s="52"/>
      <c r="AF325" s="52"/>
      <c r="AG325" s="52"/>
      <c r="AH325" s="52"/>
      <c r="AI325" s="52"/>
      <c r="AJ325" s="52"/>
      <c r="AK325" s="52"/>
      <c r="AL325" s="52"/>
      <c r="AM325" s="52"/>
      <c r="AN325" s="52"/>
      <c r="AO325" s="52"/>
      <c r="AP325" s="52"/>
      <c r="AQ325" s="52"/>
      <c r="AR325" s="52"/>
      <c r="AS325" s="52"/>
      <c r="AT325" s="52"/>
      <c r="AU325" s="52"/>
      <c r="AV325" s="52"/>
      <c r="AW325" s="52"/>
      <c r="AX325" s="52"/>
      <c r="AY325" s="52"/>
      <c r="AZ325" s="52"/>
      <c r="BA325" s="52"/>
      <c r="BB325" s="52"/>
      <c r="BC325" s="52"/>
      <c r="BD325" s="52"/>
      <c r="BE325" s="52"/>
      <c r="BF325" s="52"/>
      <c r="BG325" s="52"/>
    </row>
    <row r="326" spans="1:59" ht="15.75" customHeight="1">
      <c r="A326" s="50"/>
      <c r="B326" s="52"/>
      <c r="C326" s="52"/>
      <c r="D326" s="52"/>
      <c r="E326" s="52"/>
      <c r="F326" s="52"/>
      <c r="G326" s="52"/>
      <c r="H326" s="52"/>
      <c r="I326" s="52"/>
      <c r="J326" s="52"/>
      <c r="K326" s="52"/>
      <c r="L326" s="52"/>
      <c r="M326" s="52"/>
      <c r="N326" s="52"/>
      <c r="O326" s="52"/>
      <c r="P326" s="52"/>
      <c r="Q326" s="52"/>
      <c r="R326" s="52"/>
      <c r="S326" s="52"/>
      <c r="T326" s="52"/>
      <c r="U326" s="52"/>
      <c r="V326" s="52"/>
      <c r="W326" s="52"/>
      <c r="X326" s="52"/>
      <c r="Y326" s="52"/>
      <c r="Z326" s="52"/>
      <c r="AA326" s="52"/>
      <c r="AB326" s="52"/>
      <c r="AC326" s="52"/>
      <c r="AD326" s="52"/>
      <c r="AE326" s="52"/>
      <c r="AF326" s="52"/>
      <c r="AG326" s="52"/>
      <c r="AH326" s="52"/>
      <c r="AI326" s="52"/>
      <c r="AJ326" s="52"/>
      <c r="AK326" s="52"/>
      <c r="AL326" s="52"/>
      <c r="AM326" s="52"/>
      <c r="AN326" s="52"/>
      <c r="AO326" s="52"/>
      <c r="AP326" s="52"/>
      <c r="AQ326" s="52"/>
      <c r="AR326" s="52"/>
      <c r="AS326" s="52"/>
      <c r="AT326" s="52"/>
      <c r="AU326" s="52"/>
      <c r="AV326" s="52"/>
      <c r="AW326" s="52"/>
      <c r="AX326" s="52"/>
      <c r="AY326" s="52"/>
      <c r="AZ326" s="52"/>
      <c r="BA326" s="52"/>
      <c r="BB326" s="52"/>
      <c r="BC326" s="52"/>
      <c r="BD326" s="52"/>
      <c r="BE326" s="52"/>
      <c r="BF326" s="52"/>
      <c r="BG326" s="52"/>
    </row>
    <row r="327" spans="1:59" ht="15.75" customHeight="1">
      <c r="A327" s="50"/>
      <c r="B327" s="52"/>
      <c r="C327" s="52"/>
      <c r="D327" s="52"/>
      <c r="E327" s="52"/>
      <c r="F327" s="52"/>
      <c r="G327" s="52"/>
      <c r="H327" s="52"/>
      <c r="I327" s="52"/>
      <c r="J327" s="52"/>
      <c r="K327" s="52"/>
      <c r="L327" s="52"/>
      <c r="M327" s="52"/>
      <c r="N327" s="52"/>
      <c r="O327" s="52"/>
      <c r="P327" s="52"/>
      <c r="Q327" s="52"/>
      <c r="R327" s="52"/>
      <c r="S327" s="52"/>
      <c r="T327" s="52"/>
      <c r="U327" s="52"/>
      <c r="V327" s="52"/>
      <c r="W327" s="52"/>
      <c r="X327" s="52"/>
      <c r="Y327" s="52"/>
      <c r="Z327" s="52"/>
      <c r="AA327" s="52"/>
      <c r="AB327" s="52"/>
      <c r="AC327" s="52"/>
      <c r="AD327" s="52"/>
      <c r="AE327" s="52"/>
      <c r="AF327" s="52"/>
      <c r="AG327" s="52"/>
      <c r="AH327" s="52"/>
      <c r="AI327" s="52"/>
      <c r="AJ327" s="52"/>
      <c r="AK327" s="52"/>
      <c r="AL327" s="52"/>
      <c r="AM327" s="52"/>
      <c r="AN327" s="52"/>
      <c r="AO327" s="52"/>
      <c r="AP327" s="52"/>
      <c r="AQ327" s="52"/>
      <c r="AR327" s="52"/>
      <c r="AS327" s="52"/>
      <c r="AT327" s="52"/>
      <c r="AU327" s="52"/>
      <c r="AV327" s="52"/>
      <c r="AW327" s="52"/>
      <c r="AX327" s="52"/>
      <c r="AY327" s="52"/>
      <c r="AZ327" s="52"/>
      <c r="BA327" s="52"/>
      <c r="BB327" s="52"/>
      <c r="BC327" s="52"/>
      <c r="BD327" s="52"/>
      <c r="BE327" s="52"/>
      <c r="BF327" s="52"/>
      <c r="BG327" s="52"/>
    </row>
    <row r="328" spans="1:59" ht="15.75" customHeight="1">
      <c r="A328" s="50"/>
      <c r="B328" s="52"/>
      <c r="C328" s="52"/>
      <c r="D328" s="52"/>
      <c r="E328" s="52"/>
      <c r="F328" s="52"/>
      <c r="G328" s="52"/>
      <c r="H328" s="52"/>
      <c r="I328" s="52"/>
      <c r="J328" s="52"/>
      <c r="K328" s="52"/>
      <c r="L328" s="52"/>
      <c r="M328" s="52"/>
      <c r="N328" s="52"/>
      <c r="O328" s="52"/>
      <c r="P328" s="52"/>
      <c r="Q328" s="52"/>
      <c r="R328" s="52"/>
      <c r="S328" s="52"/>
      <c r="T328" s="52"/>
      <c r="U328" s="52"/>
      <c r="V328" s="52"/>
      <c r="W328" s="52"/>
      <c r="X328" s="52"/>
      <c r="Y328" s="52"/>
      <c r="Z328" s="52"/>
      <c r="AA328" s="52"/>
      <c r="AB328" s="52"/>
      <c r="AC328" s="52"/>
      <c r="AD328" s="52"/>
      <c r="AE328" s="52"/>
      <c r="AF328" s="52"/>
      <c r="AG328" s="52"/>
      <c r="AH328" s="52"/>
      <c r="AI328" s="52"/>
      <c r="AJ328" s="52"/>
      <c r="AK328" s="52"/>
      <c r="AL328" s="52"/>
      <c r="AM328" s="52"/>
      <c r="AN328" s="52"/>
      <c r="AO328" s="52"/>
      <c r="AP328" s="52"/>
      <c r="AQ328" s="52"/>
      <c r="AR328" s="52"/>
      <c r="AS328" s="52"/>
      <c r="AT328" s="52"/>
      <c r="AU328" s="52"/>
      <c r="AV328" s="52"/>
      <c r="AW328" s="52"/>
      <c r="AX328" s="52"/>
      <c r="AY328" s="52"/>
      <c r="AZ328" s="52"/>
      <c r="BA328" s="52"/>
      <c r="BB328" s="52"/>
      <c r="BC328" s="52"/>
      <c r="BD328" s="52"/>
      <c r="BE328" s="52"/>
      <c r="BF328" s="52"/>
      <c r="BG328" s="52"/>
    </row>
    <row r="329" spans="1:59" ht="15.75" customHeight="1">
      <c r="A329" s="50"/>
      <c r="B329" s="52"/>
      <c r="C329" s="52"/>
      <c r="D329" s="52"/>
      <c r="E329" s="52"/>
      <c r="F329" s="52"/>
      <c r="G329" s="52"/>
      <c r="H329" s="52"/>
      <c r="I329" s="52"/>
      <c r="J329" s="52"/>
      <c r="K329" s="52"/>
      <c r="L329" s="52"/>
      <c r="M329" s="52"/>
      <c r="N329" s="52"/>
      <c r="O329" s="52"/>
      <c r="P329" s="52"/>
      <c r="Q329" s="52"/>
      <c r="R329" s="52"/>
      <c r="S329" s="52"/>
      <c r="T329" s="52"/>
      <c r="U329" s="52"/>
      <c r="V329" s="52"/>
      <c r="W329" s="52"/>
      <c r="X329" s="52"/>
      <c r="Y329" s="52"/>
      <c r="Z329" s="52"/>
      <c r="AA329" s="52"/>
      <c r="AB329" s="52"/>
      <c r="AC329" s="52"/>
      <c r="AD329" s="52"/>
      <c r="AE329" s="52"/>
      <c r="AF329" s="52"/>
      <c r="AG329" s="52"/>
      <c r="AH329" s="52"/>
      <c r="AI329" s="52"/>
      <c r="AJ329" s="52"/>
      <c r="AK329" s="52"/>
      <c r="AL329" s="52"/>
      <c r="AM329" s="52"/>
      <c r="AN329" s="52"/>
      <c r="AO329" s="52"/>
      <c r="AP329" s="52"/>
      <c r="AQ329" s="52"/>
      <c r="AR329" s="52"/>
      <c r="AS329" s="52"/>
      <c r="AT329" s="52"/>
      <c r="AU329" s="52"/>
      <c r="AV329" s="52"/>
      <c r="AW329" s="52"/>
      <c r="AX329" s="52"/>
      <c r="AY329" s="52"/>
      <c r="AZ329" s="52"/>
      <c r="BA329" s="52"/>
      <c r="BB329" s="52"/>
      <c r="BC329" s="52"/>
      <c r="BD329" s="52"/>
      <c r="BE329" s="52"/>
      <c r="BF329" s="52"/>
      <c r="BG329" s="52"/>
    </row>
    <row r="330" spans="1:59" ht="15.75" customHeight="1">
      <c r="A330" s="58"/>
      <c r="B330" s="52"/>
      <c r="C330" s="52"/>
      <c r="D330" s="52"/>
      <c r="E330" s="52"/>
      <c r="F330" s="52"/>
      <c r="G330" s="52"/>
      <c r="H330" s="52"/>
      <c r="I330" s="52"/>
      <c r="J330" s="52"/>
      <c r="K330" s="52"/>
      <c r="L330" s="52"/>
      <c r="M330" s="52"/>
      <c r="N330" s="52"/>
      <c r="O330" s="52"/>
      <c r="P330" s="52"/>
      <c r="Q330" s="52"/>
      <c r="R330" s="52"/>
      <c r="S330" s="52"/>
      <c r="T330" s="52"/>
      <c r="U330" s="52"/>
      <c r="V330" s="52"/>
      <c r="W330" s="52"/>
      <c r="X330" s="52"/>
      <c r="Y330" s="52"/>
      <c r="Z330" s="52"/>
      <c r="AA330" s="52"/>
      <c r="AB330" s="52"/>
      <c r="AC330" s="52"/>
      <c r="AD330" s="52"/>
      <c r="AE330" s="52"/>
      <c r="AF330" s="52"/>
      <c r="AG330" s="52"/>
      <c r="AH330" s="52"/>
      <c r="AI330" s="52"/>
      <c r="AJ330" s="52"/>
      <c r="AK330" s="52"/>
      <c r="AL330" s="52"/>
      <c r="AM330" s="52"/>
      <c r="AN330" s="52"/>
      <c r="AO330" s="52"/>
      <c r="AP330" s="52"/>
      <c r="AQ330" s="52"/>
      <c r="AR330" s="52"/>
      <c r="AS330" s="52"/>
      <c r="AT330" s="52"/>
      <c r="AU330" s="52"/>
      <c r="AV330" s="52"/>
      <c r="AW330" s="52"/>
      <c r="AX330" s="52"/>
      <c r="AY330" s="52"/>
      <c r="AZ330" s="52"/>
      <c r="BA330" s="52"/>
      <c r="BB330" s="52"/>
      <c r="BC330" s="52"/>
      <c r="BD330" s="52"/>
      <c r="BE330" s="52"/>
      <c r="BF330" s="52"/>
      <c r="BG330" s="52"/>
    </row>
    <row r="331" spans="1:59" ht="15.75" customHeight="1">
      <c r="A331" s="58"/>
      <c r="B331" s="52"/>
      <c r="C331" s="52"/>
      <c r="D331" s="52"/>
      <c r="E331" s="52"/>
      <c r="F331" s="52"/>
      <c r="G331" s="52"/>
      <c r="H331" s="52"/>
      <c r="I331" s="52"/>
      <c r="J331" s="52"/>
      <c r="K331" s="52"/>
      <c r="L331" s="52"/>
      <c r="M331" s="52"/>
      <c r="N331" s="52"/>
      <c r="O331" s="52"/>
      <c r="P331" s="52"/>
      <c r="Q331" s="52"/>
      <c r="R331" s="52"/>
      <c r="S331" s="52"/>
      <c r="T331" s="52"/>
      <c r="U331" s="52"/>
      <c r="V331" s="52"/>
      <c r="W331" s="52"/>
      <c r="X331" s="52"/>
      <c r="Y331" s="52"/>
      <c r="Z331" s="52"/>
      <c r="AA331" s="52"/>
      <c r="AB331" s="52"/>
      <c r="AC331" s="52"/>
      <c r="AD331" s="52"/>
      <c r="AE331" s="52"/>
      <c r="AF331" s="52"/>
      <c r="AG331" s="52"/>
      <c r="AH331" s="52"/>
      <c r="AI331" s="52"/>
      <c r="AJ331" s="52"/>
      <c r="AK331" s="52"/>
      <c r="AL331" s="52"/>
      <c r="AM331" s="52"/>
      <c r="AN331" s="52"/>
      <c r="AO331" s="52"/>
      <c r="AP331" s="52"/>
      <c r="AQ331" s="52"/>
      <c r="AR331" s="52"/>
      <c r="AS331" s="52"/>
      <c r="AT331" s="52"/>
      <c r="AU331" s="52"/>
      <c r="AV331" s="52"/>
      <c r="AW331" s="52"/>
      <c r="AX331" s="52"/>
      <c r="AY331" s="52"/>
      <c r="AZ331" s="52"/>
      <c r="BA331" s="52"/>
      <c r="BB331" s="52"/>
      <c r="BC331" s="52"/>
      <c r="BD331" s="52"/>
      <c r="BE331" s="52"/>
      <c r="BF331" s="52"/>
      <c r="BG331" s="52"/>
    </row>
    <row r="332" spans="1:59" ht="15.75" customHeight="1">
      <c r="A332" s="58"/>
      <c r="B332" s="52"/>
      <c r="C332" s="52"/>
      <c r="D332" s="52"/>
      <c r="E332" s="52"/>
      <c r="F332" s="52"/>
      <c r="G332" s="52"/>
      <c r="H332" s="52"/>
      <c r="I332" s="52"/>
      <c r="J332" s="52"/>
      <c r="K332" s="52"/>
      <c r="L332" s="52"/>
      <c r="M332" s="52"/>
      <c r="N332" s="52"/>
      <c r="O332" s="52"/>
      <c r="P332" s="52"/>
      <c r="Q332" s="52"/>
      <c r="R332" s="52"/>
      <c r="S332" s="52"/>
      <c r="T332" s="52"/>
      <c r="U332" s="52"/>
      <c r="V332" s="52"/>
      <c r="W332" s="52"/>
      <c r="X332" s="52"/>
      <c r="Y332" s="52"/>
      <c r="Z332" s="52"/>
      <c r="AA332" s="52"/>
      <c r="AB332" s="52"/>
      <c r="AC332" s="52"/>
      <c r="AD332" s="52"/>
      <c r="AE332" s="52"/>
      <c r="AF332" s="52"/>
      <c r="AG332" s="52"/>
      <c r="AH332" s="52"/>
      <c r="AI332" s="52"/>
      <c r="AJ332" s="52"/>
      <c r="AK332" s="52"/>
      <c r="AL332" s="52"/>
      <c r="AM332" s="52"/>
      <c r="AN332" s="52"/>
      <c r="AO332" s="52"/>
      <c r="AP332" s="52"/>
      <c r="AQ332" s="52"/>
      <c r="AR332" s="52"/>
      <c r="AS332" s="52"/>
      <c r="AT332" s="52"/>
      <c r="AU332" s="52"/>
      <c r="AV332" s="52"/>
      <c r="AW332" s="52"/>
      <c r="AX332" s="52"/>
      <c r="AY332" s="52"/>
      <c r="AZ332" s="52"/>
      <c r="BA332" s="52"/>
      <c r="BB332" s="52"/>
      <c r="BC332" s="52"/>
      <c r="BD332" s="52"/>
      <c r="BE332" s="52"/>
      <c r="BF332" s="52"/>
      <c r="BG332" s="52"/>
    </row>
    <row r="333" spans="1:59" ht="15.75" customHeight="1">
      <c r="A333" s="58"/>
      <c r="B333" s="52"/>
      <c r="C333" s="52"/>
      <c r="D333" s="52"/>
      <c r="E333" s="52"/>
      <c r="F333" s="52"/>
      <c r="G333" s="52"/>
      <c r="H333" s="52"/>
      <c r="I333" s="52"/>
      <c r="J333" s="52"/>
      <c r="K333" s="52"/>
      <c r="L333" s="52"/>
      <c r="M333" s="52"/>
      <c r="N333" s="52"/>
      <c r="O333" s="52"/>
      <c r="P333" s="52"/>
      <c r="Q333" s="52"/>
      <c r="R333" s="52"/>
      <c r="S333" s="52"/>
      <c r="T333" s="52"/>
      <c r="U333" s="52"/>
      <c r="V333" s="52"/>
      <c r="W333" s="52"/>
      <c r="X333" s="52"/>
      <c r="Y333" s="52"/>
      <c r="Z333" s="52"/>
      <c r="AA333" s="52"/>
      <c r="AB333" s="52"/>
      <c r="AC333" s="52"/>
      <c r="AD333" s="52"/>
      <c r="AE333" s="52"/>
      <c r="AF333" s="52"/>
      <c r="AG333" s="52"/>
      <c r="AH333" s="52"/>
      <c r="AI333" s="52"/>
      <c r="AJ333" s="52"/>
      <c r="AK333" s="52"/>
      <c r="AL333" s="52"/>
      <c r="AM333" s="52"/>
      <c r="AN333" s="52"/>
      <c r="AO333" s="52"/>
      <c r="AP333" s="52"/>
      <c r="AQ333" s="52"/>
      <c r="AR333" s="52"/>
      <c r="AS333" s="52"/>
      <c r="AT333" s="52"/>
      <c r="AU333" s="52"/>
      <c r="AV333" s="52"/>
      <c r="AW333" s="52"/>
      <c r="AX333" s="52"/>
      <c r="AY333" s="52"/>
      <c r="AZ333" s="52"/>
      <c r="BA333" s="52"/>
      <c r="BB333" s="52"/>
      <c r="BC333" s="52"/>
      <c r="BD333" s="52"/>
      <c r="BE333" s="52"/>
      <c r="BF333" s="52"/>
      <c r="BG333" s="52"/>
    </row>
    <row r="334" spans="1:59" ht="15.75" customHeight="1">
      <c r="A334" s="58"/>
      <c r="B334" s="52"/>
      <c r="C334" s="52"/>
      <c r="D334" s="52"/>
      <c r="E334" s="52"/>
      <c r="F334" s="52"/>
      <c r="G334" s="52"/>
      <c r="H334" s="52"/>
      <c r="I334" s="52"/>
      <c r="J334" s="52"/>
      <c r="K334" s="52"/>
      <c r="L334" s="52"/>
      <c r="M334" s="52"/>
      <c r="N334" s="52"/>
      <c r="O334" s="52"/>
      <c r="P334" s="52"/>
      <c r="Q334" s="52"/>
      <c r="R334" s="52"/>
      <c r="S334" s="52"/>
      <c r="T334" s="52"/>
      <c r="U334" s="52"/>
      <c r="V334" s="52"/>
      <c r="W334" s="52"/>
      <c r="X334" s="52"/>
      <c r="Y334" s="52"/>
      <c r="Z334" s="52"/>
      <c r="AA334" s="52"/>
      <c r="AB334" s="52"/>
      <c r="AC334" s="52"/>
      <c r="AD334" s="52"/>
      <c r="AE334" s="52"/>
      <c r="AF334" s="52"/>
      <c r="AG334" s="52"/>
      <c r="AH334" s="52"/>
      <c r="AI334" s="52"/>
      <c r="AJ334" s="52"/>
      <c r="AK334" s="52"/>
      <c r="AL334" s="52"/>
      <c r="AM334" s="52"/>
      <c r="AN334" s="52"/>
      <c r="AO334" s="52"/>
      <c r="AP334" s="52"/>
      <c r="AQ334" s="52"/>
      <c r="AR334" s="52"/>
      <c r="AS334" s="52"/>
      <c r="AT334" s="52"/>
      <c r="AU334" s="52"/>
      <c r="AV334" s="52"/>
      <c r="AW334" s="52"/>
      <c r="AX334" s="52"/>
      <c r="AY334" s="52"/>
      <c r="AZ334" s="52"/>
      <c r="BA334" s="52"/>
      <c r="BB334" s="52"/>
      <c r="BC334" s="52"/>
      <c r="BD334" s="52"/>
      <c r="BE334" s="52"/>
      <c r="BF334" s="52"/>
      <c r="BG334" s="52"/>
    </row>
    <row r="335" spans="1:59" ht="15.75" customHeight="1">
      <c r="A335" s="58"/>
      <c r="B335" s="52"/>
      <c r="C335" s="52"/>
      <c r="D335" s="52"/>
      <c r="E335" s="52"/>
      <c r="F335" s="52"/>
      <c r="G335" s="52"/>
      <c r="H335" s="52"/>
      <c r="I335" s="52"/>
      <c r="J335" s="52"/>
      <c r="K335" s="52"/>
      <c r="L335" s="52"/>
      <c r="M335" s="52"/>
      <c r="N335" s="52"/>
      <c r="O335" s="52"/>
      <c r="P335" s="52"/>
      <c r="Q335" s="52"/>
      <c r="R335" s="52"/>
      <c r="S335" s="52"/>
      <c r="T335" s="52"/>
      <c r="U335" s="52"/>
      <c r="V335" s="52"/>
      <c r="W335" s="52"/>
      <c r="X335" s="52"/>
      <c r="Y335" s="52"/>
      <c r="Z335" s="52"/>
      <c r="AA335" s="52"/>
      <c r="AB335" s="52"/>
      <c r="AC335" s="52"/>
      <c r="AD335" s="52"/>
      <c r="AE335" s="52"/>
      <c r="AF335" s="52"/>
      <c r="AG335" s="52"/>
      <c r="AH335" s="52"/>
      <c r="AI335" s="52"/>
      <c r="AJ335" s="52"/>
      <c r="AK335" s="52"/>
      <c r="AL335" s="52"/>
      <c r="AM335" s="52"/>
      <c r="AN335" s="52"/>
      <c r="AO335" s="52"/>
      <c r="AP335" s="52"/>
      <c r="AQ335" s="52"/>
      <c r="AR335" s="52"/>
      <c r="AS335" s="52"/>
      <c r="AT335" s="52"/>
      <c r="AU335" s="52"/>
      <c r="AV335" s="52"/>
      <c r="AW335" s="52"/>
      <c r="AX335" s="52"/>
      <c r="AY335" s="52"/>
      <c r="AZ335" s="52"/>
      <c r="BA335" s="52"/>
      <c r="BB335" s="52"/>
      <c r="BC335" s="52"/>
      <c r="BD335" s="52"/>
      <c r="BE335" s="52"/>
      <c r="BF335" s="52"/>
      <c r="BG335" s="52"/>
    </row>
    <row r="336" spans="1:59" ht="15.75" customHeight="1">
      <c r="A336" s="58"/>
      <c r="B336" s="52"/>
      <c r="C336" s="52"/>
      <c r="D336" s="52"/>
      <c r="E336" s="52"/>
      <c r="F336" s="52"/>
      <c r="G336" s="52"/>
      <c r="H336" s="52"/>
      <c r="I336" s="52"/>
      <c r="J336" s="52"/>
      <c r="K336" s="52"/>
      <c r="L336" s="52"/>
      <c r="M336" s="52"/>
      <c r="N336" s="52"/>
      <c r="O336" s="52"/>
      <c r="P336" s="52"/>
      <c r="Q336" s="52"/>
      <c r="R336" s="52"/>
      <c r="S336" s="52"/>
      <c r="T336" s="52"/>
      <c r="U336" s="52"/>
      <c r="V336" s="52"/>
      <c r="W336" s="52"/>
      <c r="X336" s="52"/>
      <c r="Y336" s="52"/>
      <c r="Z336" s="52"/>
      <c r="AA336" s="52"/>
      <c r="AB336" s="52"/>
      <c r="AC336" s="52"/>
      <c r="AD336" s="52"/>
      <c r="AE336" s="52"/>
      <c r="AF336" s="52"/>
      <c r="AG336" s="52"/>
      <c r="AH336" s="52"/>
      <c r="AI336" s="52"/>
      <c r="AJ336" s="52"/>
      <c r="AK336" s="52"/>
      <c r="AL336" s="52"/>
      <c r="AM336" s="52"/>
      <c r="AN336" s="52"/>
      <c r="AO336" s="52"/>
      <c r="AP336" s="52"/>
      <c r="AQ336" s="52"/>
      <c r="AR336" s="52"/>
      <c r="AS336" s="52"/>
      <c r="AT336" s="52"/>
      <c r="AU336" s="52"/>
      <c r="AV336" s="52"/>
      <c r="AW336" s="52"/>
      <c r="AX336" s="52"/>
      <c r="AY336" s="52"/>
      <c r="AZ336" s="52"/>
      <c r="BA336" s="52"/>
      <c r="BB336" s="52"/>
      <c r="BC336" s="52"/>
      <c r="BD336" s="52"/>
      <c r="BE336" s="52"/>
      <c r="BF336" s="52"/>
      <c r="BG336" s="52"/>
    </row>
    <row r="337" spans="1:59" ht="15.75" customHeight="1">
      <c r="A337" s="58"/>
      <c r="B337" s="52"/>
      <c r="C337" s="52"/>
      <c r="D337" s="52"/>
      <c r="E337" s="52"/>
      <c r="F337" s="52"/>
      <c r="G337" s="52"/>
      <c r="H337" s="52"/>
      <c r="I337" s="52"/>
      <c r="J337" s="52"/>
      <c r="K337" s="52"/>
      <c r="L337" s="52"/>
      <c r="M337" s="52"/>
      <c r="N337" s="52"/>
      <c r="O337" s="52"/>
      <c r="P337" s="52"/>
      <c r="Q337" s="52"/>
      <c r="R337" s="52"/>
      <c r="S337" s="52"/>
      <c r="T337" s="52"/>
      <c r="U337" s="52"/>
      <c r="V337" s="52"/>
      <c r="W337" s="52"/>
      <c r="X337" s="52"/>
      <c r="Y337" s="52"/>
      <c r="Z337" s="52"/>
      <c r="AA337" s="52"/>
      <c r="AB337" s="52"/>
      <c r="AC337" s="52"/>
      <c r="AD337" s="52"/>
      <c r="AE337" s="52"/>
      <c r="AF337" s="52"/>
      <c r="AG337" s="52"/>
      <c r="AH337" s="52"/>
      <c r="AI337" s="52"/>
      <c r="AJ337" s="52"/>
      <c r="AK337" s="52"/>
      <c r="AL337" s="52"/>
      <c r="AM337" s="52"/>
      <c r="AN337" s="52"/>
      <c r="AO337" s="52"/>
      <c r="AP337" s="52"/>
      <c r="AQ337" s="52"/>
      <c r="AR337" s="52"/>
      <c r="AS337" s="52"/>
      <c r="AT337" s="52"/>
      <c r="AU337" s="52"/>
      <c r="AV337" s="52"/>
      <c r="AW337" s="52"/>
      <c r="AX337" s="52"/>
      <c r="AY337" s="52"/>
      <c r="AZ337" s="52"/>
      <c r="BA337" s="52"/>
      <c r="BB337" s="52"/>
      <c r="BC337" s="52"/>
      <c r="BD337" s="52"/>
      <c r="BE337" s="52"/>
      <c r="BF337" s="52"/>
      <c r="BG337" s="52"/>
    </row>
    <row r="338" spans="1:59" ht="15.75" customHeight="1">
      <c r="A338" s="58"/>
      <c r="B338" s="52"/>
      <c r="C338" s="52"/>
      <c r="D338" s="52"/>
      <c r="E338" s="52"/>
      <c r="F338" s="52"/>
      <c r="G338" s="52"/>
      <c r="H338" s="52"/>
      <c r="I338" s="52"/>
      <c r="J338" s="52"/>
      <c r="K338" s="52"/>
      <c r="L338" s="52"/>
      <c r="M338" s="52"/>
      <c r="N338" s="52"/>
      <c r="O338" s="52"/>
      <c r="P338" s="52"/>
      <c r="Q338" s="52"/>
      <c r="R338" s="52"/>
      <c r="S338" s="52"/>
      <c r="T338" s="52"/>
      <c r="U338" s="52"/>
      <c r="V338" s="52"/>
      <c r="W338" s="52"/>
      <c r="X338" s="52"/>
      <c r="Y338" s="52"/>
      <c r="Z338" s="52"/>
      <c r="AA338" s="52"/>
      <c r="AB338" s="52"/>
      <c r="AC338" s="52"/>
      <c r="AD338" s="52"/>
      <c r="AE338" s="52"/>
      <c r="AF338" s="52"/>
      <c r="AG338" s="52"/>
      <c r="AH338" s="52"/>
      <c r="AI338" s="52"/>
      <c r="AJ338" s="52"/>
      <c r="AK338" s="52"/>
      <c r="AL338" s="52"/>
      <c r="AM338" s="52"/>
      <c r="AN338" s="52"/>
      <c r="AO338" s="52"/>
      <c r="AP338" s="52"/>
      <c r="AQ338" s="52"/>
      <c r="AR338" s="52"/>
      <c r="AS338" s="52"/>
      <c r="AT338" s="52"/>
      <c r="AU338" s="52"/>
      <c r="AV338" s="52"/>
      <c r="AW338" s="52"/>
      <c r="AX338" s="52"/>
      <c r="AY338" s="52"/>
      <c r="AZ338" s="52"/>
      <c r="BA338" s="52"/>
      <c r="BB338" s="52"/>
      <c r="BC338" s="52"/>
      <c r="BD338" s="52"/>
      <c r="BE338" s="52"/>
      <c r="BF338" s="52"/>
      <c r="BG338" s="52"/>
    </row>
    <row r="339" spans="1:59" ht="15.75" customHeight="1">
      <c r="A339" s="58"/>
      <c r="B339" s="52"/>
      <c r="C339" s="52"/>
      <c r="D339" s="52"/>
      <c r="E339" s="52"/>
      <c r="F339" s="52"/>
      <c r="G339" s="52"/>
      <c r="H339" s="52"/>
      <c r="I339" s="52"/>
      <c r="J339" s="52"/>
      <c r="K339" s="52"/>
      <c r="L339" s="52"/>
      <c r="M339" s="52"/>
      <c r="N339" s="52"/>
      <c r="O339" s="52"/>
      <c r="P339" s="52"/>
      <c r="Q339" s="52"/>
      <c r="R339" s="52"/>
      <c r="S339" s="52"/>
      <c r="T339" s="52"/>
      <c r="U339" s="52"/>
      <c r="V339" s="52"/>
      <c r="W339" s="52"/>
      <c r="X339" s="52"/>
      <c r="Y339" s="52"/>
      <c r="Z339" s="52"/>
      <c r="AA339" s="52"/>
      <c r="AB339" s="52"/>
      <c r="AC339" s="52"/>
      <c r="AD339" s="52"/>
      <c r="AE339" s="52"/>
      <c r="AF339" s="52"/>
      <c r="AG339" s="52"/>
      <c r="AH339" s="52"/>
      <c r="AI339" s="52"/>
      <c r="AJ339" s="52"/>
      <c r="AK339" s="52"/>
      <c r="AL339" s="52"/>
      <c r="AM339" s="52"/>
      <c r="AN339" s="52"/>
      <c r="AO339" s="52"/>
      <c r="AP339" s="52"/>
      <c r="AQ339" s="52"/>
      <c r="AR339" s="52"/>
      <c r="AS339" s="52"/>
      <c r="AT339" s="52"/>
      <c r="AU339" s="52"/>
      <c r="AV339" s="52"/>
      <c r="AW339" s="52"/>
      <c r="AX339" s="52"/>
      <c r="AY339" s="52"/>
      <c r="AZ339" s="52"/>
      <c r="BA339" s="52"/>
      <c r="BB339" s="52"/>
      <c r="BC339" s="52"/>
      <c r="BD339" s="52"/>
      <c r="BE339" s="52"/>
      <c r="BF339" s="52"/>
      <c r="BG339" s="52"/>
    </row>
    <row r="340" spans="1:59" ht="15.75" customHeight="1">
      <c r="A340" s="58"/>
      <c r="B340" s="52"/>
      <c r="C340" s="52"/>
      <c r="D340" s="52"/>
      <c r="E340" s="52"/>
      <c r="F340" s="52"/>
      <c r="G340" s="52"/>
      <c r="H340" s="52"/>
      <c r="I340" s="52"/>
      <c r="J340" s="52"/>
      <c r="K340" s="52"/>
      <c r="L340" s="52"/>
      <c r="M340" s="52"/>
      <c r="N340" s="52"/>
      <c r="O340" s="52"/>
      <c r="P340" s="52"/>
      <c r="Q340" s="52"/>
      <c r="R340" s="52"/>
      <c r="S340" s="52"/>
      <c r="T340" s="52"/>
      <c r="U340" s="52"/>
      <c r="V340" s="52"/>
      <c r="W340" s="52"/>
      <c r="X340" s="52"/>
      <c r="Y340" s="52"/>
      <c r="Z340" s="52"/>
      <c r="AA340" s="52"/>
      <c r="AB340" s="52"/>
      <c r="AC340" s="52"/>
      <c r="AD340" s="52"/>
      <c r="AE340" s="52"/>
      <c r="AF340" s="52"/>
      <c r="AG340" s="52"/>
      <c r="AH340" s="52"/>
      <c r="AI340" s="52"/>
      <c r="AJ340" s="52"/>
      <c r="AK340" s="52"/>
      <c r="AL340" s="52"/>
      <c r="AM340" s="52"/>
      <c r="AN340" s="52"/>
      <c r="AO340" s="52"/>
      <c r="AP340" s="52"/>
      <c r="AQ340" s="52"/>
      <c r="AR340" s="52"/>
      <c r="AS340" s="52"/>
      <c r="AT340" s="52"/>
      <c r="AU340" s="52"/>
      <c r="AV340" s="52"/>
      <c r="AW340" s="52"/>
      <c r="AX340" s="52"/>
      <c r="AY340" s="52"/>
      <c r="AZ340" s="52"/>
      <c r="BA340" s="52"/>
      <c r="BB340" s="52"/>
      <c r="BC340" s="52"/>
      <c r="BD340" s="52"/>
      <c r="BE340" s="52"/>
      <c r="BF340" s="52"/>
      <c r="BG340" s="52"/>
    </row>
    <row r="341" spans="1:59" ht="15.75" customHeight="1">
      <c r="A341" s="58"/>
      <c r="B341" s="52"/>
      <c r="C341" s="52"/>
      <c r="D341" s="52"/>
      <c r="E341" s="52"/>
      <c r="F341" s="52"/>
      <c r="G341" s="52"/>
      <c r="H341" s="52"/>
      <c r="I341" s="52"/>
      <c r="J341" s="52"/>
      <c r="K341" s="52"/>
      <c r="L341" s="52"/>
      <c r="M341" s="52"/>
      <c r="N341" s="52"/>
      <c r="O341" s="52"/>
      <c r="P341" s="52"/>
      <c r="Q341" s="52"/>
      <c r="R341" s="52"/>
      <c r="S341" s="52"/>
      <c r="T341" s="52"/>
      <c r="U341" s="52"/>
      <c r="V341" s="52"/>
      <c r="W341" s="52"/>
      <c r="X341" s="52"/>
      <c r="Y341" s="52"/>
      <c r="Z341" s="52"/>
      <c r="AA341" s="52"/>
      <c r="AB341" s="52"/>
      <c r="AC341" s="52"/>
      <c r="AD341" s="52"/>
      <c r="AE341" s="52"/>
      <c r="AF341" s="52"/>
      <c r="AG341" s="52"/>
      <c r="AH341" s="52"/>
      <c r="AI341" s="52"/>
      <c r="AJ341" s="52"/>
      <c r="AK341" s="52"/>
      <c r="AL341" s="52"/>
      <c r="AM341" s="52"/>
      <c r="AN341" s="52"/>
      <c r="AO341" s="52"/>
      <c r="AP341" s="52"/>
      <c r="AQ341" s="52"/>
      <c r="AR341" s="52"/>
      <c r="AS341" s="52"/>
      <c r="AT341" s="52"/>
      <c r="AU341" s="52"/>
      <c r="AV341" s="52"/>
      <c r="AW341" s="52"/>
      <c r="AX341" s="52"/>
      <c r="AY341" s="52"/>
      <c r="AZ341" s="52"/>
      <c r="BA341" s="52"/>
      <c r="BB341" s="52"/>
      <c r="BC341" s="52"/>
      <c r="BD341" s="52"/>
      <c r="BE341" s="52"/>
      <c r="BF341" s="52"/>
      <c r="BG341" s="52"/>
    </row>
    <row r="342" spans="1:59" ht="15.75" customHeight="1">
      <c r="A342" s="58"/>
      <c r="B342" s="52"/>
      <c r="C342" s="52"/>
      <c r="D342" s="52"/>
      <c r="E342" s="52"/>
      <c r="F342" s="52"/>
      <c r="G342" s="52"/>
      <c r="H342" s="52"/>
      <c r="I342" s="52"/>
      <c r="J342" s="52"/>
      <c r="K342" s="52"/>
      <c r="L342" s="52"/>
      <c r="M342" s="52"/>
      <c r="N342" s="52"/>
      <c r="O342" s="52"/>
      <c r="P342" s="52"/>
      <c r="Q342" s="52"/>
      <c r="R342" s="52"/>
      <c r="S342" s="52"/>
      <c r="T342" s="52"/>
      <c r="U342" s="52"/>
      <c r="V342" s="52"/>
      <c r="W342" s="52"/>
      <c r="X342" s="52"/>
      <c r="Y342" s="52"/>
      <c r="Z342" s="52"/>
      <c r="AA342" s="52"/>
      <c r="AB342" s="52"/>
      <c r="AC342" s="52"/>
      <c r="AD342" s="52"/>
      <c r="AE342" s="52"/>
      <c r="AF342" s="52"/>
      <c r="AG342" s="52"/>
      <c r="AH342" s="52"/>
      <c r="AI342" s="52"/>
      <c r="AJ342" s="52"/>
      <c r="AK342" s="52"/>
      <c r="AL342" s="52"/>
      <c r="AM342" s="52"/>
      <c r="AN342" s="52"/>
      <c r="AO342" s="52"/>
      <c r="AP342" s="52"/>
      <c r="AQ342" s="52"/>
      <c r="AR342" s="52"/>
      <c r="AS342" s="52"/>
      <c r="AT342" s="52"/>
      <c r="AU342" s="52"/>
      <c r="AV342" s="52"/>
      <c r="AW342" s="52"/>
      <c r="AX342" s="52"/>
      <c r="AY342" s="52"/>
      <c r="AZ342" s="52"/>
      <c r="BA342" s="52"/>
      <c r="BB342" s="52"/>
      <c r="BC342" s="52"/>
      <c r="BD342" s="52"/>
      <c r="BE342" s="52"/>
      <c r="BF342" s="52"/>
      <c r="BG342" s="52"/>
    </row>
    <row r="343" spans="1:59" ht="15.75" customHeight="1">
      <c r="A343" s="58"/>
      <c r="B343" s="52"/>
      <c r="C343" s="52"/>
      <c r="D343" s="52"/>
      <c r="E343" s="52"/>
      <c r="F343" s="52"/>
      <c r="G343" s="52"/>
      <c r="H343" s="52"/>
      <c r="I343" s="52"/>
      <c r="J343" s="52"/>
      <c r="K343" s="52"/>
      <c r="L343" s="52"/>
      <c r="M343" s="52"/>
      <c r="N343" s="52"/>
      <c r="O343" s="52"/>
      <c r="P343" s="52"/>
      <c r="Q343" s="52"/>
      <c r="R343" s="52"/>
      <c r="S343" s="52"/>
      <c r="T343" s="52"/>
      <c r="U343" s="52"/>
      <c r="V343" s="52"/>
      <c r="W343" s="52"/>
      <c r="X343" s="52"/>
      <c r="Y343" s="52"/>
      <c r="Z343" s="52"/>
      <c r="AA343" s="52"/>
      <c r="AB343" s="52"/>
      <c r="AC343" s="52"/>
      <c r="AD343" s="52"/>
      <c r="AE343" s="52"/>
      <c r="AF343" s="52"/>
      <c r="AG343" s="52"/>
      <c r="AH343" s="52"/>
      <c r="AI343" s="52"/>
      <c r="AJ343" s="52"/>
      <c r="AK343" s="52"/>
      <c r="AL343" s="52"/>
      <c r="AM343" s="52"/>
      <c r="AN343" s="52"/>
      <c r="AO343" s="52"/>
      <c r="AP343" s="52"/>
      <c r="AQ343" s="52"/>
      <c r="AR343" s="52"/>
      <c r="AS343" s="52"/>
      <c r="AT343" s="52"/>
      <c r="AU343" s="52"/>
      <c r="AV343" s="52"/>
      <c r="AW343" s="52"/>
      <c r="AX343" s="52"/>
      <c r="AY343" s="52"/>
      <c r="AZ343" s="52"/>
      <c r="BA343" s="52"/>
      <c r="BB343" s="52"/>
      <c r="BC343" s="52"/>
      <c r="BD343" s="52"/>
      <c r="BE343" s="52"/>
      <c r="BF343" s="52"/>
      <c r="BG343" s="52"/>
    </row>
    <row r="344" spans="1:59" ht="15.75" customHeight="1">
      <c r="A344" s="58"/>
      <c r="B344" s="52"/>
      <c r="C344" s="52"/>
      <c r="D344" s="52"/>
      <c r="E344" s="52"/>
      <c r="F344" s="52"/>
      <c r="G344" s="52"/>
      <c r="H344" s="52"/>
      <c r="I344" s="52"/>
      <c r="J344" s="52"/>
      <c r="K344" s="52"/>
      <c r="L344" s="52"/>
      <c r="M344" s="52"/>
      <c r="N344" s="52"/>
      <c r="O344" s="52"/>
      <c r="P344" s="52"/>
      <c r="Q344" s="52"/>
      <c r="R344" s="52"/>
      <c r="S344" s="52"/>
      <c r="T344" s="52"/>
      <c r="U344" s="52"/>
      <c r="V344" s="52"/>
      <c r="W344" s="52"/>
      <c r="X344" s="52"/>
      <c r="Y344" s="52"/>
      <c r="Z344" s="52"/>
      <c r="AA344" s="52"/>
      <c r="AB344" s="52"/>
      <c r="AC344" s="52"/>
      <c r="AD344" s="52"/>
      <c r="AE344" s="52"/>
      <c r="AF344" s="52"/>
      <c r="AG344" s="52"/>
      <c r="AH344" s="52"/>
      <c r="AI344" s="52"/>
      <c r="AJ344" s="52"/>
      <c r="AK344" s="52"/>
      <c r="AL344" s="52"/>
      <c r="AM344" s="52"/>
      <c r="AN344" s="52"/>
      <c r="AO344" s="52"/>
      <c r="AP344" s="52"/>
      <c r="AQ344" s="52"/>
      <c r="AR344" s="52"/>
      <c r="AS344" s="52"/>
      <c r="AT344" s="52"/>
      <c r="AU344" s="52"/>
      <c r="AV344" s="52"/>
      <c r="AW344" s="52"/>
      <c r="AX344" s="52"/>
      <c r="AY344" s="52"/>
      <c r="AZ344" s="52"/>
      <c r="BA344" s="52"/>
      <c r="BB344" s="52"/>
      <c r="BC344" s="52"/>
      <c r="BD344" s="52"/>
      <c r="BE344" s="52"/>
      <c r="BF344" s="52"/>
      <c r="BG344" s="52"/>
    </row>
    <row r="345" spans="1:59" ht="15.75" customHeight="1">
      <c r="A345" s="58"/>
      <c r="B345" s="52"/>
      <c r="C345" s="52"/>
      <c r="D345" s="52"/>
      <c r="E345" s="52"/>
      <c r="F345" s="52"/>
      <c r="G345" s="52"/>
      <c r="H345" s="52"/>
      <c r="I345" s="52"/>
      <c r="J345" s="52"/>
      <c r="K345" s="52"/>
      <c r="L345" s="52"/>
      <c r="M345" s="52"/>
      <c r="N345" s="52"/>
      <c r="O345" s="52"/>
      <c r="P345" s="52"/>
      <c r="Q345" s="52"/>
      <c r="R345" s="52"/>
      <c r="S345" s="52"/>
      <c r="T345" s="52"/>
      <c r="U345" s="52"/>
      <c r="V345" s="52"/>
      <c r="W345" s="52"/>
      <c r="X345" s="52"/>
      <c r="Y345" s="52"/>
      <c r="Z345" s="52"/>
      <c r="AA345" s="52"/>
      <c r="AB345" s="52"/>
      <c r="AC345" s="52"/>
      <c r="AD345" s="52"/>
      <c r="AE345" s="52"/>
      <c r="AF345" s="52"/>
      <c r="AG345" s="52"/>
      <c r="AH345" s="52"/>
      <c r="AI345" s="52"/>
      <c r="AJ345" s="52"/>
      <c r="AK345" s="52"/>
      <c r="AL345" s="52"/>
      <c r="AM345" s="52"/>
      <c r="AN345" s="52"/>
      <c r="AO345" s="52"/>
      <c r="AP345" s="52"/>
      <c r="AQ345" s="52"/>
      <c r="AR345" s="52"/>
      <c r="AS345" s="52"/>
      <c r="AT345" s="52"/>
      <c r="AU345" s="52"/>
      <c r="AV345" s="52"/>
      <c r="AW345" s="52"/>
      <c r="AX345" s="52"/>
      <c r="AY345" s="52"/>
      <c r="AZ345" s="52"/>
      <c r="BA345" s="52"/>
      <c r="BB345" s="52"/>
      <c r="BC345" s="52"/>
      <c r="BD345" s="52"/>
      <c r="BE345" s="52"/>
      <c r="BF345" s="52"/>
      <c r="BG345" s="52"/>
    </row>
    <row r="346" spans="1:59" ht="15.75" customHeight="1">
      <c r="A346" s="58"/>
      <c r="B346" s="52"/>
      <c r="C346" s="52"/>
      <c r="D346" s="52"/>
      <c r="E346" s="52"/>
      <c r="F346" s="52"/>
      <c r="G346" s="52"/>
      <c r="H346" s="52"/>
      <c r="I346" s="52"/>
      <c r="J346" s="52"/>
      <c r="K346" s="52"/>
      <c r="L346" s="52"/>
      <c r="M346" s="52"/>
      <c r="N346" s="52"/>
      <c r="O346" s="52"/>
      <c r="P346" s="52"/>
      <c r="Q346" s="52"/>
      <c r="R346" s="52"/>
      <c r="S346" s="52"/>
      <c r="T346" s="52"/>
      <c r="U346" s="52"/>
      <c r="V346" s="52"/>
      <c r="W346" s="52"/>
      <c r="X346" s="52"/>
      <c r="Y346" s="52"/>
      <c r="Z346" s="52"/>
      <c r="AA346" s="52"/>
      <c r="AB346" s="52"/>
      <c r="AC346" s="52"/>
      <c r="AD346" s="52"/>
      <c r="AE346" s="52"/>
      <c r="AF346" s="52"/>
      <c r="AG346" s="52"/>
      <c r="AH346" s="52"/>
      <c r="AI346" s="52"/>
      <c r="AJ346" s="52"/>
      <c r="AK346" s="52"/>
      <c r="AL346" s="52"/>
      <c r="AM346" s="52"/>
      <c r="AN346" s="52"/>
      <c r="AO346" s="52"/>
      <c r="AP346" s="52"/>
      <c r="AQ346" s="52"/>
      <c r="AR346" s="52"/>
      <c r="AS346" s="52"/>
      <c r="AT346" s="52"/>
      <c r="AU346" s="52"/>
      <c r="AV346" s="52"/>
      <c r="AW346" s="52"/>
      <c r="AX346" s="52"/>
      <c r="AY346" s="52"/>
      <c r="AZ346" s="52"/>
      <c r="BA346" s="52"/>
      <c r="BB346" s="52"/>
      <c r="BC346" s="52"/>
      <c r="BD346" s="52"/>
      <c r="BE346" s="52"/>
      <c r="BF346" s="52"/>
      <c r="BG346" s="52"/>
    </row>
    <row r="347" spans="1:59" ht="15.75" customHeight="1">
      <c r="A347" s="58"/>
      <c r="B347" s="52"/>
      <c r="C347" s="52"/>
      <c r="D347" s="52"/>
      <c r="E347" s="52"/>
      <c r="F347" s="52"/>
      <c r="G347" s="52"/>
      <c r="H347" s="52"/>
      <c r="I347" s="52"/>
      <c r="J347" s="52"/>
      <c r="K347" s="52"/>
      <c r="L347" s="52"/>
      <c r="M347" s="52"/>
      <c r="N347" s="52"/>
      <c r="O347" s="52"/>
      <c r="P347" s="52"/>
      <c r="Q347" s="52"/>
      <c r="R347" s="52"/>
      <c r="S347" s="52"/>
      <c r="T347" s="52"/>
      <c r="U347" s="52"/>
      <c r="V347" s="52"/>
      <c r="W347" s="52"/>
      <c r="X347" s="52"/>
      <c r="Y347" s="52"/>
      <c r="Z347" s="52"/>
      <c r="AA347" s="52"/>
      <c r="AB347" s="52"/>
      <c r="AC347" s="52"/>
      <c r="AD347" s="52"/>
      <c r="AE347" s="52"/>
      <c r="AF347" s="52"/>
      <c r="AG347" s="52"/>
      <c r="AH347" s="52"/>
      <c r="AI347" s="52"/>
      <c r="AJ347" s="52"/>
      <c r="AK347" s="52"/>
      <c r="AL347" s="52"/>
      <c r="AM347" s="52"/>
      <c r="AN347" s="52"/>
      <c r="AO347" s="52"/>
      <c r="AP347" s="52"/>
      <c r="AQ347" s="52"/>
      <c r="AR347" s="52"/>
      <c r="AS347" s="52"/>
      <c r="AT347" s="52"/>
      <c r="AU347" s="52"/>
      <c r="AV347" s="52"/>
      <c r="AW347" s="52"/>
      <c r="AX347" s="52"/>
      <c r="AY347" s="52"/>
      <c r="AZ347" s="52"/>
      <c r="BA347" s="52"/>
      <c r="BB347" s="52"/>
      <c r="BC347" s="52"/>
      <c r="BD347" s="52"/>
      <c r="BE347" s="52"/>
      <c r="BF347" s="52"/>
      <c r="BG347" s="52"/>
    </row>
    <row r="348" spans="1:59" ht="15.75" customHeight="1">
      <c r="A348" s="58"/>
      <c r="B348" s="52"/>
      <c r="C348" s="52"/>
      <c r="D348" s="52"/>
      <c r="E348" s="52"/>
      <c r="F348" s="52"/>
      <c r="G348" s="52"/>
      <c r="H348" s="52"/>
      <c r="I348" s="52"/>
      <c r="J348" s="52"/>
      <c r="K348" s="52"/>
      <c r="L348" s="52"/>
      <c r="M348" s="52"/>
      <c r="N348" s="52"/>
      <c r="O348" s="52"/>
      <c r="P348" s="52"/>
      <c r="Q348" s="52"/>
      <c r="R348" s="52"/>
      <c r="S348" s="52"/>
      <c r="T348" s="52"/>
      <c r="U348" s="52"/>
      <c r="V348" s="52"/>
      <c r="W348" s="52"/>
      <c r="X348" s="52"/>
      <c r="Y348" s="52"/>
      <c r="Z348" s="52"/>
      <c r="AA348" s="52"/>
      <c r="AB348" s="52"/>
      <c r="AC348" s="52"/>
      <c r="AD348" s="52"/>
      <c r="AE348" s="52"/>
      <c r="AF348" s="52"/>
      <c r="AG348" s="52"/>
      <c r="AH348" s="52"/>
      <c r="AI348" s="52"/>
      <c r="AJ348" s="52"/>
      <c r="AK348" s="52"/>
      <c r="AL348" s="52"/>
      <c r="AM348" s="52"/>
      <c r="AN348" s="52"/>
      <c r="AO348" s="52"/>
      <c r="AP348" s="52"/>
      <c r="AQ348" s="52"/>
      <c r="AR348" s="52"/>
      <c r="AS348" s="52"/>
      <c r="AT348" s="52"/>
      <c r="AU348" s="52"/>
      <c r="AV348" s="52"/>
      <c r="AW348" s="52"/>
      <c r="AX348" s="52"/>
      <c r="AY348" s="52"/>
      <c r="AZ348" s="52"/>
      <c r="BA348" s="52"/>
      <c r="BB348" s="52"/>
      <c r="BC348" s="52"/>
      <c r="BD348" s="52"/>
      <c r="BE348" s="52"/>
      <c r="BF348" s="52"/>
      <c r="BG348" s="52"/>
    </row>
    <row r="349" spans="1:59" ht="15.75" customHeight="1">
      <c r="A349" s="58"/>
      <c r="B349" s="52"/>
      <c r="C349" s="52"/>
      <c r="D349" s="52"/>
      <c r="E349" s="52"/>
      <c r="F349" s="52"/>
      <c r="G349" s="52"/>
      <c r="H349" s="52"/>
      <c r="I349" s="52"/>
      <c r="J349" s="52"/>
      <c r="K349" s="52"/>
      <c r="L349" s="52"/>
      <c r="M349" s="52"/>
      <c r="N349" s="52"/>
      <c r="O349" s="52"/>
      <c r="P349" s="52"/>
      <c r="Q349" s="52"/>
      <c r="R349" s="52"/>
      <c r="S349" s="52"/>
      <c r="T349" s="52"/>
      <c r="U349" s="52"/>
      <c r="V349" s="52"/>
      <c r="W349" s="52"/>
      <c r="X349" s="52"/>
      <c r="Y349" s="52"/>
      <c r="Z349" s="52"/>
      <c r="AA349" s="52"/>
      <c r="AB349" s="52"/>
      <c r="AC349" s="52"/>
      <c r="AD349" s="52"/>
      <c r="AE349" s="52"/>
      <c r="AF349" s="52"/>
      <c r="AG349" s="52"/>
      <c r="AH349" s="52"/>
      <c r="AI349" s="52"/>
      <c r="AJ349" s="52"/>
      <c r="AK349" s="52"/>
      <c r="AL349" s="52"/>
      <c r="AM349" s="52"/>
      <c r="AN349" s="52"/>
      <c r="AO349" s="52"/>
      <c r="AP349" s="52"/>
      <c r="AQ349" s="52"/>
      <c r="AR349" s="52"/>
      <c r="AS349" s="52"/>
      <c r="AT349" s="52"/>
      <c r="AU349" s="52"/>
      <c r="AV349" s="52"/>
      <c r="AW349" s="52"/>
      <c r="AX349" s="52"/>
      <c r="AY349" s="52"/>
      <c r="AZ349" s="52"/>
      <c r="BA349" s="52"/>
      <c r="BB349" s="52"/>
      <c r="BC349" s="52"/>
      <c r="BD349" s="52"/>
      <c r="BE349" s="52"/>
      <c r="BF349" s="52"/>
      <c r="BG349" s="52"/>
    </row>
    <row r="350" spans="1:59" ht="15.75" customHeight="1">
      <c r="A350" s="58"/>
      <c r="B350" s="52"/>
      <c r="C350" s="52"/>
      <c r="D350" s="52"/>
      <c r="E350" s="52"/>
      <c r="F350" s="52"/>
      <c r="G350" s="52"/>
      <c r="H350" s="52"/>
      <c r="I350" s="52"/>
      <c r="J350" s="52"/>
      <c r="K350" s="52"/>
      <c r="L350" s="52"/>
      <c r="M350" s="52"/>
      <c r="N350" s="52"/>
      <c r="O350" s="52"/>
      <c r="P350" s="52"/>
      <c r="Q350" s="52"/>
      <c r="R350" s="52"/>
      <c r="S350" s="52"/>
      <c r="T350" s="52"/>
      <c r="U350" s="52"/>
      <c r="V350" s="52"/>
      <c r="W350" s="52"/>
      <c r="X350" s="52"/>
      <c r="Y350" s="52"/>
      <c r="Z350" s="52"/>
      <c r="AA350" s="52"/>
      <c r="AB350" s="52"/>
      <c r="AC350" s="52"/>
      <c r="AD350" s="52"/>
      <c r="AE350" s="52"/>
      <c r="AF350" s="52"/>
      <c r="AG350" s="52"/>
      <c r="AH350" s="52"/>
      <c r="AI350" s="52"/>
      <c r="AJ350" s="52"/>
      <c r="AK350" s="52"/>
      <c r="AL350" s="52"/>
      <c r="AM350" s="52"/>
      <c r="AN350" s="52"/>
      <c r="AO350" s="52"/>
      <c r="AP350" s="52"/>
      <c r="AQ350" s="52"/>
      <c r="AR350" s="52"/>
      <c r="AS350" s="52"/>
      <c r="AT350" s="52"/>
      <c r="AU350" s="52"/>
      <c r="AV350" s="52"/>
      <c r="AW350" s="52"/>
      <c r="AX350" s="52"/>
      <c r="AY350" s="52"/>
      <c r="AZ350" s="52"/>
      <c r="BA350" s="52"/>
      <c r="BB350" s="52"/>
      <c r="BC350" s="52"/>
      <c r="BD350" s="52"/>
      <c r="BE350" s="52"/>
      <c r="BF350" s="52"/>
      <c r="BG350" s="52"/>
    </row>
    <row r="351" spans="1:59" ht="15.75" customHeight="1">
      <c r="A351" s="58"/>
      <c r="B351" s="52"/>
      <c r="C351" s="52"/>
      <c r="D351" s="52"/>
      <c r="E351" s="52"/>
      <c r="F351" s="52"/>
      <c r="G351" s="52"/>
      <c r="H351" s="52"/>
      <c r="I351" s="52"/>
      <c r="J351" s="52"/>
      <c r="K351" s="52"/>
      <c r="L351" s="52"/>
      <c r="M351" s="52"/>
      <c r="N351" s="52"/>
      <c r="O351" s="52"/>
      <c r="P351" s="52"/>
      <c r="Q351" s="52"/>
      <c r="R351" s="52"/>
      <c r="S351" s="52"/>
      <c r="T351" s="52"/>
      <c r="U351" s="52"/>
      <c r="V351" s="52"/>
      <c r="W351" s="52"/>
      <c r="X351" s="52"/>
      <c r="Y351" s="52"/>
      <c r="Z351" s="52"/>
      <c r="AA351" s="52"/>
      <c r="AB351" s="52"/>
      <c r="AC351" s="52"/>
      <c r="AD351" s="52"/>
      <c r="AE351" s="52"/>
      <c r="AF351" s="52"/>
      <c r="AG351" s="52"/>
      <c r="AH351" s="52"/>
      <c r="AI351" s="52"/>
      <c r="AJ351" s="52"/>
      <c r="AK351" s="52"/>
      <c r="AL351" s="52"/>
      <c r="AM351" s="52"/>
      <c r="AN351" s="52"/>
      <c r="AO351" s="52"/>
      <c r="AP351" s="52"/>
      <c r="AQ351" s="52"/>
      <c r="AR351" s="52"/>
      <c r="AS351" s="52"/>
      <c r="AT351" s="52"/>
      <c r="AU351" s="52"/>
      <c r="AV351" s="52"/>
      <c r="AW351" s="52"/>
      <c r="AX351" s="52"/>
      <c r="AY351" s="52"/>
      <c r="AZ351" s="52"/>
      <c r="BA351" s="52"/>
      <c r="BB351" s="52"/>
      <c r="BC351" s="52"/>
      <c r="BD351" s="52"/>
      <c r="BE351" s="52"/>
      <c r="BF351" s="52"/>
      <c r="BG351" s="52"/>
    </row>
    <row r="352" spans="1:59" ht="15.75" customHeight="1">
      <c r="A352" s="58"/>
      <c r="B352" s="52"/>
      <c r="C352" s="52"/>
      <c r="D352" s="52"/>
      <c r="E352" s="52"/>
      <c r="F352" s="52"/>
      <c r="G352" s="52"/>
      <c r="H352" s="52"/>
      <c r="I352" s="52"/>
      <c r="J352" s="52"/>
      <c r="K352" s="52"/>
      <c r="L352" s="52"/>
      <c r="M352" s="52"/>
      <c r="N352" s="52"/>
      <c r="O352" s="52"/>
      <c r="P352" s="52"/>
      <c r="Q352" s="52"/>
      <c r="R352" s="52"/>
      <c r="S352" s="52"/>
      <c r="T352" s="52"/>
      <c r="U352" s="52"/>
      <c r="V352" s="52"/>
      <c r="W352" s="52"/>
      <c r="X352" s="52"/>
      <c r="Y352" s="52"/>
      <c r="Z352" s="52"/>
      <c r="AA352" s="52"/>
      <c r="AB352" s="52"/>
      <c r="AC352" s="52"/>
      <c r="AD352" s="52"/>
      <c r="AE352" s="52"/>
      <c r="AF352" s="52"/>
      <c r="AG352" s="52"/>
      <c r="AH352" s="52"/>
      <c r="AI352" s="52"/>
      <c r="AJ352" s="52"/>
      <c r="AK352" s="52"/>
      <c r="AL352" s="52"/>
      <c r="AM352" s="52"/>
      <c r="AN352" s="52"/>
      <c r="AO352" s="52"/>
      <c r="AP352" s="52"/>
      <c r="AQ352" s="52"/>
      <c r="AR352" s="52"/>
      <c r="AS352" s="52"/>
      <c r="AT352" s="52"/>
      <c r="AU352" s="52"/>
      <c r="AV352" s="52"/>
      <c r="AW352" s="52"/>
      <c r="AX352" s="52"/>
      <c r="AY352" s="52"/>
      <c r="AZ352" s="52"/>
      <c r="BA352" s="52"/>
      <c r="BB352" s="52"/>
      <c r="BC352" s="52"/>
      <c r="BD352" s="52"/>
      <c r="BE352" s="52"/>
      <c r="BF352" s="52"/>
      <c r="BG352" s="52"/>
    </row>
    <row r="353" spans="1:59" ht="15.75" customHeight="1">
      <c r="A353" s="58"/>
      <c r="B353" s="52"/>
      <c r="C353" s="52"/>
      <c r="D353" s="52"/>
      <c r="E353" s="52"/>
      <c r="F353" s="52"/>
      <c r="G353" s="52"/>
      <c r="H353" s="52"/>
      <c r="I353" s="52"/>
      <c r="J353" s="52"/>
      <c r="K353" s="52"/>
      <c r="L353" s="52"/>
      <c r="M353" s="52"/>
      <c r="N353" s="52"/>
      <c r="O353" s="52"/>
      <c r="P353" s="52"/>
      <c r="Q353" s="52"/>
      <c r="R353" s="52"/>
      <c r="S353" s="52"/>
      <c r="T353" s="52"/>
      <c r="U353" s="52"/>
      <c r="V353" s="52"/>
      <c r="W353" s="52"/>
      <c r="X353" s="52"/>
      <c r="Y353" s="52"/>
      <c r="Z353" s="52"/>
      <c r="AA353" s="52"/>
      <c r="AB353" s="52"/>
      <c r="AC353" s="52"/>
      <c r="AD353" s="52"/>
      <c r="AE353" s="52"/>
      <c r="AF353" s="52"/>
      <c r="AG353" s="52"/>
      <c r="AH353" s="52"/>
      <c r="AI353" s="52"/>
      <c r="AJ353" s="52"/>
      <c r="AK353" s="52"/>
      <c r="AL353" s="52"/>
      <c r="AM353" s="52"/>
      <c r="AN353" s="52"/>
      <c r="AO353" s="52"/>
      <c r="AP353" s="52"/>
      <c r="AQ353" s="52"/>
      <c r="AR353" s="52"/>
      <c r="AS353" s="52"/>
      <c r="AT353" s="52"/>
      <c r="AU353" s="52"/>
      <c r="AV353" s="52"/>
      <c r="AW353" s="52"/>
      <c r="AX353" s="52"/>
      <c r="AY353" s="52"/>
      <c r="AZ353" s="52"/>
      <c r="BA353" s="52"/>
      <c r="BB353" s="52"/>
      <c r="BC353" s="52"/>
      <c r="BD353" s="52"/>
      <c r="BE353" s="52"/>
      <c r="BF353" s="52"/>
      <c r="BG353" s="52"/>
    </row>
    <row r="354" spans="1:59" ht="15.75" customHeight="1">
      <c r="A354" s="58"/>
      <c r="B354" s="52"/>
      <c r="C354" s="52"/>
      <c r="D354" s="52"/>
      <c r="E354" s="52"/>
      <c r="F354" s="52"/>
      <c r="G354" s="52"/>
      <c r="H354" s="52"/>
      <c r="I354" s="52"/>
      <c r="J354" s="52"/>
      <c r="K354" s="52"/>
      <c r="L354" s="52"/>
      <c r="M354" s="52"/>
      <c r="N354" s="52"/>
      <c r="O354" s="52"/>
      <c r="P354" s="52"/>
      <c r="Q354" s="52"/>
      <c r="R354" s="52"/>
      <c r="S354" s="52"/>
      <c r="T354" s="52"/>
      <c r="U354" s="52"/>
      <c r="V354" s="52"/>
      <c r="W354" s="52"/>
      <c r="X354" s="52"/>
      <c r="Y354" s="52"/>
      <c r="Z354" s="52"/>
      <c r="AA354" s="52"/>
      <c r="AB354" s="52"/>
      <c r="AC354" s="52"/>
      <c r="AD354" s="52"/>
      <c r="AE354" s="52"/>
      <c r="AF354" s="52"/>
      <c r="AG354" s="52"/>
      <c r="AH354" s="52"/>
      <c r="AI354" s="52"/>
      <c r="AJ354" s="52"/>
      <c r="AK354" s="52"/>
      <c r="AL354" s="52"/>
      <c r="AM354" s="52"/>
      <c r="AN354" s="52"/>
      <c r="AO354" s="52"/>
      <c r="AP354" s="52"/>
      <c r="AQ354" s="52"/>
      <c r="AR354" s="52"/>
      <c r="AS354" s="52"/>
      <c r="AT354" s="52"/>
      <c r="AU354" s="52"/>
      <c r="AV354" s="52"/>
      <c r="AW354" s="52"/>
      <c r="AX354" s="52"/>
      <c r="AY354" s="52"/>
      <c r="AZ354" s="52"/>
      <c r="BA354" s="52"/>
      <c r="BB354" s="52"/>
      <c r="BC354" s="52"/>
      <c r="BD354" s="52"/>
      <c r="BE354" s="52"/>
      <c r="BF354" s="52"/>
      <c r="BG354" s="52"/>
    </row>
    <row r="355" spans="1:59" ht="15.75" customHeight="1">
      <c r="A355" s="58"/>
      <c r="B355" s="52"/>
      <c r="C355" s="52"/>
      <c r="D355" s="52"/>
      <c r="E355" s="52"/>
      <c r="F355" s="52"/>
      <c r="G355" s="52"/>
      <c r="H355" s="52"/>
      <c r="I355" s="52"/>
      <c r="J355" s="52"/>
      <c r="K355" s="52"/>
      <c r="L355" s="52"/>
      <c r="M355" s="52"/>
      <c r="N355" s="52"/>
      <c r="O355" s="52"/>
      <c r="P355" s="52"/>
      <c r="Q355" s="52"/>
      <c r="R355" s="52"/>
      <c r="S355" s="52"/>
      <c r="T355" s="52"/>
      <c r="U355" s="52"/>
      <c r="V355" s="52"/>
      <c r="W355" s="52"/>
      <c r="X355" s="52"/>
      <c r="Y355" s="52"/>
      <c r="Z355" s="52"/>
      <c r="AA355" s="52"/>
      <c r="AB355" s="52"/>
      <c r="AC355" s="52"/>
      <c r="AD355" s="52"/>
      <c r="AE355" s="52"/>
      <c r="AF355" s="52"/>
      <c r="AG355" s="52"/>
      <c r="AH355" s="52"/>
      <c r="AI355" s="52"/>
      <c r="AJ355" s="52"/>
      <c r="AK355" s="52"/>
      <c r="AL355" s="52"/>
      <c r="AM355" s="52"/>
      <c r="AN355" s="52"/>
      <c r="AO355" s="52"/>
      <c r="AP355" s="52"/>
      <c r="AQ355" s="52"/>
      <c r="AR355" s="52"/>
      <c r="AS355" s="52"/>
      <c r="AT355" s="52"/>
      <c r="AU355" s="52"/>
      <c r="AV355" s="52"/>
      <c r="AW355" s="52"/>
      <c r="AX355" s="52"/>
      <c r="AY355" s="52"/>
      <c r="AZ355" s="52"/>
      <c r="BA355" s="52"/>
      <c r="BB355" s="52"/>
      <c r="BC355" s="52"/>
      <c r="BD355" s="52"/>
      <c r="BE355" s="52"/>
      <c r="BF355" s="52"/>
      <c r="BG355" s="52"/>
    </row>
    <row r="356" spans="1:59" ht="15.75" customHeight="1">
      <c r="A356" s="58"/>
      <c r="B356" s="52"/>
      <c r="C356" s="52"/>
      <c r="D356" s="52"/>
      <c r="E356" s="52"/>
      <c r="F356" s="52"/>
      <c r="G356" s="52"/>
      <c r="H356" s="52"/>
      <c r="I356" s="52"/>
      <c r="J356" s="52"/>
      <c r="K356" s="52"/>
      <c r="L356" s="52"/>
      <c r="M356" s="52"/>
      <c r="N356" s="52"/>
      <c r="O356" s="52"/>
      <c r="P356" s="52"/>
      <c r="Q356" s="52"/>
      <c r="R356" s="52"/>
      <c r="S356" s="52"/>
      <c r="T356" s="52"/>
      <c r="U356" s="52"/>
      <c r="V356" s="52"/>
      <c r="W356" s="52"/>
      <c r="X356" s="52"/>
      <c r="Y356" s="52"/>
      <c r="Z356" s="52"/>
      <c r="AA356" s="52"/>
      <c r="AB356" s="52"/>
      <c r="AC356" s="52"/>
      <c r="AD356" s="52"/>
      <c r="AE356" s="52"/>
      <c r="AF356" s="52"/>
      <c r="AG356" s="52"/>
      <c r="AH356" s="52"/>
      <c r="AI356" s="52"/>
      <c r="AJ356" s="52"/>
      <c r="AK356" s="52"/>
      <c r="AL356" s="52"/>
      <c r="AM356" s="52"/>
      <c r="AN356" s="52"/>
      <c r="AO356" s="52"/>
      <c r="AP356" s="52"/>
      <c r="AQ356" s="52"/>
      <c r="AR356" s="52"/>
      <c r="AS356" s="52"/>
      <c r="AT356" s="52"/>
      <c r="AU356" s="52"/>
      <c r="AV356" s="52"/>
      <c r="AW356" s="52"/>
      <c r="AX356" s="52"/>
      <c r="AY356" s="52"/>
      <c r="AZ356" s="52"/>
      <c r="BA356" s="52"/>
      <c r="BB356" s="52"/>
      <c r="BC356" s="52"/>
      <c r="BD356" s="52"/>
      <c r="BE356" s="52"/>
      <c r="BF356" s="52"/>
      <c r="BG356" s="52"/>
    </row>
    <row r="357" spans="1:59" ht="15.75" customHeight="1">
      <c r="A357" s="58"/>
      <c r="B357" s="52"/>
      <c r="C357" s="52"/>
      <c r="D357" s="52"/>
      <c r="E357" s="52"/>
      <c r="F357" s="52"/>
      <c r="G357" s="52"/>
      <c r="H357" s="52"/>
      <c r="I357" s="52"/>
      <c r="J357" s="52"/>
      <c r="K357" s="52"/>
      <c r="L357" s="52"/>
      <c r="M357" s="52"/>
      <c r="N357" s="52"/>
      <c r="O357" s="52"/>
      <c r="P357" s="52"/>
      <c r="Q357" s="52"/>
      <c r="R357" s="52"/>
      <c r="S357" s="52"/>
      <c r="T357" s="52"/>
      <c r="U357" s="52"/>
      <c r="V357" s="52"/>
      <c r="W357" s="52"/>
      <c r="X357" s="52"/>
      <c r="Y357" s="52"/>
      <c r="Z357" s="52"/>
      <c r="AA357" s="52"/>
      <c r="AB357" s="52"/>
      <c r="AC357" s="52"/>
      <c r="AD357" s="52"/>
      <c r="AE357" s="52"/>
      <c r="AF357" s="52"/>
      <c r="AG357" s="52"/>
      <c r="AH357" s="52"/>
      <c r="AI357" s="52"/>
      <c r="AJ357" s="52"/>
      <c r="AK357" s="52"/>
      <c r="AL357" s="52"/>
      <c r="AM357" s="52"/>
      <c r="AN357" s="52"/>
      <c r="AO357" s="52"/>
      <c r="AP357" s="52"/>
      <c r="AQ357" s="52"/>
      <c r="AR357" s="52"/>
      <c r="AS357" s="52"/>
      <c r="AT357" s="52"/>
      <c r="AU357" s="52"/>
      <c r="AV357" s="52"/>
      <c r="AW357" s="52"/>
      <c r="AX357" s="52"/>
      <c r="AY357" s="52"/>
      <c r="AZ357" s="52"/>
      <c r="BA357" s="52"/>
      <c r="BB357" s="52"/>
      <c r="BC357" s="52"/>
      <c r="BD357" s="52"/>
      <c r="BE357" s="52"/>
      <c r="BF357" s="52"/>
      <c r="BG357" s="52"/>
    </row>
    <row r="358" spans="1:59" ht="15.75" customHeight="1">
      <c r="A358" s="58"/>
      <c r="B358" s="52"/>
      <c r="C358" s="52"/>
      <c r="D358" s="52"/>
      <c r="E358" s="52"/>
      <c r="F358" s="52"/>
      <c r="G358" s="52"/>
      <c r="H358" s="52"/>
      <c r="I358" s="52"/>
      <c r="J358" s="52"/>
      <c r="K358" s="52"/>
      <c r="L358" s="52"/>
      <c r="M358" s="52"/>
      <c r="N358" s="52"/>
      <c r="O358" s="52"/>
      <c r="P358" s="52"/>
      <c r="Q358" s="52"/>
      <c r="R358" s="52"/>
      <c r="S358" s="52"/>
      <c r="T358" s="52"/>
      <c r="U358" s="52"/>
      <c r="V358" s="52"/>
      <c r="W358" s="52"/>
      <c r="X358" s="52"/>
      <c r="Y358" s="52"/>
      <c r="Z358" s="52"/>
      <c r="AA358" s="52"/>
      <c r="AB358" s="52"/>
      <c r="AC358" s="52"/>
      <c r="AD358" s="52"/>
      <c r="AE358" s="52"/>
      <c r="AF358" s="52"/>
      <c r="AG358" s="52"/>
      <c r="AH358" s="52"/>
      <c r="AI358" s="52"/>
      <c r="AJ358" s="52"/>
      <c r="AK358" s="52"/>
      <c r="AL358" s="52"/>
      <c r="AM358" s="52"/>
      <c r="AN358" s="52"/>
      <c r="AO358" s="52"/>
      <c r="AP358" s="52"/>
      <c r="AQ358" s="52"/>
      <c r="AR358" s="52"/>
      <c r="AS358" s="52"/>
      <c r="AT358" s="52"/>
      <c r="AU358" s="52"/>
      <c r="AV358" s="52"/>
      <c r="AW358" s="52"/>
      <c r="AX358" s="52"/>
      <c r="AY358" s="52"/>
      <c r="AZ358" s="52"/>
      <c r="BA358" s="52"/>
      <c r="BB358" s="52"/>
      <c r="BC358" s="52"/>
      <c r="BD358" s="52"/>
      <c r="BE358" s="52"/>
      <c r="BF358" s="52"/>
      <c r="BG358" s="52"/>
    </row>
    <row r="359" spans="1:59" ht="15.75" customHeight="1">
      <c r="A359" s="58"/>
      <c r="B359" s="52"/>
      <c r="C359" s="52"/>
      <c r="D359" s="52"/>
      <c r="E359" s="52"/>
      <c r="F359" s="52"/>
      <c r="G359" s="52"/>
      <c r="H359" s="52"/>
      <c r="I359" s="52"/>
      <c r="J359" s="52"/>
      <c r="K359" s="52"/>
      <c r="L359" s="52"/>
      <c r="M359" s="52"/>
      <c r="N359" s="52"/>
      <c r="O359" s="52"/>
      <c r="P359" s="52"/>
      <c r="Q359" s="52"/>
      <c r="R359" s="52"/>
      <c r="S359" s="52"/>
      <c r="T359" s="52"/>
      <c r="U359" s="52"/>
      <c r="V359" s="52"/>
      <c r="W359" s="52"/>
      <c r="X359" s="52"/>
      <c r="Y359" s="52"/>
      <c r="Z359" s="52"/>
      <c r="AA359" s="52"/>
      <c r="AB359" s="52"/>
      <c r="AC359" s="52"/>
      <c r="AD359" s="52"/>
      <c r="AE359" s="52"/>
      <c r="AF359" s="52"/>
      <c r="AG359" s="52"/>
      <c r="AH359" s="52"/>
      <c r="AI359" s="52"/>
      <c r="AJ359" s="52"/>
      <c r="AK359" s="52"/>
      <c r="AL359" s="52"/>
      <c r="AM359" s="52"/>
      <c r="AN359" s="52"/>
      <c r="AO359" s="52"/>
      <c r="AP359" s="52"/>
      <c r="AQ359" s="52"/>
      <c r="AR359" s="52"/>
      <c r="AS359" s="52"/>
      <c r="AT359" s="52"/>
      <c r="AU359" s="52"/>
      <c r="AV359" s="52"/>
      <c r="AW359" s="52"/>
      <c r="AX359" s="52"/>
      <c r="AY359" s="52"/>
      <c r="AZ359" s="52"/>
      <c r="BA359" s="52"/>
      <c r="BB359" s="52"/>
      <c r="BC359" s="52"/>
      <c r="BD359" s="52"/>
      <c r="BE359" s="52"/>
      <c r="BF359" s="52"/>
      <c r="BG359" s="52"/>
    </row>
    <row r="360" spans="1:59" ht="15.75" customHeight="1">
      <c r="A360" s="58"/>
      <c r="B360" s="52"/>
      <c r="C360" s="52"/>
      <c r="D360" s="52"/>
      <c r="E360" s="52"/>
      <c r="F360" s="52"/>
      <c r="G360" s="52"/>
      <c r="H360" s="52"/>
      <c r="I360" s="52"/>
      <c r="J360" s="52"/>
      <c r="K360" s="52"/>
      <c r="L360" s="52"/>
      <c r="M360" s="52"/>
      <c r="N360" s="52"/>
      <c r="O360" s="52"/>
      <c r="P360" s="52"/>
      <c r="Q360" s="52"/>
      <c r="R360" s="52"/>
      <c r="S360" s="52"/>
      <c r="T360" s="52"/>
      <c r="U360" s="52"/>
      <c r="V360" s="52"/>
      <c r="W360" s="52"/>
      <c r="X360" s="52"/>
      <c r="Y360" s="52"/>
      <c r="Z360" s="52"/>
      <c r="AA360" s="52"/>
      <c r="AB360" s="52"/>
      <c r="AC360" s="52"/>
      <c r="AD360" s="52"/>
      <c r="AE360" s="52"/>
      <c r="AF360" s="52"/>
      <c r="AG360" s="52"/>
      <c r="AH360" s="52"/>
      <c r="AI360" s="52"/>
      <c r="AJ360" s="52"/>
      <c r="AK360" s="52"/>
      <c r="AL360" s="52"/>
      <c r="AM360" s="52"/>
      <c r="AN360" s="52"/>
      <c r="AO360" s="52"/>
      <c r="AP360" s="52"/>
      <c r="AQ360" s="52"/>
      <c r="AR360" s="52"/>
      <c r="AS360" s="52"/>
      <c r="AT360" s="52"/>
      <c r="AU360" s="52"/>
      <c r="AV360" s="52"/>
      <c r="AW360" s="52"/>
      <c r="AX360" s="52"/>
      <c r="AY360" s="52"/>
      <c r="AZ360" s="52"/>
      <c r="BA360" s="52"/>
      <c r="BB360" s="52"/>
      <c r="BC360" s="52"/>
      <c r="BD360" s="52"/>
      <c r="BE360" s="52"/>
      <c r="BF360" s="52"/>
      <c r="BG360" s="52"/>
    </row>
    <row r="361" spans="1:59" ht="15.75" customHeight="1">
      <c r="A361" s="58"/>
      <c r="B361" s="52"/>
      <c r="C361" s="52"/>
      <c r="D361" s="52"/>
      <c r="E361" s="52"/>
      <c r="F361" s="52"/>
      <c r="G361" s="52"/>
      <c r="H361" s="52"/>
      <c r="I361" s="52"/>
      <c r="J361" s="52"/>
      <c r="K361" s="52"/>
      <c r="L361" s="52"/>
      <c r="M361" s="52"/>
      <c r="N361" s="52"/>
      <c r="O361" s="52"/>
      <c r="P361" s="52"/>
      <c r="Q361" s="52"/>
      <c r="R361" s="52"/>
      <c r="S361" s="52"/>
      <c r="T361" s="52"/>
      <c r="U361" s="52"/>
      <c r="V361" s="52"/>
      <c r="W361" s="52"/>
      <c r="X361" s="52"/>
      <c r="Y361" s="52"/>
      <c r="Z361" s="52"/>
      <c r="AA361" s="52"/>
      <c r="AB361" s="52"/>
      <c r="AC361" s="52"/>
      <c r="AD361" s="52"/>
      <c r="AE361" s="52"/>
      <c r="AF361" s="52"/>
      <c r="AG361" s="52"/>
      <c r="AH361" s="52"/>
      <c r="AI361" s="52"/>
      <c r="AJ361" s="52"/>
      <c r="AK361" s="52"/>
      <c r="AL361" s="52"/>
      <c r="AM361" s="52"/>
      <c r="AN361" s="52"/>
      <c r="AO361" s="52"/>
      <c r="AP361" s="52"/>
      <c r="AQ361" s="52"/>
      <c r="AR361" s="52"/>
      <c r="AS361" s="52"/>
      <c r="AT361" s="52"/>
      <c r="AU361" s="52"/>
      <c r="AV361" s="52"/>
      <c r="AW361" s="52"/>
      <c r="AX361" s="52"/>
      <c r="AY361" s="52"/>
      <c r="AZ361" s="52"/>
      <c r="BA361" s="52"/>
      <c r="BB361" s="52"/>
      <c r="BC361" s="52"/>
      <c r="BD361" s="52"/>
      <c r="BE361" s="52"/>
      <c r="BF361" s="52"/>
      <c r="BG361" s="52"/>
    </row>
    <row r="362" spans="1:59" ht="15.75" customHeight="1">
      <c r="A362" s="58"/>
      <c r="B362" s="52"/>
      <c r="C362" s="52"/>
      <c r="D362" s="52"/>
      <c r="E362" s="52"/>
      <c r="F362" s="52"/>
      <c r="G362" s="52"/>
      <c r="H362" s="52"/>
      <c r="I362" s="52"/>
      <c r="J362" s="52"/>
      <c r="K362" s="52"/>
      <c r="L362" s="52"/>
      <c r="M362" s="52"/>
      <c r="N362" s="52"/>
      <c r="O362" s="52"/>
      <c r="P362" s="52"/>
      <c r="Q362" s="52"/>
      <c r="R362" s="52"/>
      <c r="S362" s="52"/>
      <c r="T362" s="52"/>
      <c r="U362" s="52"/>
      <c r="V362" s="52"/>
      <c r="W362" s="52"/>
      <c r="X362" s="52"/>
      <c r="Y362" s="52"/>
      <c r="Z362" s="52"/>
      <c r="AA362" s="52"/>
      <c r="AB362" s="52"/>
      <c r="AC362" s="52"/>
      <c r="AD362" s="52"/>
      <c r="AE362" s="52"/>
      <c r="AF362" s="52"/>
      <c r="AG362" s="52"/>
      <c r="AH362" s="52"/>
      <c r="AI362" s="52"/>
      <c r="AJ362" s="52"/>
      <c r="AK362" s="52"/>
      <c r="AL362" s="52"/>
      <c r="AM362" s="52"/>
      <c r="AN362" s="52"/>
      <c r="AO362" s="52"/>
      <c r="AP362" s="52"/>
      <c r="AQ362" s="52"/>
      <c r="AR362" s="52"/>
      <c r="AS362" s="52"/>
      <c r="AT362" s="52"/>
      <c r="AU362" s="52"/>
      <c r="AV362" s="52"/>
      <c r="AW362" s="52"/>
      <c r="AX362" s="52"/>
      <c r="AY362" s="52"/>
      <c r="AZ362" s="52"/>
      <c r="BA362" s="52"/>
      <c r="BB362" s="52"/>
      <c r="BC362" s="52"/>
      <c r="BD362" s="52"/>
      <c r="BE362" s="52"/>
      <c r="BF362" s="52"/>
      <c r="BG362" s="52"/>
    </row>
    <row r="363" spans="1:59" ht="15.75" customHeight="1">
      <c r="A363" s="58"/>
      <c r="B363" s="52"/>
      <c r="C363" s="52"/>
      <c r="D363" s="52"/>
      <c r="E363" s="52"/>
      <c r="F363" s="52"/>
      <c r="G363" s="52"/>
      <c r="H363" s="52"/>
      <c r="I363" s="52"/>
      <c r="J363" s="52"/>
      <c r="K363" s="52"/>
      <c r="L363" s="52"/>
      <c r="M363" s="52"/>
      <c r="N363" s="52"/>
      <c r="O363" s="52"/>
      <c r="P363" s="52"/>
      <c r="Q363" s="52"/>
      <c r="R363" s="52"/>
      <c r="S363" s="52"/>
      <c r="T363" s="52"/>
      <c r="U363" s="52"/>
      <c r="V363" s="52"/>
      <c r="W363" s="52"/>
      <c r="X363" s="52"/>
      <c r="Y363" s="52"/>
      <c r="Z363" s="52"/>
      <c r="AA363" s="52"/>
      <c r="AB363" s="52"/>
      <c r="AC363" s="52"/>
      <c r="AD363" s="52"/>
      <c r="AE363" s="52"/>
      <c r="AF363" s="52"/>
      <c r="AG363" s="52"/>
      <c r="AH363" s="52"/>
      <c r="AI363" s="52"/>
      <c r="AJ363" s="52"/>
      <c r="AK363" s="52"/>
      <c r="AL363" s="52"/>
      <c r="AM363" s="52"/>
      <c r="AN363" s="52"/>
      <c r="AO363" s="52"/>
      <c r="AP363" s="52"/>
      <c r="AQ363" s="52"/>
      <c r="AR363" s="52"/>
      <c r="AS363" s="52"/>
      <c r="AT363" s="52"/>
      <c r="AU363" s="52"/>
      <c r="AV363" s="52"/>
      <c r="AW363" s="52"/>
      <c r="AX363" s="52"/>
      <c r="AY363" s="52"/>
      <c r="AZ363" s="52"/>
      <c r="BA363" s="52"/>
      <c r="BB363" s="52"/>
      <c r="BC363" s="52"/>
      <c r="BD363" s="52"/>
      <c r="BE363" s="52"/>
      <c r="BF363" s="52"/>
      <c r="BG363" s="52"/>
    </row>
    <row r="364" spans="1:59" ht="15.75" customHeight="1">
      <c r="A364" s="58"/>
      <c r="B364" s="52"/>
      <c r="C364" s="52"/>
      <c r="D364" s="52"/>
      <c r="E364" s="52"/>
      <c r="F364" s="52"/>
      <c r="G364" s="52"/>
      <c r="H364" s="52"/>
      <c r="I364" s="52"/>
      <c r="J364" s="52"/>
      <c r="K364" s="52"/>
      <c r="L364" s="52"/>
      <c r="M364" s="52"/>
      <c r="N364" s="52"/>
      <c r="O364" s="52"/>
      <c r="P364" s="52"/>
      <c r="Q364" s="52"/>
      <c r="R364" s="52"/>
      <c r="S364" s="52"/>
      <c r="T364" s="52"/>
      <c r="U364" s="52"/>
      <c r="V364" s="52"/>
      <c r="W364" s="52"/>
      <c r="X364" s="52"/>
      <c r="Y364" s="52"/>
      <c r="Z364" s="52"/>
      <c r="AA364" s="52"/>
      <c r="AB364" s="52"/>
      <c r="AC364" s="52"/>
      <c r="AD364" s="52"/>
      <c r="AE364" s="52"/>
      <c r="AF364" s="52"/>
      <c r="AG364" s="52"/>
      <c r="AH364" s="52"/>
      <c r="AI364" s="52"/>
      <c r="AJ364" s="52"/>
      <c r="AK364" s="52"/>
      <c r="AL364" s="52"/>
      <c r="AM364" s="52"/>
      <c r="AN364" s="52"/>
      <c r="AO364" s="52"/>
      <c r="AP364" s="52"/>
      <c r="AQ364" s="52"/>
      <c r="AR364" s="52"/>
      <c r="AS364" s="52"/>
      <c r="AT364" s="52"/>
      <c r="AU364" s="52"/>
      <c r="AV364" s="52"/>
      <c r="AW364" s="52"/>
      <c r="AX364" s="52"/>
      <c r="AY364" s="52"/>
      <c r="AZ364" s="52"/>
      <c r="BA364" s="52"/>
      <c r="BB364" s="52"/>
      <c r="BC364" s="52"/>
      <c r="BD364" s="52"/>
      <c r="BE364" s="52"/>
      <c r="BF364" s="52"/>
      <c r="BG364" s="52"/>
    </row>
    <row r="365" spans="1:59" ht="15.75" customHeight="1">
      <c r="A365" s="58"/>
      <c r="B365" s="52"/>
      <c r="C365" s="52"/>
      <c r="D365" s="52"/>
      <c r="E365" s="52"/>
      <c r="F365" s="52"/>
      <c r="G365" s="52"/>
      <c r="H365" s="52"/>
      <c r="I365" s="52"/>
      <c r="J365" s="52"/>
      <c r="K365" s="52"/>
      <c r="L365" s="52"/>
      <c r="M365" s="52"/>
      <c r="N365" s="52"/>
      <c r="O365" s="52"/>
      <c r="P365" s="52"/>
      <c r="Q365" s="52"/>
      <c r="R365" s="52"/>
      <c r="S365" s="52"/>
      <c r="T365" s="52"/>
      <c r="U365" s="52"/>
      <c r="V365" s="52"/>
      <c r="W365" s="52"/>
      <c r="X365" s="52"/>
      <c r="Y365" s="52"/>
      <c r="Z365" s="52"/>
      <c r="AA365" s="52"/>
      <c r="AB365" s="52"/>
      <c r="AC365" s="52"/>
      <c r="AD365" s="52"/>
      <c r="AE365" s="52"/>
      <c r="AF365" s="52"/>
      <c r="AG365" s="52"/>
      <c r="AH365" s="52"/>
      <c r="AI365" s="52"/>
      <c r="AJ365" s="52"/>
      <c r="AK365" s="52"/>
      <c r="AL365" s="52"/>
      <c r="AM365" s="52"/>
      <c r="AN365" s="52"/>
      <c r="AO365" s="52"/>
      <c r="AP365" s="52"/>
      <c r="AQ365" s="52"/>
      <c r="AR365" s="52"/>
      <c r="AS365" s="52"/>
      <c r="AT365" s="52"/>
      <c r="AU365" s="52"/>
      <c r="AV365" s="52"/>
      <c r="AW365" s="52"/>
      <c r="AX365" s="52"/>
      <c r="AY365" s="52"/>
      <c r="AZ365" s="52"/>
      <c r="BA365" s="52"/>
      <c r="BB365" s="52"/>
      <c r="BC365" s="52"/>
      <c r="BD365" s="52"/>
      <c r="BE365" s="52"/>
      <c r="BF365" s="52"/>
      <c r="BG365" s="52"/>
    </row>
    <row r="366" spans="1:59" ht="15.75" customHeight="1">
      <c r="A366" s="58"/>
      <c r="B366" s="52"/>
      <c r="C366" s="52"/>
      <c r="D366" s="52"/>
      <c r="E366" s="52"/>
      <c r="F366" s="52"/>
      <c r="G366" s="52"/>
      <c r="H366" s="52"/>
      <c r="I366" s="52"/>
      <c r="J366" s="52"/>
      <c r="K366" s="52"/>
      <c r="L366" s="52"/>
      <c r="M366" s="52"/>
      <c r="N366" s="52"/>
      <c r="O366" s="52"/>
      <c r="P366" s="52"/>
      <c r="Q366" s="52"/>
      <c r="R366" s="52"/>
      <c r="S366" s="52"/>
      <c r="T366" s="52"/>
      <c r="U366" s="52"/>
      <c r="V366" s="52"/>
      <c r="W366" s="52"/>
      <c r="X366" s="52"/>
      <c r="Y366" s="52"/>
      <c r="Z366" s="52"/>
      <c r="AA366" s="52"/>
      <c r="AB366" s="52"/>
      <c r="AC366" s="52"/>
      <c r="AD366" s="52"/>
      <c r="AE366" s="52"/>
      <c r="AF366" s="52"/>
      <c r="AG366" s="52"/>
      <c r="AH366" s="52"/>
      <c r="AI366" s="52"/>
      <c r="AJ366" s="52"/>
      <c r="AK366" s="52"/>
      <c r="AL366" s="52"/>
      <c r="AM366" s="52"/>
      <c r="AN366" s="52"/>
      <c r="AO366" s="52"/>
      <c r="AP366" s="52"/>
      <c r="AQ366" s="52"/>
      <c r="AR366" s="52"/>
      <c r="AS366" s="52"/>
      <c r="AT366" s="52"/>
      <c r="AU366" s="52"/>
      <c r="AV366" s="52"/>
      <c r="AW366" s="52"/>
      <c r="AX366" s="52"/>
      <c r="AY366" s="52"/>
      <c r="AZ366" s="52"/>
      <c r="BA366" s="52"/>
      <c r="BB366" s="52"/>
      <c r="BC366" s="52"/>
      <c r="BD366" s="52"/>
      <c r="BE366" s="52"/>
      <c r="BF366" s="52"/>
      <c r="BG366" s="52"/>
    </row>
    <row r="367" spans="1:59" ht="15.75" customHeight="1">
      <c r="A367" s="58"/>
      <c r="B367" s="52"/>
      <c r="C367" s="52"/>
      <c r="D367" s="52"/>
      <c r="E367" s="52"/>
      <c r="F367" s="52"/>
      <c r="G367" s="52"/>
      <c r="H367" s="52"/>
      <c r="I367" s="52"/>
      <c r="J367" s="52"/>
      <c r="K367" s="52"/>
      <c r="L367" s="52"/>
      <c r="M367" s="52"/>
      <c r="N367" s="52"/>
      <c r="O367" s="52"/>
      <c r="P367" s="52"/>
      <c r="Q367" s="52"/>
      <c r="R367" s="52"/>
      <c r="S367" s="52"/>
      <c r="T367" s="52"/>
      <c r="U367" s="52"/>
      <c r="V367" s="52"/>
      <c r="W367" s="52"/>
      <c r="X367" s="52"/>
      <c r="Y367" s="52"/>
      <c r="Z367" s="52"/>
      <c r="AA367" s="52"/>
      <c r="AB367" s="52"/>
      <c r="AC367" s="52"/>
      <c r="AD367" s="52"/>
      <c r="AE367" s="52"/>
      <c r="AF367" s="52"/>
      <c r="AG367" s="52"/>
      <c r="AH367" s="52"/>
      <c r="AI367" s="52"/>
      <c r="AJ367" s="52"/>
      <c r="AK367" s="52"/>
      <c r="AL367" s="52"/>
      <c r="AM367" s="52"/>
      <c r="AN367" s="52"/>
      <c r="AO367" s="52"/>
      <c r="AP367" s="52"/>
      <c r="AQ367" s="52"/>
      <c r="AR367" s="52"/>
      <c r="AS367" s="52"/>
      <c r="AT367" s="52"/>
      <c r="AU367" s="52"/>
      <c r="AV367" s="52"/>
      <c r="AW367" s="52"/>
      <c r="AX367" s="52"/>
      <c r="AY367" s="52"/>
      <c r="AZ367" s="52"/>
      <c r="BA367" s="52"/>
      <c r="BB367" s="52"/>
      <c r="BC367" s="52"/>
      <c r="BD367" s="52"/>
      <c r="BE367" s="52"/>
      <c r="BF367" s="52"/>
      <c r="BG367" s="52"/>
    </row>
    <row r="368" spans="1:59" ht="15.75" customHeight="1">
      <c r="A368" s="58"/>
      <c r="B368" s="52"/>
      <c r="C368" s="52"/>
      <c r="D368" s="52"/>
      <c r="E368" s="52"/>
      <c r="F368" s="52"/>
      <c r="G368" s="52"/>
      <c r="H368" s="52"/>
      <c r="I368" s="52"/>
      <c r="J368" s="52"/>
      <c r="K368" s="52"/>
      <c r="L368" s="52"/>
      <c r="M368" s="52"/>
      <c r="N368" s="52"/>
      <c r="O368" s="52"/>
      <c r="P368" s="52"/>
      <c r="Q368" s="52"/>
      <c r="R368" s="52"/>
      <c r="S368" s="52"/>
      <c r="T368" s="52"/>
      <c r="U368" s="52"/>
      <c r="V368" s="52"/>
      <c r="W368" s="52"/>
      <c r="X368" s="52"/>
      <c r="Y368" s="52"/>
      <c r="Z368" s="52"/>
      <c r="AA368" s="52"/>
      <c r="AB368" s="52"/>
      <c r="AC368" s="52"/>
      <c r="AD368" s="52"/>
      <c r="AE368" s="52"/>
      <c r="AF368" s="52"/>
      <c r="AG368" s="52"/>
      <c r="AH368" s="52"/>
      <c r="AI368" s="52"/>
      <c r="AJ368" s="52"/>
      <c r="AK368" s="52"/>
      <c r="AL368" s="52"/>
      <c r="AM368" s="52"/>
      <c r="AN368" s="52"/>
      <c r="AO368" s="52"/>
      <c r="AP368" s="52"/>
      <c r="AQ368" s="52"/>
      <c r="AR368" s="52"/>
      <c r="AS368" s="52"/>
      <c r="AT368" s="52"/>
      <c r="AU368" s="52"/>
      <c r="AV368" s="52"/>
      <c r="AW368" s="52"/>
      <c r="AX368" s="52"/>
      <c r="AY368" s="52"/>
      <c r="AZ368" s="52"/>
      <c r="BA368" s="52"/>
      <c r="BB368" s="52"/>
      <c r="BC368" s="52"/>
      <c r="BD368" s="52"/>
      <c r="BE368" s="52"/>
      <c r="BF368" s="52"/>
      <c r="BG368" s="52"/>
    </row>
    <row r="369" spans="1:59" ht="15.75" customHeight="1">
      <c r="A369" s="58"/>
      <c r="B369" s="52"/>
      <c r="C369" s="52"/>
      <c r="D369" s="52"/>
      <c r="E369" s="52"/>
      <c r="F369" s="52"/>
      <c r="G369" s="52"/>
      <c r="H369" s="52"/>
      <c r="I369" s="52"/>
      <c r="J369" s="52"/>
      <c r="K369" s="52"/>
      <c r="L369" s="52"/>
      <c r="M369" s="52"/>
      <c r="N369" s="52"/>
      <c r="O369" s="52"/>
      <c r="P369" s="52"/>
      <c r="Q369" s="52"/>
      <c r="R369" s="52"/>
      <c r="S369" s="52"/>
      <c r="T369" s="52"/>
      <c r="U369" s="52"/>
      <c r="V369" s="52"/>
      <c r="W369" s="52"/>
      <c r="X369" s="52"/>
      <c r="Y369" s="52"/>
      <c r="Z369" s="52"/>
      <c r="AA369" s="52"/>
      <c r="AB369" s="52"/>
      <c r="AC369" s="52"/>
      <c r="AD369" s="52"/>
      <c r="AE369" s="52"/>
      <c r="AF369" s="52"/>
      <c r="AG369" s="52"/>
      <c r="AH369" s="52"/>
      <c r="AI369" s="52"/>
      <c r="AJ369" s="52"/>
      <c r="AK369" s="52"/>
      <c r="AL369" s="52"/>
      <c r="AM369" s="52"/>
      <c r="AN369" s="52"/>
      <c r="AO369" s="52"/>
      <c r="AP369" s="52"/>
      <c r="AQ369" s="52"/>
      <c r="AR369" s="52"/>
      <c r="AS369" s="52"/>
      <c r="AT369" s="52"/>
      <c r="AU369" s="52"/>
      <c r="AV369" s="52"/>
      <c r="AW369" s="52"/>
      <c r="AX369" s="52"/>
      <c r="AY369" s="52"/>
      <c r="AZ369" s="52"/>
      <c r="BA369" s="52"/>
      <c r="BB369" s="52"/>
      <c r="BC369" s="52"/>
      <c r="BD369" s="52"/>
      <c r="BE369" s="52"/>
      <c r="BF369" s="52"/>
      <c r="BG369" s="52"/>
    </row>
    <row r="370" spans="1:59" ht="15.75" customHeight="1">
      <c r="A370" s="58"/>
      <c r="B370" s="52"/>
      <c r="C370" s="52"/>
      <c r="D370" s="52"/>
      <c r="E370" s="52"/>
      <c r="F370" s="52"/>
      <c r="G370" s="52"/>
      <c r="H370" s="52"/>
      <c r="I370" s="52"/>
      <c r="J370" s="52"/>
      <c r="K370" s="52"/>
      <c r="L370" s="52"/>
      <c r="M370" s="52"/>
      <c r="N370" s="52"/>
      <c r="O370" s="52"/>
      <c r="P370" s="52"/>
      <c r="Q370" s="52"/>
      <c r="R370" s="52"/>
      <c r="S370" s="52"/>
      <c r="T370" s="52"/>
      <c r="U370" s="52"/>
      <c r="V370" s="52"/>
      <c r="W370" s="52"/>
      <c r="X370" s="52"/>
      <c r="Y370" s="52"/>
      <c r="Z370" s="52"/>
      <c r="AA370" s="52"/>
      <c r="AB370" s="52"/>
      <c r="AC370" s="52"/>
      <c r="AD370" s="52"/>
      <c r="AE370" s="52"/>
      <c r="AF370" s="52"/>
      <c r="AG370" s="52"/>
      <c r="AH370" s="52"/>
      <c r="AI370" s="52"/>
      <c r="AJ370" s="52"/>
      <c r="AK370" s="52"/>
      <c r="AL370" s="52"/>
      <c r="AM370" s="52"/>
      <c r="AN370" s="52"/>
      <c r="AO370" s="52"/>
      <c r="AP370" s="52"/>
      <c r="AQ370" s="52"/>
      <c r="AR370" s="52"/>
      <c r="AS370" s="52"/>
      <c r="AT370" s="52"/>
      <c r="AU370" s="52"/>
      <c r="AV370" s="52"/>
      <c r="AW370" s="52"/>
      <c r="AX370" s="52"/>
      <c r="AY370" s="52"/>
      <c r="AZ370" s="52"/>
      <c r="BA370" s="52"/>
      <c r="BB370" s="52"/>
      <c r="BC370" s="52"/>
      <c r="BD370" s="52"/>
      <c r="BE370" s="52"/>
      <c r="BF370" s="52"/>
      <c r="BG370" s="52"/>
    </row>
    <row r="371" spans="1:59" ht="15.75" customHeight="1">
      <c r="A371" s="58"/>
      <c r="B371" s="52"/>
      <c r="C371" s="52"/>
      <c r="D371" s="52"/>
      <c r="E371" s="52"/>
      <c r="F371" s="52"/>
      <c r="G371" s="52"/>
      <c r="H371" s="52"/>
      <c r="I371" s="52"/>
      <c r="J371" s="52"/>
      <c r="K371" s="52"/>
      <c r="L371" s="52"/>
      <c r="M371" s="52"/>
      <c r="N371" s="52"/>
      <c r="O371" s="52"/>
      <c r="P371" s="52"/>
      <c r="Q371" s="52"/>
      <c r="R371" s="52"/>
      <c r="S371" s="52"/>
      <c r="T371" s="52"/>
      <c r="U371" s="52"/>
      <c r="V371" s="52"/>
      <c r="W371" s="52"/>
      <c r="X371" s="52"/>
      <c r="Y371" s="52"/>
      <c r="Z371" s="52"/>
      <c r="AA371" s="52"/>
      <c r="AB371" s="52"/>
      <c r="AC371" s="52"/>
      <c r="AD371" s="52"/>
      <c r="AE371" s="52"/>
      <c r="AF371" s="52"/>
      <c r="AG371" s="52"/>
      <c r="AH371" s="52"/>
      <c r="AI371" s="52"/>
      <c r="AJ371" s="52"/>
      <c r="AK371" s="52"/>
      <c r="AL371" s="52"/>
      <c r="AM371" s="52"/>
      <c r="AN371" s="52"/>
      <c r="AO371" s="52"/>
      <c r="AP371" s="52"/>
      <c r="AQ371" s="52"/>
      <c r="AR371" s="52"/>
      <c r="AS371" s="52"/>
      <c r="AT371" s="52"/>
      <c r="AU371" s="52"/>
      <c r="AV371" s="52"/>
      <c r="AW371" s="52"/>
      <c r="AX371" s="52"/>
      <c r="AY371" s="52"/>
      <c r="AZ371" s="52"/>
      <c r="BA371" s="52"/>
      <c r="BB371" s="52"/>
      <c r="BC371" s="52"/>
      <c r="BD371" s="52"/>
      <c r="BE371" s="52"/>
      <c r="BF371" s="52"/>
      <c r="BG371" s="52"/>
    </row>
    <row r="372" spans="1:59" ht="15.75" customHeight="1">
      <c r="A372" s="58"/>
      <c r="B372" s="52"/>
      <c r="C372" s="52"/>
      <c r="D372" s="52"/>
      <c r="E372" s="52"/>
      <c r="F372" s="52"/>
      <c r="G372" s="52"/>
      <c r="H372" s="52"/>
      <c r="I372" s="52"/>
      <c r="J372" s="52"/>
      <c r="K372" s="52"/>
      <c r="L372" s="52"/>
      <c r="M372" s="52"/>
      <c r="N372" s="52"/>
      <c r="O372" s="52"/>
      <c r="P372" s="52"/>
      <c r="Q372" s="52"/>
      <c r="R372" s="52"/>
      <c r="S372" s="52"/>
      <c r="T372" s="52"/>
      <c r="U372" s="52"/>
      <c r="V372" s="52"/>
      <c r="W372" s="52"/>
      <c r="X372" s="52"/>
      <c r="Y372" s="52"/>
      <c r="Z372" s="52"/>
      <c r="AA372" s="52"/>
      <c r="AB372" s="52"/>
      <c r="AC372" s="52"/>
      <c r="AD372" s="52"/>
      <c r="AE372" s="52"/>
      <c r="AF372" s="52"/>
      <c r="AG372" s="52"/>
      <c r="AH372" s="52"/>
      <c r="AI372" s="52"/>
      <c r="AJ372" s="52"/>
      <c r="AK372" s="52"/>
      <c r="AL372" s="52"/>
      <c r="AM372" s="52"/>
      <c r="AN372" s="52"/>
      <c r="AO372" s="52"/>
      <c r="AP372" s="52"/>
      <c r="AQ372" s="52"/>
      <c r="AR372" s="52"/>
      <c r="AS372" s="52"/>
      <c r="AT372" s="52"/>
      <c r="AU372" s="52"/>
      <c r="AV372" s="52"/>
      <c r="AW372" s="52"/>
      <c r="AX372" s="52"/>
      <c r="AY372" s="52"/>
      <c r="AZ372" s="52"/>
      <c r="BA372" s="52"/>
      <c r="BB372" s="52"/>
      <c r="BC372" s="52"/>
      <c r="BD372" s="52"/>
      <c r="BE372" s="52"/>
      <c r="BF372" s="52"/>
      <c r="BG372" s="52"/>
    </row>
    <row r="373" spans="1:59" ht="15.75" customHeight="1">
      <c r="A373" s="58"/>
      <c r="B373" s="52"/>
      <c r="C373" s="52"/>
      <c r="D373" s="52"/>
      <c r="E373" s="52"/>
      <c r="F373" s="52"/>
      <c r="G373" s="52"/>
      <c r="H373" s="52"/>
      <c r="I373" s="52"/>
      <c r="J373" s="52"/>
      <c r="K373" s="52"/>
      <c r="L373" s="52"/>
      <c r="M373" s="52"/>
      <c r="N373" s="52"/>
      <c r="O373" s="52"/>
      <c r="P373" s="52"/>
      <c r="Q373" s="52"/>
      <c r="R373" s="52"/>
      <c r="S373" s="52"/>
      <c r="T373" s="52"/>
      <c r="U373" s="52"/>
      <c r="V373" s="52"/>
      <c r="W373" s="52"/>
      <c r="X373" s="52"/>
      <c r="Y373" s="52"/>
      <c r="Z373" s="52"/>
      <c r="AA373" s="52"/>
      <c r="AB373" s="52"/>
      <c r="AC373" s="52"/>
      <c r="AD373" s="52"/>
      <c r="AE373" s="52"/>
      <c r="AF373" s="52"/>
      <c r="AG373" s="52"/>
      <c r="AH373" s="52"/>
      <c r="AI373" s="52"/>
      <c r="AJ373" s="52"/>
      <c r="AK373" s="52"/>
      <c r="AL373" s="52"/>
      <c r="AM373" s="52"/>
      <c r="AN373" s="52"/>
      <c r="AO373" s="52"/>
      <c r="AP373" s="52"/>
      <c r="AQ373" s="52"/>
      <c r="AR373" s="52"/>
      <c r="AS373" s="52"/>
      <c r="AT373" s="52"/>
      <c r="AU373" s="52"/>
      <c r="AV373" s="52"/>
      <c r="AW373" s="52"/>
      <c r="AX373" s="52"/>
      <c r="AY373" s="52"/>
      <c r="AZ373" s="52"/>
      <c r="BA373" s="52"/>
      <c r="BB373" s="52"/>
      <c r="BC373" s="52"/>
      <c r="BD373" s="52"/>
      <c r="BE373" s="52"/>
      <c r="BF373" s="52"/>
      <c r="BG373" s="52"/>
    </row>
    <row r="374" spans="1:59" ht="15.75" customHeight="1">
      <c r="A374" s="58"/>
      <c r="B374" s="52"/>
      <c r="C374" s="52"/>
      <c r="D374" s="52"/>
      <c r="E374" s="52"/>
      <c r="F374" s="52"/>
      <c r="G374" s="52"/>
      <c r="H374" s="52"/>
      <c r="I374" s="52"/>
      <c r="J374" s="52"/>
      <c r="K374" s="52"/>
      <c r="L374" s="52"/>
      <c r="M374" s="52"/>
      <c r="N374" s="52"/>
      <c r="O374" s="52"/>
      <c r="P374" s="52"/>
      <c r="Q374" s="52"/>
      <c r="R374" s="52"/>
      <c r="S374" s="52"/>
      <c r="T374" s="52"/>
      <c r="U374" s="52"/>
      <c r="V374" s="52"/>
      <c r="W374" s="52"/>
      <c r="X374" s="52"/>
      <c r="Y374" s="52"/>
      <c r="Z374" s="52"/>
      <c r="AA374" s="52"/>
      <c r="AB374" s="52"/>
      <c r="AC374" s="52"/>
      <c r="AD374" s="52"/>
      <c r="AE374" s="52"/>
      <c r="AF374" s="52"/>
      <c r="AG374" s="52"/>
      <c r="AH374" s="52"/>
      <c r="AI374" s="52"/>
      <c r="AJ374" s="52"/>
      <c r="AK374" s="52"/>
      <c r="AL374" s="52"/>
      <c r="AM374" s="52"/>
      <c r="AN374" s="52"/>
      <c r="AO374" s="52"/>
      <c r="AP374" s="52"/>
      <c r="AQ374" s="52"/>
      <c r="AR374" s="52"/>
      <c r="AS374" s="52"/>
      <c r="AT374" s="52"/>
      <c r="AU374" s="52"/>
      <c r="AV374" s="52"/>
      <c r="AW374" s="52"/>
      <c r="AX374" s="52"/>
      <c r="AY374" s="52"/>
      <c r="AZ374" s="52"/>
      <c r="BA374" s="52"/>
      <c r="BB374" s="52"/>
      <c r="BC374" s="52"/>
      <c r="BD374" s="52"/>
      <c r="BE374" s="52"/>
      <c r="BF374" s="52"/>
      <c r="BG374" s="52"/>
    </row>
    <row r="375" spans="1:59" ht="15.75" customHeight="1">
      <c r="A375" s="58"/>
      <c r="B375" s="52"/>
      <c r="C375" s="52"/>
      <c r="D375" s="52"/>
      <c r="E375" s="52"/>
      <c r="F375" s="52"/>
      <c r="G375" s="52"/>
      <c r="H375" s="52"/>
      <c r="I375" s="52"/>
      <c r="J375" s="52"/>
      <c r="K375" s="52"/>
      <c r="L375" s="52"/>
      <c r="M375" s="52"/>
      <c r="N375" s="52"/>
      <c r="O375" s="52"/>
      <c r="P375" s="52"/>
      <c r="Q375" s="52"/>
      <c r="R375" s="52"/>
      <c r="S375" s="52"/>
      <c r="T375" s="52"/>
      <c r="U375" s="52"/>
      <c r="V375" s="52"/>
      <c r="W375" s="52"/>
      <c r="X375" s="52"/>
      <c r="Y375" s="52"/>
      <c r="Z375" s="52"/>
      <c r="AA375" s="52"/>
      <c r="AB375" s="52"/>
      <c r="AC375" s="52"/>
      <c r="AD375" s="52"/>
      <c r="AE375" s="52"/>
      <c r="AF375" s="52"/>
      <c r="AG375" s="52"/>
      <c r="AH375" s="52"/>
      <c r="AI375" s="52"/>
      <c r="AJ375" s="52"/>
      <c r="AK375" s="52"/>
      <c r="AL375" s="52"/>
      <c r="AM375" s="52"/>
      <c r="AN375" s="52"/>
      <c r="AO375" s="52"/>
      <c r="AP375" s="52"/>
      <c r="AQ375" s="52"/>
      <c r="AR375" s="52"/>
      <c r="AS375" s="52"/>
      <c r="AT375" s="52"/>
      <c r="AU375" s="52"/>
      <c r="AV375" s="52"/>
      <c r="AW375" s="52"/>
      <c r="AX375" s="52"/>
      <c r="AY375" s="52"/>
      <c r="AZ375" s="52"/>
      <c r="BA375" s="52"/>
      <c r="BB375" s="52"/>
      <c r="BC375" s="52"/>
      <c r="BD375" s="52"/>
      <c r="BE375" s="52"/>
      <c r="BF375" s="52"/>
      <c r="BG375" s="52"/>
    </row>
    <row r="376" spans="1:59" ht="15.75" customHeight="1">
      <c r="A376" s="58"/>
      <c r="B376" s="52"/>
      <c r="C376" s="52"/>
      <c r="D376" s="52"/>
      <c r="E376" s="52"/>
      <c r="F376" s="52"/>
      <c r="G376" s="52"/>
      <c r="H376" s="52"/>
      <c r="I376" s="52"/>
      <c r="J376" s="52"/>
      <c r="K376" s="52"/>
      <c r="L376" s="52"/>
      <c r="M376" s="52"/>
      <c r="N376" s="52"/>
      <c r="O376" s="52"/>
      <c r="P376" s="52"/>
      <c r="Q376" s="52"/>
      <c r="R376" s="52"/>
      <c r="S376" s="52"/>
      <c r="T376" s="52"/>
      <c r="U376" s="52"/>
      <c r="V376" s="52"/>
      <c r="W376" s="52"/>
      <c r="X376" s="52"/>
      <c r="Y376" s="52"/>
      <c r="Z376" s="52"/>
      <c r="AA376" s="52"/>
      <c r="AB376" s="52"/>
      <c r="AC376" s="52"/>
      <c r="AD376" s="52"/>
      <c r="AE376" s="52"/>
      <c r="AF376" s="52"/>
      <c r="AG376" s="52"/>
      <c r="AH376" s="52"/>
      <c r="AI376" s="52"/>
      <c r="AJ376" s="52"/>
      <c r="AK376" s="52"/>
      <c r="AL376" s="52"/>
      <c r="AM376" s="52"/>
      <c r="AN376" s="52"/>
      <c r="AO376" s="52"/>
      <c r="AP376" s="52"/>
      <c r="AQ376" s="52"/>
      <c r="AR376" s="52"/>
      <c r="AS376" s="52"/>
      <c r="AT376" s="52"/>
      <c r="AU376" s="52"/>
      <c r="AV376" s="52"/>
      <c r="AW376" s="52"/>
      <c r="AX376" s="52"/>
      <c r="AY376" s="52"/>
      <c r="AZ376" s="52"/>
      <c r="BA376" s="52"/>
      <c r="BB376" s="52"/>
      <c r="BC376" s="52"/>
      <c r="BD376" s="52"/>
      <c r="BE376" s="52"/>
      <c r="BF376" s="52"/>
      <c r="BG376" s="52"/>
    </row>
    <row r="377" spans="1:59" ht="15.75" customHeight="1">
      <c r="A377" s="58"/>
      <c r="B377" s="52"/>
      <c r="C377" s="52"/>
      <c r="D377" s="52"/>
      <c r="E377" s="52"/>
      <c r="F377" s="52"/>
      <c r="G377" s="52"/>
      <c r="H377" s="52"/>
      <c r="I377" s="52"/>
      <c r="J377" s="52"/>
      <c r="K377" s="52"/>
      <c r="L377" s="52"/>
      <c r="M377" s="52"/>
      <c r="N377" s="52"/>
      <c r="O377" s="52"/>
      <c r="P377" s="52"/>
      <c r="Q377" s="52"/>
      <c r="R377" s="52"/>
      <c r="S377" s="52"/>
      <c r="T377" s="52"/>
      <c r="U377" s="52"/>
      <c r="V377" s="52"/>
      <c r="W377" s="52"/>
      <c r="X377" s="52"/>
      <c r="Y377" s="52"/>
      <c r="Z377" s="52"/>
      <c r="AA377" s="52"/>
      <c r="AB377" s="52"/>
      <c r="AC377" s="52"/>
      <c r="AD377" s="52"/>
      <c r="AE377" s="52"/>
      <c r="AF377" s="52"/>
      <c r="AG377" s="52"/>
      <c r="AH377" s="52"/>
      <c r="AI377" s="52"/>
      <c r="AJ377" s="52"/>
      <c r="AK377" s="52"/>
      <c r="AL377" s="52"/>
      <c r="AM377" s="52"/>
      <c r="AN377" s="52"/>
      <c r="AO377" s="52"/>
      <c r="AP377" s="52"/>
      <c r="AQ377" s="52"/>
      <c r="AR377" s="52"/>
      <c r="AS377" s="52"/>
      <c r="AT377" s="52"/>
      <c r="AU377" s="52"/>
      <c r="AV377" s="52"/>
      <c r="AW377" s="52"/>
      <c r="AX377" s="52"/>
      <c r="AY377" s="52"/>
      <c r="AZ377" s="52"/>
      <c r="BA377" s="52"/>
      <c r="BB377" s="52"/>
      <c r="BC377" s="52"/>
      <c r="BD377" s="52"/>
      <c r="BE377" s="52"/>
      <c r="BF377" s="52"/>
      <c r="BG377" s="52"/>
    </row>
    <row r="378" spans="1:59" ht="15.75" customHeight="1">
      <c r="A378" s="58"/>
      <c r="B378" s="52"/>
      <c r="C378" s="52"/>
      <c r="D378" s="52"/>
      <c r="E378" s="52"/>
      <c r="F378" s="52"/>
      <c r="G378" s="52"/>
      <c r="H378" s="52"/>
      <c r="I378" s="52"/>
      <c r="J378" s="52"/>
      <c r="K378" s="52"/>
      <c r="L378" s="52"/>
      <c r="M378" s="52"/>
      <c r="N378" s="52"/>
      <c r="O378" s="52"/>
      <c r="P378" s="52"/>
      <c r="Q378" s="52"/>
      <c r="R378" s="52"/>
      <c r="S378" s="52"/>
      <c r="T378" s="52"/>
      <c r="U378" s="52"/>
      <c r="V378" s="52"/>
      <c r="W378" s="52"/>
      <c r="X378" s="52"/>
      <c r="Y378" s="52"/>
      <c r="Z378" s="52"/>
      <c r="AA378" s="52"/>
      <c r="AB378" s="52"/>
      <c r="AC378" s="52"/>
      <c r="AD378" s="52"/>
      <c r="AE378" s="52"/>
      <c r="AF378" s="52"/>
      <c r="AG378" s="52"/>
      <c r="AH378" s="52"/>
      <c r="AI378" s="52"/>
      <c r="AJ378" s="52"/>
      <c r="AK378" s="52"/>
      <c r="AL378" s="52"/>
      <c r="AM378" s="52"/>
      <c r="AN378" s="52"/>
      <c r="AO378" s="52"/>
      <c r="AP378" s="52"/>
      <c r="AQ378" s="52"/>
      <c r="AR378" s="52"/>
      <c r="AS378" s="52"/>
      <c r="AT378" s="52"/>
      <c r="AU378" s="52"/>
      <c r="AV378" s="52"/>
      <c r="AW378" s="52"/>
      <c r="AX378" s="52"/>
      <c r="AY378" s="52"/>
      <c r="AZ378" s="52"/>
      <c r="BA378" s="52"/>
      <c r="BB378" s="52"/>
      <c r="BC378" s="52"/>
      <c r="BD378" s="52"/>
      <c r="BE378" s="52"/>
      <c r="BF378" s="52"/>
      <c r="BG378" s="52"/>
    </row>
    <row r="379" spans="1:59" ht="15.75" customHeight="1">
      <c r="A379" s="58"/>
      <c r="B379" s="52"/>
      <c r="C379" s="52"/>
      <c r="D379" s="52"/>
      <c r="E379" s="52"/>
      <c r="F379" s="52"/>
      <c r="G379" s="52"/>
      <c r="H379" s="52"/>
      <c r="I379" s="52"/>
      <c r="J379" s="52"/>
      <c r="K379" s="52"/>
      <c r="L379" s="52"/>
      <c r="M379" s="52"/>
      <c r="N379" s="52"/>
      <c r="O379" s="52"/>
      <c r="P379" s="52"/>
      <c r="Q379" s="52"/>
      <c r="R379" s="52"/>
      <c r="S379" s="52"/>
      <c r="T379" s="52"/>
      <c r="U379" s="52"/>
      <c r="V379" s="52"/>
      <c r="W379" s="52"/>
      <c r="X379" s="52"/>
      <c r="Y379" s="52"/>
      <c r="Z379" s="52"/>
      <c r="AA379" s="52"/>
      <c r="AB379" s="52"/>
      <c r="AC379" s="52"/>
      <c r="AD379" s="52"/>
      <c r="AE379" s="52"/>
      <c r="AF379" s="52"/>
      <c r="AG379" s="52"/>
      <c r="AH379" s="52"/>
      <c r="AI379" s="52"/>
      <c r="AJ379" s="52"/>
      <c r="AK379" s="52"/>
      <c r="AL379" s="52"/>
      <c r="AM379" s="52"/>
      <c r="AN379" s="52"/>
      <c r="AO379" s="52"/>
      <c r="AP379" s="52"/>
      <c r="AQ379" s="52"/>
      <c r="AR379" s="52"/>
      <c r="AS379" s="52"/>
      <c r="AT379" s="52"/>
      <c r="AU379" s="52"/>
      <c r="AV379" s="52"/>
      <c r="AW379" s="52"/>
      <c r="AX379" s="52"/>
      <c r="AY379" s="52"/>
      <c r="AZ379" s="52"/>
      <c r="BA379" s="52"/>
      <c r="BB379" s="52"/>
      <c r="BC379" s="52"/>
      <c r="BD379" s="52"/>
      <c r="BE379" s="52"/>
      <c r="BF379" s="52"/>
      <c r="BG379" s="52"/>
    </row>
    <row r="380" spans="1:59" ht="15.75" customHeight="1">
      <c r="A380" s="58"/>
      <c r="B380" s="52"/>
      <c r="C380" s="52"/>
      <c r="D380" s="52"/>
      <c r="E380" s="52"/>
      <c r="F380" s="52"/>
      <c r="G380" s="52"/>
      <c r="H380" s="52"/>
      <c r="I380" s="52"/>
      <c r="J380" s="52"/>
      <c r="K380" s="52"/>
      <c r="L380" s="52"/>
      <c r="M380" s="52"/>
      <c r="N380" s="52"/>
      <c r="O380" s="52"/>
      <c r="P380" s="52"/>
      <c r="Q380" s="52"/>
      <c r="R380" s="52"/>
      <c r="S380" s="52"/>
      <c r="T380" s="52"/>
      <c r="U380" s="52"/>
      <c r="V380" s="52"/>
      <c r="W380" s="52"/>
      <c r="X380" s="52"/>
      <c r="Y380" s="52"/>
      <c r="Z380" s="52"/>
      <c r="AA380" s="52"/>
      <c r="AB380" s="52"/>
      <c r="AC380" s="52"/>
      <c r="AD380" s="52"/>
      <c r="AE380" s="52"/>
      <c r="AF380" s="52"/>
      <c r="AG380" s="52"/>
      <c r="AH380" s="52"/>
      <c r="AI380" s="52"/>
      <c r="AJ380" s="52"/>
      <c r="AK380" s="52"/>
      <c r="AL380" s="52"/>
      <c r="AM380" s="52"/>
      <c r="AN380" s="52"/>
      <c r="AO380" s="52"/>
      <c r="AP380" s="52"/>
      <c r="AQ380" s="52"/>
      <c r="AR380" s="52"/>
      <c r="AS380" s="52"/>
      <c r="AT380" s="52"/>
      <c r="AU380" s="52"/>
      <c r="AV380" s="52"/>
      <c r="AW380" s="52"/>
      <c r="AX380" s="52"/>
      <c r="AY380" s="52"/>
      <c r="AZ380" s="52"/>
      <c r="BA380" s="52"/>
      <c r="BB380" s="52"/>
      <c r="BC380" s="52"/>
      <c r="BD380" s="52"/>
      <c r="BE380" s="52"/>
      <c r="BF380" s="52"/>
      <c r="BG380" s="52"/>
    </row>
    <row r="381" spans="1:59" ht="15.75" customHeight="1">
      <c r="A381" s="58"/>
      <c r="B381" s="52"/>
      <c r="C381" s="52"/>
      <c r="D381" s="52"/>
      <c r="E381" s="52"/>
      <c r="F381" s="52"/>
      <c r="G381" s="52"/>
      <c r="H381" s="52"/>
      <c r="I381" s="52"/>
      <c r="J381" s="52"/>
      <c r="K381" s="52"/>
      <c r="L381" s="52"/>
      <c r="M381" s="52"/>
      <c r="N381" s="52"/>
      <c r="O381" s="52"/>
      <c r="P381" s="52"/>
      <c r="Q381" s="52"/>
      <c r="R381" s="52"/>
      <c r="S381" s="52"/>
      <c r="T381" s="52"/>
      <c r="U381" s="52"/>
      <c r="V381" s="52"/>
      <c r="W381" s="52"/>
      <c r="X381" s="52"/>
      <c r="Y381" s="52"/>
      <c r="Z381" s="52"/>
      <c r="AA381" s="52"/>
      <c r="AB381" s="52"/>
      <c r="AC381" s="52"/>
      <c r="AD381" s="52"/>
      <c r="AE381" s="52"/>
      <c r="AF381" s="52"/>
      <c r="AG381" s="52"/>
      <c r="AH381" s="52"/>
      <c r="AI381" s="52"/>
      <c r="AJ381" s="52"/>
      <c r="AK381" s="52"/>
      <c r="AL381" s="52"/>
      <c r="AM381" s="52"/>
      <c r="AN381" s="52"/>
      <c r="AO381" s="52"/>
      <c r="AP381" s="52"/>
      <c r="AQ381" s="52"/>
      <c r="AR381" s="52"/>
      <c r="AS381" s="52"/>
      <c r="AT381" s="52"/>
      <c r="AU381" s="52"/>
      <c r="AV381" s="52"/>
      <c r="AW381" s="52"/>
      <c r="AX381" s="52"/>
      <c r="AY381" s="52"/>
      <c r="AZ381" s="52"/>
      <c r="BA381" s="52"/>
      <c r="BB381" s="52"/>
      <c r="BC381" s="52"/>
      <c r="BD381" s="52"/>
      <c r="BE381" s="52"/>
      <c r="BF381" s="52"/>
      <c r="BG381" s="52"/>
    </row>
    <row r="382" spans="1:59" ht="15.75" customHeight="1">
      <c r="A382" s="58"/>
      <c r="B382" s="52"/>
      <c r="C382" s="52"/>
      <c r="D382" s="52"/>
      <c r="E382" s="52"/>
      <c r="F382" s="52"/>
      <c r="G382" s="52"/>
      <c r="H382" s="52"/>
      <c r="I382" s="52"/>
      <c r="J382" s="52"/>
      <c r="K382" s="52"/>
      <c r="L382" s="52"/>
      <c r="M382" s="52"/>
      <c r="N382" s="52"/>
      <c r="O382" s="52"/>
      <c r="P382" s="52"/>
      <c r="Q382" s="52"/>
      <c r="R382" s="52"/>
      <c r="S382" s="52"/>
      <c r="T382" s="52"/>
      <c r="U382" s="52"/>
      <c r="V382" s="52"/>
      <c r="W382" s="52"/>
      <c r="X382" s="52"/>
      <c r="Y382" s="52"/>
      <c r="Z382" s="52"/>
      <c r="AA382" s="52"/>
      <c r="AB382" s="52"/>
      <c r="AC382" s="52"/>
      <c r="AD382" s="52"/>
      <c r="AE382" s="52"/>
      <c r="AF382" s="52"/>
      <c r="AG382" s="52"/>
      <c r="AH382" s="52"/>
      <c r="AI382" s="52"/>
      <c r="AJ382" s="52"/>
      <c r="AK382" s="52"/>
      <c r="AL382" s="52"/>
      <c r="AM382" s="52"/>
      <c r="AN382" s="52"/>
      <c r="AO382" s="52"/>
      <c r="AP382" s="52"/>
      <c r="AQ382" s="52"/>
      <c r="AR382" s="52"/>
      <c r="AS382" s="52"/>
      <c r="AT382" s="52"/>
      <c r="AU382" s="52"/>
      <c r="AV382" s="52"/>
      <c r="AW382" s="52"/>
      <c r="AX382" s="52"/>
      <c r="AY382" s="52"/>
      <c r="AZ382" s="52"/>
      <c r="BA382" s="52"/>
      <c r="BB382" s="52"/>
      <c r="BC382" s="52"/>
      <c r="BD382" s="52"/>
      <c r="BE382" s="52"/>
      <c r="BF382" s="52"/>
      <c r="BG382" s="52"/>
    </row>
    <row r="383" spans="1:59" ht="15.75" customHeight="1">
      <c r="A383" s="58"/>
      <c r="B383" s="52"/>
      <c r="C383" s="52"/>
      <c r="D383" s="52"/>
      <c r="E383" s="52"/>
      <c r="F383" s="52"/>
      <c r="G383" s="52"/>
      <c r="H383" s="52"/>
      <c r="I383" s="52"/>
      <c r="J383" s="52"/>
      <c r="K383" s="52"/>
      <c r="L383" s="52"/>
      <c r="M383" s="52"/>
      <c r="N383" s="52"/>
      <c r="O383" s="52"/>
      <c r="P383" s="52"/>
      <c r="Q383" s="52"/>
      <c r="R383" s="52"/>
      <c r="S383" s="52"/>
      <c r="T383" s="52"/>
      <c r="U383" s="52"/>
      <c r="V383" s="52"/>
      <c r="W383" s="52"/>
      <c r="X383" s="52"/>
      <c r="Y383" s="52"/>
      <c r="Z383" s="52"/>
      <c r="AA383" s="52"/>
      <c r="AB383" s="52"/>
      <c r="AC383" s="52"/>
      <c r="AD383" s="52"/>
      <c r="AE383" s="52"/>
      <c r="AF383" s="52"/>
      <c r="AG383" s="52"/>
      <c r="AH383" s="52"/>
      <c r="AI383" s="52"/>
      <c r="AJ383" s="52"/>
      <c r="AK383" s="52"/>
      <c r="AL383" s="52"/>
      <c r="AM383" s="52"/>
      <c r="AN383" s="52"/>
      <c r="AO383" s="52"/>
      <c r="AP383" s="52"/>
      <c r="AQ383" s="52"/>
      <c r="AR383" s="52"/>
      <c r="AS383" s="52"/>
      <c r="AT383" s="52"/>
      <c r="AU383" s="52"/>
      <c r="AV383" s="52"/>
      <c r="AW383" s="52"/>
      <c r="AX383" s="52"/>
      <c r="AY383" s="52"/>
      <c r="AZ383" s="52"/>
      <c r="BA383" s="52"/>
      <c r="BB383" s="52"/>
      <c r="BC383" s="52"/>
      <c r="BD383" s="52"/>
      <c r="BE383" s="52"/>
      <c r="BF383" s="52"/>
      <c r="BG383" s="52"/>
    </row>
    <row r="384" spans="1:59" ht="15.75" customHeight="1">
      <c r="A384" s="58"/>
      <c r="B384" s="52"/>
      <c r="C384" s="52"/>
      <c r="D384" s="52"/>
      <c r="E384" s="52"/>
      <c r="F384" s="52"/>
      <c r="G384" s="52"/>
      <c r="H384" s="52"/>
      <c r="I384" s="52"/>
      <c r="J384" s="52"/>
      <c r="K384" s="52"/>
      <c r="L384" s="52"/>
      <c r="M384" s="52"/>
      <c r="N384" s="52"/>
      <c r="O384" s="52"/>
      <c r="P384" s="52"/>
      <c r="Q384" s="52"/>
      <c r="R384" s="52"/>
      <c r="S384" s="52"/>
      <c r="T384" s="52"/>
      <c r="U384" s="52"/>
      <c r="V384" s="52"/>
      <c r="W384" s="52"/>
      <c r="X384" s="52"/>
      <c r="Y384" s="52"/>
      <c r="Z384" s="52"/>
      <c r="AA384" s="52"/>
      <c r="AB384" s="52"/>
      <c r="AC384" s="52"/>
      <c r="AD384" s="52"/>
      <c r="AE384" s="52"/>
      <c r="AF384" s="52"/>
      <c r="AG384" s="52"/>
      <c r="AH384" s="52"/>
      <c r="AI384" s="52"/>
      <c r="AJ384" s="52"/>
      <c r="AK384" s="52"/>
      <c r="AL384" s="52"/>
      <c r="AM384" s="52"/>
      <c r="AN384" s="52"/>
      <c r="AO384" s="52"/>
      <c r="AP384" s="52"/>
      <c r="AQ384" s="52"/>
      <c r="AR384" s="52"/>
      <c r="AS384" s="52"/>
      <c r="AT384" s="52"/>
      <c r="AU384" s="52"/>
      <c r="AV384" s="52"/>
      <c r="AW384" s="52"/>
      <c r="AX384" s="52"/>
      <c r="AY384" s="52"/>
      <c r="AZ384" s="52"/>
      <c r="BA384" s="52"/>
      <c r="BB384" s="52"/>
      <c r="BC384" s="52"/>
      <c r="BD384" s="52"/>
      <c r="BE384" s="52"/>
      <c r="BF384" s="52"/>
      <c r="BG384" s="52"/>
    </row>
    <row r="385" spans="1:59" ht="15.75" customHeight="1">
      <c r="A385" s="58"/>
      <c r="B385" s="52"/>
      <c r="C385" s="52"/>
      <c r="D385" s="52"/>
      <c r="E385" s="52"/>
      <c r="F385" s="52"/>
      <c r="G385" s="52"/>
      <c r="H385" s="52"/>
      <c r="I385" s="52"/>
      <c r="J385" s="52"/>
      <c r="K385" s="52"/>
      <c r="L385" s="52"/>
      <c r="M385" s="52"/>
      <c r="N385" s="52"/>
      <c r="O385" s="52"/>
      <c r="P385" s="52"/>
      <c r="Q385" s="52"/>
      <c r="R385" s="52"/>
      <c r="S385" s="52"/>
      <c r="T385" s="52"/>
      <c r="U385" s="52"/>
      <c r="V385" s="52"/>
      <c r="W385" s="52"/>
      <c r="X385" s="52"/>
      <c r="Y385" s="52"/>
      <c r="Z385" s="52"/>
      <c r="AA385" s="52"/>
      <c r="AB385" s="52"/>
      <c r="AC385" s="52"/>
      <c r="AD385" s="52"/>
      <c r="AE385" s="52"/>
      <c r="AF385" s="52"/>
      <c r="AG385" s="52"/>
      <c r="AH385" s="52"/>
      <c r="AI385" s="52"/>
      <c r="AJ385" s="52"/>
      <c r="AK385" s="52"/>
      <c r="AL385" s="52"/>
      <c r="AM385" s="52"/>
      <c r="AN385" s="52"/>
      <c r="AO385" s="52"/>
      <c r="AP385" s="52"/>
      <c r="AQ385" s="52"/>
      <c r="AR385" s="52"/>
      <c r="AS385" s="52"/>
      <c r="AT385" s="52"/>
      <c r="AU385" s="52"/>
      <c r="AV385" s="52"/>
      <c r="AW385" s="52"/>
      <c r="AX385" s="52"/>
      <c r="AY385" s="52"/>
      <c r="AZ385" s="52"/>
      <c r="BA385" s="52"/>
      <c r="BB385" s="52"/>
      <c r="BC385" s="52"/>
      <c r="BD385" s="52"/>
      <c r="BE385" s="52"/>
      <c r="BF385" s="52"/>
      <c r="BG385" s="52"/>
    </row>
    <row r="386" spans="1:59" ht="15.75" customHeight="1">
      <c r="A386" s="58"/>
      <c r="B386" s="52"/>
      <c r="C386" s="52"/>
      <c r="D386" s="52"/>
      <c r="E386" s="52"/>
      <c r="F386" s="52"/>
      <c r="G386" s="52"/>
      <c r="H386" s="52"/>
      <c r="I386" s="52"/>
      <c r="J386" s="52"/>
      <c r="K386" s="52"/>
      <c r="L386" s="52"/>
      <c r="M386" s="52"/>
      <c r="N386" s="52"/>
      <c r="O386" s="52"/>
      <c r="P386" s="52"/>
      <c r="Q386" s="52"/>
      <c r="R386" s="52"/>
      <c r="S386" s="52"/>
      <c r="T386" s="52"/>
      <c r="U386" s="52"/>
      <c r="V386" s="52"/>
      <c r="W386" s="52"/>
      <c r="X386" s="52"/>
      <c r="Y386" s="52"/>
      <c r="Z386" s="52"/>
      <c r="AA386" s="52"/>
      <c r="AB386" s="52"/>
      <c r="AC386" s="52"/>
      <c r="AD386" s="52"/>
      <c r="AE386" s="52"/>
      <c r="AF386" s="52"/>
      <c r="AG386" s="52"/>
      <c r="AH386" s="52"/>
      <c r="AI386" s="52"/>
      <c r="AJ386" s="52"/>
      <c r="AK386" s="52"/>
      <c r="AL386" s="52"/>
      <c r="AM386" s="52"/>
      <c r="AN386" s="52"/>
      <c r="AO386" s="52"/>
      <c r="AP386" s="52"/>
      <c r="AQ386" s="52"/>
      <c r="AR386" s="52"/>
      <c r="AS386" s="52"/>
      <c r="AT386" s="52"/>
      <c r="AU386" s="52"/>
      <c r="AV386" s="52"/>
      <c r="AW386" s="52"/>
      <c r="AX386" s="52"/>
      <c r="AY386" s="52"/>
      <c r="AZ386" s="52"/>
      <c r="BA386" s="52"/>
      <c r="BB386" s="52"/>
      <c r="BC386" s="52"/>
      <c r="BD386" s="52"/>
      <c r="BE386" s="52"/>
      <c r="BF386" s="52"/>
      <c r="BG386" s="52"/>
    </row>
    <row r="387" spans="1:59" ht="15.75" customHeight="1">
      <c r="A387" s="58"/>
      <c r="B387" s="52"/>
      <c r="C387" s="52"/>
      <c r="D387" s="52"/>
      <c r="E387" s="52"/>
      <c r="F387" s="52"/>
      <c r="G387" s="52"/>
      <c r="H387" s="52"/>
      <c r="I387" s="52"/>
      <c r="J387" s="52"/>
      <c r="K387" s="52"/>
      <c r="L387" s="52"/>
      <c r="M387" s="52"/>
      <c r="N387" s="52"/>
      <c r="O387" s="52"/>
      <c r="P387" s="52"/>
      <c r="Q387" s="52"/>
      <c r="R387" s="52"/>
      <c r="S387" s="52"/>
      <c r="T387" s="52"/>
      <c r="U387" s="52"/>
      <c r="V387" s="52"/>
      <c r="W387" s="52"/>
      <c r="X387" s="52"/>
      <c r="Y387" s="52"/>
      <c r="Z387" s="52"/>
      <c r="AA387" s="52"/>
      <c r="AB387" s="52"/>
      <c r="AC387" s="52"/>
      <c r="AD387" s="52"/>
      <c r="AE387" s="52"/>
      <c r="AF387" s="52"/>
      <c r="AG387" s="52"/>
      <c r="AH387" s="52"/>
      <c r="AI387" s="52"/>
      <c r="AJ387" s="52"/>
      <c r="AK387" s="52"/>
      <c r="AL387" s="52"/>
      <c r="AM387" s="52"/>
      <c r="AN387" s="52"/>
      <c r="AO387" s="52"/>
      <c r="AP387" s="52"/>
      <c r="AQ387" s="52"/>
      <c r="AR387" s="52"/>
      <c r="AS387" s="52"/>
      <c r="AT387" s="52"/>
      <c r="AU387" s="52"/>
      <c r="AV387" s="52"/>
      <c r="AW387" s="52"/>
      <c r="AX387" s="52"/>
      <c r="AY387" s="52"/>
      <c r="AZ387" s="52"/>
      <c r="BA387" s="52"/>
      <c r="BB387" s="52"/>
      <c r="BC387" s="52"/>
      <c r="BD387" s="52"/>
      <c r="BE387" s="52"/>
      <c r="BF387" s="52"/>
      <c r="BG387" s="52"/>
    </row>
    <row r="388" spans="1:59" ht="15.75" customHeight="1">
      <c r="A388" s="58"/>
      <c r="B388" s="52"/>
      <c r="C388" s="52"/>
      <c r="D388" s="52"/>
      <c r="E388" s="52"/>
      <c r="F388" s="52"/>
      <c r="G388" s="52"/>
      <c r="H388" s="52"/>
      <c r="I388" s="52"/>
      <c r="J388" s="52"/>
      <c r="K388" s="52"/>
      <c r="L388" s="52"/>
      <c r="M388" s="52"/>
      <c r="N388" s="52"/>
      <c r="O388" s="52"/>
      <c r="P388" s="52"/>
      <c r="Q388" s="52"/>
      <c r="R388" s="52"/>
      <c r="S388" s="52"/>
      <c r="T388" s="52"/>
      <c r="U388" s="52"/>
      <c r="V388" s="52"/>
      <c r="W388" s="52"/>
      <c r="X388" s="52"/>
      <c r="Y388" s="52"/>
      <c r="Z388" s="52"/>
      <c r="AA388" s="52"/>
      <c r="AB388" s="52"/>
      <c r="AC388" s="52"/>
      <c r="AD388" s="52"/>
      <c r="AE388" s="52"/>
      <c r="AF388" s="52"/>
      <c r="AG388" s="52"/>
      <c r="AH388" s="52"/>
      <c r="AI388" s="52"/>
      <c r="AJ388" s="52"/>
      <c r="AK388" s="52"/>
      <c r="AL388" s="52"/>
      <c r="AM388" s="52"/>
      <c r="AN388" s="52"/>
      <c r="AO388" s="52"/>
      <c r="AP388" s="52"/>
      <c r="AQ388" s="52"/>
      <c r="AR388" s="52"/>
      <c r="AS388" s="52"/>
      <c r="AT388" s="52"/>
      <c r="AU388" s="52"/>
      <c r="AV388" s="52"/>
      <c r="AW388" s="52"/>
      <c r="AX388" s="52"/>
      <c r="AY388" s="52"/>
      <c r="AZ388" s="52"/>
      <c r="BA388" s="52"/>
      <c r="BB388" s="52"/>
      <c r="BC388" s="52"/>
      <c r="BD388" s="52"/>
      <c r="BE388" s="52"/>
      <c r="BF388" s="52"/>
      <c r="BG388" s="52"/>
    </row>
    <row r="389" spans="1:59" ht="15.75" customHeight="1">
      <c r="A389" s="58"/>
      <c r="B389" s="52"/>
      <c r="C389" s="52"/>
      <c r="D389" s="52"/>
      <c r="E389" s="52"/>
      <c r="F389" s="52"/>
      <c r="G389" s="52"/>
      <c r="H389" s="52"/>
      <c r="I389" s="52"/>
      <c r="J389" s="52"/>
      <c r="K389" s="52"/>
      <c r="L389" s="52"/>
      <c r="M389" s="52"/>
      <c r="N389" s="52"/>
      <c r="O389" s="52"/>
      <c r="P389" s="52"/>
      <c r="Q389" s="52"/>
      <c r="R389" s="52"/>
      <c r="S389" s="52"/>
      <c r="T389" s="52"/>
      <c r="U389" s="52"/>
      <c r="V389" s="52"/>
      <c r="W389" s="52"/>
      <c r="X389" s="52"/>
      <c r="Y389" s="52"/>
      <c r="Z389" s="52"/>
      <c r="AA389" s="52"/>
      <c r="AB389" s="52"/>
      <c r="AC389" s="52"/>
      <c r="AD389" s="52"/>
      <c r="AE389" s="52"/>
      <c r="AF389" s="52"/>
      <c r="AG389" s="52"/>
      <c r="AH389" s="52"/>
      <c r="AI389" s="52"/>
      <c r="AJ389" s="52"/>
      <c r="AK389" s="52"/>
      <c r="AL389" s="52"/>
      <c r="AM389" s="52"/>
      <c r="AN389" s="52"/>
      <c r="AO389" s="52"/>
      <c r="AP389" s="52"/>
      <c r="AQ389" s="52"/>
      <c r="AR389" s="52"/>
      <c r="AS389" s="52"/>
      <c r="AT389" s="52"/>
      <c r="AU389" s="52"/>
      <c r="AV389" s="52"/>
      <c r="AW389" s="52"/>
      <c r="AX389" s="52"/>
      <c r="AY389" s="52"/>
      <c r="AZ389" s="52"/>
      <c r="BA389" s="52"/>
      <c r="BB389" s="52"/>
      <c r="BC389" s="52"/>
      <c r="BD389" s="52"/>
      <c r="BE389" s="52"/>
      <c r="BF389" s="52"/>
      <c r="BG389" s="52"/>
    </row>
    <row r="390" spans="1:59" ht="15.75" customHeight="1">
      <c r="A390" s="58"/>
      <c r="B390" s="52"/>
      <c r="C390" s="52"/>
      <c r="D390" s="52"/>
      <c r="E390" s="52"/>
      <c r="F390" s="52"/>
      <c r="G390" s="52"/>
      <c r="H390" s="52"/>
      <c r="I390" s="52"/>
      <c r="J390" s="52"/>
      <c r="K390" s="52"/>
      <c r="L390" s="52"/>
      <c r="M390" s="52"/>
      <c r="N390" s="52"/>
      <c r="O390" s="52"/>
      <c r="P390" s="52"/>
      <c r="Q390" s="52"/>
      <c r="R390" s="52"/>
      <c r="S390" s="52"/>
      <c r="T390" s="52"/>
      <c r="U390" s="52"/>
      <c r="V390" s="52"/>
      <c r="W390" s="52"/>
      <c r="X390" s="52"/>
      <c r="Y390" s="52"/>
      <c r="Z390" s="52"/>
      <c r="AA390" s="52"/>
      <c r="AB390" s="52"/>
      <c r="AC390" s="52"/>
      <c r="AD390" s="52"/>
      <c r="AE390" s="52"/>
      <c r="AF390" s="52"/>
      <c r="AG390" s="52"/>
      <c r="AH390" s="52"/>
      <c r="AI390" s="52"/>
      <c r="AJ390" s="52"/>
      <c r="AK390" s="52"/>
      <c r="AL390" s="52"/>
      <c r="AM390" s="52"/>
      <c r="AN390" s="52"/>
      <c r="AO390" s="52"/>
      <c r="AP390" s="52"/>
      <c r="AQ390" s="52"/>
      <c r="AR390" s="52"/>
      <c r="AS390" s="52"/>
      <c r="AT390" s="52"/>
      <c r="AU390" s="52"/>
      <c r="AV390" s="52"/>
      <c r="AW390" s="52"/>
      <c r="AX390" s="52"/>
      <c r="AY390" s="52"/>
      <c r="AZ390" s="52"/>
      <c r="BA390" s="52"/>
      <c r="BB390" s="52"/>
      <c r="BC390" s="52"/>
      <c r="BD390" s="52"/>
      <c r="BE390" s="52"/>
      <c r="BF390" s="52"/>
      <c r="BG390" s="52"/>
    </row>
    <row r="391" spans="1:59" ht="15.75" customHeight="1">
      <c r="A391" s="58"/>
      <c r="B391" s="52"/>
      <c r="C391" s="52"/>
      <c r="D391" s="52"/>
      <c r="E391" s="52"/>
      <c r="F391" s="52"/>
      <c r="G391" s="52"/>
      <c r="H391" s="52"/>
      <c r="I391" s="52"/>
      <c r="J391" s="52"/>
      <c r="K391" s="52"/>
      <c r="L391" s="52"/>
      <c r="M391" s="52"/>
      <c r="N391" s="52"/>
      <c r="O391" s="52"/>
      <c r="P391" s="52"/>
      <c r="Q391" s="52"/>
      <c r="R391" s="52"/>
      <c r="S391" s="52"/>
      <c r="T391" s="52"/>
      <c r="U391" s="52"/>
      <c r="V391" s="52"/>
      <c r="W391" s="52"/>
      <c r="X391" s="52"/>
      <c r="Y391" s="52"/>
      <c r="Z391" s="52"/>
      <c r="AA391" s="52"/>
      <c r="AB391" s="52"/>
      <c r="AC391" s="52"/>
      <c r="AD391" s="52"/>
      <c r="AE391" s="52"/>
      <c r="AF391" s="52"/>
      <c r="AG391" s="52"/>
      <c r="AH391" s="52"/>
      <c r="AI391" s="52"/>
      <c r="AJ391" s="52"/>
      <c r="AK391" s="52"/>
      <c r="AL391" s="52"/>
      <c r="AM391" s="52"/>
      <c r="AN391" s="52"/>
      <c r="AO391" s="52"/>
      <c r="AP391" s="52"/>
      <c r="AQ391" s="52"/>
      <c r="AR391" s="52"/>
      <c r="AS391" s="52"/>
      <c r="AT391" s="52"/>
      <c r="AU391" s="52"/>
      <c r="AV391" s="52"/>
      <c r="AW391" s="52"/>
      <c r="AX391" s="52"/>
      <c r="AY391" s="52"/>
      <c r="AZ391" s="52"/>
      <c r="BA391" s="52"/>
      <c r="BB391" s="52"/>
      <c r="BC391" s="52"/>
      <c r="BD391" s="52"/>
      <c r="BE391" s="52"/>
      <c r="BF391" s="52"/>
      <c r="BG391" s="52"/>
    </row>
    <row r="392" spans="1:59" ht="15.75" customHeight="1">
      <c r="A392" s="58"/>
      <c r="B392" s="52"/>
      <c r="C392" s="52"/>
      <c r="D392" s="52"/>
      <c r="E392" s="52"/>
      <c r="F392" s="52"/>
      <c r="G392" s="52"/>
      <c r="H392" s="52"/>
      <c r="I392" s="52"/>
      <c r="J392" s="52"/>
      <c r="K392" s="52"/>
      <c r="L392" s="52"/>
      <c r="M392" s="52"/>
      <c r="N392" s="52"/>
      <c r="O392" s="52"/>
      <c r="P392" s="52"/>
      <c r="Q392" s="52"/>
      <c r="R392" s="52"/>
      <c r="S392" s="52"/>
      <c r="T392" s="52"/>
      <c r="U392" s="52"/>
      <c r="V392" s="52"/>
      <c r="W392" s="52"/>
      <c r="X392" s="52"/>
      <c r="Y392" s="52"/>
      <c r="Z392" s="52"/>
      <c r="AA392" s="52"/>
      <c r="AB392" s="52"/>
      <c r="AC392" s="52"/>
      <c r="AD392" s="52"/>
      <c r="AE392" s="52"/>
      <c r="AF392" s="52"/>
      <c r="AG392" s="52"/>
      <c r="AH392" s="52"/>
      <c r="AI392" s="52"/>
      <c r="AJ392" s="52"/>
      <c r="AK392" s="52"/>
      <c r="AL392" s="52"/>
      <c r="AM392" s="52"/>
      <c r="AN392" s="52"/>
      <c r="AO392" s="52"/>
      <c r="AP392" s="52"/>
      <c r="AQ392" s="52"/>
      <c r="AR392" s="52"/>
      <c r="AS392" s="52"/>
      <c r="AT392" s="52"/>
      <c r="AU392" s="52"/>
      <c r="AV392" s="52"/>
      <c r="AW392" s="52"/>
      <c r="AX392" s="52"/>
      <c r="AY392" s="52"/>
      <c r="AZ392" s="52"/>
      <c r="BA392" s="52"/>
      <c r="BB392" s="52"/>
      <c r="BC392" s="52"/>
      <c r="BD392" s="52"/>
      <c r="BE392" s="52"/>
      <c r="BF392" s="52"/>
      <c r="BG392" s="52"/>
    </row>
    <row r="393" spans="1:59" ht="15.75" customHeight="1">
      <c r="A393" s="58"/>
      <c r="B393" s="52"/>
      <c r="C393" s="52"/>
      <c r="D393" s="52"/>
      <c r="E393" s="52"/>
      <c r="F393" s="52"/>
      <c r="G393" s="52"/>
      <c r="H393" s="52"/>
      <c r="I393" s="52"/>
      <c r="J393" s="52"/>
      <c r="K393" s="52"/>
      <c r="L393" s="52"/>
      <c r="M393" s="52"/>
      <c r="N393" s="52"/>
      <c r="O393" s="52"/>
      <c r="P393" s="52"/>
      <c r="Q393" s="52"/>
      <c r="R393" s="52"/>
      <c r="S393" s="52"/>
      <c r="T393" s="52"/>
      <c r="U393" s="52"/>
      <c r="V393" s="52"/>
      <c r="W393" s="52"/>
      <c r="X393" s="52"/>
      <c r="Y393" s="52"/>
      <c r="Z393" s="52"/>
      <c r="AA393" s="52"/>
      <c r="AB393" s="52"/>
      <c r="AC393" s="52"/>
      <c r="AD393" s="52"/>
      <c r="AE393" s="52"/>
      <c r="AF393" s="52"/>
      <c r="AG393" s="52"/>
      <c r="AH393" s="52"/>
      <c r="AI393" s="52"/>
      <c r="AJ393" s="52"/>
      <c r="AK393" s="52"/>
      <c r="AL393" s="52"/>
      <c r="AM393" s="52"/>
      <c r="AN393" s="52"/>
      <c r="AO393" s="52"/>
      <c r="AP393" s="52"/>
      <c r="AQ393" s="52"/>
      <c r="AR393" s="52"/>
      <c r="AS393" s="52"/>
      <c r="AT393" s="52"/>
      <c r="AU393" s="52"/>
      <c r="AV393" s="52"/>
      <c r="AW393" s="52"/>
      <c r="AX393" s="52"/>
      <c r="AY393" s="52"/>
      <c r="AZ393" s="52"/>
      <c r="BA393" s="52"/>
      <c r="BB393" s="52"/>
      <c r="BC393" s="52"/>
      <c r="BD393" s="52"/>
      <c r="BE393" s="52"/>
      <c r="BF393" s="52"/>
      <c r="BG393" s="52"/>
    </row>
    <row r="394" spans="1:59" ht="15.75" customHeight="1">
      <c r="A394" s="58"/>
      <c r="B394" s="52"/>
      <c r="C394" s="52"/>
      <c r="D394" s="52"/>
      <c r="E394" s="52"/>
      <c r="F394" s="52"/>
      <c r="G394" s="52"/>
      <c r="H394" s="52"/>
      <c r="I394" s="52"/>
      <c r="J394" s="52"/>
      <c r="K394" s="52"/>
      <c r="L394" s="52"/>
      <c r="M394" s="52"/>
      <c r="N394" s="52"/>
      <c r="O394" s="52"/>
      <c r="P394" s="52"/>
      <c r="Q394" s="52"/>
      <c r="R394" s="52"/>
      <c r="S394" s="52"/>
      <c r="T394" s="52"/>
      <c r="U394" s="52"/>
      <c r="V394" s="52"/>
      <c r="W394" s="52"/>
      <c r="X394" s="52"/>
      <c r="Y394" s="52"/>
      <c r="Z394" s="52"/>
      <c r="AA394" s="52"/>
      <c r="AB394" s="52"/>
      <c r="AC394" s="52"/>
      <c r="AD394" s="52"/>
      <c r="AE394" s="52"/>
      <c r="AF394" s="52"/>
      <c r="AG394" s="52"/>
      <c r="AH394" s="52"/>
      <c r="AI394" s="52"/>
      <c r="AJ394" s="52"/>
      <c r="AK394" s="52"/>
      <c r="AL394" s="52"/>
      <c r="AM394" s="52"/>
      <c r="AN394" s="52"/>
      <c r="AO394" s="52"/>
      <c r="AP394" s="52"/>
      <c r="AQ394" s="52"/>
      <c r="AR394" s="52"/>
      <c r="AS394" s="52"/>
      <c r="AT394" s="52"/>
      <c r="AU394" s="52"/>
      <c r="AV394" s="52"/>
      <c r="AW394" s="52"/>
      <c r="AX394" s="52"/>
      <c r="AY394" s="52"/>
      <c r="AZ394" s="52"/>
      <c r="BA394" s="52"/>
      <c r="BB394" s="52"/>
      <c r="BC394" s="52"/>
      <c r="BD394" s="52"/>
      <c r="BE394" s="52"/>
      <c r="BF394" s="52"/>
      <c r="BG394" s="52"/>
    </row>
    <row r="395" spans="1:59" ht="15.75" customHeight="1">
      <c r="A395" s="58"/>
      <c r="B395" s="52"/>
      <c r="C395" s="52"/>
      <c r="D395" s="52"/>
      <c r="E395" s="52"/>
      <c r="F395" s="52"/>
      <c r="G395" s="52"/>
      <c r="H395" s="52"/>
      <c r="I395" s="52"/>
      <c r="J395" s="52"/>
      <c r="K395" s="52"/>
      <c r="L395" s="52"/>
      <c r="M395" s="52"/>
      <c r="N395" s="52"/>
      <c r="O395" s="52"/>
      <c r="P395" s="52"/>
      <c r="Q395" s="52"/>
      <c r="R395" s="52"/>
      <c r="S395" s="52"/>
      <c r="T395" s="52"/>
      <c r="U395" s="52"/>
      <c r="V395" s="52"/>
      <c r="W395" s="52"/>
      <c r="X395" s="52"/>
      <c r="Y395" s="52"/>
      <c r="Z395" s="52"/>
      <c r="AA395" s="52"/>
      <c r="AB395" s="52"/>
      <c r="AC395" s="52"/>
      <c r="AD395" s="52"/>
      <c r="AE395" s="52"/>
      <c r="AF395" s="52"/>
      <c r="AG395" s="52"/>
      <c r="AH395" s="52"/>
      <c r="AI395" s="52"/>
      <c r="AJ395" s="52"/>
      <c r="AK395" s="52"/>
      <c r="AL395" s="52"/>
      <c r="AM395" s="52"/>
      <c r="AN395" s="52"/>
      <c r="AO395" s="52"/>
      <c r="AP395" s="52"/>
      <c r="AQ395" s="52"/>
      <c r="AR395" s="52"/>
      <c r="AS395" s="52"/>
      <c r="AT395" s="52"/>
      <c r="AU395" s="52"/>
      <c r="AV395" s="52"/>
      <c r="AW395" s="52"/>
      <c r="AX395" s="52"/>
      <c r="AY395" s="52"/>
      <c r="AZ395" s="52"/>
      <c r="BA395" s="52"/>
      <c r="BB395" s="52"/>
      <c r="BC395" s="52"/>
      <c r="BD395" s="52"/>
      <c r="BE395" s="52"/>
      <c r="BF395" s="52"/>
      <c r="BG395" s="52"/>
    </row>
    <row r="396" spans="1:59" ht="15.75" customHeight="1">
      <c r="A396" s="58"/>
      <c r="B396" s="52"/>
      <c r="C396" s="52"/>
      <c r="D396" s="52"/>
      <c r="E396" s="52"/>
      <c r="F396" s="52"/>
      <c r="G396" s="52"/>
      <c r="H396" s="52"/>
      <c r="I396" s="52"/>
      <c r="J396" s="52"/>
      <c r="K396" s="52"/>
      <c r="L396" s="52"/>
      <c r="M396" s="52"/>
      <c r="N396" s="52"/>
      <c r="O396" s="52"/>
      <c r="P396" s="52"/>
      <c r="Q396" s="52"/>
      <c r="R396" s="52"/>
      <c r="S396" s="52"/>
      <c r="T396" s="52"/>
      <c r="U396" s="52"/>
      <c r="V396" s="52"/>
      <c r="W396" s="52"/>
      <c r="X396" s="52"/>
      <c r="Y396" s="52"/>
      <c r="Z396" s="52"/>
      <c r="AA396" s="52"/>
      <c r="AB396" s="52"/>
      <c r="AC396" s="52"/>
      <c r="AD396" s="52"/>
      <c r="AE396" s="52"/>
      <c r="AF396" s="52"/>
      <c r="AG396" s="52"/>
      <c r="AH396" s="52"/>
      <c r="AI396" s="52"/>
      <c r="AJ396" s="52"/>
      <c r="AK396" s="52"/>
      <c r="AL396" s="52"/>
      <c r="AM396" s="52"/>
      <c r="AN396" s="52"/>
      <c r="AO396" s="52"/>
      <c r="AP396" s="52"/>
      <c r="AQ396" s="52"/>
      <c r="AR396" s="52"/>
      <c r="AS396" s="52"/>
      <c r="AT396" s="52"/>
      <c r="AU396" s="52"/>
      <c r="AV396" s="52"/>
      <c r="AW396" s="52"/>
      <c r="AX396" s="52"/>
      <c r="AY396" s="52"/>
      <c r="AZ396" s="52"/>
      <c r="BA396" s="52"/>
      <c r="BB396" s="52"/>
      <c r="BC396" s="52"/>
      <c r="BD396" s="52"/>
      <c r="BE396" s="52"/>
      <c r="BF396" s="52"/>
      <c r="BG396" s="52"/>
    </row>
    <row r="397" spans="1:59" ht="15.75" customHeight="1">
      <c r="A397" s="58"/>
      <c r="B397" s="52"/>
      <c r="C397" s="52"/>
      <c r="D397" s="52"/>
      <c r="E397" s="52"/>
      <c r="F397" s="52"/>
      <c r="G397" s="52"/>
      <c r="H397" s="52"/>
      <c r="I397" s="52"/>
      <c r="J397" s="52"/>
      <c r="K397" s="52"/>
      <c r="L397" s="52"/>
      <c r="M397" s="52"/>
      <c r="N397" s="52"/>
      <c r="O397" s="52"/>
      <c r="P397" s="52"/>
      <c r="Q397" s="52"/>
      <c r="R397" s="52"/>
      <c r="S397" s="52"/>
      <c r="T397" s="52"/>
      <c r="U397" s="52"/>
      <c r="V397" s="52"/>
      <c r="W397" s="52"/>
      <c r="X397" s="52"/>
      <c r="Y397" s="52"/>
      <c r="Z397" s="52"/>
      <c r="AA397" s="52"/>
      <c r="AB397" s="52"/>
      <c r="AC397" s="52"/>
      <c r="AD397" s="52"/>
      <c r="AE397" s="52"/>
      <c r="AF397" s="52"/>
      <c r="AG397" s="52"/>
      <c r="AH397" s="52"/>
      <c r="AI397" s="52"/>
      <c r="AJ397" s="52"/>
      <c r="AK397" s="52"/>
      <c r="AL397" s="52"/>
      <c r="AM397" s="52"/>
      <c r="AN397" s="52"/>
      <c r="AO397" s="52"/>
      <c r="AP397" s="52"/>
      <c r="AQ397" s="52"/>
      <c r="AR397" s="52"/>
      <c r="AS397" s="52"/>
      <c r="AT397" s="52"/>
      <c r="AU397" s="52"/>
      <c r="AV397" s="52"/>
      <c r="AW397" s="52"/>
      <c r="AX397" s="52"/>
      <c r="AY397" s="52"/>
      <c r="AZ397" s="52"/>
      <c r="BA397" s="52"/>
      <c r="BB397" s="52"/>
      <c r="BC397" s="52"/>
      <c r="BD397" s="52"/>
      <c r="BE397" s="52"/>
      <c r="BF397" s="52"/>
      <c r="BG397" s="52"/>
    </row>
    <row r="398" spans="1:59" ht="15.75" customHeight="1">
      <c r="A398" s="58"/>
      <c r="B398" s="52"/>
      <c r="C398" s="52"/>
      <c r="D398" s="52"/>
      <c r="E398" s="52"/>
      <c r="F398" s="52"/>
      <c r="G398" s="52"/>
      <c r="H398" s="52"/>
      <c r="I398" s="52"/>
      <c r="J398" s="52"/>
      <c r="K398" s="52"/>
      <c r="L398" s="52"/>
      <c r="M398" s="52"/>
      <c r="N398" s="52"/>
      <c r="O398" s="52"/>
      <c r="P398" s="52"/>
      <c r="Q398" s="52"/>
      <c r="R398" s="52"/>
      <c r="S398" s="52"/>
      <c r="T398" s="52"/>
      <c r="U398" s="52"/>
      <c r="V398" s="52"/>
      <c r="W398" s="52"/>
      <c r="X398" s="52"/>
      <c r="Y398" s="52"/>
      <c r="Z398" s="52"/>
      <c r="AA398" s="52"/>
      <c r="AB398" s="52"/>
      <c r="AC398" s="52"/>
      <c r="AD398" s="52"/>
      <c r="AE398" s="52"/>
      <c r="AF398" s="52"/>
      <c r="AG398" s="52"/>
      <c r="AH398" s="52"/>
      <c r="AI398" s="52"/>
      <c r="AJ398" s="52"/>
      <c r="AK398" s="52"/>
      <c r="AL398" s="52"/>
      <c r="AM398" s="52"/>
      <c r="AN398" s="52"/>
      <c r="AO398" s="52"/>
      <c r="AP398" s="52"/>
      <c r="AQ398" s="52"/>
      <c r="AR398" s="52"/>
      <c r="AS398" s="52"/>
      <c r="AT398" s="52"/>
      <c r="AU398" s="52"/>
      <c r="AV398" s="52"/>
      <c r="AW398" s="52"/>
      <c r="AX398" s="52"/>
      <c r="AY398" s="52"/>
      <c r="AZ398" s="52"/>
      <c r="BA398" s="52"/>
      <c r="BB398" s="52"/>
      <c r="BC398" s="52"/>
      <c r="BD398" s="52"/>
      <c r="BE398" s="52"/>
      <c r="BF398" s="52"/>
      <c r="BG398" s="52"/>
    </row>
    <row r="399" spans="1:59" ht="15.75" customHeight="1">
      <c r="A399" s="58"/>
      <c r="B399" s="52"/>
      <c r="C399" s="52"/>
      <c r="D399" s="52"/>
      <c r="E399" s="52"/>
      <c r="F399" s="52"/>
      <c r="G399" s="52"/>
      <c r="H399" s="52"/>
      <c r="I399" s="52"/>
      <c r="J399" s="52"/>
      <c r="K399" s="52"/>
      <c r="L399" s="52"/>
      <c r="M399" s="52"/>
      <c r="N399" s="52"/>
      <c r="O399" s="52"/>
      <c r="P399" s="52"/>
      <c r="Q399" s="52"/>
      <c r="R399" s="52"/>
      <c r="S399" s="52"/>
      <c r="T399" s="52"/>
      <c r="U399" s="52"/>
      <c r="V399" s="52"/>
      <c r="W399" s="52"/>
      <c r="X399" s="52"/>
      <c r="Y399" s="52"/>
      <c r="Z399" s="52"/>
      <c r="AA399" s="52"/>
      <c r="AB399" s="52"/>
      <c r="AC399" s="52"/>
      <c r="AD399" s="52"/>
      <c r="AE399" s="52"/>
      <c r="AF399" s="52"/>
      <c r="AG399" s="52"/>
      <c r="AH399" s="52"/>
      <c r="AI399" s="52"/>
      <c r="AJ399" s="52"/>
      <c r="AK399" s="52"/>
      <c r="AL399" s="52"/>
      <c r="AM399" s="52"/>
      <c r="AN399" s="52"/>
      <c r="AO399" s="52"/>
      <c r="AP399" s="52"/>
      <c r="AQ399" s="52"/>
      <c r="AR399" s="52"/>
      <c r="AS399" s="52"/>
      <c r="AT399" s="52"/>
      <c r="AU399" s="52"/>
      <c r="AV399" s="52"/>
      <c r="AW399" s="52"/>
      <c r="AX399" s="52"/>
      <c r="AY399" s="52"/>
      <c r="AZ399" s="52"/>
      <c r="BA399" s="52"/>
      <c r="BB399" s="52"/>
      <c r="BC399" s="52"/>
      <c r="BD399" s="52"/>
      <c r="BE399" s="52"/>
      <c r="BF399" s="52"/>
      <c r="BG399" s="52"/>
    </row>
    <row r="400" spans="1:59" ht="15.75" customHeight="1">
      <c r="A400" s="58"/>
      <c r="B400" s="52"/>
      <c r="C400" s="52"/>
      <c r="D400" s="52"/>
      <c r="E400" s="52"/>
      <c r="F400" s="52"/>
      <c r="G400" s="52"/>
      <c r="H400" s="52"/>
      <c r="I400" s="52"/>
      <c r="J400" s="52"/>
      <c r="K400" s="52"/>
      <c r="L400" s="52"/>
      <c r="M400" s="52"/>
      <c r="N400" s="52"/>
      <c r="O400" s="52"/>
      <c r="P400" s="52"/>
      <c r="Q400" s="52"/>
      <c r="R400" s="52"/>
      <c r="S400" s="52"/>
      <c r="T400" s="52"/>
      <c r="U400" s="52"/>
      <c r="V400" s="52"/>
      <c r="W400" s="52"/>
      <c r="X400" s="52"/>
      <c r="Y400" s="52"/>
      <c r="Z400" s="52"/>
      <c r="AA400" s="52"/>
      <c r="AB400" s="52"/>
      <c r="AC400" s="52"/>
      <c r="AD400" s="52"/>
      <c r="AE400" s="52"/>
      <c r="AF400" s="52"/>
      <c r="AG400" s="52"/>
      <c r="AH400" s="52"/>
      <c r="AI400" s="52"/>
      <c r="AJ400" s="52"/>
      <c r="AK400" s="52"/>
      <c r="AL400" s="52"/>
      <c r="AM400" s="52"/>
      <c r="AN400" s="52"/>
      <c r="AO400" s="52"/>
      <c r="AP400" s="52"/>
      <c r="AQ400" s="52"/>
      <c r="AR400" s="52"/>
      <c r="AS400" s="52"/>
      <c r="AT400" s="52"/>
      <c r="AU400" s="52"/>
      <c r="AV400" s="52"/>
      <c r="AW400" s="52"/>
      <c r="AX400" s="52"/>
      <c r="AY400" s="52"/>
      <c r="AZ400" s="52"/>
      <c r="BA400" s="52"/>
      <c r="BB400" s="52"/>
      <c r="BC400" s="52"/>
      <c r="BD400" s="52"/>
      <c r="BE400" s="52"/>
      <c r="BF400" s="52"/>
      <c r="BG400" s="52"/>
    </row>
    <row r="401" spans="1:59" ht="15.75" customHeight="1">
      <c r="A401" s="58"/>
      <c r="B401" s="52"/>
      <c r="C401" s="52"/>
      <c r="D401" s="52"/>
      <c r="E401" s="52"/>
      <c r="F401" s="52"/>
      <c r="G401" s="52"/>
      <c r="H401" s="52"/>
      <c r="I401" s="52"/>
      <c r="J401" s="52"/>
      <c r="K401" s="52"/>
      <c r="L401" s="52"/>
      <c r="M401" s="52"/>
      <c r="N401" s="52"/>
      <c r="O401" s="52"/>
      <c r="P401" s="52"/>
      <c r="Q401" s="52"/>
      <c r="R401" s="52"/>
      <c r="S401" s="52"/>
      <c r="T401" s="52"/>
      <c r="U401" s="52"/>
      <c r="V401" s="52"/>
      <c r="W401" s="52"/>
      <c r="X401" s="52"/>
      <c r="Y401" s="52"/>
      <c r="Z401" s="52"/>
      <c r="AA401" s="52"/>
      <c r="AB401" s="52"/>
      <c r="AC401" s="52"/>
      <c r="AD401" s="52"/>
      <c r="AE401" s="52"/>
      <c r="AF401" s="52"/>
      <c r="AG401" s="52"/>
      <c r="AH401" s="52"/>
      <c r="AI401" s="52"/>
      <c r="AJ401" s="52"/>
      <c r="AK401" s="52"/>
      <c r="AL401" s="52"/>
      <c r="AM401" s="52"/>
      <c r="AN401" s="52"/>
      <c r="AO401" s="52"/>
      <c r="AP401" s="52"/>
      <c r="AQ401" s="52"/>
      <c r="AR401" s="52"/>
      <c r="AS401" s="52"/>
      <c r="AT401" s="52"/>
      <c r="AU401" s="52"/>
      <c r="AV401" s="52"/>
      <c r="AW401" s="52"/>
      <c r="AX401" s="52"/>
      <c r="AY401" s="52"/>
      <c r="AZ401" s="52"/>
      <c r="BA401" s="52"/>
      <c r="BB401" s="52"/>
      <c r="BC401" s="52"/>
      <c r="BD401" s="52"/>
      <c r="BE401" s="52"/>
      <c r="BF401" s="52"/>
      <c r="BG401" s="52"/>
    </row>
    <row r="402" spans="1:59" ht="15.75" customHeight="1">
      <c r="A402" s="58"/>
      <c r="B402" s="52"/>
      <c r="C402" s="52"/>
      <c r="D402" s="52"/>
      <c r="E402" s="52"/>
      <c r="F402" s="52"/>
      <c r="G402" s="52"/>
      <c r="H402" s="52"/>
      <c r="I402" s="52"/>
      <c r="J402" s="52"/>
      <c r="K402" s="52"/>
      <c r="L402" s="52"/>
      <c r="M402" s="52"/>
      <c r="N402" s="52"/>
      <c r="O402" s="52"/>
      <c r="P402" s="52"/>
      <c r="Q402" s="52"/>
      <c r="R402" s="52"/>
      <c r="S402" s="52"/>
      <c r="T402" s="52"/>
      <c r="U402" s="52"/>
      <c r="V402" s="52"/>
      <c r="W402" s="52"/>
      <c r="X402" s="52"/>
      <c r="Y402" s="52"/>
      <c r="Z402" s="52"/>
      <c r="AA402" s="52"/>
      <c r="AB402" s="52"/>
      <c r="AC402" s="52"/>
      <c r="AD402" s="52"/>
      <c r="AE402" s="52"/>
      <c r="AF402" s="52"/>
      <c r="AG402" s="52"/>
      <c r="AH402" s="52"/>
      <c r="AI402" s="52"/>
      <c r="AJ402" s="52"/>
      <c r="AK402" s="52"/>
      <c r="AL402" s="52"/>
      <c r="AM402" s="52"/>
      <c r="AN402" s="52"/>
      <c r="AO402" s="52"/>
      <c r="AP402" s="52"/>
      <c r="AQ402" s="52"/>
      <c r="AR402" s="52"/>
      <c r="AS402" s="52"/>
      <c r="AT402" s="52"/>
      <c r="AU402" s="52"/>
      <c r="AV402" s="52"/>
      <c r="AW402" s="52"/>
      <c r="AX402" s="52"/>
      <c r="AY402" s="52"/>
      <c r="AZ402" s="52"/>
      <c r="BA402" s="52"/>
      <c r="BB402" s="52"/>
      <c r="BC402" s="52"/>
      <c r="BD402" s="52"/>
      <c r="BE402" s="52"/>
      <c r="BF402" s="52"/>
      <c r="BG402" s="52"/>
    </row>
    <row r="403" spans="1:59" ht="15.75" customHeight="1">
      <c r="A403" s="58"/>
      <c r="B403" s="52"/>
      <c r="C403" s="52"/>
      <c r="D403" s="52"/>
      <c r="E403" s="52"/>
      <c r="F403" s="52"/>
      <c r="G403" s="52"/>
      <c r="H403" s="52"/>
      <c r="I403" s="52"/>
      <c r="J403" s="52"/>
      <c r="K403" s="52"/>
      <c r="L403" s="52"/>
      <c r="M403" s="52"/>
      <c r="N403" s="52"/>
      <c r="O403" s="52"/>
      <c r="P403" s="52"/>
      <c r="Q403" s="52"/>
      <c r="R403" s="52"/>
      <c r="S403" s="52"/>
      <c r="T403" s="52"/>
      <c r="U403" s="52"/>
      <c r="V403" s="52"/>
      <c r="W403" s="52"/>
      <c r="X403" s="52"/>
      <c r="Y403" s="52"/>
      <c r="Z403" s="52"/>
      <c r="AA403" s="52"/>
      <c r="AB403" s="52"/>
      <c r="AC403" s="52"/>
      <c r="AD403" s="52"/>
      <c r="AE403" s="52"/>
      <c r="AF403" s="52"/>
      <c r="AG403" s="52"/>
      <c r="AH403" s="52"/>
      <c r="AI403" s="52"/>
      <c r="AJ403" s="52"/>
      <c r="AK403" s="52"/>
      <c r="AL403" s="52"/>
      <c r="AM403" s="52"/>
      <c r="AN403" s="52"/>
      <c r="AO403" s="52"/>
      <c r="AP403" s="52"/>
      <c r="AQ403" s="52"/>
      <c r="AR403" s="52"/>
      <c r="AS403" s="52"/>
      <c r="AT403" s="52"/>
      <c r="AU403" s="52"/>
      <c r="AV403" s="52"/>
      <c r="AW403" s="52"/>
      <c r="AX403" s="52"/>
      <c r="AY403" s="52"/>
      <c r="AZ403" s="52"/>
      <c r="BA403" s="52"/>
      <c r="BB403" s="52"/>
      <c r="BC403" s="52"/>
      <c r="BD403" s="52"/>
      <c r="BE403" s="52"/>
      <c r="BF403" s="52"/>
      <c r="BG403" s="52"/>
    </row>
    <row r="404" spans="1:59" ht="15.75" customHeight="1">
      <c r="A404" s="58"/>
      <c r="B404" s="52"/>
      <c r="C404" s="52"/>
      <c r="D404" s="52"/>
      <c r="E404" s="52"/>
      <c r="F404" s="52"/>
      <c r="G404" s="52"/>
      <c r="H404" s="52"/>
      <c r="I404" s="52"/>
      <c r="J404" s="52"/>
      <c r="K404" s="52"/>
      <c r="L404" s="52"/>
      <c r="M404" s="52"/>
      <c r="N404" s="52"/>
      <c r="O404" s="52"/>
      <c r="P404" s="52"/>
      <c r="Q404" s="52"/>
      <c r="R404" s="52"/>
      <c r="S404" s="52"/>
      <c r="T404" s="52"/>
      <c r="U404" s="52"/>
      <c r="V404" s="52"/>
      <c r="W404" s="52"/>
      <c r="X404" s="52"/>
      <c r="Y404" s="52"/>
      <c r="Z404" s="52"/>
      <c r="AA404" s="52"/>
      <c r="AB404" s="52"/>
      <c r="AC404" s="52"/>
      <c r="AD404" s="52"/>
      <c r="AE404" s="52"/>
      <c r="AF404" s="52"/>
      <c r="AG404" s="52"/>
      <c r="AH404" s="52"/>
      <c r="AI404" s="52"/>
      <c r="AJ404" s="52"/>
      <c r="AK404" s="52"/>
      <c r="AL404" s="52"/>
      <c r="AM404" s="52"/>
      <c r="AN404" s="52"/>
      <c r="AO404" s="52"/>
      <c r="AP404" s="52"/>
      <c r="AQ404" s="52"/>
      <c r="AR404" s="52"/>
      <c r="AS404" s="52"/>
      <c r="AT404" s="52"/>
      <c r="AU404" s="52"/>
      <c r="AV404" s="52"/>
      <c r="AW404" s="52"/>
      <c r="AX404" s="52"/>
      <c r="AY404" s="52"/>
      <c r="AZ404" s="52"/>
      <c r="BA404" s="52"/>
      <c r="BB404" s="52"/>
      <c r="BC404" s="52"/>
      <c r="BD404" s="52"/>
      <c r="BE404" s="52"/>
      <c r="BF404" s="52"/>
      <c r="BG404" s="52"/>
    </row>
    <row r="405" spans="1:59" ht="15.75" customHeight="1">
      <c r="A405" s="58"/>
      <c r="B405" s="52"/>
      <c r="C405" s="52"/>
      <c r="D405" s="52"/>
      <c r="E405" s="52"/>
      <c r="F405" s="52"/>
      <c r="G405" s="52"/>
      <c r="H405" s="52"/>
      <c r="I405" s="52"/>
      <c r="J405" s="52"/>
      <c r="K405" s="52"/>
      <c r="L405" s="52"/>
      <c r="M405" s="52"/>
      <c r="N405" s="52"/>
      <c r="O405" s="52"/>
      <c r="P405" s="52"/>
      <c r="Q405" s="52"/>
      <c r="R405" s="52"/>
      <c r="S405" s="52"/>
      <c r="T405" s="52"/>
      <c r="U405" s="52"/>
      <c r="V405" s="52"/>
      <c r="W405" s="52"/>
      <c r="X405" s="52"/>
      <c r="Y405" s="52"/>
      <c r="Z405" s="52"/>
      <c r="AA405" s="52"/>
      <c r="AB405" s="52"/>
      <c r="AC405" s="52"/>
      <c r="AD405" s="52"/>
      <c r="AE405" s="52"/>
      <c r="AF405" s="52"/>
      <c r="AG405" s="52"/>
      <c r="AH405" s="52"/>
      <c r="AI405" s="52"/>
      <c r="AJ405" s="52"/>
      <c r="AK405" s="52"/>
      <c r="AL405" s="52"/>
      <c r="AM405" s="52"/>
      <c r="AN405" s="52"/>
      <c r="AO405" s="52"/>
      <c r="AP405" s="52"/>
      <c r="AQ405" s="52"/>
      <c r="AR405" s="52"/>
      <c r="AS405" s="52"/>
      <c r="AT405" s="52"/>
      <c r="AU405" s="52"/>
      <c r="AV405" s="52"/>
      <c r="AW405" s="52"/>
      <c r="AX405" s="52"/>
      <c r="AY405" s="52"/>
      <c r="AZ405" s="52"/>
      <c r="BA405" s="52"/>
      <c r="BB405" s="52"/>
      <c r="BC405" s="52"/>
      <c r="BD405" s="52"/>
      <c r="BE405" s="52"/>
      <c r="BF405" s="52"/>
      <c r="BG405" s="52"/>
    </row>
    <row r="406" spans="1:59" ht="15.75" customHeight="1">
      <c r="A406" s="58"/>
      <c r="B406" s="52"/>
      <c r="C406" s="52"/>
      <c r="D406" s="52"/>
      <c r="E406" s="52"/>
      <c r="F406" s="52"/>
      <c r="G406" s="52"/>
      <c r="H406" s="52"/>
      <c r="I406" s="52"/>
      <c r="J406" s="52"/>
      <c r="K406" s="52"/>
      <c r="L406" s="52"/>
      <c r="M406" s="52"/>
      <c r="N406" s="52"/>
      <c r="O406" s="52"/>
      <c r="P406" s="52"/>
      <c r="Q406" s="52"/>
      <c r="R406" s="52"/>
      <c r="S406" s="52"/>
      <c r="T406" s="52"/>
      <c r="U406" s="52"/>
      <c r="V406" s="52"/>
      <c r="W406" s="52"/>
      <c r="X406" s="52"/>
      <c r="Y406" s="52"/>
      <c r="Z406" s="52"/>
      <c r="AA406" s="52"/>
      <c r="AB406" s="52"/>
      <c r="AC406" s="52"/>
      <c r="AD406" s="52"/>
      <c r="AE406" s="52"/>
      <c r="AF406" s="52"/>
      <c r="AG406" s="52"/>
      <c r="AH406" s="52"/>
      <c r="AI406" s="52"/>
      <c r="AJ406" s="52"/>
      <c r="AK406" s="52"/>
      <c r="AL406" s="52"/>
      <c r="AM406" s="52"/>
      <c r="AN406" s="52"/>
      <c r="AO406" s="52"/>
      <c r="AP406" s="52"/>
      <c r="AQ406" s="52"/>
      <c r="AR406" s="52"/>
      <c r="AS406" s="52"/>
      <c r="AT406" s="52"/>
      <c r="AU406" s="52"/>
      <c r="AV406" s="52"/>
      <c r="AW406" s="52"/>
      <c r="AX406" s="52"/>
      <c r="AY406" s="52"/>
      <c r="AZ406" s="52"/>
      <c r="BA406" s="52"/>
      <c r="BB406" s="52"/>
      <c r="BC406" s="52"/>
      <c r="BD406" s="52"/>
      <c r="BE406" s="52"/>
      <c r="BF406" s="52"/>
      <c r="BG406" s="52"/>
    </row>
    <row r="407" spans="1:59" ht="15.75" customHeight="1">
      <c r="A407" s="58"/>
      <c r="B407" s="52"/>
      <c r="C407" s="52"/>
      <c r="D407" s="52"/>
      <c r="E407" s="52"/>
      <c r="F407" s="52"/>
      <c r="G407" s="52"/>
      <c r="H407" s="52"/>
      <c r="I407" s="52"/>
      <c r="J407" s="52"/>
      <c r="K407" s="52"/>
      <c r="L407" s="52"/>
      <c r="M407" s="52"/>
      <c r="N407" s="52"/>
      <c r="O407" s="52"/>
      <c r="P407" s="52"/>
      <c r="Q407" s="52"/>
      <c r="R407" s="52"/>
      <c r="S407" s="52"/>
      <c r="T407" s="52"/>
      <c r="U407" s="52"/>
      <c r="V407" s="52"/>
      <c r="W407" s="52"/>
      <c r="X407" s="52"/>
      <c r="Y407" s="52"/>
      <c r="Z407" s="52"/>
      <c r="AA407" s="52"/>
      <c r="AB407" s="52"/>
      <c r="AC407" s="52"/>
      <c r="AD407" s="52"/>
      <c r="AE407" s="52"/>
      <c r="AF407" s="52"/>
      <c r="AG407" s="52"/>
      <c r="AH407" s="52"/>
      <c r="AI407" s="52"/>
      <c r="AJ407" s="52"/>
      <c r="AK407" s="52"/>
      <c r="AL407" s="52"/>
      <c r="AM407" s="52"/>
      <c r="AN407" s="52"/>
      <c r="AO407" s="52"/>
      <c r="AP407" s="52"/>
      <c r="AQ407" s="52"/>
      <c r="AR407" s="52"/>
      <c r="AS407" s="52"/>
      <c r="AT407" s="52"/>
      <c r="AU407" s="52"/>
      <c r="AV407" s="52"/>
      <c r="AW407" s="52"/>
      <c r="AX407" s="52"/>
      <c r="AY407" s="52"/>
      <c r="AZ407" s="52"/>
      <c r="BA407" s="52"/>
      <c r="BB407" s="52"/>
      <c r="BC407" s="52"/>
      <c r="BD407" s="52"/>
      <c r="BE407" s="52"/>
      <c r="BF407" s="52"/>
      <c r="BG407" s="52"/>
    </row>
    <row r="408" spans="1:59" ht="15.75" customHeight="1">
      <c r="A408" s="58"/>
      <c r="B408" s="52"/>
      <c r="C408" s="52"/>
      <c r="D408" s="52"/>
      <c r="E408" s="52"/>
      <c r="F408" s="52"/>
      <c r="G408" s="52"/>
      <c r="H408" s="52"/>
      <c r="I408" s="52"/>
      <c r="J408" s="52"/>
      <c r="K408" s="52"/>
      <c r="L408" s="52"/>
      <c r="M408" s="52"/>
      <c r="N408" s="52"/>
      <c r="O408" s="52"/>
      <c r="P408" s="52"/>
      <c r="Q408" s="52"/>
      <c r="R408" s="52"/>
      <c r="S408" s="52"/>
      <c r="T408" s="52"/>
      <c r="U408" s="52"/>
      <c r="V408" s="52"/>
      <c r="W408" s="52"/>
      <c r="X408" s="52"/>
      <c r="Y408" s="52"/>
      <c r="Z408" s="52"/>
      <c r="AA408" s="52"/>
      <c r="AB408" s="52"/>
      <c r="AC408" s="52"/>
      <c r="AD408" s="52"/>
      <c r="AE408" s="52"/>
      <c r="AF408" s="52"/>
      <c r="AG408" s="52"/>
      <c r="AH408" s="52"/>
      <c r="AI408" s="52"/>
      <c r="AJ408" s="52"/>
      <c r="AK408" s="52"/>
      <c r="AL408" s="52"/>
      <c r="AM408" s="52"/>
      <c r="AN408" s="52"/>
      <c r="AO408" s="52"/>
      <c r="AP408" s="52"/>
      <c r="AQ408" s="52"/>
      <c r="AR408" s="52"/>
      <c r="AS408" s="52"/>
      <c r="AT408" s="52"/>
      <c r="AU408" s="52"/>
      <c r="AV408" s="52"/>
      <c r="AW408" s="52"/>
      <c r="AX408" s="52"/>
      <c r="AY408" s="52"/>
      <c r="AZ408" s="52"/>
      <c r="BA408" s="52"/>
      <c r="BB408" s="52"/>
      <c r="BC408" s="52"/>
      <c r="BD408" s="52"/>
      <c r="BE408" s="52"/>
      <c r="BF408" s="52"/>
      <c r="BG408" s="52"/>
    </row>
    <row r="409" spans="1:59" ht="15.75" customHeight="1">
      <c r="A409" s="58"/>
      <c r="B409" s="52"/>
      <c r="C409" s="52"/>
      <c r="D409" s="52"/>
      <c r="E409" s="52"/>
      <c r="F409" s="52"/>
      <c r="G409" s="52"/>
      <c r="H409" s="52"/>
      <c r="I409" s="52"/>
      <c r="J409" s="52"/>
      <c r="K409" s="52"/>
      <c r="L409" s="52"/>
      <c r="M409" s="52"/>
      <c r="N409" s="52"/>
      <c r="O409" s="52"/>
      <c r="P409" s="52"/>
      <c r="Q409" s="52"/>
      <c r="R409" s="52"/>
      <c r="S409" s="52"/>
      <c r="T409" s="52"/>
      <c r="U409" s="52"/>
      <c r="V409" s="52"/>
      <c r="W409" s="52"/>
      <c r="X409" s="52"/>
      <c r="Y409" s="52"/>
      <c r="Z409" s="52"/>
      <c r="AA409" s="52"/>
      <c r="AB409" s="52"/>
      <c r="AC409" s="52"/>
      <c r="AD409" s="52"/>
      <c r="AE409" s="52"/>
      <c r="AF409" s="52"/>
      <c r="AG409" s="52"/>
      <c r="AH409" s="52"/>
      <c r="AI409" s="52"/>
      <c r="AJ409" s="52"/>
      <c r="AK409" s="52"/>
      <c r="AL409" s="52"/>
      <c r="AM409" s="52"/>
      <c r="AN409" s="52"/>
      <c r="AO409" s="52"/>
      <c r="AP409" s="52"/>
      <c r="AQ409" s="52"/>
      <c r="AR409" s="52"/>
      <c r="AS409" s="52"/>
      <c r="AT409" s="52"/>
      <c r="AU409" s="52"/>
      <c r="AV409" s="52"/>
      <c r="AW409" s="52"/>
      <c r="AX409" s="52"/>
      <c r="AY409" s="52"/>
      <c r="AZ409" s="52"/>
      <c r="BA409" s="52"/>
      <c r="BB409" s="52"/>
      <c r="BC409" s="52"/>
      <c r="BD409" s="52"/>
      <c r="BE409" s="52"/>
      <c r="BF409" s="52"/>
      <c r="BG409" s="52"/>
    </row>
    <row r="410" spans="1:59" ht="15.75" customHeight="1">
      <c r="A410" s="58"/>
      <c r="B410" s="52"/>
      <c r="C410" s="52"/>
      <c r="D410" s="52"/>
      <c r="E410" s="52"/>
      <c r="F410" s="52"/>
      <c r="G410" s="52"/>
      <c r="H410" s="52"/>
      <c r="I410" s="52"/>
      <c r="J410" s="52"/>
      <c r="K410" s="52"/>
      <c r="L410" s="52"/>
      <c r="M410" s="52"/>
      <c r="N410" s="52"/>
      <c r="O410" s="52"/>
      <c r="P410" s="52"/>
      <c r="Q410" s="52"/>
      <c r="R410" s="52"/>
      <c r="S410" s="52"/>
      <c r="T410" s="52"/>
      <c r="U410" s="52"/>
      <c r="V410" s="52"/>
      <c r="W410" s="52"/>
      <c r="X410" s="52"/>
      <c r="Y410" s="52"/>
      <c r="Z410" s="52"/>
      <c r="AA410" s="52"/>
      <c r="AB410" s="52"/>
      <c r="AC410" s="52"/>
      <c r="AD410" s="52"/>
      <c r="AE410" s="52"/>
      <c r="AF410" s="52"/>
      <c r="AG410" s="52"/>
      <c r="AH410" s="52"/>
      <c r="AI410" s="52"/>
      <c r="AJ410" s="52"/>
      <c r="AK410" s="52"/>
      <c r="AL410" s="52"/>
      <c r="AM410" s="52"/>
      <c r="AN410" s="52"/>
      <c r="AO410" s="52"/>
      <c r="AP410" s="52"/>
      <c r="AQ410" s="52"/>
      <c r="AR410" s="52"/>
      <c r="AS410" s="52"/>
      <c r="AT410" s="52"/>
      <c r="AU410" s="52"/>
      <c r="AV410" s="52"/>
      <c r="AW410" s="52"/>
      <c r="AX410" s="52"/>
      <c r="AY410" s="52"/>
      <c r="AZ410" s="52"/>
      <c r="BA410" s="52"/>
      <c r="BB410" s="52"/>
      <c r="BC410" s="52"/>
      <c r="BD410" s="52"/>
      <c r="BE410" s="52"/>
      <c r="BF410" s="52"/>
      <c r="BG410" s="52"/>
    </row>
    <row r="411" spans="1:59" ht="15.75" customHeight="1">
      <c r="A411" s="58"/>
      <c r="B411" s="52"/>
      <c r="C411" s="52"/>
      <c r="D411" s="52"/>
      <c r="E411" s="52"/>
      <c r="F411" s="52"/>
      <c r="G411" s="52"/>
      <c r="H411" s="52"/>
      <c r="I411" s="52"/>
      <c r="J411" s="52"/>
      <c r="K411" s="52"/>
      <c r="L411" s="52"/>
      <c r="M411" s="52"/>
      <c r="N411" s="52"/>
      <c r="O411" s="52"/>
      <c r="P411" s="52"/>
      <c r="Q411" s="52"/>
      <c r="R411" s="52"/>
      <c r="S411" s="52"/>
      <c r="T411" s="52"/>
      <c r="U411" s="52"/>
      <c r="V411" s="52"/>
      <c r="W411" s="52"/>
      <c r="X411" s="52"/>
      <c r="Y411" s="52"/>
      <c r="Z411" s="52"/>
      <c r="AA411" s="52"/>
      <c r="AB411" s="52"/>
      <c r="AC411" s="52"/>
      <c r="AD411" s="52"/>
      <c r="AE411" s="52"/>
      <c r="AF411" s="52"/>
      <c r="AG411" s="52"/>
      <c r="AH411" s="52"/>
      <c r="AI411" s="52"/>
      <c r="AJ411" s="52"/>
      <c r="AK411" s="52"/>
      <c r="AL411" s="52"/>
      <c r="AM411" s="52"/>
      <c r="AN411" s="52"/>
      <c r="AO411" s="52"/>
      <c r="AP411" s="52"/>
      <c r="AQ411" s="52"/>
      <c r="AR411" s="52"/>
      <c r="AS411" s="52"/>
      <c r="AT411" s="52"/>
      <c r="AU411" s="52"/>
      <c r="AV411" s="52"/>
      <c r="AW411" s="52"/>
      <c r="AX411" s="52"/>
      <c r="AY411" s="52"/>
      <c r="AZ411" s="52"/>
      <c r="BA411" s="52"/>
      <c r="BB411" s="52"/>
      <c r="BC411" s="52"/>
      <c r="BD411" s="52"/>
      <c r="BE411" s="52"/>
      <c r="BF411" s="52"/>
      <c r="BG411" s="52"/>
    </row>
    <row r="412" spans="1:59" ht="15.75" customHeight="1">
      <c r="A412" s="58"/>
      <c r="B412" s="52"/>
      <c r="C412" s="52"/>
      <c r="D412" s="52"/>
      <c r="E412" s="52"/>
      <c r="F412" s="52"/>
      <c r="G412" s="52"/>
      <c r="H412" s="52"/>
      <c r="I412" s="52"/>
      <c r="J412" s="52"/>
      <c r="K412" s="52"/>
      <c r="L412" s="52"/>
      <c r="M412" s="52"/>
      <c r="N412" s="52"/>
      <c r="O412" s="52"/>
      <c r="P412" s="52"/>
      <c r="Q412" s="52"/>
      <c r="R412" s="52"/>
      <c r="S412" s="52"/>
      <c r="T412" s="52"/>
      <c r="U412" s="52"/>
      <c r="V412" s="52"/>
      <c r="W412" s="52"/>
      <c r="X412" s="52"/>
      <c r="Y412" s="52"/>
      <c r="Z412" s="52"/>
      <c r="AA412" s="52"/>
      <c r="AB412" s="52"/>
      <c r="AC412" s="52"/>
      <c r="AD412" s="52"/>
      <c r="AE412" s="52"/>
      <c r="AF412" s="52"/>
      <c r="AG412" s="52"/>
      <c r="AH412" s="52"/>
      <c r="AI412" s="52"/>
      <c r="AJ412" s="52"/>
      <c r="AK412" s="52"/>
      <c r="AL412" s="52"/>
      <c r="AM412" s="52"/>
      <c r="AN412" s="52"/>
      <c r="AO412" s="52"/>
      <c r="AP412" s="52"/>
      <c r="AQ412" s="52"/>
      <c r="AR412" s="52"/>
      <c r="AS412" s="52"/>
      <c r="AT412" s="52"/>
      <c r="AU412" s="52"/>
      <c r="AV412" s="52"/>
      <c r="AW412" s="52"/>
      <c r="AX412" s="52"/>
      <c r="AY412" s="52"/>
      <c r="AZ412" s="52"/>
      <c r="BA412" s="52"/>
      <c r="BB412" s="52"/>
      <c r="BC412" s="52"/>
      <c r="BD412" s="52"/>
      <c r="BE412" s="52"/>
      <c r="BF412" s="52"/>
      <c r="BG412" s="52"/>
    </row>
    <row r="413" spans="1:59" ht="15.75" customHeight="1">
      <c r="A413" s="58"/>
      <c r="B413" s="52"/>
      <c r="C413" s="52"/>
      <c r="D413" s="52"/>
      <c r="E413" s="52"/>
      <c r="F413" s="52"/>
      <c r="G413" s="52"/>
      <c r="H413" s="52"/>
      <c r="I413" s="52"/>
      <c r="J413" s="52"/>
      <c r="K413" s="52"/>
      <c r="L413" s="52"/>
      <c r="M413" s="52"/>
      <c r="N413" s="52"/>
      <c r="O413" s="52"/>
      <c r="P413" s="52"/>
      <c r="Q413" s="52"/>
      <c r="R413" s="52"/>
      <c r="S413" s="52"/>
      <c r="T413" s="52"/>
      <c r="U413" s="52"/>
      <c r="V413" s="52"/>
      <c r="W413" s="52"/>
      <c r="X413" s="52"/>
      <c r="Y413" s="52"/>
      <c r="Z413" s="52"/>
      <c r="AA413" s="52"/>
      <c r="AB413" s="52"/>
      <c r="AC413" s="52"/>
      <c r="AD413" s="52"/>
      <c r="AE413" s="52"/>
      <c r="AF413" s="52"/>
      <c r="AG413" s="52"/>
      <c r="AH413" s="52"/>
      <c r="AI413" s="52"/>
      <c r="AJ413" s="52"/>
      <c r="AK413" s="52"/>
      <c r="AL413" s="52"/>
      <c r="AM413" s="52"/>
      <c r="AN413" s="52"/>
      <c r="AO413" s="52"/>
      <c r="AP413" s="52"/>
      <c r="AQ413" s="52"/>
      <c r="AR413" s="52"/>
      <c r="AS413" s="52"/>
      <c r="AT413" s="52"/>
      <c r="AU413" s="52"/>
      <c r="AV413" s="52"/>
      <c r="AW413" s="52"/>
      <c r="AX413" s="52"/>
      <c r="AY413" s="52"/>
      <c r="AZ413" s="52"/>
      <c r="BA413" s="52"/>
      <c r="BB413" s="52"/>
      <c r="BC413" s="52"/>
      <c r="BD413" s="52"/>
      <c r="BE413" s="52"/>
      <c r="BF413" s="52"/>
      <c r="BG413" s="52"/>
    </row>
    <row r="414" spans="1:59" ht="15.75" customHeight="1">
      <c r="A414" s="58"/>
      <c r="B414" s="52"/>
      <c r="C414" s="52"/>
      <c r="D414" s="52"/>
      <c r="E414" s="52"/>
      <c r="F414" s="52"/>
      <c r="G414" s="52"/>
      <c r="H414" s="52"/>
      <c r="I414" s="52"/>
      <c r="J414" s="52"/>
      <c r="K414" s="52"/>
      <c r="L414" s="52"/>
      <c r="M414" s="52"/>
      <c r="N414" s="52"/>
      <c r="O414" s="52"/>
      <c r="P414" s="52"/>
      <c r="Q414" s="52"/>
      <c r="R414" s="52"/>
      <c r="S414" s="52"/>
      <c r="T414" s="52"/>
      <c r="U414" s="52"/>
      <c r="V414" s="52"/>
      <c r="W414" s="52"/>
      <c r="X414" s="52"/>
      <c r="Y414" s="52"/>
      <c r="Z414" s="52"/>
      <c r="AA414" s="52"/>
      <c r="AB414" s="52"/>
      <c r="AC414" s="52"/>
      <c r="AD414" s="52"/>
      <c r="AE414" s="52"/>
      <c r="AF414" s="52"/>
      <c r="AG414" s="52"/>
      <c r="AH414" s="52"/>
      <c r="AI414" s="52"/>
      <c r="AJ414" s="52"/>
      <c r="AK414" s="52"/>
      <c r="AL414" s="52"/>
      <c r="AM414" s="52"/>
      <c r="AN414" s="52"/>
      <c r="AO414" s="52"/>
      <c r="AP414" s="52"/>
      <c r="AQ414" s="52"/>
      <c r="AR414" s="52"/>
      <c r="AS414" s="52"/>
      <c r="AT414" s="52"/>
      <c r="AU414" s="52"/>
      <c r="AV414" s="52"/>
      <c r="AW414" s="52"/>
      <c r="AX414" s="52"/>
      <c r="AY414" s="52"/>
      <c r="AZ414" s="52"/>
      <c r="BA414" s="52"/>
      <c r="BB414" s="52"/>
      <c r="BC414" s="52"/>
      <c r="BD414" s="52"/>
      <c r="BE414" s="52"/>
      <c r="BF414" s="52"/>
      <c r="BG414" s="52"/>
    </row>
    <row r="415" spans="1:59" ht="15.75" customHeight="1">
      <c r="A415" s="58"/>
      <c r="B415" s="52"/>
      <c r="C415" s="52"/>
      <c r="D415" s="52"/>
      <c r="E415" s="52"/>
      <c r="F415" s="52"/>
      <c r="G415" s="52"/>
      <c r="H415" s="52"/>
      <c r="I415" s="52"/>
      <c r="J415" s="52"/>
      <c r="K415" s="52"/>
      <c r="L415" s="52"/>
      <c r="M415" s="52"/>
      <c r="N415" s="52"/>
      <c r="O415" s="52"/>
      <c r="P415" s="52"/>
      <c r="Q415" s="52"/>
      <c r="R415" s="52"/>
      <c r="S415" s="52"/>
      <c r="T415" s="52"/>
      <c r="U415" s="52"/>
      <c r="V415" s="52"/>
      <c r="W415" s="52"/>
      <c r="X415" s="52"/>
      <c r="Y415" s="52"/>
      <c r="Z415" s="52"/>
      <c r="AA415" s="52"/>
      <c r="AB415" s="52"/>
      <c r="AC415" s="52"/>
      <c r="AD415" s="52"/>
      <c r="AE415" s="52"/>
      <c r="AF415" s="52"/>
      <c r="AG415" s="52"/>
      <c r="AH415" s="52"/>
      <c r="AI415" s="52"/>
      <c r="AJ415" s="52"/>
      <c r="AK415" s="52"/>
      <c r="AL415" s="52"/>
      <c r="AM415" s="52"/>
      <c r="AN415" s="52"/>
      <c r="AO415" s="52"/>
      <c r="AP415" s="52"/>
      <c r="AQ415" s="52"/>
      <c r="AR415" s="52"/>
      <c r="AS415" s="52"/>
      <c r="AT415" s="52"/>
      <c r="AU415" s="52"/>
      <c r="AV415" s="52"/>
      <c r="AW415" s="52"/>
      <c r="AX415" s="52"/>
      <c r="AY415" s="52"/>
      <c r="AZ415" s="52"/>
      <c r="BA415" s="52"/>
      <c r="BB415" s="52"/>
      <c r="BC415" s="52"/>
      <c r="BD415" s="52"/>
      <c r="BE415" s="52"/>
      <c r="BF415" s="52"/>
      <c r="BG415" s="52"/>
    </row>
    <row r="416" spans="1:59" ht="15.75" customHeight="1">
      <c r="A416" s="58"/>
      <c r="B416" s="52"/>
      <c r="C416" s="52"/>
      <c r="D416" s="52"/>
      <c r="E416" s="52"/>
      <c r="F416" s="52"/>
      <c r="G416" s="52"/>
      <c r="H416" s="52"/>
      <c r="I416" s="52"/>
      <c r="J416" s="52"/>
      <c r="K416" s="52"/>
      <c r="L416" s="52"/>
      <c r="M416" s="52"/>
      <c r="N416" s="52"/>
      <c r="O416" s="52"/>
      <c r="P416" s="52"/>
      <c r="Q416" s="52"/>
      <c r="R416" s="52"/>
      <c r="S416" s="52"/>
      <c r="T416" s="52"/>
      <c r="U416" s="52"/>
      <c r="V416" s="52"/>
      <c r="W416" s="52"/>
      <c r="X416" s="52"/>
      <c r="Y416" s="52"/>
      <c r="Z416" s="52"/>
      <c r="AA416" s="52"/>
      <c r="AB416" s="52"/>
      <c r="AC416" s="52"/>
      <c r="AD416" s="52"/>
      <c r="AE416" s="52"/>
      <c r="AF416" s="52"/>
      <c r="AG416" s="52"/>
      <c r="AH416" s="52"/>
      <c r="AI416" s="52"/>
      <c r="AJ416" s="52"/>
      <c r="AK416" s="52"/>
      <c r="AL416" s="52"/>
      <c r="AM416" s="52"/>
      <c r="AN416" s="52"/>
      <c r="AO416" s="52"/>
      <c r="AP416" s="52"/>
      <c r="AQ416" s="52"/>
      <c r="AR416" s="52"/>
      <c r="AS416" s="52"/>
      <c r="AT416" s="52"/>
      <c r="AU416" s="52"/>
      <c r="AV416" s="52"/>
      <c r="AW416" s="52"/>
      <c r="AX416" s="52"/>
      <c r="AY416" s="52"/>
      <c r="AZ416" s="52"/>
      <c r="BA416" s="52"/>
      <c r="BB416" s="52"/>
      <c r="BC416" s="52"/>
      <c r="BD416" s="52"/>
      <c r="BE416" s="52"/>
      <c r="BF416" s="52"/>
      <c r="BG416" s="52"/>
    </row>
    <row r="417" spans="1:59" ht="15.75" customHeight="1">
      <c r="A417" s="58"/>
      <c r="B417" s="52"/>
      <c r="C417" s="52"/>
      <c r="D417" s="52"/>
      <c r="E417" s="52"/>
      <c r="F417" s="52"/>
      <c r="G417" s="52"/>
      <c r="H417" s="52"/>
      <c r="I417" s="52"/>
      <c r="J417" s="52"/>
      <c r="K417" s="52"/>
      <c r="L417" s="52"/>
      <c r="M417" s="52"/>
      <c r="N417" s="52"/>
      <c r="O417" s="52"/>
      <c r="P417" s="52"/>
      <c r="Q417" s="52"/>
      <c r="R417" s="52"/>
      <c r="S417" s="52"/>
      <c r="T417" s="52"/>
      <c r="U417" s="52"/>
      <c r="V417" s="52"/>
      <c r="W417" s="52"/>
      <c r="X417" s="52"/>
      <c r="Y417" s="52"/>
      <c r="Z417" s="52"/>
      <c r="AA417" s="52"/>
      <c r="AB417" s="52"/>
      <c r="AC417" s="52"/>
      <c r="AD417" s="52"/>
      <c r="AE417" s="52"/>
      <c r="AF417" s="52"/>
      <c r="AG417" s="52"/>
      <c r="AH417" s="52"/>
      <c r="AI417" s="52"/>
      <c r="AJ417" s="52"/>
      <c r="AK417" s="52"/>
      <c r="AL417" s="52"/>
      <c r="AM417" s="52"/>
      <c r="AN417" s="52"/>
      <c r="AO417" s="52"/>
      <c r="AP417" s="52"/>
      <c r="AQ417" s="52"/>
      <c r="AR417" s="52"/>
      <c r="AS417" s="52"/>
      <c r="AT417" s="52"/>
      <c r="AU417" s="52"/>
      <c r="AV417" s="52"/>
      <c r="AW417" s="52"/>
      <c r="AX417" s="52"/>
      <c r="AY417" s="52"/>
      <c r="AZ417" s="52"/>
      <c r="BA417" s="52"/>
      <c r="BB417" s="52"/>
      <c r="BC417" s="52"/>
      <c r="BD417" s="52"/>
      <c r="BE417" s="52"/>
      <c r="BF417" s="52"/>
      <c r="BG417" s="52"/>
    </row>
    <row r="418" spans="1:59" ht="15.75" customHeight="1">
      <c r="A418" s="58"/>
      <c r="B418" s="52"/>
      <c r="C418" s="52"/>
      <c r="D418" s="52"/>
      <c r="E418" s="52"/>
      <c r="F418" s="52"/>
      <c r="G418" s="52"/>
      <c r="H418" s="52"/>
      <c r="I418" s="52"/>
      <c r="J418" s="52"/>
      <c r="K418" s="52"/>
      <c r="L418" s="52"/>
      <c r="M418" s="52"/>
      <c r="N418" s="52"/>
      <c r="O418" s="52"/>
      <c r="P418" s="52"/>
      <c r="Q418" s="52"/>
      <c r="R418" s="52"/>
      <c r="S418" s="52"/>
      <c r="T418" s="52"/>
      <c r="U418" s="52"/>
      <c r="V418" s="52"/>
      <c r="W418" s="52"/>
      <c r="X418" s="52"/>
      <c r="Y418" s="52"/>
      <c r="Z418" s="52"/>
      <c r="AA418" s="52"/>
      <c r="AB418" s="52"/>
      <c r="AC418" s="52"/>
      <c r="AD418" s="52"/>
      <c r="AE418" s="52"/>
      <c r="AF418" s="52"/>
      <c r="AG418" s="52"/>
      <c r="AH418" s="52"/>
      <c r="AI418" s="52"/>
      <c r="AJ418" s="52"/>
      <c r="AK418" s="52"/>
      <c r="AL418" s="52"/>
      <c r="AM418" s="52"/>
      <c r="AN418" s="52"/>
      <c r="AO418" s="52"/>
      <c r="AP418" s="52"/>
      <c r="AQ418" s="52"/>
      <c r="AR418" s="52"/>
      <c r="AS418" s="52"/>
      <c r="AT418" s="52"/>
      <c r="AU418" s="52"/>
      <c r="AV418" s="52"/>
      <c r="AW418" s="52"/>
      <c r="AX418" s="52"/>
      <c r="AY418" s="52"/>
      <c r="AZ418" s="52"/>
      <c r="BA418" s="52"/>
      <c r="BB418" s="52"/>
      <c r="BC418" s="52"/>
      <c r="BD418" s="52"/>
      <c r="BE418" s="52"/>
      <c r="BF418" s="52"/>
      <c r="BG418" s="52"/>
    </row>
    <row r="419" spans="1:59" ht="15.75" customHeight="1">
      <c r="A419" s="58"/>
      <c r="B419" s="52"/>
      <c r="C419" s="52"/>
      <c r="D419" s="52"/>
      <c r="E419" s="52"/>
      <c r="F419" s="52"/>
      <c r="G419" s="52"/>
      <c r="H419" s="52"/>
      <c r="I419" s="52"/>
      <c r="J419" s="52"/>
      <c r="K419" s="52"/>
      <c r="L419" s="52"/>
      <c r="M419" s="52"/>
      <c r="N419" s="52"/>
      <c r="O419" s="52"/>
      <c r="P419" s="52"/>
      <c r="Q419" s="52"/>
      <c r="R419" s="52"/>
      <c r="S419" s="52"/>
      <c r="T419" s="52"/>
      <c r="U419" s="52"/>
      <c r="V419" s="52"/>
      <c r="W419" s="52"/>
      <c r="X419" s="52"/>
      <c r="Y419" s="52"/>
      <c r="Z419" s="52"/>
      <c r="AA419" s="52"/>
      <c r="AB419" s="52"/>
      <c r="AC419" s="52"/>
      <c r="AD419" s="52"/>
      <c r="AE419" s="52"/>
      <c r="AF419" s="52"/>
      <c r="AG419" s="52"/>
      <c r="AH419" s="52"/>
      <c r="AI419" s="52"/>
      <c r="AJ419" s="52"/>
      <c r="AK419" s="52"/>
      <c r="AL419" s="52"/>
      <c r="AM419" s="52"/>
      <c r="AN419" s="52"/>
      <c r="AO419" s="52"/>
      <c r="AP419" s="52"/>
      <c r="AQ419" s="52"/>
      <c r="AR419" s="52"/>
      <c r="AS419" s="52"/>
      <c r="AT419" s="52"/>
      <c r="AU419" s="52"/>
      <c r="AV419" s="52"/>
      <c r="AW419" s="52"/>
      <c r="AX419" s="52"/>
      <c r="AY419" s="52"/>
      <c r="AZ419" s="52"/>
      <c r="BA419" s="52"/>
      <c r="BB419" s="52"/>
      <c r="BC419" s="52"/>
      <c r="BD419" s="52"/>
      <c r="BE419" s="52"/>
      <c r="BF419" s="52"/>
      <c r="BG419" s="52"/>
    </row>
    <row r="420" spans="1:59" ht="15.75" customHeight="1">
      <c r="A420" s="58"/>
      <c r="B420" s="52"/>
      <c r="C420" s="52"/>
      <c r="D420" s="52"/>
      <c r="E420" s="52"/>
      <c r="F420" s="52"/>
      <c r="G420" s="52"/>
      <c r="H420" s="52"/>
      <c r="I420" s="52"/>
      <c r="J420" s="52"/>
      <c r="K420" s="52"/>
      <c r="L420" s="52"/>
      <c r="M420" s="52"/>
      <c r="N420" s="52"/>
      <c r="O420" s="52"/>
      <c r="P420" s="52"/>
      <c r="Q420" s="52"/>
      <c r="R420" s="52"/>
      <c r="S420" s="52"/>
      <c r="T420" s="52"/>
      <c r="U420" s="52"/>
      <c r="V420" s="52"/>
      <c r="W420" s="52"/>
      <c r="X420" s="52"/>
      <c r="Y420" s="52"/>
      <c r="Z420" s="52"/>
      <c r="AA420" s="52"/>
      <c r="AB420" s="52"/>
      <c r="AC420" s="52"/>
      <c r="AD420" s="52"/>
      <c r="AE420" s="52"/>
      <c r="AF420" s="52"/>
      <c r="AG420" s="52"/>
      <c r="AH420" s="52"/>
      <c r="AI420" s="52"/>
      <c r="AJ420" s="52"/>
      <c r="AK420" s="52"/>
      <c r="AL420" s="52"/>
      <c r="AM420" s="52"/>
      <c r="AN420" s="52"/>
      <c r="AO420" s="52"/>
      <c r="AP420" s="52"/>
      <c r="AQ420" s="52"/>
      <c r="AR420" s="52"/>
      <c r="AS420" s="52"/>
      <c r="AT420" s="52"/>
      <c r="AU420" s="52"/>
      <c r="AV420" s="52"/>
      <c r="AW420" s="52"/>
      <c r="AX420" s="52"/>
      <c r="AY420" s="52"/>
      <c r="AZ420" s="52"/>
      <c r="BA420" s="52"/>
      <c r="BB420" s="52"/>
      <c r="BC420" s="52"/>
      <c r="BD420" s="52"/>
      <c r="BE420" s="52"/>
      <c r="BF420" s="52"/>
      <c r="BG420" s="52"/>
    </row>
    <row r="421" spans="1:59" ht="15.75" customHeight="1">
      <c r="A421" s="58"/>
      <c r="B421" s="52"/>
      <c r="C421" s="52"/>
      <c r="D421" s="52"/>
      <c r="E421" s="52"/>
      <c r="F421" s="52"/>
      <c r="G421" s="52"/>
      <c r="H421" s="52"/>
      <c r="I421" s="52"/>
      <c r="J421" s="52"/>
      <c r="K421" s="52"/>
      <c r="L421" s="52"/>
      <c r="M421" s="52"/>
      <c r="N421" s="52"/>
      <c r="O421" s="52"/>
      <c r="P421" s="52"/>
      <c r="Q421" s="52"/>
      <c r="R421" s="52"/>
      <c r="S421" s="52"/>
      <c r="T421" s="52"/>
      <c r="U421" s="52"/>
      <c r="V421" s="52"/>
      <c r="W421" s="52"/>
      <c r="X421" s="52"/>
      <c r="Y421" s="52"/>
      <c r="Z421" s="52"/>
      <c r="AA421" s="52"/>
      <c r="AB421" s="52"/>
      <c r="AC421" s="52"/>
      <c r="AD421" s="52"/>
      <c r="AE421" s="52"/>
      <c r="AF421" s="52"/>
      <c r="AG421" s="52"/>
      <c r="AH421" s="52"/>
      <c r="AI421" s="52"/>
      <c r="AJ421" s="52"/>
      <c r="AK421" s="52"/>
      <c r="AL421" s="52"/>
      <c r="AM421" s="52"/>
      <c r="AN421" s="52"/>
      <c r="AO421" s="52"/>
      <c r="AP421" s="52"/>
      <c r="AQ421" s="52"/>
      <c r="AR421" s="52"/>
      <c r="AS421" s="52"/>
      <c r="AT421" s="52"/>
      <c r="AU421" s="52"/>
      <c r="AV421" s="52"/>
      <c r="AW421" s="52"/>
      <c r="AX421" s="52"/>
      <c r="AY421" s="52"/>
      <c r="AZ421" s="52"/>
      <c r="BA421" s="52"/>
      <c r="BB421" s="52"/>
      <c r="BC421" s="52"/>
      <c r="BD421" s="52"/>
      <c r="BE421" s="52"/>
      <c r="BF421" s="52"/>
      <c r="BG421" s="52"/>
    </row>
    <row r="422" spans="1:59" ht="15.75" customHeight="1">
      <c r="A422" s="58"/>
      <c r="B422" s="52"/>
      <c r="C422" s="52"/>
      <c r="D422" s="52"/>
      <c r="E422" s="52"/>
      <c r="F422" s="52"/>
      <c r="G422" s="52"/>
      <c r="H422" s="52"/>
      <c r="I422" s="52"/>
      <c r="J422" s="52"/>
      <c r="K422" s="52"/>
      <c r="L422" s="52"/>
      <c r="M422" s="52"/>
      <c r="N422" s="52"/>
      <c r="O422" s="52"/>
      <c r="P422" s="52"/>
      <c r="Q422" s="52"/>
      <c r="R422" s="52"/>
      <c r="S422" s="52"/>
      <c r="T422" s="52"/>
      <c r="U422" s="52"/>
      <c r="V422" s="52"/>
      <c r="W422" s="52"/>
      <c r="X422" s="52"/>
      <c r="Y422" s="52"/>
      <c r="Z422" s="52"/>
      <c r="AA422" s="52"/>
      <c r="AB422" s="52"/>
      <c r="AC422" s="52"/>
      <c r="AD422" s="52"/>
      <c r="AE422" s="52"/>
      <c r="AF422" s="52"/>
      <c r="AG422" s="52"/>
      <c r="AH422" s="52"/>
      <c r="AI422" s="52"/>
      <c r="AJ422" s="52"/>
      <c r="AK422" s="52"/>
      <c r="AL422" s="52"/>
      <c r="AM422" s="52"/>
      <c r="AN422" s="52"/>
      <c r="AO422" s="52"/>
      <c r="AP422" s="52"/>
      <c r="AQ422" s="52"/>
      <c r="AR422" s="52"/>
      <c r="AS422" s="52"/>
      <c r="AT422" s="52"/>
      <c r="AU422" s="52"/>
      <c r="AV422" s="52"/>
      <c r="AW422" s="52"/>
      <c r="AX422" s="52"/>
      <c r="AY422" s="52"/>
      <c r="AZ422" s="52"/>
      <c r="BA422" s="52"/>
      <c r="BB422" s="52"/>
      <c r="BC422" s="52"/>
      <c r="BD422" s="52"/>
      <c r="BE422" s="52"/>
      <c r="BF422" s="52"/>
      <c r="BG422" s="52"/>
    </row>
    <row r="423" spans="1:59" ht="15.75" customHeight="1">
      <c r="A423" s="58"/>
      <c r="B423" s="52"/>
      <c r="C423" s="52"/>
      <c r="D423" s="52"/>
      <c r="E423" s="52"/>
      <c r="F423" s="52"/>
      <c r="G423" s="52"/>
      <c r="H423" s="52"/>
      <c r="I423" s="52"/>
      <c r="J423" s="52"/>
      <c r="K423" s="52"/>
      <c r="L423" s="52"/>
      <c r="M423" s="52"/>
      <c r="N423" s="52"/>
      <c r="O423" s="52"/>
      <c r="P423" s="52"/>
      <c r="Q423" s="52"/>
      <c r="R423" s="52"/>
      <c r="S423" s="52"/>
      <c r="T423" s="52"/>
      <c r="U423" s="52"/>
      <c r="V423" s="52"/>
      <c r="W423" s="52"/>
      <c r="X423" s="52"/>
      <c r="Y423" s="52"/>
      <c r="Z423" s="52"/>
      <c r="AA423" s="52"/>
      <c r="AB423" s="52"/>
      <c r="AC423" s="52"/>
      <c r="AD423" s="52"/>
      <c r="AE423" s="52"/>
      <c r="AF423" s="52"/>
      <c r="AG423" s="52"/>
      <c r="AH423" s="52"/>
      <c r="AI423" s="52"/>
      <c r="AJ423" s="52"/>
      <c r="AK423" s="52"/>
      <c r="AL423" s="52"/>
      <c r="AM423" s="52"/>
      <c r="AN423" s="52"/>
      <c r="AO423" s="52"/>
      <c r="AP423" s="52"/>
      <c r="AQ423" s="52"/>
      <c r="AR423" s="52"/>
      <c r="AS423" s="52"/>
      <c r="AT423" s="52"/>
      <c r="AU423" s="52"/>
      <c r="AV423" s="52"/>
      <c r="AW423" s="52"/>
      <c r="AX423" s="52"/>
      <c r="AY423" s="52"/>
      <c r="AZ423" s="52"/>
      <c r="BA423" s="52"/>
      <c r="BB423" s="52"/>
      <c r="BC423" s="52"/>
      <c r="BD423" s="52"/>
      <c r="BE423" s="52"/>
      <c r="BF423" s="52"/>
      <c r="BG423" s="52"/>
    </row>
    <row r="424" spans="1:59" ht="15.75" customHeight="1">
      <c r="A424" s="58"/>
      <c r="B424" s="52"/>
      <c r="C424" s="52"/>
      <c r="D424" s="52"/>
      <c r="E424" s="52"/>
      <c r="F424" s="52"/>
      <c r="G424" s="52"/>
      <c r="H424" s="52"/>
      <c r="I424" s="52"/>
      <c r="J424" s="52"/>
      <c r="K424" s="52"/>
      <c r="L424" s="52"/>
      <c r="M424" s="52"/>
      <c r="N424" s="52"/>
      <c r="O424" s="52"/>
      <c r="P424" s="52"/>
      <c r="Q424" s="52"/>
      <c r="R424" s="52"/>
      <c r="S424" s="52"/>
      <c r="T424" s="52"/>
      <c r="U424" s="52"/>
      <c r="V424" s="52"/>
      <c r="W424" s="52"/>
      <c r="X424" s="52"/>
      <c r="Y424" s="52"/>
      <c r="Z424" s="52"/>
      <c r="AA424" s="52"/>
      <c r="AB424" s="52"/>
      <c r="AC424" s="52"/>
      <c r="AD424" s="52"/>
      <c r="AE424" s="52"/>
      <c r="AF424" s="52"/>
      <c r="AG424" s="52"/>
      <c r="AH424" s="52"/>
      <c r="AI424" s="52"/>
      <c r="AJ424" s="52"/>
      <c r="AK424" s="52"/>
      <c r="AL424" s="52"/>
      <c r="AM424" s="52"/>
      <c r="AN424" s="52"/>
      <c r="AO424" s="52"/>
      <c r="AP424" s="52"/>
      <c r="AQ424" s="52"/>
      <c r="AR424" s="52"/>
      <c r="AS424" s="52"/>
      <c r="AT424" s="52"/>
      <c r="AU424" s="52"/>
      <c r="AV424" s="52"/>
      <c r="AW424" s="52"/>
      <c r="AX424" s="52"/>
      <c r="AY424" s="52"/>
      <c r="AZ424" s="52"/>
      <c r="BA424" s="52"/>
      <c r="BB424" s="52"/>
      <c r="BC424" s="52"/>
      <c r="BD424" s="52"/>
      <c r="BE424" s="52"/>
      <c r="BF424" s="52"/>
      <c r="BG424" s="52"/>
    </row>
    <row r="425" spans="1:59" ht="15.75" customHeight="1">
      <c r="A425" s="58"/>
      <c r="B425" s="52"/>
      <c r="C425" s="52"/>
      <c r="D425" s="52"/>
      <c r="E425" s="52"/>
      <c r="F425" s="52"/>
      <c r="G425" s="52"/>
      <c r="H425" s="52"/>
      <c r="I425" s="52"/>
      <c r="J425" s="52"/>
      <c r="K425" s="52"/>
      <c r="L425" s="52"/>
      <c r="M425" s="52"/>
      <c r="N425" s="52"/>
      <c r="O425" s="52"/>
      <c r="P425" s="52"/>
      <c r="Q425" s="52"/>
      <c r="R425" s="52"/>
      <c r="S425" s="52"/>
      <c r="T425" s="52"/>
      <c r="U425" s="52"/>
      <c r="V425" s="52"/>
      <c r="W425" s="52"/>
      <c r="X425" s="52"/>
      <c r="Y425" s="52"/>
      <c r="Z425" s="52"/>
      <c r="AA425" s="52"/>
      <c r="AB425" s="52"/>
      <c r="AC425" s="52"/>
      <c r="AD425" s="52"/>
      <c r="AE425" s="52"/>
      <c r="AF425" s="52"/>
      <c r="AG425" s="52"/>
      <c r="AH425" s="52"/>
      <c r="AI425" s="52"/>
      <c r="AJ425" s="52"/>
      <c r="AK425" s="52"/>
      <c r="AL425" s="52"/>
      <c r="AM425" s="52"/>
      <c r="AN425" s="52"/>
      <c r="AO425" s="52"/>
      <c r="AP425" s="52"/>
      <c r="AQ425" s="52"/>
      <c r="AR425" s="52"/>
      <c r="AS425" s="52"/>
      <c r="AT425" s="52"/>
      <c r="AU425" s="52"/>
      <c r="AV425" s="52"/>
      <c r="AW425" s="52"/>
      <c r="AX425" s="52"/>
      <c r="AY425" s="52"/>
      <c r="AZ425" s="52"/>
      <c r="BA425" s="52"/>
      <c r="BB425" s="52"/>
      <c r="BC425" s="52"/>
      <c r="BD425" s="52"/>
      <c r="BE425" s="52"/>
      <c r="BF425" s="52"/>
      <c r="BG425" s="52"/>
    </row>
    <row r="426" spans="1:59" ht="15.75" customHeight="1">
      <c r="A426" s="58"/>
      <c r="B426" s="52"/>
      <c r="C426" s="52"/>
      <c r="D426" s="52"/>
      <c r="E426" s="52"/>
      <c r="F426" s="52"/>
      <c r="G426" s="52"/>
      <c r="H426" s="52"/>
      <c r="I426" s="52"/>
      <c r="J426" s="52"/>
      <c r="K426" s="52"/>
      <c r="L426" s="52"/>
      <c r="M426" s="52"/>
      <c r="N426" s="52"/>
      <c r="O426" s="52"/>
      <c r="P426" s="52"/>
      <c r="Q426" s="52"/>
      <c r="R426" s="52"/>
      <c r="S426" s="52"/>
      <c r="T426" s="52"/>
      <c r="U426" s="52"/>
      <c r="V426" s="52"/>
      <c r="W426" s="52"/>
      <c r="X426" s="52"/>
      <c r="Y426" s="52"/>
      <c r="Z426" s="52"/>
      <c r="AA426" s="52"/>
      <c r="AB426" s="52"/>
      <c r="AC426" s="52"/>
      <c r="AD426" s="52"/>
      <c r="AE426" s="52"/>
      <c r="AF426" s="52"/>
      <c r="AG426" s="52"/>
      <c r="AH426" s="52"/>
      <c r="AI426" s="52"/>
      <c r="AJ426" s="52"/>
      <c r="AK426" s="52"/>
      <c r="AL426" s="52"/>
      <c r="AM426" s="52"/>
      <c r="AN426" s="52"/>
      <c r="AO426" s="52"/>
      <c r="AP426" s="52"/>
      <c r="AQ426" s="52"/>
      <c r="AR426" s="52"/>
      <c r="AS426" s="52"/>
      <c r="AT426" s="52"/>
      <c r="AU426" s="52"/>
      <c r="AV426" s="52"/>
      <c r="AW426" s="52"/>
      <c r="AX426" s="52"/>
      <c r="AY426" s="52"/>
      <c r="AZ426" s="52"/>
      <c r="BA426" s="52"/>
      <c r="BB426" s="52"/>
      <c r="BC426" s="52"/>
      <c r="BD426" s="52"/>
      <c r="BE426" s="52"/>
      <c r="BF426" s="52"/>
      <c r="BG426" s="52"/>
    </row>
    <row r="427" spans="1:59" ht="15.75" customHeight="1">
      <c r="A427" s="58"/>
      <c r="B427" s="52"/>
      <c r="C427" s="52"/>
      <c r="D427" s="52"/>
      <c r="E427" s="52"/>
      <c r="F427" s="52"/>
      <c r="G427" s="52"/>
      <c r="H427" s="52"/>
      <c r="I427" s="52"/>
      <c r="J427" s="52"/>
      <c r="K427" s="52"/>
      <c r="L427" s="52"/>
      <c r="M427" s="52"/>
      <c r="N427" s="52"/>
      <c r="O427" s="52"/>
      <c r="P427" s="52"/>
      <c r="Q427" s="52"/>
      <c r="R427" s="52"/>
      <c r="S427" s="52"/>
      <c r="T427" s="52"/>
      <c r="U427" s="52"/>
      <c r="V427" s="52"/>
      <c r="W427" s="52"/>
      <c r="X427" s="52"/>
      <c r="Y427" s="52"/>
      <c r="Z427" s="52"/>
      <c r="AA427" s="52"/>
      <c r="AB427" s="52"/>
      <c r="AC427" s="52"/>
      <c r="AD427" s="52"/>
      <c r="AE427" s="52"/>
      <c r="AF427" s="52"/>
      <c r="AG427" s="52"/>
      <c r="AH427" s="52"/>
      <c r="AI427" s="52"/>
      <c r="AJ427" s="52"/>
      <c r="AK427" s="52"/>
      <c r="AL427" s="52"/>
      <c r="AM427" s="52"/>
      <c r="AN427" s="52"/>
      <c r="AO427" s="52"/>
      <c r="AP427" s="52"/>
      <c r="AQ427" s="52"/>
      <c r="AR427" s="52"/>
      <c r="AS427" s="52"/>
      <c r="AT427" s="52"/>
      <c r="AU427" s="52"/>
      <c r="AV427" s="52"/>
      <c r="AW427" s="52"/>
      <c r="AX427" s="52"/>
      <c r="AY427" s="52"/>
      <c r="AZ427" s="52"/>
      <c r="BA427" s="52"/>
      <c r="BB427" s="52"/>
      <c r="BC427" s="52"/>
      <c r="BD427" s="52"/>
      <c r="BE427" s="52"/>
      <c r="BF427" s="52"/>
      <c r="BG427" s="52"/>
    </row>
    <row r="428" spans="1:59" ht="15.75" customHeight="1">
      <c r="A428" s="58"/>
      <c r="B428" s="52"/>
      <c r="C428" s="52"/>
      <c r="D428" s="52"/>
      <c r="E428" s="52"/>
      <c r="F428" s="52"/>
      <c r="G428" s="52"/>
      <c r="H428" s="52"/>
      <c r="I428" s="52"/>
      <c r="J428" s="52"/>
      <c r="K428" s="52"/>
      <c r="L428" s="52"/>
      <c r="M428" s="52"/>
      <c r="N428" s="52"/>
      <c r="O428" s="52"/>
      <c r="P428" s="52"/>
      <c r="Q428" s="52"/>
      <c r="R428" s="52"/>
      <c r="S428" s="52"/>
      <c r="T428" s="52"/>
      <c r="U428" s="52"/>
      <c r="V428" s="52"/>
      <c r="W428" s="52"/>
      <c r="X428" s="52"/>
      <c r="Y428" s="52"/>
      <c r="Z428" s="52"/>
      <c r="AA428" s="52"/>
      <c r="AB428" s="52"/>
      <c r="AC428" s="52"/>
      <c r="AD428" s="52"/>
      <c r="AE428" s="52"/>
      <c r="AF428" s="52"/>
      <c r="AG428" s="52"/>
      <c r="AH428" s="52"/>
      <c r="AI428" s="52"/>
      <c r="AJ428" s="52"/>
      <c r="AK428" s="52"/>
      <c r="AL428" s="52"/>
      <c r="AM428" s="52"/>
      <c r="AN428" s="52"/>
      <c r="AO428" s="52"/>
      <c r="AP428" s="52"/>
      <c r="AQ428" s="52"/>
      <c r="AR428" s="52"/>
      <c r="AS428" s="52"/>
      <c r="AT428" s="52"/>
      <c r="AU428" s="52"/>
      <c r="AV428" s="52"/>
      <c r="AW428" s="52"/>
      <c r="AX428" s="52"/>
      <c r="AY428" s="52"/>
      <c r="AZ428" s="52"/>
      <c r="BA428" s="52"/>
      <c r="BB428" s="52"/>
      <c r="BC428" s="52"/>
      <c r="BD428" s="52"/>
      <c r="BE428" s="52"/>
      <c r="BF428" s="52"/>
      <c r="BG428" s="52"/>
    </row>
    <row r="429" spans="1:59" ht="15.75" customHeight="1">
      <c r="A429" s="58"/>
      <c r="B429" s="52"/>
      <c r="C429" s="52"/>
      <c r="D429" s="52"/>
      <c r="E429" s="52"/>
      <c r="F429" s="52"/>
      <c r="G429" s="52"/>
      <c r="H429" s="52"/>
      <c r="I429" s="52"/>
      <c r="J429" s="52"/>
      <c r="K429" s="52"/>
      <c r="L429" s="52"/>
      <c r="M429" s="52"/>
      <c r="N429" s="52"/>
      <c r="O429" s="52"/>
      <c r="P429" s="52"/>
      <c r="Q429" s="52"/>
      <c r="R429" s="52"/>
      <c r="S429" s="52"/>
      <c r="T429" s="52"/>
      <c r="U429" s="52"/>
      <c r="V429" s="52"/>
      <c r="W429" s="52"/>
      <c r="X429" s="52"/>
      <c r="Y429" s="52"/>
      <c r="Z429" s="52"/>
      <c r="AA429" s="52"/>
      <c r="AB429" s="52"/>
      <c r="AC429" s="52"/>
      <c r="AD429" s="52"/>
      <c r="AE429" s="52"/>
      <c r="AF429" s="52"/>
      <c r="AG429" s="52"/>
      <c r="AH429" s="52"/>
      <c r="AI429" s="52"/>
      <c r="AJ429" s="52"/>
      <c r="AK429" s="52"/>
      <c r="AL429" s="52"/>
      <c r="AM429" s="52"/>
      <c r="AN429" s="52"/>
      <c r="AO429" s="52"/>
      <c r="AP429" s="52"/>
      <c r="AQ429" s="52"/>
      <c r="AR429" s="52"/>
      <c r="AS429" s="52"/>
      <c r="AT429" s="52"/>
      <c r="AU429" s="52"/>
      <c r="AV429" s="52"/>
      <c r="AW429" s="52"/>
      <c r="AX429" s="52"/>
      <c r="AY429" s="52"/>
      <c r="AZ429" s="52"/>
      <c r="BA429" s="52"/>
      <c r="BB429" s="52"/>
      <c r="BC429" s="52"/>
      <c r="BD429" s="52"/>
      <c r="BE429" s="52"/>
      <c r="BF429" s="52"/>
      <c r="BG429" s="52"/>
    </row>
    <row r="430" spans="1:59" ht="15.75" customHeight="1">
      <c r="A430" s="58"/>
      <c r="B430" s="52"/>
      <c r="C430" s="52"/>
      <c r="D430" s="52"/>
      <c r="E430" s="52"/>
      <c r="F430" s="52"/>
      <c r="G430" s="52"/>
      <c r="H430" s="52"/>
      <c r="I430" s="52"/>
      <c r="J430" s="52"/>
      <c r="K430" s="52"/>
      <c r="L430" s="52"/>
      <c r="M430" s="52"/>
      <c r="N430" s="52"/>
      <c r="O430" s="52"/>
      <c r="P430" s="52"/>
      <c r="Q430" s="52"/>
      <c r="R430" s="52"/>
      <c r="S430" s="52"/>
      <c r="T430" s="52"/>
      <c r="U430" s="52"/>
      <c r="V430" s="52"/>
      <c r="W430" s="52"/>
      <c r="X430" s="52"/>
      <c r="Y430" s="52"/>
      <c r="Z430" s="52"/>
      <c r="AA430" s="52"/>
      <c r="AB430" s="52"/>
      <c r="AC430" s="52"/>
      <c r="AD430" s="52"/>
      <c r="AE430" s="52"/>
      <c r="AF430" s="52"/>
      <c r="AG430" s="52"/>
      <c r="AH430" s="52"/>
      <c r="AI430" s="52"/>
      <c r="AJ430" s="52"/>
      <c r="AK430" s="52"/>
      <c r="AL430" s="52"/>
      <c r="AM430" s="52"/>
      <c r="AN430" s="52"/>
      <c r="AO430" s="52"/>
      <c r="AP430" s="52"/>
      <c r="AQ430" s="52"/>
      <c r="AR430" s="52"/>
      <c r="AS430" s="52"/>
      <c r="AT430" s="52"/>
      <c r="AU430" s="52"/>
      <c r="AV430" s="52"/>
      <c r="AW430" s="52"/>
      <c r="AX430" s="52"/>
      <c r="AY430" s="52"/>
      <c r="AZ430" s="52"/>
      <c r="BA430" s="52"/>
      <c r="BB430" s="52"/>
      <c r="BC430" s="52"/>
      <c r="BD430" s="52"/>
      <c r="BE430" s="52"/>
      <c r="BF430" s="52"/>
      <c r="BG430" s="52"/>
    </row>
    <row r="431" spans="1:59" ht="15.75" customHeight="1">
      <c r="A431" s="58"/>
      <c r="B431" s="52"/>
      <c r="C431" s="52"/>
      <c r="D431" s="52"/>
      <c r="E431" s="52"/>
      <c r="F431" s="52"/>
      <c r="G431" s="52"/>
      <c r="H431" s="52"/>
      <c r="I431" s="52"/>
      <c r="J431" s="52"/>
      <c r="K431" s="52"/>
      <c r="L431" s="52"/>
      <c r="M431" s="52"/>
      <c r="N431" s="52"/>
      <c r="O431" s="52"/>
      <c r="P431" s="52"/>
      <c r="Q431" s="52"/>
      <c r="R431" s="52"/>
      <c r="S431" s="52"/>
      <c r="T431" s="52"/>
      <c r="U431" s="52"/>
      <c r="V431" s="52"/>
      <c r="W431" s="52"/>
      <c r="X431" s="52"/>
      <c r="Y431" s="52"/>
      <c r="Z431" s="52"/>
      <c r="AA431" s="52"/>
      <c r="AB431" s="52"/>
      <c r="AC431" s="52"/>
      <c r="AD431" s="52"/>
      <c r="AE431" s="52"/>
      <c r="AF431" s="52"/>
      <c r="AG431" s="52"/>
      <c r="AH431" s="52"/>
      <c r="AI431" s="52"/>
      <c r="AJ431" s="52"/>
      <c r="AK431" s="52"/>
      <c r="AL431" s="52"/>
      <c r="AM431" s="52"/>
      <c r="AN431" s="52"/>
      <c r="AO431" s="52"/>
      <c r="AP431" s="52"/>
      <c r="AQ431" s="52"/>
      <c r="AR431" s="52"/>
      <c r="AS431" s="52"/>
      <c r="AT431" s="52"/>
      <c r="AU431" s="52"/>
      <c r="AV431" s="52"/>
      <c r="AW431" s="52"/>
      <c r="AX431" s="52"/>
      <c r="AY431" s="52"/>
      <c r="AZ431" s="52"/>
      <c r="BA431" s="52"/>
      <c r="BB431" s="52"/>
      <c r="BC431" s="52"/>
      <c r="BD431" s="52"/>
      <c r="BE431" s="52"/>
      <c r="BF431" s="52"/>
      <c r="BG431" s="52"/>
    </row>
    <row r="432" spans="1:59" ht="15.75" customHeight="1">
      <c r="A432" s="58"/>
      <c r="B432" s="52"/>
      <c r="C432" s="52"/>
      <c r="D432" s="52"/>
      <c r="E432" s="52"/>
      <c r="F432" s="52"/>
      <c r="G432" s="52"/>
      <c r="H432" s="52"/>
      <c r="I432" s="52"/>
      <c r="J432" s="52"/>
      <c r="K432" s="52"/>
      <c r="L432" s="52"/>
      <c r="M432" s="52"/>
      <c r="N432" s="52"/>
      <c r="O432" s="52"/>
      <c r="P432" s="52"/>
      <c r="Q432" s="52"/>
      <c r="R432" s="52"/>
      <c r="S432" s="52"/>
      <c r="T432" s="52"/>
      <c r="U432" s="52"/>
      <c r="V432" s="52"/>
      <c r="W432" s="52"/>
      <c r="X432" s="52"/>
      <c r="Y432" s="52"/>
      <c r="Z432" s="52"/>
      <c r="AA432" s="52"/>
      <c r="AB432" s="52"/>
      <c r="AC432" s="52"/>
      <c r="AD432" s="52"/>
      <c r="AE432" s="52"/>
      <c r="AF432" s="52"/>
      <c r="AG432" s="52"/>
      <c r="AH432" s="52"/>
      <c r="AI432" s="52"/>
      <c r="AJ432" s="52"/>
      <c r="AK432" s="52"/>
      <c r="AL432" s="52"/>
      <c r="AM432" s="52"/>
      <c r="AN432" s="52"/>
      <c r="AO432" s="52"/>
      <c r="AP432" s="52"/>
      <c r="AQ432" s="52"/>
      <c r="AR432" s="52"/>
      <c r="AS432" s="52"/>
      <c r="AT432" s="52"/>
      <c r="AU432" s="52"/>
      <c r="AV432" s="52"/>
      <c r="AW432" s="52"/>
      <c r="AX432" s="52"/>
      <c r="AY432" s="52"/>
      <c r="AZ432" s="52"/>
      <c r="BA432" s="52"/>
      <c r="BB432" s="52"/>
      <c r="BC432" s="52"/>
      <c r="BD432" s="52"/>
      <c r="BE432" s="52"/>
      <c r="BF432" s="52"/>
      <c r="BG432" s="52"/>
    </row>
    <row r="433" spans="1:59" ht="15.75" customHeight="1">
      <c r="A433" s="58"/>
      <c r="B433" s="52"/>
      <c r="C433" s="52"/>
      <c r="D433" s="52"/>
      <c r="E433" s="52"/>
      <c r="F433" s="52"/>
      <c r="G433" s="52"/>
      <c r="H433" s="52"/>
      <c r="I433" s="52"/>
      <c r="J433" s="52"/>
      <c r="K433" s="52"/>
      <c r="L433" s="52"/>
      <c r="M433" s="52"/>
      <c r="N433" s="52"/>
      <c r="O433" s="52"/>
      <c r="P433" s="52"/>
      <c r="Q433" s="52"/>
      <c r="R433" s="52"/>
      <c r="S433" s="52"/>
      <c r="T433" s="52"/>
      <c r="U433" s="52"/>
      <c r="V433" s="52"/>
      <c r="W433" s="52"/>
      <c r="X433" s="52"/>
      <c r="Y433" s="52"/>
      <c r="Z433" s="52"/>
      <c r="AA433" s="52"/>
      <c r="AB433" s="52"/>
      <c r="AC433" s="52"/>
      <c r="AD433" s="52"/>
      <c r="AE433" s="52"/>
      <c r="AF433" s="52"/>
      <c r="AG433" s="52"/>
      <c r="AH433" s="52"/>
      <c r="AI433" s="52"/>
      <c r="AJ433" s="52"/>
      <c r="AK433" s="52"/>
      <c r="AL433" s="52"/>
      <c r="AM433" s="52"/>
      <c r="AN433" s="52"/>
      <c r="AO433" s="52"/>
      <c r="AP433" s="52"/>
      <c r="AQ433" s="52"/>
      <c r="AR433" s="52"/>
      <c r="AS433" s="52"/>
      <c r="AT433" s="52"/>
      <c r="AU433" s="52"/>
      <c r="AV433" s="52"/>
      <c r="AW433" s="52"/>
      <c r="AX433" s="52"/>
      <c r="AY433" s="52"/>
      <c r="AZ433" s="52"/>
      <c r="BA433" s="52"/>
      <c r="BB433" s="52"/>
      <c r="BC433" s="52"/>
      <c r="BD433" s="52"/>
      <c r="BE433" s="52"/>
      <c r="BF433" s="52"/>
      <c r="BG433" s="52"/>
    </row>
    <row r="434" spans="1:59" ht="15.75" customHeight="1">
      <c r="A434" s="58"/>
      <c r="B434" s="52"/>
      <c r="C434" s="52"/>
      <c r="D434" s="52"/>
      <c r="E434" s="52"/>
      <c r="F434" s="52"/>
      <c r="G434" s="52"/>
      <c r="H434" s="52"/>
      <c r="I434" s="52"/>
      <c r="J434" s="52"/>
      <c r="K434" s="52"/>
      <c r="L434" s="52"/>
      <c r="M434" s="52"/>
      <c r="N434" s="52"/>
      <c r="O434" s="52"/>
      <c r="P434" s="52"/>
      <c r="Q434" s="52"/>
      <c r="R434" s="52"/>
      <c r="S434" s="52"/>
      <c r="T434" s="52"/>
      <c r="U434" s="52"/>
      <c r="V434" s="52"/>
      <c r="W434" s="52"/>
      <c r="X434" s="52"/>
      <c r="Y434" s="52"/>
      <c r="Z434" s="52"/>
      <c r="AA434" s="52"/>
      <c r="AB434" s="52"/>
      <c r="AC434" s="52"/>
      <c r="AD434" s="52"/>
      <c r="AE434" s="52"/>
      <c r="AF434" s="52"/>
      <c r="AG434" s="52"/>
      <c r="AH434" s="52"/>
      <c r="AI434" s="52"/>
      <c r="AJ434" s="52"/>
      <c r="AK434" s="52"/>
      <c r="AL434" s="52"/>
      <c r="AM434" s="52"/>
      <c r="AN434" s="52"/>
      <c r="AO434" s="52"/>
      <c r="AP434" s="52"/>
      <c r="AQ434" s="52"/>
      <c r="AR434" s="52"/>
      <c r="AS434" s="52"/>
      <c r="AT434" s="52"/>
      <c r="AU434" s="52"/>
      <c r="AV434" s="52"/>
      <c r="AW434" s="52"/>
      <c r="AX434" s="52"/>
      <c r="AY434" s="52"/>
      <c r="AZ434" s="52"/>
      <c r="BA434" s="52"/>
      <c r="BB434" s="52"/>
      <c r="BC434" s="52"/>
      <c r="BD434" s="52"/>
      <c r="BE434" s="52"/>
      <c r="BF434" s="52"/>
      <c r="BG434" s="52"/>
    </row>
    <row r="435" spans="1:59" ht="15.75" customHeight="1">
      <c r="A435" s="58"/>
      <c r="B435" s="52"/>
      <c r="C435" s="52"/>
      <c r="D435" s="52"/>
      <c r="E435" s="52"/>
      <c r="F435" s="52"/>
      <c r="G435" s="52"/>
      <c r="H435" s="52"/>
      <c r="I435" s="52"/>
      <c r="J435" s="52"/>
      <c r="K435" s="52"/>
      <c r="L435" s="52"/>
      <c r="M435" s="52"/>
      <c r="N435" s="52"/>
      <c r="O435" s="52"/>
      <c r="P435" s="52"/>
      <c r="Q435" s="52"/>
      <c r="R435" s="52"/>
      <c r="S435" s="52"/>
      <c r="T435" s="52"/>
      <c r="U435" s="52"/>
      <c r="V435" s="52"/>
      <c r="W435" s="52"/>
      <c r="X435" s="52"/>
      <c r="Y435" s="52"/>
      <c r="Z435" s="52"/>
      <c r="AA435" s="52"/>
      <c r="AB435" s="52"/>
      <c r="AC435" s="52"/>
      <c r="AD435" s="52"/>
      <c r="AE435" s="52"/>
      <c r="AF435" s="52"/>
      <c r="AG435" s="52"/>
      <c r="AH435" s="52"/>
      <c r="AI435" s="52"/>
      <c r="AJ435" s="52"/>
      <c r="AK435" s="52"/>
      <c r="AL435" s="52"/>
      <c r="AM435" s="52"/>
      <c r="AN435" s="52"/>
      <c r="AO435" s="52"/>
      <c r="AP435" s="52"/>
      <c r="AQ435" s="52"/>
      <c r="AR435" s="52"/>
      <c r="AS435" s="52"/>
      <c r="AT435" s="52"/>
      <c r="AU435" s="52"/>
      <c r="AV435" s="52"/>
      <c r="AW435" s="52"/>
      <c r="AX435" s="52"/>
      <c r="AY435" s="52"/>
      <c r="AZ435" s="52"/>
      <c r="BA435" s="52"/>
      <c r="BB435" s="52"/>
      <c r="BC435" s="52"/>
      <c r="BD435" s="52"/>
      <c r="BE435" s="52"/>
      <c r="BF435" s="52"/>
      <c r="BG435" s="52"/>
    </row>
    <row r="436" spans="1:59" ht="15.75" customHeight="1">
      <c r="A436" s="58"/>
      <c r="B436" s="52"/>
      <c r="C436" s="52"/>
      <c r="D436" s="52"/>
      <c r="E436" s="52"/>
      <c r="F436" s="52"/>
      <c r="G436" s="52"/>
      <c r="H436" s="52"/>
      <c r="I436" s="52"/>
      <c r="J436" s="52"/>
      <c r="K436" s="52"/>
      <c r="L436" s="52"/>
      <c r="M436" s="52"/>
      <c r="N436" s="52"/>
      <c r="O436" s="52"/>
      <c r="P436" s="52"/>
      <c r="Q436" s="52"/>
      <c r="R436" s="52"/>
      <c r="S436" s="52"/>
      <c r="T436" s="52"/>
      <c r="U436" s="52"/>
      <c r="V436" s="52"/>
      <c r="W436" s="52"/>
      <c r="X436" s="52"/>
      <c r="Y436" s="52"/>
      <c r="Z436" s="52"/>
      <c r="AA436" s="52"/>
      <c r="AB436" s="52"/>
      <c r="AC436" s="52"/>
      <c r="AD436" s="52"/>
      <c r="AE436" s="52"/>
      <c r="AF436" s="52"/>
      <c r="AG436" s="52"/>
      <c r="AH436" s="52"/>
      <c r="AI436" s="52"/>
      <c r="AJ436" s="52"/>
      <c r="AK436" s="52"/>
      <c r="AL436" s="52"/>
      <c r="AM436" s="52"/>
      <c r="AN436" s="52"/>
      <c r="AO436" s="52"/>
      <c r="AP436" s="52"/>
      <c r="AQ436" s="52"/>
      <c r="AR436" s="52"/>
      <c r="AS436" s="52"/>
      <c r="AT436" s="52"/>
      <c r="AU436" s="52"/>
      <c r="AV436" s="52"/>
      <c r="AW436" s="52"/>
      <c r="AX436" s="52"/>
      <c r="AY436" s="52"/>
      <c r="AZ436" s="52"/>
      <c r="BA436" s="52"/>
      <c r="BB436" s="52"/>
      <c r="BC436" s="52"/>
      <c r="BD436" s="52"/>
      <c r="BE436" s="52"/>
      <c r="BF436" s="52"/>
      <c r="BG436" s="52"/>
    </row>
    <row r="437" spans="1:59" ht="15.75" customHeight="1">
      <c r="A437" s="58"/>
      <c r="B437" s="52"/>
      <c r="C437" s="52"/>
      <c r="D437" s="52"/>
      <c r="E437" s="52"/>
      <c r="F437" s="52"/>
      <c r="G437" s="52"/>
      <c r="H437" s="52"/>
      <c r="I437" s="52"/>
      <c r="J437" s="52"/>
      <c r="K437" s="52"/>
      <c r="L437" s="52"/>
      <c r="M437" s="52"/>
      <c r="N437" s="52"/>
      <c r="O437" s="52"/>
      <c r="P437" s="52"/>
      <c r="Q437" s="52"/>
      <c r="R437" s="52"/>
      <c r="S437" s="52"/>
      <c r="T437" s="52"/>
      <c r="U437" s="52"/>
      <c r="V437" s="52"/>
      <c r="W437" s="52"/>
      <c r="X437" s="52"/>
      <c r="Y437" s="52"/>
      <c r="Z437" s="52"/>
      <c r="AA437" s="52"/>
      <c r="AB437" s="52"/>
      <c r="AC437" s="52"/>
      <c r="AD437" s="52"/>
      <c r="AE437" s="52"/>
      <c r="AF437" s="52"/>
      <c r="AG437" s="52"/>
      <c r="AH437" s="52"/>
      <c r="AI437" s="52"/>
      <c r="AJ437" s="52"/>
      <c r="AK437" s="52"/>
      <c r="AL437" s="52"/>
      <c r="AM437" s="52"/>
      <c r="AN437" s="52"/>
      <c r="AO437" s="52"/>
      <c r="AP437" s="52"/>
      <c r="AQ437" s="52"/>
      <c r="AR437" s="52"/>
      <c r="AS437" s="52"/>
      <c r="AT437" s="52"/>
      <c r="AU437" s="52"/>
      <c r="AV437" s="52"/>
      <c r="AW437" s="52"/>
      <c r="AX437" s="52"/>
      <c r="AY437" s="52"/>
      <c r="AZ437" s="52"/>
      <c r="BA437" s="52"/>
      <c r="BB437" s="52"/>
      <c r="BC437" s="52"/>
      <c r="BD437" s="52"/>
      <c r="BE437" s="52"/>
      <c r="BF437" s="52"/>
      <c r="BG437" s="52"/>
    </row>
    <row r="438" spans="1:59" ht="15.75" customHeight="1">
      <c r="A438" s="58"/>
      <c r="B438" s="52"/>
      <c r="C438" s="52"/>
      <c r="D438" s="52"/>
      <c r="E438" s="52"/>
      <c r="F438" s="52"/>
      <c r="G438" s="52"/>
      <c r="H438" s="52"/>
      <c r="I438" s="52"/>
      <c r="J438" s="52"/>
      <c r="K438" s="52"/>
      <c r="L438" s="52"/>
      <c r="M438" s="52"/>
      <c r="N438" s="52"/>
      <c r="O438" s="52"/>
      <c r="P438" s="52"/>
      <c r="Q438" s="52"/>
      <c r="R438" s="52"/>
      <c r="S438" s="52"/>
      <c r="T438" s="52"/>
      <c r="U438" s="52"/>
      <c r="V438" s="52"/>
      <c r="W438" s="52"/>
      <c r="X438" s="52"/>
      <c r="Y438" s="52"/>
      <c r="Z438" s="52"/>
      <c r="AA438" s="52"/>
      <c r="AB438" s="52"/>
      <c r="AC438" s="52"/>
      <c r="AD438" s="52"/>
      <c r="AE438" s="52"/>
      <c r="AF438" s="52"/>
      <c r="AG438" s="52"/>
      <c r="AH438" s="52"/>
      <c r="AI438" s="52"/>
      <c r="AJ438" s="52"/>
      <c r="AK438" s="52"/>
      <c r="AL438" s="52"/>
      <c r="AM438" s="52"/>
      <c r="AN438" s="52"/>
      <c r="AO438" s="52"/>
      <c r="AP438" s="52"/>
      <c r="AQ438" s="52"/>
      <c r="AR438" s="52"/>
      <c r="AS438" s="52"/>
      <c r="AT438" s="52"/>
      <c r="AU438" s="52"/>
      <c r="AV438" s="52"/>
      <c r="AW438" s="52"/>
      <c r="AX438" s="52"/>
      <c r="AY438" s="52"/>
      <c r="AZ438" s="52"/>
      <c r="BA438" s="52"/>
      <c r="BB438" s="52"/>
      <c r="BC438" s="52"/>
      <c r="BD438" s="52"/>
      <c r="BE438" s="52"/>
      <c r="BF438" s="52"/>
      <c r="BG438" s="52"/>
    </row>
    <row r="439" spans="1:59" ht="15.75" customHeight="1">
      <c r="A439" s="58"/>
      <c r="B439" s="52"/>
      <c r="C439" s="52"/>
      <c r="D439" s="52"/>
      <c r="E439" s="52"/>
      <c r="F439" s="52"/>
      <c r="G439" s="52"/>
      <c r="H439" s="52"/>
      <c r="I439" s="52"/>
      <c r="J439" s="52"/>
      <c r="K439" s="52"/>
      <c r="L439" s="52"/>
      <c r="M439" s="52"/>
      <c r="N439" s="52"/>
      <c r="O439" s="52"/>
      <c r="P439" s="52"/>
      <c r="Q439" s="52"/>
      <c r="R439" s="52"/>
      <c r="S439" s="52"/>
      <c r="T439" s="52"/>
      <c r="U439" s="52"/>
      <c r="V439" s="52"/>
      <c r="W439" s="52"/>
      <c r="X439" s="52"/>
      <c r="Y439" s="52"/>
      <c r="Z439" s="52"/>
      <c r="AA439" s="52"/>
      <c r="AB439" s="52"/>
      <c r="AC439" s="52"/>
      <c r="AD439" s="52"/>
      <c r="AE439" s="52"/>
      <c r="AF439" s="52"/>
      <c r="AG439" s="52"/>
      <c r="AH439" s="52"/>
      <c r="AI439" s="52"/>
      <c r="AJ439" s="52"/>
      <c r="AK439" s="52"/>
      <c r="AL439" s="52"/>
      <c r="AM439" s="52"/>
      <c r="AN439" s="52"/>
      <c r="AO439" s="52"/>
      <c r="AP439" s="52"/>
      <c r="AQ439" s="52"/>
      <c r="AR439" s="52"/>
      <c r="AS439" s="52"/>
      <c r="AT439" s="52"/>
      <c r="AU439" s="52"/>
      <c r="AV439" s="52"/>
      <c r="AW439" s="52"/>
      <c r="AX439" s="52"/>
      <c r="AY439" s="52"/>
      <c r="AZ439" s="52"/>
      <c r="BA439" s="52"/>
      <c r="BB439" s="52"/>
      <c r="BC439" s="52"/>
      <c r="BD439" s="52"/>
      <c r="BE439" s="52"/>
      <c r="BF439" s="52"/>
      <c r="BG439" s="52"/>
    </row>
    <row r="440" spans="1:59" ht="15.75" customHeight="1">
      <c r="A440" s="58"/>
      <c r="B440" s="52"/>
      <c r="C440" s="52"/>
      <c r="D440" s="52"/>
      <c r="E440" s="52"/>
      <c r="F440" s="52"/>
      <c r="G440" s="52"/>
      <c r="H440" s="52"/>
      <c r="I440" s="52"/>
      <c r="J440" s="52"/>
      <c r="K440" s="52"/>
      <c r="L440" s="52"/>
      <c r="M440" s="52"/>
      <c r="N440" s="52"/>
      <c r="O440" s="52"/>
      <c r="P440" s="52"/>
      <c r="Q440" s="52"/>
      <c r="R440" s="52"/>
      <c r="S440" s="52"/>
      <c r="T440" s="52"/>
      <c r="U440" s="52"/>
      <c r="V440" s="52"/>
      <c r="W440" s="52"/>
      <c r="X440" s="52"/>
      <c r="Y440" s="52"/>
      <c r="Z440" s="52"/>
      <c r="AA440" s="52"/>
      <c r="AB440" s="52"/>
      <c r="AC440" s="52"/>
      <c r="AD440" s="52"/>
      <c r="AE440" s="52"/>
      <c r="AF440" s="52"/>
      <c r="AG440" s="52"/>
      <c r="AH440" s="52"/>
      <c r="AI440" s="52"/>
      <c r="AJ440" s="52"/>
      <c r="AK440" s="52"/>
      <c r="AL440" s="52"/>
      <c r="AM440" s="52"/>
      <c r="AN440" s="52"/>
      <c r="AO440" s="52"/>
      <c r="AP440" s="52"/>
      <c r="AQ440" s="52"/>
      <c r="AR440" s="52"/>
      <c r="AS440" s="52"/>
      <c r="AT440" s="52"/>
      <c r="AU440" s="52"/>
      <c r="AV440" s="52"/>
      <c r="AW440" s="52"/>
      <c r="AX440" s="52"/>
      <c r="AY440" s="52"/>
      <c r="AZ440" s="52"/>
      <c r="BA440" s="52"/>
      <c r="BB440" s="52"/>
      <c r="BC440" s="52"/>
      <c r="BD440" s="52"/>
      <c r="BE440" s="52"/>
      <c r="BF440" s="52"/>
      <c r="BG440" s="52"/>
    </row>
    <row r="441" spans="1:59" ht="15.75" customHeight="1">
      <c r="A441" s="58"/>
      <c r="B441" s="52"/>
      <c r="C441" s="52"/>
      <c r="D441" s="52"/>
      <c r="E441" s="52"/>
      <c r="F441" s="52"/>
      <c r="G441" s="52"/>
      <c r="H441" s="52"/>
      <c r="I441" s="52"/>
      <c r="J441" s="52"/>
      <c r="K441" s="52"/>
      <c r="L441" s="52"/>
      <c r="M441" s="52"/>
      <c r="N441" s="52"/>
      <c r="O441" s="52"/>
      <c r="P441" s="52"/>
      <c r="Q441" s="52"/>
      <c r="R441" s="52"/>
      <c r="S441" s="52"/>
      <c r="T441" s="52"/>
      <c r="U441" s="52"/>
      <c r="V441" s="52"/>
      <c r="W441" s="52"/>
      <c r="X441" s="52"/>
      <c r="Y441" s="52"/>
      <c r="Z441" s="52"/>
      <c r="AA441" s="52"/>
      <c r="AB441" s="52"/>
      <c r="AC441" s="52"/>
      <c r="AD441" s="52"/>
      <c r="AE441" s="52"/>
      <c r="AF441" s="52"/>
      <c r="AG441" s="52"/>
      <c r="AH441" s="52"/>
      <c r="AI441" s="52"/>
      <c r="AJ441" s="52"/>
      <c r="AK441" s="52"/>
      <c r="AL441" s="52"/>
      <c r="AM441" s="52"/>
      <c r="AN441" s="52"/>
      <c r="AO441" s="52"/>
      <c r="AP441" s="52"/>
      <c r="AQ441" s="52"/>
      <c r="AR441" s="52"/>
      <c r="AS441" s="52"/>
      <c r="AT441" s="52"/>
      <c r="AU441" s="52"/>
      <c r="AV441" s="52"/>
      <c r="AW441" s="52"/>
      <c r="AX441" s="52"/>
      <c r="AY441" s="52"/>
      <c r="AZ441" s="52"/>
      <c r="BA441" s="52"/>
      <c r="BB441" s="52"/>
      <c r="BC441" s="52"/>
      <c r="BD441" s="52"/>
      <c r="BE441" s="52"/>
      <c r="BF441" s="52"/>
      <c r="BG441" s="52"/>
    </row>
    <row r="442" spans="1:59" ht="15.75" customHeight="1">
      <c r="A442" s="58"/>
      <c r="B442" s="52"/>
      <c r="C442" s="52"/>
      <c r="D442" s="52"/>
      <c r="E442" s="52"/>
      <c r="F442" s="52"/>
      <c r="G442" s="52"/>
      <c r="H442" s="52"/>
      <c r="I442" s="52"/>
      <c r="J442" s="52"/>
      <c r="K442" s="52"/>
      <c r="L442" s="52"/>
      <c r="M442" s="52"/>
      <c r="N442" s="52"/>
      <c r="O442" s="52"/>
      <c r="P442" s="52"/>
      <c r="Q442" s="52"/>
      <c r="R442" s="52"/>
      <c r="S442" s="52"/>
      <c r="T442" s="52"/>
      <c r="U442" s="52"/>
      <c r="V442" s="52"/>
      <c r="W442" s="52"/>
      <c r="X442" s="52"/>
      <c r="Y442" s="52"/>
      <c r="Z442" s="52"/>
      <c r="AA442" s="52"/>
      <c r="AB442" s="52"/>
      <c r="AC442" s="52"/>
      <c r="AD442" s="52"/>
      <c r="AE442" s="52"/>
      <c r="AF442" s="52"/>
      <c r="AG442" s="52"/>
      <c r="AH442" s="52"/>
      <c r="AI442" s="52"/>
      <c r="AJ442" s="52"/>
      <c r="AK442" s="52"/>
      <c r="AL442" s="52"/>
      <c r="AM442" s="52"/>
      <c r="AN442" s="52"/>
      <c r="AO442" s="52"/>
      <c r="AP442" s="52"/>
      <c r="AQ442" s="52"/>
      <c r="AR442" s="52"/>
      <c r="AS442" s="52"/>
      <c r="AT442" s="52"/>
      <c r="AU442" s="52"/>
      <c r="AV442" s="52"/>
      <c r="AW442" s="52"/>
      <c r="AX442" s="52"/>
      <c r="AY442" s="52"/>
      <c r="AZ442" s="52"/>
      <c r="BA442" s="52"/>
      <c r="BB442" s="52"/>
      <c r="BC442" s="52"/>
      <c r="BD442" s="52"/>
      <c r="BE442" s="52"/>
      <c r="BF442" s="52"/>
      <c r="BG442" s="52"/>
    </row>
    <row r="443" spans="1:59" ht="15.75" customHeight="1">
      <c r="A443" s="58"/>
      <c r="B443" s="52"/>
      <c r="C443" s="52"/>
      <c r="D443" s="52"/>
      <c r="E443" s="52"/>
      <c r="F443" s="52"/>
      <c r="G443" s="52"/>
      <c r="H443" s="52"/>
      <c r="I443" s="52"/>
      <c r="J443" s="52"/>
      <c r="K443" s="52"/>
      <c r="L443" s="52"/>
      <c r="M443" s="52"/>
      <c r="N443" s="52"/>
      <c r="O443" s="52"/>
      <c r="P443" s="52"/>
      <c r="Q443" s="52"/>
      <c r="R443" s="52"/>
      <c r="S443" s="52"/>
      <c r="T443" s="52"/>
      <c r="U443" s="52"/>
      <c r="V443" s="52"/>
      <c r="W443" s="52"/>
      <c r="X443" s="52"/>
      <c r="Y443" s="52"/>
      <c r="Z443" s="52"/>
      <c r="AA443" s="52"/>
      <c r="AB443" s="52"/>
      <c r="AC443" s="52"/>
      <c r="AD443" s="52"/>
      <c r="AE443" s="52"/>
      <c r="AF443" s="52"/>
      <c r="AG443" s="52"/>
      <c r="AH443" s="52"/>
      <c r="AI443" s="52"/>
      <c r="AJ443" s="52"/>
      <c r="AK443" s="52"/>
      <c r="AL443" s="52"/>
      <c r="AM443" s="52"/>
      <c r="AN443" s="52"/>
      <c r="AO443" s="52"/>
      <c r="AP443" s="52"/>
      <c r="AQ443" s="52"/>
      <c r="AR443" s="52"/>
      <c r="AS443" s="52"/>
      <c r="AT443" s="52"/>
      <c r="AU443" s="52"/>
      <c r="AV443" s="52"/>
      <c r="AW443" s="52"/>
      <c r="AX443" s="52"/>
      <c r="AY443" s="52"/>
      <c r="AZ443" s="52"/>
      <c r="BA443" s="52"/>
      <c r="BB443" s="52"/>
      <c r="BC443" s="52"/>
      <c r="BD443" s="52"/>
      <c r="BE443" s="52"/>
      <c r="BF443" s="52"/>
      <c r="BG443" s="52"/>
    </row>
    <row r="444" spans="1:59" ht="15.75" customHeight="1">
      <c r="A444" s="58"/>
      <c r="B444" s="52"/>
      <c r="C444" s="52"/>
      <c r="D444" s="52"/>
      <c r="E444" s="52"/>
      <c r="F444" s="52"/>
      <c r="G444" s="52"/>
      <c r="H444" s="52"/>
      <c r="I444" s="52"/>
      <c r="J444" s="52"/>
      <c r="K444" s="52"/>
      <c r="L444" s="52"/>
      <c r="M444" s="52"/>
      <c r="N444" s="52"/>
      <c r="O444" s="52"/>
      <c r="P444" s="52"/>
      <c r="Q444" s="52"/>
      <c r="R444" s="52"/>
      <c r="S444" s="52"/>
      <c r="T444" s="52"/>
      <c r="U444" s="52"/>
      <c r="V444" s="52"/>
      <c r="W444" s="52"/>
      <c r="X444" s="52"/>
      <c r="Y444" s="52"/>
      <c r="Z444" s="52"/>
      <c r="AA444" s="52"/>
      <c r="AB444" s="52"/>
      <c r="AC444" s="52"/>
      <c r="AD444" s="52"/>
      <c r="AE444" s="52"/>
      <c r="AF444" s="52"/>
      <c r="AG444" s="52"/>
      <c r="AH444" s="52"/>
      <c r="AI444" s="52"/>
      <c r="AJ444" s="52"/>
      <c r="AK444" s="52"/>
      <c r="AL444" s="52"/>
      <c r="AM444" s="52"/>
      <c r="AN444" s="52"/>
      <c r="AO444" s="52"/>
      <c r="AP444" s="52"/>
      <c r="AQ444" s="52"/>
      <c r="AR444" s="52"/>
      <c r="AS444" s="52"/>
      <c r="AT444" s="52"/>
      <c r="AU444" s="52"/>
      <c r="AV444" s="52"/>
      <c r="AW444" s="52"/>
      <c r="AX444" s="52"/>
      <c r="AY444" s="52"/>
      <c r="AZ444" s="52"/>
      <c r="BA444" s="52"/>
      <c r="BB444" s="52"/>
      <c r="BC444" s="52"/>
      <c r="BD444" s="52"/>
      <c r="BE444" s="52"/>
      <c r="BF444" s="52"/>
      <c r="BG444" s="52"/>
    </row>
    <row r="445" spans="1:59" ht="15.75" customHeight="1">
      <c r="A445" s="58"/>
      <c r="B445" s="52"/>
      <c r="C445" s="52"/>
      <c r="D445" s="52"/>
      <c r="E445" s="52"/>
      <c r="F445" s="52"/>
      <c r="G445" s="52"/>
      <c r="H445" s="52"/>
      <c r="I445" s="52"/>
      <c r="J445" s="52"/>
      <c r="K445" s="52"/>
      <c r="L445" s="52"/>
      <c r="M445" s="52"/>
      <c r="N445" s="52"/>
      <c r="O445" s="52"/>
      <c r="P445" s="52"/>
      <c r="Q445" s="52"/>
      <c r="R445" s="52"/>
      <c r="S445" s="52"/>
      <c r="T445" s="52"/>
      <c r="U445" s="52"/>
      <c r="V445" s="52"/>
      <c r="W445" s="52"/>
      <c r="X445" s="52"/>
      <c r="Y445" s="52"/>
      <c r="Z445" s="52"/>
      <c r="AA445" s="52"/>
      <c r="AB445" s="52"/>
      <c r="AC445" s="52"/>
      <c r="AD445" s="52"/>
      <c r="AE445" s="52"/>
      <c r="AF445" s="52"/>
      <c r="AG445" s="52"/>
      <c r="AH445" s="52"/>
      <c r="AI445" s="52"/>
      <c r="AJ445" s="52"/>
      <c r="AK445" s="52"/>
      <c r="AL445" s="52"/>
      <c r="AM445" s="52"/>
      <c r="AN445" s="52"/>
      <c r="AO445" s="52"/>
      <c r="AP445" s="52"/>
      <c r="AQ445" s="52"/>
      <c r="AR445" s="52"/>
      <c r="AS445" s="52"/>
      <c r="AT445" s="52"/>
      <c r="AU445" s="52"/>
      <c r="AV445" s="52"/>
      <c r="AW445" s="52"/>
      <c r="AX445" s="52"/>
      <c r="AY445" s="52"/>
      <c r="AZ445" s="52"/>
      <c r="BA445" s="52"/>
      <c r="BB445" s="52"/>
      <c r="BC445" s="52"/>
      <c r="BD445" s="52"/>
      <c r="BE445" s="52"/>
      <c r="BF445" s="52"/>
      <c r="BG445" s="52"/>
    </row>
    <row r="446" spans="1:59" ht="15.75" customHeight="1">
      <c r="A446" s="58"/>
      <c r="B446" s="52"/>
      <c r="C446" s="52"/>
      <c r="D446" s="52"/>
      <c r="E446" s="52"/>
      <c r="F446" s="52"/>
      <c r="G446" s="52"/>
      <c r="H446" s="52"/>
      <c r="I446" s="52"/>
      <c r="J446" s="52"/>
      <c r="K446" s="52"/>
      <c r="L446" s="52"/>
      <c r="M446" s="52"/>
      <c r="N446" s="52"/>
      <c r="O446" s="52"/>
      <c r="P446" s="52"/>
      <c r="Q446" s="52"/>
      <c r="R446" s="52"/>
      <c r="S446" s="52"/>
      <c r="T446" s="52"/>
      <c r="U446" s="52"/>
      <c r="V446" s="52"/>
      <c r="W446" s="52"/>
      <c r="X446" s="52"/>
      <c r="Y446" s="52"/>
      <c r="Z446" s="52"/>
      <c r="AA446" s="52"/>
      <c r="AB446" s="52"/>
      <c r="AC446" s="52"/>
      <c r="AD446" s="52"/>
      <c r="AE446" s="52"/>
      <c r="AF446" s="52"/>
      <c r="AG446" s="52"/>
      <c r="AH446" s="52"/>
      <c r="AI446" s="52"/>
      <c r="AJ446" s="52"/>
      <c r="AK446" s="52"/>
      <c r="AL446" s="52"/>
      <c r="AM446" s="52"/>
      <c r="AN446" s="52"/>
      <c r="AO446" s="52"/>
      <c r="AP446" s="52"/>
      <c r="AQ446" s="52"/>
      <c r="AR446" s="52"/>
      <c r="AS446" s="52"/>
      <c r="AT446" s="52"/>
      <c r="AU446" s="52"/>
      <c r="AV446" s="52"/>
      <c r="AW446" s="52"/>
      <c r="AX446" s="52"/>
      <c r="AY446" s="52"/>
      <c r="AZ446" s="52"/>
      <c r="BA446" s="52"/>
      <c r="BB446" s="52"/>
      <c r="BC446" s="52"/>
      <c r="BD446" s="52"/>
      <c r="BE446" s="52"/>
      <c r="BF446" s="52"/>
      <c r="BG446" s="52"/>
    </row>
    <row r="447" spans="1:59" ht="15.75" customHeight="1">
      <c r="A447" s="58"/>
      <c r="B447" s="52"/>
      <c r="C447" s="52"/>
      <c r="D447" s="52"/>
      <c r="E447" s="52"/>
      <c r="F447" s="52"/>
      <c r="G447" s="52"/>
      <c r="H447" s="52"/>
      <c r="I447" s="52"/>
      <c r="J447" s="52"/>
      <c r="K447" s="52"/>
      <c r="L447" s="52"/>
      <c r="M447" s="52"/>
      <c r="N447" s="52"/>
      <c r="O447" s="52"/>
      <c r="P447" s="52"/>
      <c r="Q447" s="52"/>
      <c r="R447" s="52"/>
      <c r="S447" s="52"/>
      <c r="T447" s="52"/>
      <c r="U447" s="52"/>
      <c r="V447" s="52"/>
      <c r="W447" s="52"/>
      <c r="X447" s="52"/>
      <c r="Y447" s="52"/>
      <c r="Z447" s="52"/>
      <c r="AA447" s="52"/>
      <c r="AB447" s="52"/>
      <c r="AC447" s="52"/>
      <c r="AD447" s="52"/>
      <c r="AE447" s="52"/>
      <c r="AF447" s="52"/>
      <c r="AG447" s="52"/>
      <c r="AH447" s="52"/>
      <c r="AI447" s="52"/>
      <c r="AJ447" s="52"/>
      <c r="AK447" s="52"/>
      <c r="AL447" s="52"/>
      <c r="AM447" s="52"/>
      <c r="AN447" s="52"/>
      <c r="AO447" s="52"/>
      <c r="AP447" s="52"/>
      <c r="AQ447" s="52"/>
      <c r="AR447" s="52"/>
      <c r="AS447" s="52"/>
      <c r="AT447" s="52"/>
      <c r="AU447" s="52"/>
      <c r="AV447" s="52"/>
      <c r="AW447" s="52"/>
      <c r="AX447" s="52"/>
      <c r="AY447" s="52"/>
      <c r="AZ447" s="52"/>
      <c r="BA447" s="52"/>
      <c r="BB447" s="52"/>
      <c r="BC447" s="52"/>
      <c r="BD447" s="52"/>
      <c r="BE447" s="52"/>
      <c r="BF447" s="52"/>
      <c r="BG447" s="52"/>
    </row>
    <row r="448" spans="1:59" ht="15.75" customHeight="1">
      <c r="A448" s="58"/>
      <c r="B448" s="52"/>
      <c r="C448" s="52"/>
      <c r="D448" s="52"/>
      <c r="E448" s="52"/>
      <c r="F448" s="52"/>
      <c r="G448" s="52"/>
      <c r="H448" s="52"/>
      <c r="I448" s="52"/>
      <c r="J448" s="52"/>
      <c r="K448" s="52"/>
      <c r="L448" s="52"/>
      <c r="M448" s="52"/>
      <c r="N448" s="52"/>
      <c r="O448" s="52"/>
      <c r="P448" s="52"/>
      <c r="Q448" s="52"/>
      <c r="R448" s="52"/>
      <c r="S448" s="52"/>
      <c r="T448" s="52"/>
      <c r="U448" s="52"/>
      <c r="V448" s="52"/>
      <c r="W448" s="52"/>
      <c r="X448" s="52"/>
      <c r="Y448" s="52"/>
      <c r="Z448" s="52"/>
      <c r="AA448" s="52"/>
      <c r="AB448" s="52"/>
      <c r="AC448" s="52"/>
      <c r="AD448" s="52"/>
      <c r="AE448" s="52"/>
      <c r="AF448" s="52"/>
      <c r="AG448" s="52"/>
      <c r="AH448" s="52"/>
      <c r="AI448" s="52"/>
      <c r="AJ448" s="52"/>
      <c r="AK448" s="52"/>
      <c r="AL448" s="52"/>
      <c r="AM448" s="52"/>
      <c r="AN448" s="52"/>
      <c r="AO448" s="52"/>
      <c r="AP448" s="52"/>
      <c r="AQ448" s="52"/>
      <c r="AR448" s="52"/>
      <c r="AS448" s="52"/>
      <c r="AT448" s="52"/>
      <c r="AU448" s="52"/>
      <c r="AV448" s="52"/>
      <c r="AW448" s="52"/>
      <c r="AX448" s="52"/>
      <c r="AY448" s="52"/>
      <c r="AZ448" s="52"/>
      <c r="BA448" s="52"/>
      <c r="BB448" s="52"/>
      <c r="BC448" s="52"/>
      <c r="BD448" s="52"/>
      <c r="BE448" s="52"/>
      <c r="BF448" s="52"/>
      <c r="BG448" s="52"/>
    </row>
    <row r="449" spans="1:59" ht="15.75" customHeight="1">
      <c r="A449" s="58"/>
      <c r="B449" s="52"/>
      <c r="C449" s="52"/>
      <c r="D449" s="52"/>
      <c r="E449" s="52"/>
      <c r="F449" s="52"/>
      <c r="G449" s="52"/>
      <c r="H449" s="52"/>
      <c r="I449" s="52"/>
      <c r="J449" s="52"/>
      <c r="K449" s="52"/>
      <c r="L449" s="52"/>
      <c r="M449" s="52"/>
      <c r="N449" s="52"/>
      <c r="O449" s="52"/>
      <c r="P449" s="52"/>
      <c r="Q449" s="52"/>
      <c r="R449" s="52"/>
      <c r="S449" s="52"/>
      <c r="T449" s="52"/>
      <c r="U449" s="52"/>
      <c r="V449" s="52"/>
      <c r="W449" s="52"/>
      <c r="X449" s="52"/>
      <c r="Y449" s="52"/>
      <c r="Z449" s="52"/>
      <c r="AA449" s="52"/>
      <c r="AB449" s="52"/>
      <c r="AC449" s="52"/>
      <c r="AD449" s="52"/>
      <c r="AE449" s="52"/>
      <c r="AF449" s="52"/>
      <c r="AG449" s="52"/>
      <c r="AH449" s="52"/>
      <c r="AI449" s="52"/>
      <c r="AJ449" s="52"/>
      <c r="AK449" s="52"/>
      <c r="AL449" s="52"/>
      <c r="AM449" s="52"/>
      <c r="AN449" s="52"/>
      <c r="AO449" s="52"/>
      <c r="AP449" s="52"/>
      <c r="AQ449" s="52"/>
      <c r="AR449" s="52"/>
      <c r="AS449" s="52"/>
      <c r="AT449" s="52"/>
      <c r="AU449" s="52"/>
      <c r="AV449" s="52"/>
      <c r="AW449" s="52"/>
      <c r="AX449" s="52"/>
      <c r="AY449" s="52"/>
      <c r="AZ449" s="52"/>
      <c r="BA449" s="52"/>
      <c r="BB449" s="52"/>
      <c r="BC449" s="52"/>
      <c r="BD449" s="52"/>
      <c r="BE449" s="52"/>
      <c r="BF449" s="52"/>
      <c r="BG449" s="52"/>
    </row>
    <row r="450" spans="1:59" ht="15.75" customHeight="1">
      <c r="A450" s="58"/>
      <c r="B450" s="52"/>
      <c r="C450" s="52"/>
      <c r="D450" s="52"/>
      <c r="E450" s="52"/>
      <c r="F450" s="52"/>
      <c r="G450" s="52"/>
      <c r="H450" s="52"/>
      <c r="I450" s="52"/>
      <c r="J450" s="52"/>
      <c r="K450" s="52"/>
      <c r="L450" s="52"/>
      <c r="M450" s="52"/>
      <c r="N450" s="52"/>
      <c r="O450" s="52"/>
      <c r="P450" s="52"/>
      <c r="Q450" s="52"/>
      <c r="R450" s="52"/>
      <c r="S450" s="52"/>
      <c r="T450" s="52"/>
      <c r="U450" s="52"/>
      <c r="V450" s="52"/>
      <c r="W450" s="52"/>
      <c r="X450" s="52"/>
      <c r="Y450" s="52"/>
      <c r="Z450" s="52"/>
      <c r="AA450" s="52"/>
      <c r="AB450" s="52"/>
      <c r="AC450" s="52"/>
      <c r="AD450" s="52"/>
      <c r="AE450" s="52"/>
      <c r="AF450" s="52"/>
      <c r="AG450" s="52"/>
      <c r="AH450" s="52"/>
      <c r="AI450" s="52"/>
      <c r="AJ450" s="52"/>
      <c r="AK450" s="52"/>
      <c r="AL450" s="52"/>
      <c r="AM450" s="52"/>
      <c r="AN450" s="52"/>
      <c r="AO450" s="52"/>
      <c r="AP450" s="52"/>
      <c r="AQ450" s="52"/>
      <c r="AR450" s="52"/>
      <c r="AS450" s="52"/>
      <c r="AT450" s="52"/>
      <c r="AU450" s="52"/>
      <c r="AV450" s="52"/>
      <c r="AW450" s="52"/>
      <c r="AX450" s="52"/>
      <c r="AY450" s="52"/>
      <c r="AZ450" s="52"/>
      <c r="BA450" s="52"/>
      <c r="BB450" s="52"/>
      <c r="BC450" s="52"/>
      <c r="BD450" s="52"/>
      <c r="BE450" s="52"/>
      <c r="BF450" s="52"/>
      <c r="BG450" s="52"/>
    </row>
    <row r="451" spans="1:59" ht="15.75" customHeight="1">
      <c r="A451" s="58"/>
      <c r="B451" s="52"/>
      <c r="C451" s="52"/>
      <c r="D451" s="52"/>
      <c r="E451" s="52"/>
      <c r="F451" s="52"/>
      <c r="G451" s="52"/>
      <c r="H451" s="52"/>
      <c r="I451" s="52"/>
      <c r="J451" s="52"/>
      <c r="K451" s="52"/>
      <c r="L451" s="52"/>
      <c r="M451" s="52"/>
      <c r="N451" s="52"/>
      <c r="O451" s="52"/>
      <c r="P451" s="52"/>
      <c r="Q451" s="52"/>
      <c r="R451" s="52"/>
      <c r="S451" s="52"/>
      <c r="T451" s="52"/>
      <c r="U451" s="52"/>
      <c r="V451" s="52"/>
      <c r="W451" s="52"/>
      <c r="X451" s="52"/>
      <c r="Y451" s="52"/>
      <c r="Z451" s="52"/>
      <c r="AA451" s="52"/>
      <c r="AB451" s="52"/>
      <c r="AC451" s="52"/>
      <c r="AD451" s="52"/>
      <c r="AE451" s="52"/>
      <c r="AF451" s="52"/>
      <c r="AG451" s="52"/>
      <c r="AH451" s="52"/>
      <c r="AI451" s="52"/>
      <c r="AJ451" s="52"/>
      <c r="AK451" s="52"/>
      <c r="AL451" s="52"/>
      <c r="AM451" s="52"/>
      <c r="AN451" s="52"/>
      <c r="AO451" s="52"/>
      <c r="AP451" s="52"/>
      <c r="AQ451" s="52"/>
      <c r="AR451" s="52"/>
      <c r="AS451" s="52"/>
      <c r="AT451" s="52"/>
      <c r="AU451" s="52"/>
      <c r="AV451" s="52"/>
      <c r="AW451" s="52"/>
      <c r="AX451" s="52"/>
      <c r="AY451" s="52"/>
      <c r="AZ451" s="52"/>
      <c r="BA451" s="52"/>
      <c r="BB451" s="52"/>
      <c r="BC451" s="52"/>
      <c r="BD451" s="52"/>
      <c r="BE451" s="52"/>
      <c r="BF451" s="52"/>
      <c r="BG451" s="52"/>
    </row>
    <row r="452" spans="1:59" ht="15.75" customHeight="1">
      <c r="A452" s="58"/>
      <c r="B452" s="52"/>
      <c r="C452" s="52"/>
      <c r="D452" s="52"/>
      <c r="E452" s="52"/>
      <c r="F452" s="52"/>
      <c r="G452" s="52"/>
      <c r="H452" s="52"/>
      <c r="I452" s="52"/>
      <c r="J452" s="52"/>
      <c r="K452" s="52"/>
      <c r="L452" s="52"/>
      <c r="M452" s="52"/>
      <c r="N452" s="52"/>
      <c r="O452" s="52"/>
      <c r="P452" s="52"/>
      <c r="Q452" s="52"/>
      <c r="R452" s="52"/>
      <c r="S452" s="52"/>
      <c r="T452" s="52"/>
      <c r="U452" s="52"/>
      <c r="V452" s="52"/>
      <c r="W452" s="52"/>
      <c r="X452" s="52"/>
      <c r="Y452" s="52"/>
      <c r="Z452" s="52"/>
      <c r="AA452" s="52"/>
      <c r="AB452" s="52"/>
      <c r="AC452" s="52"/>
      <c r="AD452" s="52"/>
      <c r="AE452" s="52"/>
      <c r="AF452" s="52"/>
      <c r="AG452" s="52"/>
      <c r="AH452" s="52"/>
      <c r="AI452" s="52"/>
      <c r="AJ452" s="52"/>
      <c r="AK452" s="52"/>
      <c r="AL452" s="52"/>
      <c r="AM452" s="52"/>
      <c r="AN452" s="52"/>
      <c r="AO452" s="52"/>
      <c r="AP452" s="52"/>
      <c r="AQ452" s="52"/>
      <c r="AR452" s="52"/>
      <c r="AS452" s="52"/>
      <c r="AT452" s="52"/>
      <c r="AU452" s="52"/>
      <c r="AV452" s="52"/>
      <c r="AW452" s="52"/>
      <c r="AX452" s="52"/>
      <c r="AY452" s="52"/>
      <c r="AZ452" s="52"/>
      <c r="BA452" s="52"/>
      <c r="BB452" s="52"/>
      <c r="BC452" s="52"/>
      <c r="BD452" s="52"/>
      <c r="BE452" s="52"/>
      <c r="BF452" s="52"/>
      <c r="BG452" s="52"/>
    </row>
    <row r="453" spans="1:59" ht="15.75" customHeight="1">
      <c r="A453" s="58"/>
      <c r="B453" s="52"/>
      <c r="C453" s="52"/>
      <c r="D453" s="52"/>
      <c r="E453" s="52"/>
      <c r="F453" s="52"/>
      <c r="G453" s="52"/>
      <c r="H453" s="52"/>
      <c r="I453" s="52"/>
      <c r="J453" s="52"/>
      <c r="K453" s="52"/>
      <c r="L453" s="52"/>
      <c r="M453" s="52"/>
      <c r="N453" s="52"/>
      <c r="O453" s="52"/>
      <c r="P453" s="52"/>
      <c r="Q453" s="52"/>
      <c r="R453" s="52"/>
      <c r="S453" s="52"/>
      <c r="T453" s="52"/>
      <c r="U453" s="52"/>
      <c r="V453" s="52"/>
      <c r="W453" s="52"/>
      <c r="X453" s="52"/>
      <c r="Y453" s="52"/>
      <c r="Z453" s="52"/>
      <c r="AA453" s="52"/>
      <c r="AB453" s="52"/>
      <c r="AC453" s="52"/>
      <c r="AD453" s="52"/>
      <c r="AE453" s="52"/>
      <c r="AF453" s="52"/>
      <c r="AG453" s="52"/>
      <c r="AH453" s="52"/>
      <c r="AI453" s="52"/>
      <c r="AJ453" s="52"/>
      <c r="AK453" s="52"/>
      <c r="AL453" s="52"/>
      <c r="AM453" s="52"/>
      <c r="AN453" s="52"/>
      <c r="AO453" s="52"/>
      <c r="AP453" s="52"/>
      <c r="AQ453" s="52"/>
      <c r="AR453" s="52"/>
      <c r="AS453" s="52"/>
      <c r="AT453" s="52"/>
      <c r="AU453" s="52"/>
      <c r="AV453" s="52"/>
      <c r="AW453" s="52"/>
      <c r="AX453" s="52"/>
      <c r="AY453" s="52"/>
      <c r="AZ453" s="52"/>
      <c r="BA453" s="52"/>
      <c r="BB453" s="52"/>
      <c r="BC453" s="52"/>
      <c r="BD453" s="52"/>
      <c r="BE453" s="52"/>
      <c r="BF453" s="52"/>
      <c r="BG453" s="52"/>
    </row>
    <row r="454" spans="1:59" ht="15.75" customHeight="1">
      <c r="A454" s="58"/>
      <c r="B454" s="52"/>
      <c r="C454" s="52"/>
      <c r="D454" s="52"/>
      <c r="E454" s="52"/>
      <c r="F454" s="52"/>
      <c r="G454" s="52"/>
      <c r="H454" s="52"/>
      <c r="I454" s="52"/>
      <c r="J454" s="52"/>
      <c r="K454" s="52"/>
      <c r="L454" s="52"/>
      <c r="M454" s="52"/>
      <c r="N454" s="52"/>
      <c r="O454" s="52"/>
      <c r="P454" s="52"/>
      <c r="Q454" s="52"/>
      <c r="R454" s="52"/>
      <c r="S454" s="52"/>
      <c r="T454" s="52"/>
      <c r="U454" s="52"/>
      <c r="V454" s="52"/>
      <c r="W454" s="52"/>
      <c r="X454" s="52"/>
      <c r="Y454" s="52"/>
      <c r="Z454" s="52"/>
      <c r="AA454" s="52"/>
      <c r="AB454" s="52"/>
      <c r="AC454" s="52"/>
      <c r="AD454" s="52"/>
      <c r="AE454" s="52"/>
      <c r="AF454" s="52"/>
      <c r="AG454" s="52"/>
      <c r="AH454" s="52"/>
      <c r="AI454" s="52"/>
      <c r="AJ454" s="52"/>
      <c r="AK454" s="52"/>
      <c r="AL454" s="52"/>
      <c r="AM454" s="52"/>
      <c r="AN454" s="52"/>
      <c r="AO454" s="52"/>
      <c r="AP454" s="52"/>
      <c r="AQ454" s="52"/>
      <c r="AR454" s="52"/>
      <c r="AS454" s="52"/>
      <c r="AT454" s="52"/>
      <c r="AU454" s="52"/>
      <c r="AV454" s="52"/>
      <c r="AW454" s="52"/>
      <c r="AX454" s="52"/>
      <c r="AY454" s="52"/>
      <c r="AZ454" s="52"/>
      <c r="BA454" s="52"/>
      <c r="BB454" s="52"/>
      <c r="BC454" s="52"/>
      <c r="BD454" s="52"/>
      <c r="BE454" s="52"/>
      <c r="BF454" s="52"/>
      <c r="BG454" s="52"/>
    </row>
    <row r="455" spans="1:59" ht="15.75" customHeight="1">
      <c r="A455" s="58"/>
      <c r="B455" s="52"/>
      <c r="C455" s="52"/>
      <c r="D455" s="52"/>
      <c r="E455" s="52"/>
      <c r="F455" s="52"/>
      <c r="G455" s="52"/>
      <c r="H455" s="52"/>
      <c r="I455" s="52"/>
      <c r="J455" s="52"/>
      <c r="K455" s="52"/>
      <c r="L455" s="52"/>
      <c r="M455" s="52"/>
      <c r="N455" s="52"/>
      <c r="O455" s="52"/>
      <c r="P455" s="52"/>
      <c r="Q455" s="52"/>
      <c r="R455" s="52"/>
      <c r="S455" s="52"/>
      <c r="T455" s="52"/>
      <c r="U455" s="52"/>
      <c r="V455" s="52"/>
      <c r="W455" s="52"/>
      <c r="X455" s="52"/>
      <c r="Y455" s="52"/>
      <c r="Z455" s="52"/>
      <c r="AA455" s="52"/>
      <c r="AB455" s="52"/>
      <c r="AC455" s="52"/>
      <c r="AD455" s="52"/>
      <c r="AE455" s="52"/>
      <c r="AF455" s="52"/>
      <c r="AG455" s="52"/>
      <c r="AH455" s="52"/>
      <c r="AI455" s="52"/>
      <c r="AJ455" s="52"/>
      <c r="AK455" s="52"/>
      <c r="AL455" s="52"/>
      <c r="AM455" s="52"/>
      <c r="AN455" s="52"/>
      <c r="AO455" s="52"/>
      <c r="AP455" s="52"/>
      <c r="AQ455" s="52"/>
      <c r="AR455" s="52"/>
      <c r="AS455" s="52"/>
      <c r="AT455" s="52"/>
      <c r="AU455" s="52"/>
      <c r="AV455" s="52"/>
      <c r="AW455" s="52"/>
      <c r="AX455" s="52"/>
      <c r="AY455" s="52"/>
      <c r="AZ455" s="52"/>
      <c r="BA455" s="52"/>
      <c r="BB455" s="52"/>
      <c r="BC455" s="52"/>
      <c r="BD455" s="52"/>
      <c r="BE455" s="52"/>
      <c r="BF455" s="52"/>
      <c r="BG455" s="52"/>
    </row>
    <row r="456" spans="1:59" ht="15.75" customHeight="1">
      <c r="A456" s="58"/>
      <c r="B456" s="52"/>
      <c r="C456" s="52"/>
      <c r="D456" s="52"/>
      <c r="E456" s="52"/>
      <c r="F456" s="52"/>
      <c r="G456" s="52"/>
      <c r="H456" s="52"/>
      <c r="I456" s="52"/>
      <c r="J456" s="52"/>
      <c r="K456" s="52"/>
      <c r="L456" s="52"/>
      <c r="M456" s="52"/>
      <c r="N456" s="52"/>
      <c r="O456" s="52"/>
      <c r="P456" s="52"/>
      <c r="Q456" s="52"/>
      <c r="R456" s="52"/>
      <c r="S456" s="52"/>
      <c r="T456" s="52"/>
      <c r="U456" s="52"/>
      <c r="V456" s="52"/>
      <c r="W456" s="52"/>
      <c r="X456" s="52"/>
      <c r="Y456" s="52"/>
      <c r="Z456" s="52"/>
      <c r="AA456" s="52"/>
      <c r="AB456" s="52"/>
      <c r="AC456" s="52"/>
      <c r="AD456" s="52"/>
      <c r="AE456" s="52"/>
      <c r="AF456" s="52"/>
      <c r="AG456" s="52"/>
      <c r="AH456" s="52"/>
      <c r="AI456" s="52"/>
      <c r="AJ456" s="52"/>
      <c r="AK456" s="52"/>
      <c r="AL456" s="52"/>
      <c r="AM456" s="52"/>
      <c r="AN456" s="52"/>
      <c r="AO456" s="52"/>
      <c r="AP456" s="52"/>
      <c r="AQ456" s="52"/>
      <c r="AR456" s="52"/>
      <c r="AS456" s="52"/>
      <c r="AT456" s="52"/>
      <c r="AU456" s="52"/>
      <c r="AV456" s="52"/>
      <c r="AW456" s="52"/>
      <c r="AX456" s="52"/>
      <c r="AY456" s="52"/>
      <c r="AZ456" s="52"/>
      <c r="BA456" s="52"/>
      <c r="BB456" s="52"/>
      <c r="BC456" s="52"/>
      <c r="BD456" s="52"/>
      <c r="BE456" s="52"/>
      <c r="BF456" s="52"/>
      <c r="BG456" s="52"/>
    </row>
    <row r="457" spans="1:59" ht="15.75" customHeight="1">
      <c r="A457" s="58"/>
      <c r="B457" s="52"/>
      <c r="C457" s="52"/>
      <c r="D457" s="52"/>
      <c r="E457" s="52"/>
      <c r="F457" s="52"/>
      <c r="G457" s="52"/>
      <c r="H457" s="52"/>
      <c r="I457" s="52"/>
      <c r="J457" s="52"/>
      <c r="K457" s="52"/>
      <c r="L457" s="52"/>
      <c r="M457" s="52"/>
      <c r="N457" s="52"/>
      <c r="O457" s="52"/>
      <c r="P457" s="52"/>
      <c r="Q457" s="52"/>
      <c r="R457" s="52"/>
      <c r="S457" s="52"/>
      <c r="T457" s="52"/>
      <c r="U457" s="52"/>
      <c r="V457" s="52"/>
      <c r="W457" s="52"/>
      <c r="X457" s="52"/>
      <c r="Y457" s="52"/>
      <c r="Z457" s="52"/>
      <c r="AA457" s="52"/>
      <c r="AB457" s="52"/>
      <c r="AC457" s="52"/>
      <c r="AD457" s="52"/>
      <c r="AE457" s="52"/>
      <c r="AF457" s="52"/>
      <c r="AG457" s="52"/>
      <c r="AH457" s="52"/>
      <c r="AI457" s="52"/>
      <c r="AJ457" s="52"/>
      <c r="AK457" s="52"/>
      <c r="AL457" s="52"/>
      <c r="AM457" s="52"/>
      <c r="AN457" s="52"/>
      <c r="AO457" s="52"/>
      <c r="AP457" s="52"/>
      <c r="AQ457" s="52"/>
      <c r="AR457" s="52"/>
      <c r="AS457" s="52"/>
      <c r="AT457" s="52"/>
      <c r="AU457" s="52"/>
      <c r="AV457" s="52"/>
      <c r="AW457" s="52"/>
      <c r="AX457" s="52"/>
      <c r="AY457" s="52"/>
      <c r="AZ457" s="52"/>
      <c r="BA457" s="52"/>
      <c r="BB457" s="52"/>
      <c r="BC457" s="52"/>
      <c r="BD457" s="52"/>
      <c r="BE457" s="52"/>
      <c r="BF457" s="52"/>
      <c r="BG457" s="52"/>
    </row>
    <row r="458" spans="1:59" ht="15.75" customHeight="1">
      <c r="A458" s="58"/>
      <c r="B458" s="52"/>
      <c r="C458" s="52"/>
      <c r="D458" s="52"/>
      <c r="E458" s="52"/>
      <c r="F458" s="52"/>
      <c r="G458" s="52"/>
      <c r="H458" s="52"/>
      <c r="I458" s="52"/>
      <c r="J458" s="52"/>
      <c r="K458" s="52"/>
      <c r="L458" s="52"/>
      <c r="M458" s="52"/>
      <c r="N458" s="52"/>
      <c r="O458" s="52"/>
      <c r="P458" s="52"/>
      <c r="Q458" s="52"/>
      <c r="R458" s="52"/>
      <c r="S458" s="52"/>
      <c r="T458" s="52"/>
      <c r="U458" s="52"/>
      <c r="V458" s="52"/>
      <c r="W458" s="52"/>
      <c r="X458" s="52"/>
      <c r="Y458" s="52"/>
      <c r="Z458" s="52"/>
      <c r="AA458" s="52"/>
      <c r="AB458" s="52"/>
      <c r="AC458" s="52"/>
      <c r="AD458" s="52"/>
      <c r="AE458" s="52"/>
      <c r="AF458" s="52"/>
      <c r="AG458" s="52"/>
      <c r="AH458" s="52"/>
      <c r="AI458" s="52"/>
      <c r="AJ458" s="52"/>
      <c r="AK458" s="52"/>
      <c r="AL458" s="52"/>
      <c r="AM458" s="52"/>
      <c r="AN458" s="52"/>
      <c r="AO458" s="52"/>
      <c r="AP458" s="52"/>
      <c r="AQ458" s="52"/>
      <c r="AR458" s="52"/>
      <c r="AS458" s="52"/>
      <c r="AT458" s="52"/>
      <c r="AU458" s="52"/>
      <c r="AV458" s="52"/>
      <c r="AW458" s="52"/>
      <c r="AX458" s="52"/>
      <c r="AY458" s="52"/>
      <c r="AZ458" s="52"/>
      <c r="BA458" s="52"/>
      <c r="BB458" s="52"/>
      <c r="BC458" s="52"/>
      <c r="BD458" s="52"/>
      <c r="BE458" s="52"/>
      <c r="BF458" s="52"/>
      <c r="BG458" s="52"/>
    </row>
    <row r="459" spans="1:59" ht="15.75" customHeight="1">
      <c r="A459" s="58"/>
      <c r="B459" s="52"/>
      <c r="C459" s="52"/>
      <c r="D459" s="52"/>
      <c r="E459" s="52"/>
      <c r="F459" s="52"/>
      <c r="G459" s="52"/>
      <c r="H459" s="52"/>
      <c r="I459" s="52"/>
      <c r="J459" s="52"/>
      <c r="K459" s="52"/>
      <c r="L459" s="52"/>
      <c r="M459" s="52"/>
      <c r="N459" s="52"/>
      <c r="O459" s="52"/>
      <c r="P459" s="52"/>
      <c r="Q459" s="52"/>
      <c r="R459" s="52"/>
      <c r="S459" s="52"/>
      <c r="T459" s="52"/>
      <c r="U459" s="52"/>
      <c r="V459" s="52"/>
      <c r="W459" s="52"/>
      <c r="X459" s="52"/>
      <c r="Y459" s="52"/>
      <c r="Z459" s="52"/>
      <c r="AA459" s="52"/>
      <c r="AB459" s="52"/>
      <c r="AC459" s="52"/>
      <c r="AD459" s="52"/>
      <c r="AE459" s="52"/>
      <c r="AF459" s="52"/>
      <c r="AG459" s="52"/>
      <c r="AH459" s="52"/>
      <c r="AI459" s="52"/>
      <c r="AJ459" s="52"/>
      <c r="AK459" s="52"/>
      <c r="AL459" s="52"/>
      <c r="AM459" s="52"/>
      <c r="AN459" s="52"/>
      <c r="AO459" s="52"/>
      <c r="AP459" s="52"/>
      <c r="AQ459" s="52"/>
      <c r="AR459" s="52"/>
      <c r="AS459" s="52"/>
      <c r="AT459" s="52"/>
      <c r="AU459" s="52"/>
      <c r="AV459" s="52"/>
      <c r="AW459" s="52"/>
      <c r="AX459" s="52"/>
      <c r="AY459" s="52"/>
      <c r="AZ459" s="52"/>
      <c r="BA459" s="52"/>
      <c r="BB459" s="52"/>
      <c r="BC459" s="52"/>
      <c r="BD459" s="52"/>
      <c r="BE459" s="52"/>
      <c r="BF459" s="52"/>
      <c r="BG459" s="52"/>
    </row>
    <row r="460" spans="1:59" ht="15.75" customHeight="1">
      <c r="A460" s="58"/>
      <c r="B460" s="52"/>
      <c r="C460" s="52"/>
      <c r="D460" s="52"/>
      <c r="E460" s="52"/>
      <c r="F460" s="52"/>
      <c r="G460" s="52"/>
      <c r="H460" s="52"/>
      <c r="I460" s="52"/>
      <c r="J460" s="52"/>
      <c r="K460" s="52"/>
      <c r="L460" s="52"/>
      <c r="M460" s="52"/>
      <c r="N460" s="52"/>
      <c r="O460" s="52"/>
      <c r="P460" s="52"/>
      <c r="Q460" s="52"/>
      <c r="R460" s="52"/>
      <c r="S460" s="52"/>
      <c r="T460" s="52"/>
      <c r="U460" s="52"/>
      <c r="V460" s="52"/>
      <c r="W460" s="52"/>
      <c r="X460" s="52"/>
      <c r="Y460" s="52"/>
      <c r="Z460" s="52"/>
      <c r="AA460" s="52"/>
      <c r="AB460" s="52"/>
      <c r="AC460" s="52"/>
      <c r="AD460" s="52"/>
      <c r="AE460" s="52"/>
      <c r="AF460" s="52"/>
      <c r="AG460" s="52"/>
      <c r="AH460" s="52"/>
      <c r="AI460" s="52"/>
      <c r="AJ460" s="52"/>
      <c r="AK460" s="52"/>
      <c r="AL460" s="52"/>
      <c r="AM460" s="52"/>
      <c r="AN460" s="52"/>
      <c r="AO460" s="52"/>
      <c r="AP460" s="52"/>
      <c r="AQ460" s="52"/>
      <c r="AR460" s="52"/>
      <c r="AS460" s="52"/>
      <c r="AT460" s="52"/>
      <c r="AU460" s="52"/>
      <c r="AV460" s="52"/>
      <c r="AW460" s="52"/>
      <c r="AX460" s="52"/>
      <c r="AY460" s="52"/>
      <c r="AZ460" s="52"/>
      <c r="BA460" s="52"/>
      <c r="BB460" s="52"/>
      <c r="BC460" s="52"/>
      <c r="BD460" s="52"/>
      <c r="BE460" s="52"/>
      <c r="BF460" s="52"/>
      <c r="BG460" s="52"/>
    </row>
    <row r="461" spans="1:59" ht="15.75" customHeight="1">
      <c r="A461" s="58"/>
      <c r="B461" s="52"/>
      <c r="C461" s="52"/>
      <c r="D461" s="52"/>
      <c r="E461" s="52"/>
      <c r="F461" s="52"/>
      <c r="G461" s="52"/>
      <c r="H461" s="52"/>
      <c r="I461" s="52"/>
      <c r="J461" s="52"/>
      <c r="K461" s="52"/>
      <c r="L461" s="52"/>
      <c r="M461" s="52"/>
      <c r="N461" s="52"/>
      <c r="O461" s="52"/>
      <c r="P461" s="52"/>
      <c r="Q461" s="52"/>
      <c r="R461" s="52"/>
      <c r="S461" s="52"/>
      <c r="T461" s="52"/>
      <c r="U461" s="52"/>
      <c r="V461" s="52"/>
      <c r="W461" s="52"/>
      <c r="X461" s="52"/>
      <c r="Y461" s="52"/>
      <c r="Z461" s="52"/>
      <c r="AA461" s="52"/>
      <c r="AB461" s="52"/>
      <c r="AC461" s="52"/>
      <c r="AD461" s="52"/>
      <c r="AE461" s="52"/>
      <c r="AF461" s="52"/>
      <c r="AG461" s="52"/>
      <c r="AH461" s="52"/>
      <c r="AI461" s="52"/>
      <c r="AJ461" s="52"/>
      <c r="AK461" s="52"/>
      <c r="AL461" s="52"/>
      <c r="AM461" s="52"/>
      <c r="AN461" s="52"/>
      <c r="AO461" s="52"/>
      <c r="AP461" s="52"/>
      <c r="AQ461" s="52"/>
      <c r="AR461" s="52"/>
      <c r="AS461" s="52"/>
      <c r="AT461" s="52"/>
      <c r="AU461" s="52"/>
      <c r="AV461" s="52"/>
      <c r="AW461" s="52"/>
      <c r="AX461" s="52"/>
      <c r="AY461" s="52"/>
      <c r="AZ461" s="52"/>
      <c r="BA461" s="52"/>
      <c r="BB461" s="52"/>
      <c r="BC461" s="52"/>
      <c r="BD461" s="52"/>
      <c r="BE461" s="52"/>
      <c r="BF461" s="52"/>
      <c r="BG461" s="52"/>
    </row>
    <row r="462" spans="1:59" ht="15.75" customHeight="1">
      <c r="A462" s="58"/>
      <c r="B462" s="52"/>
      <c r="C462" s="52"/>
      <c r="D462" s="52"/>
      <c r="E462" s="52"/>
      <c r="F462" s="52"/>
      <c r="G462" s="52"/>
      <c r="H462" s="52"/>
      <c r="I462" s="52"/>
      <c r="J462" s="52"/>
      <c r="K462" s="52"/>
      <c r="L462" s="52"/>
      <c r="M462" s="52"/>
      <c r="N462" s="52"/>
      <c r="O462" s="52"/>
      <c r="P462" s="52"/>
      <c r="Q462" s="52"/>
      <c r="R462" s="52"/>
      <c r="S462" s="52"/>
      <c r="T462" s="52"/>
      <c r="U462" s="52"/>
      <c r="V462" s="52"/>
      <c r="W462" s="52"/>
      <c r="X462" s="52"/>
      <c r="Y462" s="52"/>
      <c r="Z462" s="52"/>
      <c r="AA462" s="52"/>
      <c r="AB462" s="52"/>
      <c r="AC462" s="52"/>
      <c r="AD462" s="52"/>
      <c r="AE462" s="52"/>
      <c r="AF462" s="52"/>
      <c r="AG462" s="52"/>
      <c r="AH462" s="52"/>
      <c r="AI462" s="52"/>
      <c r="AJ462" s="52"/>
      <c r="AK462" s="52"/>
      <c r="AL462" s="52"/>
      <c r="AM462" s="52"/>
      <c r="AN462" s="52"/>
      <c r="AO462" s="52"/>
      <c r="AP462" s="52"/>
      <c r="AQ462" s="52"/>
      <c r="AR462" s="52"/>
      <c r="AS462" s="52"/>
      <c r="AT462" s="52"/>
      <c r="AU462" s="52"/>
      <c r="AV462" s="52"/>
      <c r="AW462" s="52"/>
      <c r="AX462" s="52"/>
      <c r="AY462" s="52"/>
      <c r="AZ462" s="52"/>
      <c r="BA462" s="52"/>
      <c r="BB462" s="52"/>
      <c r="BC462" s="52"/>
      <c r="BD462" s="52"/>
      <c r="BE462" s="52"/>
      <c r="BF462" s="52"/>
      <c r="BG462" s="52"/>
    </row>
    <row r="463" spans="1:59" ht="15.75" customHeight="1">
      <c r="A463" s="58"/>
      <c r="B463" s="52"/>
      <c r="C463" s="52"/>
      <c r="D463" s="52"/>
      <c r="E463" s="52"/>
      <c r="F463" s="52"/>
      <c r="G463" s="52"/>
      <c r="H463" s="52"/>
      <c r="I463" s="52"/>
      <c r="J463" s="52"/>
      <c r="K463" s="52"/>
      <c r="L463" s="52"/>
      <c r="M463" s="52"/>
      <c r="N463" s="52"/>
      <c r="O463" s="52"/>
      <c r="P463" s="52"/>
      <c r="Q463" s="52"/>
      <c r="R463" s="52"/>
      <c r="S463" s="52"/>
      <c r="T463" s="52"/>
      <c r="U463" s="52"/>
      <c r="V463" s="52"/>
      <c r="W463" s="52"/>
      <c r="X463" s="52"/>
      <c r="Y463" s="52"/>
      <c r="Z463" s="52"/>
      <c r="AA463" s="52"/>
      <c r="AB463" s="52"/>
      <c r="AC463" s="52"/>
      <c r="AD463" s="52"/>
      <c r="AE463" s="52"/>
      <c r="AF463" s="52"/>
      <c r="AG463" s="52"/>
      <c r="AH463" s="52"/>
      <c r="AI463" s="52"/>
      <c r="AJ463" s="52"/>
      <c r="AK463" s="52"/>
      <c r="AL463" s="52"/>
      <c r="AM463" s="52"/>
      <c r="AN463" s="52"/>
      <c r="AO463" s="52"/>
      <c r="AP463" s="52"/>
      <c r="AQ463" s="52"/>
      <c r="AR463" s="52"/>
      <c r="AS463" s="52"/>
      <c r="AT463" s="52"/>
      <c r="AU463" s="52"/>
      <c r="AV463" s="52"/>
      <c r="AW463" s="52"/>
      <c r="AX463" s="52"/>
      <c r="AY463" s="52"/>
      <c r="AZ463" s="52"/>
      <c r="BA463" s="52"/>
      <c r="BB463" s="52"/>
      <c r="BC463" s="52"/>
      <c r="BD463" s="52"/>
      <c r="BE463" s="52"/>
      <c r="BF463" s="52"/>
      <c r="BG463" s="52"/>
    </row>
    <row r="464" spans="1:59" ht="15.75" customHeight="1">
      <c r="A464" s="58"/>
      <c r="B464" s="52"/>
      <c r="C464" s="52"/>
      <c r="D464" s="52"/>
      <c r="E464" s="52"/>
      <c r="F464" s="52"/>
      <c r="G464" s="52"/>
      <c r="H464" s="52"/>
      <c r="I464" s="52"/>
      <c r="J464" s="52"/>
      <c r="K464" s="52"/>
      <c r="L464" s="52"/>
      <c r="M464" s="52"/>
      <c r="N464" s="52"/>
      <c r="O464" s="52"/>
      <c r="P464" s="52"/>
      <c r="Q464" s="52"/>
      <c r="R464" s="52"/>
      <c r="S464" s="52"/>
      <c r="T464" s="52"/>
      <c r="U464" s="52"/>
      <c r="V464" s="52"/>
      <c r="W464" s="52"/>
      <c r="X464" s="52"/>
      <c r="Y464" s="52"/>
      <c r="Z464" s="52"/>
      <c r="AA464" s="52"/>
      <c r="AB464" s="52"/>
      <c r="AC464" s="52"/>
      <c r="AD464" s="52"/>
      <c r="AE464" s="52"/>
      <c r="AF464" s="52"/>
      <c r="AG464" s="52"/>
      <c r="AH464" s="52"/>
      <c r="AI464" s="52"/>
      <c r="AJ464" s="52"/>
      <c r="AK464" s="52"/>
      <c r="AL464" s="52"/>
      <c r="AM464" s="52"/>
      <c r="AN464" s="52"/>
      <c r="AO464" s="52"/>
      <c r="AP464" s="52"/>
      <c r="AQ464" s="52"/>
      <c r="AR464" s="52"/>
      <c r="AS464" s="52"/>
      <c r="AT464" s="52"/>
      <c r="AU464" s="52"/>
      <c r="AV464" s="52"/>
      <c r="AW464" s="52"/>
      <c r="AX464" s="52"/>
      <c r="AY464" s="52"/>
      <c r="AZ464" s="52"/>
      <c r="BA464" s="52"/>
      <c r="BB464" s="52"/>
      <c r="BC464" s="52"/>
      <c r="BD464" s="52"/>
      <c r="BE464" s="52"/>
      <c r="BF464" s="52"/>
      <c r="BG464" s="52"/>
    </row>
    <row r="465" spans="1:59" ht="15.75" customHeight="1">
      <c r="A465" s="58"/>
      <c r="B465" s="52"/>
      <c r="C465" s="52"/>
      <c r="D465" s="52"/>
      <c r="E465" s="52"/>
      <c r="F465" s="52"/>
      <c r="G465" s="52"/>
      <c r="H465" s="52"/>
      <c r="I465" s="52"/>
      <c r="J465" s="52"/>
      <c r="K465" s="52"/>
      <c r="L465" s="52"/>
      <c r="M465" s="52"/>
      <c r="N465" s="52"/>
      <c r="O465" s="52"/>
      <c r="P465" s="52"/>
      <c r="Q465" s="52"/>
      <c r="R465" s="52"/>
      <c r="S465" s="52"/>
      <c r="T465" s="52"/>
      <c r="U465" s="52"/>
      <c r="V465" s="52"/>
      <c r="W465" s="52"/>
      <c r="X465" s="52"/>
      <c r="Y465" s="52"/>
      <c r="Z465" s="52"/>
      <c r="AA465" s="52"/>
      <c r="AB465" s="52"/>
      <c r="AC465" s="52"/>
      <c r="AD465" s="52"/>
      <c r="AE465" s="52"/>
      <c r="AF465" s="52"/>
      <c r="AG465" s="52"/>
      <c r="AH465" s="52"/>
      <c r="AI465" s="52"/>
      <c r="AJ465" s="52"/>
      <c r="AK465" s="52"/>
      <c r="AL465" s="52"/>
      <c r="AM465" s="52"/>
      <c r="AN465" s="52"/>
      <c r="AO465" s="52"/>
      <c r="AP465" s="52"/>
      <c r="AQ465" s="52"/>
      <c r="AR465" s="52"/>
      <c r="AS465" s="52"/>
      <c r="AT465" s="52"/>
      <c r="AU465" s="52"/>
      <c r="AV465" s="52"/>
      <c r="AW465" s="52"/>
      <c r="AX465" s="52"/>
      <c r="AY465" s="52"/>
      <c r="AZ465" s="52"/>
      <c r="BA465" s="52"/>
      <c r="BB465" s="52"/>
      <c r="BC465" s="52"/>
      <c r="BD465" s="52"/>
      <c r="BE465" s="52"/>
      <c r="BF465" s="52"/>
      <c r="BG465" s="52"/>
    </row>
    <row r="466" spans="1:59" ht="15.75" customHeight="1">
      <c r="A466" s="58"/>
      <c r="B466" s="52"/>
      <c r="C466" s="52"/>
      <c r="D466" s="52"/>
      <c r="E466" s="52"/>
      <c r="F466" s="52"/>
      <c r="G466" s="52"/>
      <c r="H466" s="52"/>
      <c r="I466" s="52"/>
      <c r="J466" s="52"/>
      <c r="K466" s="52"/>
      <c r="L466" s="52"/>
      <c r="M466" s="52"/>
      <c r="N466" s="52"/>
      <c r="O466" s="52"/>
      <c r="P466" s="52"/>
      <c r="Q466" s="52"/>
      <c r="R466" s="52"/>
      <c r="S466" s="52"/>
      <c r="T466" s="52"/>
      <c r="U466" s="52"/>
      <c r="V466" s="52"/>
      <c r="W466" s="52"/>
      <c r="X466" s="52"/>
      <c r="Y466" s="52"/>
      <c r="Z466" s="52"/>
      <c r="AA466" s="52"/>
      <c r="AB466" s="52"/>
      <c r="AC466" s="52"/>
      <c r="AD466" s="52"/>
      <c r="AE466" s="52"/>
      <c r="AF466" s="52"/>
      <c r="AG466" s="52"/>
      <c r="AH466" s="52"/>
      <c r="AI466" s="52"/>
      <c r="AJ466" s="52"/>
      <c r="AK466" s="52"/>
      <c r="AL466" s="52"/>
      <c r="AM466" s="52"/>
      <c r="AN466" s="52"/>
      <c r="AO466" s="52"/>
      <c r="AP466" s="52"/>
      <c r="AQ466" s="52"/>
      <c r="AR466" s="52"/>
      <c r="AS466" s="52"/>
      <c r="AT466" s="52"/>
      <c r="AU466" s="52"/>
      <c r="AV466" s="52"/>
      <c r="AW466" s="52"/>
      <c r="AX466" s="52"/>
      <c r="AY466" s="52"/>
      <c r="AZ466" s="52"/>
      <c r="BA466" s="52"/>
      <c r="BB466" s="52"/>
      <c r="BC466" s="52"/>
      <c r="BD466" s="52"/>
      <c r="BE466" s="52"/>
      <c r="BF466" s="52"/>
      <c r="BG466" s="52"/>
    </row>
    <row r="467" spans="1:59" ht="15.75" customHeight="1">
      <c r="A467" s="58"/>
      <c r="B467" s="52"/>
      <c r="C467" s="52"/>
      <c r="D467" s="52"/>
      <c r="E467" s="52"/>
      <c r="F467" s="52"/>
      <c r="G467" s="52"/>
      <c r="H467" s="52"/>
      <c r="I467" s="52"/>
      <c r="J467" s="52"/>
      <c r="K467" s="52"/>
      <c r="L467" s="52"/>
      <c r="M467" s="52"/>
      <c r="N467" s="52"/>
      <c r="O467" s="52"/>
      <c r="P467" s="52"/>
      <c r="Q467" s="52"/>
      <c r="R467" s="52"/>
      <c r="S467" s="52"/>
      <c r="T467" s="52"/>
      <c r="U467" s="52"/>
      <c r="V467" s="52"/>
      <c r="W467" s="52"/>
      <c r="X467" s="52"/>
      <c r="Y467" s="52"/>
      <c r="Z467" s="52"/>
      <c r="AA467" s="52"/>
      <c r="AB467" s="52"/>
      <c r="AC467" s="52"/>
      <c r="AD467" s="52"/>
      <c r="AE467" s="52"/>
      <c r="AF467" s="52"/>
      <c r="AG467" s="52"/>
      <c r="AH467" s="52"/>
      <c r="AI467" s="52"/>
      <c r="AJ467" s="52"/>
      <c r="AK467" s="52"/>
      <c r="AL467" s="52"/>
      <c r="AM467" s="52"/>
      <c r="AN467" s="52"/>
      <c r="AO467" s="52"/>
      <c r="AP467" s="52"/>
      <c r="AQ467" s="52"/>
      <c r="AR467" s="52"/>
      <c r="AS467" s="52"/>
      <c r="AT467" s="52"/>
      <c r="AU467" s="52"/>
      <c r="AV467" s="52"/>
      <c r="AW467" s="52"/>
      <c r="AX467" s="52"/>
      <c r="AY467" s="52"/>
      <c r="AZ467" s="52"/>
      <c r="BA467" s="52"/>
      <c r="BB467" s="52"/>
      <c r="BC467" s="52"/>
      <c r="BD467" s="52"/>
      <c r="BE467" s="52"/>
      <c r="BF467" s="52"/>
      <c r="BG467" s="52"/>
    </row>
    <row r="468" spans="1:59" ht="15.75" customHeight="1">
      <c r="A468" s="58"/>
      <c r="B468" s="52"/>
      <c r="C468" s="52"/>
      <c r="D468" s="52"/>
      <c r="E468" s="52"/>
      <c r="F468" s="52"/>
      <c r="G468" s="52"/>
      <c r="H468" s="52"/>
      <c r="I468" s="52"/>
      <c r="J468" s="52"/>
      <c r="K468" s="52"/>
      <c r="L468" s="52"/>
      <c r="M468" s="52"/>
      <c r="N468" s="52"/>
      <c r="O468" s="52"/>
      <c r="P468" s="52"/>
      <c r="Q468" s="52"/>
      <c r="R468" s="52"/>
      <c r="S468" s="52"/>
      <c r="T468" s="52"/>
      <c r="U468" s="52"/>
      <c r="V468" s="52"/>
      <c r="W468" s="52"/>
      <c r="X468" s="52"/>
      <c r="Y468" s="52"/>
      <c r="Z468" s="52"/>
      <c r="AA468" s="52"/>
      <c r="AB468" s="52"/>
      <c r="AC468" s="52"/>
      <c r="AD468" s="52"/>
      <c r="AE468" s="52"/>
      <c r="AF468" s="52"/>
      <c r="AG468" s="52"/>
      <c r="AH468" s="52"/>
      <c r="AI468" s="52"/>
      <c r="AJ468" s="52"/>
      <c r="AK468" s="52"/>
      <c r="AL468" s="52"/>
      <c r="AM468" s="52"/>
      <c r="AN468" s="52"/>
      <c r="AO468" s="52"/>
      <c r="AP468" s="52"/>
      <c r="AQ468" s="52"/>
      <c r="AR468" s="52"/>
      <c r="AS468" s="52"/>
      <c r="AT468" s="52"/>
      <c r="AU468" s="52"/>
      <c r="AV468" s="52"/>
      <c r="AW468" s="52"/>
      <c r="AX468" s="52"/>
      <c r="AY468" s="52"/>
      <c r="AZ468" s="52"/>
      <c r="BA468" s="52"/>
      <c r="BB468" s="52"/>
      <c r="BC468" s="52"/>
      <c r="BD468" s="52"/>
      <c r="BE468" s="52"/>
      <c r="BF468" s="52"/>
      <c r="BG468" s="52"/>
    </row>
    <row r="469" spans="1:59" ht="15.75" customHeight="1">
      <c r="A469" s="58"/>
      <c r="B469" s="52"/>
      <c r="C469" s="52"/>
      <c r="D469" s="52"/>
      <c r="E469" s="52"/>
      <c r="F469" s="52"/>
      <c r="G469" s="52"/>
      <c r="H469" s="52"/>
      <c r="I469" s="52"/>
      <c r="J469" s="52"/>
      <c r="K469" s="52"/>
      <c r="L469" s="52"/>
      <c r="M469" s="52"/>
      <c r="N469" s="52"/>
      <c r="O469" s="52"/>
      <c r="P469" s="52"/>
      <c r="Q469" s="52"/>
      <c r="R469" s="52"/>
      <c r="S469" s="52"/>
      <c r="T469" s="52"/>
      <c r="U469" s="52"/>
      <c r="V469" s="52"/>
      <c r="W469" s="52"/>
      <c r="X469" s="52"/>
      <c r="Y469" s="52"/>
      <c r="Z469" s="52"/>
      <c r="AA469" s="52"/>
      <c r="AB469" s="52"/>
      <c r="AC469" s="52"/>
      <c r="AD469" s="52"/>
      <c r="AE469" s="52"/>
      <c r="AF469" s="52"/>
      <c r="AG469" s="52"/>
      <c r="AH469" s="52"/>
      <c r="AI469" s="52"/>
      <c r="AJ469" s="52"/>
      <c r="AK469" s="52"/>
      <c r="AL469" s="52"/>
      <c r="AM469" s="52"/>
      <c r="AN469" s="52"/>
      <c r="AO469" s="52"/>
      <c r="AP469" s="52"/>
      <c r="AQ469" s="52"/>
      <c r="AR469" s="52"/>
      <c r="AS469" s="52"/>
      <c r="AT469" s="52"/>
      <c r="AU469" s="52"/>
      <c r="AV469" s="52"/>
      <c r="AW469" s="52"/>
      <c r="AX469" s="52"/>
      <c r="AY469" s="52"/>
      <c r="AZ469" s="52"/>
      <c r="BA469" s="52"/>
      <c r="BB469" s="52"/>
      <c r="BC469" s="52"/>
      <c r="BD469" s="52"/>
      <c r="BE469" s="52"/>
      <c r="BF469" s="52"/>
      <c r="BG469" s="52"/>
    </row>
    <row r="470" spans="1:59" ht="15.75" customHeight="1">
      <c r="A470" s="58"/>
      <c r="B470" s="52"/>
      <c r="C470" s="52"/>
      <c r="D470" s="52"/>
      <c r="E470" s="52"/>
      <c r="F470" s="52"/>
      <c r="G470" s="52"/>
      <c r="H470" s="52"/>
      <c r="I470" s="52"/>
      <c r="J470" s="52"/>
      <c r="K470" s="52"/>
      <c r="L470" s="52"/>
      <c r="M470" s="52"/>
      <c r="N470" s="52"/>
      <c r="O470" s="52"/>
      <c r="P470" s="52"/>
      <c r="Q470" s="52"/>
      <c r="R470" s="52"/>
      <c r="S470" s="52"/>
      <c r="T470" s="52"/>
      <c r="U470" s="52"/>
      <c r="V470" s="52"/>
      <c r="W470" s="52"/>
      <c r="X470" s="52"/>
      <c r="Y470" s="52"/>
      <c r="Z470" s="52"/>
      <c r="AA470" s="52"/>
      <c r="AB470" s="52"/>
      <c r="AC470" s="52"/>
      <c r="AD470" s="52"/>
      <c r="AE470" s="52"/>
      <c r="AF470" s="52"/>
      <c r="AG470" s="52"/>
      <c r="AH470" s="52"/>
      <c r="AI470" s="52"/>
      <c r="AJ470" s="52"/>
      <c r="AK470" s="52"/>
      <c r="AL470" s="52"/>
      <c r="AM470" s="52"/>
      <c r="AN470" s="52"/>
      <c r="AO470" s="52"/>
      <c r="AP470" s="52"/>
      <c r="AQ470" s="52"/>
      <c r="AR470" s="52"/>
      <c r="AS470" s="52"/>
      <c r="AT470" s="52"/>
      <c r="AU470" s="52"/>
      <c r="AV470" s="52"/>
      <c r="AW470" s="52"/>
      <c r="AX470" s="52"/>
      <c r="AY470" s="52"/>
      <c r="AZ470" s="52"/>
      <c r="BA470" s="52"/>
      <c r="BB470" s="52"/>
      <c r="BC470" s="52"/>
      <c r="BD470" s="52"/>
      <c r="BE470" s="52"/>
      <c r="BF470" s="52"/>
      <c r="BG470" s="52"/>
    </row>
    <row r="471" spans="1:59" ht="15.75" customHeight="1">
      <c r="A471" s="58"/>
      <c r="B471" s="52"/>
      <c r="C471" s="52"/>
      <c r="D471" s="52"/>
      <c r="E471" s="52"/>
      <c r="F471" s="52"/>
      <c r="G471" s="52"/>
      <c r="H471" s="52"/>
      <c r="I471" s="52"/>
      <c r="J471" s="52"/>
      <c r="K471" s="52"/>
      <c r="L471" s="52"/>
      <c r="M471" s="52"/>
      <c r="N471" s="52"/>
      <c r="O471" s="52"/>
      <c r="P471" s="52"/>
      <c r="Q471" s="52"/>
      <c r="R471" s="52"/>
      <c r="S471" s="52"/>
      <c r="T471" s="52"/>
      <c r="U471" s="52"/>
      <c r="V471" s="52"/>
      <c r="W471" s="52"/>
      <c r="X471" s="52"/>
      <c r="Y471" s="52"/>
      <c r="Z471" s="52"/>
      <c r="AA471" s="52"/>
      <c r="AB471" s="52"/>
      <c r="AC471" s="52"/>
      <c r="AD471" s="52"/>
      <c r="AE471" s="52"/>
      <c r="AF471" s="52"/>
      <c r="AG471" s="52"/>
      <c r="AH471" s="52"/>
      <c r="AI471" s="52"/>
      <c r="AJ471" s="52"/>
      <c r="AK471" s="52"/>
      <c r="AL471" s="52"/>
      <c r="AM471" s="52"/>
      <c r="AN471" s="52"/>
      <c r="AO471" s="52"/>
      <c r="AP471" s="52"/>
      <c r="AQ471" s="52"/>
      <c r="AR471" s="52"/>
      <c r="AS471" s="52"/>
      <c r="AT471" s="52"/>
      <c r="AU471" s="52"/>
      <c r="AV471" s="52"/>
      <c r="AW471" s="52"/>
      <c r="AX471" s="52"/>
      <c r="AY471" s="52"/>
      <c r="AZ471" s="52"/>
      <c r="BA471" s="52"/>
      <c r="BB471" s="52"/>
      <c r="BC471" s="52"/>
      <c r="BD471" s="52"/>
      <c r="BE471" s="52"/>
      <c r="BF471" s="52"/>
      <c r="BG471" s="52"/>
    </row>
    <row r="472" spans="1:59" ht="15.75" customHeight="1">
      <c r="A472" s="58"/>
      <c r="B472" s="52"/>
      <c r="C472" s="52"/>
      <c r="D472" s="52"/>
      <c r="E472" s="52"/>
      <c r="F472" s="52"/>
      <c r="G472" s="52"/>
      <c r="H472" s="52"/>
      <c r="I472" s="52"/>
      <c r="J472" s="52"/>
      <c r="K472" s="52"/>
      <c r="L472" s="52"/>
      <c r="M472" s="52"/>
      <c r="N472" s="52"/>
      <c r="O472" s="52"/>
      <c r="P472" s="52"/>
      <c r="Q472" s="52"/>
      <c r="R472" s="52"/>
      <c r="S472" s="52"/>
      <c r="T472" s="52"/>
      <c r="U472" s="52"/>
      <c r="V472" s="52"/>
      <c r="W472" s="52"/>
      <c r="X472" s="52"/>
      <c r="Y472" s="52"/>
      <c r="Z472" s="52"/>
      <c r="AA472" s="52"/>
      <c r="AB472" s="52"/>
      <c r="AC472" s="52"/>
      <c r="AD472" s="52"/>
      <c r="AE472" s="52"/>
      <c r="AF472" s="52"/>
      <c r="AG472" s="52"/>
      <c r="AH472" s="52"/>
      <c r="AI472" s="52"/>
      <c r="AJ472" s="52"/>
      <c r="AK472" s="52"/>
      <c r="AL472" s="52"/>
      <c r="AM472" s="52"/>
      <c r="AN472" s="52"/>
      <c r="AO472" s="52"/>
      <c r="AP472" s="52"/>
      <c r="AQ472" s="52"/>
      <c r="AR472" s="52"/>
      <c r="AS472" s="52"/>
      <c r="AT472" s="52"/>
      <c r="AU472" s="52"/>
      <c r="AV472" s="52"/>
      <c r="AW472" s="52"/>
      <c r="AX472" s="52"/>
      <c r="AY472" s="52"/>
      <c r="AZ472" s="52"/>
      <c r="BA472" s="52"/>
      <c r="BB472" s="52"/>
      <c r="BC472" s="52"/>
      <c r="BD472" s="52"/>
      <c r="BE472" s="52"/>
      <c r="BF472" s="52"/>
      <c r="BG472" s="52"/>
    </row>
    <row r="473" spans="1:59" ht="15.75" customHeight="1">
      <c r="A473" s="58"/>
      <c r="B473" s="52"/>
      <c r="C473" s="52"/>
      <c r="D473" s="52"/>
      <c r="E473" s="52"/>
      <c r="F473" s="52"/>
      <c r="G473" s="52"/>
      <c r="H473" s="52"/>
      <c r="I473" s="52"/>
      <c r="J473" s="52"/>
      <c r="K473" s="52"/>
      <c r="L473" s="52"/>
      <c r="M473" s="52"/>
      <c r="N473" s="52"/>
      <c r="O473" s="52"/>
      <c r="P473" s="52"/>
      <c r="Q473" s="52"/>
      <c r="R473" s="52"/>
      <c r="S473" s="52"/>
      <c r="T473" s="52"/>
      <c r="U473" s="52"/>
      <c r="V473" s="52"/>
      <c r="W473" s="52"/>
      <c r="X473" s="52"/>
      <c r="Y473" s="52"/>
      <c r="Z473" s="52"/>
      <c r="AA473" s="52"/>
      <c r="AB473" s="52"/>
      <c r="AC473" s="52"/>
      <c r="AD473" s="52"/>
      <c r="AE473" s="52"/>
      <c r="AF473" s="52"/>
      <c r="AG473" s="52"/>
      <c r="AH473" s="52"/>
      <c r="AI473" s="52"/>
      <c r="AJ473" s="52"/>
      <c r="AK473" s="52"/>
      <c r="AL473" s="52"/>
      <c r="AM473" s="52"/>
      <c r="AN473" s="52"/>
      <c r="AO473" s="52"/>
      <c r="AP473" s="52"/>
      <c r="AQ473" s="52"/>
      <c r="AR473" s="52"/>
      <c r="AS473" s="52"/>
      <c r="AT473" s="52"/>
      <c r="AU473" s="52"/>
      <c r="AV473" s="52"/>
      <c r="AW473" s="52"/>
      <c r="AX473" s="52"/>
      <c r="AY473" s="52"/>
      <c r="AZ473" s="52"/>
      <c r="BA473" s="52"/>
      <c r="BB473" s="52"/>
      <c r="BC473" s="52"/>
      <c r="BD473" s="52"/>
      <c r="BE473" s="52"/>
      <c r="BF473" s="52"/>
      <c r="BG473" s="52"/>
    </row>
    <row r="474" spans="1:59" ht="15.75" customHeight="1">
      <c r="A474" s="58"/>
      <c r="B474" s="52"/>
      <c r="C474" s="52"/>
      <c r="D474" s="52"/>
      <c r="E474" s="52"/>
      <c r="F474" s="52"/>
      <c r="G474" s="52"/>
      <c r="H474" s="52"/>
      <c r="I474" s="52"/>
      <c r="J474" s="52"/>
      <c r="K474" s="52"/>
      <c r="L474" s="52"/>
      <c r="M474" s="52"/>
      <c r="N474" s="52"/>
      <c r="O474" s="52"/>
      <c r="P474" s="52"/>
      <c r="Q474" s="52"/>
      <c r="R474" s="52"/>
      <c r="S474" s="52"/>
      <c r="T474" s="52"/>
      <c r="U474" s="52"/>
      <c r="V474" s="52"/>
      <c r="W474" s="52"/>
      <c r="X474" s="52"/>
      <c r="Y474" s="52"/>
      <c r="Z474" s="52"/>
      <c r="AA474" s="52"/>
      <c r="AB474" s="52"/>
      <c r="AC474" s="52"/>
      <c r="AD474" s="52"/>
      <c r="AE474" s="52"/>
      <c r="AF474" s="52"/>
      <c r="AG474" s="52"/>
      <c r="AH474" s="52"/>
      <c r="AI474" s="52"/>
      <c r="AJ474" s="52"/>
      <c r="AK474" s="52"/>
      <c r="AL474" s="52"/>
      <c r="AM474" s="52"/>
      <c r="AN474" s="52"/>
      <c r="AO474" s="52"/>
      <c r="AP474" s="52"/>
      <c r="AQ474" s="52"/>
      <c r="AR474" s="52"/>
      <c r="AS474" s="52"/>
      <c r="AT474" s="52"/>
      <c r="AU474" s="52"/>
      <c r="AV474" s="52"/>
      <c r="AW474" s="52"/>
      <c r="AX474" s="52"/>
      <c r="AY474" s="52"/>
      <c r="AZ474" s="52"/>
      <c r="BA474" s="52"/>
      <c r="BB474" s="52"/>
      <c r="BC474" s="52"/>
      <c r="BD474" s="52"/>
      <c r="BE474" s="52"/>
      <c r="BF474" s="52"/>
      <c r="BG474" s="52"/>
    </row>
    <row r="475" spans="1:59" ht="15.75" customHeight="1">
      <c r="A475" s="58"/>
      <c r="B475" s="52"/>
      <c r="C475" s="52"/>
      <c r="D475" s="52"/>
      <c r="E475" s="52"/>
      <c r="F475" s="52"/>
      <c r="G475" s="52"/>
      <c r="H475" s="52"/>
      <c r="I475" s="52"/>
      <c r="J475" s="52"/>
      <c r="K475" s="52"/>
      <c r="L475" s="52"/>
      <c r="M475" s="52"/>
      <c r="N475" s="52"/>
      <c r="O475" s="52"/>
      <c r="P475" s="52"/>
      <c r="Q475" s="52"/>
      <c r="R475" s="52"/>
      <c r="S475" s="52"/>
      <c r="T475" s="52"/>
      <c r="U475" s="52"/>
      <c r="V475" s="52"/>
      <c r="W475" s="52"/>
      <c r="X475" s="52"/>
      <c r="Y475" s="52"/>
      <c r="Z475" s="52"/>
      <c r="AA475" s="52"/>
      <c r="AB475" s="52"/>
      <c r="AC475" s="52"/>
      <c r="AD475" s="52"/>
      <c r="AE475" s="52"/>
      <c r="AF475" s="52"/>
      <c r="AG475" s="52"/>
      <c r="AH475" s="52"/>
      <c r="AI475" s="52"/>
      <c r="AJ475" s="52"/>
      <c r="AK475" s="52"/>
      <c r="AL475" s="52"/>
      <c r="AM475" s="52"/>
      <c r="AN475" s="52"/>
      <c r="AO475" s="52"/>
      <c r="AP475" s="52"/>
      <c r="AQ475" s="52"/>
      <c r="AR475" s="52"/>
      <c r="AS475" s="52"/>
      <c r="AT475" s="52"/>
      <c r="AU475" s="52"/>
      <c r="AV475" s="52"/>
      <c r="AW475" s="52"/>
      <c r="AX475" s="52"/>
      <c r="AY475" s="52"/>
      <c r="AZ475" s="52"/>
      <c r="BA475" s="52"/>
      <c r="BB475" s="52"/>
      <c r="BC475" s="52"/>
      <c r="BD475" s="52"/>
      <c r="BE475" s="52"/>
      <c r="BF475" s="52"/>
      <c r="BG475" s="52"/>
    </row>
    <row r="476" spans="1:59" ht="15.75" customHeight="1">
      <c r="A476" s="58"/>
      <c r="B476" s="52"/>
      <c r="C476" s="52"/>
      <c r="D476" s="52"/>
      <c r="E476" s="52"/>
      <c r="F476" s="52"/>
      <c r="G476" s="52"/>
      <c r="H476" s="52"/>
      <c r="I476" s="52"/>
      <c r="J476" s="52"/>
      <c r="K476" s="52"/>
      <c r="L476" s="52"/>
      <c r="M476" s="52"/>
      <c r="N476" s="52"/>
      <c r="O476" s="52"/>
      <c r="P476" s="52"/>
      <c r="Q476" s="52"/>
      <c r="R476" s="52"/>
      <c r="S476" s="52"/>
      <c r="T476" s="52"/>
      <c r="U476" s="52"/>
      <c r="V476" s="52"/>
      <c r="W476" s="52"/>
      <c r="X476" s="52"/>
      <c r="Y476" s="52"/>
      <c r="Z476" s="52"/>
      <c r="AA476" s="52"/>
      <c r="AB476" s="52"/>
      <c r="AC476" s="52"/>
      <c r="AD476" s="52"/>
      <c r="AE476" s="52"/>
      <c r="AF476" s="52"/>
      <c r="AG476" s="52"/>
      <c r="AH476" s="52"/>
      <c r="AI476" s="52"/>
      <c r="AJ476" s="52"/>
      <c r="AK476" s="52"/>
      <c r="AL476" s="52"/>
      <c r="AM476" s="52"/>
      <c r="AN476" s="52"/>
      <c r="AO476" s="52"/>
      <c r="AP476" s="52"/>
      <c r="AQ476" s="52"/>
      <c r="AR476" s="52"/>
      <c r="AS476" s="52"/>
      <c r="AT476" s="52"/>
      <c r="AU476" s="52"/>
      <c r="AV476" s="52"/>
      <c r="AW476" s="52"/>
      <c r="AX476" s="52"/>
      <c r="AY476" s="52"/>
      <c r="AZ476" s="52"/>
      <c r="BA476" s="52"/>
      <c r="BB476" s="52"/>
      <c r="BC476" s="52"/>
      <c r="BD476" s="52"/>
      <c r="BE476" s="52"/>
      <c r="BF476" s="52"/>
      <c r="BG476" s="52"/>
    </row>
    <row r="477" spans="1:59" ht="15.75" customHeight="1">
      <c r="A477" s="58"/>
      <c r="B477" s="52"/>
      <c r="C477" s="52"/>
      <c r="D477" s="52"/>
      <c r="E477" s="52"/>
      <c r="F477" s="52"/>
      <c r="G477" s="52"/>
      <c r="H477" s="52"/>
      <c r="I477" s="52"/>
      <c r="J477" s="52"/>
      <c r="K477" s="52"/>
      <c r="L477" s="52"/>
      <c r="M477" s="52"/>
      <c r="N477" s="52"/>
      <c r="O477" s="52"/>
      <c r="P477" s="52"/>
      <c r="Q477" s="52"/>
      <c r="R477" s="52"/>
      <c r="S477" s="52"/>
      <c r="T477" s="52"/>
      <c r="U477" s="52"/>
      <c r="V477" s="52"/>
      <c r="W477" s="52"/>
      <c r="X477" s="52"/>
      <c r="Y477" s="52"/>
      <c r="Z477" s="52"/>
      <c r="AA477" s="52"/>
      <c r="AB477" s="52"/>
      <c r="AC477" s="52"/>
      <c r="AD477" s="52"/>
      <c r="AE477" s="52"/>
      <c r="AF477" s="52"/>
      <c r="AG477" s="52"/>
      <c r="AH477" s="52"/>
      <c r="AI477" s="52"/>
      <c r="AJ477" s="52"/>
      <c r="AK477" s="52"/>
      <c r="AL477" s="52"/>
      <c r="AM477" s="52"/>
      <c r="AN477" s="52"/>
      <c r="AO477" s="52"/>
      <c r="AP477" s="52"/>
      <c r="AQ477" s="52"/>
      <c r="AR477" s="52"/>
      <c r="AS477" s="52"/>
      <c r="AT477" s="52"/>
      <c r="AU477" s="52"/>
      <c r="AV477" s="52"/>
      <c r="AW477" s="52"/>
      <c r="AX477" s="52"/>
      <c r="AY477" s="52"/>
      <c r="AZ477" s="52"/>
      <c r="BA477" s="52"/>
      <c r="BB477" s="52"/>
      <c r="BC477" s="52"/>
      <c r="BD477" s="52"/>
      <c r="BE477" s="52"/>
      <c r="BF477" s="52"/>
      <c r="BG477" s="52"/>
    </row>
    <row r="478" spans="1:59" ht="15.75" customHeight="1">
      <c r="A478" s="58"/>
      <c r="B478" s="52"/>
      <c r="C478" s="52"/>
      <c r="D478" s="52"/>
      <c r="E478" s="52"/>
      <c r="F478" s="52"/>
      <c r="G478" s="52"/>
      <c r="H478" s="52"/>
      <c r="I478" s="52"/>
      <c r="J478" s="52"/>
      <c r="K478" s="52"/>
      <c r="L478" s="52"/>
      <c r="M478" s="52"/>
      <c r="N478" s="52"/>
      <c r="O478" s="52"/>
      <c r="P478" s="52"/>
      <c r="Q478" s="52"/>
      <c r="R478" s="52"/>
      <c r="S478" s="52"/>
      <c r="T478" s="52"/>
      <c r="U478" s="52"/>
      <c r="V478" s="52"/>
      <c r="W478" s="52"/>
      <c r="X478" s="52"/>
      <c r="Y478" s="52"/>
      <c r="Z478" s="52"/>
      <c r="AA478" s="52"/>
      <c r="AB478" s="52"/>
      <c r="AC478" s="52"/>
      <c r="AD478" s="52"/>
      <c r="AE478" s="52"/>
      <c r="AF478" s="52"/>
      <c r="AG478" s="52"/>
      <c r="AH478" s="52"/>
      <c r="AI478" s="52"/>
      <c r="AJ478" s="52"/>
      <c r="AK478" s="52"/>
      <c r="AL478" s="52"/>
      <c r="AM478" s="52"/>
      <c r="AN478" s="52"/>
      <c r="AO478" s="52"/>
      <c r="AP478" s="52"/>
      <c r="AQ478" s="52"/>
      <c r="AR478" s="52"/>
      <c r="AS478" s="52"/>
      <c r="AT478" s="52"/>
      <c r="AU478" s="52"/>
      <c r="AV478" s="52"/>
      <c r="AW478" s="52"/>
      <c r="AX478" s="52"/>
      <c r="AY478" s="52"/>
      <c r="AZ478" s="52"/>
      <c r="BA478" s="52"/>
      <c r="BB478" s="52"/>
      <c r="BC478" s="52"/>
      <c r="BD478" s="52"/>
      <c r="BE478" s="52"/>
      <c r="BF478" s="52"/>
      <c r="BG478" s="52"/>
    </row>
    <row r="479" spans="1:59" ht="15.75" customHeight="1">
      <c r="A479" s="58"/>
      <c r="B479" s="52"/>
      <c r="C479" s="52"/>
      <c r="D479" s="52"/>
      <c r="E479" s="52"/>
      <c r="F479" s="52"/>
      <c r="G479" s="52"/>
      <c r="H479" s="52"/>
      <c r="I479" s="52"/>
      <c r="J479" s="52"/>
      <c r="K479" s="52"/>
      <c r="L479" s="52"/>
      <c r="M479" s="52"/>
      <c r="N479" s="52"/>
      <c r="O479" s="52"/>
      <c r="P479" s="52"/>
      <c r="Q479" s="52"/>
      <c r="R479" s="52"/>
      <c r="S479" s="52"/>
      <c r="T479" s="52"/>
      <c r="U479" s="52"/>
      <c r="V479" s="52"/>
      <c r="W479" s="52"/>
      <c r="X479" s="52"/>
      <c r="Y479" s="52"/>
      <c r="Z479" s="52"/>
      <c r="AA479" s="52"/>
      <c r="AB479" s="52"/>
      <c r="AC479" s="52"/>
      <c r="AD479" s="52"/>
      <c r="AE479" s="52"/>
      <c r="AF479" s="52"/>
      <c r="AG479" s="52"/>
      <c r="AH479" s="52"/>
      <c r="AI479" s="52"/>
      <c r="AJ479" s="52"/>
      <c r="AK479" s="52"/>
      <c r="AL479" s="52"/>
      <c r="AM479" s="52"/>
      <c r="AN479" s="52"/>
      <c r="AO479" s="52"/>
      <c r="AP479" s="52"/>
      <c r="AQ479" s="52"/>
      <c r="AR479" s="52"/>
      <c r="AS479" s="52"/>
      <c r="AT479" s="52"/>
      <c r="AU479" s="52"/>
      <c r="AV479" s="52"/>
      <c r="AW479" s="52"/>
      <c r="AX479" s="52"/>
      <c r="AY479" s="52"/>
      <c r="AZ479" s="52"/>
      <c r="BA479" s="52"/>
      <c r="BB479" s="52"/>
      <c r="BC479" s="52"/>
      <c r="BD479" s="52"/>
      <c r="BE479" s="52"/>
      <c r="BF479" s="52"/>
      <c r="BG479" s="52"/>
    </row>
    <row r="480" spans="1:59" ht="15.75" customHeight="1">
      <c r="A480" s="58"/>
      <c r="B480" s="52"/>
      <c r="C480" s="52"/>
      <c r="D480" s="52"/>
      <c r="E480" s="52"/>
      <c r="F480" s="52"/>
      <c r="G480" s="52"/>
      <c r="H480" s="52"/>
      <c r="I480" s="52"/>
      <c r="J480" s="52"/>
      <c r="K480" s="52"/>
      <c r="L480" s="52"/>
      <c r="M480" s="52"/>
      <c r="N480" s="52"/>
      <c r="O480" s="52"/>
      <c r="P480" s="52"/>
      <c r="Q480" s="52"/>
      <c r="R480" s="52"/>
      <c r="S480" s="52"/>
      <c r="T480" s="52"/>
      <c r="U480" s="52"/>
      <c r="V480" s="52"/>
      <c r="W480" s="52"/>
      <c r="X480" s="52"/>
      <c r="Y480" s="52"/>
      <c r="Z480" s="52"/>
      <c r="AA480" s="52"/>
      <c r="AB480" s="52"/>
      <c r="AC480" s="52"/>
      <c r="AD480" s="52"/>
      <c r="AE480" s="52"/>
      <c r="AF480" s="52"/>
      <c r="AG480" s="52"/>
      <c r="AH480" s="52"/>
      <c r="AI480" s="52"/>
      <c r="AJ480" s="52"/>
      <c r="AK480" s="52"/>
      <c r="AL480" s="52"/>
      <c r="AM480" s="52"/>
      <c r="AN480" s="52"/>
      <c r="AO480" s="52"/>
      <c r="AP480" s="52"/>
      <c r="AQ480" s="52"/>
      <c r="AR480" s="52"/>
      <c r="AS480" s="52"/>
      <c r="AT480" s="52"/>
      <c r="AU480" s="52"/>
      <c r="AV480" s="52"/>
      <c r="AW480" s="52"/>
      <c r="AX480" s="52"/>
      <c r="AY480" s="52"/>
      <c r="AZ480" s="52"/>
      <c r="BA480" s="52"/>
      <c r="BB480" s="52"/>
      <c r="BC480" s="52"/>
      <c r="BD480" s="52"/>
      <c r="BE480" s="52"/>
      <c r="BF480" s="52"/>
      <c r="BG480" s="52"/>
    </row>
    <row r="481" spans="1:59" ht="15.75" customHeight="1">
      <c r="A481" s="58"/>
      <c r="B481" s="52"/>
      <c r="C481" s="52"/>
      <c r="D481" s="52"/>
      <c r="E481" s="52"/>
      <c r="F481" s="52"/>
      <c r="G481" s="52"/>
      <c r="H481" s="52"/>
      <c r="I481" s="52"/>
      <c r="J481" s="52"/>
      <c r="K481" s="52"/>
      <c r="L481" s="52"/>
      <c r="M481" s="52"/>
      <c r="N481" s="52"/>
      <c r="O481" s="52"/>
      <c r="P481" s="52"/>
      <c r="Q481" s="52"/>
      <c r="R481" s="52"/>
      <c r="S481" s="52"/>
      <c r="T481" s="52"/>
      <c r="U481" s="52"/>
      <c r="V481" s="52"/>
      <c r="W481" s="52"/>
      <c r="X481" s="52"/>
      <c r="Y481" s="52"/>
      <c r="Z481" s="52"/>
      <c r="AA481" s="52"/>
      <c r="AB481" s="52"/>
      <c r="AC481" s="52"/>
      <c r="AD481" s="52"/>
      <c r="AE481" s="52"/>
      <c r="AF481" s="52"/>
      <c r="AG481" s="52"/>
      <c r="AH481" s="52"/>
      <c r="AI481" s="52"/>
      <c r="AJ481" s="52"/>
      <c r="AK481" s="52"/>
      <c r="AL481" s="52"/>
      <c r="AM481" s="52"/>
      <c r="AN481" s="52"/>
      <c r="AO481" s="52"/>
      <c r="AP481" s="52"/>
      <c r="AQ481" s="52"/>
      <c r="AR481" s="52"/>
      <c r="AS481" s="52"/>
      <c r="AT481" s="52"/>
      <c r="AU481" s="52"/>
      <c r="AV481" s="52"/>
      <c r="AW481" s="52"/>
      <c r="AX481" s="52"/>
      <c r="AY481" s="52"/>
      <c r="AZ481" s="52"/>
      <c r="BA481" s="52"/>
      <c r="BB481" s="52"/>
      <c r="BC481" s="52"/>
      <c r="BD481" s="52"/>
      <c r="BE481" s="52"/>
      <c r="BF481" s="52"/>
      <c r="BG481" s="52"/>
    </row>
    <row r="482" spans="1:59" ht="15.75" customHeight="1">
      <c r="A482" s="58"/>
      <c r="B482" s="52"/>
      <c r="C482" s="52"/>
      <c r="D482" s="52"/>
      <c r="E482" s="52"/>
      <c r="F482" s="52"/>
      <c r="G482" s="52"/>
      <c r="H482" s="52"/>
      <c r="I482" s="52"/>
      <c r="J482" s="52"/>
      <c r="K482" s="52"/>
      <c r="L482" s="52"/>
      <c r="M482" s="52"/>
      <c r="N482" s="52"/>
      <c r="O482" s="52"/>
      <c r="P482" s="52"/>
      <c r="Q482" s="52"/>
      <c r="R482" s="52"/>
      <c r="S482" s="52"/>
      <c r="T482" s="52"/>
      <c r="U482" s="52"/>
      <c r="V482" s="52"/>
      <c r="W482" s="52"/>
      <c r="X482" s="52"/>
      <c r="Y482" s="52"/>
      <c r="Z482" s="52"/>
      <c r="AA482" s="52"/>
      <c r="AB482" s="52"/>
      <c r="AC482" s="52"/>
      <c r="AD482" s="52"/>
      <c r="AE482" s="52"/>
      <c r="AF482" s="52"/>
      <c r="AG482" s="52"/>
      <c r="AH482" s="52"/>
      <c r="AI482" s="52"/>
      <c r="AJ482" s="52"/>
      <c r="AK482" s="52"/>
      <c r="AL482" s="52"/>
      <c r="AM482" s="52"/>
      <c r="AN482" s="52"/>
      <c r="AO482" s="52"/>
      <c r="AP482" s="52"/>
      <c r="AQ482" s="52"/>
      <c r="AR482" s="52"/>
      <c r="AS482" s="52"/>
      <c r="AT482" s="52"/>
      <c r="AU482" s="52"/>
      <c r="AV482" s="52"/>
      <c r="AW482" s="52"/>
      <c r="AX482" s="52"/>
      <c r="AY482" s="52"/>
      <c r="AZ482" s="52"/>
      <c r="BA482" s="52"/>
      <c r="BB482" s="52"/>
      <c r="BC482" s="52"/>
      <c r="BD482" s="52"/>
      <c r="BE482" s="52"/>
      <c r="BF482" s="52"/>
      <c r="BG482" s="52"/>
    </row>
    <row r="483" spans="1:59" ht="15.75" customHeight="1">
      <c r="A483" s="58"/>
      <c r="B483" s="52"/>
      <c r="C483" s="52"/>
      <c r="D483" s="52"/>
      <c r="E483" s="52"/>
      <c r="F483" s="52"/>
      <c r="G483" s="52"/>
      <c r="H483" s="52"/>
      <c r="I483" s="52"/>
      <c r="J483" s="52"/>
      <c r="K483" s="52"/>
      <c r="L483" s="52"/>
      <c r="M483" s="52"/>
      <c r="N483" s="52"/>
      <c r="O483" s="52"/>
      <c r="P483" s="52"/>
      <c r="Q483" s="52"/>
      <c r="R483" s="52"/>
      <c r="S483" s="52"/>
      <c r="T483" s="52"/>
      <c r="U483" s="52"/>
      <c r="V483" s="52"/>
      <c r="W483" s="52"/>
      <c r="X483" s="52"/>
      <c r="Y483" s="52"/>
      <c r="Z483" s="52"/>
      <c r="AA483" s="52"/>
      <c r="AB483" s="52"/>
      <c r="AC483" s="52"/>
      <c r="AD483" s="52"/>
      <c r="AE483" s="52"/>
      <c r="AF483" s="52"/>
      <c r="AG483" s="52"/>
      <c r="AH483" s="52"/>
      <c r="AI483" s="52"/>
      <c r="AJ483" s="52"/>
      <c r="AK483" s="52"/>
      <c r="AL483" s="52"/>
      <c r="AM483" s="52"/>
      <c r="AN483" s="52"/>
      <c r="AO483" s="52"/>
      <c r="AP483" s="52"/>
      <c r="AQ483" s="52"/>
      <c r="AR483" s="52"/>
      <c r="AS483" s="52"/>
      <c r="AT483" s="52"/>
      <c r="AU483" s="52"/>
      <c r="AV483" s="52"/>
      <c r="AW483" s="52"/>
      <c r="AX483" s="52"/>
      <c r="AY483" s="52"/>
      <c r="AZ483" s="52"/>
      <c r="BA483" s="52"/>
      <c r="BB483" s="52"/>
      <c r="BC483" s="52"/>
      <c r="BD483" s="52"/>
      <c r="BE483" s="52"/>
      <c r="BF483" s="52"/>
      <c r="BG483" s="52"/>
    </row>
    <row r="484" spans="1:59" ht="15.75" customHeight="1">
      <c r="A484" s="58"/>
      <c r="B484" s="52"/>
      <c r="C484" s="52"/>
      <c r="D484" s="52"/>
      <c r="E484" s="52"/>
      <c r="F484" s="52"/>
      <c r="G484" s="52"/>
      <c r="H484" s="52"/>
      <c r="I484" s="52"/>
      <c r="J484" s="52"/>
      <c r="K484" s="52"/>
      <c r="L484" s="52"/>
      <c r="M484" s="52"/>
      <c r="N484" s="52"/>
      <c r="O484" s="52"/>
      <c r="P484" s="52"/>
      <c r="Q484" s="52"/>
      <c r="R484" s="52"/>
      <c r="S484" s="52"/>
      <c r="T484" s="52"/>
      <c r="U484" s="52"/>
      <c r="V484" s="52"/>
      <c r="W484" s="52"/>
      <c r="X484" s="52"/>
      <c r="Y484" s="52"/>
      <c r="Z484" s="52"/>
      <c r="AA484" s="52"/>
      <c r="AB484" s="52"/>
      <c r="AC484" s="52"/>
      <c r="AD484" s="52"/>
      <c r="AE484" s="52"/>
      <c r="AF484" s="52"/>
      <c r="AG484" s="52"/>
      <c r="AH484" s="52"/>
      <c r="AI484" s="52"/>
      <c r="AJ484" s="52"/>
      <c r="AK484" s="52"/>
      <c r="AL484" s="52"/>
      <c r="AM484" s="52"/>
      <c r="AN484" s="52"/>
      <c r="AO484" s="52"/>
      <c r="AP484" s="52"/>
      <c r="AQ484" s="52"/>
      <c r="AR484" s="52"/>
      <c r="AS484" s="52"/>
      <c r="AT484" s="52"/>
      <c r="AU484" s="52"/>
      <c r="AV484" s="52"/>
      <c r="AW484" s="52"/>
      <c r="AX484" s="52"/>
      <c r="AY484" s="52"/>
      <c r="AZ484" s="52"/>
      <c r="BA484" s="52"/>
      <c r="BB484" s="52"/>
      <c r="BC484" s="52"/>
      <c r="BD484" s="52"/>
      <c r="BE484" s="52"/>
      <c r="BF484" s="52"/>
      <c r="BG484" s="52"/>
    </row>
    <row r="485" spans="1:59" ht="15.75" customHeight="1">
      <c r="A485" s="58"/>
      <c r="B485" s="52"/>
      <c r="C485" s="52"/>
      <c r="D485" s="52"/>
      <c r="E485" s="52"/>
      <c r="F485" s="52"/>
      <c r="G485" s="52"/>
      <c r="H485" s="52"/>
      <c r="I485" s="52"/>
      <c r="J485" s="52"/>
      <c r="K485" s="52"/>
      <c r="L485" s="52"/>
      <c r="M485" s="52"/>
      <c r="N485" s="52"/>
      <c r="O485" s="52"/>
      <c r="P485" s="52"/>
      <c r="Q485" s="52"/>
      <c r="R485" s="52"/>
      <c r="S485" s="52"/>
      <c r="T485" s="52"/>
      <c r="U485" s="52"/>
      <c r="V485" s="52"/>
      <c r="W485" s="52"/>
      <c r="X485" s="52"/>
      <c r="Y485" s="52"/>
      <c r="Z485" s="52"/>
      <c r="AA485" s="52"/>
      <c r="AB485" s="52"/>
      <c r="AC485" s="52"/>
      <c r="AD485" s="52"/>
      <c r="AE485" s="52"/>
      <c r="AF485" s="52"/>
      <c r="AG485" s="52"/>
      <c r="AH485" s="52"/>
      <c r="AI485" s="52"/>
      <c r="AJ485" s="52"/>
      <c r="AK485" s="52"/>
      <c r="AL485" s="52"/>
      <c r="AM485" s="52"/>
      <c r="AN485" s="52"/>
      <c r="AO485" s="52"/>
      <c r="AP485" s="52"/>
      <c r="AQ485" s="52"/>
      <c r="AR485" s="52"/>
      <c r="AS485" s="52"/>
      <c r="AT485" s="52"/>
      <c r="AU485" s="52"/>
      <c r="AV485" s="52"/>
      <c r="AW485" s="52"/>
      <c r="AX485" s="52"/>
      <c r="AY485" s="52"/>
      <c r="AZ485" s="52"/>
      <c r="BA485" s="52"/>
      <c r="BB485" s="52"/>
      <c r="BC485" s="52"/>
      <c r="BD485" s="52"/>
      <c r="BE485" s="52"/>
      <c r="BF485" s="52"/>
      <c r="BG485" s="52"/>
    </row>
    <row r="486" spans="1:59" ht="15.75" customHeight="1">
      <c r="A486" s="58"/>
      <c r="B486" s="52"/>
      <c r="C486" s="52"/>
      <c r="D486" s="52"/>
      <c r="E486" s="52"/>
      <c r="F486" s="52"/>
      <c r="G486" s="52"/>
      <c r="H486" s="52"/>
      <c r="I486" s="52"/>
      <c r="J486" s="52"/>
      <c r="K486" s="52"/>
      <c r="L486" s="52"/>
      <c r="M486" s="52"/>
      <c r="N486" s="52"/>
      <c r="O486" s="52"/>
      <c r="P486" s="52"/>
      <c r="Q486" s="52"/>
      <c r="R486" s="52"/>
      <c r="S486" s="52"/>
      <c r="T486" s="52"/>
      <c r="U486" s="52"/>
      <c r="V486" s="52"/>
      <c r="W486" s="52"/>
      <c r="X486" s="52"/>
      <c r="Y486" s="52"/>
      <c r="Z486" s="52"/>
      <c r="AA486" s="52"/>
      <c r="AB486" s="52"/>
      <c r="AC486" s="52"/>
      <c r="AD486" s="52"/>
      <c r="AE486" s="52"/>
      <c r="AF486" s="52"/>
      <c r="AG486" s="52"/>
      <c r="AH486" s="52"/>
      <c r="AI486" s="52"/>
      <c r="AJ486" s="52"/>
      <c r="AK486" s="52"/>
      <c r="AL486" s="52"/>
      <c r="AM486" s="52"/>
      <c r="AN486" s="52"/>
      <c r="AO486" s="52"/>
      <c r="AP486" s="52"/>
      <c r="AQ486" s="52"/>
      <c r="AR486" s="52"/>
      <c r="AS486" s="52"/>
      <c r="AT486" s="52"/>
      <c r="AU486" s="52"/>
      <c r="AV486" s="52"/>
      <c r="AW486" s="52"/>
      <c r="AX486" s="52"/>
      <c r="AY486" s="52"/>
      <c r="AZ486" s="52"/>
      <c r="BA486" s="52"/>
      <c r="BB486" s="52"/>
      <c r="BC486" s="52"/>
      <c r="BD486" s="52"/>
      <c r="BE486" s="52"/>
      <c r="BF486" s="52"/>
      <c r="BG486" s="52"/>
    </row>
    <row r="487" spans="1:59" ht="15.75" customHeight="1">
      <c r="A487" s="58"/>
      <c r="B487" s="52"/>
      <c r="C487" s="52"/>
      <c r="D487" s="52"/>
      <c r="E487" s="52"/>
      <c r="F487" s="52"/>
      <c r="G487" s="52"/>
      <c r="H487" s="52"/>
      <c r="I487" s="52"/>
      <c r="J487" s="52"/>
      <c r="K487" s="52"/>
      <c r="L487" s="52"/>
      <c r="M487" s="52"/>
      <c r="N487" s="52"/>
      <c r="O487" s="52"/>
      <c r="P487" s="52"/>
      <c r="Q487" s="52"/>
      <c r="R487" s="52"/>
      <c r="S487" s="52"/>
      <c r="T487" s="52"/>
      <c r="U487" s="52"/>
      <c r="V487" s="52"/>
      <c r="W487" s="52"/>
      <c r="X487" s="52"/>
      <c r="Y487" s="52"/>
      <c r="Z487" s="52"/>
      <c r="AA487" s="52"/>
      <c r="AB487" s="52"/>
      <c r="AC487" s="52"/>
      <c r="AD487" s="52"/>
      <c r="AE487" s="52"/>
      <c r="AF487" s="52"/>
      <c r="AG487" s="52"/>
      <c r="AH487" s="52"/>
      <c r="AI487" s="52"/>
      <c r="AJ487" s="52"/>
      <c r="AK487" s="52"/>
      <c r="AL487" s="52"/>
      <c r="AM487" s="52"/>
      <c r="AN487" s="52"/>
      <c r="AO487" s="52"/>
      <c r="AP487" s="52"/>
      <c r="AQ487" s="52"/>
      <c r="AR487" s="52"/>
      <c r="AS487" s="52"/>
      <c r="AT487" s="52"/>
      <c r="AU487" s="52"/>
      <c r="AV487" s="52"/>
      <c r="AW487" s="52"/>
      <c r="AX487" s="52"/>
      <c r="AY487" s="52"/>
      <c r="AZ487" s="52"/>
      <c r="BA487" s="52"/>
      <c r="BB487" s="52"/>
      <c r="BC487" s="52"/>
      <c r="BD487" s="52"/>
      <c r="BE487" s="52"/>
      <c r="BF487" s="52"/>
      <c r="BG487" s="52"/>
    </row>
    <row r="488" spans="1:59" ht="15.75" customHeight="1">
      <c r="A488" s="58"/>
      <c r="B488" s="52"/>
      <c r="C488" s="52"/>
      <c r="D488" s="52"/>
      <c r="E488" s="52"/>
      <c r="F488" s="52"/>
      <c r="G488" s="52"/>
      <c r="H488" s="52"/>
      <c r="I488" s="52"/>
      <c r="J488" s="52"/>
      <c r="K488" s="52"/>
      <c r="L488" s="52"/>
      <c r="M488" s="52"/>
      <c r="N488" s="52"/>
      <c r="O488" s="52"/>
      <c r="P488" s="52"/>
      <c r="Q488" s="52"/>
      <c r="R488" s="52"/>
      <c r="S488" s="52"/>
      <c r="T488" s="52"/>
      <c r="U488" s="52"/>
      <c r="V488" s="52"/>
      <c r="W488" s="52"/>
      <c r="X488" s="52"/>
      <c r="Y488" s="52"/>
      <c r="Z488" s="52"/>
      <c r="AA488" s="52"/>
      <c r="AB488" s="52"/>
      <c r="AC488" s="52"/>
      <c r="AD488" s="52"/>
      <c r="AE488" s="52"/>
      <c r="AF488" s="52"/>
      <c r="AG488" s="52"/>
      <c r="AH488" s="52"/>
      <c r="AI488" s="52"/>
      <c r="AJ488" s="52"/>
      <c r="AK488" s="52"/>
      <c r="AL488" s="52"/>
      <c r="AM488" s="52"/>
      <c r="AN488" s="52"/>
      <c r="AO488" s="52"/>
      <c r="AP488" s="52"/>
      <c r="AQ488" s="52"/>
      <c r="AR488" s="52"/>
      <c r="AS488" s="52"/>
      <c r="AT488" s="52"/>
      <c r="AU488" s="52"/>
      <c r="AV488" s="52"/>
      <c r="AW488" s="52"/>
      <c r="AX488" s="52"/>
      <c r="AY488" s="52"/>
      <c r="AZ488" s="52"/>
      <c r="BA488" s="52"/>
      <c r="BB488" s="52"/>
      <c r="BC488" s="52"/>
      <c r="BD488" s="52"/>
      <c r="BE488" s="52"/>
      <c r="BF488" s="52"/>
      <c r="BG488" s="52"/>
    </row>
    <row r="489" spans="1:59" ht="15.75" customHeight="1">
      <c r="A489" s="58"/>
      <c r="B489" s="52"/>
      <c r="C489" s="52"/>
      <c r="D489" s="52"/>
      <c r="E489" s="52"/>
      <c r="F489" s="52"/>
      <c r="G489" s="52"/>
      <c r="H489" s="52"/>
      <c r="I489" s="52"/>
      <c r="J489" s="52"/>
      <c r="K489" s="52"/>
      <c r="L489" s="52"/>
      <c r="M489" s="52"/>
      <c r="N489" s="52"/>
      <c r="O489" s="52"/>
      <c r="P489" s="52"/>
      <c r="Q489" s="52"/>
      <c r="R489" s="52"/>
      <c r="S489" s="52"/>
      <c r="T489" s="52"/>
      <c r="U489" s="52"/>
      <c r="V489" s="52"/>
      <c r="W489" s="52"/>
      <c r="X489" s="52"/>
      <c r="Y489" s="52"/>
      <c r="Z489" s="52"/>
      <c r="AA489" s="52"/>
      <c r="AB489" s="52"/>
      <c r="AC489" s="52"/>
      <c r="AD489" s="52"/>
      <c r="AE489" s="52"/>
      <c r="AF489" s="52"/>
      <c r="AG489" s="52"/>
      <c r="AH489" s="52"/>
      <c r="AI489" s="52"/>
      <c r="AJ489" s="52"/>
      <c r="AK489" s="52"/>
      <c r="AL489" s="52"/>
      <c r="AM489" s="52"/>
      <c r="AN489" s="52"/>
      <c r="AO489" s="52"/>
      <c r="AP489" s="52"/>
      <c r="AQ489" s="52"/>
      <c r="AR489" s="52"/>
      <c r="AS489" s="52"/>
      <c r="AT489" s="52"/>
      <c r="AU489" s="52"/>
      <c r="AV489" s="52"/>
      <c r="AW489" s="52"/>
      <c r="AX489" s="52"/>
      <c r="AY489" s="52"/>
      <c r="AZ489" s="52"/>
      <c r="BA489" s="52"/>
      <c r="BB489" s="52"/>
      <c r="BC489" s="52"/>
      <c r="BD489" s="52"/>
      <c r="BE489" s="52"/>
      <c r="BF489" s="52"/>
      <c r="BG489" s="52"/>
    </row>
    <row r="490" spans="1:59" ht="15.75" customHeight="1">
      <c r="A490" s="58"/>
      <c r="B490" s="52"/>
      <c r="C490" s="52"/>
      <c r="D490" s="52"/>
      <c r="E490" s="52"/>
      <c r="F490" s="52"/>
      <c r="G490" s="52"/>
      <c r="H490" s="52"/>
      <c r="I490" s="52"/>
      <c r="J490" s="52"/>
      <c r="K490" s="52"/>
      <c r="L490" s="52"/>
      <c r="M490" s="52"/>
      <c r="N490" s="52"/>
      <c r="O490" s="52"/>
      <c r="P490" s="52"/>
      <c r="Q490" s="52"/>
      <c r="R490" s="52"/>
      <c r="S490" s="52"/>
      <c r="T490" s="52"/>
      <c r="U490" s="52"/>
      <c r="V490" s="52"/>
      <c r="W490" s="52"/>
      <c r="X490" s="52"/>
      <c r="Y490" s="52"/>
      <c r="Z490" s="52"/>
      <c r="AA490" s="52"/>
      <c r="AB490" s="52"/>
      <c r="AC490" s="52"/>
      <c r="AD490" s="52"/>
      <c r="AE490" s="52"/>
      <c r="AF490" s="52"/>
      <c r="AG490" s="52"/>
      <c r="AH490" s="52"/>
      <c r="AI490" s="52"/>
      <c r="AJ490" s="52"/>
      <c r="AK490" s="52"/>
      <c r="AL490" s="52"/>
      <c r="AM490" s="52"/>
      <c r="AN490" s="52"/>
      <c r="AO490" s="52"/>
      <c r="AP490" s="52"/>
      <c r="AQ490" s="52"/>
      <c r="AR490" s="52"/>
      <c r="AS490" s="52"/>
      <c r="AT490" s="52"/>
      <c r="AU490" s="52"/>
      <c r="AV490" s="52"/>
      <c r="AW490" s="52"/>
      <c r="AX490" s="52"/>
      <c r="AY490" s="52"/>
      <c r="AZ490" s="52"/>
      <c r="BA490" s="52"/>
      <c r="BB490" s="52"/>
      <c r="BC490" s="52"/>
      <c r="BD490" s="52"/>
      <c r="BE490" s="52"/>
      <c r="BF490" s="52"/>
      <c r="BG490" s="52"/>
    </row>
    <row r="491" spans="1:59" ht="15.75" customHeight="1">
      <c r="A491" s="58"/>
      <c r="B491" s="52"/>
      <c r="C491" s="52"/>
      <c r="D491" s="52"/>
      <c r="E491" s="52"/>
      <c r="F491" s="52"/>
      <c r="G491" s="52"/>
      <c r="H491" s="52"/>
      <c r="I491" s="52"/>
      <c r="J491" s="52"/>
      <c r="K491" s="52"/>
      <c r="L491" s="52"/>
      <c r="M491" s="52"/>
      <c r="N491" s="52"/>
      <c r="O491" s="52"/>
      <c r="P491" s="52"/>
      <c r="Q491" s="52"/>
      <c r="R491" s="52"/>
      <c r="S491" s="52"/>
      <c r="T491" s="52"/>
      <c r="U491" s="52"/>
      <c r="V491" s="52"/>
      <c r="W491" s="52"/>
      <c r="X491" s="52"/>
      <c r="Y491" s="52"/>
      <c r="Z491" s="52"/>
      <c r="AA491" s="52"/>
      <c r="AB491" s="52"/>
      <c r="AC491" s="52"/>
      <c r="AD491" s="52"/>
      <c r="AE491" s="52"/>
      <c r="AF491" s="52"/>
      <c r="AG491" s="52"/>
      <c r="AH491" s="52"/>
      <c r="AI491" s="52"/>
      <c r="AJ491" s="52"/>
      <c r="AK491" s="52"/>
      <c r="AL491" s="52"/>
      <c r="AM491" s="52"/>
      <c r="AN491" s="52"/>
      <c r="AO491" s="52"/>
      <c r="AP491" s="52"/>
      <c r="AQ491" s="52"/>
      <c r="AR491" s="52"/>
      <c r="AS491" s="52"/>
      <c r="AT491" s="52"/>
      <c r="AU491" s="52"/>
      <c r="AV491" s="52"/>
      <c r="AW491" s="52"/>
      <c r="AX491" s="52"/>
      <c r="AY491" s="52"/>
      <c r="AZ491" s="52"/>
      <c r="BA491" s="52"/>
      <c r="BB491" s="52"/>
      <c r="BC491" s="52"/>
      <c r="BD491" s="52"/>
      <c r="BE491" s="52"/>
      <c r="BF491" s="52"/>
      <c r="BG491" s="52"/>
    </row>
    <row r="492" spans="1:59" ht="15.75" customHeight="1">
      <c r="A492" s="58"/>
      <c r="B492" s="52"/>
      <c r="C492" s="52"/>
      <c r="D492" s="52"/>
      <c r="E492" s="52"/>
      <c r="F492" s="52"/>
      <c r="G492" s="52"/>
      <c r="H492" s="52"/>
      <c r="I492" s="52"/>
      <c r="J492" s="52"/>
      <c r="K492" s="52"/>
      <c r="L492" s="52"/>
      <c r="M492" s="52"/>
      <c r="N492" s="52"/>
      <c r="O492" s="52"/>
      <c r="P492" s="52"/>
      <c r="Q492" s="52"/>
      <c r="R492" s="52"/>
      <c r="S492" s="52"/>
      <c r="T492" s="52"/>
      <c r="U492" s="52"/>
      <c r="V492" s="52"/>
      <c r="W492" s="52"/>
      <c r="X492" s="52"/>
      <c r="Y492" s="52"/>
      <c r="Z492" s="52"/>
      <c r="AA492" s="52"/>
      <c r="AB492" s="52"/>
      <c r="AC492" s="52"/>
      <c r="AD492" s="52"/>
      <c r="AE492" s="52"/>
      <c r="AF492" s="52"/>
      <c r="AG492" s="52"/>
      <c r="AH492" s="52"/>
      <c r="AI492" s="52"/>
      <c r="AJ492" s="52"/>
      <c r="AK492" s="52"/>
      <c r="AL492" s="52"/>
      <c r="AM492" s="52"/>
      <c r="AN492" s="52"/>
      <c r="AO492" s="52"/>
      <c r="AP492" s="52"/>
      <c r="AQ492" s="52"/>
      <c r="AR492" s="52"/>
      <c r="AS492" s="52"/>
      <c r="AT492" s="52"/>
      <c r="AU492" s="52"/>
      <c r="AV492" s="52"/>
      <c r="AW492" s="52"/>
      <c r="AX492" s="52"/>
      <c r="AY492" s="52"/>
      <c r="AZ492" s="52"/>
      <c r="BA492" s="52"/>
      <c r="BB492" s="52"/>
      <c r="BC492" s="52"/>
      <c r="BD492" s="52"/>
      <c r="BE492" s="52"/>
      <c r="BF492" s="52"/>
      <c r="BG492" s="52"/>
    </row>
    <row r="493" spans="1:59" ht="15.75" customHeight="1">
      <c r="A493" s="58"/>
      <c r="B493" s="52"/>
      <c r="C493" s="52"/>
      <c r="D493" s="52"/>
      <c r="E493" s="52"/>
      <c r="F493" s="52"/>
      <c r="G493" s="52"/>
      <c r="H493" s="52"/>
      <c r="I493" s="52"/>
      <c r="J493" s="52"/>
      <c r="K493" s="52"/>
      <c r="L493" s="52"/>
      <c r="M493" s="52"/>
      <c r="N493" s="52"/>
      <c r="O493" s="52"/>
      <c r="P493" s="52"/>
      <c r="Q493" s="52"/>
      <c r="R493" s="52"/>
      <c r="S493" s="52"/>
      <c r="T493" s="52"/>
      <c r="U493" s="52"/>
      <c r="V493" s="52"/>
      <c r="W493" s="52"/>
      <c r="X493" s="52"/>
      <c r="Y493" s="52"/>
      <c r="Z493" s="52"/>
      <c r="AA493" s="52"/>
      <c r="AB493" s="52"/>
      <c r="AC493" s="52"/>
      <c r="AD493" s="52"/>
      <c r="AE493" s="52"/>
      <c r="AF493" s="52"/>
      <c r="AG493" s="52"/>
      <c r="AH493" s="52"/>
      <c r="AI493" s="52"/>
      <c r="AJ493" s="52"/>
      <c r="AK493" s="52"/>
      <c r="AL493" s="52"/>
      <c r="AM493" s="52"/>
      <c r="AN493" s="52"/>
      <c r="AO493" s="52"/>
      <c r="AP493" s="52"/>
      <c r="AQ493" s="52"/>
      <c r="AR493" s="52"/>
      <c r="AS493" s="52"/>
      <c r="AT493" s="52"/>
      <c r="AU493" s="52"/>
      <c r="AV493" s="52"/>
      <c r="AW493" s="52"/>
      <c r="AX493" s="52"/>
      <c r="AY493" s="52"/>
      <c r="AZ493" s="52"/>
      <c r="BA493" s="52"/>
      <c r="BB493" s="52"/>
      <c r="BC493" s="52"/>
      <c r="BD493" s="52"/>
      <c r="BE493" s="52"/>
      <c r="BF493" s="52"/>
      <c r="BG493" s="52"/>
    </row>
    <row r="494" spans="1:59" ht="15.75" customHeight="1">
      <c r="A494" s="58"/>
      <c r="B494" s="52"/>
      <c r="C494" s="52"/>
      <c r="D494" s="52"/>
      <c r="E494" s="52"/>
      <c r="F494" s="52"/>
      <c r="G494" s="52"/>
      <c r="H494" s="52"/>
      <c r="I494" s="52"/>
      <c r="J494" s="52"/>
      <c r="K494" s="52"/>
      <c r="L494" s="52"/>
      <c r="M494" s="52"/>
      <c r="N494" s="52"/>
      <c r="O494" s="52"/>
      <c r="P494" s="52"/>
      <c r="Q494" s="52"/>
      <c r="R494" s="52"/>
      <c r="S494" s="52"/>
      <c r="T494" s="52"/>
      <c r="U494" s="52"/>
      <c r="V494" s="52"/>
      <c r="W494" s="52"/>
      <c r="X494" s="52"/>
      <c r="Y494" s="52"/>
      <c r="Z494" s="52"/>
      <c r="AA494" s="52"/>
      <c r="AB494" s="52"/>
      <c r="AC494" s="52"/>
      <c r="AD494" s="52"/>
      <c r="AE494" s="52"/>
      <c r="AF494" s="52"/>
      <c r="AG494" s="52"/>
      <c r="AH494" s="52"/>
      <c r="AI494" s="52"/>
      <c r="AJ494" s="52"/>
      <c r="AK494" s="52"/>
      <c r="AL494" s="52"/>
      <c r="AM494" s="52"/>
      <c r="AN494" s="52"/>
      <c r="AO494" s="52"/>
      <c r="AP494" s="52"/>
      <c r="AQ494" s="52"/>
      <c r="AR494" s="52"/>
      <c r="AS494" s="52"/>
      <c r="AT494" s="52"/>
      <c r="AU494" s="52"/>
      <c r="AV494" s="52"/>
      <c r="AW494" s="52"/>
      <c r="AX494" s="52"/>
      <c r="AY494" s="52"/>
      <c r="AZ494" s="52"/>
      <c r="BA494" s="52"/>
      <c r="BB494" s="52"/>
      <c r="BC494" s="52"/>
      <c r="BD494" s="52"/>
      <c r="BE494" s="52"/>
      <c r="BF494" s="52"/>
      <c r="BG494" s="52"/>
    </row>
    <row r="495" spans="1:59" ht="15.75" customHeight="1">
      <c r="A495" s="58"/>
      <c r="B495" s="52"/>
      <c r="C495" s="52"/>
      <c r="D495" s="52"/>
      <c r="E495" s="52"/>
      <c r="F495" s="52"/>
      <c r="G495" s="52"/>
      <c r="H495" s="52"/>
      <c r="I495" s="52"/>
      <c r="J495" s="52"/>
      <c r="K495" s="52"/>
      <c r="L495" s="52"/>
      <c r="M495" s="52"/>
      <c r="N495" s="52"/>
      <c r="O495" s="52"/>
      <c r="P495" s="52"/>
      <c r="Q495" s="52"/>
      <c r="R495" s="52"/>
      <c r="S495" s="52"/>
      <c r="T495" s="52"/>
      <c r="U495" s="52"/>
      <c r="V495" s="52"/>
      <c r="W495" s="52"/>
      <c r="X495" s="52"/>
      <c r="Y495" s="52"/>
      <c r="Z495" s="52"/>
      <c r="AA495" s="52"/>
      <c r="AB495" s="52"/>
      <c r="AC495" s="52"/>
      <c r="AD495" s="52"/>
      <c r="AE495" s="52"/>
      <c r="AF495" s="52"/>
      <c r="AG495" s="52"/>
      <c r="AH495" s="52"/>
      <c r="AI495" s="52"/>
      <c r="AJ495" s="52"/>
      <c r="AK495" s="52"/>
      <c r="AL495" s="52"/>
      <c r="AM495" s="52"/>
      <c r="AN495" s="52"/>
      <c r="AO495" s="52"/>
      <c r="AP495" s="52"/>
      <c r="AQ495" s="52"/>
      <c r="AR495" s="52"/>
      <c r="AS495" s="52"/>
      <c r="AT495" s="52"/>
      <c r="AU495" s="52"/>
      <c r="AV495" s="52"/>
      <c r="AW495" s="52"/>
      <c r="AX495" s="52"/>
      <c r="AY495" s="52"/>
      <c r="AZ495" s="52"/>
      <c r="BA495" s="52"/>
      <c r="BB495" s="52"/>
      <c r="BC495" s="52"/>
      <c r="BD495" s="52"/>
      <c r="BE495" s="52"/>
      <c r="BF495" s="52"/>
      <c r="BG495" s="52"/>
    </row>
    <row r="496" spans="1:59" ht="15.75" customHeight="1">
      <c r="A496" s="58"/>
      <c r="B496" s="52"/>
      <c r="C496" s="52"/>
      <c r="D496" s="52"/>
      <c r="E496" s="52"/>
      <c r="F496" s="52"/>
      <c r="G496" s="52"/>
      <c r="H496" s="52"/>
      <c r="I496" s="52"/>
      <c r="J496" s="52"/>
      <c r="K496" s="52"/>
      <c r="L496" s="52"/>
      <c r="M496" s="52"/>
      <c r="N496" s="52"/>
      <c r="O496" s="52"/>
      <c r="P496" s="52"/>
      <c r="Q496" s="52"/>
      <c r="R496" s="52"/>
      <c r="S496" s="52"/>
      <c r="T496" s="52"/>
      <c r="U496" s="52"/>
      <c r="V496" s="52"/>
      <c r="W496" s="52"/>
      <c r="X496" s="52"/>
      <c r="Y496" s="52"/>
      <c r="Z496" s="52"/>
      <c r="AA496" s="52"/>
      <c r="AB496" s="52"/>
      <c r="AC496" s="52"/>
      <c r="AD496" s="52"/>
      <c r="AE496" s="52"/>
      <c r="AF496" s="52"/>
      <c r="AG496" s="52"/>
      <c r="AH496" s="52"/>
      <c r="AI496" s="52"/>
      <c r="AJ496" s="52"/>
      <c r="AK496" s="52"/>
      <c r="AL496" s="52"/>
      <c r="AM496" s="52"/>
      <c r="AN496" s="52"/>
      <c r="AO496" s="52"/>
      <c r="AP496" s="52"/>
      <c r="AQ496" s="52"/>
      <c r="AR496" s="52"/>
      <c r="AS496" s="52"/>
      <c r="AT496" s="52"/>
      <c r="AU496" s="52"/>
      <c r="AV496" s="52"/>
      <c r="AW496" s="52"/>
      <c r="AX496" s="52"/>
      <c r="AY496" s="52"/>
      <c r="AZ496" s="52"/>
      <c r="BA496" s="52"/>
      <c r="BB496" s="52"/>
      <c r="BC496" s="52"/>
      <c r="BD496" s="52"/>
      <c r="BE496" s="52"/>
      <c r="BF496" s="52"/>
      <c r="BG496" s="52"/>
    </row>
    <row r="497" spans="1:59" ht="15.75" customHeight="1">
      <c r="A497" s="58"/>
      <c r="B497" s="52"/>
      <c r="C497" s="52"/>
      <c r="D497" s="52"/>
      <c r="E497" s="52"/>
      <c r="F497" s="52"/>
      <c r="G497" s="52"/>
      <c r="H497" s="52"/>
      <c r="I497" s="52"/>
      <c r="J497" s="52"/>
      <c r="K497" s="52"/>
      <c r="L497" s="52"/>
      <c r="M497" s="52"/>
      <c r="N497" s="52"/>
      <c r="O497" s="52"/>
      <c r="P497" s="52"/>
      <c r="Q497" s="52"/>
      <c r="R497" s="52"/>
      <c r="S497" s="52"/>
      <c r="T497" s="52"/>
      <c r="U497" s="52"/>
      <c r="V497" s="52"/>
      <c r="W497" s="52"/>
      <c r="X497" s="52"/>
      <c r="Y497" s="52"/>
      <c r="Z497" s="52"/>
      <c r="AA497" s="52"/>
      <c r="AB497" s="52"/>
      <c r="AC497" s="52"/>
      <c r="AD497" s="52"/>
      <c r="AE497" s="52"/>
      <c r="AF497" s="52"/>
      <c r="AG497" s="52"/>
      <c r="AH497" s="52"/>
      <c r="AI497" s="52"/>
      <c r="AJ497" s="52"/>
      <c r="AK497" s="52"/>
      <c r="AL497" s="52"/>
      <c r="AM497" s="52"/>
      <c r="AN497" s="52"/>
      <c r="AO497" s="52"/>
      <c r="AP497" s="52"/>
      <c r="AQ497" s="52"/>
      <c r="AR497" s="52"/>
      <c r="AS497" s="52"/>
      <c r="AT497" s="52"/>
      <c r="AU497" s="52"/>
      <c r="AV497" s="52"/>
      <c r="AW497" s="52"/>
      <c r="AX497" s="52"/>
      <c r="AY497" s="52"/>
      <c r="AZ497" s="52"/>
      <c r="BA497" s="52"/>
      <c r="BB497" s="52"/>
      <c r="BC497" s="52"/>
      <c r="BD497" s="52"/>
      <c r="BE497" s="52"/>
      <c r="BF497" s="52"/>
      <c r="BG497" s="52"/>
    </row>
    <row r="498" spans="1:59" ht="15.75" customHeight="1">
      <c r="A498" s="58"/>
      <c r="B498" s="52"/>
      <c r="C498" s="52"/>
      <c r="D498" s="52"/>
      <c r="E498" s="52"/>
      <c r="F498" s="52"/>
      <c r="G498" s="52"/>
      <c r="H498" s="52"/>
      <c r="I498" s="52"/>
      <c r="J498" s="52"/>
      <c r="K498" s="52"/>
      <c r="L498" s="52"/>
      <c r="M498" s="52"/>
      <c r="N498" s="52"/>
      <c r="O498" s="52"/>
      <c r="P498" s="52"/>
      <c r="Q498" s="52"/>
      <c r="R498" s="52"/>
      <c r="S498" s="52"/>
      <c r="T498" s="52"/>
      <c r="U498" s="52"/>
      <c r="V498" s="52"/>
      <c r="W498" s="52"/>
      <c r="X498" s="52"/>
      <c r="Y498" s="52"/>
      <c r="Z498" s="52"/>
      <c r="AA498" s="52"/>
      <c r="AB498" s="52"/>
      <c r="AC498" s="52"/>
      <c r="AD498" s="52"/>
      <c r="AE498" s="52"/>
      <c r="AF498" s="52"/>
      <c r="AG498" s="52"/>
      <c r="AH498" s="52"/>
      <c r="AI498" s="52"/>
      <c r="AJ498" s="52"/>
      <c r="AK498" s="52"/>
      <c r="AL498" s="52"/>
      <c r="AM498" s="52"/>
      <c r="AN498" s="52"/>
      <c r="AO498" s="52"/>
      <c r="AP498" s="52"/>
      <c r="AQ498" s="52"/>
      <c r="AR498" s="52"/>
      <c r="AS498" s="52"/>
      <c r="AT498" s="52"/>
      <c r="AU498" s="52"/>
      <c r="AV498" s="52"/>
      <c r="AW498" s="52"/>
      <c r="AX498" s="52"/>
      <c r="AY498" s="52"/>
      <c r="AZ498" s="52"/>
      <c r="BA498" s="52"/>
      <c r="BB498" s="52"/>
      <c r="BC498" s="52"/>
      <c r="BD498" s="52"/>
      <c r="BE498" s="52"/>
      <c r="BF498" s="52"/>
      <c r="BG498" s="52"/>
    </row>
    <row r="499" spans="1:59" ht="15.75" customHeight="1">
      <c r="A499" s="58"/>
      <c r="B499" s="52"/>
      <c r="C499" s="52"/>
      <c r="D499" s="52"/>
      <c r="E499" s="52"/>
      <c r="F499" s="52"/>
      <c r="G499" s="52"/>
      <c r="H499" s="52"/>
      <c r="I499" s="52"/>
      <c r="J499" s="52"/>
      <c r="K499" s="52"/>
      <c r="L499" s="52"/>
      <c r="M499" s="52"/>
      <c r="N499" s="52"/>
      <c r="O499" s="52"/>
      <c r="P499" s="52"/>
      <c r="Q499" s="52"/>
      <c r="R499" s="52"/>
      <c r="S499" s="52"/>
      <c r="T499" s="52"/>
      <c r="U499" s="52"/>
      <c r="V499" s="52"/>
      <c r="W499" s="52"/>
      <c r="X499" s="52"/>
      <c r="Y499" s="52"/>
      <c r="Z499" s="52"/>
      <c r="AA499" s="52"/>
      <c r="AB499" s="52"/>
      <c r="AC499" s="52"/>
      <c r="AD499" s="52"/>
      <c r="AE499" s="52"/>
      <c r="AF499" s="52"/>
      <c r="AG499" s="52"/>
      <c r="AH499" s="52"/>
      <c r="AI499" s="52"/>
      <c r="AJ499" s="52"/>
      <c r="AK499" s="52"/>
      <c r="AL499" s="52"/>
      <c r="AM499" s="52"/>
      <c r="AN499" s="52"/>
      <c r="AO499" s="52"/>
      <c r="AP499" s="52"/>
      <c r="AQ499" s="52"/>
      <c r="AR499" s="52"/>
      <c r="AS499" s="52"/>
      <c r="AT499" s="52"/>
      <c r="AU499" s="52"/>
      <c r="AV499" s="52"/>
      <c r="AW499" s="52"/>
      <c r="AX499" s="52"/>
      <c r="AY499" s="52"/>
      <c r="AZ499" s="52"/>
      <c r="BA499" s="52"/>
      <c r="BB499" s="52"/>
      <c r="BC499" s="52"/>
      <c r="BD499" s="52"/>
      <c r="BE499" s="52"/>
      <c r="BF499" s="52"/>
      <c r="BG499" s="52"/>
    </row>
    <row r="500" spans="1:59" ht="15.75" customHeight="1">
      <c r="A500" s="58"/>
      <c r="B500" s="52"/>
      <c r="C500" s="52"/>
      <c r="D500" s="52"/>
      <c r="E500" s="52"/>
      <c r="F500" s="52"/>
      <c r="G500" s="52"/>
      <c r="H500" s="52"/>
      <c r="I500" s="52"/>
      <c r="J500" s="52"/>
      <c r="K500" s="52"/>
      <c r="L500" s="52"/>
      <c r="M500" s="52"/>
      <c r="N500" s="52"/>
      <c r="O500" s="52"/>
      <c r="P500" s="52"/>
      <c r="Q500" s="52"/>
      <c r="R500" s="52"/>
      <c r="S500" s="52"/>
      <c r="T500" s="52"/>
      <c r="U500" s="52"/>
      <c r="V500" s="52"/>
      <c r="W500" s="52"/>
      <c r="X500" s="52"/>
      <c r="Y500" s="52"/>
      <c r="Z500" s="52"/>
      <c r="AA500" s="52"/>
      <c r="AB500" s="52"/>
      <c r="AC500" s="52"/>
      <c r="AD500" s="52"/>
      <c r="AE500" s="52"/>
      <c r="AF500" s="52"/>
      <c r="AG500" s="52"/>
      <c r="AH500" s="52"/>
      <c r="AI500" s="52"/>
      <c r="AJ500" s="52"/>
      <c r="AK500" s="52"/>
      <c r="AL500" s="52"/>
      <c r="AM500" s="52"/>
      <c r="AN500" s="52"/>
      <c r="AO500" s="52"/>
      <c r="AP500" s="52"/>
      <c r="AQ500" s="52"/>
      <c r="AR500" s="52"/>
      <c r="AS500" s="52"/>
      <c r="AT500" s="52"/>
      <c r="AU500" s="52"/>
      <c r="AV500" s="52"/>
      <c r="AW500" s="52"/>
      <c r="AX500" s="52"/>
      <c r="AY500" s="52"/>
      <c r="AZ500" s="52"/>
      <c r="BA500" s="52"/>
      <c r="BB500" s="52"/>
      <c r="BC500" s="52"/>
      <c r="BD500" s="52"/>
      <c r="BE500" s="52"/>
      <c r="BF500" s="52"/>
      <c r="BG500" s="52"/>
    </row>
    <row r="501" spans="1:59" ht="15.75" customHeight="1">
      <c r="A501" s="58"/>
      <c r="B501" s="52"/>
      <c r="C501" s="52"/>
      <c r="D501" s="52"/>
      <c r="E501" s="52"/>
      <c r="F501" s="52"/>
      <c r="G501" s="52"/>
      <c r="H501" s="52"/>
      <c r="I501" s="52"/>
      <c r="J501" s="52"/>
      <c r="K501" s="52"/>
      <c r="L501" s="52"/>
      <c r="M501" s="52"/>
      <c r="N501" s="52"/>
      <c r="O501" s="52"/>
      <c r="P501" s="52"/>
      <c r="Q501" s="52"/>
      <c r="R501" s="52"/>
      <c r="S501" s="52"/>
      <c r="T501" s="52"/>
      <c r="U501" s="52"/>
      <c r="V501" s="52"/>
      <c r="W501" s="52"/>
      <c r="X501" s="52"/>
      <c r="Y501" s="52"/>
      <c r="Z501" s="52"/>
      <c r="AA501" s="52"/>
      <c r="AB501" s="52"/>
      <c r="AC501" s="52"/>
      <c r="AD501" s="52"/>
      <c r="AE501" s="52"/>
      <c r="AF501" s="52"/>
      <c r="AG501" s="52"/>
      <c r="AH501" s="52"/>
      <c r="AI501" s="52"/>
      <c r="AJ501" s="52"/>
      <c r="AK501" s="52"/>
      <c r="AL501" s="52"/>
      <c r="AM501" s="52"/>
      <c r="AN501" s="52"/>
      <c r="AO501" s="52"/>
      <c r="AP501" s="52"/>
      <c r="AQ501" s="52"/>
      <c r="AR501" s="52"/>
      <c r="AS501" s="52"/>
      <c r="AT501" s="52"/>
      <c r="AU501" s="52"/>
      <c r="AV501" s="52"/>
      <c r="AW501" s="52"/>
      <c r="AX501" s="52"/>
      <c r="AY501" s="52"/>
      <c r="AZ501" s="52"/>
      <c r="BA501" s="52"/>
      <c r="BB501" s="52"/>
      <c r="BC501" s="52"/>
      <c r="BD501" s="52"/>
      <c r="BE501" s="52"/>
      <c r="BF501" s="52"/>
      <c r="BG501" s="52"/>
    </row>
    <row r="502" spans="1:59" ht="15.75" customHeight="1">
      <c r="A502" s="58"/>
      <c r="B502" s="52"/>
      <c r="C502" s="52"/>
      <c r="D502" s="52"/>
      <c r="E502" s="52"/>
      <c r="F502" s="52"/>
      <c r="G502" s="52"/>
      <c r="H502" s="52"/>
      <c r="I502" s="52"/>
      <c r="J502" s="52"/>
      <c r="K502" s="52"/>
      <c r="L502" s="52"/>
      <c r="M502" s="52"/>
      <c r="N502" s="52"/>
      <c r="O502" s="52"/>
      <c r="P502" s="52"/>
      <c r="Q502" s="52"/>
      <c r="R502" s="52"/>
      <c r="S502" s="52"/>
      <c r="T502" s="52"/>
      <c r="U502" s="52"/>
      <c r="V502" s="52"/>
      <c r="W502" s="52"/>
      <c r="X502" s="52"/>
      <c r="Y502" s="52"/>
      <c r="Z502" s="52"/>
      <c r="AA502" s="52"/>
      <c r="AB502" s="52"/>
      <c r="AC502" s="52"/>
      <c r="AD502" s="52"/>
      <c r="AE502" s="52"/>
      <c r="AF502" s="52"/>
      <c r="AG502" s="52"/>
      <c r="AH502" s="52"/>
      <c r="AI502" s="52"/>
      <c r="AJ502" s="52"/>
      <c r="AK502" s="52"/>
      <c r="AL502" s="52"/>
      <c r="AM502" s="52"/>
      <c r="AN502" s="52"/>
      <c r="AO502" s="52"/>
      <c r="AP502" s="52"/>
      <c r="AQ502" s="52"/>
      <c r="AR502" s="52"/>
      <c r="AS502" s="52"/>
      <c r="AT502" s="52"/>
      <c r="AU502" s="52"/>
      <c r="AV502" s="52"/>
      <c r="AW502" s="52"/>
      <c r="AX502" s="52"/>
      <c r="AY502" s="52"/>
      <c r="AZ502" s="52"/>
      <c r="BA502" s="52"/>
      <c r="BB502" s="52"/>
      <c r="BC502" s="52"/>
      <c r="BD502" s="52"/>
      <c r="BE502" s="52"/>
      <c r="BF502" s="52"/>
      <c r="BG502" s="52"/>
    </row>
    <row r="503" spans="1:59" ht="15.75" customHeight="1">
      <c r="A503" s="58"/>
      <c r="B503" s="52"/>
      <c r="C503" s="52"/>
      <c r="D503" s="52"/>
      <c r="E503" s="52"/>
      <c r="F503" s="52"/>
      <c r="G503" s="52"/>
      <c r="H503" s="52"/>
      <c r="I503" s="52"/>
      <c r="J503" s="52"/>
      <c r="K503" s="52"/>
      <c r="L503" s="52"/>
      <c r="M503" s="52"/>
      <c r="N503" s="52"/>
      <c r="O503" s="52"/>
      <c r="P503" s="52"/>
      <c r="Q503" s="52"/>
      <c r="R503" s="52"/>
      <c r="S503" s="52"/>
      <c r="T503" s="52"/>
      <c r="U503" s="52"/>
      <c r="V503" s="52"/>
      <c r="W503" s="52"/>
      <c r="X503" s="52"/>
      <c r="Y503" s="52"/>
      <c r="Z503" s="52"/>
      <c r="AA503" s="52"/>
      <c r="AB503" s="52"/>
      <c r="AC503" s="52"/>
      <c r="AD503" s="52"/>
      <c r="AE503" s="52"/>
      <c r="AF503" s="52"/>
      <c r="AG503" s="52"/>
      <c r="AH503" s="52"/>
      <c r="AI503" s="52"/>
      <c r="AJ503" s="52"/>
      <c r="AK503" s="52"/>
      <c r="AL503" s="52"/>
      <c r="AM503" s="52"/>
      <c r="AN503" s="52"/>
      <c r="AO503" s="52"/>
      <c r="AP503" s="52"/>
      <c r="AQ503" s="52"/>
      <c r="AR503" s="52"/>
      <c r="AS503" s="52"/>
      <c r="AT503" s="52"/>
      <c r="AU503" s="52"/>
      <c r="AV503" s="52"/>
      <c r="AW503" s="52"/>
      <c r="AX503" s="52"/>
      <c r="AY503" s="52"/>
      <c r="AZ503" s="52"/>
      <c r="BA503" s="52"/>
      <c r="BB503" s="52"/>
      <c r="BC503" s="52"/>
      <c r="BD503" s="52"/>
      <c r="BE503" s="52"/>
      <c r="BF503" s="52"/>
      <c r="BG503" s="52"/>
    </row>
    <row r="504" spans="1:59" ht="15.75" customHeight="1">
      <c r="A504" s="58"/>
      <c r="B504" s="52"/>
      <c r="C504" s="52"/>
      <c r="D504" s="52"/>
      <c r="E504" s="52"/>
      <c r="F504" s="52"/>
      <c r="G504" s="52"/>
      <c r="H504" s="52"/>
      <c r="I504" s="52"/>
      <c r="J504" s="52"/>
      <c r="K504" s="52"/>
      <c r="L504" s="52"/>
      <c r="M504" s="52"/>
      <c r="N504" s="52"/>
      <c r="O504" s="52"/>
      <c r="P504" s="52"/>
      <c r="Q504" s="52"/>
      <c r="R504" s="52"/>
      <c r="S504" s="52"/>
      <c r="T504" s="52"/>
      <c r="U504" s="52"/>
      <c r="V504" s="52"/>
      <c r="W504" s="52"/>
      <c r="X504" s="52"/>
      <c r="Y504" s="52"/>
      <c r="Z504" s="52"/>
      <c r="AA504" s="52"/>
      <c r="AB504" s="52"/>
      <c r="AC504" s="52"/>
      <c r="AD504" s="52"/>
      <c r="AE504" s="52"/>
      <c r="AF504" s="52"/>
      <c r="AG504" s="52"/>
      <c r="AH504" s="52"/>
      <c r="AI504" s="52"/>
      <c r="AJ504" s="52"/>
      <c r="AK504" s="52"/>
      <c r="AL504" s="52"/>
      <c r="AM504" s="52"/>
      <c r="AN504" s="52"/>
      <c r="AO504" s="52"/>
      <c r="AP504" s="52"/>
      <c r="AQ504" s="52"/>
      <c r="AR504" s="52"/>
      <c r="AS504" s="52"/>
      <c r="AT504" s="52"/>
      <c r="AU504" s="52"/>
      <c r="AV504" s="52"/>
      <c r="AW504" s="52"/>
      <c r="AX504" s="52"/>
      <c r="AY504" s="52"/>
      <c r="AZ504" s="52"/>
      <c r="BA504" s="52"/>
      <c r="BB504" s="52"/>
      <c r="BC504" s="52"/>
      <c r="BD504" s="52"/>
      <c r="BE504" s="52"/>
      <c r="BF504" s="52"/>
      <c r="BG504" s="52"/>
    </row>
    <row r="505" spans="1:59" ht="15.75" customHeight="1">
      <c r="A505" s="58"/>
      <c r="B505" s="52"/>
      <c r="C505" s="52"/>
      <c r="D505" s="52"/>
      <c r="E505" s="52"/>
      <c r="F505" s="52"/>
      <c r="G505" s="52"/>
      <c r="H505" s="52"/>
      <c r="I505" s="52"/>
      <c r="J505" s="52"/>
      <c r="K505" s="52"/>
      <c r="L505" s="52"/>
      <c r="M505" s="52"/>
      <c r="N505" s="52"/>
      <c r="O505" s="52"/>
      <c r="P505" s="52"/>
      <c r="Q505" s="52"/>
      <c r="R505" s="52"/>
      <c r="S505" s="52"/>
      <c r="T505" s="52"/>
      <c r="U505" s="52"/>
      <c r="V505" s="52"/>
      <c r="W505" s="52"/>
      <c r="X505" s="52"/>
      <c r="Y505" s="52"/>
      <c r="Z505" s="52"/>
      <c r="AA505" s="52"/>
      <c r="AB505" s="52"/>
      <c r="AC505" s="52"/>
      <c r="AD505" s="52"/>
      <c r="AE505" s="52"/>
      <c r="AF505" s="52"/>
      <c r="AG505" s="52"/>
      <c r="AH505" s="52"/>
      <c r="AI505" s="52"/>
      <c r="AJ505" s="52"/>
      <c r="AK505" s="52"/>
      <c r="AL505" s="52"/>
      <c r="AM505" s="52"/>
      <c r="AN505" s="52"/>
      <c r="AO505" s="52"/>
      <c r="AP505" s="52"/>
      <c r="AQ505" s="52"/>
      <c r="AR505" s="52"/>
      <c r="AS505" s="52"/>
      <c r="AT505" s="52"/>
      <c r="AU505" s="52"/>
      <c r="AV505" s="52"/>
      <c r="AW505" s="52"/>
      <c r="AX505" s="52"/>
      <c r="AY505" s="52"/>
      <c r="AZ505" s="52"/>
      <c r="BA505" s="52"/>
      <c r="BB505" s="52"/>
      <c r="BC505" s="52"/>
      <c r="BD505" s="52"/>
      <c r="BE505" s="52"/>
      <c r="BF505" s="52"/>
      <c r="BG505" s="52"/>
    </row>
    <row r="506" spans="1:59" ht="15.75" customHeight="1">
      <c r="A506" s="58"/>
      <c r="B506" s="52"/>
      <c r="C506" s="52"/>
      <c r="D506" s="52"/>
      <c r="E506" s="52"/>
      <c r="F506" s="52"/>
      <c r="G506" s="52"/>
      <c r="H506" s="52"/>
      <c r="I506" s="52"/>
      <c r="J506" s="52"/>
      <c r="K506" s="52"/>
      <c r="L506" s="52"/>
      <c r="M506" s="52"/>
      <c r="N506" s="52"/>
      <c r="O506" s="52"/>
      <c r="P506" s="52"/>
      <c r="Q506" s="52"/>
      <c r="R506" s="52"/>
      <c r="S506" s="52"/>
      <c r="T506" s="52"/>
      <c r="U506" s="52"/>
      <c r="V506" s="52"/>
      <c r="W506" s="52"/>
      <c r="X506" s="52"/>
      <c r="Y506" s="52"/>
      <c r="Z506" s="52"/>
      <c r="AA506" s="52"/>
      <c r="AB506" s="52"/>
      <c r="AC506" s="52"/>
      <c r="AD506" s="52"/>
      <c r="AE506" s="52"/>
      <c r="AF506" s="52"/>
      <c r="AG506" s="52"/>
      <c r="AH506" s="52"/>
      <c r="AI506" s="52"/>
      <c r="AJ506" s="52"/>
      <c r="AK506" s="52"/>
      <c r="AL506" s="52"/>
      <c r="AM506" s="52"/>
      <c r="AN506" s="52"/>
      <c r="AO506" s="52"/>
      <c r="AP506" s="52"/>
      <c r="AQ506" s="52"/>
      <c r="AR506" s="52"/>
      <c r="AS506" s="52"/>
      <c r="AT506" s="52"/>
      <c r="AU506" s="52"/>
      <c r="AV506" s="52"/>
      <c r="AW506" s="52"/>
      <c r="AX506" s="52"/>
      <c r="AY506" s="52"/>
      <c r="AZ506" s="52"/>
      <c r="BA506" s="52"/>
      <c r="BB506" s="52"/>
      <c r="BC506" s="52"/>
      <c r="BD506" s="52"/>
      <c r="BE506" s="52"/>
      <c r="BF506" s="52"/>
      <c r="BG506" s="52"/>
    </row>
    <row r="507" spans="1:59" ht="15.75" customHeight="1">
      <c r="A507" s="58"/>
      <c r="B507" s="52"/>
      <c r="C507" s="52"/>
      <c r="D507" s="52"/>
      <c r="E507" s="52"/>
      <c r="F507" s="52"/>
      <c r="G507" s="52"/>
      <c r="H507" s="52"/>
      <c r="I507" s="52"/>
      <c r="J507" s="52"/>
      <c r="K507" s="52"/>
      <c r="L507" s="52"/>
      <c r="M507" s="52"/>
      <c r="N507" s="52"/>
      <c r="O507" s="52"/>
      <c r="P507" s="52"/>
      <c r="Q507" s="52"/>
      <c r="R507" s="52"/>
      <c r="S507" s="52"/>
      <c r="T507" s="52"/>
      <c r="U507" s="52"/>
      <c r="V507" s="52"/>
      <c r="W507" s="52"/>
      <c r="X507" s="52"/>
      <c r="Y507" s="52"/>
      <c r="Z507" s="52"/>
      <c r="AA507" s="52"/>
      <c r="AB507" s="52"/>
      <c r="AC507" s="52"/>
      <c r="AD507" s="52"/>
      <c r="AE507" s="52"/>
      <c r="AF507" s="52"/>
      <c r="AG507" s="52"/>
      <c r="AH507" s="52"/>
      <c r="AI507" s="52"/>
      <c r="AJ507" s="52"/>
      <c r="AK507" s="52"/>
      <c r="AL507" s="52"/>
      <c r="AM507" s="52"/>
      <c r="AN507" s="52"/>
      <c r="AO507" s="52"/>
      <c r="AP507" s="52"/>
      <c r="AQ507" s="52"/>
      <c r="AR507" s="52"/>
      <c r="AS507" s="52"/>
      <c r="AT507" s="52"/>
      <c r="AU507" s="52"/>
      <c r="AV507" s="52"/>
      <c r="AW507" s="52"/>
      <c r="AX507" s="52"/>
      <c r="AY507" s="52"/>
      <c r="AZ507" s="52"/>
      <c r="BA507" s="52"/>
      <c r="BB507" s="52"/>
      <c r="BC507" s="52"/>
      <c r="BD507" s="52"/>
      <c r="BE507" s="52"/>
      <c r="BF507" s="52"/>
      <c r="BG507" s="52"/>
    </row>
    <row r="508" spans="1:59" ht="15.75" customHeight="1">
      <c r="A508" s="58"/>
      <c r="B508" s="52"/>
      <c r="C508" s="52"/>
      <c r="D508" s="52"/>
      <c r="E508" s="52"/>
      <c r="F508" s="52"/>
      <c r="G508" s="52"/>
      <c r="H508" s="52"/>
      <c r="I508" s="52"/>
      <c r="J508" s="52"/>
      <c r="K508" s="52"/>
      <c r="L508" s="52"/>
      <c r="M508" s="52"/>
      <c r="N508" s="52"/>
      <c r="O508" s="52"/>
      <c r="P508" s="52"/>
      <c r="Q508" s="52"/>
      <c r="R508" s="52"/>
      <c r="S508" s="52"/>
      <c r="T508" s="52"/>
      <c r="U508" s="52"/>
      <c r="V508" s="52"/>
      <c r="W508" s="52"/>
      <c r="X508" s="52"/>
      <c r="Y508" s="52"/>
      <c r="Z508" s="52"/>
      <c r="AA508" s="52"/>
      <c r="AB508" s="52"/>
      <c r="AC508" s="52"/>
      <c r="AD508" s="52"/>
      <c r="AE508" s="52"/>
      <c r="AF508" s="52"/>
      <c r="AG508" s="52"/>
      <c r="AH508" s="52"/>
      <c r="AI508" s="52"/>
      <c r="AJ508" s="52"/>
      <c r="AK508" s="52"/>
      <c r="AL508" s="52"/>
      <c r="AM508" s="52"/>
      <c r="AN508" s="52"/>
      <c r="AO508" s="52"/>
      <c r="AP508" s="52"/>
      <c r="AQ508" s="52"/>
      <c r="AR508" s="52"/>
      <c r="AS508" s="52"/>
      <c r="AT508" s="52"/>
      <c r="AU508" s="52"/>
      <c r="AV508" s="52"/>
      <c r="AW508" s="52"/>
      <c r="AX508" s="52"/>
      <c r="AY508" s="52"/>
      <c r="AZ508" s="52"/>
      <c r="BA508" s="52"/>
      <c r="BB508" s="52"/>
      <c r="BC508" s="52"/>
      <c r="BD508" s="52"/>
      <c r="BE508" s="52"/>
      <c r="BF508" s="52"/>
      <c r="BG508" s="52"/>
    </row>
    <row r="509" spans="1:59" ht="15.75" customHeight="1">
      <c r="A509" s="58"/>
      <c r="B509" s="52"/>
      <c r="C509" s="52"/>
      <c r="D509" s="52"/>
      <c r="E509" s="52"/>
      <c r="F509" s="52"/>
      <c r="G509" s="52"/>
      <c r="H509" s="52"/>
      <c r="I509" s="52"/>
      <c r="J509" s="52"/>
      <c r="K509" s="52"/>
      <c r="L509" s="52"/>
      <c r="M509" s="52"/>
      <c r="N509" s="52"/>
      <c r="O509" s="52"/>
      <c r="P509" s="52"/>
      <c r="Q509" s="52"/>
      <c r="R509" s="52"/>
      <c r="S509" s="52"/>
      <c r="T509" s="52"/>
      <c r="U509" s="52"/>
      <c r="V509" s="52"/>
      <c r="W509" s="52"/>
      <c r="X509" s="52"/>
      <c r="Y509" s="52"/>
      <c r="Z509" s="52"/>
      <c r="AA509" s="52"/>
      <c r="AB509" s="52"/>
      <c r="AC509" s="52"/>
      <c r="AD509" s="52"/>
      <c r="AE509" s="52"/>
      <c r="AF509" s="52"/>
      <c r="AG509" s="52"/>
      <c r="AH509" s="52"/>
      <c r="AI509" s="52"/>
      <c r="AJ509" s="52"/>
      <c r="AK509" s="52"/>
      <c r="AL509" s="52"/>
      <c r="AM509" s="52"/>
      <c r="AN509" s="52"/>
      <c r="AO509" s="52"/>
      <c r="AP509" s="52"/>
      <c r="AQ509" s="52"/>
      <c r="AR509" s="52"/>
      <c r="AS509" s="52"/>
      <c r="AT509" s="52"/>
      <c r="AU509" s="52"/>
      <c r="AV509" s="52"/>
      <c r="AW509" s="52"/>
      <c r="AX509" s="52"/>
      <c r="AY509" s="52"/>
      <c r="AZ509" s="52"/>
      <c r="BA509" s="52"/>
      <c r="BB509" s="52"/>
      <c r="BC509" s="52"/>
      <c r="BD509" s="52"/>
      <c r="BE509" s="52"/>
      <c r="BF509" s="52"/>
      <c r="BG509" s="52"/>
    </row>
    <row r="510" spans="1:59" ht="15.75" customHeight="1">
      <c r="A510" s="58"/>
      <c r="B510" s="52"/>
      <c r="C510" s="52"/>
      <c r="D510" s="52"/>
      <c r="E510" s="52"/>
      <c r="F510" s="52"/>
      <c r="G510" s="52"/>
      <c r="H510" s="52"/>
      <c r="I510" s="52"/>
      <c r="J510" s="52"/>
      <c r="K510" s="52"/>
      <c r="L510" s="52"/>
      <c r="M510" s="52"/>
      <c r="N510" s="52"/>
      <c r="O510" s="52"/>
      <c r="P510" s="52"/>
      <c r="Q510" s="52"/>
      <c r="R510" s="52"/>
      <c r="S510" s="52"/>
      <c r="T510" s="52"/>
      <c r="U510" s="52"/>
      <c r="V510" s="52"/>
      <c r="W510" s="52"/>
      <c r="X510" s="52"/>
      <c r="Y510" s="52"/>
      <c r="Z510" s="52"/>
      <c r="AA510" s="52"/>
      <c r="AB510" s="52"/>
      <c r="AC510" s="52"/>
      <c r="AD510" s="52"/>
      <c r="AE510" s="52"/>
      <c r="AF510" s="52"/>
      <c r="AG510" s="52"/>
      <c r="AH510" s="52"/>
      <c r="AI510" s="52"/>
      <c r="AJ510" s="52"/>
      <c r="AK510" s="52"/>
      <c r="AL510" s="52"/>
      <c r="AM510" s="52"/>
      <c r="AN510" s="52"/>
      <c r="AO510" s="52"/>
      <c r="AP510" s="52"/>
      <c r="AQ510" s="52"/>
      <c r="AR510" s="52"/>
      <c r="AS510" s="52"/>
      <c r="AT510" s="52"/>
      <c r="AU510" s="52"/>
      <c r="AV510" s="52"/>
      <c r="AW510" s="52"/>
      <c r="AX510" s="52"/>
      <c r="AY510" s="52"/>
      <c r="AZ510" s="52"/>
      <c r="BA510" s="52"/>
      <c r="BB510" s="52"/>
      <c r="BC510" s="52"/>
      <c r="BD510" s="52"/>
      <c r="BE510" s="52"/>
      <c r="BF510" s="52"/>
      <c r="BG510" s="52"/>
    </row>
    <row r="511" spans="1:59" ht="15.75" customHeight="1">
      <c r="A511" s="58"/>
      <c r="B511" s="52"/>
      <c r="C511" s="52"/>
      <c r="D511" s="52"/>
      <c r="E511" s="52"/>
      <c r="F511" s="52"/>
      <c r="G511" s="52"/>
      <c r="H511" s="52"/>
      <c r="I511" s="52"/>
      <c r="J511" s="52"/>
      <c r="K511" s="52"/>
      <c r="L511" s="52"/>
      <c r="M511" s="52"/>
      <c r="N511" s="52"/>
      <c r="O511" s="52"/>
      <c r="P511" s="52"/>
      <c r="Q511" s="52"/>
      <c r="R511" s="52"/>
      <c r="S511" s="52"/>
      <c r="T511" s="52"/>
      <c r="U511" s="52"/>
      <c r="V511" s="52"/>
      <c r="W511" s="52"/>
      <c r="X511" s="52"/>
      <c r="Y511" s="52"/>
      <c r="Z511" s="52"/>
      <c r="AA511" s="52"/>
      <c r="AB511" s="52"/>
      <c r="AC511" s="52"/>
      <c r="AD511" s="52"/>
      <c r="AE511" s="52"/>
      <c r="AF511" s="52"/>
      <c r="AG511" s="52"/>
      <c r="AH511" s="52"/>
      <c r="AI511" s="52"/>
      <c r="AJ511" s="52"/>
      <c r="AK511" s="52"/>
      <c r="AL511" s="52"/>
      <c r="AM511" s="52"/>
      <c r="AN511" s="52"/>
      <c r="AO511" s="52"/>
      <c r="AP511" s="52"/>
      <c r="AQ511" s="52"/>
      <c r="AR511" s="52"/>
      <c r="AS511" s="52"/>
      <c r="AT511" s="52"/>
      <c r="AU511" s="52"/>
      <c r="AV511" s="52"/>
      <c r="AW511" s="52"/>
      <c r="AX511" s="52"/>
      <c r="AY511" s="52"/>
      <c r="AZ511" s="52"/>
      <c r="BA511" s="52"/>
      <c r="BB511" s="52"/>
      <c r="BC511" s="52"/>
      <c r="BD511" s="52"/>
      <c r="BE511" s="52"/>
      <c r="BF511" s="52"/>
      <c r="BG511" s="52"/>
    </row>
    <row r="512" spans="1:59" ht="15.75" customHeight="1">
      <c r="A512" s="58"/>
      <c r="B512" s="52"/>
      <c r="C512" s="52"/>
      <c r="D512" s="52"/>
      <c r="E512" s="52"/>
      <c r="F512" s="52"/>
      <c r="G512" s="52"/>
      <c r="H512" s="52"/>
      <c r="I512" s="52"/>
      <c r="J512" s="52"/>
      <c r="K512" s="52"/>
      <c r="L512" s="52"/>
      <c r="M512" s="52"/>
      <c r="N512" s="52"/>
      <c r="O512" s="52"/>
      <c r="P512" s="52"/>
      <c r="Q512" s="52"/>
      <c r="R512" s="52"/>
      <c r="S512" s="52"/>
      <c r="T512" s="52"/>
      <c r="U512" s="52"/>
      <c r="V512" s="52"/>
      <c r="W512" s="52"/>
      <c r="X512" s="52"/>
      <c r="Y512" s="52"/>
      <c r="Z512" s="52"/>
      <c r="AA512" s="52"/>
      <c r="AB512" s="52"/>
      <c r="AC512" s="52"/>
      <c r="AD512" s="52"/>
      <c r="AE512" s="52"/>
      <c r="AF512" s="52"/>
      <c r="AG512" s="52"/>
      <c r="AH512" s="52"/>
      <c r="AI512" s="52"/>
      <c r="AJ512" s="52"/>
      <c r="AK512" s="52"/>
      <c r="AL512" s="52"/>
      <c r="AM512" s="52"/>
      <c r="AN512" s="52"/>
      <c r="AO512" s="52"/>
      <c r="AP512" s="52"/>
      <c r="AQ512" s="52"/>
      <c r="AR512" s="52"/>
      <c r="AS512" s="52"/>
      <c r="AT512" s="52"/>
      <c r="AU512" s="52"/>
      <c r="AV512" s="52"/>
      <c r="AW512" s="52"/>
      <c r="AX512" s="52"/>
      <c r="AY512" s="52"/>
      <c r="AZ512" s="52"/>
      <c r="BA512" s="52"/>
      <c r="BB512" s="52"/>
      <c r="BC512" s="52"/>
      <c r="BD512" s="52"/>
      <c r="BE512" s="52"/>
      <c r="BF512" s="52"/>
      <c r="BG512" s="52"/>
    </row>
    <row r="513" spans="1:59" ht="15.75" customHeight="1">
      <c r="A513" s="58"/>
      <c r="B513" s="52"/>
      <c r="C513" s="52"/>
      <c r="D513" s="52"/>
      <c r="E513" s="52"/>
      <c r="F513" s="52"/>
      <c r="G513" s="52"/>
      <c r="H513" s="52"/>
      <c r="I513" s="52"/>
      <c r="J513" s="52"/>
      <c r="K513" s="52"/>
      <c r="L513" s="52"/>
      <c r="M513" s="52"/>
      <c r="N513" s="52"/>
      <c r="O513" s="52"/>
      <c r="P513" s="52"/>
      <c r="Q513" s="52"/>
      <c r="R513" s="52"/>
      <c r="S513" s="52"/>
      <c r="T513" s="52"/>
      <c r="U513" s="52"/>
      <c r="V513" s="52"/>
      <c r="W513" s="52"/>
      <c r="X513" s="52"/>
      <c r="Y513" s="52"/>
      <c r="Z513" s="52"/>
      <c r="AA513" s="52"/>
      <c r="AB513" s="52"/>
      <c r="AC513" s="52"/>
      <c r="AD513" s="52"/>
      <c r="AE513" s="52"/>
      <c r="AF513" s="52"/>
      <c r="AG513" s="52"/>
      <c r="AH513" s="52"/>
      <c r="AI513" s="52"/>
      <c r="AJ513" s="52"/>
      <c r="AK513" s="52"/>
      <c r="AL513" s="52"/>
      <c r="AM513" s="52"/>
      <c r="AN513" s="52"/>
      <c r="AO513" s="52"/>
      <c r="AP513" s="52"/>
      <c r="AQ513" s="52"/>
      <c r="AR513" s="52"/>
      <c r="AS513" s="52"/>
      <c r="AT513" s="52"/>
      <c r="AU513" s="52"/>
      <c r="AV513" s="52"/>
      <c r="AW513" s="52"/>
      <c r="AX513" s="52"/>
      <c r="AY513" s="52"/>
      <c r="AZ513" s="52"/>
      <c r="BA513" s="52"/>
      <c r="BB513" s="52"/>
      <c r="BC513" s="52"/>
      <c r="BD513" s="52"/>
      <c r="BE513" s="52"/>
      <c r="BF513" s="52"/>
      <c r="BG513" s="52"/>
    </row>
    <row r="514" spans="1:59" ht="15.75" customHeight="1">
      <c r="A514" s="58"/>
      <c r="B514" s="52"/>
      <c r="C514" s="52"/>
      <c r="D514" s="52"/>
      <c r="E514" s="52"/>
      <c r="F514" s="52"/>
      <c r="G514" s="52"/>
      <c r="H514" s="52"/>
      <c r="I514" s="52"/>
      <c r="J514" s="52"/>
      <c r="K514" s="52"/>
      <c r="L514" s="52"/>
      <c r="M514" s="52"/>
      <c r="N514" s="52"/>
      <c r="O514" s="52"/>
      <c r="P514" s="52"/>
      <c r="Q514" s="52"/>
      <c r="R514" s="52"/>
      <c r="S514" s="52"/>
      <c r="T514" s="52"/>
      <c r="U514" s="52"/>
      <c r="V514" s="52"/>
      <c r="W514" s="52"/>
      <c r="X514" s="52"/>
      <c r="Y514" s="52"/>
      <c r="Z514" s="52"/>
      <c r="AA514" s="52"/>
      <c r="AB514" s="52"/>
      <c r="AC514" s="52"/>
      <c r="AD514" s="52"/>
      <c r="AE514" s="52"/>
      <c r="AF514" s="52"/>
      <c r="AG514" s="52"/>
      <c r="AH514" s="52"/>
      <c r="AI514" s="52"/>
      <c r="AJ514" s="52"/>
      <c r="AK514" s="52"/>
      <c r="AL514" s="52"/>
      <c r="AM514" s="52"/>
      <c r="AN514" s="52"/>
      <c r="AO514" s="52"/>
      <c r="AP514" s="52"/>
      <c r="AQ514" s="52"/>
      <c r="AR514" s="52"/>
      <c r="AS514" s="52"/>
      <c r="AT514" s="52"/>
      <c r="AU514" s="52"/>
      <c r="AV514" s="52"/>
      <c r="AW514" s="52"/>
      <c r="AX514" s="52"/>
      <c r="AY514" s="52"/>
      <c r="AZ514" s="52"/>
      <c r="BA514" s="52"/>
      <c r="BB514" s="52"/>
      <c r="BC514" s="52"/>
      <c r="BD514" s="52"/>
      <c r="BE514" s="52"/>
      <c r="BF514" s="52"/>
      <c r="BG514" s="52"/>
    </row>
    <row r="515" spans="1:59" ht="15.75" customHeight="1">
      <c r="A515" s="58"/>
      <c r="B515" s="52"/>
      <c r="C515" s="52"/>
      <c r="D515" s="52"/>
      <c r="E515" s="52"/>
      <c r="F515" s="52"/>
      <c r="G515" s="52"/>
      <c r="H515" s="52"/>
      <c r="I515" s="52"/>
      <c r="J515" s="52"/>
      <c r="K515" s="52"/>
      <c r="L515" s="52"/>
      <c r="M515" s="52"/>
      <c r="N515" s="52"/>
      <c r="O515" s="52"/>
      <c r="P515" s="52"/>
      <c r="Q515" s="52"/>
      <c r="R515" s="52"/>
      <c r="S515" s="52"/>
      <c r="T515" s="52"/>
      <c r="U515" s="52"/>
      <c r="V515" s="52"/>
      <c r="W515" s="52"/>
      <c r="X515" s="52"/>
      <c r="Y515" s="52"/>
      <c r="Z515" s="52"/>
      <c r="AA515" s="52"/>
      <c r="AB515" s="52"/>
      <c r="AC515" s="52"/>
      <c r="AD515" s="52"/>
      <c r="AE515" s="52"/>
      <c r="AF515" s="52"/>
      <c r="AG515" s="52"/>
      <c r="AH515" s="52"/>
      <c r="AI515" s="52"/>
      <c r="AJ515" s="52"/>
      <c r="AK515" s="52"/>
      <c r="AL515" s="52"/>
      <c r="AM515" s="52"/>
      <c r="AN515" s="52"/>
      <c r="AO515" s="52"/>
      <c r="AP515" s="52"/>
      <c r="AQ515" s="52"/>
      <c r="AR515" s="52"/>
      <c r="AS515" s="52"/>
      <c r="AT515" s="52"/>
      <c r="AU515" s="52"/>
      <c r="AV515" s="52"/>
      <c r="AW515" s="52"/>
      <c r="AX515" s="52"/>
      <c r="AY515" s="52"/>
      <c r="AZ515" s="52"/>
      <c r="BA515" s="52"/>
      <c r="BB515" s="52"/>
      <c r="BC515" s="52"/>
      <c r="BD515" s="52"/>
      <c r="BE515" s="52"/>
      <c r="BF515" s="52"/>
      <c r="BG515" s="52"/>
    </row>
    <row r="516" spans="1:59" ht="15.75" customHeight="1">
      <c r="A516" s="58"/>
      <c r="B516" s="52"/>
      <c r="C516" s="52"/>
      <c r="D516" s="52"/>
      <c r="E516" s="52"/>
      <c r="F516" s="52"/>
      <c r="G516" s="52"/>
      <c r="H516" s="52"/>
      <c r="I516" s="52"/>
      <c r="J516" s="52"/>
      <c r="K516" s="52"/>
      <c r="L516" s="52"/>
      <c r="M516" s="52"/>
      <c r="N516" s="52"/>
      <c r="O516" s="52"/>
      <c r="P516" s="52"/>
      <c r="Q516" s="52"/>
      <c r="R516" s="52"/>
      <c r="S516" s="52"/>
      <c r="T516" s="52"/>
      <c r="U516" s="52"/>
      <c r="V516" s="52"/>
      <c r="W516" s="52"/>
      <c r="X516" s="52"/>
      <c r="Y516" s="52"/>
      <c r="Z516" s="52"/>
      <c r="AA516" s="52"/>
      <c r="AB516" s="52"/>
      <c r="AC516" s="52"/>
      <c r="AD516" s="52"/>
      <c r="AE516" s="52"/>
      <c r="AF516" s="52"/>
      <c r="AG516" s="52"/>
      <c r="AH516" s="52"/>
      <c r="AI516" s="52"/>
      <c r="AJ516" s="52"/>
      <c r="AK516" s="52"/>
      <c r="AL516" s="52"/>
      <c r="AM516" s="52"/>
      <c r="AN516" s="52"/>
      <c r="AO516" s="52"/>
      <c r="AP516" s="52"/>
      <c r="AQ516" s="52"/>
      <c r="AR516" s="52"/>
      <c r="AS516" s="52"/>
      <c r="AT516" s="52"/>
      <c r="AU516" s="52"/>
      <c r="AV516" s="52"/>
      <c r="AW516" s="52"/>
      <c r="AX516" s="52"/>
      <c r="AY516" s="52"/>
      <c r="AZ516" s="52"/>
      <c r="BA516" s="52"/>
      <c r="BB516" s="52"/>
      <c r="BC516" s="52"/>
      <c r="BD516" s="52"/>
      <c r="BE516" s="52"/>
      <c r="BF516" s="52"/>
      <c r="BG516" s="52"/>
    </row>
    <row r="517" spans="1:59" ht="15.75" customHeight="1">
      <c r="A517" s="58"/>
      <c r="B517" s="52"/>
      <c r="C517" s="52"/>
      <c r="D517" s="52"/>
      <c r="E517" s="52"/>
      <c r="F517" s="52"/>
      <c r="G517" s="52"/>
      <c r="H517" s="52"/>
      <c r="I517" s="52"/>
      <c r="J517" s="52"/>
      <c r="K517" s="52"/>
      <c r="L517" s="52"/>
      <c r="M517" s="52"/>
      <c r="N517" s="52"/>
      <c r="O517" s="52"/>
      <c r="P517" s="52"/>
      <c r="Q517" s="52"/>
      <c r="R517" s="52"/>
      <c r="S517" s="52"/>
      <c r="T517" s="52"/>
      <c r="U517" s="52"/>
      <c r="V517" s="52"/>
      <c r="W517" s="52"/>
      <c r="X517" s="52"/>
      <c r="Y517" s="52"/>
      <c r="Z517" s="52"/>
      <c r="AA517" s="52"/>
      <c r="AB517" s="52"/>
      <c r="AC517" s="52"/>
      <c r="AD517" s="52"/>
      <c r="AE517" s="52"/>
      <c r="AF517" s="52"/>
      <c r="AG517" s="52"/>
      <c r="AH517" s="52"/>
      <c r="AI517" s="52"/>
      <c r="AJ517" s="52"/>
      <c r="AK517" s="52"/>
      <c r="AL517" s="52"/>
      <c r="AM517" s="52"/>
      <c r="AN517" s="52"/>
      <c r="AO517" s="52"/>
      <c r="AP517" s="52"/>
      <c r="AQ517" s="52"/>
      <c r="AR517" s="52"/>
      <c r="AS517" s="52"/>
      <c r="AT517" s="52"/>
      <c r="AU517" s="52"/>
      <c r="AV517" s="52"/>
      <c r="AW517" s="52"/>
      <c r="AX517" s="52"/>
      <c r="AY517" s="52"/>
      <c r="AZ517" s="52"/>
      <c r="BA517" s="52"/>
      <c r="BB517" s="52"/>
      <c r="BC517" s="52"/>
      <c r="BD517" s="52"/>
      <c r="BE517" s="52"/>
      <c r="BF517" s="52"/>
      <c r="BG517" s="52"/>
    </row>
    <row r="518" spans="1:59" ht="15.75" customHeight="1">
      <c r="A518" s="58"/>
      <c r="B518" s="52"/>
      <c r="C518" s="52"/>
      <c r="D518" s="52"/>
      <c r="E518" s="52"/>
      <c r="F518" s="52"/>
      <c r="G518" s="52"/>
      <c r="H518" s="52"/>
      <c r="I518" s="52"/>
      <c r="J518" s="52"/>
      <c r="K518" s="52"/>
      <c r="L518" s="52"/>
      <c r="M518" s="52"/>
      <c r="N518" s="52"/>
      <c r="O518" s="52"/>
      <c r="P518" s="52"/>
      <c r="Q518" s="52"/>
      <c r="R518" s="52"/>
      <c r="S518" s="52"/>
      <c r="T518" s="52"/>
      <c r="U518" s="52"/>
      <c r="V518" s="52"/>
      <c r="W518" s="52"/>
      <c r="X518" s="52"/>
      <c r="Y518" s="52"/>
      <c r="Z518" s="52"/>
      <c r="AA518" s="52"/>
      <c r="AB518" s="52"/>
      <c r="AC518" s="52"/>
      <c r="AD518" s="52"/>
      <c r="AE518" s="52"/>
      <c r="AF518" s="52"/>
      <c r="AG518" s="52"/>
      <c r="AH518" s="52"/>
      <c r="AI518" s="52"/>
      <c r="AJ518" s="52"/>
      <c r="AK518" s="52"/>
      <c r="AL518" s="52"/>
      <c r="AM518" s="52"/>
      <c r="AN518" s="52"/>
      <c r="AO518" s="52"/>
      <c r="AP518" s="52"/>
      <c r="AQ518" s="52"/>
      <c r="AR518" s="52"/>
      <c r="AS518" s="52"/>
      <c r="AT518" s="52"/>
      <c r="AU518" s="52"/>
      <c r="AV518" s="52"/>
      <c r="AW518" s="52"/>
      <c r="AX518" s="52"/>
      <c r="AY518" s="52"/>
      <c r="AZ518" s="52"/>
      <c r="BA518" s="52"/>
      <c r="BB518" s="52"/>
      <c r="BC518" s="52"/>
      <c r="BD518" s="52"/>
      <c r="BE518" s="52"/>
      <c r="BF518" s="52"/>
      <c r="BG518" s="52"/>
    </row>
    <row r="519" spans="1:59" ht="15.75" customHeight="1">
      <c r="A519" s="58"/>
      <c r="B519" s="52"/>
      <c r="C519" s="52"/>
      <c r="D519" s="52"/>
      <c r="E519" s="52"/>
      <c r="F519" s="52"/>
      <c r="G519" s="52"/>
      <c r="H519" s="52"/>
      <c r="I519" s="52"/>
      <c r="J519" s="52"/>
      <c r="K519" s="52"/>
      <c r="L519" s="52"/>
      <c r="M519" s="52"/>
      <c r="N519" s="52"/>
      <c r="O519" s="52"/>
      <c r="P519" s="52"/>
      <c r="Q519" s="52"/>
      <c r="R519" s="52"/>
      <c r="S519" s="52"/>
      <c r="T519" s="52"/>
      <c r="U519" s="52"/>
      <c r="V519" s="52"/>
      <c r="W519" s="52"/>
      <c r="X519" s="52"/>
      <c r="Y519" s="52"/>
      <c r="Z519" s="52"/>
      <c r="AA519" s="52"/>
      <c r="AB519" s="52"/>
      <c r="AC519" s="52"/>
      <c r="AD519" s="52"/>
      <c r="AE519" s="52"/>
      <c r="AF519" s="52"/>
      <c r="AG519" s="52"/>
      <c r="AH519" s="52"/>
      <c r="AI519" s="52"/>
      <c r="AJ519" s="52"/>
      <c r="AK519" s="52"/>
      <c r="AL519" s="52"/>
      <c r="AM519" s="52"/>
      <c r="AN519" s="52"/>
      <c r="AO519" s="52"/>
      <c r="AP519" s="52"/>
      <c r="AQ519" s="52"/>
      <c r="AR519" s="52"/>
      <c r="AS519" s="52"/>
      <c r="AT519" s="52"/>
      <c r="AU519" s="52"/>
      <c r="AV519" s="52"/>
      <c r="AW519" s="52"/>
      <c r="AX519" s="52"/>
      <c r="AY519" s="52"/>
      <c r="AZ519" s="52"/>
      <c r="BA519" s="52"/>
      <c r="BB519" s="52"/>
      <c r="BC519" s="52"/>
      <c r="BD519" s="52"/>
      <c r="BE519" s="52"/>
      <c r="BF519" s="52"/>
      <c r="BG519" s="52"/>
    </row>
    <row r="520" spans="1:59" ht="15.75" customHeight="1">
      <c r="A520" s="58"/>
      <c r="B520" s="52"/>
      <c r="C520" s="52"/>
      <c r="D520" s="52"/>
      <c r="E520" s="52"/>
      <c r="F520" s="52"/>
      <c r="G520" s="52"/>
      <c r="H520" s="52"/>
      <c r="I520" s="52"/>
      <c r="J520" s="52"/>
      <c r="K520" s="52"/>
      <c r="L520" s="52"/>
      <c r="M520" s="52"/>
      <c r="N520" s="52"/>
      <c r="O520" s="52"/>
      <c r="P520" s="52"/>
      <c r="Q520" s="52"/>
      <c r="R520" s="52"/>
      <c r="S520" s="52"/>
      <c r="T520" s="52"/>
      <c r="U520" s="52"/>
      <c r="V520" s="52"/>
      <c r="W520" s="52"/>
      <c r="X520" s="52"/>
      <c r="Y520" s="52"/>
      <c r="Z520" s="52"/>
      <c r="AA520" s="52"/>
      <c r="AB520" s="52"/>
      <c r="AC520" s="52"/>
      <c r="AD520" s="52"/>
      <c r="AE520" s="52"/>
      <c r="AF520" s="52"/>
      <c r="AG520" s="52"/>
      <c r="AH520" s="52"/>
      <c r="AI520" s="52"/>
      <c r="AJ520" s="52"/>
      <c r="AK520" s="52"/>
      <c r="AL520" s="52"/>
      <c r="AM520" s="52"/>
      <c r="AN520" s="52"/>
      <c r="AO520" s="52"/>
      <c r="AP520" s="52"/>
      <c r="AQ520" s="52"/>
      <c r="AR520" s="52"/>
      <c r="AS520" s="52"/>
      <c r="AT520" s="52"/>
      <c r="AU520" s="52"/>
      <c r="AV520" s="52"/>
      <c r="AW520" s="52"/>
      <c r="AX520" s="52"/>
      <c r="AY520" s="52"/>
      <c r="AZ520" s="52"/>
      <c r="BA520" s="52"/>
      <c r="BB520" s="52"/>
      <c r="BC520" s="52"/>
      <c r="BD520" s="52"/>
      <c r="BE520" s="52"/>
      <c r="BF520" s="52"/>
      <c r="BG520" s="52"/>
    </row>
    <row r="521" spans="1:59" ht="15.75" customHeight="1">
      <c r="A521" s="58"/>
      <c r="B521" s="52"/>
      <c r="C521" s="52"/>
      <c r="D521" s="52"/>
      <c r="E521" s="52"/>
      <c r="F521" s="52"/>
      <c r="G521" s="52"/>
      <c r="H521" s="52"/>
      <c r="I521" s="52"/>
      <c r="J521" s="52"/>
      <c r="K521" s="52"/>
      <c r="L521" s="52"/>
      <c r="M521" s="52"/>
      <c r="N521" s="52"/>
      <c r="O521" s="52"/>
      <c r="P521" s="52"/>
      <c r="Q521" s="52"/>
      <c r="R521" s="52"/>
      <c r="S521" s="52"/>
      <c r="T521" s="52"/>
      <c r="U521" s="52"/>
      <c r="V521" s="52"/>
      <c r="W521" s="52"/>
      <c r="X521" s="52"/>
      <c r="Y521" s="52"/>
      <c r="Z521" s="52"/>
      <c r="AA521" s="52"/>
      <c r="AB521" s="52"/>
      <c r="AC521" s="52"/>
      <c r="AD521" s="52"/>
      <c r="AE521" s="52"/>
      <c r="AF521" s="52"/>
      <c r="AG521" s="52"/>
      <c r="AH521" s="52"/>
      <c r="AI521" s="52"/>
      <c r="AJ521" s="52"/>
      <c r="AK521" s="52"/>
      <c r="AL521" s="52"/>
      <c r="AM521" s="52"/>
      <c r="AN521" s="52"/>
      <c r="AO521" s="52"/>
      <c r="AP521" s="52"/>
      <c r="AQ521" s="52"/>
      <c r="AR521" s="52"/>
      <c r="AS521" s="52"/>
      <c r="AT521" s="52"/>
      <c r="AU521" s="52"/>
      <c r="AV521" s="52"/>
      <c r="AW521" s="52"/>
      <c r="AX521" s="52"/>
      <c r="AY521" s="52"/>
      <c r="AZ521" s="52"/>
      <c r="BA521" s="52"/>
      <c r="BB521" s="52"/>
      <c r="BC521" s="52"/>
      <c r="BD521" s="52"/>
      <c r="BE521" s="52"/>
      <c r="BF521" s="52"/>
      <c r="BG521" s="52"/>
    </row>
    <row r="522" spans="1:59" ht="15.75" customHeight="1">
      <c r="A522" s="58"/>
      <c r="B522" s="52"/>
      <c r="C522" s="52"/>
      <c r="D522" s="52"/>
      <c r="E522" s="52"/>
      <c r="F522" s="52"/>
      <c r="G522" s="52"/>
      <c r="H522" s="52"/>
      <c r="I522" s="52"/>
      <c r="J522" s="52"/>
      <c r="K522" s="52"/>
      <c r="L522" s="52"/>
      <c r="M522" s="52"/>
      <c r="N522" s="52"/>
      <c r="O522" s="52"/>
      <c r="P522" s="52"/>
      <c r="Q522" s="52"/>
      <c r="R522" s="52"/>
      <c r="S522" s="52"/>
      <c r="T522" s="52"/>
      <c r="U522" s="52"/>
      <c r="V522" s="52"/>
      <c r="W522" s="52"/>
      <c r="X522" s="52"/>
      <c r="Y522" s="52"/>
      <c r="Z522" s="52"/>
      <c r="AA522" s="52"/>
      <c r="AB522" s="52"/>
      <c r="AC522" s="52"/>
      <c r="AD522" s="52"/>
      <c r="AE522" s="52"/>
      <c r="AF522" s="52"/>
      <c r="AG522" s="52"/>
      <c r="AH522" s="52"/>
      <c r="AI522" s="52"/>
      <c r="AJ522" s="52"/>
      <c r="AK522" s="52"/>
      <c r="AL522" s="52"/>
      <c r="AM522" s="52"/>
      <c r="AN522" s="52"/>
      <c r="AO522" s="52"/>
      <c r="AP522" s="52"/>
      <c r="AQ522" s="52"/>
      <c r="AR522" s="52"/>
      <c r="AS522" s="52"/>
      <c r="AT522" s="52"/>
      <c r="AU522" s="52"/>
      <c r="AV522" s="52"/>
      <c r="AW522" s="52"/>
      <c r="AX522" s="52"/>
      <c r="AY522" s="52"/>
      <c r="AZ522" s="52"/>
      <c r="BA522" s="52"/>
      <c r="BB522" s="52"/>
      <c r="BC522" s="52"/>
      <c r="BD522" s="52"/>
      <c r="BE522" s="52"/>
      <c r="BF522" s="52"/>
      <c r="BG522" s="52"/>
    </row>
    <row r="523" spans="1:59" ht="15.75" customHeight="1">
      <c r="A523" s="58"/>
      <c r="B523" s="52"/>
      <c r="C523" s="52"/>
      <c r="D523" s="52"/>
      <c r="E523" s="52"/>
      <c r="F523" s="52"/>
      <c r="G523" s="52"/>
      <c r="H523" s="52"/>
      <c r="I523" s="52"/>
      <c r="J523" s="52"/>
      <c r="K523" s="52"/>
      <c r="L523" s="52"/>
      <c r="M523" s="52"/>
      <c r="N523" s="52"/>
      <c r="O523" s="52"/>
      <c r="P523" s="52"/>
      <c r="Q523" s="52"/>
      <c r="R523" s="52"/>
      <c r="S523" s="52"/>
      <c r="T523" s="52"/>
      <c r="U523" s="52"/>
      <c r="V523" s="52"/>
      <c r="W523" s="52"/>
      <c r="X523" s="52"/>
      <c r="Y523" s="52"/>
      <c r="Z523" s="52"/>
      <c r="AA523" s="52"/>
      <c r="AB523" s="52"/>
      <c r="AC523" s="52"/>
      <c r="AD523" s="52"/>
      <c r="AE523" s="52"/>
      <c r="AF523" s="52"/>
      <c r="AG523" s="52"/>
      <c r="AH523" s="52"/>
      <c r="AI523" s="52"/>
      <c r="AJ523" s="52"/>
      <c r="AK523" s="52"/>
      <c r="AL523" s="52"/>
      <c r="AM523" s="52"/>
      <c r="AN523" s="52"/>
      <c r="AO523" s="52"/>
      <c r="AP523" s="52"/>
      <c r="AQ523" s="52"/>
      <c r="AR523" s="52"/>
      <c r="AS523" s="52"/>
      <c r="AT523" s="52"/>
      <c r="AU523" s="52"/>
      <c r="AV523" s="52"/>
      <c r="AW523" s="52"/>
      <c r="AX523" s="52"/>
      <c r="AY523" s="52"/>
      <c r="AZ523" s="52"/>
      <c r="BA523" s="52"/>
      <c r="BB523" s="52"/>
      <c r="BC523" s="52"/>
      <c r="BD523" s="52"/>
      <c r="BE523" s="52"/>
      <c r="BF523" s="52"/>
      <c r="BG523" s="52"/>
    </row>
    <row r="524" spans="1:59" ht="15.75" customHeight="1">
      <c r="A524" s="58"/>
      <c r="B524" s="52"/>
      <c r="C524" s="52"/>
      <c r="D524" s="52"/>
      <c r="E524" s="52"/>
      <c r="F524" s="52"/>
      <c r="G524" s="52"/>
      <c r="H524" s="52"/>
      <c r="I524" s="52"/>
      <c r="J524" s="52"/>
      <c r="K524" s="52"/>
      <c r="L524" s="52"/>
      <c r="M524" s="52"/>
      <c r="N524" s="52"/>
      <c r="O524" s="52"/>
      <c r="P524" s="52"/>
      <c r="Q524" s="52"/>
      <c r="R524" s="52"/>
      <c r="S524" s="52"/>
      <c r="T524" s="52"/>
      <c r="U524" s="52"/>
      <c r="V524" s="52"/>
      <c r="W524" s="52"/>
      <c r="X524" s="52"/>
      <c r="Y524" s="52"/>
      <c r="Z524" s="52"/>
      <c r="AA524" s="52"/>
      <c r="AB524" s="52"/>
      <c r="AC524" s="52"/>
      <c r="AD524" s="52"/>
      <c r="AE524" s="52"/>
      <c r="AF524" s="52"/>
      <c r="AG524" s="52"/>
      <c r="AH524" s="52"/>
      <c r="AI524" s="52"/>
      <c r="AJ524" s="52"/>
      <c r="AK524" s="52"/>
      <c r="AL524" s="52"/>
      <c r="AM524" s="52"/>
      <c r="AN524" s="52"/>
      <c r="AO524" s="52"/>
      <c r="AP524" s="52"/>
      <c r="AQ524" s="52"/>
      <c r="AR524" s="52"/>
      <c r="AS524" s="52"/>
      <c r="AT524" s="52"/>
      <c r="AU524" s="52"/>
      <c r="AV524" s="52"/>
      <c r="AW524" s="52"/>
      <c r="AX524" s="52"/>
      <c r="AY524" s="52"/>
      <c r="AZ524" s="52"/>
      <c r="BA524" s="52"/>
      <c r="BB524" s="52"/>
      <c r="BC524" s="52"/>
      <c r="BD524" s="52"/>
      <c r="BE524" s="52"/>
      <c r="BF524" s="52"/>
      <c r="BG524" s="52"/>
    </row>
    <row r="525" spans="1:59" ht="15.75" customHeight="1">
      <c r="A525" s="58"/>
      <c r="B525" s="52"/>
      <c r="C525" s="52"/>
      <c r="D525" s="52"/>
      <c r="E525" s="52"/>
      <c r="F525" s="52"/>
      <c r="G525" s="52"/>
      <c r="H525" s="52"/>
      <c r="I525" s="52"/>
      <c r="J525" s="52"/>
      <c r="K525" s="52"/>
      <c r="L525" s="52"/>
      <c r="M525" s="52"/>
      <c r="N525" s="52"/>
      <c r="O525" s="52"/>
      <c r="P525" s="52"/>
      <c r="Q525" s="52"/>
      <c r="R525" s="52"/>
      <c r="S525" s="52"/>
      <c r="T525" s="52"/>
      <c r="U525" s="52"/>
      <c r="V525" s="52"/>
      <c r="W525" s="52"/>
      <c r="X525" s="52"/>
      <c r="Y525" s="52"/>
      <c r="Z525" s="52"/>
      <c r="AA525" s="52"/>
      <c r="AB525" s="52"/>
      <c r="AC525" s="52"/>
      <c r="AD525" s="52"/>
      <c r="AE525" s="52"/>
      <c r="AF525" s="52"/>
      <c r="AG525" s="52"/>
      <c r="AH525" s="52"/>
      <c r="AI525" s="52"/>
      <c r="AJ525" s="52"/>
      <c r="AK525" s="52"/>
      <c r="AL525" s="52"/>
      <c r="AM525" s="52"/>
      <c r="AN525" s="52"/>
      <c r="AO525" s="52"/>
      <c r="AP525" s="52"/>
      <c r="AQ525" s="52"/>
      <c r="AR525" s="52"/>
      <c r="AS525" s="52"/>
      <c r="AT525" s="52"/>
      <c r="AU525" s="52"/>
      <c r="AV525" s="52"/>
      <c r="AW525" s="52"/>
      <c r="AX525" s="52"/>
      <c r="AY525" s="52"/>
      <c r="AZ525" s="52"/>
      <c r="BA525" s="52"/>
      <c r="BB525" s="52"/>
      <c r="BC525" s="52"/>
      <c r="BD525" s="52"/>
      <c r="BE525" s="52"/>
      <c r="BF525" s="52"/>
      <c r="BG525" s="52"/>
    </row>
    <row r="526" spans="1:59" ht="15.75" customHeight="1">
      <c r="A526" s="58"/>
      <c r="B526" s="52"/>
      <c r="C526" s="52"/>
      <c r="D526" s="52"/>
      <c r="E526" s="52"/>
      <c r="F526" s="52"/>
      <c r="G526" s="52"/>
      <c r="H526" s="52"/>
      <c r="I526" s="52"/>
      <c r="J526" s="52"/>
      <c r="K526" s="52"/>
      <c r="L526" s="52"/>
      <c r="M526" s="52"/>
      <c r="N526" s="52"/>
      <c r="O526" s="52"/>
      <c r="P526" s="52"/>
      <c r="Q526" s="52"/>
      <c r="R526" s="52"/>
      <c r="S526" s="52"/>
      <c r="T526" s="52"/>
      <c r="U526" s="52"/>
      <c r="V526" s="52"/>
      <c r="W526" s="52"/>
      <c r="X526" s="52"/>
      <c r="Y526" s="52"/>
      <c r="Z526" s="52"/>
      <c r="AA526" s="52"/>
      <c r="AB526" s="52"/>
      <c r="AC526" s="52"/>
      <c r="AD526" s="52"/>
      <c r="AE526" s="52"/>
      <c r="AF526" s="52"/>
      <c r="AG526" s="52"/>
      <c r="AH526" s="52"/>
      <c r="AI526" s="52"/>
      <c r="AJ526" s="52"/>
      <c r="AK526" s="52"/>
      <c r="AL526" s="52"/>
      <c r="AM526" s="52"/>
      <c r="AN526" s="52"/>
      <c r="AO526" s="52"/>
      <c r="AP526" s="52"/>
      <c r="AQ526" s="52"/>
      <c r="AR526" s="52"/>
      <c r="AS526" s="52"/>
      <c r="AT526" s="52"/>
      <c r="AU526" s="52"/>
      <c r="AV526" s="52"/>
      <c r="AW526" s="52"/>
      <c r="AX526" s="52"/>
      <c r="AY526" s="52"/>
      <c r="AZ526" s="52"/>
      <c r="BA526" s="52"/>
      <c r="BB526" s="52"/>
      <c r="BC526" s="52"/>
      <c r="BD526" s="52"/>
      <c r="BE526" s="52"/>
      <c r="BF526" s="52"/>
      <c r="BG526" s="52"/>
    </row>
    <row r="527" spans="1:59" ht="15.75" customHeight="1">
      <c r="A527" s="58"/>
      <c r="B527" s="52"/>
      <c r="C527" s="52"/>
      <c r="D527" s="52"/>
      <c r="E527" s="52"/>
      <c r="F527" s="52"/>
      <c r="G527" s="52"/>
      <c r="H527" s="52"/>
      <c r="I527" s="52"/>
      <c r="J527" s="52"/>
      <c r="K527" s="52"/>
      <c r="L527" s="52"/>
      <c r="M527" s="52"/>
      <c r="N527" s="52"/>
      <c r="O527" s="52"/>
      <c r="P527" s="52"/>
      <c r="Q527" s="52"/>
      <c r="R527" s="52"/>
      <c r="S527" s="52"/>
      <c r="T527" s="52"/>
      <c r="U527" s="52"/>
      <c r="V527" s="52"/>
      <c r="W527" s="52"/>
      <c r="X527" s="52"/>
      <c r="Y527" s="52"/>
      <c r="Z527" s="52"/>
      <c r="AA527" s="52"/>
      <c r="AB527" s="52"/>
      <c r="AC527" s="52"/>
      <c r="AD527" s="52"/>
      <c r="AE527" s="52"/>
      <c r="AF527" s="52"/>
      <c r="AG527" s="52"/>
      <c r="AH527" s="52"/>
      <c r="AI527" s="52"/>
      <c r="AJ527" s="52"/>
      <c r="AK527" s="52"/>
      <c r="AL527" s="52"/>
      <c r="AM527" s="52"/>
      <c r="AN527" s="52"/>
      <c r="AO527" s="52"/>
      <c r="AP527" s="52"/>
      <c r="AQ527" s="52"/>
      <c r="AR527" s="52"/>
      <c r="AS527" s="52"/>
      <c r="AT527" s="52"/>
      <c r="AU527" s="52"/>
      <c r="AV527" s="52"/>
      <c r="AW527" s="52"/>
      <c r="AX527" s="52"/>
      <c r="AY527" s="52"/>
      <c r="AZ527" s="52"/>
      <c r="BA527" s="52"/>
      <c r="BB527" s="52"/>
      <c r="BC527" s="52"/>
      <c r="BD527" s="52"/>
      <c r="BE527" s="52"/>
      <c r="BF527" s="52"/>
      <c r="BG527" s="52"/>
    </row>
    <row r="528" spans="1:59" ht="15.75" customHeight="1">
      <c r="A528" s="58"/>
      <c r="B528" s="52"/>
      <c r="C528" s="52"/>
      <c r="D528" s="52"/>
      <c r="E528" s="52"/>
      <c r="F528" s="52"/>
      <c r="G528" s="52"/>
      <c r="H528" s="52"/>
      <c r="I528" s="52"/>
      <c r="J528" s="52"/>
      <c r="K528" s="52"/>
      <c r="L528" s="52"/>
      <c r="M528" s="52"/>
      <c r="N528" s="52"/>
      <c r="O528" s="52"/>
      <c r="P528" s="52"/>
      <c r="Q528" s="52"/>
      <c r="R528" s="52"/>
      <c r="S528" s="52"/>
      <c r="T528" s="52"/>
      <c r="U528" s="52"/>
      <c r="V528" s="52"/>
      <c r="W528" s="52"/>
      <c r="X528" s="52"/>
      <c r="Y528" s="52"/>
      <c r="Z528" s="52"/>
      <c r="AA528" s="52"/>
      <c r="AB528" s="52"/>
      <c r="AC528" s="52"/>
      <c r="AD528" s="52"/>
      <c r="AE528" s="52"/>
      <c r="AF528" s="52"/>
      <c r="AG528" s="52"/>
      <c r="AH528" s="52"/>
      <c r="AI528" s="52"/>
      <c r="AJ528" s="52"/>
      <c r="AK528" s="52"/>
      <c r="AL528" s="52"/>
      <c r="AM528" s="52"/>
      <c r="AN528" s="52"/>
      <c r="AO528" s="52"/>
      <c r="AP528" s="52"/>
      <c r="AQ528" s="52"/>
      <c r="AR528" s="52"/>
      <c r="AS528" s="52"/>
      <c r="AT528" s="52"/>
      <c r="AU528" s="52"/>
      <c r="AV528" s="52"/>
      <c r="AW528" s="52"/>
      <c r="AX528" s="52"/>
      <c r="AY528" s="52"/>
      <c r="AZ528" s="52"/>
      <c r="BA528" s="52"/>
      <c r="BB528" s="52"/>
      <c r="BC528" s="52"/>
      <c r="BD528" s="52"/>
      <c r="BE528" s="52"/>
      <c r="BF528" s="52"/>
      <c r="BG528" s="52"/>
    </row>
    <row r="529" spans="1:59" ht="15.75" customHeight="1">
      <c r="A529" s="58"/>
      <c r="B529" s="52"/>
      <c r="C529" s="52"/>
      <c r="D529" s="52"/>
      <c r="E529" s="52"/>
      <c r="F529" s="52"/>
      <c r="G529" s="52"/>
      <c r="H529" s="52"/>
      <c r="I529" s="52"/>
      <c r="J529" s="52"/>
      <c r="K529" s="52"/>
      <c r="L529" s="52"/>
      <c r="M529" s="52"/>
      <c r="N529" s="52"/>
      <c r="O529" s="52"/>
      <c r="P529" s="52"/>
      <c r="Q529" s="52"/>
      <c r="R529" s="52"/>
      <c r="S529" s="52"/>
      <c r="T529" s="52"/>
      <c r="U529" s="52"/>
      <c r="V529" s="52"/>
      <c r="W529" s="52"/>
      <c r="X529" s="52"/>
      <c r="Y529" s="52"/>
      <c r="Z529" s="52"/>
      <c r="AA529" s="52"/>
      <c r="AB529" s="52"/>
      <c r="AC529" s="52"/>
      <c r="AD529" s="52"/>
      <c r="AE529" s="52"/>
      <c r="AF529" s="52"/>
      <c r="AG529" s="52"/>
      <c r="AH529" s="52"/>
      <c r="AI529" s="52"/>
      <c r="AJ529" s="52"/>
      <c r="AK529" s="52"/>
      <c r="AL529" s="52"/>
      <c r="AM529" s="52"/>
      <c r="AN529" s="52"/>
      <c r="AO529" s="52"/>
      <c r="AP529" s="52"/>
      <c r="AQ529" s="52"/>
      <c r="AR529" s="52"/>
      <c r="AS529" s="52"/>
      <c r="AT529" s="52"/>
      <c r="AU529" s="52"/>
      <c r="AV529" s="52"/>
      <c r="AW529" s="52"/>
      <c r="AX529" s="52"/>
      <c r="AY529" s="52"/>
      <c r="AZ529" s="52"/>
      <c r="BA529" s="52"/>
      <c r="BB529" s="52"/>
      <c r="BC529" s="52"/>
      <c r="BD529" s="52"/>
      <c r="BE529" s="52"/>
      <c r="BF529" s="52"/>
      <c r="BG529" s="52"/>
    </row>
    <row r="530" spans="1:59" ht="15.75" customHeight="1">
      <c r="A530" s="58"/>
      <c r="B530" s="52"/>
      <c r="C530" s="52"/>
      <c r="D530" s="52"/>
      <c r="E530" s="52"/>
      <c r="F530" s="52"/>
      <c r="G530" s="52"/>
      <c r="H530" s="52"/>
      <c r="I530" s="52"/>
      <c r="J530" s="52"/>
      <c r="K530" s="52"/>
      <c r="L530" s="52"/>
      <c r="M530" s="52"/>
      <c r="N530" s="52"/>
      <c r="O530" s="52"/>
      <c r="P530" s="52"/>
      <c r="Q530" s="52"/>
      <c r="R530" s="52"/>
      <c r="S530" s="52"/>
      <c r="T530" s="52"/>
      <c r="U530" s="52"/>
      <c r="V530" s="52"/>
      <c r="W530" s="52"/>
      <c r="X530" s="52"/>
      <c r="Y530" s="52"/>
      <c r="Z530" s="52"/>
      <c r="AA530" s="52"/>
      <c r="AB530" s="52"/>
      <c r="AC530" s="52"/>
      <c r="AD530" s="52"/>
      <c r="AE530" s="52"/>
      <c r="AF530" s="52"/>
      <c r="AG530" s="52"/>
      <c r="AH530" s="52"/>
      <c r="AI530" s="52"/>
      <c r="AJ530" s="52"/>
      <c r="AK530" s="52"/>
      <c r="AL530" s="52"/>
      <c r="AM530" s="52"/>
      <c r="AN530" s="52"/>
      <c r="AO530" s="52"/>
      <c r="AP530" s="52"/>
      <c r="AQ530" s="52"/>
      <c r="AR530" s="52"/>
      <c r="AS530" s="52"/>
      <c r="AT530" s="52"/>
      <c r="AU530" s="52"/>
      <c r="AV530" s="52"/>
      <c r="AW530" s="52"/>
      <c r="AX530" s="52"/>
      <c r="AY530" s="52"/>
      <c r="AZ530" s="52"/>
      <c r="BA530" s="52"/>
      <c r="BB530" s="52"/>
      <c r="BC530" s="52"/>
      <c r="BD530" s="52"/>
      <c r="BE530" s="52"/>
      <c r="BF530" s="52"/>
      <c r="BG530" s="52"/>
    </row>
    <row r="531" spans="1:59" ht="15.75" customHeight="1">
      <c r="A531" s="58"/>
      <c r="B531" s="52"/>
      <c r="C531" s="52"/>
      <c r="D531" s="52"/>
      <c r="E531" s="52"/>
      <c r="F531" s="52"/>
      <c r="G531" s="52"/>
      <c r="H531" s="52"/>
      <c r="I531" s="52"/>
      <c r="J531" s="52"/>
      <c r="K531" s="52"/>
      <c r="L531" s="52"/>
      <c r="M531" s="52"/>
      <c r="N531" s="52"/>
      <c r="O531" s="52"/>
      <c r="P531" s="52"/>
      <c r="Q531" s="52"/>
      <c r="R531" s="52"/>
      <c r="S531" s="52"/>
      <c r="T531" s="52"/>
      <c r="U531" s="52"/>
      <c r="V531" s="52"/>
      <c r="W531" s="52"/>
      <c r="X531" s="52"/>
      <c r="Y531" s="52"/>
      <c r="Z531" s="52"/>
      <c r="AA531" s="52"/>
      <c r="AB531" s="52"/>
      <c r="AC531" s="52"/>
      <c r="AD531" s="52"/>
      <c r="AE531" s="52"/>
      <c r="AF531" s="52"/>
      <c r="AG531" s="52"/>
      <c r="AH531" s="52"/>
      <c r="AI531" s="52"/>
      <c r="AJ531" s="52"/>
      <c r="AK531" s="52"/>
      <c r="AL531" s="52"/>
      <c r="AM531" s="52"/>
      <c r="AN531" s="52"/>
      <c r="AO531" s="52"/>
      <c r="AP531" s="52"/>
      <c r="AQ531" s="52"/>
      <c r="AR531" s="52"/>
      <c r="AS531" s="52"/>
      <c r="AT531" s="52"/>
      <c r="AU531" s="52"/>
      <c r="AV531" s="52"/>
      <c r="AW531" s="52"/>
      <c r="AX531" s="52"/>
      <c r="AY531" s="52"/>
      <c r="AZ531" s="52"/>
      <c r="BA531" s="52"/>
      <c r="BB531" s="52"/>
      <c r="BC531" s="52"/>
      <c r="BD531" s="52"/>
      <c r="BE531" s="52"/>
      <c r="BF531" s="52"/>
      <c r="BG531" s="52"/>
    </row>
    <row r="532" spans="1:59" ht="15.75" customHeight="1">
      <c r="A532" s="58"/>
      <c r="B532" s="52"/>
      <c r="C532" s="52"/>
      <c r="D532" s="52"/>
      <c r="E532" s="52"/>
      <c r="F532" s="52"/>
      <c r="G532" s="52"/>
      <c r="H532" s="52"/>
      <c r="I532" s="52"/>
      <c r="J532" s="52"/>
      <c r="K532" s="52"/>
      <c r="L532" s="52"/>
      <c r="M532" s="52"/>
      <c r="N532" s="52"/>
      <c r="O532" s="52"/>
      <c r="P532" s="52"/>
      <c r="Q532" s="52"/>
      <c r="R532" s="52"/>
      <c r="S532" s="52"/>
      <c r="T532" s="52"/>
      <c r="U532" s="52"/>
      <c r="V532" s="52"/>
      <c r="W532" s="52"/>
      <c r="X532" s="52"/>
      <c r="Y532" s="52"/>
      <c r="Z532" s="52"/>
      <c r="AA532" s="52"/>
      <c r="AB532" s="52"/>
      <c r="AC532" s="52"/>
      <c r="AD532" s="52"/>
      <c r="AE532" s="52"/>
      <c r="AF532" s="52"/>
      <c r="AG532" s="52"/>
      <c r="AH532" s="52"/>
      <c r="AI532" s="52"/>
      <c r="AJ532" s="52"/>
      <c r="AK532" s="52"/>
      <c r="AL532" s="52"/>
      <c r="AM532" s="52"/>
      <c r="AN532" s="52"/>
      <c r="AO532" s="52"/>
      <c r="AP532" s="52"/>
      <c r="AQ532" s="52"/>
      <c r="AR532" s="52"/>
      <c r="AS532" s="52"/>
      <c r="AT532" s="52"/>
      <c r="AU532" s="52"/>
      <c r="AV532" s="52"/>
      <c r="AW532" s="52"/>
      <c r="AX532" s="52"/>
      <c r="AY532" s="52"/>
      <c r="AZ532" s="52"/>
      <c r="BA532" s="52"/>
      <c r="BB532" s="52"/>
      <c r="BC532" s="52"/>
      <c r="BD532" s="52"/>
      <c r="BE532" s="52"/>
      <c r="BF532" s="52"/>
      <c r="BG532" s="52"/>
    </row>
    <row r="533" spans="1:59" ht="15.75" customHeight="1">
      <c r="A533" s="58"/>
      <c r="B533" s="52"/>
      <c r="C533" s="52"/>
      <c r="D533" s="52"/>
      <c r="E533" s="52"/>
      <c r="F533" s="52"/>
      <c r="G533" s="52"/>
      <c r="H533" s="52"/>
      <c r="I533" s="52"/>
      <c r="J533" s="52"/>
      <c r="K533" s="52"/>
      <c r="L533" s="52"/>
      <c r="M533" s="52"/>
      <c r="N533" s="52"/>
      <c r="O533" s="52"/>
      <c r="P533" s="52"/>
      <c r="Q533" s="52"/>
      <c r="R533" s="52"/>
      <c r="S533" s="52"/>
      <c r="T533" s="52"/>
      <c r="U533" s="52"/>
      <c r="V533" s="52"/>
      <c r="W533" s="52"/>
      <c r="X533" s="52"/>
      <c r="Y533" s="52"/>
      <c r="Z533" s="52"/>
      <c r="AA533" s="52"/>
      <c r="AB533" s="52"/>
      <c r="AC533" s="52"/>
      <c r="AD533" s="52"/>
      <c r="AE533" s="52"/>
      <c r="AF533" s="52"/>
      <c r="AG533" s="52"/>
      <c r="AH533" s="52"/>
      <c r="AI533" s="52"/>
      <c r="AJ533" s="52"/>
      <c r="AK533" s="52"/>
      <c r="AL533" s="52"/>
      <c r="AM533" s="52"/>
      <c r="AN533" s="52"/>
      <c r="AO533" s="52"/>
      <c r="AP533" s="52"/>
      <c r="AQ533" s="52"/>
      <c r="AR533" s="52"/>
      <c r="AS533" s="52"/>
      <c r="AT533" s="52"/>
      <c r="AU533" s="52"/>
      <c r="AV533" s="52"/>
      <c r="AW533" s="52"/>
      <c r="AX533" s="52"/>
      <c r="AY533" s="52"/>
      <c r="AZ533" s="52"/>
      <c r="BA533" s="52"/>
      <c r="BB533" s="52"/>
      <c r="BC533" s="52"/>
      <c r="BD533" s="52"/>
      <c r="BE533" s="52"/>
      <c r="BF533" s="52"/>
      <c r="BG533" s="52"/>
    </row>
    <row r="534" spans="1:59" ht="15.75" customHeight="1">
      <c r="A534" s="58"/>
      <c r="B534" s="52"/>
      <c r="C534" s="52"/>
      <c r="D534" s="52"/>
      <c r="E534" s="52"/>
      <c r="F534" s="52"/>
      <c r="G534" s="52"/>
      <c r="H534" s="52"/>
      <c r="I534" s="52"/>
      <c r="J534" s="52"/>
      <c r="K534" s="52"/>
      <c r="L534" s="52"/>
      <c r="M534" s="52"/>
      <c r="N534" s="52"/>
      <c r="O534" s="52"/>
      <c r="P534" s="52"/>
      <c r="Q534" s="52"/>
      <c r="R534" s="52"/>
      <c r="S534" s="52"/>
      <c r="T534" s="52"/>
      <c r="U534" s="52"/>
      <c r="V534" s="52"/>
      <c r="W534" s="52"/>
      <c r="X534" s="52"/>
      <c r="Y534" s="52"/>
      <c r="Z534" s="52"/>
      <c r="AA534" s="52"/>
      <c r="AB534" s="52"/>
      <c r="AC534" s="52"/>
      <c r="AD534" s="52"/>
      <c r="AE534" s="52"/>
      <c r="AF534" s="52"/>
      <c r="AG534" s="52"/>
      <c r="AH534" s="52"/>
      <c r="AI534" s="52"/>
      <c r="AJ534" s="52"/>
      <c r="AK534" s="52"/>
      <c r="AL534" s="52"/>
      <c r="AM534" s="52"/>
      <c r="AN534" s="52"/>
      <c r="AO534" s="52"/>
      <c r="AP534" s="52"/>
      <c r="AQ534" s="52"/>
      <c r="AR534" s="52"/>
      <c r="AS534" s="52"/>
      <c r="AT534" s="52"/>
      <c r="AU534" s="52"/>
      <c r="AV534" s="52"/>
      <c r="AW534" s="52"/>
      <c r="AX534" s="52"/>
      <c r="AY534" s="52"/>
      <c r="AZ534" s="52"/>
      <c r="BA534" s="52"/>
      <c r="BB534" s="52"/>
      <c r="BC534" s="52"/>
      <c r="BD534" s="52"/>
      <c r="BE534" s="52"/>
      <c r="BF534" s="52"/>
      <c r="BG534" s="52"/>
    </row>
    <row r="535" spans="1:59" ht="15.75" customHeight="1">
      <c r="A535" s="58"/>
      <c r="B535" s="52"/>
      <c r="C535" s="52"/>
      <c r="D535" s="52"/>
      <c r="E535" s="52"/>
      <c r="F535" s="52"/>
      <c r="G535" s="52"/>
      <c r="H535" s="52"/>
      <c r="I535" s="52"/>
      <c r="J535" s="52"/>
      <c r="K535" s="52"/>
      <c r="L535" s="52"/>
      <c r="M535" s="52"/>
      <c r="N535" s="52"/>
      <c r="O535" s="52"/>
      <c r="P535" s="52"/>
      <c r="Q535" s="52"/>
      <c r="R535" s="52"/>
      <c r="S535" s="52"/>
      <c r="T535" s="52"/>
      <c r="U535" s="52"/>
      <c r="V535" s="52"/>
      <c r="W535" s="52"/>
      <c r="X535" s="52"/>
      <c r="Y535" s="52"/>
      <c r="Z535" s="52"/>
      <c r="AA535" s="52"/>
      <c r="AB535" s="52"/>
      <c r="AC535" s="52"/>
      <c r="AD535" s="52"/>
      <c r="AE535" s="52"/>
      <c r="AF535" s="52"/>
      <c r="AG535" s="52"/>
      <c r="AH535" s="52"/>
      <c r="AI535" s="52"/>
      <c r="AJ535" s="52"/>
      <c r="AK535" s="52"/>
      <c r="AL535" s="52"/>
      <c r="AM535" s="52"/>
      <c r="AN535" s="52"/>
      <c r="AO535" s="52"/>
      <c r="AP535" s="52"/>
      <c r="AQ535" s="52"/>
      <c r="AR535" s="52"/>
      <c r="AS535" s="52"/>
      <c r="AT535" s="52"/>
      <c r="AU535" s="52"/>
      <c r="AV535" s="52"/>
      <c r="AW535" s="52"/>
      <c r="AX535" s="52"/>
      <c r="AY535" s="52"/>
      <c r="AZ535" s="52"/>
      <c r="BA535" s="52"/>
      <c r="BB535" s="52"/>
      <c r="BC535" s="52"/>
      <c r="BD535" s="52"/>
      <c r="BE535" s="52"/>
      <c r="BF535" s="52"/>
      <c r="BG535" s="52"/>
    </row>
    <row r="536" spans="1:59" ht="15.75" customHeight="1">
      <c r="A536" s="58"/>
      <c r="B536" s="52"/>
      <c r="C536" s="52"/>
      <c r="D536" s="52"/>
      <c r="E536" s="52"/>
      <c r="F536" s="52"/>
      <c r="G536" s="52"/>
      <c r="H536" s="52"/>
      <c r="I536" s="52"/>
      <c r="J536" s="52"/>
      <c r="K536" s="52"/>
      <c r="L536" s="52"/>
      <c r="M536" s="52"/>
      <c r="N536" s="52"/>
      <c r="O536" s="52"/>
      <c r="P536" s="52"/>
      <c r="Q536" s="52"/>
      <c r="R536" s="52"/>
      <c r="S536" s="52"/>
      <c r="T536" s="52"/>
      <c r="U536" s="52"/>
      <c r="V536" s="52"/>
      <c r="W536" s="52"/>
      <c r="X536" s="52"/>
      <c r="Y536" s="52"/>
      <c r="Z536" s="52"/>
      <c r="AA536" s="52"/>
      <c r="AB536" s="52"/>
      <c r="AC536" s="52"/>
      <c r="AD536" s="52"/>
      <c r="AE536" s="52"/>
      <c r="AF536" s="52"/>
      <c r="AG536" s="52"/>
      <c r="AH536" s="52"/>
      <c r="AI536" s="52"/>
      <c r="AJ536" s="52"/>
      <c r="AK536" s="52"/>
      <c r="AL536" s="52"/>
      <c r="AM536" s="52"/>
      <c r="AN536" s="52"/>
      <c r="AO536" s="52"/>
      <c r="AP536" s="52"/>
      <c r="AQ536" s="52"/>
      <c r="AR536" s="52"/>
      <c r="AS536" s="52"/>
      <c r="AT536" s="52"/>
      <c r="AU536" s="52"/>
      <c r="AV536" s="52"/>
      <c r="AW536" s="52"/>
      <c r="AX536" s="52"/>
      <c r="AY536" s="52"/>
      <c r="AZ536" s="52"/>
      <c r="BA536" s="52"/>
      <c r="BB536" s="52"/>
      <c r="BC536" s="52"/>
      <c r="BD536" s="52"/>
      <c r="BE536" s="52"/>
      <c r="BF536" s="52"/>
      <c r="BG536" s="52"/>
    </row>
    <row r="537" spans="1:59" ht="15.75" customHeight="1">
      <c r="A537" s="58"/>
      <c r="B537" s="52"/>
      <c r="C537" s="52"/>
      <c r="D537" s="52"/>
      <c r="E537" s="52"/>
      <c r="F537" s="52"/>
      <c r="G537" s="52"/>
      <c r="H537" s="52"/>
      <c r="I537" s="52"/>
      <c r="J537" s="52"/>
      <c r="K537" s="52"/>
      <c r="L537" s="52"/>
      <c r="M537" s="52"/>
      <c r="N537" s="52"/>
      <c r="O537" s="52"/>
      <c r="P537" s="52"/>
      <c r="Q537" s="52"/>
      <c r="R537" s="52"/>
      <c r="S537" s="52"/>
      <c r="T537" s="52"/>
      <c r="U537" s="52"/>
      <c r="V537" s="52"/>
      <c r="W537" s="52"/>
      <c r="X537" s="52"/>
      <c r="Y537" s="52"/>
      <c r="Z537" s="52"/>
      <c r="AA537" s="52"/>
      <c r="AB537" s="52"/>
      <c r="AC537" s="52"/>
      <c r="AD537" s="52"/>
      <c r="AE537" s="52"/>
      <c r="AF537" s="52"/>
      <c r="AG537" s="52"/>
      <c r="AH537" s="52"/>
      <c r="AI537" s="52"/>
      <c r="AJ537" s="52"/>
      <c r="AK537" s="52"/>
      <c r="AL537" s="52"/>
      <c r="AM537" s="52"/>
      <c r="AN537" s="52"/>
      <c r="AO537" s="52"/>
      <c r="AP537" s="52"/>
      <c r="AQ537" s="52"/>
      <c r="AR537" s="52"/>
      <c r="AS537" s="52"/>
      <c r="AT537" s="52"/>
      <c r="AU537" s="52"/>
      <c r="AV537" s="52"/>
      <c r="AW537" s="52"/>
      <c r="AX537" s="52"/>
      <c r="AY537" s="52"/>
      <c r="AZ537" s="52"/>
      <c r="BA537" s="52"/>
      <c r="BB537" s="52"/>
      <c r="BC537" s="52"/>
      <c r="BD537" s="52"/>
      <c r="BE537" s="52"/>
      <c r="BF537" s="52"/>
      <c r="BG537" s="52"/>
    </row>
    <row r="538" spans="1:59" ht="15.75" customHeight="1">
      <c r="A538" s="58"/>
      <c r="B538" s="52"/>
      <c r="C538" s="52"/>
      <c r="D538" s="52"/>
      <c r="E538" s="52"/>
      <c r="F538" s="52"/>
      <c r="G538" s="52"/>
      <c r="H538" s="52"/>
      <c r="I538" s="52"/>
      <c r="J538" s="52"/>
      <c r="K538" s="52"/>
      <c r="L538" s="52"/>
      <c r="M538" s="52"/>
      <c r="N538" s="52"/>
      <c r="O538" s="52"/>
      <c r="P538" s="52"/>
      <c r="Q538" s="52"/>
      <c r="R538" s="52"/>
      <c r="S538" s="52"/>
      <c r="T538" s="52"/>
      <c r="U538" s="52"/>
      <c r="V538" s="52"/>
      <c r="W538" s="52"/>
      <c r="X538" s="52"/>
      <c r="Y538" s="52"/>
      <c r="Z538" s="52"/>
      <c r="AA538" s="52"/>
      <c r="AB538" s="52"/>
      <c r="AC538" s="52"/>
      <c r="AD538" s="52"/>
      <c r="AE538" s="52"/>
      <c r="AF538" s="52"/>
      <c r="AG538" s="52"/>
      <c r="AH538" s="52"/>
      <c r="AI538" s="52"/>
      <c r="AJ538" s="52"/>
      <c r="AK538" s="52"/>
      <c r="AL538" s="52"/>
      <c r="AM538" s="52"/>
      <c r="AN538" s="52"/>
      <c r="AO538" s="52"/>
      <c r="AP538" s="52"/>
      <c r="AQ538" s="52"/>
      <c r="AR538" s="52"/>
      <c r="AS538" s="52"/>
      <c r="AT538" s="52"/>
      <c r="AU538" s="52"/>
      <c r="AV538" s="52"/>
      <c r="AW538" s="52"/>
      <c r="AX538" s="52"/>
      <c r="AY538" s="52"/>
      <c r="AZ538" s="52"/>
      <c r="BA538" s="52"/>
      <c r="BB538" s="52"/>
      <c r="BC538" s="52"/>
      <c r="BD538" s="52"/>
      <c r="BE538" s="52"/>
      <c r="BF538" s="52"/>
      <c r="BG538" s="52"/>
    </row>
    <row r="539" spans="1:59" ht="15.75" customHeight="1">
      <c r="A539" s="58"/>
      <c r="B539" s="52"/>
      <c r="C539" s="52"/>
      <c r="D539" s="52"/>
      <c r="E539" s="52"/>
      <c r="F539" s="52"/>
      <c r="G539" s="52"/>
      <c r="H539" s="52"/>
      <c r="I539" s="52"/>
      <c r="J539" s="52"/>
      <c r="K539" s="52"/>
      <c r="L539" s="52"/>
      <c r="M539" s="52"/>
      <c r="N539" s="52"/>
      <c r="O539" s="52"/>
      <c r="P539" s="52"/>
      <c r="Q539" s="52"/>
      <c r="R539" s="52"/>
      <c r="S539" s="52"/>
      <c r="T539" s="52"/>
      <c r="U539" s="52"/>
      <c r="V539" s="52"/>
      <c r="W539" s="52"/>
      <c r="X539" s="52"/>
      <c r="Y539" s="52"/>
      <c r="Z539" s="52"/>
      <c r="AA539" s="52"/>
      <c r="AB539" s="52"/>
      <c r="AC539" s="52"/>
      <c r="AD539" s="52"/>
      <c r="AE539" s="52"/>
      <c r="AF539" s="52"/>
      <c r="AG539" s="52"/>
      <c r="AH539" s="52"/>
      <c r="AI539" s="52"/>
      <c r="AJ539" s="52"/>
      <c r="AK539" s="52"/>
      <c r="AL539" s="52"/>
      <c r="AM539" s="52"/>
      <c r="AN539" s="52"/>
      <c r="AO539" s="52"/>
      <c r="AP539" s="52"/>
      <c r="AQ539" s="52"/>
      <c r="AR539" s="52"/>
      <c r="AS539" s="52"/>
      <c r="AT539" s="52"/>
      <c r="AU539" s="52"/>
      <c r="AV539" s="52"/>
      <c r="AW539" s="52"/>
      <c r="AX539" s="52"/>
      <c r="AY539" s="52"/>
      <c r="AZ539" s="52"/>
      <c r="BA539" s="52"/>
      <c r="BB539" s="52"/>
      <c r="BC539" s="52"/>
      <c r="BD539" s="52"/>
      <c r="BE539" s="52"/>
      <c r="BF539" s="52"/>
      <c r="BG539" s="52"/>
    </row>
    <row r="540" spans="1:59" ht="15.75" customHeight="1">
      <c r="A540" s="58"/>
      <c r="B540" s="52"/>
      <c r="C540" s="52"/>
      <c r="D540" s="52"/>
      <c r="E540" s="52"/>
      <c r="F540" s="52"/>
      <c r="G540" s="52"/>
      <c r="H540" s="52"/>
      <c r="I540" s="52"/>
      <c r="J540" s="52"/>
      <c r="K540" s="52"/>
      <c r="L540" s="52"/>
      <c r="M540" s="52"/>
      <c r="N540" s="52"/>
      <c r="O540" s="52"/>
      <c r="P540" s="52"/>
      <c r="Q540" s="52"/>
      <c r="R540" s="52"/>
      <c r="S540" s="52"/>
      <c r="T540" s="52"/>
      <c r="U540" s="52"/>
      <c r="V540" s="52"/>
      <c r="W540" s="52"/>
      <c r="X540" s="52"/>
      <c r="Y540" s="52"/>
      <c r="Z540" s="52"/>
      <c r="AA540" s="52"/>
      <c r="AB540" s="52"/>
      <c r="AC540" s="52"/>
      <c r="AD540" s="52"/>
      <c r="AE540" s="52"/>
      <c r="AF540" s="52"/>
      <c r="AG540" s="52"/>
      <c r="AH540" s="52"/>
      <c r="AI540" s="52"/>
      <c r="AJ540" s="52"/>
      <c r="AK540" s="52"/>
      <c r="AL540" s="52"/>
      <c r="AM540" s="52"/>
      <c r="AN540" s="52"/>
      <c r="AO540" s="52"/>
      <c r="AP540" s="52"/>
      <c r="AQ540" s="52"/>
      <c r="AR540" s="52"/>
      <c r="AS540" s="52"/>
      <c r="AT540" s="52"/>
      <c r="AU540" s="52"/>
      <c r="AV540" s="52"/>
      <c r="AW540" s="52"/>
      <c r="AX540" s="52"/>
      <c r="AY540" s="52"/>
      <c r="AZ540" s="52"/>
      <c r="BA540" s="52"/>
      <c r="BB540" s="52"/>
      <c r="BC540" s="52"/>
      <c r="BD540" s="52"/>
      <c r="BE540" s="52"/>
      <c r="BF540" s="52"/>
      <c r="BG540" s="52"/>
    </row>
    <row r="541" spans="1:59" ht="15.75" customHeight="1">
      <c r="A541" s="58"/>
      <c r="B541" s="52"/>
      <c r="C541" s="52"/>
      <c r="D541" s="52"/>
      <c r="E541" s="52"/>
      <c r="F541" s="52"/>
      <c r="G541" s="52"/>
      <c r="H541" s="52"/>
      <c r="I541" s="52"/>
      <c r="J541" s="52"/>
      <c r="K541" s="52"/>
      <c r="L541" s="52"/>
      <c r="M541" s="52"/>
      <c r="N541" s="52"/>
      <c r="O541" s="52"/>
      <c r="P541" s="52"/>
      <c r="Q541" s="52"/>
      <c r="R541" s="52"/>
      <c r="S541" s="52"/>
      <c r="T541" s="52"/>
      <c r="U541" s="52"/>
      <c r="V541" s="52"/>
      <c r="W541" s="52"/>
      <c r="X541" s="52"/>
      <c r="Y541" s="52"/>
      <c r="Z541" s="52"/>
      <c r="AA541" s="52"/>
      <c r="AB541" s="52"/>
      <c r="AC541" s="52"/>
      <c r="AD541" s="52"/>
      <c r="AE541" s="52"/>
      <c r="AF541" s="52"/>
      <c r="AG541" s="52"/>
      <c r="AH541" s="52"/>
      <c r="AI541" s="52"/>
      <c r="AJ541" s="52"/>
      <c r="AK541" s="52"/>
      <c r="AL541" s="52"/>
      <c r="AM541" s="52"/>
      <c r="AN541" s="52"/>
      <c r="AO541" s="52"/>
      <c r="AP541" s="52"/>
      <c r="AQ541" s="52"/>
      <c r="AR541" s="52"/>
      <c r="AS541" s="52"/>
      <c r="AT541" s="52"/>
      <c r="AU541" s="52"/>
      <c r="AV541" s="52"/>
      <c r="AW541" s="52"/>
      <c r="AX541" s="52"/>
      <c r="AY541" s="52"/>
      <c r="AZ541" s="52"/>
      <c r="BA541" s="52"/>
      <c r="BB541" s="52"/>
      <c r="BC541" s="52"/>
      <c r="BD541" s="52"/>
      <c r="BE541" s="52"/>
      <c r="BF541" s="52"/>
      <c r="BG541" s="52"/>
    </row>
    <row r="542" spans="1:59" ht="15.75" customHeight="1">
      <c r="A542" s="58"/>
      <c r="B542" s="52"/>
      <c r="C542" s="52"/>
      <c r="D542" s="52"/>
      <c r="E542" s="52"/>
      <c r="F542" s="52"/>
      <c r="G542" s="52"/>
      <c r="H542" s="52"/>
      <c r="I542" s="52"/>
      <c r="J542" s="52"/>
      <c r="K542" s="52"/>
      <c r="L542" s="52"/>
      <c r="M542" s="52"/>
      <c r="N542" s="52"/>
      <c r="O542" s="52"/>
      <c r="P542" s="52"/>
      <c r="Q542" s="52"/>
      <c r="R542" s="52"/>
      <c r="S542" s="52"/>
      <c r="T542" s="52"/>
      <c r="U542" s="52"/>
      <c r="V542" s="52"/>
      <c r="W542" s="52"/>
      <c r="X542" s="52"/>
      <c r="Y542" s="52"/>
      <c r="Z542" s="52"/>
      <c r="AA542" s="52"/>
      <c r="AB542" s="52"/>
      <c r="AC542" s="52"/>
      <c r="AD542" s="52"/>
      <c r="AE542" s="52"/>
      <c r="AF542" s="52"/>
      <c r="AG542" s="52"/>
      <c r="AH542" s="52"/>
      <c r="AI542" s="52"/>
      <c r="AJ542" s="52"/>
      <c r="AK542" s="52"/>
      <c r="AL542" s="52"/>
      <c r="AM542" s="52"/>
      <c r="AN542" s="52"/>
      <c r="AO542" s="52"/>
      <c r="AP542" s="52"/>
      <c r="AQ542" s="52"/>
      <c r="AR542" s="52"/>
      <c r="AS542" s="52"/>
      <c r="AT542" s="52"/>
      <c r="AU542" s="52"/>
      <c r="AV542" s="52"/>
      <c r="AW542" s="52"/>
      <c r="AX542" s="52"/>
      <c r="AY542" s="52"/>
      <c r="AZ542" s="52"/>
      <c r="BA542" s="52"/>
      <c r="BB542" s="52"/>
      <c r="BC542" s="52"/>
      <c r="BD542" s="52"/>
      <c r="BE542" s="52"/>
      <c r="BF542" s="52"/>
      <c r="BG542" s="52"/>
    </row>
    <row r="543" spans="1:59" ht="15.75" customHeight="1">
      <c r="A543" s="58"/>
      <c r="B543" s="52"/>
      <c r="C543" s="52"/>
      <c r="D543" s="52"/>
      <c r="E543" s="52"/>
      <c r="F543" s="52"/>
      <c r="G543" s="52"/>
      <c r="H543" s="52"/>
      <c r="I543" s="52"/>
      <c r="J543" s="52"/>
      <c r="K543" s="52"/>
      <c r="L543" s="52"/>
      <c r="M543" s="52"/>
      <c r="N543" s="52"/>
      <c r="O543" s="52"/>
      <c r="P543" s="52"/>
      <c r="Q543" s="52"/>
      <c r="R543" s="52"/>
      <c r="S543" s="52"/>
      <c r="T543" s="52"/>
      <c r="U543" s="52"/>
      <c r="V543" s="52"/>
      <c r="W543" s="52"/>
      <c r="X543" s="52"/>
      <c r="Y543" s="52"/>
      <c r="Z543" s="52"/>
      <c r="AA543" s="52"/>
      <c r="AB543" s="52"/>
      <c r="AC543" s="52"/>
      <c r="AD543" s="52"/>
      <c r="AE543" s="52"/>
      <c r="AF543" s="52"/>
      <c r="AG543" s="52"/>
      <c r="AH543" s="52"/>
      <c r="AI543" s="52"/>
      <c r="AJ543" s="52"/>
      <c r="AK543" s="52"/>
      <c r="AL543" s="52"/>
      <c r="AM543" s="52"/>
      <c r="AN543" s="52"/>
      <c r="AO543" s="52"/>
      <c r="AP543" s="52"/>
      <c r="AQ543" s="52"/>
      <c r="AR543" s="52"/>
      <c r="AS543" s="52"/>
      <c r="AT543" s="52"/>
      <c r="AU543" s="52"/>
      <c r="AV543" s="52"/>
      <c r="AW543" s="52"/>
      <c r="AX543" s="52"/>
      <c r="AY543" s="52"/>
      <c r="AZ543" s="52"/>
      <c r="BA543" s="52"/>
      <c r="BB543" s="52"/>
      <c r="BC543" s="52"/>
      <c r="BD543" s="52"/>
      <c r="BE543" s="52"/>
      <c r="BF543" s="52"/>
      <c r="BG543" s="52"/>
    </row>
    <row r="544" spans="1:59" ht="15.75" customHeight="1">
      <c r="A544" s="58"/>
      <c r="B544" s="52"/>
      <c r="C544" s="52"/>
      <c r="D544" s="52"/>
      <c r="E544" s="52"/>
      <c r="F544" s="52"/>
      <c r="G544" s="52"/>
      <c r="H544" s="52"/>
      <c r="I544" s="52"/>
      <c r="J544" s="52"/>
      <c r="K544" s="52"/>
      <c r="L544" s="52"/>
      <c r="M544" s="52"/>
      <c r="N544" s="52"/>
      <c r="O544" s="52"/>
      <c r="P544" s="52"/>
      <c r="Q544" s="52"/>
      <c r="R544" s="52"/>
      <c r="S544" s="52"/>
      <c r="T544" s="52"/>
      <c r="U544" s="52"/>
      <c r="V544" s="52"/>
      <c r="W544" s="52"/>
      <c r="X544" s="52"/>
      <c r="Y544" s="52"/>
      <c r="Z544" s="52"/>
      <c r="AA544" s="52"/>
      <c r="AB544" s="52"/>
      <c r="AC544" s="52"/>
      <c r="AD544" s="52"/>
      <c r="AE544" s="52"/>
      <c r="AF544" s="52"/>
      <c r="AG544" s="52"/>
      <c r="AH544" s="52"/>
      <c r="AI544" s="52"/>
      <c r="AJ544" s="52"/>
      <c r="AK544" s="52"/>
      <c r="AL544" s="52"/>
      <c r="AM544" s="52"/>
      <c r="AN544" s="52"/>
      <c r="AO544" s="52"/>
      <c r="AP544" s="52"/>
      <c r="AQ544" s="52"/>
      <c r="AR544" s="52"/>
      <c r="AS544" s="52"/>
      <c r="AT544" s="52"/>
      <c r="AU544" s="52"/>
      <c r="AV544" s="52"/>
      <c r="AW544" s="52"/>
      <c r="AX544" s="52"/>
      <c r="AY544" s="52"/>
      <c r="AZ544" s="52"/>
      <c r="BA544" s="52"/>
      <c r="BB544" s="52"/>
      <c r="BC544" s="52"/>
      <c r="BD544" s="52"/>
      <c r="BE544" s="52"/>
      <c r="BF544" s="52"/>
      <c r="BG544" s="52"/>
    </row>
    <row r="545" spans="1:59" ht="15.75" customHeight="1">
      <c r="A545" s="58"/>
      <c r="B545" s="52"/>
      <c r="C545" s="52"/>
      <c r="D545" s="52"/>
      <c r="E545" s="52"/>
      <c r="F545" s="52"/>
      <c r="G545" s="52"/>
      <c r="H545" s="52"/>
      <c r="I545" s="52"/>
      <c r="J545" s="52"/>
      <c r="K545" s="52"/>
      <c r="L545" s="52"/>
      <c r="M545" s="52"/>
      <c r="N545" s="52"/>
      <c r="O545" s="52"/>
      <c r="P545" s="52"/>
      <c r="Q545" s="52"/>
      <c r="R545" s="52"/>
      <c r="S545" s="52"/>
      <c r="T545" s="52"/>
      <c r="U545" s="52"/>
      <c r="V545" s="52"/>
      <c r="W545" s="52"/>
      <c r="X545" s="52"/>
      <c r="Y545" s="52"/>
      <c r="Z545" s="52"/>
      <c r="AA545" s="52"/>
      <c r="AB545" s="52"/>
      <c r="AC545" s="52"/>
      <c r="AD545" s="52"/>
      <c r="AE545" s="52"/>
      <c r="AF545" s="52"/>
      <c r="AG545" s="52"/>
      <c r="AH545" s="52"/>
      <c r="AI545" s="52"/>
      <c r="AJ545" s="52"/>
      <c r="AK545" s="52"/>
      <c r="AL545" s="52"/>
      <c r="AM545" s="52"/>
      <c r="AN545" s="52"/>
      <c r="AO545" s="52"/>
      <c r="AP545" s="52"/>
      <c r="AQ545" s="52"/>
      <c r="AR545" s="52"/>
      <c r="AS545" s="52"/>
      <c r="AT545" s="52"/>
      <c r="AU545" s="52"/>
      <c r="AV545" s="52"/>
      <c r="AW545" s="52"/>
      <c r="AX545" s="52"/>
      <c r="AY545" s="52"/>
      <c r="AZ545" s="52"/>
      <c r="BA545" s="52"/>
      <c r="BB545" s="52"/>
      <c r="BC545" s="52"/>
      <c r="BD545" s="52"/>
      <c r="BE545" s="52"/>
      <c r="BF545" s="52"/>
      <c r="BG545" s="52"/>
    </row>
    <row r="546" spans="1:59" ht="15.75" customHeight="1">
      <c r="A546" s="58"/>
      <c r="B546" s="52"/>
      <c r="C546" s="52"/>
      <c r="D546" s="52"/>
      <c r="E546" s="52"/>
      <c r="F546" s="52"/>
      <c r="G546" s="52"/>
      <c r="H546" s="52"/>
      <c r="I546" s="52"/>
      <c r="J546" s="52"/>
      <c r="K546" s="52"/>
      <c r="L546" s="52"/>
      <c r="M546" s="52"/>
      <c r="N546" s="52"/>
      <c r="O546" s="52"/>
      <c r="P546" s="52"/>
      <c r="Q546" s="52"/>
      <c r="R546" s="52"/>
      <c r="S546" s="52"/>
      <c r="T546" s="52"/>
      <c r="U546" s="52"/>
      <c r="V546" s="52"/>
      <c r="W546" s="52"/>
      <c r="X546" s="52"/>
      <c r="Y546" s="52"/>
      <c r="Z546" s="52"/>
      <c r="AA546" s="52"/>
      <c r="AB546" s="52"/>
      <c r="AC546" s="52"/>
      <c r="AD546" s="52"/>
      <c r="AE546" s="52"/>
      <c r="AF546" s="52"/>
      <c r="AG546" s="52"/>
      <c r="AH546" s="52"/>
      <c r="AI546" s="52"/>
      <c r="AJ546" s="52"/>
      <c r="AK546" s="52"/>
      <c r="AL546" s="52"/>
      <c r="AM546" s="52"/>
      <c r="AN546" s="52"/>
      <c r="AO546" s="52"/>
      <c r="AP546" s="52"/>
      <c r="AQ546" s="52"/>
      <c r="AR546" s="52"/>
      <c r="AS546" s="52"/>
      <c r="AT546" s="52"/>
      <c r="AU546" s="52"/>
      <c r="AV546" s="52"/>
      <c r="AW546" s="52"/>
      <c r="AX546" s="52"/>
      <c r="AY546" s="52"/>
      <c r="AZ546" s="52"/>
      <c r="BA546" s="52"/>
      <c r="BB546" s="52"/>
      <c r="BC546" s="52"/>
      <c r="BD546" s="52"/>
      <c r="BE546" s="52"/>
      <c r="BF546" s="52"/>
      <c r="BG546" s="52"/>
    </row>
    <row r="547" spans="1:59" ht="15.75" customHeight="1">
      <c r="A547" s="58"/>
      <c r="B547" s="52"/>
      <c r="C547" s="52"/>
      <c r="D547" s="52"/>
      <c r="E547" s="52"/>
      <c r="F547" s="52"/>
      <c r="G547" s="52"/>
      <c r="H547" s="52"/>
      <c r="I547" s="52"/>
      <c r="J547" s="52"/>
      <c r="K547" s="52"/>
      <c r="L547" s="52"/>
      <c r="M547" s="52"/>
      <c r="N547" s="52"/>
      <c r="O547" s="52"/>
      <c r="P547" s="52"/>
      <c r="Q547" s="52"/>
      <c r="R547" s="52"/>
      <c r="S547" s="52"/>
      <c r="T547" s="52"/>
      <c r="U547" s="52"/>
      <c r="V547" s="52"/>
      <c r="W547" s="52"/>
      <c r="X547" s="52"/>
      <c r="Y547" s="52"/>
      <c r="Z547" s="52"/>
      <c r="AA547" s="52"/>
      <c r="AB547" s="52"/>
      <c r="AC547" s="52"/>
      <c r="AD547" s="52"/>
      <c r="AE547" s="52"/>
      <c r="AF547" s="52"/>
      <c r="AG547" s="52"/>
      <c r="AH547" s="52"/>
      <c r="AI547" s="52"/>
      <c r="AJ547" s="52"/>
      <c r="AK547" s="52"/>
      <c r="AL547" s="52"/>
      <c r="AM547" s="52"/>
      <c r="AN547" s="52"/>
      <c r="AO547" s="52"/>
      <c r="AP547" s="52"/>
      <c r="AQ547" s="52"/>
      <c r="AR547" s="52"/>
      <c r="AS547" s="52"/>
      <c r="AT547" s="52"/>
      <c r="AU547" s="52"/>
      <c r="AV547" s="52"/>
      <c r="AW547" s="52"/>
      <c r="AX547" s="52"/>
      <c r="AY547" s="52"/>
      <c r="AZ547" s="52"/>
      <c r="BA547" s="52"/>
      <c r="BB547" s="52"/>
      <c r="BC547" s="52"/>
      <c r="BD547" s="52"/>
      <c r="BE547" s="52"/>
      <c r="BF547" s="52"/>
      <c r="BG547" s="52"/>
    </row>
    <row r="548" spans="1:59" ht="15.75" customHeight="1">
      <c r="A548" s="58"/>
      <c r="B548" s="52"/>
      <c r="C548" s="52"/>
      <c r="D548" s="52"/>
      <c r="E548" s="52"/>
      <c r="F548" s="52"/>
      <c r="G548" s="52"/>
      <c r="H548" s="52"/>
      <c r="I548" s="52"/>
      <c r="J548" s="52"/>
      <c r="K548" s="52"/>
      <c r="L548" s="52"/>
      <c r="M548" s="52"/>
      <c r="N548" s="52"/>
      <c r="O548" s="52"/>
      <c r="P548" s="52"/>
      <c r="Q548" s="52"/>
      <c r="R548" s="52"/>
      <c r="S548" s="52"/>
      <c r="T548" s="52"/>
      <c r="U548" s="52"/>
      <c r="V548" s="52"/>
      <c r="W548" s="52"/>
      <c r="X548" s="52"/>
      <c r="Y548" s="52"/>
      <c r="Z548" s="52"/>
      <c r="AA548" s="52"/>
      <c r="AB548" s="52"/>
      <c r="AC548" s="52"/>
      <c r="AD548" s="52"/>
      <c r="AE548" s="52"/>
      <c r="AF548" s="52"/>
      <c r="AG548" s="52"/>
      <c r="AH548" s="52"/>
      <c r="AI548" s="52"/>
      <c r="AJ548" s="52"/>
      <c r="AK548" s="52"/>
      <c r="AL548" s="52"/>
      <c r="AM548" s="52"/>
      <c r="AN548" s="52"/>
      <c r="AO548" s="52"/>
      <c r="AP548" s="52"/>
      <c r="AQ548" s="52"/>
      <c r="AR548" s="52"/>
      <c r="AS548" s="52"/>
      <c r="AT548" s="52"/>
      <c r="AU548" s="52"/>
      <c r="AV548" s="52"/>
      <c r="AW548" s="52"/>
      <c r="AX548" s="52"/>
      <c r="AY548" s="52"/>
      <c r="AZ548" s="52"/>
      <c r="BA548" s="52"/>
      <c r="BB548" s="52"/>
      <c r="BC548" s="52"/>
      <c r="BD548" s="52"/>
      <c r="BE548" s="52"/>
      <c r="BF548" s="52"/>
      <c r="BG548" s="52"/>
    </row>
    <row r="549" spans="1:59" ht="15.75" customHeight="1">
      <c r="A549" s="58"/>
      <c r="B549" s="52"/>
      <c r="C549" s="52"/>
      <c r="D549" s="52"/>
      <c r="E549" s="52"/>
      <c r="F549" s="52"/>
      <c r="G549" s="52"/>
      <c r="H549" s="52"/>
      <c r="I549" s="52"/>
      <c r="J549" s="52"/>
      <c r="K549" s="52"/>
      <c r="L549" s="52"/>
      <c r="M549" s="52"/>
      <c r="N549" s="52"/>
      <c r="O549" s="52"/>
      <c r="P549" s="52"/>
      <c r="Q549" s="52"/>
      <c r="R549" s="52"/>
      <c r="S549" s="52"/>
      <c r="T549" s="52"/>
      <c r="U549" s="52"/>
      <c r="V549" s="52"/>
      <c r="W549" s="52"/>
      <c r="X549" s="52"/>
      <c r="Y549" s="52"/>
      <c r="Z549" s="52"/>
      <c r="AA549" s="52"/>
      <c r="AB549" s="52"/>
      <c r="AC549" s="52"/>
      <c r="AD549" s="52"/>
      <c r="AE549" s="52"/>
      <c r="AF549" s="52"/>
      <c r="AG549" s="52"/>
      <c r="AH549" s="52"/>
      <c r="AI549" s="52"/>
      <c r="AJ549" s="52"/>
      <c r="AK549" s="52"/>
      <c r="AL549" s="52"/>
      <c r="AM549" s="52"/>
      <c r="AN549" s="52"/>
      <c r="AO549" s="52"/>
      <c r="AP549" s="52"/>
      <c r="AQ549" s="52"/>
      <c r="AR549" s="52"/>
      <c r="AS549" s="52"/>
      <c r="AT549" s="52"/>
      <c r="AU549" s="52"/>
      <c r="AV549" s="52"/>
      <c r="AW549" s="52"/>
      <c r="AX549" s="52"/>
      <c r="AY549" s="52"/>
      <c r="AZ549" s="52"/>
      <c r="BA549" s="52"/>
      <c r="BB549" s="52"/>
      <c r="BC549" s="52"/>
      <c r="BD549" s="52"/>
      <c r="BE549" s="52"/>
      <c r="BF549" s="52"/>
      <c r="BG549" s="52"/>
    </row>
    <row r="550" spans="1:59" ht="15.75" customHeight="1">
      <c r="A550" s="58"/>
      <c r="B550" s="52"/>
      <c r="C550" s="52"/>
      <c r="D550" s="52"/>
      <c r="E550" s="52"/>
      <c r="F550" s="52"/>
      <c r="G550" s="52"/>
      <c r="H550" s="52"/>
      <c r="I550" s="52"/>
      <c r="J550" s="52"/>
      <c r="K550" s="52"/>
      <c r="L550" s="52"/>
      <c r="M550" s="52"/>
      <c r="N550" s="52"/>
      <c r="O550" s="52"/>
      <c r="P550" s="52"/>
      <c r="Q550" s="52"/>
      <c r="R550" s="52"/>
      <c r="S550" s="52"/>
      <c r="T550" s="52"/>
      <c r="U550" s="52"/>
      <c r="V550" s="52"/>
      <c r="W550" s="52"/>
      <c r="X550" s="52"/>
      <c r="Y550" s="52"/>
      <c r="Z550" s="52"/>
      <c r="AA550" s="52"/>
      <c r="AB550" s="52"/>
      <c r="AC550" s="52"/>
      <c r="AD550" s="52"/>
      <c r="AE550" s="52"/>
      <c r="AF550" s="52"/>
      <c r="AG550" s="52"/>
      <c r="AH550" s="52"/>
      <c r="AI550" s="52"/>
      <c r="AJ550" s="52"/>
      <c r="AK550" s="52"/>
      <c r="AL550" s="52"/>
      <c r="AM550" s="52"/>
      <c r="AN550" s="52"/>
      <c r="AO550" s="52"/>
      <c r="AP550" s="52"/>
      <c r="AQ550" s="52"/>
      <c r="AR550" s="52"/>
      <c r="AS550" s="52"/>
      <c r="AT550" s="52"/>
      <c r="AU550" s="52"/>
      <c r="AV550" s="52"/>
      <c r="AW550" s="52"/>
      <c r="AX550" s="52"/>
      <c r="AY550" s="52"/>
      <c r="AZ550" s="52"/>
      <c r="BA550" s="52"/>
      <c r="BB550" s="52"/>
      <c r="BC550" s="52"/>
      <c r="BD550" s="52"/>
      <c r="BE550" s="52"/>
      <c r="BF550" s="52"/>
      <c r="BG550" s="52"/>
    </row>
    <row r="551" spans="1:59" ht="15.75" customHeight="1">
      <c r="A551" s="58"/>
      <c r="B551" s="52"/>
      <c r="C551" s="52"/>
      <c r="D551" s="52"/>
      <c r="E551" s="52"/>
      <c r="F551" s="52"/>
      <c r="G551" s="52"/>
      <c r="H551" s="52"/>
      <c r="I551" s="52"/>
      <c r="J551" s="52"/>
      <c r="K551" s="52"/>
      <c r="L551" s="52"/>
      <c r="M551" s="52"/>
      <c r="N551" s="52"/>
      <c r="O551" s="52"/>
      <c r="P551" s="52"/>
      <c r="Q551" s="52"/>
      <c r="R551" s="52"/>
      <c r="S551" s="52"/>
      <c r="T551" s="52"/>
      <c r="U551" s="52"/>
      <c r="V551" s="52"/>
      <c r="W551" s="52"/>
      <c r="X551" s="52"/>
      <c r="Y551" s="52"/>
      <c r="Z551" s="52"/>
      <c r="AA551" s="52"/>
      <c r="AB551" s="52"/>
      <c r="AC551" s="52"/>
      <c r="AD551" s="52"/>
      <c r="AE551" s="52"/>
      <c r="AF551" s="52"/>
      <c r="AG551" s="52"/>
      <c r="AH551" s="52"/>
      <c r="AI551" s="52"/>
      <c r="AJ551" s="52"/>
      <c r="AK551" s="52"/>
      <c r="AL551" s="52"/>
      <c r="AM551" s="52"/>
      <c r="AN551" s="52"/>
      <c r="AO551" s="52"/>
      <c r="AP551" s="52"/>
      <c r="AQ551" s="52"/>
      <c r="AR551" s="52"/>
      <c r="AS551" s="52"/>
      <c r="AT551" s="52"/>
      <c r="AU551" s="52"/>
      <c r="AV551" s="52"/>
      <c r="AW551" s="52"/>
      <c r="AX551" s="52"/>
      <c r="AY551" s="52"/>
      <c r="AZ551" s="52"/>
      <c r="BA551" s="52"/>
      <c r="BB551" s="52"/>
      <c r="BC551" s="52"/>
      <c r="BD551" s="52"/>
      <c r="BE551" s="52"/>
      <c r="BF551" s="52"/>
      <c r="BG551" s="52"/>
    </row>
    <row r="552" spans="1:59" ht="15.75" customHeight="1">
      <c r="A552" s="58"/>
      <c r="B552" s="52"/>
      <c r="C552" s="52"/>
      <c r="D552" s="52"/>
      <c r="E552" s="52"/>
      <c r="F552" s="52"/>
      <c r="G552" s="52"/>
      <c r="H552" s="52"/>
      <c r="I552" s="52"/>
      <c r="J552" s="52"/>
      <c r="K552" s="52"/>
      <c r="L552" s="52"/>
      <c r="M552" s="52"/>
      <c r="N552" s="52"/>
      <c r="O552" s="52"/>
      <c r="P552" s="52"/>
      <c r="Q552" s="52"/>
      <c r="R552" s="52"/>
      <c r="S552" s="52"/>
      <c r="T552" s="52"/>
      <c r="U552" s="52"/>
      <c r="V552" s="52"/>
      <c r="W552" s="52"/>
      <c r="X552" s="52"/>
      <c r="Y552" s="52"/>
      <c r="Z552" s="52"/>
      <c r="AA552" s="52"/>
      <c r="AB552" s="52"/>
      <c r="AC552" s="52"/>
      <c r="AD552" s="52"/>
      <c r="AE552" s="52"/>
      <c r="AF552" s="52"/>
      <c r="AG552" s="52"/>
      <c r="AH552" s="52"/>
      <c r="AI552" s="52"/>
      <c r="AJ552" s="52"/>
      <c r="AK552" s="52"/>
      <c r="AL552" s="52"/>
      <c r="AM552" s="52"/>
      <c r="AN552" s="52"/>
      <c r="AO552" s="52"/>
      <c r="AP552" s="52"/>
      <c r="AQ552" s="52"/>
      <c r="AR552" s="52"/>
      <c r="AS552" s="52"/>
      <c r="AT552" s="52"/>
      <c r="AU552" s="52"/>
      <c r="AV552" s="52"/>
      <c r="AW552" s="52"/>
      <c r="AX552" s="52"/>
      <c r="AY552" s="52"/>
      <c r="AZ552" s="52"/>
      <c r="BA552" s="52"/>
      <c r="BB552" s="52"/>
      <c r="BC552" s="52"/>
      <c r="BD552" s="52"/>
      <c r="BE552" s="52"/>
      <c r="BF552" s="52"/>
      <c r="BG552" s="52"/>
    </row>
    <row r="553" spans="1:59" ht="15.75" customHeight="1">
      <c r="A553" s="58"/>
      <c r="B553" s="52"/>
      <c r="C553" s="52"/>
      <c r="D553" s="52"/>
      <c r="E553" s="52"/>
      <c r="F553" s="52"/>
      <c r="G553" s="52"/>
      <c r="H553" s="52"/>
      <c r="I553" s="52"/>
      <c r="J553" s="52"/>
      <c r="K553" s="52"/>
      <c r="L553" s="52"/>
      <c r="M553" s="52"/>
      <c r="N553" s="52"/>
      <c r="O553" s="52"/>
      <c r="P553" s="52"/>
      <c r="Q553" s="52"/>
      <c r="R553" s="52"/>
      <c r="S553" s="52"/>
      <c r="T553" s="52"/>
      <c r="U553" s="52"/>
      <c r="V553" s="52"/>
      <c r="W553" s="52"/>
      <c r="X553" s="52"/>
      <c r="Y553" s="52"/>
      <c r="Z553" s="52"/>
      <c r="AA553" s="52"/>
      <c r="AB553" s="52"/>
      <c r="AC553" s="52"/>
      <c r="AD553" s="52"/>
      <c r="AE553" s="52"/>
      <c r="AF553" s="52"/>
      <c r="AG553" s="52"/>
      <c r="AH553" s="52"/>
      <c r="AI553" s="52"/>
      <c r="AJ553" s="52"/>
      <c r="AK553" s="52"/>
      <c r="AL553" s="52"/>
      <c r="AM553" s="52"/>
      <c r="AN553" s="52"/>
      <c r="AO553" s="52"/>
      <c r="AP553" s="52"/>
      <c r="AQ553" s="52"/>
      <c r="AR553" s="52"/>
      <c r="AS553" s="52"/>
      <c r="AT553" s="52"/>
      <c r="AU553" s="52"/>
      <c r="AV553" s="52"/>
      <c r="AW553" s="52"/>
      <c r="AX553" s="52"/>
      <c r="AY553" s="52"/>
      <c r="AZ553" s="52"/>
      <c r="BA553" s="52"/>
      <c r="BB553" s="52"/>
      <c r="BC553" s="52"/>
      <c r="BD553" s="52"/>
      <c r="BE553" s="52"/>
      <c r="BF553" s="52"/>
      <c r="BG553" s="52"/>
    </row>
    <row r="554" spans="1:59" ht="15.75" customHeight="1">
      <c r="A554" s="58"/>
      <c r="B554" s="52"/>
      <c r="C554" s="52"/>
      <c r="D554" s="52"/>
      <c r="E554" s="52"/>
      <c r="F554" s="52"/>
      <c r="G554" s="52"/>
      <c r="H554" s="52"/>
      <c r="I554" s="52"/>
      <c r="J554" s="52"/>
      <c r="K554" s="52"/>
      <c r="L554" s="52"/>
      <c r="M554" s="52"/>
      <c r="N554" s="52"/>
      <c r="O554" s="52"/>
      <c r="P554" s="52"/>
      <c r="Q554" s="52"/>
      <c r="R554" s="52"/>
      <c r="S554" s="52"/>
      <c r="T554" s="52"/>
      <c r="U554" s="52"/>
      <c r="V554" s="52"/>
      <c r="W554" s="52"/>
      <c r="X554" s="52"/>
      <c r="Y554" s="52"/>
      <c r="Z554" s="52"/>
      <c r="AA554" s="52"/>
      <c r="AB554" s="52"/>
      <c r="AC554" s="52"/>
      <c r="AD554" s="52"/>
      <c r="AE554" s="52"/>
      <c r="AF554" s="52"/>
      <c r="AG554" s="52"/>
      <c r="AH554" s="52"/>
      <c r="AI554" s="52"/>
      <c r="AJ554" s="52"/>
      <c r="AK554" s="52"/>
      <c r="AL554" s="52"/>
      <c r="AM554" s="52"/>
      <c r="AN554" s="52"/>
      <c r="AO554" s="52"/>
      <c r="AP554" s="52"/>
      <c r="AQ554" s="52"/>
      <c r="AR554" s="52"/>
      <c r="AS554" s="52"/>
      <c r="AT554" s="52"/>
      <c r="AU554" s="52"/>
      <c r="AV554" s="52"/>
      <c r="AW554" s="52"/>
      <c r="AX554" s="52"/>
      <c r="AY554" s="52"/>
      <c r="AZ554" s="52"/>
      <c r="BA554" s="52"/>
      <c r="BB554" s="52"/>
      <c r="BC554" s="52"/>
      <c r="BD554" s="52"/>
      <c r="BE554" s="52"/>
      <c r="BF554" s="52"/>
      <c r="BG554" s="52"/>
    </row>
    <row r="555" spans="1:59" ht="15.75" customHeight="1">
      <c r="A555" s="58"/>
      <c r="B555" s="52"/>
      <c r="C555" s="52"/>
      <c r="D555" s="52"/>
      <c r="E555" s="52"/>
      <c r="F555" s="52"/>
      <c r="G555" s="52"/>
      <c r="H555" s="52"/>
      <c r="I555" s="52"/>
      <c r="J555" s="52"/>
      <c r="K555" s="52"/>
      <c r="L555" s="52"/>
      <c r="M555" s="52"/>
      <c r="N555" s="52"/>
      <c r="O555" s="52"/>
      <c r="P555" s="52"/>
      <c r="Q555" s="52"/>
      <c r="R555" s="52"/>
      <c r="S555" s="52"/>
      <c r="T555" s="52"/>
      <c r="U555" s="52"/>
      <c r="V555" s="52"/>
      <c r="W555" s="52"/>
      <c r="X555" s="52"/>
      <c r="Y555" s="52"/>
      <c r="Z555" s="52"/>
      <c r="AA555" s="52"/>
      <c r="AB555" s="52"/>
      <c r="AC555" s="52"/>
      <c r="AD555" s="52"/>
      <c r="AE555" s="52"/>
      <c r="AF555" s="52"/>
      <c r="AG555" s="52"/>
      <c r="AH555" s="52"/>
      <c r="AI555" s="52"/>
      <c r="AJ555" s="52"/>
      <c r="AK555" s="52"/>
      <c r="AL555" s="52"/>
      <c r="AM555" s="52"/>
      <c r="AN555" s="52"/>
      <c r="AO555" s="52"/>
      <c r="AP555" s="52"/>
      <c r="AQ555" s="52"/>
      <c r="AR555" s="52"/>
      <c r="AS555" s="52"/>
      <c r="AT555" s="52"/>
      <c r="AU555" s="52"/>
      <c r="AV555" s="52"/>
      <c r="AW555" s="52"/>
      <c r="AX555" s="52"/>
      <c r="AY555" s="52"/>
      <c r="AZ555" s="52"/>
      <c r="BA555" s="52"/>
      <c r="BB555" s="52"/>
      <c r="BC555" s="52"/>
      <c r="BD555" s="52"/>
      <c r="BE555" s="52"/>
      <c r="BF555" s="52"/>
      <c r="BG555" s="52"/>
    </row>
    <row r="556" spans="1:59" ht="15.75" customHeight="1">
      <c r="A556" s="58"/>
      <c r="B556" s="52"/>
      <c r="C556" s="52"/>
      <c r="D556" s="52"/>
      <c r="E556" s="52"/>
      <c r="F556" s="52"/>
      <c r="G556" s="52"/>
      <c r="H556" s="52"/>
      <c r="I556" s="52"/>
      <c r="J556" s="52"/>
      <c r="K556" s="52"/>
      <c r="L556" s="52"/>
      <c r="M556" s="52"/>
      <c r="N556" s="52"/>
      <c r="O556" s="52"/>
      <c r="P556" s="52"/>
      <c r="Q556" s="52"/>
      <c r="R556" s="52"/>
      <c r="S556" s="52"/>
      <c r="T556" s="52"/>
      <c r="U556" s="52"/>
      <c r="V556" s="52"/>
      <c r="W556" s="52"/>
      <c r="X556" s="52"/>
      <c r="Y556" s="52"/>
      <c r="Z556" s="52"/>
      <c r="AA556" s="52"/>
      <c r="AB556" s="52"/>
      <c r="AC556" s="52"/>
      <c r="AD556" s="52"/>
      <c r="AE556" s="52"/>
      <c r="AF556" s="52"/>
      <c r="AG556" s="52"/>
      <c r="AH556" s="52"/>
      <c r="AI556" s="52"/>
      <c r="AJ556" s="52"/>
      <c r="AK556" s="52"/>
      <c r="AL556" s="52"/>
      <c r="AM556" s="52"/>
      <c r="AN556" s="52"/>
      <c r="AO556" s="52"/>
      <c r="AP556" s="52"/>
      <c r="AQ556" s="52"/>
      <c r="AR556" s="52"/>
      <c r="AS556" s="52"/>
      <c r="AT556" s="52"/>
      <c r="AU556" s="52"/>
      <c r="AV556" s="52"/>
      <c r="AW556" s="52"/>
      <c r="AX556" s="52"/>
      <c r="AY556" s="52"/>
      <c r="AZ556" s="52"/>
      <c r="BA556" s="52"/>
      <c r="BB556" s="52"/>
      <c r="BC556" s="52"/>
      <c r="BD556" s="52"/>
      <c r="BE556" s="52"/>
      <c r="BF556" s="52"/>
      <c r="BG556" s="52"/>
    </row>
    <row r="557" spans="1:59" ht="15.75" customHeight="1">
      <c r="A557" s="58"/>
      <c r="B557" s="52"/>
      <c r="C557" s="52"/>
      <c r="D557" s="52"/>
      <c r="E557" s="52"/>
      <c r="F557" s="52"/>
      <c r="G557" s="52"/>
      <c r="H557" s="52"/>
      <c r="I557" s="52"/>
      <c r="J557" s="52"/>
      <c r="K557" s="52"/>
      <c r="L557" s="52"/>
      <c r="M557" s="52"/>
      <c r="N557" s="52"/>
      <c r="O557" s="52"/>
      <c r="P557" s="52"/>
      <c r="Q557" s="52"/>
      <c r="R557" s="52"/>
      <c r="S557" s="52"/>
      <c r="T557" s="52"/>
      <c r="U557" s="52"/>
      <c r="V557" s="52"/>
      <c r="W557" s="52"/>
      <c r="X557" s="52"/>
      <c r="Y557" s="52"/>
      <c r="Z557" s="52"/>
      <c r="AA557" s="52"/>
      <c r="AB557" s="52"/>
      <c r="AC557" s="52"/>
      <c r="AD557" s="52"/>
      <c r="AE557" s="52"/>
      <c r="AF557" s="52"/>
      <c r="AG557" s="52"/>
      <c r="AH557" s="52"/>
      <c r="AI557" s="52"/>
      <c r="AJ557" s="52"/>
      <c r="AK557" s="52"/>
      <c r="AL557" s="52"/>
      <c r="AM557" s="52"/>
      <c r="AN557" s="52"/>
      <c r="AO557" s="52"/>
      <c r="AP557" s="52"/>
      <c r="AQ557" s="52"/>
      <c r="AR557" s="52"/>
      <c r="AS557" s="52"/>
      <c r="AT557" s="52"/>
      <c r="AU557" s="52"/>
      <c r="AV557" s="52"/>
      <c r="AW557" s="52"/>
      <c r="AX557" s="52"/>
      <c r="AY557" s="52"/>
      <c r="AZ557" s="52"/>
      <c r="BA557" s="52"/>
      <c r="BB557" s="52"/>
      <c r="BC557" s="52"/>
      <c r="BD557" s="52"/>
      <c r="BE557" s="52"/>
      <c r="BF557" s="52"/>
      <c r="BG557" s="52"/>
    </row>
    <row r="558" spans="1:59" ht="15.75" customHeight="1">
      <c r="A558" s="58"/>
      <c r="B558" s="52"/>
      <c r="C558" s="52"/>
      <c r="D558" s="52"/>
      <c r="E558" s="52"/>
      <c r="F558" s="52"/>
      <c r="G558" s="52"/>
      <c r="H558" s="52"/>
      <c r="I558" s="52"/>
      <c r="J558" s="52"/>
      <c r="K558" s="52"/>
      <c r="L558" s="52"/>
      <c r="M558" s="52"/>
      <c r="N558" s="52"/>
      <c r="O558" s="52"/>
      <c r="P558" s="52"/>
      <c r="Q558" s="52"/>
      <c r="R558" s="52"/>
      <c r="S558" s="52"/>
      <c r="T558" s="52"/>
      <c r="U558" s="52"/>
      <c r="V558" s="52"/>
      <c r="W558" s="52"/>
      <c r="X558" s="52"/>
      <c r="Y558" s="52"/>
      <c r="Z558" s="52"/>
      <c r="AA558" s="52"/>
      <c r="AB558" s="52"/>
      <c r="AC558" s="52"/>
      <c r="AD558" s="52"/>
      <c r="AE558" s="52"/>
      <c r="AF558" s="52"/>
      <c r="AG558" s="52"/>
      <c r="AH558" s="52"/>
      <c r="AI558" s="52"/>
      <c r="AJ558" s="52"/>
      <c r="AK558" s="52"/>
      <c r="AL558" s="52"/>
      <c r="AM558" s="52"/>
      <c r="AN558" s="52"/>
      <c r="AO558" s="52"/>
      <c r="AP558" s="52"/>
      <c r="AQ558" s="52"/>
      <c r="AR558" s="52"/>
      <c r="AS558" s="52"/>
      <c r="AT558" s="52"/>
      <c r="AU558" s="52"/>
      <c r="AV558" s="52"/>
      <c r="AW558" s="52"/>
      <c r="AX558" s="52"/>
      <c r="AY558" s="52"/>
      <c r="AZ558" s="52"/>
      <c r="BA558" s="52"/>
      <c r="BB558" s="52"/>
      <c r="BC558" s="52"/>
      <c r="BD558" s="52"/>
      <c r="BE558" s="52"/>
      <c r="BF558" s="52"/>
      <c r="BG558" s="52"/>
    </row>
    <row r="559" spans="1:59" ht="15.75" customHeight="1">
      <c r="A559" s="58"/>
      <c r="B559" s="52"/>
      <c r="C559" s="52"/>
      <c r="D559" s="52"/>
      <c r="E559" s="52"/>
      <c r="F559" s="52"/>
      <c r="G559" s="52"/>
      <c r="H559" s="52"/>
      <c r="I559" s="52"/>
      <c r="J559" s="52"/>
      <c r="K559" s="52"/>
      <c r="L559" s="52"/>
      <c r="M559" s="52"/>
      <c r="N559" s="52"/>
      <c r="O559" s="52"/>
      <c r="P559" s="52"/>
      <c r="Q559" s="52"/>
      <c r="R559" s="52"/>
      <c r="S559" s="52"/>
      <c r="T559" s="52"/>
      <c r="U559" s="52"/>
      <c r="V559" s="52"/>
      <c r="W559" s="52"/>
      <c r="X559" s="52"/>
      <c r="Y559" s="52"/>
      <c r="Z559" s="52"/>
      <c r="AA559" s="52"/>
      <c r="AB559" s="52"/>
      <c r="AC559" s="52"/>
      <c r="AD559" s="52"/>
      <c r="AE559" s="52"/>
      <c r="AF559" s="52"/>
      <c r="AG559" s="52"/>
      <c r="AH559" s="52"/>
      <c r="AI559" s="52"/>
      <c r="AJ559" s="52"/>
      <c r="AK559" s="52"/>
      <c r="AL559" s="52"/>
      <c r="AM559" s="52"/>
      <c r="AN559" s="52"/>
      <c r="AO559" s="52"/>
      <c r="AP559" s="52"/>
      <c r="AQ559" s="52"/>
      <c r="AR559" s="52"/>
      <c r="AS559" s="52"/>
      <c r="AT559" s="52"/>
      <c r="AU559" s="52"/>
      <c r="AV559" s="52"/>
      <c r="AW559" s="52"/>
      <c r="AX559" s="52"/>
      <c r="AY559" s="52"/>
      <c r="AZ559" s="52"/>
      <c r="BA559" s="52"/>
      <c r="BB559" s="52"/>
      <c r="BC559" s="52"/>
      <c r="BD559" s="52"/>
      <c r="BE559" s="52"/>
      <c r="BF559" s="52"/>
      <c r="BG559" s="52"/>
    </row>
    <row r="560" spans="1:59" ht="15.75" customHeight="1">
      <c r="A560" s="58"/>
      <c r="B560" s="52"/>
      <c r="C560" s="52"/>
      <c r="D560" s="52"/>
      <c r="E560" s="52"/>
      <c r="F560" s="52"/>
      <c r="G560" s="52"/>
      <c r="H560" s="52"/>
      <c r="I560" s="52"/>
      <c r="J560" s="52"/>
      <c r="K560" s="52"/>
      <c r="L560" s="52"/>
      <c r="M560" s="52"/>
      <c r="N560" s="52"/>
      <c r="O560" s="52"/>
      <c r="P560" s="52"/>
      <c r="Q560" s="52"/>
      <c r="R560" s="52"/>
      <c r="S560" s="52"/>
      <c r="T560" s="52"/>
      <c r="U560" s="52"/>
      <c r="V560" s="52"/>
      <c r="W560" s="52"/>
      <c r="X560" s="52"/>
      <c r="Y560" s="52"/>
      <c r="Z560" s="52"/>
      <c r="AA560" s="52"/>
      <c r="AB560" s="52"/>
      <c r="AC560" s="52"/>
      <c r="AD560" s="52"/>
      <c r="AE560" s="52"/>
      <c r="AF560" s="52"/>
      <c r="AG560" s="52"/>
      <c r="AH560" s="52"/>
      <c r="AI560" s="52"/>
      <c r="AJ560" s="52"/>
      <c r="AK560" s="52"/>
      <c r="AL560" s="52"/>
      <c r="AM560" s="52"/>
      <c r="AN560" s="52"/>
      <c r="AO560" s="52"/>
      <c r="AP560" s="52"/>
      <c r="AQ560" s="52"/>
      <c r="AR560" s="52"/>
      <c r="AS560" s="52"/>
      <c r="AT560" s="52"/>
      <c r="AU560" s="52"/>
      <c r="AV560" s="52"/>
      <c r="AW560" s="52"/>
      <c r="AX560" s="52"/>
      <c r="AY560" s="52"/>
      <c r="AZ560" s="52"/>
      <c r="BA560" s="52"/>
      <c r="BB560" s="52"/>
      <c r="BC560" s="52"/>
      <c r="BD560" s="52"/>
      <c r="BE560" s="52"/>
      <c r="BF560" s="52"/>
      <c r="BG560" s="52"/>
    </row>
    <row r="561" spans="1:59" ht="15.75" customHeight="1">
      <c r="A561" s="58"/>
      <c r="B561" s="52"/>
      <c r="C561" s="52"/>
      <c r="D561" s="52"/>
      <c r="E561" s="52"/>
      <c r="F561" s="52"/>
      <c r="G561" s="52"/>
      <c r="H561" s="52"/>
      <c r="I561" s="52"/>
      <c r="J561" s="52"/>
      <c r="K561" s="52"/>
      <c r="L561" s="52"/>
      <c r="M561" s="52"/>
      <c r="N561" s="52"/>
      <c r="O561" s="52"/>
      <c r="P561" s="52"/>
      <c r="Q561" s="52"/>
      <c r="R561" s="52"/>
      <c r="S561" s="52"/>
      <c r="T561" s="52"/>
      <c r="U561" s="52"/>
      <c r="V561" s="52"/>
      <c r="W561" s="52"/>
      <c r="X561" s="52"/>
      <c r="Y561" s="52"/>
      <c r="Z561" s="52"/>
      <c r="AA561" s="52"/>
      <c r="AB561" s="52"/>
      <c r="AC561" s="52"/>
      <c r="AD561" s="52"/>
      <c r="AE561" s="52"/>
      <c r="AF561" s="52"/>
      <c r="AG561" s="52"/>
      <c r="AH561" s="52"/>
      <c r="AI561" s="52"/>
      <c r="AJ561" s="52"/>
      <c r="AK561" s="52"/>
      <c r="AL561" s="52"/>
      <c r="AM561" s="52"/>
      <c r="AN561" s="52"/>
      <c r="AO561" s="52"/>
      <c r="AP561" s="52"/>
      <c r="AQ561" s="52"/>
      <c r="AR561" s="52"/>
      <c r="AS561" s="52"/>
      <c r="AT561" s="52"/>
      <c r="AU561" s="52"/>
      <c r="AV561" s="52"/>
      <c r="AW561" s="52"/>
      <c r="AX561" s="52"/>
      <c r="AY561" s="52"/>
      <c r="AZ561" s="52"/>
      <c r="BA561" s="52"/>
      <c r="BB561" s="52"/>
      <c r="BC561" s="52"/>
      <c r="BD561" s="52"/>
      <c r="BE561" s="52"/>
      <c r="BF561" s="52"/>
      <c r="BG561" s="52"/>
    </row>
    <row r="562" spans="1:59" ht="15.75" customHeight="1">
      <c r="A562" s="58"/>
      <c r="B562" s="52"/>
      <c r="C562" s="52"/>
      <c r="D562" s="52"/>
      <c r="E562" s="52"/>
      <c r="F562" s="52"/>
      <c r="G562" s="52"/>
      <c r="H562" s="52"/>
      <c r="I562" s="52"/>
      <c r="J562" s="52"/>
      <c r="K562" s="52"/>
      <c r="L562" s="52"/>
      <c r="M562" s="52"/>
      <c r="N562" s="52"/>
      <c r="O562" s="52"/>
      <c r="P562" s="52"/>
      <c r="Q562" s="52"/>
      <c r="R562" s="52"/>
      <c r="S562" s="52"/>
      <c r="T562" s="52"/>
      <c r="U562" s="52"/>
      <c r="V562" s="52"/>
      <c r="W562" s="52"/>
      <c r="X562" s="52"/>
      <c r="Y562" s="52"/>
      <c r="Z562" s="52"/>
      <c r="AA562" s="52"/>
      <c r="AB562" s="52"/>
      <c r="AC562" s="52"/>
      <c r="AD562" s="52"/>
      <c r="AE562" s="52"/>
      <c r="AF562" s="52"/>
      <c r="AG562" s="52"/>
      <c r="AH562" s="52"/>
      <c r="AI562" s="52"/>
      <c r="AJ562" s="52"/>
      <c r="AK562" s="52"/>
      <c r="AL562" s="52"/>
      <c r="AM562" s="52"/>
      <c r="AN562" s="52"/>
      <c r="AO562" s="52"/>
      <c r="AP562" s="52"/>
      <c r="AQ562" s="52"/>
      <c r="AR562" s="52"/>
      <c r="AS562" s="52"/>
      <c r="AT562" s="52"/>
      <c r="AU562" s="52"/>
      <c r="AV562" s="52"/>
      <c r="AW562" s="52"/>
      <c r="AX562" s="52"/>
      <c r="AY562" s="52"/>
      <c r="AZ562" s="52"/>
      <c r="BA562" s="52"/>
      <c r="BB562" s="52"/>
      <c r="BC562" s="52"/>
      <c r="BD562" s="52"/>
      <c r="BE562" s="52"/>
      <c r="BF562" s="52"/>
      <c r="BG562" s="52"/>
    </row>
    <row r="563" spans="1:59" ht="15.75" customHeight="1">
      <c r="A563" s="58"/>
      <c r="B563" s="52"/>
      <c r="C563" s="52"/>
      <c r="D563" s="52"/>
      <c r="E563" s="52"/>
      <c r="F563" s="52"/>
      <c r="G563" s="52"/>
      <c r="H563" s="52"/>
      <c r="I563" s="52"/>
      <c r="J563" s="52"/>
      <c r="K563" s="52"/>
      <c r="L563" s="52"/>
      <c r="M563" s="52"/>
      <c r="N563" s="52"/>
      <c r="O563" s="52"/>
      <c r="P563" s="52"/>
      <c r="Q563" s="52"/>
      <c r="R563" s="52"/>
      <c r="S563" s="52"/>
      <c r="T563" s="52"/>
      <c r="U563" s="52"/>
      <c r="V563" s="52"/>
      <c r="W563" s="52"/>
      <c r="X563" s="52"/>
      <c r="Y563" s="52"/>
      <c r="Z563" s="52"/>
      <c r="AA563" s="52"/>
      <c r="AB563" s="52"/>
      <c r="AC563" s="52"/>
      <c r="AD563" s="52"/>
      <c r="AE563" s="52"/>
      <c r="AF563" s="52"/>
      <c r="AG563" s="52"/>
      <c r="AH563" s="52"/>
      <c r="AI563" s="52"/>
      <c r="AJ563" s="52"/>
      <c r="AK563" s="52"/>
      <c r="AL563" s="52"/>
      <c r="AM563" s="52"/>
      <c r="AN563" s="52"/>
      <c r="AO563" s="52"/>
      <c r="AP563" s="52"/>
      <c r="AQ563" s="52"/>
      <c r="AR563" s="52"/>
      <c r="AS563" s="52"/>
      <c r="AT563" s="52"/>
      <c r="AU563" s="52"/>
      <c r="AV563" s="52"/>
      <c r="AW563" s="52"/>
      <c r="AX563" s="52"/>
      <c r="AY563" s="52"/>
      <c r="AZ563" s="52"/>
      <c r="BA563" s="52"/>
      <c r="BB563" s="52"/>
      <c r="BC563" s="52"/>
      <c r="BD563" s="52"/>
      <c r="BE563" s="52"/>
      <c r="BF563" s="52"/>
      <c r="BG563" s="52"/>
    </row>
    <row r="564" spans="1:59" ht="15.75" customHeight="1">
      <c r="A564" s="58"/>
      <c r="B564" s="52"/>
      <c r="C564" s="52"/>
      <c r="D564" s="52"/>
      <c r="E564" s="52"/>
      <c r="F564" s="52"/>
      <c r="G564" s="52"/>
      <c r="H564" s="52"/>
      <c r="I564" s="52"/>
      <c r="J564" s="52"/>
      <c r="K564" s="52"/>
      <c r="L564" s="52"/>
      <c r="M564" s="52"/>
      <c r="N564" s="52"/>
      <c r="O564" s="52"/>
      <c r="P564" s="52"/>
      <c r="Q564" s="52"/>
      <c r="R564" s="52"/>
      <c r="S564" s="52"/>
      <c r="T564" s="52"/>
      <c r="U564" s="52"/>
      <c r="V564" s="52"/>
      <c r="W564" s="52"/>
      <c r="X564" s="52"/>
      <c r="Y564" s="52"/>
      <c r="Z564" s="52"/>
      <c r="AA564" s="52"/>
      <c r="AB564" s="52"/>
      <c r="AC564" s="52"/>
      <c r="AD564" s="52"/>
      <c r="AE564" s="52"/>
      <c r="AF564" s="52"/>
      <c r="AG564" s="52"/>
      <c r="AH564" s="52"/>
      <c r="AI564" s="52"/>
      <c r="AJ564" s="52"/>
      <c r="AK564" s="52"/>
      <c r="AL564" s="52"/>
      <c r="AM564" s="52"/>
      <c r="AN564" s="52"/>
      <c r="AO564" s="52"/>
      <c r="AP564" s="52"/>
      <c r="AQ564" s="52"/>
      <c r="AR564" s="52"/>
      <c r="AS564" s="52"/>
      <c r="AT564" s="52"/>
      <c r="AU564" s="52"/>
      <c r="AV564" s="52"/>
      <c r="AW564" s="52"/>
      <c r="AX564" s="52"/>
      <c r="AY564" s="52"/>
      <c r="AZ564" s="52"/>
      <c r="BA564" s="52"/>
      <c r="BB564" s="52"/>
      <c r="BC564" s="52"/>
      <c r="BD564" s="52"/>
      <c r="BE564" s="52"/>
      <c r="BF564" s="52"/>
      <c r="BG564" s="52"/>
    </row>
    <row r="565" spans="1:59" ht="15.75" customHeight="1">
      <c r="A565" s="58"/>
      <c r="B565" s="52"/>
      <c r="C565" s="52"/>
      <c r="D565" s="52"/>
      <c r="E565" s="52"/>
      <c r="F565" s="52"/>
      <c r="G565" s="52"/>
      <c r="H565" s="52"/>
      <c r="I565" s="52"/>
      <c r="J565" s="52"/>
      <c r="K565" s="52"/>
      <c r="L565" s="52"/>
      <c r="M565" s="52"/>
      <c r="N565" s="52"/>
      <c r="O565" s="52"/>
      <c r="P565" s="52"/>
      <c r="Q565" s="52"/>
      <c r="R565" s="52"/>
      <c r="S565" s="52"/>
      <c r="T565" s="52"/>
      <c r="U565" s="52"/>
      <c r="V565" s="52"/>
      <c r="W565" s="52"/>
      <c r="X565" s="52"/>
      <c r="Y565" s="52"/>
      <c r="Z565" s="52"/>
      <c r="AA565" s="52"/>
      <c r="AB565" s="52"/>
      <c r="AC565" s="52"/>
      <c r="AD565" s="52"/>
      <c r="AE565" s="52"/>
      <c r="AF565" s="52"/>
      <c r="AG565" s="52"/>
      <c r="AH565" s="52"/>
      <c r="AI565" s="52"/>
      <c r="AJ565" s="52"/>
      <c r="AK565" s="52"/>
      <c r="AL565" s="52"/>
      <c r="AM565" s="52"/>
      <c r="AN565" s="52"/>
      <c r="AO565" s="52"/>
      <c r="AP565" s="52"/>
      <c r="AQ565" s="52"/>
      <c r="AR565" s="52"/>
      <c r="AS565" s="52"/>
      <c r="AT565" s="52"/>
      <c r="AU565" s="52"/>
      <c r="AV565" s="52"/>
      <c r="AW565" s="52"/>
      <c r="AX565" s="52"/>
      <c r="AY565" s="52"/>
      <c r="AZ565" s="52"/>
      <c r="BA565" s="52"/>
      <c r="BB565" s="52"/>
      <c r="BC565" s="52"/>
      <c r="BD565" s="52"/>
      <c r="BE565" s="52"/>
      <c r="BF565" s="52"/>
      <c r="BG565" s="52"/>
    </row>
    <row r="566" spans="1:59" ht="15.75" customHeight="1">
      <c r="A566" s="58"/>
      <c r="B566" s="52"/>
      <c r="C566" s="52"/>
      <c r="D566" s="52"/>
      <c r="E566" s="52"/>
      <c r="F566" s="52"/>
      <c r="G566" s="52"/>
      <c r="H566" s="52"/>
      <c r="I566" s="52"/>
      <c r="J566" s="52"/>
      <c r="K566" s="52"/>
      <c r="L566" s="52"/>
      <c r="M566" s="52"/>
      <c r="N566" s="52"/>
      <c r="O566" s="52"/>
      <c r="P566" s="52"/>
      <c r="Q566" s="52"/>
      <c r="R566" s="52"/>
      <c r="S566" s="52"/>
      <c r="T566" s="52"/>
      <c r="U566" s="52"/>
      <c r="V566" s="52"/>
      <c r="W566" s="52"/>
      <c r="X566" s="52"/>
      <c r="Y566" s="52"/>
      <c r="Z566" s="52"/>
      <c r="AA566" s="52"/>
      <c r="AB566" s="52"/>
      <c r="AC566" s="52"/>
      <c r="AD566" s="52"/>
      <c r="AE566" s="52"/>
      <c r="AF566" s="52"/>
      <c r="AG566" s="52"/>
      <c r="AH566" s="52"/>
      <c r="AI566" s="52"/>
      <c r="AJ566" s="52"/>
      <c r="AK566" s="52"/>
      <c r="AL566" s="52"/>
      <c r="AM566" s="52"/>
      <c r="AN566" s="52"/>
      <c r="AO566" s="52"/>
      <c r="AP566" s="52"/>
      <c r="AQ566" s="52"/>
      <c r="AR566" s="52"/>
      <c r="AS566" s="52"/>
      <c r="AT566" s="52"/>
      <c r="AU566" s="52"/>
      <c r="AV566" s="52"/>
      <c r="AW566" s="52"/>
      <c r="AX566" s="52"/>
      <c r="AY566" s="52"/>
      <c r="AZ566" s="52"/>
      <c r="BA566" s="52"/>
      <c r="BB566" s="52"/>
      <c r="BC566" s="52"/>
      <c r="BD566" s="52"/>
      <c r="BE566" s="52"/>
      <c r="BF566" s="52"/>
      <c r="BG566" s="52"/>
    </row>
    <row r="567" spans="1:59" ht="15.75" customHeight="1">
      <c r="A567" s="58"/>
      <c r="B567" s="52"/>
      <c r="C567" s="52"/>
      <c r="D567" s="52"/>
      <c r="E567" s="52"/>
      <c r="F567" s="52"/>
      <c r="G567" s="52"/>
      <c r="H567" s="52"/>
      <c r="I567" s="52"/>
      <c r="J567" s="52"/>
      <c r="K567" s="52"/>
      <c r="L567" s="52"/>
      <c r="M567" s="52"/>
      <c r="N567" s="52"/>
      <c r="O567" s="52"/>
      <c r="P567" s="52"/>
      <c r="Q567" s="52"/>
      <c r="R567" s="52"/>
      <c r="S567" s="52"/>
      <c r="T567" s="52"/>
      <c r="U567" s="52"/>
      <c r="V567" s="52"/>
      <c r="W567" s="52"/>
      <c r="X567" s="52"/>
      <c r="Y567" s="52"/>
      <c r="Z567" s="52"/>
      <c r="AA567" s="52"/>
      <c r="AB567" s="52"/>
      <c r="AC567" s="52"/>
      <c r="AD567" s="52"/>
      <c r="AE567" s="52"/>
      <c r="AF567" s="52"/>
      <c r="AG567" s="52"/>
      <c r="AH567" s="52"/>
      <c r="AI567" s="52"/>
      <c r="AJ567" s="52"/>
      <c r="AK567" s="52"/>
      <c r="AL567" s="52"/>
      <c r="AM567" s="52"/>
      <c r="AN567" s="52"/>
      <c r="AO567" s="52"/>
      <c r="AP567" s="52"/>
      <c r="AQ567" s="52"/>
      <c r="AR567" s="52"/>
      <c r="AS567" s="52"/>
      <c r="AT567" s="52"/>
      <c r="AU567" s="52"/>
      <c r="AV567" s="52"/>
      <c r="AW567" s="52"/>
      <c r="AX567" s="52"/>
      <c r="AY567" s="52"/>
      <c r="AZ567" s="52"/>
      <c r="BA567" s="52"/>
      <c r="BB567" s="52"/>
      <c r="BC567" s="52"/>
      <c r="BD567" s="52"/>
      <c r="BE567" s="52"/>
      <c r="BF567" s="52"/>
      <c r="BG567" s="52"/>
    </row>
    <row r="568" spans="1:59" ht="15.75" customHeight="1">
      <c r="A568" s="58"/>
      <c r="B568" s="52"/>
      <c r="C568" s="52"/>
      <c r="D568" s="52"/>
      <c r="E568" s="52"/>
      <c r="F568" s="52"/>
      <c r="G568" s="52"/>
      <c r="H568" s="52"/>
      <c r="I568" s="52"/>
      <c r="J568" s="52"/>
      <c r="K568" s="52"/>
      <c r="L568" s="52"/>
      <c r="M568" s="52"/>
      <c r="N568" s="52"/>
      <c r="O568" s="52"/>
      <c r="P568" s="52"/>
      <c r="Q568" s="52"/>
      <c r="R568" s="52"/>
      <c r="S568" s="52"/>
      <c r="T568" s="52"/>
      <c r="U568" s="52"/>
      <c r="V568" s="52"/>
      <c r="W568" s="52"/>
      <c r="X568" s="52"/>
      <c r="Y568" s="52"/>
      <c r="Z568" s="52"/>
      <c r="AA568" s="52"/>
      <c r="AB568" s="52"/>
      <c r="AC568" s="52"/>
      <c r="AD568" s="52"/>
      <c r="AE568" s="52"/>
      <c r="AF568" s="52"/>
      <c r="AG568" s="52"/>
      <c r="AH568" s="52"/>
      <c r="AI568" s="52"/>
      <c r="AJ568" s="52"/>
      <c r="AK568" s="52"/>
      <c r="AL568" s="52"/>
      <c r="AM568" s="52"/>
      <c r="AN568" s="52"/>
      <c r="AO568" s="52"/>
      <c r="AP568" s="52"/>
      <c r="AQ568" s="52"/>
      <c r="AR568" s="52"/>
      <c r="AS568" s="52"/>
      <c r="AT568" s="52"/>
      <c r="AU568" s="52"/>
      <c r="AV568" s="52"/>
      <c r="AW568" s="52"/>
      <c r="AX568" s="52"/>
      <c r="AY568" s="52"/>
      <c r="AZ568" s="52"/>
      <c r="BA568" s="52"/>
      <c r="BB568" s="52"/>
      <c r="BC568" s="52"/>
      <c r="BD568" s="52"/>
      <c r="BE568" s="52"/>
      <c r="BF568" s="52"/>
      <c r="BG568" s="52"/>
    </row>
    <row r="569" spans="1:59" ht="15.75" customHeight="1">
      <c r="A569" s="58"/>
      <c r="B569" s="52"/>
      <c r="C569" s="52"/>
      <c r="D569" s="52"/>
      <c r="E569" s="52"/>
      <c r="F569" s="52"/>
      <c r="G569" s="52"/>
      <c r="H569" s="52"/>
      <c r="I569" s="52"/>
      <c r="J569" s="52"/>
      <c r="K569" s="52"/>
      <c r="L569" s="52"/>
      <c r="M569" s="52"/>
      <c r="N569" s="52"/>
      <c r="O569" s="52"/>
      <c r="P569" s="52"/>
      <c r="Q569" s="52"/>
      <c r="R569" s="52"/>
      <c r="S569" s="52"/>
      <c r="T569" s="52"/>
      <c r="U569" s="52"/>
      <c r="V569" s="52"/>
      <c r="W569" s="52"/>
      <c r="X569" s="52"/>
      <c r="Y569" s="52"/>
      <c r="Z569" s="52"/>
      <c r="AA569" s="52"/>
      <c r="AB569" s="52"/>
      <c r="AC569" s="52"/>
      <c r="AD569" s="52"/>
      <c r="AE569" s="52"/>
      <c r="AF569" s="52"/>
      <c r="AG569" s="52"/>
      <c r="AH569" s="52"/>
      <c r="AI569" s="52"/>
      <c r="AJ569" s="52"/>
      <c r="AK569" s="52"/>
      <c r="AL569" s="52"/>
      <c r="AM569" s="52"/>
      <c r="AN569" s="52"/>
      <c r="AO569" s="52"/>
      <c r="AP569" s="52"/>
      <c r="AQ569" s="52"/>
      <c r="AR569" s="52"/>
      <c r="AS569" s="52"/>
      <c r="AT569" s="52"/>
      <c r="AU569" s="52"/>
      <c r="AV569" s="52"/>
      <c r="AW569" s="52"/>
      <c r="AX569" s="52"/>
      <c r="AY569" s="52"/>
      <c r="AZ569" s="52"/>
      <c r="BA569" s="52"/>
      <c r="BB569" s="52"/>
      <c r="BC569" s="52"/>
      <c r="BD569" s="52"/>
      <c r="BE569" s="52"/>
      <c r="BF569" s="52"/>
      <c r="BG569" s="52"/>
    </row>
    <row r="570" spans="1:59" ht="15.75" customHeight="1">
      <c r="A570" s="58"/>
      <c r="B570" s="52"/>
      <c r="C570" s="52"/>
      <c r="D570" s="52"/>
      <c r="E570" s="52"/>
      <c r="F570" s="52"/>
      <c r="G570" s="52"/>
      <c r="H570" s="52"/>
      <c r="I570" s="52"/>
      <c r="J570" s="52"/>
      <c r="K570" s="52"/>
      <c r="L570" s="52"/>
      <c r="M570" s="52"/>
      <c r="N570" s="52"/>
      <c r="O570" s="52"/>
      <c r="P570" s="52"/>
      <c r="Q570" s="52"/>
      <c r="R570" s="52"/>
      <c r="S570" s="52"/>
      <c r="T570" s="52"/>
      <c r="U570" s="52"/>
      <c r="V570" s="52"/>
      <c r="W570" s="52"/>
      <c r="X570" s="52"/>
      <c r="Y570" s="52"/>
      <c r="Z570" s="52"/>
      <c r="AA570" s="52"/>
      <c r="AB570" s="52"/>
      <c r="AC570" s="52"/>
      <c r="AD570" s="52"/>
      <c r="AE570" s="52"/>
      <c r="AF570" s="52"/>
      <c r="AG570" s="52"/>
      <c r="AH570" s="52"/>
      <c r="AI570" s="52"/>
      <c r="AJ570" s="52"/>
      <c r="AK570" s="52"/>
      <c r="AL570" s="52"/>
      <c r="AM570" s="52"/>
      <c r="AN570" s="52"/>
      <c r="AO570" s="52"/>
      <c r="AP570" s="52"/>
      <c r="AQ570" s="52"/>
      <c r="AR570" s="52"/>
      <c r="AS570" s="52"/>
      <c r="AT570" s="52"/>
      <c r="AU570" s="52"/>
      <c r="AV570" s="52"/>
      <c r="AW570" s="52"/>
      <c r="AX570" s="52"/>
      <c r="AY570" s="52"/>
      <c r="AZ570" s="52"/>
      <c r="BA570" s="52"/>
      <c r="BB570" s="52"/>
      <c r="BC570" s="52"/>
      <c r="BD570" s="52"/>
      <c r="BE570" s="52"/>
      <c r="BF570" s="52"/>
      <c r="BG570" s="52"/>
    </row>
    <row r="571" spans="1:59" ht="15.75" customHeight="1">
      <c r="A571" s="58"/>
      <c r="B571" s="52"/>
      <c r="C571" s="52"/>
      <c r="D571" s="52"/>
      <c r="E571" s="52"/>
      <c r="F571" s="52"/>
      <c r="G571" s="52"/>
      <c r="H571" s="52"/>
      <c r="I571" s="52"/>
      <c r="J571" s="52"/>
      <c r="K571" s="52"/>
      <c r="L571" s="52"/>
      <c r="M571" s="52"/>
      <c r="N571" s="52"/>
      <c r="O571" s="52"/>
      <c r="P571" s="52"/>
      <c r="Q571" s="52"/>
      <c r="R571" s="52"/>
      <c r="S571" s="52"/>
      <c r="T571" s="52"/>
      <c r="U571" s="52"/>
      <c r="V571" s="52"/>
      <c r="W571" s="52"/>
      <c r="X571" s="52"/>
      <c r="Y571" s="52"/>
      <c r="Z571" s="52"/>
      <c r="AA571" s="52"/>
      <c r="AB571" s="52"/>
      <c r="AC571" s="52"/>
      <c r="AD571" s="52"/>
      <c r="AE571" s="52"/>
      <c r="AF571" s="52"/>
      <c r="AG571" s="52"/>
      <c r="AH571" s="52"/>
      <c r="AI571" s="52"/>
      <c r="AJ571" s="52"/>
      <c r="AK571" s="52"/>
      <c r="AL571" s="52"/>
      <c r="AM571" s="52"/>
      <c r="AN571" s="52"/>
      <c r="AO571" s="52"/>
      <c r="AP571" s="52"/>
      <c r="AQ571" s="52"/>
      <c r="AR571" s="52"/>
      <c r="AS571" s="52"/>
      <c r="AT571" s="52"/>
      <c r="AU571" s="52"/>
      <c r="AV571" s="52"/>
      <c r="AW571" s="52"/>
      <c r="AX571" s="52"/>
      <c r="AY571" s="52"/>
      <c r="AZ571" s="52"/>
      <c r="BA571" s="52"/>
      <c r="BB571" s="52"/>
      <c r="BC571" s="52"/>
      <c r="BD571" s="52"/>
      <c r="BE571" s="52"/>
      <c r="BF571" s="52"/>
      <c r="BG571" s="52"/>
    </row>
    <row r="572" spans="1:59" ht="15.75" customHeight="1">
      <c r="A572" s="58"/>
      <c r="B572" s="52"/>
      <c r="C572" s="52"/>
      <c r="D572" s="52"/>
      <c r="E572" s="52"/>
      <c r="F572" s="52"/>
      <c r="G572" s="52"/>
      <c r="H572" s="52"/>
      <c r="I572" s="52"/>
      <c r="J572" s="52"/>
      <c r="K572" s="52"/>
      <c r="L572" s="52"/>
      <c r="M572" s="52"/>
      <c r="N572" s="52"/>
      <c r="O572" s="52"/>
      <c r="P572" s="52"/>
      <c r="Q572" s="52"/>
      <c r="R572" s="52"/>
      <c r="S572" s="52"/>
      <c r="T572" s="52"/>
      <c r="U572" s="52"/>
      <c r="V572" s="52"/>
      <c r="W572" s="52"/>
      <c r="X572" s="52"/>
      <c r="Y572" s="52"/>
      <c r="Z572" s="52"/>
      <c r="AA572" s="52"/>
      <c r="AB572" s="52"/>
      <c r="AC572" s="52"/>
      <c r="AD572" s="52"/>
      <c r="AE572" s="52"/>
      <c r="AF572" s="52"/>
      <c r="AG572" s="52"/>
      <c r="AH572" s="52"/>
      <c r="AI572" s="52"/>
      <c r="AJ572" s="52"/>
      <c r="AK572" s="52"/>
      <c r="AL572" s="52"/>
      <c r="AM572" s="52"/>
      <c r="AN572" s="52"/>
      <c r="AO572" s="52"/>
      <c r="AP572" s="52"/>
      <c r="AQ572" s="52"/>
      <c r="AR572" s="52"/>
      <c r="AS572" s="52"/>
      <c r="AT572" s="52"/>
      <c r="AU572" s="52"/>
      <c r="AV572" s="52"/>
      <c r="AW572" s="52"/>
      <c r="AX572" s="52"/>
      <c r="AY572" s="52"/>
      <c r="AZ572" s="52"/>
      <c r="BA572" s="52"/>
      <c r="BB572" s="52"/>
      <c r="BC572" s="52"/>
      <c r="BD572" s="52"/>
      <c r="BE572" s="52"/>
      <c r="BF572" s="52"/>
      <c r="BG572" s="52"/>
    </row>
    <row r="573" spans="1:59" ht="15.75" customHeight="1">
      <c r="A573" s="58"/>
      <c r="B573" s="52"/>
      <c r="C573" s="52"/>
      <c r="D573" s="52"/>
      <c r="E573" s="52"/>
      <c r="F573" s="52"/>
      <c r="G573" s="52"/>
      <c r="H573" s="52"/>
      <c r="I573" s="52"/>
      <c r="J573" s="52"/>
      <c r="K573" s="52"/>
      <c r="L573" s="52"/>
      <c r="M573" s="52"/>
      <c r="N573" s="52"/>
      <c r="O573" s="52"/>
      <c r="P573" s="52"/>
      <c r="Q573" s="52"/>
      <c r="R573" s="52"/>
      <c r="S573" s="52"/>
      <c r="T573" s="52"/>
      <c r="U573" s="52"/>
      <c r="V573" s="52"/>
      <c r="W573" s="52"/>
      <c r="X573" s="52"/>
      <c r="Y573" s="52"/>
      <c r="Z573" s="52"/>
      <c r="AA573" s="52"/>
      <c r="AB573" s="52"/>
      <c r="AC573" s="52"/>
      <c r="AD573" s="52"/>
      <c r="AE573" s="52"/>
      <c r="AF573" s="52"/>
      <c r="AG573" s="52"/>
      <c r="AH573" s="52"/>
      <c r="AI573" s="52"/>
      <c r="AJ573" s="52"/>
      <c r="AK573" s="52"/>
      <c r="AL573" s="52"/>
      <c r="AM573" s="52"/>
      <c r="AN573" s="52"/>
      <c r="AO573" s="52"/>
      <c r="AP573" s="52"/>
      <c r="AQ573" s="52"/>
      <c r="AR573" s="52"/>
      <c r="AS573" s="52"/>
      <c r="AT573" s="52"/>
      <c r="AU573" s="52"/>
      <c r="AV573" s="52"/>
      <c r="AW573" s="52"/>
      <c r="AX573" s="52"/>
      <c r="AY573" s="52"/>
      <c r="AZ573" s="52"/>
      <c r="BA573" s="52"/>
      <c r="BB573" s="52"/>
      <c r="BC573" s="52"/>
      <c r="BD573" s="52"/>
      <c r="BE573" s="52"/>
      <c r="BF573" s="52"/>
      <c r="BG573" s="52"/>
    </row>
    <row r="574" spans="1:59" ht="15.75" customHeight="1">
      <c r="A574" s="58"/>
      <c r="B574" s="52"/>
      <c r="C574" s="52"/>
      <c r="D574" s="52"/>
      <c r="E574" s="52"/>
      <c r="F574" s="52"/>
      <c r="G574" s="52"/>
      <c r="H574" s="52"/>
      <c r="I574" s="52"/>
      <c r="J574" s="52"/>
      <c r="K574" s="52"/>
      <c r="L574" s="52"/>
      <c r="M574" s="52"/>
      <c r="N574" s="52"/>
      <c r="O574" s="52"/>
      <c r="P574" s="52"/>
      <c r="Q574" s="52"/>
      <c r="R574" s="52"/>
      <c r="S574" s="52"/>
      <c r="T574" s="52"/>
      <c r="U574" s="52"/>
      <c r="V574" s="52"/>
      <c r="W574" s="52"/>
      <c r="X574" s="52"/>
      <c r="Y574" s="52"/>
      <c r="Z574" s="52"/>
      <c r="AA574" s="52"/>
      <c r="AB574" s="52"/>
      <c r="AC574" s="52"/>
      <c r="AD574" s="52"/>
      <c r="AE574" s="52"/>
      <c r="AF574" s="52"/>
      <c r="AG574" s="52"/>
      <c r="AH574" s="52"/>
      <c r="AI574" s="52"/>
      <c r="AJ574" s="52"/>
      <c r="AK574" s="52"/>
      <c r="AL574" s="52"/>
      <c r="AM574" s="52"/>
      <c r="AN574" s="52"/>
      <c r="AO574" s="52"/>
      <c r="AP574" s="52"/>
      <c r="AQ574" s="52"/>
      <c r="AR574" s="52"/>
      <c r="AS574" s="52"/>
      <c r="AT574" s="52"/>
      <c r="AU574" s="52"/>
      <c r="AV574" s="52"/>
      <c r="AW574" s="52"/>
      <c r="AX574" s="52"/>
      <c r="AY574" s="52"/>
      <c r="AZ574" s="52"/>
      <c r="BA574" s="52"/>
      <c r="BB574" s="52"/>
      <c r="BC574" s="52"/>
      <c r="BD574" s="52"/>
      <c r="BE574" s="52"/>
      <c r="BF574" s="52"/>
      <c r="BG574" s="52"/>
    </row>
    <row r="575" spans="1:59" ht="15.75" customHeight="1">
      <c r="A575" s="58"/>
      <c r="B575" s="52"/>
      <c r="C575" s="52"/>
      <c r="D575" s="52"/>
      <c r="E575" s="52"/>
      <c r="F575" s="52"/>
      <c r="G575" s="52"/>
      <c r="H575" s="52"/>
      <c r="I575" s="52"/>
      <c r="J575" s="52"/>
      <c r="K575" s="52"/>
      <c r="L575" s="52"/>
      <c r="M575" s="52"/>
      <c r="N575" s="52"/>
      <c r="O575" s="52"/>
      <c r="P575" s="52"/>
      <c r="Q575" s="52"/>
      <c r="R575" s="52"/>
      <c r="S575" s="52"/>
      <c r="T575" s="52"/>
      <c r="U575" s="52"/>
      <c r="V575" s="52"/>
      <c r="W575" s="52"/>
      <c r="X575" s="52"/>
      <c r="Y575" s="52"/>
      <c r="Z575" s="52"/>
      <c r="AA575" s="52"/>
      <c r="AB575" s="52"/>
      <c r="AC575" s="52"/>
      <c r="AD575" s="52"/>
      <c r="AE575" s="52"/>
      <c r="AF575" s="52"/>
      <c r="AG575" s="52"/>
      <c r="AH575" s="52"/>
      <c r="AI575" s="52"/>
      <c r="AJ575" s="52"/>
      <c r="AK575" s="52"/>
      <c r="AL575" s="52"/>
      <c r="AM575" s="52"/>
      <c r="AN575" s="52"/>
      <c r="AO575" s="52"/>
      <c r="AP575" s="52"/>
      <c r="AQ575" s="52"/>
      <c r="AR575" s="52"/>
      <c r="AS575" s="52"/>
      <c r="AT575" s="52"/>
      <c r="AU575" s="52"/>
      <c r="AV575" s="52"/>
      <c r="AW575" s="52"/>
      <c r="AX575" s="52"/>
      <c r="AY575" s="52"/>
      <c r="AZ575" s="52"/>
      <c r="BA575" s="52"/>
      <c r="BB575" s="52"/>
      <c r="BC575" s="52"/>
      <c r="BD575" s="52"/>
      <c r="BE575" s="52"/>
      <c r="BF575" s="52"/>
      <c r="BG575" s="52"/>
    </row>
    <row r="576" spans="1:59" ht="15.75" customHeight="1">
      <c r="A576" s="58"/>
      <c r="B576" s="52"/>
      <c r="C576" s="52"/>
      <c r="D576" s="52"/>
      <c r="E576" s="52"/>
      <c r="F576" s="52"/>
      <c r="G576" s="52"/>
      <c r="H576" s="52"/>
      <c r="I576" s="52"/>
      <c r="J576" s="52"/>
      <c r="K576" s="52"/>
      <c r="L576" s="52"/>
      <c r="M576" s="52"/>
      <c r="N576" s="52"/>
      <c r="O576" s="52"/>
      <c r="P576" s="52"/>
      <c r="Q576" s="52"/>
      <c r="R576" s="52"/>
      <c r="S576" s="52"/>
      <c r="T576" s="52"/>
      <c r="U576" s="52"/>
      <c r="V576" s="52"/>
      <c r="W576" s="52"/>
      <c r="X576" s="52"/>
      <c r="Y576" s="52"/>
      <c r="Z576" s="52"/>
      <c r="AA576" s="52"/>
      <c r="AB576" s="52"/>
      <c r="AC576" s="52"/>
      <c r="AD576" s="52"/>
      <c r="AE576" s="52"/>
      <c r="AF576" s="52"/>
      <c r="AG576" s="52"/>
      <c r="AH576" s="52"/>
      <c r="AI576" s="52"/>
      <c r="AJ576" s="52"/>
      <c r="AK576" s="52"/>
      <c r="AL576" s="52"/>
      <c r="AM576" s="52"/>
      <c r="AN576" s="52"/>
      <c r="AO576" s="52"/>
      <c r="AP576" s="52"/>
      <c r="AQ576" s="52"/>
      <c r="AR576" s="52"/>
      <c r="AS576" s="52"/>
      <c r="AT576" s="52"/>
      <c r="AU576" s="52"/>
      <c r="AV576" s="52"/>
      <c r="AW576" s="52"/>
      <c r="AX576" s="52"/>
      <c r="AY576" s="52"/>
      <c r="AZ576" s="52"/>
      <c r="BA576" s="52"/>
      <c r="BB576" s="52"/>
      <c r="BC576" s="52"/>
      <c r="BD576" s="52"/>
      <c r="BE576" s="52"/>
      <c r="BF576" s="52"/>
      <c r="BG576" s="52"/>
    </row>
    <row r="577" spans="1:59" ht="15.75" customHeight="1">
      <c r="A577" s="58"/>
      <c r="B577" s="52"/>
      <c r="C577" s="52"/>
      <c r="D577" s="52"/>
      <c r="E577" s="52"/>
      <c r="F577" s="52"/>
      <c r="G577" s="52"/>
      <c r="H577" s="52"/>
      <c r="I577" s="52"/>
      <c r="J577" s="52"/>
      <c r="K577" s="52"/>
      <c r="L577" s="52"/>
      <c r="M577" s="52"/>
      <c r="N577" s="52"/>
      <c r="O577" s="52"/>
      <c r="P577" s="52"/>
      <c r="Q577" s="52"/>
      <c r="R577" s="52"/>
      <c r="S577" s="52"/>
      <c r="T577" s="52"/>
      <c r="U577" s="52"/>
      <c r="V577" s="52"/>
      <c r="W577" s="52"/>
      <c r="X577" s="52"/>
      <c r="Y577" s="52"/>
      <c r="Z577" s="52"/>
      <c r="AA577" s="52"/>
      <c r="AB577" s="52"/>
      <c r="AC577" s="52"/>
      <c r="AD577" s="52"/>
      <c r="AE577" s="52"/>
      <c r="AF577" s="52"/>
      <c r="AG577" s="52"/>
      <c r="AH577" s="52"/>
      <c r="AI577" s="52"/>
      <c r="AJ577" s="52"/>
      <c r="AK577" s="52"/>
      <c r="AL577" s="52"/>
      <c r="AM577" s="52"/>
      <c r="AN577" s="52"/>
      <c r="AO577" s="52"/>
      <c r="AP577" s="52"/>
      <c r="AQ577" s="52"/>
      <c r="AR577" s="52"/>
      <c r="AS577" s="52"/>
      <c r="AT577" s="52"/>
      <c r="AU577" s="52"/>
      <c r="AV577" s="52"/>
      <c r="AW577" s="52"/>
      <c r="AX577" s="52"/>
      <c r="AY577" s="52"/>
      <c r="AZ577" s="52"/>
      <c r="BA577" s="52"/>
      <c r="BB577" s="52"/>
      <c r="BC577" s="52"/>
      <c r="BD577" s="52"/>
      <c r="BE577" s="52"/>
      <c r="BF577" s="52"/>
      <c r="BG577" s="52"/>
    </row>
    <row r="578" spans="1:59" ht="15.75" customHeight="1">
      <c r="A578" s="58"/>
      <c r="B578" s="52"/>
      <c r="C578" s="52"/>
      <c r="D578" s="52"/>
      <c r="E578" s="52"/>
      <c r="F578" s="52"/>
      <c r="G578" s="52"/>
      <c r="H578" s="52"/>
      <c r="I578" s="52"/>
      <c r="J578" s="52"/>
      <c r="K578" s="52"/>
      <c r="L578" s="52"/>
      <c r="M578" s="52"/>
      <c r="N578" s="52"/>
      <c r="O578" s="52"/>
      <c r="P578" s="52"/>
      <c r="Q578" s="52"/>
      <c r="R578" s="52"/>
      <c r="S578" s="52"/>
      <c r="T578" s="52"/>
      <c r="U578" s="52"/>
      <c r="V578" s="52"/>
      <c r="W578" s="52"/>
      <c r="X578" s="52"/>
      <c r="Y578" s="52"/>
      <c r="Z578" s="52"/>
      <c r="AA578" s="52"/>
      <c r="AB578" s="52"/>
      <c r="AC578" s="52"/>
      <c r="AD578" s="52"/>
      <c r="AE578" s="52"/>
      <c r="AF578" s="52"/>
      <c r="AG578" s="52"/>
      <c r="AH578" s="52"/>
      <c r="AI578" s="52"/>
      <c r="AJ578" s="52"/>
      <c r="AK578" s="52"/>
      <c r="AL578" s="52"/>
      <c r="AM578" s="52"/>
      <c r="AN578" s="52"/>
      <c r="AO578" s="52"/>
      <c r="AP578" s="52"/>
      <c r="AQ578" s="52"/>
      <c r="AR578" s="52"/>
      <c r="AS578" s="52"/>
      <c r="AT578" s="52"/>
      <c r="AU578" s="52"/>
      <c r="AV578" s="52"/>
      <c r="AW578" s="52"/>
      <c r="AX578" s="52"/>
      <c r="AY578" s="52"/>
      <c r="AZ578" s="52"/>
      <c r="BA578" s="52"/>
      <c r="BB578" s="52"/>
      <c r="BC578" s="52"/>
      <c r="BD578" s="52"/>
      <c r="BE578" s="52"/>
      <c r="BF578" s="52"/>
      <c r="BG578" s="52"/>
    </row>
    <row r="579" spans="1:59" ht="15.75" customHeight="1">
      <c r="A579" s="58"/>
      <c r="B579" s="52"/>
      <c r="C579" s="52"/>
      <c r="D579" s="52"/>
      <c r="E579" s="52"/>
      <c r="F579" s="52"/>
      <c r="G579" s="52"/>
      <c r="H579" s="52"/>
      <c r="I579" s="52"/>
      <c r="J579" s="52"/>
      <c r="K579" s="52"/>
      <c r="L579" s="52"/>
      <c r="M579" s="52"/>
      <c r="N579" s="52"/>
      <c r="O579" s="52"/>
      <c r="P579" s="52"/>
      <c r="Q579" s="52"/>
      <c r="R579" s="52"/>
      <c r="S579" s="52"/>
      <c r="T579" s="52"/>
      <c r="U579" s="52"/>
      <c r="V579" s="52"/>
      <c r="W579" s="52"/>
      <c r="X579" s="52"/>
      <c r="Y579" s="52"/>
      <c r="Z579" s="52"/>
      <c r="AA579" s="52"/>
      <c r="AB579" s="52"/>
      <c r="AC579" s="52"/>
      <c r="AD579" s="52"/>
      <c r="AE579" s="52"/>
      <c r="AF579" s="52"/>
      <c r="AG579" s="52"/>
      <c r="AH579" s="52"/>
      <c r="AI579" s="52"/>
      <c r="AJ579" s="52"/>
      <c r="AK579" s="52"/>
      <c r="AL579" s="52"/>
      <c r="AM579" s="52"/>
      <c r="AN579" s="52"/>
      <c r="AO579" s="52"/>
      <c r="AP579" s="52"/>
      <c r="AQ579" s="52"/>
      <c r="AR579" s="52"/>
      <c r="AS579" s="52"/>
      <c r="AT579" s="52"/>
      <c r="AU579" s="52"/>
      <c r="AV579" s="52"/>
      <c r="AW579" s="52"/>
      <c r="AX579" s="52"/>
      <c r="AY579" s="52"/>
      <c r="AZ579" s="52"/>
      <c r="BA579" s="52"/>
      <c r="BB579" s="52"/>
      <c r="BC579" s="52"/>
      <c r="BD579" s="52"/>
      <c r="BE579" s="52"/>
      <c r="BF579" s="52"/>
      <c r="BG579" s="52"/>
    </row>
    <row r="580" spans="1:59" ht="15.75" customHeight="1">
      <c r="A580" s="58"/>
      <c r="B580" s="52"/>
      <c r="C580" s="52"/>
      <c r="D580" s="52"/>
      <c r="E580" s="52"/>
      <c r="F580" s="52"/>
      <c r="G580" s="52"/>
      <c r="H580" s="52"/>
      <c r="I580" s="52"/>
      <c r="J580" s="52"/>
      <c r="K580" s="52"/>
      <c r="L580" s="52"/>
      <c r="M580" s="52"/>
      <c r="N580" s="52"/>
      <c r="O580" s="52"/>
      <c r="P580" s="52"/>
      <c r="Q580" s="52"/>
      <c r="R580" s="52"/>
      <c r="S580" s="52"/>
      <c r="T580" s="52"/>
      <c r="U580" s="52"/>
      <c r="V580" s="52"/>
      <c r="W580" s="52"/>
      <c r="X580" s="52"/>
      <c r="Y580" s="52"/>
      <c r="Z580" s="52"/>
      <c r="AA580" s="52"/>
      <c r="AB580" s="52"/>
      <c r="AC580" s="52"/>
      <c r="AD580" s="52"/>
      <c r="AE580" s="52"/>
      <c r="AF580" s="52"/>
      <c r="AG580" s="52"/>
      <c r="AH580" s="52"/>
      <c r="AI580" s="52"/>
      <c r="AJ580" s="52"/>
      <c r="AK580" s="52"/>
      <c r="AL580" s="52"/>
      <c r="AM580" s="52"/>
      <c r="AN580" s="52"/>
      <c r="AO580" s="52"/>
      <c r="AP580" s="52"/>
      <c r="AQ580" s="52"/>
      <c r="AR580" s="52"/>
      <c r="AS580" s="52"/>
      <c r="AT580" s="52"/>
      <c r="AU580" s="52"/>
      <c r="AV580" s="52"/>
      <c r="AW580" s="52"/>
      <c r="AX580" s="52"/>
      <c r="AY580" s="52"/>
      <c r="AZ580" s="52"/>
      <c r="BA580" s="52"/>
      <c r="BB580" s="52"/>
      <c r="BC580" s="52"/>
      <c r="BD580" s="52"/>
      <c r="BE580" s="52"/>
      <c r="BF580" s="52"/>
      <c r="BG580" s="52"/>
    </row>
    <row r="581" spans="1:59" ht="15.75" customHeight="1">
      <c r="A581" s="58"/>
      <c r="B581" s="52"/>
      <c r="C581" s="52"/>
      <c r="D581" s="52"/>
      <c r="E581" s="52"/>
      <c r="F581" s="52"/>
      <c r="G581" s="52"/>
      <c r="H581" s="52"/>
      <c r="I581" s="52"/>
      <c r="J581" s="52"/>
      <c r="K581" s="52"/>
      <c r="L581" s="52"/>
      <c r="M581" s="52"/>
      <c r="N581" s="52"/>
      <c r="O581" s="52"/>
      <c r="P581" s="52"/>
      <c r="Q581" s="52"/>
      <c r="R581" s="52"/>
      <c r="S581" s="52"/>
      <c r="T581" s="52"/>
      <c r="U581" s="52"/>
      <c r="V581" s="52"/>
      <c r="W581" s="52"/>
      <c r="X581" s="52"/>
      <c r="Y581" s="52"/>
      <c r="Z581" s="52"/>
      <c r="AA581" s="52"/>
      <c r="AB581" s="52"/>
      <c r="AC581" s="52"/>
      <c r="AD581" s="52"/>
      <c r="AE581" s="52"/>
      <c r="AF581" s="52"/>
      <c r="AG581" s="52"/>
      <c r="AH581" s="52"/>
      <c r="AI581" s="52"/>
      <c r="AJ581" s="52"/>
      <c r="AK581" s="52"/>
      <c r="AL581" s="52"/>
      <c r="AM581" s="52"/>
      <c r="AN581" s="52"/>
      <c r="AO581" s="52"/>
      <c r="AP581" s="52"/>
      <c r="AQ581" s="52"/>
      <c r="AR581" s="52"/>
      <c r="AS581" s="52"/>
      <c r="AT581" s="52"/>
      <c r="AU581" s="52"/>
      <c r="AV581" s="52"/>
      <c r="AW581" s="52"/>
      <c r="AX581" s="52"/>
      <c r="AY581" s="52"/>
      <c r="AZ581" s="52"/>
      <c r="BA581" s="52"/>
      <c r="BB581" s="52"/>
      <c r="BC581" s="52"/>
      <c r="BD581" s="52"/>
      <c r="BE581" s="52"/>
      <c r="BF581" s="52"/>
      <c r="BG581" s="52"/>
    </row>
    <row r="582" spans="1:59" ht="15.75" customHeight="1">
      <c r="A582" s="58"/>
      <c r="B582" s="52"/>
      <c r="C582" s="52"/>
      <c r="D582" s="52"/>
      <c r="E582" s="52"/>
      <c r="F582" s="52"/>
      <c r="G582" s="52"/>
      <c r="H582" s="52"/>
      <c r="I582" s="52"/>
      <c r="J582" s="52"/>
      <c r="K582" s="52"/>
      <c r="L582" s="52"/>
      <c r="M582" s="52"/>
      <c r="N582" s="52"/>
      <c r="O582" s="52"/>
      <c r="P582" s="52"/>
      <c r="Q582" s="52"/>
      <c r="R582" s="52"/>
      <c r="S582" s="52"/>
      <c r="T582" s="52"/>
      <c r="U582" s="52"/>
      <c r="V582" s="52"/>
      <c r="W582" s="52"/>
      <c r="X582" s="52"/>
      <c r="Y582" s="52"/>
      <c r="Z582" s="52"/>
      <c r="AA582" s="52"/>
      <c r="AB582" s="52"/>
      <c r="AC582" s="52"/>
      <c r="AD582" s="52"/>
      <c r="AE582" s="52"/>
      <c r="AF582" s="52"/>
      <c r="AG582" s="52"/>
      <c r="AH582" s="52"/>
      <c r="AI582" s="52"/>
      <c r="AJ582" s="52"/>
      <c r="AK582" s="52"/>
      <c r="AL582" s="52"/>
      <c r="AM582" s="52"/>
      <c r="AN582" s="52"/>
      <c r="AO582" s="52"/>
      <c r="AP582" s="52"/>
      <c r="AQ582" s="52"/>
      <c r="AR582" s="52"/>
      <c r="AS582" s="52"/>
      <c r="AT582" s="52"/>
      <c r="AU582" s="52"/>
      <c r="AV582" s="52"/>
      <c r="AW582" s="52"/>
      <c r="AX582" s="52"/>
      <c r="AY582" s="52"/>
      <c r="AZ582" s="52"/>
      <c r="BA582" s="52"/>
      <c r="BB582" s="52"/>
      <c r="BC582" s="52"/>
      <c r="BD582" s="52"/>
      <c r="BE582" s="52"/>
      <c r="BF582" s="52"/>
      <c r="BG582" s="52"/>
    </row>
    <row r="583" spans="1:59" ht="15.75" customHeight="1">
      <c r="A583" s="58"/>
      <c r="B583" s="52"/>
      <c r="C583" s="52"/>
      <c r="D583" s="52"/>
      <c r="E583" s="52"/>
      <c r="F583" s="52"/>
      <c r="G583" s="52"/>
      <c r="H583" s="52"/>
      <c r="I583" s="52"/>
      <c r="J583" s="52"/>
      <c r="K583" s="52"/>
      <c r="L583" s="52"/>
      <c r="M583" s="52"/>
      <c r="N583" s="52"/>
      <c r="O583" s="52"/>
      <c r="P583" s="52"/>
      <c r="Q583" s="52"/>
      <c r="R583" s="52"/>
      <c r="S583" s="52"/>
      <c r="T583" s="52"/>
      <c r="U583" s="52"/>
      <c r="V583" s="52"/>
      <c r="W583" s="52"/>
      <c r="X583" s="52"/>
      <c r="Y583" s="52"/>
      <c r="Z583" s="52"/>
      <c r="AA583" s="52"/>
      <c r="AB583" s="52"/>
      <c r="AC583" s="52"/>
      <c r="AD583" s="52"/>
      <c r="AE583" s="52"/>
      <c r="AF583" s="52"/>
      <c r="AG583" s="52"/>
      <c r="AH583" s="52"/>
      <c r="AI583" s="52"/>
      <c r="AJ583" s="52"/>
      <c r="AK583" s="52"/>
      <c r="AL583" s="52"/>
      <c r="AM583" s="52"/>
      <c r="AN583" s="52"/>
      <c r="AO583" s="52"/>
      <c r="AP583" s="52"/>
      <c r="AQ583" s="52"/>
      <c r="AR583" s="52"/>
      <c r="AS583" s="52"/>
      <c r="AT583" s="52"/>
      <c r="AU583" s="52"/>
      <c r="AV583" s="52"/>
      <c r="AW583" s="52"/>
      <c r="AX583" s="52"/>
      <c r="AY583" s="52"/>
      <c r="AZ583" s="52"/>
      <c r="BA583" s="52"/>
      <c r="BB583" s="52"/>
      <c r="BC583" s="52"/>
      <c r="BD583" s="52"/>
      <c r="BE583" s="52"/>
      <c r="BF583" s="52"/>
      <c r="BG583" s="52"/>
    </row>
    <row r="584" spans="1:59" ht="15.75" customHeight="1">
      <c r="A584" s="58"/>
      <c r="B584" s="52"/>
      <c r="C584" s="52"/>
      <c r="D584" s="52"/>
      <c r="E584" s="52"/>
      <c r="F584" s="52"/>
      <c r="G584" s="52"/>
      <c r="H584" s="52"/>
      <c r="I584" s="52"/>
      <c r="J584" s="52"/>
      <c r="K584" s="52"/>
      <c r="L584" s="52"/>
      <c r="M584" s="52"/>
      <c r="N584" s="52"/>
      <c r="O584" s="52"/>
      <c r="P584" s="52"/>
      <c r="Q584" s="52"/>
      <c r="R584" s="52"/>
      <c r="S584" s="52"/>
      <c r="T584" s="52"/>
      <c r="U584" s="52"/>
      <c r="V584" s="52"/>
      <c r="W584" s="52"/>
      <c r="X584" s="52"/>
      <c r="Y584" s="52"/>
      <c r="Z584" s="52"/>
      <c r="AA584" s="52"/>
      <c r="AB584" s="52"/>
      <c r="AC584" s="52"/>
      <c r="AD584" s="52"/>
      <c r="AE584" s="52"/>
      <c r="AF584" s="52"/>
      <c r="AG584" s="52"/>
      <c r="AH584" s="52"/>
      <c r="AI584" s="52"/>
      <c r="AJ584" s="52"/>
      <c r="AK584" s="52"/>
      <c r="AL584" s="52"/>
      <c r="AM584" s="52"/>
      <c r="AN584" s="52"/>
      <c r="AO584" s="52"/>
      <c r="AP584" s="52"/>
      <c r="AQ584" s="52"/>
      <c r="AR584" s="52"/>
      <c r="AS584" s="52"/>
      <c r="AT584" s="52"/>
      <c r="AU584" s="52"/>
      <c r="AV584" s="52"/>
      <c r="AW584" s="52"/>
      <c r="AX584" s="52"/>
      <c r="AY584" s="52"/>
      <c r="AZ584" s="52"/>
      <c r="BA584" s="52"/>
      <c r="BB584" s="52"/>
      <c r="BC584" s="52"/>
      <c r="BD584" s="52"/>
      <c r="BE584" s="52"/>
      <c r="BF584" s="52"/>
      <c r="BG584" s="52"/>
    </row>
    <row r="585" spans="1:59" ht="15.75" customHeight="1">
      <c r="A585" s="58"/>
      <c r="B585" s="52"/>
      <c r="C585" s="52"/>
      <c r="D585" s="52"/>
      <c r="E585" s="52"/>
      <c r="F585" s="52"/>
      <c r="G585" s="52"/>
      <c r="H585" s="52"/>
      <c r="I585" s="52"/>
      <c r="J585" s="52"/>
      <c r="K585" s="52"/>
      <c r="L585" s="52"/>
      <c r="M585" s="52"/>
      <c r="N585" s="52"/>
      <c r="O585" s="52"/>
      <c r="P585" s="52"/>
      <c r="Q585" s="52"/>
      <c r="R585" s="52"/>
      <c r="S585" s="52"/>
      <c r="T585" s="52"/>
      <c r="U585" s="52"/>
      <c r="V585" s="52"/>
      <c r="W585" s="52"/>
      <c r="X585" s="52"/>
      <c r="Y585" s="52"/>
      <c r="Z585" s="52"/>
      <c r="AA585" s="52"/>
      <c r="AB585" s="52"/>
      <c r="AC585" s="52"/>
      <c r="AD585" s="52"/>
      <c r="AE585" s="52"/>
      <c r="AF585" s="52"/>
      <c r="AG585" s="52"/>
      <c r="AH585" s="52"/>
      <c r="AI585" s="52"/>
      <c r="AJ585" s="52"/>
      <c r="AK585" s="52"/>
      <c r="AL585" s="52"/>
      <c r="AM585" s="52"/>
      <c r="AN585" s="52"/>
      <c r="AO585" s="52"/>
      <c r="AP585" s="52"/>
      <c r="AQ585" s="52"/>
      <c r="AR585" s="52"/>
      <c r="AS585" s="52"/>
      <c r="AT585" s="52"/>
      <c r="AU585" s="52"/>
      <c r="AV585" s="52"/>
      <c r="AW585" s="52"/>
      <c r="AX585" s="52"/>
      <c r="AY585" s="52"/>
      <c r="AZ585" s="52"/>
      <c r="BA585" s="52"/>
      <c r="BB585" s="52"/>
      <c r="BC585" s="52"/>
      <c r="BD585" s="52"/>
      <c r="BE585" s="52"/>
      <c r="BF585" s="52"/>
      <c r="BG585" s="52"/>
    </row>
    <row r="586" spans="1:59" ht="15.75" customHeight="1">
      <c r="A586" s="58"/>
      <c r="B586" s="52"/>
      <c r="C586" s="52"/>
      <c r="D586" s="52"/>
      <c r="E586" s="52"/>
      <c r="F586" s="52"/>
      <c r="G586" s="52"/>
      <c r="H586" s="52"/>
      <c r="I586" s="52"/>
      <c r="J586" s="52"/>
      <c r="K586" s="52"/>
      <c r="L586" s="52"/>
      <c r="M586" s="52"/>
      <c r="N586" s="52"/>
      <c r="O586" s="52"/>
      <c r="P586" s="52"/>
      <c r="Q586" s="52"/>
      <c r="R586" s="52"/>
      <c r="S586" s="52"/>
      <c r="T586" s="52"/>
      <c r="U586" s="52"/>
      <c r="V586" s="52"/>
      <c r="W586" s="52"/>
      <c r="X586" s="52"/>
      <c r="Y586" s="52"/>
      <c r="Z586" s="52"/>
      <c r="AA586" s="52"/>
      <c r="AB586" s="52"/>
      <c r="AC586" s="52"/>
      <c r="AD586" s="52"/>
      <c r="AE586" s="52"/>
      <c r="AF586" s="52"/>
      <c r="AG586" s="52"/>
      <c r="AH586" s="52"/>
      <c r="AI586" s="52"/>
      <c r="AJ586" s="52"/>
      <c r="AK586" s="52"/>
      <c r="AL586" s="52"/>
      <c r="AM586" s="52"/>
      <c r="AN586" s="52"/>
      <c r="AO586" s="52"/>
      <c r="AP586" s="52"/>
      <c r="AQ586" s="52"/>
      <c r="AR586" s="52"/>
      <c r="AS586" s="52"/>
      <c r="AT586" s="52"/>
      <c r="AU586" s="52"/>
      <c r="AV586" s="52"/>
      <c r="AW586" s="52"/>
      <c r="AX586" s="52"/>
      <c r="AY586" s="52"/>
      <c r="AZ586" s="52"/>
      <c r="BA586" s="52"/>
      <c r="BB586" s="52"/>
      <c r="BC586" s="52"/>
      <c r="BD586" s="52"/>
      <c r="BE586" s="52"/>
      <c r="BF586" s="52"/>
      <c r="BG586" s="52"/>
    </row>
    <row r="587" spans="1:59" ht="15.75" customHeight="1">
      <c r="A587" s="58"/>
      <c r="B587" s="52"/>
      <c r="C587" s="52"/>
      <c r="D587" s="52"/>
      <c r="E587" s="52"/>
      <c r="F587" s="52"/>
      <c r="G587" s="52"/>
      <c r="H587" s="52"/>
      <c r="I587" s="52"/>
      <c r="J587" s="52"/>
      <c r="K587" s="52"/>
      <c r="L587" s="52"/>
      <c r="M587" s="52"/>
      <c r="N587" s="52"/>
      <c r="O587" s="52"/>
      <c r="P587" s="52"/>
      <c r="Q587" s="52"/>
      <c r="R587" s="52"/>
      <c r="S587" s="52"/>
      <c r="T587" s="52"/>
      <c r="U587" s="52"/>
      <c r="V587" s="52"/>
      <c r="W587" s="52"/>
      <c r="X587" s="52"/>
      <c r="Y587" s="52"/>
      <c r="Z587" s="52"/>
      <c r="AA587" s="52"/>
      <c r="AB587" s="52"/>
      <c r="AC587" s="52"/>
      <c r="AD587" s="52"/>
      <c r="AE587" s="52"/>
      <c r="AF587" s="52"/>
      <c r="AG587" s="52"/>
      <c r="AH587" s="52"/>
      <c r="AI587" s="52"/>
      <c r="AJ587" s="52"/>
      <c r="AK587" s="52"/>
      <c r="AL587" s="52"/>
      <c r="AM587" s="52"/>
      <c r="AN587" s="52"/>
      <c r="AO587" s="52"/>
      <c r="AP587" s="52"/>
      <c r="AQ587" s="52"/>
      <c r="AR587" s="52"/>
      <c r="AS587" s="52"/>
      <c r="AT587" s="52"/>
      <c r="AU587" s="52"/>
      <c r="AV587" s="52"/>
      <c r="AW587" s="52"/>
      <c r="AX587" s="52"/>
      <c r="AY587" s="52"/>
      <c r="AZ587" s="52"/>
      <c r="BA587" s="52"/>
      <c r="BB587" s="52"/>
      <c r="BC587" s="52"/>
      <c r="BD587" s="52"/>
      <c r="BE587" s="52"/>
      <c r="BF587" s="52"/>
      <c r="BG587" s="52"/>
    </row>
    <row r="588" spans="1:59" ht="15.75" customHeight="1">
      <c r="A588" s="58"/>
      <c r="B588" s="52"/>
      <c r="C588" s="52"/>
      <c r="D588" s="52"/>
      <c r="E588" s="52"/>
      <c r="F588" s="52"/>
      <c r="G588" s="52"/>
      <c r="H588" s="52"/>
      <c r="I588" s="52"/>
      <c r="J588" s="52"/>
      <c r="K588" s="52"/>
      <c r="L588" s="52"/>
      <c r="M588" s="52"/>
      <c r="N588" s="52"/>
      <c r="O588" s="52"/>
      <c r="P588" s="52"/>
      <c r="Q588" s="52"/>
      <c r="R588" s="52"/>
      <c r="S588" s="52"/>
      <c r="T588" s="52"/>
      <c r="U588" s="52"/>
      <c r="V588" s="52"/>
      <c r="W588" s="52"/>
      <c r="X588" s="52"/>
      <c r="Y588" s="52"/>
      <c r="Z588" s="52"/>
      <c r="AA588" s="52"/>
      <c r="AB588" s="52"/>
      <c r="AC588" s="52"/>
      <c r="AD588" s="52"/>
      <c r="AE588" s="52"/>
      <c r="AF588" s="52"/>
      <c r="AG588" s="52"/>
      <c r="AH588" s="52"/>
      <c r="AI588" s="52"/>
      <c r="AJ588" s="52"/>
      <c r="AK588" s="52"/>
      <c r="AL588" s="52"/>
      <c r="AM588" s="52"/>
      <c r="AN588" s="52"/>
      <c r="AO588" s="52"/>
      <c r="AP588" s="52"/>
      <c r="AQ588" s="52"/>
      <c r="AR588" s="52"/>
      <c r="AS588" s="52"/>
      <c r="AT588" s="52"/>
      <c r="AU588" s="52"/>
      <c r="AV588" s="52"/>
      <c r="AW588" s="52"/>
      <c r="AX588" s="52"/>
      <c r="AY588" s="52"/>
      <c r="AZ588" s="52"/>
      <c r="BA588" s="52"/>
      <c r="BB588" s="52"/>
      <c r="BC588" s="52"/>
      <c r="BD588" s="52"/>
      <c r="BE588" s="52"/>
      <c r="BF588" s="52"/>
      <c r="BG588" s="52"/>
    </row>
    <row r="589" spans="1:59" ht="15.75" customHeight="1">
      <c r="A589" s="58"/>
      <c r="B589" s="52"/>
      <c r="C589" s="52"/>
      <c r="D589" s="52"/>
      <c r="E589" s="52"/>
      <c r="F589" s="52"/>
      <c r="G589" s="52"/>
      <c r="H589" s="52"/>
      <c r="I589" s="52"/>
      <c r="J589" s="52"/>
      <c r="K589" s="52"/>
      <c r="L589" s="52"/>
      <c r="M589" s="52"/>
      <c r="N589" s="52"/>
      <c r="O589" s="52"/>
      <c r="P589" s="52"/>
      <c r="Q589" s="52"/>
      <c r="R589" s="52"/>
      <c r="S589" s="52"/>
      <c r="T589" s="52"/>
      <c r="U589" s="52"/>
      <c r="V589" s="52"/>
      <c r="W589" s="52"/>
      <c r="X589" s="52"/>
      <c r="Y589" s="52"/>
      <c r="Z589" s="52"/>
      <c r="AA589" s="52"/>
      <c r="AB589" s="52"/>
      <c r="AC589" s="52"/>
      <c r="AD589" s="52"/>
      <c r="AE589" s="52"/>
      <c r="AF589" s="52"/>
      <c r="AG589" s="52"/>
      <c r="AH589" s="52"/>
      <c r="AI589" s="52"/>
      <c r="AJ589" s="52"/>
      <c r="AK589" s="52"/>
      <c r="AL589" s="52"/>
      <c r="AM589" s="52"/>
      <c r="AN589" s="52"/>
      <c r="AO589" s="52"/>
      <c r="AP589" s="52"/>
      <c r="AQ589" s="52"/>
      <c r="AR589" s="52"/>
      <c r="AS589" s="52"/>
      <c r="AT589" s="52"/>
      <c r="AU589" s="52"/>
      <c r="AV589" s="52"/>
      <c r="AW589" s="52"/>
      <c r="AX589" s="52"/>
      <c r="AY589" s="52"/>
      <c r="AZ589" s="52"/>
      <c r="BA589" s="52"/>
      <c r="BB589" s="52"/>
      <c r="BC589" s="52"/>
      <c r="BD589" s="52"/>
      <c r="BE589" s="52"/>
      <c r="BF589" s="52"/>
      <c r="BG589" s="52"/>
    </row>
    <row r="590" spans="1:59" ht="15.75" customHeight="1">
      <c r="A590" s="58"/>
      <c r="B590" s="52"/>
      <c r="C590" s="52"/>
      <c r="D590" s="52"/>
      <c r="E590" s="52"/>
      <c r="F590" s="52"/>
      <c r="G590" s="52"/>
      <c r="H590" s="52"/>
      <c r="I590" s="52"/>
      <c r="J590" s="52"/>
      <c r="K590" s="52"/>
      <c r="L590" s="52"/>
      <c r="M590" s="52"/>
      <c r="N590" s="52"/>
      <c r="O590" s="52"/>
      <c r="P590" s="52"/>
      <c r="Q590" s="52"/>
      <c r="R590" s="52"/>
      <c r="S590" s="52"/>
      <c r="T590" s="52"/>
      <c r="U590" s="52"/>
      <c r="V590" s="52"/>
      <c r="W590" s="52"/>
      <c r="X590" s="52"/>
      <c r="Y590" s="52"/>
      <c r="Z590" s="52"/>
      <c r="AA590" s="52"/>
      <c r="AB590" s="52"/>
      <c r="AC590" s="52"/>
      <c r="AD590" s="52"/>
      <c r="AE590" s="52"/>
      <c r="AF590" s="52"/>
      <c r="AG590" s="52"/>
      <c r="AH590" s="52"/>
      <c r="AI590" s="52"/>
      <c r="AJ590" s="52"/>
      <c r="AK590" s="52"/>
      <c r="AL590" s="52"/>
      <c r="AM590" s="52"/>
      <c r="AN590" s="52"/>
      <c r="AO590" s="52"/>
      <c r="AP590" s="52"/>
      <c r="AQ590" s="52"/>
      <c r="AR590" s="52"/>
      <c r="AS590" s="52"/>
      <c r="AT590" s="52"/>
      <c r="AU590" s="52"/>
      <c r="AV590" s="52"/>
      <c r="AW590" s="52"/>
      <c r="AX590" s="52"/>
      <c r="AY590" s="52"/>
      <c r="AZ590" s="52"/>
      <c r="BA590" s="52"/>
      <c r="BB590" s="52"/>
      <c r="BC590" s="52"/>
      <c r="BD590" s="52"/>
      <c r="BE590" s="52"/>
      <c r="BF590" s="52"/>
      <c r="BG590" s="52"/>
    </row>
    <row r="591" spans="1:59" ht="15.75" customHeight="1">
      <c r="A591" s="58"/>
      <c r="B591" s="52"/>
      <c r="C591" s="52"/>
      <c r="D591" s="52"/>
      <c r="E591" s="52"/>
      <c r="F591" s="52"/>
      <c r="G591" s="52"/>
      <c r="H591" s="52"/>
      <c r="I591" s="52"/>
      <c r="J591" s="52"/>
      <c r="K591" s="52"/>
      <c r="L591" s="52"/>
      <c r="M591" s="52"/>
      <c r="N591" s="52"/>
      <c r="O591" s="52"/>
      <c r="P591" s="52"/>
      <c r="Q591" s="52"/>
      <c r="R591" s="52"/>
      <c r="S591" s="52"/>
      <c r="T591" s="52"/>
      <c r="U591" s="52"/>
      <c r="V591" s="52"/>
      <c r="W591" s="52"/>
      <c r="X591" s="52"/>
      <c r="Y591" s="52"/>
      <c r="Z591" s="52"/>
      <c r="AA591" s="52"/>
      <c r="AB591" s="52"/>
      <c r="AC591" s="52"/>
      <c r="AD591" s="52"/>
      <c r="AE591" s="52"/>
      <c r="AF591" s="52"/>
      <c r="AG591" s="52"/>
      <c r="AH591" s="52"/>
      <c r="AI591" s="52"/>
      <c r="AJ591" s="52"/>
      <c r="AK591" s="52"/>
      <c r="AL591" s="52"/>
      <c r="AM591" s="52"/>
      <c r="AN591" s="52"/>
      <c r="AO591" s="52"/>
      <c r="AP591" s="52"/>
      <c r="AQ591" s="52"/>
      <c r="AR591" s="52"/>
      <c r="AS591" s="52"/>
      <c r="AT591" s="52"/>
      <c r="AU591" s="52"/>
      <c r="AV591" s="52"/>
      <c r="AW591" s="52"/>
      <c r="AX591" s="52"/>
      <c r="AY591" s="52"/>
      <c r="AZ591" s="52"/>
      <c r="BA591" s="52"/>
      <c r="BB591" s="52"/>
      <c r="BC591" s="52"/>
      <c r="BD591" s="52"/>
      <c r="BE591" s="52"/>
      <c r="BF591" s="52"/>
      <c r="BG591" s="52"/>
    </row>
    <row r="592" spans="1:59" ht="15.75" customHeight="1">
      <c r="A592" s="58"/>
      <c r="B592" s="52"/>
      <c r="C592" s="52"/>
      <c r="D592" s="52"/>
      <c r="E592" s="52"/>
      <c r="F592" s="52"/>
      <c r="G592" s="52"/>
      <c r="H592" s="52"/>
      <c r="I592" s="52"/>
      <c r="J592" s="52"/>
      <c r="K592" s="52"/>
      <c r="L592" s="52"/>
      <c r="M592" s="52"/>
      <c r="N592" s="52"/>
      <c r="O592" s="52"/>
      <c r="P592" s="52"/>
      <c r="Q592" s="52"/>
      <c r="R592" s="52"/>
      <c r="S592" s="52"/>
      <c r="T592" s="52"/>
      <c r="U592" s="52"/>
      <c r="V592" s="52"/>
      <c r="W592" s="52"/>
      <c r="X592" s="52"/>
      <c r="Y592" s="52"/>
      <c r="Z592" s="52"/>
      <c r="AA592" s="52"/>
      <c r="AB592" s="52"/>
      <c r="AC592" s="52"/>
      <c r="AD592" s="52"/>
      <c r="AE592" s="52"/>
      <c r="AF592" s="52"/>
      <c r="AG592" s="52"/>
      <c r="AH592" s="52"/>
      <c r="AI592" s="52"/>
      <c r="AJ592" s="52"/>
      <c r="AK592" s="52"/>
      <c r="AL592" s="52"/>
      <c r="AM592" s="52"/>
      <c r="AN592" s="52"/>
      <c r="AO592" s="52"/>
      <c r="AP592" s="52"/>
      <c r="AQ592" s="52"/>
      <c r="AR592" s="52"/>
      <c r="AS592" s="52"/>
      <c r="AT592" s="52"/>
      <c r="AU592" s="52"/>
      <c r="AV592" s="52"/>
      <c r="AW592" s="52"/>
      <c r="AX592" s="52"/>
      <c r="AY592" s="52"/>
      <c r="AZ592" s="52"/>
      <c r="BA592" s="52"/>
      <c r="BB592" s="52"/>
      <c r="BC592" s="52"/>
      <c r="BD592" s="52"/>
      <c r="BE592" s="52"/>
      <c r="BF592" s="52"/>
      <c r="BG592" s="52"/>
    </row>
    <row r="593" spans="1:59" ht="15.75" customHeight="1">
      <c r="A593" s="58"/>
      <c r="B593" s="52"/>
      <c r="C593" s="52"/>
      <c r="D593" s="52"/>
      <c r="E593" s="52"/>
      <c r="F593" s="52"/>
      <c r="G593" s="52"/>
      <c r="H593" s="52"/>
      <c r="I593" s="52"/>
      <c r="J593" s="52"/>
      <c r="K593" s="52"/>
      <c r="L593" s="52"/>
      <c r="M593" s="52"/>
      <c r="N593" s="52"/>
      <c r="O593" s="52"/>
      <c r="P593" s="52"/>
      <c r="Q593" s="52"/>
      <c r="R593" s="52"/>
      <c r="S593" s="52"/>
      <c r="T593" s="52"/>
      <c r="U593" s="52"/>
      <c r="V593" s="52"/>
      <c r="W593" s="52"/>
      <c r="X593" s="52"/>
      <c r="Y593" s="52"/>
      <c r="Z593" s="52"/>
      <c r="AA593" s="52"/>
      <c r="AB593" s="52"/>
      <c r="AC593" s="52"/>
      <c r="AD593" s="52"/>
      <c r="AE593" s="52"/>
      <c r="AF593" s="52"/>
      <c r="AG593" s="52"/>
      <c r="AH593" s="52"/>
      <c r="AI593" s="52"/>
      <c r="AJ593" s="52"/>
      <c r="AK593" s="52"/>
      <c r="AL593" s="52"/>
      <c r="AM593" s="52"/>
      <c r="AN593" s="52"/>
      <c r="AO593" s="52"/>
      <c r="AP593" s="52"/>
      <c r="AQ593" s="52"/>
      <c r="AR593" s="52"/>
      <c r="AS593" s="52"/>
      <c r="AT593" s="52"/>
      <c r="AU593" s="52"/>
      <c r="AV593" s="52"/>
      <c r="AW593" s="52"/>
      <c r="AX593" s="52"/>
      <c r="AY593" s="52"/>
      <c r="AZ593" s="52"/>
      <c r="BA593" s="52"/>
      <c r="BB593" s="52"/>
      <c r="BC593" s="52"/>
      <c r="BD593" s="52"/>
      <c r="BE593" s="52"/>
      <c r="BF593" s="52"/>
      <c r="BG593" s="52"/>
    </row>
    <row r="594" spans="1:59" ht="15.75" customHeight="1">
      <c r="A594" s="58"/>
      <c r="B594" s="52"/>
      <c r="C594" s="52"/>
      <c r="D594" s="52"/>
      <c r="E594" s="52"/>
      <c r="F594" s="52"/>
      <c r="G594" s="52"/>
      <c r="H594" s="52"/>
      <c r="I594" s="52"/>
      <c r="J594" s="52"/>
      <c r="K594" s="52"/>
      <c r="L594" s="52"/>
      <c r="M594" s="52"/>
      <c r="N594" s="52"/>
      <c r="O594" s="52"/>
      <c r="P594" s="52"/>
      <c r="Q594" s="52"/>
      <c r="R594" s="52"/>
      <c r="S594" s="52"/>
      <c r="T594" s="52"/>
      <c r="U594" s="52"/>
      <c r="V594" s="52"/>
      <c r="W594" s="52"/>
      <c r="X594" s="52"/>
      <c r="Y594" s="52"/>
      <c r="Z594" s="52"/>
      <c r="AA594" s="52"/>
      <c r="AB594" s="52"/>
      <c r="AC594" s="52"/>
      <c r="AD594" s="52"/>
      <c r="AE594" s="52"/>
      <c r="AF594" s="52"/>
      <c r="AG594" s="52"/>
      <c r="AH594" s="52"/>
      <c r="AI594" s="52"/>
      <c r="AJ594" s="52"/>
      <c r="AK594" s="52"/>
      <c r="AL594" s="52"/>
      <c r="AM594" s="52"/>
      <c r="AN594" s="52"/>
      <c r="AO594" s="52"/>
      <c r="AP594" s="52"/>
      <c r="AQ594" s="52"/>
      <c r="AR594" s="52"/>
      <c r="AS594" s="52"/>
      <c r="AT594" s="52"/>
      <c r="AU594" s="52"/>
      <c r="AV594" s="52"/>
      <c r="AW594" s="52"/>
      <c r="AX594" s="52"/>
      <c r="AY594" s="52"/>
      <c r="AZ594" s="52"/>
      <c r="BA594" s="52"/>
      <c r="BB594" s="52"/>
      <c r="BC594" s="52"/>
      <c r="BD594" s="52"/>
      <c r="BE594" s="52"/>
      <c r="BF594" s="52"/>
      <c r="BG594" s="52"/>
    </row>
    <row r="595" spans="1:59" ht="15.75" customHeight="1">
      <c r="A595" s="58"/>
      <c r="B595" s="52"/>
      <c r="C595" s="52"/>
      <c r="D595" s="52"/>
      <c r="E595" s="52"/>
      <c r="F595" s="52"/>
      <c r="G595" s="52"/>
      <c r="H595" s="52"/>
      <c r="I595" s="52"/>
      <c r="J595" s="52"/>
      <c r="K595" s="52"/>
      <c r="L595" s="52"/>
      <c r="M595" s="52"/>
      <c r="N595" s="52"/>
      <c r="O595" s="52"/>
      <c r="P595" s="52"/>
      <c r="Q595" s="52"/>
      <c r="R595" s="52"/>
      <c r="S595" s="52"/>
      <c r="T595" s="52"/>
      <c r="U595" s="52"/>
      <c r="V595" s="52"/>
      <c r="W595" s="52"/>
      <c r="X595" s="52"/>
      <c r="Y595" s="52"/>
      <c r="Z595" s="52"/>
      <c r="AA595" s="52"/>
      <c r="AB595" s="52"/>
      <c r="AC595" s="52"/>
      <c r="AD595" s="52"/>
      <c r="AE595" s="52"/>
      <c r="AF595" s="52"/>
      <c r="AG595" s="52"/>
      <c r="AH595" s="52"/>
      <c r="AI595" s="52"/>
      <c r="AJ595" s="52"/>
      <c r="AK595" s="52"/>
      <c r="AL595" s="52"/>
      <c r="AM595" s="52"/>
      <c r="AN595" s="52"/>
      <c r="AO595" s="52"/>
      <c r="AP595" s="52"/>
      <c r="AQ595" s="52"/>
      <c r="AR595" s="52"/>
      <c r="AS595" s="52"/>
      <c r="AT595" s="52"/>
      <c r="AU595" s="52"/>
      <c r="AV595" s="52"/>
      <c r="AW595" s="52"/>
      <c r="AX595" s="52"/>
      <c r="AY595" s="52"/>
      <c r="AZ595" s="52"/>
      <c r="BA595" s="52"/>
      <c r="BB595" s="52"/>
      <c r="BC595" s="52"/>
      <c r="BD595" s="52"/>
      <c r="BE595" s="52"/>
      <c r="BF595" s="52"/>
      <c r="BG595" s="52"/>
    </row>
    <row r="596" spans="1:59" ht="15.75" customHeight="1">
      <c r="A596" s="58"/>
      <c r="B596" s="52"/>
      <c r="C596" s="52"/>
      <c r="D596" s="52"/>
      <c r="E596" s="52"/>
      <c r="F596" s="52"/>
      <c r="G596" s="52"/>
      <c r="H596" s="52"/>
      <c r="I596" s="52"/>
      <c r="J596" s="52"/>
      <c r="K596" s="52"/>
      <c r="L596" s="52"/>
      <c r="M596" s="52"/>
      <c r="N596" s="52"/>
      <c r="O596" s="52"/>
      <c r="P596" s="52"/>
      <c r="Q596" s="52"/>
      <c r="R596" s="52"/>
      <c r="S596" s="52"/>
      <c r="T596" s="52"/>
      <c r="U596" s="52"/>
      <c r="V596" s="52"/>
      <c r="W596" s="52"/>
      <c r="X596" s="52"/>
      <c r="Y596" s="52"/>
      <c r="Z596" s="52"/>
      <c r="AA596" s="52"/>
      <c r="AB596" s="52"/>
      <c r="AC596" s="52"/>
      <c r="AD596" s="52"/>
      <c r="AE596" s="52"/>
      <c r="AF596" s="52"/>
      <c r="AG596" s="52"/>
      <c r="AH596" s="52"/>
      <c r="AI596" s="52"/>
      <c r="AJ596" s="52"/>
      <c r="AK596" s="52"/>
      <c r="AL596" s="52"/>
      <c r="AM596" s="52"/>
      <c r="AN596" s="52"/>
      <c r="AO596" s="52"/>
      <c r="AP596" s="52"/>
      <c r="AQ596" s="52"/>
      <c r="AR596" s="52"/>
      <c r="AS596" s="52"/>
      <c r="AT596" s="52"/>
      <c r="AU596" s="52"/>
      <c r="AV596" s="52"/>
      <c r="AW596" s="52"/>
      <c r="AX596" s="52"/>
      <c r="AY596" s="52"/>
      <c r="AZ596" s="52"/>
      <c r="BA596" s="52"/>
      <c r="BB596" s="52"/>
      <c r="BC596" s="52"/>
      <c r="BD596" s="52"/>
      <c r="BE596" s="52"/>
      <c r="BF596" s="52"/>
      <c r="BG596" s="52"/>
    </row>
    <row r="597" spans="1:59" ht="15.75" customHeight="1">
      <c r="A597" s="58"/>
      <c r="B597" s="52"/>
      <c r="C597" s="52"/>
      <c r="D597" s="52"/>
      <c r="E597" s="52"/>
      <c r="F597" s="52"/>
      <c r="G597" s="52"/>
      <c r="H597" s="52"/>
      <c r="I597" s="52"/>
      <c r="J597" s="52"/>
      <c r="K597" s="52"/>
      <c r="L597" s="52"/>
      <c r="M597" s="52"/>
      <c r="N597" s="52"/>
      <c r="O597" s="52"/>
      <c r="P597" s="52"/>
      <c r="Q597" s="52"/>
      <c r="R597" s="52"/>
      <c r="S597" s="52"/>
      <c r="T597" s="52"/>
      <c r="U597" s="52"/>
      <c r="V597" s="52"/>
      <c r="W597" s="52"/>
      <c r="X597" s="52"/>
      <c r="Y597" s="52"/>
      <c r="Z597" s="52"/>
      <c r="AA597" s="52"/>
      <c r="AB597" s="52"/>
      <c r="AC597" s="52"/>
      <c r="AD597" s="52"/>
      <c r="AE597" s="52"/>
      <c r="AF597" s="52"/>
      <c r="AG597" s="52"/>
      <c r="AH597" s="52"/>
      <c r="AI597" s="52"/>
      <c r="AJ597" s="52"/>
      <c r="AK597" s="52"/>
      <c r="AL597" s="52"/>
      <c r="AM597" s="52"/>
      <c r="AN597" s="52"/>
      <c r="AO597" s="52"/>
      <c r="AP597" s="52"/>
      <c r="AQ597" s="52"/>
      <c r="AR597" s="52"/>
      <c r="AS597" s="52"/>
      <c r="AT597" s="52"/>
      <c r="AU597" s="52"/>
      <c r="AV597" s="52"/>
      <c r="AW597" s="52"/>
      <c r="AX597" s="52"/>
      <c r="AY597" s="52"/>
      <c r="AZ597" s="52"/>
      <c r="BA597" s="52"/>
      <c r="BB597" s="52"/>
      <c r="BC597" s="52"/>
      <c r="BD597" s="52"/>
      <c r="BE597" s="52"/>
      <c r="BF597" s="52"/>
      <c r="BG597" s="52"/>
    </row>
    <row r="598" spans="1:59" ht="15.75" customHeight="1">
      <c r="A598" s="58"/>
      <c r="B598" s="52"/>
      <c r="C598" s="52"/>
      <c r="D598" s="52"/>
      <c r="E598" s="52"/>
      <c r="F598" s="52"/>
      <c r="G598" s="52"/>
      <c r="H598" s="52"/>
      <c r="I598" s="52"/>
      <c r="J598" s="52"/>
      <c r="K598" s="52"/>
      <c r="L598" s="52"/>
      <c r="M598" s="52"/>
      <c r="N598" s="52"/>
      <c r="O598" s="52"/>
      <c r="P598" s="52"/>
      <c r="Q598" s="52"/>
      <c r="R598" s="52"/>
      <c r="S598" s="52"/>
      <c r="T598" s="52"/>
      <c r="U598" s="52"/>
      <c r="V598" s="52"/>
      <c r="W598" s="52"/>
      <c r="X598" s="52"/>
      <c r="Y598" s="52"/>
      <c r="Z598" s="52"/>
      <c r="AA598" s="52"/>
      <c r="AB598" s="52"/>
      <c r="AC598" s="52"/>
      <c r="AD598" s="52"/>
      <c r="AE598" s="52"/>
      <c r="AF598" s="52"/>
      <c r="AG598" s="52"/>
      <c r="AH598" s="52"/>
      <c r="AI598" s="52"/>
      <c r="AJ598" s="52"/>
      <c r="AK598" s="52"/>
      <c r="AL598" s="52"/>
      <c r="AM598" s="52"/>
      <c r="AN598" s="52"/>
      <c r="AO598" s="52"/>
      <c r="AP598" s="52"/>
      <c r="AQ598" s="52"/>
      <c r="AR598" s="52"/>
      <c r="AS598" s="52"/>
      <c r="AT598" s="52"/>
      <c r="AU598" s="52"/>
      <c r="AV598" s="52"/>
      <c r="AW598" s="52"/>
      <c r="AX598" s="52"/>
      <c r="AY598" s="52"/>
      <c r="AZ598" s="52"/>
      <c r="BA598" s="52"/>
      <c r="BB598" s="52"/>
      <c r="BC598" s="52"/>
      <c r="BD598" s="52"/>
      <c r="BE598" s="52"/>
      <c r="BF598" s="52"/>
      <c r="BG598" s="52"/>
    </row>
    <row r="599" spans="1:59" ht="15.75" customHeight="1">
      <c r="A599" s="58"/>
      <c r="B599" s="52"/>
      <c r="C599" s="52"/>
      <c r="D599" s="52"/>
      <c r="E599" s="52"/>
      <c r="F599" s="52"/>
      <c r="G599" s="52"/>
      <c r="H599" s="52"/>
      <c r="I599" s="52"/>
      <c r="J599" s="52"/>
      <c r="K599" s="52"/>
      <c r="L599" s="52"/>
      <c r="M599" s="52"/>
      <c r="N599" s="52"/>
      <c r="O599" s="52"/>
      <c r="P599" s="52"/>
      <c r="Q599" s="52"/>
      <c r="R599" s="52"/>
      <c r="S599" s="52"/>
      <c r="T599" s="52"/>
      <c r="U599" s="52"/>
      <c r="V599" s="52"/>
      <c r="W599" s="52"/>
      <c r="X599" s="52"/>
      <c r="Y599" s="52"/>
      <c r="Z599" s="52"/>
      <c r="AA599" s="52"/>
      <c r="AB599" s="52"/>
      <c r="AC599" s="52"/>
      <c r="AD599" s="52"/>
      <c r="AE599" s="52"/>
      <c r="AF599" s="52"/>
      <c r="AG599" s="52"/>
      <c r="AH599" s="52"/>
      <c r="AI599" s="52"/>
      <c r="AJ599" s="52"/>
      <c r="AK599" s="52"/>
      <c r="AL599" s="52"/>
      <c r="AM599" s="52"/>
      <c r="AN599" s="52"/>
      <c r="AO599" s="52"/>
      <c r="AP599" s="52"/>
      <c r="AQ599" s="52"/>
      <c r="AR599" s="52"/>
      <c r="AS599" s="52"/>
      <c r="AT599" s="52"/>
      <c r="AU599" s="52"/>
      <c r="AV599" s="52"/>
      <c r="AW599" s="52"/>
      <c r="AX599" s="52"/>
      <c r="AY599" s="52"/>
      <c r="AZ599" s="52"/>
      <c r="BA599" s="52"/>
      <c r="BB599" s="52"/>
      <c r="BC599" s="52"/>
      <c r="BD599" s="52"/>
      <c r="BE599" s="52"/>
      <c r="BF599" s="52"/>
      <c r="BG599" s="52"/>
    </row>
    <row r="600" spans="1:59" ht="15.75" customHeight="1">
      <c r="A600" s="58"/>
      <c r="B600" s="52"/>
      <c r="C600" s="52"/>
      <c r="D600" s="52"/>
      <c r="E600" s="52"/>
      <c r="F600" s="52"/>
      <c r="G600" s="52"/>
      <c r="H600" s="52"/>
      <c r="I600" s="52"/>
      <c r="J600" s="52"/>
      <c r="K600" s="52"/>
      <c r="L600" s="52"/>
      <c r="M600" s="52"/>
      <c r="N600" s="52"/>
      <c r="O600" s="52"/>
      <c r="P600" s="52"/>
      <c r="Q600" s="52"/>
      <c r="R600" s="52"/>
      <c r="S600" s="52"/>
      <c r="T600" s="52"/>
      <c r="U600" s="52"/>
      <c r="V600" s="52"/>
      <c r="W600" s="52"/>
      <c r="X600" s="52"/>
      <c r="Y600" s="52"/>
      <c r="Z600" s="52"/>
      <c r="AA600" s="52"/>
      <c r="AB600" s="52"/>
      <c r="AC600" s="52"/>
      <c r="AD600" s="52"/>
      <c r="AE600" s="52"/>
      <c r="AF600" s="52"/>
      <c r="AG600" s="52"/>
      <c r="AH600" s="52"/>
      <c r="AI600" s="52"/>
      <c r="AJ600" s="52"/>
      <c r="AK600" s="52"/>
      <c r="AL600" s="52"/>
      <c r="AM600" s="52"/>
      <c r="AN600" s="52"/>
      <c r="AO600" s="52"/>
      <c r="AP600" s="52"/>
      <c r="AQ600" s="52"/>
      <c r="AR600" s="52"/>
      <c r="AS600" s="52"/>
      <c r="AT600" s="52"/>
      <c r="AU600" s="52"/>
      <c r="AV600" s="52"/>
      <c r="AW600" s="52"/>
      <c r="AX600" s="52"/>
      <c r="AY600" s="52"/>
      <c r="AZ600" s="52"/>
      <c r="BA600" s="52"/>
      <c r="BB600" s="52"/>
      <c r="BC600" s="52"/>
      <c r="BD600" s="52"/>
      <c r="BE600" s="52"/>
      <c r="BF600" s="52"/>
      <c r="BG600" s="52"/>
    </row>
    <row r="601" spans="1:59" ht="15.75" customHeight="1">
      <c r="A601" s="58"/>
      <c r="B601" s="52"/>
      <c r="C601" s="52"/>
      <c r="D601" s="52"/>
      <c r="E601" s="52"/>
      <c r="F601" s="52"/>
      <c r="G601" s="52"/>
      <c r="H601" s="52"/>
      <c r="I601" s="52"/>
      <c r="J601" s="52"/>
      <c r="K601" s="52"/>
      <c r="L601" s="52"/>
      <c r="M601" s="52"/>
      <c r="N601" s="52"/>
      <c r="O601" s="52"/>
      <c r="P601" s="52"/>
      <c r="Q601" s="52"/>
      <c r="R601" s="52"/>
      <c r="S601" s="52"/>
      <c r="T601" s="52"/>
      <c r="U601" s="52"/>
      <c r="V601" s="52"/>
      <c r="W601" s="52"/>
      <c r="X601" s="52"/>
      <c r="Y601" s="52"/>
      <c r="Z601" s="52"/>
      <c r="AA601" s="52"/>
      <c r="AB601" s="52"/>
      <c r="AC601" s="52"/>
      <c r="AD601" s="52"/>
      <c r="AE601" s="52"/>
      <c r="AF601" s="52"/>
      <c r="AG601" s="52"/>
      <c r="AH601" s="52"/>
      <c r="AI601" s="52"/>
      <c r="AJ601" s="52"/>
      <c r="AK601" s="52"/>
      <c r="AL601" s="52"/>
      <c r="AM601" s="52"/>
      <c r="AN601" s="52"/>
      <c r="AO601" s="52"/>
      <c r="AP601" s="52"/>
      <c r="AQ601" s="52"/>
      <c r="AR601" s="52"/>
      <c r="AS601" s="52"/>
      <c r="AT601" s="52"/>
      <c r="AU601" s="52"/>
      <c r="AV601" s="52"/>
      <c r="AW601" s="52"/>
      <c r="AX601" s="52"/>
      <c r="AY601" s="52"/>
      <c r="AZ601" s="52"/>
      <c r="BA601" s="52"/>
      <c r="BB601" s="52"/>
      <c r="BC601" s="52"/>
      <c r="BD601" s="52"/>
      <c r="BE601" s="52"/>
      <c r="BF601" s="52"/>
      <c r="BG601" s="52"/>
    </row>
    <row r="602" spans="1:59" ht="15.75" customHeight="1">
      <c r="A602" s="58"/>
      <c r="B602" s="52"/>
      <c r="C602" s="52"/>
      <c r="D602" s="52"/>
      <c r="E602" s="52"/>
      <c r="F602" s="52"/>
      <c r="G602" s="52"/>
      <c r="H602" s="52"/>
      <c r="I602" s="52"/>
      <c r="J602" s="52"/>
      <c r="K602" s="52"/>
      <c r="L602" s="52"/>
      <c r="M602" s="52"/>
      <c r="N602" s="52"/>
      <c r="O602" s="52"/>
      <c r="P602" s="52"/>
      <c r="Q602" s="52"/>
      <c r="R602" s="52"/>
      <c r="S602" s="52"/>
      <c r="T602" s="52"/>
      <c r="U602" s="52"/>
      <c r="V602" s="52"/>
      <c r="W602" s="52"/>
      <c r="X602" s="52"/>
      <c r="Y602" s="52"/>
      <c r="Z602" s="52"/>
      <c r="AA602" s="52"/>
      <c r="AB602" s="52"/>
      <c r="AC602" s="52"/>
      <c r="AD602" s="52"/>
      <c r="AE602" s="52"/>
      <c r="AF602" s="52"/>
      <c r="AG602" s="52"/>
      <c r="AH602" s="52"/>
      <c r="AI602" s="52"/>
      <c r="AJ602" s="52"/>
      <c r="AK602" s="52"/>
      <c r="AL602" s="52"/>
      <c r="AM602" s="52"/>
      <c r="AN602" s="52"/>
      <c r="AO602" s="52"/>
      <c r="AP602" s="52"/>
      <c r="AQ602" s="52"/>
      <c r="AR602" s="52"/>
      <c r="AS602" s="52"/>
      <c r="AT602" s="52"/>
      <c r="AU602" s="52"/>
      <c r="AV602" s="52"/>
      <c r="AW602" s="52"/>
      <c r="AX602" s="52"/>
      <c r="AY602" s="52"/>
      <c r="AZ602" s="52"/>
      <c r="BA602" s="52"/>
      <c r="BB602" s="52"/>
      <c r="BC602" s="52"/>
      <c r="BD602" s="52"/>
      <c r="BE602" s="52"/>
      <c r="BF602" s="52"/>
      <c r="BG602" s="52"/>
    </row>
    <row r="603" spans="1:59" ht="15.75" customHeight="1">
      <c r="A603" s="58"/>
      <c r="B603" s="52"/>
      <c r="C603" s="52"/>
      <c r="D603" s="52"/>
      <c r="E603" s="52"/>
      <c r="F603" s="52"/>
      <c r="G603" s="52"/>
      <c r="H603" s="52"/>
      <c r="I603" s="52"/>
      <c r="J603" s="52"/>
      <c r="K603" s="52"/>
      <c r="L603" s="52"/>
      <c r="M603" s="52"/>
      <c r="N603" s="52"/>
      <c r="O603" s="52"/>
      <c r="P603" s="52"/>
      <c r="Q603" s="52"/>
      <c r="R603" s="52"/>
      <c r="S603" s="52"/>
      <c r="T603" s="52"/>
      <c r="U603" s="52"/>
      <c r="V603" s="52"/>
      <c r="W603" s="52"/>
      <c r="X603" s="52"/>
      <c r="Y603" s="52"/>
      <c r="Z603" s="52"/>
      <c r="AA603" s="52"/>
      <c r="AB603" s="52"/>
      <c r="AC603" s="52"/>
      <c r="AD603" s="52"/>
      <c r="AE603" s="52"/>
      <c r="AF603" s="52"/>
      <c r="AG603" s="52"/>
      <c r="AH603" s="52"/>
      <c r="AI603" s="52"/>
      <c r="AJ603" s="52"/>
      <c r="AK603" s="52"/>
      <c r="AL603" s="52"/>
      <c r="AM603" s="52"/>
      <c r="AN603" s="52"/>
      <c r="AO603" s="52"/>
      <c r="AP603" s="52"/>
      <c r="AQ603" s="52"/>
      <c r="AR603" s="52"/>
      <c r="AS603" s="52"/>
      <c r="AT603" s="52"/>
      <c r="AU603" s="52"/>
      <c r="AV603" s="52"/>
      <c r="AW603" s="52"/>
      <c r="AX603" s="52"/>
      <c r="AY603" s="52"/>
      <c r="AZ603" s="52"/>
      <c r="BA603" s="52"/>
      <c r="BB603" s="52"/>
      <c r="BC603" s="52"/>
      <c r="BD603" s="52"/>
      <c r="BE603" s="52"/>
      <c r="BF603" s="52"/>
      <c r="BG603" s="52"/>
    </row>
    <row r="604" spans="1:59" ht="15.75" customHeight="1">
      <c r="A604" s="58"/>
      <c r="B604" s="52"/>
      <c r="C604" s="52"/>
      <c r="D604" s="52"/>
      <c r="E604" s="52"/>
      <c r="F604" s="52"/>
      <c r="G604" s="52"/>
      <c r="H604" s="52"/>
      <c r="I604" s="52"/>
      <c r="J604" s="52"/>
      <c r="K604" s="52"/>
      <c r="L604" s="52"/>
      <c r="M604" s="52"/>
      <c r="N604" s="52"/>
      <c r="O604" s="52"/>
      <c r="P604" s="52"/>
      <c r="Q604" s="52"/>
      <c r="R604" s="52"/>
      <c r="S604" s="52"/>
      <c r="T604" s="52"/>
      <c r="U604" s="52"/>
      <c r="V604" s="52"/>
      <c r="W604" s="52"/>
      <c r="X604" s="52"/>
      <c r="Y604" s="52"/>
      <c r="Z604" s="52"/>
      <c r="AA604" s="52"/>
      <c r="AB604" s="52"/>
      <c r="AC604" s="52"/>
      <c r="AD604" s="52"/>
      <c r="AE604" s="52"/>
      <c r="AF604" s="52"/>
      <c r="AG604" s="52"/>
      <c r="AH604" s="52"/>
      <c r="AI604" s="52"/>
      <c r="AJ604" s="52"/>
      <c r="AK604" s="52"/>
      <c r="AL604" s="52"/>
      <c r="AM604" s="52"/>
      <c r="AN604" s="52"/>
      <c r="AO604" s="52"/>
      <c r="AP604" s="52"/>
      <c r="AQ604" s="52"/>
      <c r="AR604" s="52"/>
      <c r="AS604" s="52"/>
      <c r="AT604" s="52"/>
      <c r="AU604" s="52"/>
      <c r="AV604" s="52"/>
      <c r="AW604" s="52"/>
      <c r="AX604" s="52"/>
      <c r="AY604" s="52"/>
      <c r="AZ604" s="52"/>
      <c r="BA604" s="52"/>
      <c r="BB604" s="52"/>
      <c r="BC604" s="52"/>
      <c r="BD604" s="52"/>
      <c r="BE604" s="52"/>
      <c r="BF604" s="52"/>
      <c r="BG604" s="52"/>
    </row>
    <row r="605" spans="1:59" ht="15.75" customHeight="1">
      <c r="A605" s="58"/>
      <c r="B605" s="52"/>
      <c r="C605" s="52"/>
      <c r="D605" s="52"/>
      <c r="E605" s="52"/>
      <c r="F605" s="52"/>
      <c r="G605" s="52"/>
      <c r="H605" s="52"/>
      <c r="I605" s="52"/>
      <c r="J605" s="52"/>
      <c r="K605" s="52"/>
      <c r="L605" s="52"/>
      <c r="M605" s="52"/>
      <c r="N605" s="52"/>
      <c r="O605" s="52"/>
      <c r="P605" s="52"/>
      <c r="Q605" s="52"/>
      <c r="R605" s="52"/>
      <c r="S605" s="52"/>
      <c r="T605" s="52"/>
      <c r="U605" s="52"/>
      <c r="V605" s="52"/>
      <c r="W605" s="52"/>
      <c r="X605" s="52"/>
      <c r="Y605" s="52"/>
      <c r="Z605" s="52"/>
      <c r="AA605" s="52"/>
      <c r="AB605" s="52"/>
      <c r="AC605" s="52"/>
      <c r="AD605" s="52"/>
      <c r="AE605" s="52"/>
      <c r="AF605" s="52"/>
      <c r="AG605" s="52"/>
      <c r="AH605" s="52"/>
      <c r="AI605" s="52"/>
      <c r="AJ605" s="52"/>
      <c r="AK605" s="52"/>
      <c r="AL605" s="52"/>
      <c r="AM605" s="52"/>
      <c r="AN605" s="52"/>
      <c r="AO605" s="52"/>
      <c r="AP605" s="52"/>
      <c r="AQ605" s="52"/>
      <c r="AR605" s="52"/>
      <c r="AS605" s="52"/>
      <c r="AT605" s="52"/>
      <c r="AU605" s="52"/>
      <c r="AV605" s="52"/>
      <c r="AW605" s="52"/>
      <c r="AX605" s="52"/>
      <c r="AY605" s="52"/>
      <c r="AZ605" s="52"/>
      <c r="BA605" s="52"/>
      <c r="BB605" s="52"/>
      <c r="BC605" s="52"/>
      <c r="BD605" s="52"/>
      <c r="BE605" s="52"/>
      <c r="BF605" s="52"/>
      <c r="BG605" s="52"/>
    </row>
    <row r="606" spans="1:59" ht="15.75" customHeight="1">
      <c r="A606" s="58"/>
      <c r="B606" s="52"/>
      <c r="C606" s="52"/>
      <c r="D606" s="52"/>
      <c r="E606" s="52"/>
      <c r="F606" s="52"/>
      <c r="G606" s="52"/>
      <c r="H606" s="52"/>
      <c r="I606" s="52"/>
      <c r="J606" s="52"/>
      <c r="K606" s="52"/>
      <c r="L606" s="52"/>
      <c r="M606" s="52"/>
      <c r="N606" s="52"/>
      <c r="O606" s="52"/>
      <c r="P606" s="52"/>
      <c r="Q606" s="52"/>
      <c r="R606" s="52"/>
      <c r="S606" s="52"/>
      <c r="T606" s="52"/>
      <c r="U606" s="52"/>
      <c r="V606" s="52"/>
      <c r="W606" s="52"/>
      <c r="X606" s="52"/>
      <c r="Y606" s="52"/>
      <c r="Z606" s="52"/>
      <c r="AA606" s="52"/>
      <c r="AB606" s="52"/>
      <c r="AC606" s="52"/>
      <c r="AD606" s="52"/>
      <c r="AE606" s="52"/>
      <c r="AF606" s="52"/>
      <c r="AG606" s="52"/>
      <c r="AH606" s="52"/>
      <c r="AI606" s="52"/>
      <c r="AJ606" s="52"/>
      <c r="AK606" s="52"/>
      <c r="AL606" s="52"/>
      <c r="AM606" s="52"/>
      <c r="AN606" s="52"/>
      <c r="AO606" s="52"/>
      <c r="AP606" s="52"/>
      <c r="AQ606" s="52"/>
      <c r="AR606" s="52"/>
      <c r="AS606" s="52"/>
      <c r="AT606" s="52"/>
      <c r="AU606" s="52"/>
      <c r="AV606" s="52"/>
      <c r="AW606" s="52"/>
      <c r="AX606" s="52"/>
      <c r="AY606" s="52"/>
      <c r="AZ606" s="52"/>
      <c r="BA606" s="52"/>
      <c r="BB606" s="52"/>
      <c r="BC606" s="52"/>
      <c r="BD606" s="52"/>
      <c r="BE606" s="52"/>
      <c r="BF606" s="52"/>
      <c r="BG606" s="52"/>
    </row>
    <row r="607" spans="1:59" ht="15.75" customHeight="1">
      <c r="A607" s="58"/>
      <c r="B607" s="52"/>
      <c r="C607" s="52"/>
      <c r="D607" s="52"/>
      <c r="E607" s="52"/>
      <c r="F607" s="52"/>
      <c r="G607" s="52"/>
      <c r="H607" s="52"/>
      <c r="I607" s="52"/>
      <c r="J607" s="52"/>
      <c r="K607" s="52"/>
      <c r="L607" s="52"/>
      <c r="M607" s="52"/>
      <c r="N607" s="52"/>
      <c r="O607" s="52"/>
      <c r="P607" s="52"/>
      <c r="Q607" s="52"/>
      <c r="R607" s="52"/>
      <c r="S607" s="52"/>
      <c r="T607" s="52"/>
      <c r="U607" s="52"/>
      <c r="V607" s="52"/>
      <c r="W607" s="52"/>
      <c r="X607" s="52"/>
      <c r="Y607" s="52"/>
      <c r="Z607" s="52"/>
      <c r="AA607" s="52"/>
      <c r="AB607" s="52"/>
      <c r="AC607" s="52"/>
      <c r="AD607" s="52"/>
      <c r="AE607" s="52"/>
      <c r="AF607" s="52"/>
      <c r="AG607" s="52"/>
      <c r="AH607" s="52"/>
      <c r="AI607" s="52"/>
      <c r="AJ607" s="52"/>
      <c r="AK607" s="52"/>
      <c r="AL607" s="52"/>
      <c r="AM607" s="52"/>
      <c r="AN607" s="52"/>
      <c r="AO607" s="52"/>
      <c r="AP607" s="52"/>
      <c r="AQ607" s="52"/>
      <c r="AR607" s="52"/>
      <c r="AS607" s="52"/>
      <c r="AT607" s="52"/>
      <c r="AU607" s="52"/>
      <c r="AV607" s="52"/>
      <c r="AW607" s="52"/>
      <c r="AX607" s="52"/>
      <c r="AY607" s="52"/>
      <c r="AZ607" s="52"/>
      <c r="BA607" s="52"/>
      <c r="BB607" s="52"/>
      <c r="BC607" s="52"/>
      <c r="BD607" s="52"/>
      <c r="BE607" s="52"/>
      <c r="BF607" s="52"/>
      <c r="BG607" s="52"/>
    </row>
    <row r="608" spans="1:59" ht="15.75" customHeight="1">
      <c r="A608" s="58"/>
      <c r="B608" s="52"/>
      <c r="C608" s="52"/>
      <c r="D608" s="52"/>
      <c r="E608" s="52"/>
      <c r="F608" s="52"/>
      <c r="G608" s="52"/>
      <c r="H608" s="52"/>
      <c r="I608" s="52"/>
      <c r="J608" s="52"/>
      <c r="K608" s="52"/>
      <c r="L608" s="52"/>
      <c r="M608" s="52"/>
      <c r="N608" s="52"/>
      <c r="O608" s="52"/>
      <c r="P608" s="52"/>
      <c r="Q608" s="52"/>
      <c r="R608" s="52"/>
      <c r="S608" s="52"/>
      <c r="T608" s="52"/>
      <c r="U608" s="52"/>
      <c r="V608" s="52"/>
      <c r="W608" s="52"/>
      <c r="X608" s="52"/>
      <c r="Y608" s="52"/>
      <c r="Z608" s="52"/>
      <c r="AA608" s="52"/>
      <c r="AB608" s="52"/>
      <c r="AC608" s="52"/>
      <c r="AD608" s="52"/>
      <c r="AE608" s="52"/>
      <c r="AF608" s="52"/>
      <c r="AG608" s="52"/>
      <c r="AH608" s="52"/>
      <c r="AI608" s="52"/>
      <c r="AJ608" s="52"/>
      <c r="AK608" s="52"/>
      <c r="AL608" s="52"/>
      <c r="AM608" s="52"/>
      <c r="AN608" s="52"/>
      <c r="AO608" s="52"/>
      <c r="AP608" s="52"/>
      <c r="AQ608" s="52"/>
      <c r="AR608" s="52"/>
      <c r="AS608" s="52"/>
      <c r="AT608" s="52"/>
      <c r="AU608" s="52"/>
      <c r="AV608" s="52"/>
      <c r="AW608" s="52"/>
      <c r="AX608" s="52"/>
      <c r="AY608" s="52"/>
      <c r="AZ608" s="52"/>
      <c r="BA608" s="52"/>
      <c r="BB608" s="52"/>
      <c r="BC608" s="52"/>
      <c r="BD608" s="52"/>
      <c r="BE608" s="52"/>
      <c r="BF608" s="52"/>
      <c r="BG608" s="52"/>
    </row>
    <row r="609" spans="1:59" ht="15.75" customHeight="1">
      <c r="A609" s="58"/>
      <c r="B609" s="52"/>
      <c r="C609" s="52"/>
      <c r="D609" s="52"/>
      <c r="E609" s="52"/>
      <c r="F609" s="52"/>
      <c r="G609" s="52"/>
      <c r="H609" s="52"/>
      <c r="I609" s="52"/>
      <c r="J609" s="52"/>
      <c r="K609" s="52"/>
      <c r="L609" s="52"/>
      <c r="M609" s="52"/>
      <c r="N609" s="52"/>
      <c r="O609" s="52"/>
      <c r="P609" s="52"/>
      <c r="Q609" s="52"/>
      <c r="R609" s="52"/>
      <c r="S609" s="52"/>
      <c r="T609" s="52"/>
      <c r="U609" s="52"/>
      <c r="V609" s="52"/>
      <c r="W609" s="52"/>
      <c r="X609" s="52"/>
      <c r="Y609" s="52"/>
      <c r="Z609" s="52"/>
      <c r="AA609" s="52"/>
      <c r="AB609" s="52"/>
      <c r="AC609" s="52"/>
      <c r="AD609" s="52"/>
      <c r="AE609" s="52"/>
      <c r="AF609" s="52"/>
      <c r="AG609" s="52"/>
      <c r="AH609" s="52"/>
      <c r="AI609" s="52"/>
      <c r="AJ609" s="52"/>
      <c r="AK609" s="52"/>
      <c r="AL609" s="52"/>
      <c r="AM609" s="52"/>
      <c r="AN609" s="52"/>
      <c r="AO609" s="52"/>
      <c r="AP609" s="52"/>
      <c r="AQ609" s="52"/>
      <c r="AR609" s="52"/>
      <c r="AS609" s="52"/>
      <c r="AT609" s="52"/>
      <c r="AU609" s="52"/>
      <c r="AV609" s="52"/>
      <c r="AW609" s="52"/>
      <c r="AX609" s="52"/>
      <c r="AY609" s="52"/>
      <c r="AZ609" s="52"/>
      <c r="BA609" s="52"/>
      <c r="BB609" s="52"/>
      <c r="BC609" s="52"/>
      <c r="BD609" s="52"/>
      <c r="BE609" s="52"/>
      <c r="BF609" s="52"/>
      <c r="BG609" s="52"/>
    </row>
    <row r="610" spans="1:59" ht="15.75" customHeight="1">
      <c r="A610" s="58"/>
      <c r="B610" s="52"/>
      <c r="C610" s="52"/>
      <c r="D610" s="52"/>
      <c r="E610" s="52"/>
      <c r="F610" s="52"/>
      <c r="G610" s="52"/>
      <c r="H610" s="52"/>
      <c r="I610" s="52"/>
      <c r="J610" s="52"/>
      <c r="K610" s="52"/>
      <c r="L610" s="52"/>
      <c r="M610" s="52"/>
      <c r="N610" s="52"/>
      <c r="O610" s="52"/>
      <c r="P610" s="52"/>
      <c r="Q610" s="52"/>
      <c r="R610" s="52"/>
      <c r="S610" s="52"/>
      <c r="T610" s="52"/>
      <c r="U610" s="52"/>
      <c r="V610" s="52"/>
      <c r="W610" s="52"/>
      <c r="X610" s="52"/>
      <c r="Y610" s="52"/>
      <c r="Z610" s="52"/>
      <c r="AA610" s="52"/>
      <c r="AB610" s="52"/>
      <c r="AC610" s="52"/>
      <c r="AD610" s="52"/>
      <c r="AE610" s="52"/>
      <c r="AF610" s="52"/>
      <c r="AG610" s="52"/>
      <c r="AH610" s="52"/>
      <c r="AI610" s="52"/>
      <c r="AJ610" s="52"/>
      <c r="AK610" s="52"/>
      <c r="AL610" s="52"/>
      <c r="AM610" s="52"/>
      <c r="AN610" s="52"/>
      <c r="AO610" s="52"/>
      <c r="AP610" s="52"/>
      <c r="AQ610" s="52"/>
      <c r="AR610" s="52"/>
      <c r="AS610" s="52"/>
      <c r="AT610" s="52"/>
      <c r="AU610" s="52"/>
      <c r="AV610" s="52"/>
      <c r="AW610" s="52"/>
      <c r="AX610" s="52"/>
      <c r="AY610" s="52"/>
      <c r="AZ610" s="52"/>
      <c r="BA610" s="52"/>
      <c r="BB610" s="52"/>
      <c r="BC610" s="52"/>
      <c r="BD610" s="52"/>
      <c r="BE610" s="52"/>
      <c r="BF610" s="52"/>
      <c r="BG610" s="52"/>
    </row>
    <row r="611" spans="1:59" ht="15.75" customHeight="1">
      <c r="A611" s="58"/>
      <c r="B611" s="52"/>
      <c r="C611" s="52"/>
      <c r="D611" s="52"/>
      <c r="E611" s="52"/>
      <c r="F611" s="52"/>
      <c r="G611" s="52"/>
      <c r="H611" s="52"/>
      <c r="I611" s="52"/>
      <c r="J611" s="52"/>
      <c r="K611" s="52"/>
      <c r="L611" s="52"/>
      <c r="M611" s="52"/>
      <c r="N611" s="52"/>
      <c r="O611" s="52"/>
      <c r="P611" s="52"/>
      <c r="Q611" s="52"/>
      <c r="R611" s="52"/>
      <c r="S611" s="52"/>
      <c r="T611" s="52"/>
      <c r="U611" s="52"/>
      <c r="V611" s="52"/>
      <c r="W611" s="52"/>
      <c r="X611" s="52"/>
      <c r="Y611" s="52"/>
      <c r="Z611" s="52"/>
      <c r="AA611" s="52"/>
      <c r="AB611" s="52"/>
      <c r="AC611" s="52"/>
      <c r="AD611" s="52"/>
      <c r="AE611" s="52"/>
      <c r="AF611" s="52"/>
      <c r="AG611" s="52"/>
      <c r="AH611" s="52"/>
      <c r="AI611" s="52"/>
      <c r="AJ611" s="52"/>
      <c r="AK611" s="52"/>
      <c r="AL611" s="52"/>
      <c r="AM611" s="52"/>
      <c r="AN611" s="52"/>
      <c r="AO611" s="52"/>
      <c r="AP611" s="52"/>
      <c r="AQ611" s="52"/>
      <c r="AR611" s="52"/>
      <c r="AS611" s="52"/>
      <c r="AT611" s="52"/>
      <c r="AU611" s="52"/>
      <c r="AV611" s="52"/>
      <c r="AW611" s="52"/>
      <c r="AX611" s="52"/>
      <c r="AY611" s="52"/>
      <c r="AZ611" s="52"/>
      <c r="BA611" s="52"/>
      <c r="BB611" s="52"/>
      <c r="BC611" s="52"/>
      <c r="BD611" s="52"/>
      <c r="BE611" s="52"/>
      <c r="BF611" s="52"/>
      <c r="BG611" s="52"/>
    </row>
    <row r="612" spans="1:59" ht="15.75" customHeight="1">
      <c r="A612" s="58"/>
      <c r="B612" s="52"/>
      <c r="C612" s="52"/>
      <c r="D612" s="52"/>
      <c r="E612" s="52"/>
      <c r="F612" s="52"/>
      <c r="G612" s="52"/>
      <c r="H612" s="52"/>
      <c r="I612" s="52"/>
      <c r="J612" s="52"/>
      <c r="K612" s="52"/>
      <c r="L612" s="52"/>
      <c r="M612" s="52"/>
      <c r="N612" s="52"/>
      <c r="O612" s="52"/>
      <c r="P612" s="52"/>
      <c r="Q612" s="52"/>
      <c r="R612" s="52"/>
      <c r="S612" s="52"/>
      <c r="T612" s="52"/>
      <c r="U612" s="52"/>
      <c r="V612" s="52"/>
      <c r="W612" s="52"/>
      <c r="X612" s="52"/>
      <c r="Y612" s="52"/>
      <c r="Z612" s="52"/>
      <c r="AA612" s="52"/>
      <c r="AB612" s="52"/>
      <c r="AC612" s="52"/>
      <c r="AD612" s="52"/>
      <c r="AE612" s="52"/>
      <c r="AF612" s="52"/>
      <c r="AG612" s="52"/>
      <c r="AH612" s="52"/>
      <c r="AI612" s="52"/>
      <c r="AJ612" s="52"/>
      <c r="AK612" s="52"/>
      <c r="AL612" s="52"/>
      <c r="AM612" s="52"/>
      <c r="AN612" s="52"/>
      <c r="AO612" s="52"/>
      <c r="AP612" s="52"/>
      <c r="AQ612" s="52"/>
      <c r="AR612" s="52"/>
      <c r="AS612" s="52"/>
      <c r="AT612" s="52"/>
      <c r="AU612" s="52"/>
      <c r="AV612" s="52"/>
      <c r="AW612" s="52"/>
      <c r="AX612" s="52"/>
      <c r="AY612" s="52"/>
      <c r="AZ612" s="52"/>
      <c r="BA612" s="52"/>
      <c r="BB612" s="52"/>
      <c r="BC612" s="52"/>
      <c r="BD612" s="52"/>
      <c r="BE612" s="52"/>
      <c r="BF612" s="52"/>
      <c r="BG612" s="52"/>
    </row>
    <row r="613" spans="1:59" ht="15.75" customHeight="1">
      <c r="A613" s="58"/>
      <c r="B613" s="52"/>
      <c r="C613" s="52"/>
      <c r="D613" s="52"/>
      <c r="E613" s="52"/>
      <c r="F613" s="52"/>
      <c r="G613" s="52"/>
      <c r="H613" s="52"/>
      <c r="I613" s="52"/>
      <c r="J613" s="52"/>
      <c r="K613" s="52"/>
      <c r="L613" s="52"/>
      <c r="M613" s="52"/>
      <c r="N613" s="52"/>
      <c r="O613" s="52"/>
      <c r="P613" s="52"/>
      <c r="Q613" s="52"/>
      <c r="R613" s="52"/>
      <c r="S613" s="52"/>
      <c r="T613" s="52"/>
      <c r="U613" s="52"/>
      <c r="V613" s="52"/>
      <c r="W613" s="52"/>
      <c r="X613" s="52"/>
      <c r="Y613" s="52"/>
      <c r="Z613" s="52"/>
      <c r="AA613" s="52"/>
      <c r="AB613" s="52"/>
      <c r="AC613" s="52"/>
      <c r="AD613" s="52"/>
      <c r="AE613" s="52"/>
      <c r="AF613" s="52"/>
      <c r="AG613" s="52"/>
      <c r="AH613" s="52"/>
      <c r="AI613" s="52"/>
      <c r="AJ613" s="52"/>
      <c r="AK613" s="52"/>
      <c r="AL613" s="52"/>
      <c r="AM613" s="52"/>
      <c r="AN613" s="52"/>
      <c r="AO613" s="52"/>
      <c r="AP613" s="52"/>
      <c r="AQ613" s="52"/>
      <c r="AR613" s="52"/>
      <c r="AS613" s="52"/>
      <c r="AT613" s="52"/>
      <c r="AU613" s="52"/>
      <c r="AV613" s="52"/>
      <c r="AW613" s="52"/>
      <c r="AX613" s="52"/>
      <c r="AY613" s="52"/>
      <c r="AZ613" s="52"/>
      <c r="BA613" s="52"/>
      <c r="BB613" s="52"/>
      <c r="BC613" s="52"/>
      <c r="BD613" s="52"/>
      <c r="BE613" s="52"/>
      <c r="BF613" s="52"/>
      <c r="BG613" s="52"/>
    </row>
    <row r="614" spans="1:59" ht="15.75" customHeight="1">
      <c r="A614" s="58"/>
      <c r="B614" s="52"/>
      <c r="C614" s="52"/>
      <c r="D614" s="52"/>
      <c r="E614" s="52"/>
      <c r="F614" s="52"/>
      <c r="G614" s="52"/>
      <c r="H614" s="52"/>
      <c r="I614" s="52"/>
      <c r="J614" s="52"/>
      <c r="K614" s="52"/>
      <c r="L614" s="52"/>
      <c r="M614" s="52"/>
      <c r="N614" s="52"/>
      <c r="O614" s="52"/>
      <c r="P614" s="52"/>
      <c r="Q614" s="52"/>
      <c r="R614" s="52"/>
      <c r="S614" s="52"/>
      <c r="T614" s="52"/>
      <c r="U614" s="52"/>
      <c r="V614" s="52"/>
      <c r="W614" s="52"/>
      <c r="X614" s="52"/>
      <c r="Y614" s="52"/>
      <c r="Z614" s="52"/>
      <c r="AA614" s="52"/>
      <c r="AB614" s="52"/>
      <c r="AC614" s="52"/>
      <c r="AD614" s="52"/>
      <c r="AE614" s="52"/>
      <c r="AF614" s="52"/>
      <c r="AG614" s="52"/>
      <c r="AH614" s="52"/>
      <c r="AI614" s="52"/>
      <c r="AJ614" s="52"/>
      <c r="AK614" s="52"/>
      <c r="AL614" s="52"/>
      <c r="AM614" s="52"/>
      <c r="AN614" s="52"/>
      <c r="AO614" s="52"/>
      <c r="AP614" s="52"/>
      <c r="AQ614" s="52"/>
      <c r="AR614" s="52"/>
      <c r="AS614" s="52"/>
      <c r="AT614" s="52"/>
      <c r="AU614" s="52"/>
      <c r="AV614" s="52"/>
      <c r="AW614" s="52"/>
      <c r="AX614" s="52"/>
      <c r="AY614" s="52"/>
      <c r="AZ614" s="52"/>
      <c r="BA614" s="52"/>
      <c r="BB614" s="52"/>
      <c r="BC614" s="52"/>
      <c r="BD614" s="52"/>
      <c r="BE614" s="52"/>
      <c r="BF614" s="52"/>
      <c r="BG614" s="52"/>
    </row>
    <row r="615" spans="1:59" ht="15.75" customHeight="1">
      <c r="A615" s="58"/>
      <c r="B615" s="52"/>
      <c r="C615" s="52"/>
      <c r="D615" s="52"/>
      <c r="E615" s="52"/>
      <c r="F615" s="52"/>
      <c r="G615" s="52"/>
      <c r="H615" s="52"/>
      <c r="I615" s="52"/>
      <c r="J615" s="52"/>
      <c r="K615" s="52"/>
      <c r="L615" s="52"/>
      <c r="M615" s="52"/>
      <c r="N615" s="52"/>
      <c r="O615" s="52"/>
      <c r="P615" s="52"/>
      <c r="Q615" s="52"/>
      <c r="R615" s="52"/>
      <c r="S615" s="52"/>
      <c r="T615" s="52"/>
      <c r="U615" s="52"/>
      <c r="V615" s="52"/>
      <c r="W615" s="52"/>
      <c r="X615" s="52"/>
      <c r="Y615" s="52"/>
      <c r="Z615" s="52"/>
      <c r="AA615" s="52"/>
      <c r="AB615" s="52"/>
      <c r="AC615" s="52"/>
      <c r="AD615" s="52"/>
      <c r="AE615" s="52"/>
      <c r="AF615" s="52"/>
      <c r="AG615" s="52"/>
      <c r="AH615" s="52"/>
      <c r="AI615" s="52"/>
      <c r="AJ615" s="52"/>
      <c r="AK615" s="52"/>
      <c r="AL615" s="52"/>
      <c r="AM615" s="52"/>
      <c r="AN615" s="52"/>
      <c r="AO615" s="52"/>
      <c r="AP615" s="52"/>
      <c r="AQ615" s="52"/>
      <c r="AR615" s="52"/>
      <c r="AS615" s="52"/>
      <c r="AT615" s="52"/>
      <c r="AU615" s="52"/>
      <c r="AV615" s="52"/>
      <c r="AW615" s="52"/>
      <c r="AX615" s="52"/>
      <c r="AY615" s="52"/>
      <c r="AZ615" s="52"/>
      <c r="BA615" s="52"/>
      <c r="BB615" s="52"/>
      <c r="BC615" s="52"/>
      <c r="BD615" s="52"/>
      <c r="BE615" s="52"/>
      <c r="BF615" s="52"/>
      <c r="BG615" s="52"/>
    </row>
    <row r="616" spans="1:59" ht="15.75" customHeight="1">
      <c r="A616" s="58"/>
      <c r="B616" s="52"/>
      <c r="C616" s="52"/>
      <c r="D616" s="52"/>
      <c r="E616" s="52"/>
      <c r="F616" s="52"/>
      <c r="G616" s="52"/>
      <c r="H616" s="52"/>
      <c r="I616" s="52"/>
      <c r="J616" s="52"/>
      <c r="K616" s="52"/>
      <c r="L616" s="52"/>
      <c r="M616" s="52"/>
      <c r="N616" s="52"/>
      <c r="O616" s="52"/>
      <c r="P616" s="52"/>
      <c r="Q616" s="52"/>
      <c r="R616" s="52"/>
      <c r="S616" s="52"/>
      <c r="T616" s="52"/>
      <c r="U616" s="52"/>
      <c r="V616" s="52"/>
      <c r="W616" s="52"/>
      <c r="X616" s="52"/>
      <c r="Y616" s="52"/>
      <c r="Z616" s="52"/>
      <c r="AA616" s="52"/>
      <c r="AB616" s="52"/>
      <c r="AC616" s="52"/>
      <c r="AD616" s="52"/>
      <c r="AE616" s="52"/>
      <c r="AF616" s="52"/>
      <c r="AG616" s="52"/>
      <c r="AH616" s="52"/>
      <c r="AI616" s="52"/>
      <c r="AJ616" s="52"/>
      <c r="AK616" s="52"/>
      <c r="AL616" s="52"/>
      <c r="AM616" s="52"/>
      <c r="AN616" s="52"/>
      <c r="AO616" s="52"/>
      <c r="AP616" s="52"/>
      <c r="AQ616" s="52"/>
      <c r="AR616" s="52"/>
      <c r="AS616" s="52"/>
      <c r="AT616" s="52"/>
      <c r="AU616" s="52"/>
      <c r="AV616" s="52"/>
      <c r="AW616" s="52"/>
      <c r="AX616" s="52"/>
      <c r="AY616" s="52"/>
      <c r="AZ616" s="52"/>
      <c r="BA616" s="52"/>
      <c r="BB616" s="52"/>
      <c r="BC616" s="52"/>
      <c r="BD616" s="52"/>
      <c r="BE616" s="52"/>
      <c r="BF616" s="52"/>
      <c r="BG616" s="52"/>
    </row>
    <row r="617" spans="1:59" ht="15.75" customHeight="1">
      <c r="A617" s="58"/>
      <c r="B617" s="52"/>
      <c r="C617" s="52"/>
      <c r="D617" s="52"/>
      <c r="E617" s="52"/>
      <c r="F617" s="52"/>
      <c r="G617" s="52"/>
      <c r="H617" s="52"/>
      <c r="I617" s="52"/>
      <c r="J617" s="52"/>
      <c r="K617" s="52"/>
      <c r="L617" s="52"/>
      <c r="M617" s="52"/>
      <c r="N617" s="52"/>
      <c r="O617" s="52"/>
      <c r="P617" s="52"/>
      <c r="Q617" s="52"/>
      <c r="R617" s="52"/>
      <c r="S617" s="52"/>
      <c r="T617" s="52"/>
      <c r="U617" s="52"/>
      <c r="V617" s="52"/>
      <c r="W617" s="52"/>
      <c r="X617" s="52"/>
      <c r="Y617" s="52"/>
      <c r="Z617" s="52"/>
      <c r="AA617" s="52"/>
      <c r="AB617" s="52"/>
      <c r="AC617" s="52"/>
      <c r="AD617" s="52"/>
      <c r="AE617" s="52"/>
      <c r="AF617" s="52"/>
      <c r="AG617" s="52"/>
      <c r="AH617" s="52"/>
      <c r="AI617" s="52"/>
      <c r="AJ617" s="52"/>
      <c r="AK617" s="52"/>
      <c r="AL617" s="52"/>
      <c r="AM617" s="52"/>
      <c r="AN617" s="52"/>
      <c r="AO617" s="52"/>
      <c r="AP617" s="52"/>
      <c r="AQ617" s="52"/>
      <c r="AR617" s="52"/>
      <c r="AS617" s="52"/>
      <c r="AT617" s="52"/>
      <c r="AU617" s="52"/>
      <c r="AV617" s="52"/>
      <c r="AW617" s="52"/>
      <c r="AX617" s="52"/>
      <c r="AY617" s="52"/>
      <c r="AZ617" s="52"/>
      <c r="BA617" s="52"/>
      <c r="BB617" s="52"/>
      <c r="BC617" s="52"/>
      <c r="BD617" s="52"/>
      <c r="BE617" s="52"/>
      <c r="BF617" s="52"/>
      <c r="BG617" s="52"/>
    </row>
    <row r="618" spans="1:59" ht="15.75" customHeight="1">
      <c r="A618" s="58"/>
      <c r="B618" s="52"/>
      <c r="C618" s="52"/>
      <c r="D618" s="52"/>
      <c r="E618" s="52"/>
      <c r="F618" s="52"/>
      <c r="G618" s="52"/>
      <c r="H618" s="52"/>
      <c r="I618" s="52"/>
      <c r="J618" s="52"/>
      <c r="K618" s="52"/>
      <c r="L618" s="52"/>
      <c r="M618" s="52"/>
      <c r="N618" s="52"/>
      <c r="O618" s="52"/>
      <c r="P618" s="52"/>
      <c r="Q618" s="52"/>
      <c r="R618" s="52"/>
      <c r="S618" s="52"/>
      <c r="T618" s="52"/>
      <c r="U618" s="52"/>
      <c r="V618" s="52"/>
      <c r="W618" s="52"/>
      <c r="X618" s="52"/>
      <c r="Y618" s="52"/>
      <c r="Z618" s="52"/>
      <c r="AA618" s="52"/>
      <c r="AB618" s="52"/>
      <c r="AC618" s="52"/>
      <c r="AD618" s="52"/>
      <c r="AE618" s="52"/>
      <c r="AF618" s="52"/>
      <c r="AG618" s="52"/>
      <c r="AH618" s="52"/>
      <c r="AI618" s="52"/>
      <c r="AJ618" s="52"/>
      <c r="AK618" s="52"/>
      <c r="AL618" s="52"/>
      <c r="AM618" s="52"/>
      <c r="AN618" s="52"/>
      <c r="AO618" s="52"/>
      <c r="AP618" s="52"/>
      <c r="AQ618" s="52"/>
      <c r="AR618" s="52"/>
      <c r="AS618" s="52"/>
      <c r="AT618" s="52"/>
      <c r="AU618" s="52"/>
      <c r="AV618" s="52"/>
      <c r="AW618" s="52"/>
      <c r="AX618" s="52"/>
      <c r="AY618" s="52"/>
      <c r="AZ618" s="52"/>
      <c r="BA618" s="52"/>
      <c r="BB618" s="52"/>
      <c r="BC618" s="52"/>
      <c r="BD618" s="52"/>
      <c r="BE618" s="52"/>
      <c r="BF618" s="52"/>
      <c r="BG618" s="52"/>
    </row>
    <row r="619" spans="1:59" ht="15.75" customHeight="1">
      <c r="A619" s="58"/>
      <c r="B619" s="52"/>
      <c r="C619" s="52"/>
      <c r="D619" s="52"/>
      <c r="E619" s="52"/>
      <c r="F619" s="52"/>
      <c r="G619" s="52"/>
      <c r="H619" s="52"/>
      <c r="I619" s="52"/>
      <c r="J619" s="52"/>
      <c r="K619" s="52"/>
      <c r="L619" s="52"/>
      <c r="M619" s="52"/>
      <c r="N619" s="52"/>
      <c r="O619" s="52"/>
      <c r="P619" s="52"/>
      <c r="Q619" s="52"/>
      <c r="R619" s="52"/>
      <c r="S619" s="52"/>
      <c r="T619" s="52"/>
      <c r="U619" s="52"/>
      <c r="V619" s="52"/>
      <c r="W619" s="52"/>
      <c r="X619" s="52"/>
      <c r="Y619" s="52"/>
      <c r="Z619" s="52"/>
      <c r="AA619" s="52"/>
      <c r="AB619" s="52"/>
      <c r="AC619" s="52"/>
      <c r="AD619" s="52"/>
      <c r="AE619" s="52"/>
      <c r="AF619" s="52"/>
      <c r="AG619" s="52"/>
      <c r="AH619" s="52"/>
      <c r="AI619" s="52"/>
      <c r="AJ619" s="52"/>
      <c r="AK619" s="52"/>
      <c r="AL619" s="52"/>
      <c r="AM619" s="52"/>
      <c r="AN619" s="52"/>
      <c r="AO619" s="52"/>
      <c r="AP619" s="52"/>
      <c r="AQ619" s="52"/>
      <c r="AR619" s="52"/>
      <c r="AS619" s="52"/>
      <c r="AT619" s="52"/>
      <c r="AU619" s="52"/>
      <c r="AV619" s="52"/>
      <c r="AW619" s="52"/>
      <c r="AX619" s="52"/>
      <c r="AY619" s="52"/>
      <c r="AZ619" s="52"/>
      <c r="BA619" s="52"/>
      <c r="BB619" s="52"/>
      <c r="BC619" s="52"/>
      <c r="BD619" s="52"/>
      <c r="BE619" s="52"/>
      <c r="BF619" s="52"/>
      <c r="BG619" s="52"/>
    </row>
    <row r="620" spans="1:59" ht="15.75" customHeight="1">
      <c r="A620" s="58"/>
      <c r="B620" s="52"/>
      <c r="C620" s="52"/>
      <c r="D620" s="52"/>
      <c r="E620" s="52"/>
      <c r="F620" s="52"/>
      <c r="G620" s="52"/>
      <c r="H620" s="52"/>
      <c r="I620" s="52"/>
      <c r="J620" s="52"/>
      <c r="K620" s="52"/>
      <c r="L620" s="52"/>
      <c r="M620" s="52"/>
      <c r="N620" s="52"/>
      <c r="O620" s="52"/>
      <c r="P620" s="52"/>
      <c r="Q620" s="52"/>
      <c r="R620" s="52"/>
      <c r="S620" s="52"/>
      <c r="T620" s="52"/>
      <c r="U620" s="52"/>
      <c r="V620" s="52"/>
      <c r="W620" s="52"/>
      <c r="X620" s="52"/>
      <c r="Y620" s="52"/>
      <c r="Z620" s="52"/>
      <c r="AA620" s="52"/>
      <c r="AB620" s="52"/>
      <c r="AC620" s="52"/>
      <c r="AD620" s="52"/>
      <c r="AE620" s="52"/>
      <c r="AF620" s="52"/>
      <c r="AG620" s="52"/>
      <c r="AH620" s="52"/>
      <c r="AI620" s="52"/>
      <c r="AJ620" s="52"/>
      <c r="AK620" s="52"/>
      <c r="AL620" s="52"/>
      <c r="AM620" s="52"/>
      <c r="AN620" s="52"/>
      <c r="AO620" s="52"/>
      <c r="AP620" s="52"/>
      <c r="AQ620" s="52"/>
      <c r="AR620" s="52"/>
      <c r="AS620" s="52"/>
      <c r="AT620" s="52"/>
      <c r="AU620" s="52"/>
      <c r="AV620" s="52"/>
      <c r="AW620" s="52"/>
      <c r="AX620" s="52"/>
      <c r="AY620" s="52"/>
      <c r="AZ620" s="52"/>
      <c r="BA620" s="52"/>
      <c r="BB620" s="52"/>
      <c r="BC620" s="52"/>
      <c r="BD620" s="52"/>
      <c r="BE620" s="52"/>
      <c r="BF620" s="52"/>
      <c r="BG620" s="52"/>
    </row>
    <row r="621" spans="1:59" ht="15.75" customHeight="1">
      <c r="A621" s="58"/>
      <c r="B621" s="52"/>
      <c r="C621" s="52"/>
      <c r="D621" s="52"/>
      <c r="E621" s="52"/>
      <c r="F621" s="52"/>
      <c r="G621" s="52"/>
      <c r="H621" s="52"/>
      <c r="I621" s="52"/>
      <c r="J621" s="52"/>
      <c r="K621" s="52"/>
      <c r="L621" s="52"/>
      <c r="M621" s="52"/>
      <c r="N621" s="52"/>
      <c r="O621" s="52"/>
      <c r="P621" s="52"/>
      <c r="Q621" s="52"/>
      <c r="R621" s="52"/>
      <c r="S621" s="52"/>
      <c r="T621" s="52"/>
      <c r="U621" s="52"/>
      <c r="V621" s="52"/>
      <c r="W621" s="52"/>
      <c r="X621" s="52"/>
      <c r="Y621" s="52"/>
      <c r="Z621" s="52"/>
      <c r="AA621" s="52"/>
      <c r="AB621" s="52"/>
      <c r="AC621" s="52"/>
      <c r="AD621" s="52"/>
      <c r="AE621" s="52"/>
      <c r="AF621" s="52"/>
      <c r="AG621" s="52"/>
      <c r="AH621" s="52"/>
      <c r="AI621" s="52"/>
      <c r="AJ621" s="52"/>
      <c r="AK621" s="52"/>
      <c r="AL621" s="52"/>
      <c r="AM621" s="52"/>
      <c r="AN621" s="52"/>
      <c r="AO621" s="52"/>
      <c r="AP621" s="52"/>
      <c r="AQ621" s="52"/>
      <c r="AR621" s="52"/>
      <c r="AS621" s="52"/>
      <c r="AT621" s="52"/>
      <c r="AU621" s="52"/>
      <c r="AV621" s="52"/>
      <c r="AW621" s="52"/>
      <c r="AX621" s="52"/>
      <c r="AY621" s="52"/>
      <c r="AZ621" s="52"/>
      <c r="BA621" s="52"/>
      <c r="BB621" s="52"/>
      <c r="BC621" s="52"/>
      <c r="BD621" s="52"/>
      <c r="BE621" s="52"/>
      <c r="BF621" s="52"/>
      <c r="BG621" s="52"/>
    </row>
    <row r="622" spans="1:59" ht="15.75" customHeight="1">
      <c r="A622" s="58"/>
      <c r="B622" s="52"/>
      <c r="C622" s="52"/>
      <c r="D622" s="52"/>
      <c r="E622" s="52"/>
      <c r="F622" s="52"/>
      <c r="G622" s="52"/>
      <c r="H622" s="52"/>
      <c r="I622" s="52"/>
      <c r="J622" s="52"/>
      <c r="K622" s="52"/>
      <c r="L622" s="52"/>
      <c r="M622" s="52"/>
      <c r="N622" s="52"/>
      <c r="O622" s="52"/>
      <c r="P622" s="52"/>
      <c r="Q622" s="52"/>
      <c r="R622" s="52"/>
      <c r="S622" s="52"/>
      <c r="T622" s="52"/>
      <c r="U622" s="52"/>
      <c r="V622" s="52"/>
      <c r="W622" s="52"/>
      <c r="X622" s="52"/>
      <c r="Y622" s="52"/>
      <c r="Z622" s="52"/>
      <c r="AA622" s="52"/>
      <c r="AB622" s="52"/>
      <c r="AC622" s="52"/>
      <c r="AD622" s="52"/>
      <c r="AE622" s="52"/>
      <c r="AF622" s="52"/>
      <c r="AG622" s="52"/>
      <c r="AH622" s="52"/>
      <c r="AI622" s="52"/>
      <c r="AJ622" s="52"/>
      <c r="AK622" s="52"/>
      <c r="AL622" s="52"/>
      <c r="AM622" s="52"/>
      <c r="AN622" s="52"/>
      <c r="AO622" s="52"/>
      <c r="AP622" s="52"/>
      <c r="AQ622" s="52"/>
      <c r="AR622" s="52"/>
      <c r="AS622" s="52"/>
      <c r="AT622" s="52"/>
      <c r="AU622" s="52"/>
      <c r="AV622" s="52"/>
      <c r="AW622" s="52"/>
      <c r="AX622" s="52"/>
      <c r="AY622" s="52"/>
      <c r="AZ622" s="52"/>
      <c r="BA622" s="52"/>
      <c r="BB622" s="52"/>
      <c r="BC622" s="52"/>
      <c r="BD622" s="52"/>
      <c r="BE622" s="52"/>
      <c r="BF622" s="52"/>
      <c r="BG622" s="52"/>
    </row>
    <row r="623" spans="1:59" ht="15.75" customHeight="1">
      <c r="A623" s="58"/>
      <c r="B623" s="52"/>
      <c r="C623" s="52"/>
      <c r="D623" s="52"/>
      <c r="E623" s="52"/>
      <c r="F623" s="52"/>
      <c r="G623" s="52"/>
      <c r="H623" s="52"/>
      <c r="I623" s="52"/>
      <c r="J623" s="52"/>
      <c r="K623" s="52"/>
      <c r="L623" s="52"/>
      <c r="M623" s="52"/>
      <c r="N623" s="52"/>
      <c r="O623" s="52"/>
      <c r="P623" s="52"/>
      <c r="Q623" s="52"/>
      <c r="R623" s="52"/>
      <c r="S623" s="52"/>
      <c r="T623" s="52"/>
      <c r="U623" s="52"/>
      <c r="V623" s="52"/>
      <c r="W623" s="52"/>
      <c r="X623" s="52"/>
      <c r="Y623" s="52"/>
      <c r="Z623" s="52"/>
      <c r="AA623" s="52"/>
      <c r="AB623" s="52"/>
      <c r="AC623" s="52"/>
      <c r="AD623" s="52"/>
      <c r="AE623" s="52"/>
      <c r="AF623" s="52"/>
      <c r="AG623" s="52"/>
      <c r="AH623" s="52"/>
      <c r="AI623" s="52"/>
      <c r="AJ623" s="52"/>
      <c r="AK623" s="52"/>
      <c r="AL623" s="52"/>
      <c r="AM623" s="52"/>
      <c r="AN623" s="52"/>
      <c r="AO623" s="52"/>
      <c r="AP623" s="52"/>
      <c r="AQ623" s="52"/>
      <c r="AR623" s="52"/>
      <c r="AS623" s="52"/>
      <c r="AT623" s="52"/>
      <c r="AU623" s="52"/>
      <c r="AV623" s="52"/>
      <c r="AW623" s="52"/>
      <c r="AX623" s="52"/>
      <c r="AY623" s="52"/>
      <c r="AZ623" s="52"/>
      <c r="BA623" s="52"/>
      <c r="BB623" s="52"/>
      <c r="BC623" s="52"/>
      <c r="BD623" s="52"/>
      <c r="BE623" s="52"/>
      <c r="BF623" s="52"/>
      <c r="BG623" s="52"/>
    </row>
    <row r="624" spans="1:59" ht="15.75" customHeight="1">
      <c r="A624" s="58"/>
      <c r="B624" s="52"/>
      <c r="C624" s="52"/>
      <c r="D624" s="52"/>
      <c r="E624" s="52"/>
      <c r="F624" s="52"/>
      <c r="G624" s="52"/>
      <c r="H624" s="52"/>
      <c r="I624" s="52"/>
      <c r="J624" s="52"/>
      <c r="K624" s="52"/>
      <c r="L624" s="52"/>
      <c r="M624" s="52"/>
      <c r="N624" s="52"/>
      <c r="O624" s="52"/>
      <c r="P624" s="52"/>
      <c r="Q624" s="52"/>
      <c r="R624" s="52"/>
      <c r="S624" s="52"/>
      <c r="T624" s="52"/>
      <c r="U624" s="52"/>
      <c r="V624" s="52"/>
      <c r="W624" s="52"/>
      <c r="X624" s="52"/>
      <c r="Y624" s="52"/>
      <c r="Z624" s="52"/>
      <c r="AA624" s="52"/>
      <c r="AB624" s="52"/>
      <c r="AC624" s="52"/>
      <c r="AD624" s="52"/>
      <c r="AE624" s="52"/>
      <c r="AF624" s="52"/>
      <c r="AG624" s="52"/>
      <c r="AH624" s="52"/>
      <c r="AI624" s="52"/>
      <c r="AJ624" s="52"/>
      <c r="AK624" s="52"/>
      <c r="AL624" s="52"/>
      <c r="AM624" s="52"/>
      <c r="AN624" s="52"/>
      <c r="AO624" s="52"/>
      <c r="AP624" s="52"/>
      <c r="AQ624" s="52"/>
      <c r="AR624" s="52"/>
      <c r="AS624" s="52"/>
      <c r="AT624" s="52"/>
      <c r="AU624" s="52"/>
      <c r="AV624" s="52"/>
      <c r="AW624" s="52"/>
      <c r="AX624" s="52"/>
      <c r="AY624" s="52"/>
      <c r="AZ624" s="52"/>
      <c r="BA624" s="52"/>
      <c r="BB624" s="52"/>
      <c r="BC624" s="52"/>
      <c r="BD624" s="52"/>
      <c r="BE624" s="52"/>
      <c r="BF624" s="52"/>
      <c r="BG624" s="52"/>
    </row>
    <row r="625" spans="1:59" ht="15.75" customHeight="1">
      <c r="A625" s="58"/>
      <c r="B625" s="52"/>
      <c r="C625" s="52"/>
      <c r="D625" s="52"/>
      <c r="E625" s="52"/>
      <c r="F625" s="52"/>
      <c r="G625" s="52"/>
      <c r="H625" s="52"/>
      <c r="I625" s="52"/>
      <c r="J625" s="52"/>
      <c r="K625" s="52"/>
      <c r="L625" s="52"/>
      <c r="M625" s="52"/>
      <c r="N625" s="52"/>
      <c r="O625" s="52"/>
      <c r="P625" s="52"/>
      <c r="Q625" s="52"/>
      <c r="R625" s="52"/>
      <c r="S625" s="52"/>
      <c r="T625" s="52"/>
      <c r="U625" s="52"/>
      <c r="V625" s="52"/>
      <c r="W625" s="52"/>
      <c r="X625" s="52"/>
      <c r="Y625" s="52"/>
      <c r="Z625" s="52"/>
      <c r="AA625" s="52"/>
      <c r="AB625" s="52"/>
      <c r="AC625" s="52"/>
      <c r="AD625" s="52"/>
      <c r="AE625" s="52"/>
      <c r="AF625" s="52"/>
      <c r="AG625" s="52"/>
      <c r="AH625" s="52"/>
      <c r="AI625" s="52"/>
      <c r="AJ625" s="52"/>
      <c r="AK625" s="52"/>
      <c r="AL625" s="52"/>
      <c r="AM625" s="52"/>
      <c r="AN625" s="52"/>
      <c r="AO625" s="52"/>
      <c r="AP625" s="52"/>
      <c r="AQ625" s="52"/>
      <c r="AR625" s="52"/>
      <c r="AS625" s="52"/>
      <c r="AT625" s="52"/>
      <c r="AU625" s="52"/>
      <c r="AV625" s="52"/>
      <c r="AW625" s="52"/>
      <c r="AX625" s="52"/>
      <c r="AY625" s="52"/>
      <c r="AZ625" s="52"/>
      <c r="BA625" s="52"/>
      <c r="BB625" s="52"/>
      <c r="BC625" s="52"/>
      <c r="BD625" s="52"/>
      <c r="BE625" s="52"/>
      <c r="BF625" s="52"/>
      <c r="BG625" s="52"/>
    </row>
    <row r="626" spans="1:59" ht="15.75" customHeight="1">
      <c r="A626" s="58"/>
      <c r="B626" s="52"/>
      <c r="C626" s="52"/>
      <c r="D626" s="52"/>
      <c r="E626" s="52"/>
      <c r="F626" s="52"/>
      <c r="G626" s="52"/>
      <c r="H626" s="52"/>
      <c r="I626" s="52"/>
      <c r="J626" s="52"/>
      <c r="K626" s="52"/>
      <c r="L626" s="52"/>
      <c r="M626" s="52"/>
      <c r="N626" s="52"/>
      <c r="O626" s="52"/>
      <c r="P626" s="52"/>
      <c r="Q626" s="52"/>
      <c r="R626" s="52"/>
      <c r="S626" s="52"/>
      <c r="T626" s="52"/>
      <c r="U626" s="52"/>
      <c r="V626" s="52"/>
      <c r="W626" s="52"/>
      <c r="X626" s="52"/>
      <c r="Y626" s="52"/>
      <c r="Z626" s="52"/>
      <c r="AA626" s="52"/>
      <c r="AB626" s="52"/>
      <c r="AC626" s="52"/>
      <c r="AD626" s="52"/>
      <c r="AE626" s="52"/>
      <c r="AF626" s="52"/>
      <c r="AG626" s="52"/>
      <c r="AH626" s="52"/>
      <c r="AI626" s="52"/>
      <c r="AJ626" s="52"/>
      <c r="AK626" s="52"/>
      <c r="AL626" s="52"/>
      <c r="AM626" s="52"/>
      <c r="AN626" s="52"/>
      <c r="AO626" s="52"/>
      <c r="AP626" s="52"/>
      <c r="AQ626" s="52"/>
      <c r="AR626" s="52"/>
      <c r="AS626" s="52"/>
      <c r="AT626" s="52"/>
      <c r="AU626" s="52"/>
      <c r="AV626" s="52"/>
      <c r="AW626" s="52"/>
      <c r="AX626" s="52"/>
      <c r="AY626" s="52"/>
      <c r="AZ626" s="52"/>
      <c r="BA626" s="52"/>
      <c r="BB626" s="52"/>
      <c r="BC626" s="52"/>
      <c r="BD626" s="52"/>
      <c r="BE626" s="52"/>
      <c r="BF626" s="52"/>
      <c r="BG626" s="52"/>
    </row>
    <row r="627" spans="1:59" ht="15.75" customHeight="1">
      <c r="A627" s="58"/>
      <c r="B627" s="52"/>
      <c r="C627" s="52"/>
      <c r="D627" s="52"/>
      <c r="E627" s="52"/>
      <c r="F627" s="52"/>
      <c r="G627" s="52"/>
      <c r="H627" s="52"/>
      <c r="I627" s="52"/>
      <c r="J627" s="52"/>
      <c r="K627" s="52"/>
      <c r="L627" s="52"/>
      <c r="M627" s="52"/>
      <c r="N627" s="52"/>
      <c r="O627" s="52"/>
      <c r="P627" s="52"/>
      <c r="Q627" s="52"/>
      <c r="R627" s="52"/>
      <c r="S627" s="52"/>
      <c r="T627" s="52"/>
      <c r="U627" s="52"/>
      <c r="V627" s="52"/>
      <c r="W627" s="52"/>
      <c r="X627" s="52"/>
      <c r="Y627" s="52"/>
      <c r="Z627" s="52"/>
      <c r="AA627" s="52"/>
      <c r="AB627" s="52"/>
      <c r="AC627" s="52"/>
      <c r="AD627" s="52"/>
      <c r="AE627" s="52"/>
      <c r="AF627" s="52"/>
      <c r="AG627" s="52"/>
      <c r="AH627" s="52"/>
      <c r="AI627" s="52"/>
      <c r="AJ627" s="52"/>
      <c r="AK627" s="52"/>
      <c r="AL627" s="52"/>
      <c r="AM627" s="52"/>
      <c r="AN627" s="52"/>
      <c r="AO627" s="52"/>
      <c r="AP627" s="52"/>
      <c r="AQ627" s="52"/>
      <c r="AR627" s="52"/>
      <c r="AS627" s="52"/>
      <c r="AT627" s="52"/>
      <c r="AU627" s="52"/>
      <c r="AV627" s="52"/>
      <c r="AW627" s="52"/>
      <c r="AX627" s="52"/>
      <c r="AY627" s="52"/>
      <c r="AZ627" s="52"/>
      <c r="BA627" s="52"/>
      <c r="BB627" s="52"/>
      <c r="BC627" s="52"/>
      <c r="BD627" s="52"/>
      <c r="BE627" s="52"/>
      <c r="BF627" s="52"/>
      <c r="BG627" s="52"/>
    </row>
    <row r="628" spans="1:59" ht="15.75" customHeight="1">
      <c r="A628" s="58"/>
      <c r="B628" s="52"/>
      <c r="C628" s="52"/>
      <c r="D628" s="52"/>
      <c r="E628" s="52"/>
      <c r="F628" s="52"/>
      <c r="G628" s="52"/>
      <c r="H628" s="52"/>
      <c r="I628" s="52"/>
      <c r="J628" s="52"/>
      <c r="K628" s="52"/>
      <c r="L628" s="52"/>
      <c r="M628" s="52"/>
      <c r="N628" s="52"/>
      <c r="O628" s="52"/>
      <c r="P628" s="52"/>
      <c r="Q628" s="52"/>
      <c r="R628" s="52"/>
      <c r="S628" s="52"/>
      <c r="T628" s="52"/>
      <c r="U628" s="52"/>
      <c r="V628" s="52"/>
      <c r="W628" s="52"/>
      <c r="X628" s="52"/>
      <c r="Y628" s="52"/>
      <c r="Z628" s="52"/>
      <c r="AA628" s="52"/>
      <c r="AB628" s="52"/>
      <c r="AC628" s="52"/>
      <c r="AD628" s="52"/>
      <c r="AE628" s="52"/>
      <c r="AF628" s="52"/>
      <c r="AG628" s="52"/>
      <c r="AH628" s="52"/>
      <c r="AI628" s="52"/>
      <c r="AJ628" s="52"/>
      <c r="AK628" s="52"/>
      <c r="AL628" s="52"/>
      <c r="AM628" s="52"/>
      <c r="AN628" s="52"/>
      <c r="AO628" s="52"/>
      <c r="AP628" s="52"/>
      <c r="AQ628" s="52"/>
      <c r="AR628" s="52"/>
      <c r="AS628" s="52"/>
      <c r="AT628" s="52"/>
      <c r="AU628" s="52"/>
      <c r="AV628" s="52"/>
      <c r="AW628" s="52"/>
      <c r="AX628" s="52"/>
      <c r="AY628" s="52"/>
      <c r="AZ628" s="52"/>
      <c r="BA628" s="52"/>
      <c r="BB628" s="52"/>
      <c r="BC628" s="52"/>
      <c r="BD628" s="52"/>
      <c r="BE628" s="52"/>
      <c r="BF628" s="52"/>
      <c r="BG628" s="52"/>
    </row>
    <row r="629" spans="1:59" ht="15.75" customHeight="1">
      <c r="A629" s="58"/>
      <c r="B629" s="52"/>
      <c r="C629" s="52"/>
      <c r="D629" s="52"/>
      <c r="E629" s="52"/>
      <c r="F629" s="52"/>
      <c r="G629" s="52"/>
      <c r="H629" s="52"/>
      <c r="I629" s="52"/>
      <c r="J629" s="52"/>
      <c r="K629" s="52"/>
      <c r="L629" s="52"/>
      <c r="M629" s="52"/>
      <c r="N629" s="52"/>
      <c r="O629" s="52"/>
      <c r="P629" s="52"/>
      <c r="Q629" s="52"/>
      <c r="R629" s="52"/>
      <c r="S629" s="52"/>
      <c r="T629" s="52"/>
      <c r="U629" s="52"/>
      <c r="V629" s="52"/>
      <c r="W629" s="52"/>
      <c r="X629" s="52"/>
      <c r="Y629" s="52"/>
      <c r="Z629" s="52"/>
      <c r="AA629" s="52"/>
      <c r="AB629" s="52"/>
      <c r="AC629" s="52"/>
      <c r="AD629" s="52"/>
      <c r="AE629" s="52"/>
      <c r="AF629" s="52"/>
      <c r="AG629" s="52"/>
      <c r="AH629" s="52"/>
      <c r="AI629" s="52"/>
      <c r="AJ629" s="52"/>
      <c r="AK629" s="52"/>
      <c r="AL629" s="52"/>
      <c r="AM629" s="52"/>
      <c r="AN629" s="52"/>
      <c r="AO629" s="52"/>
      <c r="AP629" s="52"/>
      <c r="AQ629" s="52"/>
      <c r="AR629" s="52"/>
      <c r="AS629" s="52"/>
      <c r="AT629" s="52"/>
      <c r="AU629" s="52"/>
      <c r="AV629" s="52"/>
      <c r="AW629" s="52"/>
      <c r="AX629" s="52"/>
      <c r="AY629" s="52"/>
      <c r="AZ629" s="52"/>
      <c r="BA629" s="52"/>
      <c r="BB629" s="52"/>
      <c r="BC629" s="52"/>
      <c r="BD629" s="52"/>
      <c r="BE629" s="52"/>
      <c r="BF629" s="52"/>
      <c r="BG629" s="52"/>
    </row>
    <row r="630" spans="1:59" ht="15.75" customHeight="1">
      <c r="A630" s="58"/>
      <c r="B630" s="52"/>
      <c r="C630" s="52"/>
      <c r="D630" s="52"/>
      <c r="E630" s="52"/>
      <c r="F630" s="52"/>
      <c r="G630" s="52"/>
      <c r="H630" s="52"/>
      <c r="I630" s="52"/>
      <c r="J630" s="52"/>
      <c r="K630" s="52"/>
      <c r="L630" s="52"/>
      <c r="M630" s="52"/>
      <c r="N630" s="52"/>
      <c r="O630" s="52"/>
      <c r="P630" s="52"/>
      <c r="Q630" s="52"/>
      <c r="R630" s="52"/>
      <c r="S630" s="52"/>
      <c r="T630" s="52"/>
      <c r="U630" s="52"/>
      <c r="V630" s="52"/>
      <c r="W630" s="52"/>
      <c r="X630" s="52"/>
      <c r="Y630" s="52"/>
      <c r="Z630" s="52"/>
      <c r="AA630" s="52"/>
      <c r="AB630" s="52"/>
      <c r="AC630" s="52"/>
      <c r="AD630" s="52"/>
      <c r="AE630" s="52"/>
      <c r="AF630" s="52"/>
      <c r="AG630" s="52"/>
      <c r="AH630" s="52"/>
      <c r="AI630" s="52"/>
      <c r="AJ630" s="52"/>
      <c r="AK630" s="52"/>
      <c r="AL630" s="52"/>
      <c r="AM630" s="52"/>
      <c r="AN630" s="52"/>
      <c r="AO630" s="52"/>
      <c r="AP630" s="52"/>
      <c r="AQ630" s="52"/>
      <c r="AR630" s="52"/>
      <c r="AS630" s="52"/>
      <c r="AT630" s="52"/>
      <c r="AU630" s="52"/>
      <c r="AV630" s="52"/>
      <c r="AW630" s="52"/>
      <c r="AX630" s="52"/>
      <c r="AY630" s="52"/>
      <c r="AZ630" s="52"/>
      <c r="BA630" s="52"/>
      <c r="BB630" s="52"/>
      <c r="BC630" s="52"/>
      <c r="BD630" s="52"/>
      <c r="BE630" s="52"/>
      <c r="BF630" s="52"/>
      <c r="BG630" s="52"/>
    </row>
    <row r="631" spans="1:59" ht="15.75" customHeight="1">
      <c r="A631" s="58"/>
      <c r="B631" s="52"/>
      <c r="C631" s="52"/>
      <c r="D631" s="52"/>
      <c r="E631" s="52"/>
      <c r="F631" s="52"/>
      <c r="G631" s="52"/>
      <c r="H631" s="52"/>
      <c r="I631" s="52"/>
      <c r="J631" s="52"/>
      <c r="K631" s="52"/>
      <c r="L631" s="52"/>
      <c r="M631" s="52"/>
      <c r="N631" s="52"/>
      <c r="O631" s="52"/>
      <c r="P631" s="52"/>
      <c r="Q631" s="52"/>
      <c r="R631" s="52"/>
      <c r="S631" s="52"/>
      <c r="T631" s="52"/>
      <c r="U631" s="52"/>
      <c r="V631" s="52"/>
      <c r="W631" s="52"/>
      <c r="X631" s="52"/>
      <c r="Y631" s="52"/>
      <c r="Z631" s="52"/>
      <c r="AA631" s="52"/>
      <c r="AB631" s="52"/>
      <c r="AC631" s="52"/>
      <c r="AD631" s="52"/>
      <c r="AE631" s="52"/>
      <c r="AF631" s="52"/>
      <c r="AG631" s="52"/>
      <c r="AH631" s="52"/>
      <c r="AI631" s="52"/>
      <c r="AJ631" s="52"/>
      <c r="AK631" s="52"/>
      <c r="AL631" s="52"/>
      <c r="AM631" s="52"/>
      <c r="AN631" s="52"/>
      <c r="AO631" s="52"/>
      <c r="AP631" s="52"/>
      <c r="AQ631" s="52"/>
      <c r="AR631" s="52"/>
      <c r="AS631" s="52"/>
      <c r="AT631" s="52"/>
      <c r="AU631" s="52"/>
      <c r="AV631" s="52"/>
      <c r="AW631" s="52"/>
      <c r="AX631" s="52"/>
      <c r="AY631" s="52"/>
      <c r="AZ631" s="52"/>
      <c r="BA631" s="52"/>
      <c r="BB631" s="52"/>
      <c r="BC631" s="52"/>
      <c r="BD631" s="52"/>
      <c r="BE631" s="52"/>
      <c r="BF631" s="52"/>
      <c r="BG631" s="52"/>
    </row>
    <row r="632" spans="1:59" ht="15.75" customHeight="1">
      <c r="A632" s="58"/>
      <c r="B632" s="52"/>
      <c r="C632" s="52"/>
      <c r="D632" s="52"/>
      <c r="E632" s="52"/>
      <c r="F632" s="52"/>
      <c r="G632" s="52"/>
      <c r="H632" s="52"/>
      <c r="I632" s="52"/>
      <c r="J632" s="52"/>
      <c r="K632" s="52"/>
      <c r="L632" s="52"/>
      <c r="M632" s="52"/>
      <c r="N632" s="52"/>
      <c r="O632" s="52"/>
      <c r="P632" s="52"/>
      <c r="Q632" s="52"/>
      <c r="R632" s="52"/>
      <c r="S632" s="52"/>
      <c r="T632" s="52"/>
      <c r="U632" s="52"/>
      <c r="V632" s="52"/>
      <c r="W632" s="52"/>
      <c r="X632" s="52"/>
      <c r="Y632" s="52"/>
      <c r="Z632" s="52"/>
      <c r="AA632" s="52"/>
      <c r="AB632" s="52"/>
      <c r="AC632" s="52"/>
      <c r="AD632" s="52"/>
      <c r="AE632" s="52"/>
      <c r="AF632" s="52"/>
      <c r="AG632" s="52"/>
      <c r="AH632" s="52"/>
      <c r="AI632" s="52"/>
      <c r="AJ632" s="52"/>
      <c r="AK632" s="52"/>
      <c r="AL632" s="52"/>
      <c r="AM632" s="52"/>
      <c r="AN632" s="52"/>
      <c r="AO632" s="52"/>
      <c r="AP632" s="52"/>
      <c r="AQ632" s="52"/>
      <c r="AR632" s="52"/>
      <c r="AS632" s="52"/>
      <c r="AT632" s="52"/>
      <c r="AU632" s="52"/>
      <c r="AV632" s="52"/>
      <c r="AW632" s="52"/>
      <c r="AX632" s="52"/>
      <c r="AY632" s="52"/>
      <c r="AZ632" s="52"/>
      <c r="BA632" s="52"/>
      <c r="BB632" s="52"/>
      <c r="BC632" s="52"/>
      <c r="BD632" s="52"/>
      <c r="BE632" s="52"/>
      <c r="BF632" s="52"/>
      <c r="BG632" s="52"/>
    </row>
    <row r="633" spans="1:59" ht="15.75" customHeight="1">
      <c r="A633" s="58"/>
      <c r="B633" s="52"/>
      <c r="C633" s="52"/>
      <c r="D633" s="52"/>
      <c r="E633" s="52"/>
      <c r="F633" s="52"/>
      <c r="G633" s="52"/>
      <c r="H633" s="52"/>
      <c r="I633" s="52"/>
      <c r="J633" s="52"/>
      <c r="K633" s="52"/>
      <c r="L633" s="52"/>
      <c r="M633" s="52"/>
      <c r="N633" s="52"/>
      <c r="O633" s="52"/>
      <c r="P633" s="52"/>
      <c r="Q633" s="52"/>
      <c r="R633" s="52"/>
      <c r="S633" s="52"/>
      <c r="T633" s="52"/>
      <c r="U633" s="52"/>
      <c r="V633" s="52"/>
      <c r="W633" s="52"/>
      <c r="X633" s="52"/>
      <c r="Y633" s="52"/>
      <c r="Z633" s="52"/>
      <c r="AA633" s="52"/>
      <c r="AB633" s="52"/>
      <c r="AC633" s="52"/>
      <c r="AD633" s="52"/>
      <c r="AE633" s="52"/>
      <c r="AF633" s="52"/>
      <c r="AG633" s="52"/>
      <c r="AH633" s="52"/>
      <c r="AI633" s="52"/>
      <c r="AJ633" s="52"/>
      <c r="AK633" s="52"/>
      <c r="AL633" s="52"/>
      <c r="AM633" s="52"/>
      <c r="AN633" s="52"/>
      <c r="AO633" s="52"/>
      <c r="AP633" s="52"/>
      <c r="AQ633" s="52"/>
      <c r="AR633" s="52"/>
      <c r="AS633" s="52"/>
      <c r="AT633" s="52"/>
      <c r="AU633" s="52"/>
      <c r="AV633" s="52"/>
      <c r="AW633" s="52"/>
      <c r="AX633" s="52"/>
      <c r="AY633" s="52"/>
      <c r="AZ633" s="52"/>
      <c r="BA633" s="52"/>
      <c r="BB633" s="52"/>
      <c r="BC633" s="52"/>
      <c r="BD633" s="52"/>
      <c r="BE633" s="52"/>
      <c r="BF633" s="52"/>
      <c r="BG633" s="52"/>
    </row>
    <row r="634" spans="1:59" ht="15.75" customHeight="1">
      <c r="A634" s="58"/>
      <c r="B634" s="52"/>
      <c r="C634" s="52"/>
      <c r="D634" s="52"/>
      <c r="E634" s="52"/>
      <c r="F634" s="52"/>
      <c r="G634" s="52"/>
      <c r="H634" s="52"/>
      <c r="I634" s="52"/>
      <c r="J634" s="52"/>
      <c r="K634" s="52"/>
      <c r="L634" s="52"/>
      <c r="M634" s="52"/>
      <c r="N634" s="52"/>
      <c r="O634" s="52"/>
      <c r="P634" s="52"/>
      <c r="Q634" s="52"/>
      <c r="R634" s="52"/>
      <c r="S634" s="52"/>
      <c r="T634" s="52"/>
      <c r="U634" s="52"/>
      <c r="V634" s="52"/>
      <c r="W634" s="52"/>
      <c r="X634" s="52"/>
      <c r="Y634" s="52"/>
      <c r="Z634" s="52"/>
      <c r="AA634" s="52"/>
      <c r="AB634" s="52"/>
      <c r="AC634" s="52"/>
      <c r="AD634" s="52"/>
      <c r="AE634" s="52"/>
      <c r="AF634" s="52"/>
      <c r="AG634" s="52"/>
      <c r="AH634" s="52"/>
      <c r="AI634" s="52"/>
      <c r="AJ634" s="52"/>
      <c r="AK634" s="52"/>
      <c r="AL634" s="52"/>
      <c r="AM634" s="52"/>
      <c r="AN634" s="52"/>
      <c r="AO634" s="52"/>
      <c r="AP634" s="52"/>
      <c r="AQ634" s="52"/>
      <c r="AR634" s="52"/>
      <c r="AS634" s="52"/>
      <c r="AT634" s="52"/>
      <c r="AU634" s="52"/>
      <c r="AV634" s="52"/>
      <c r="AW634" s="52"/>
      <c r="AX634" s="52"/>
      <c r="AY634" s="52"/>
      <c r="AZ634" s="52"/>
      <c r="BA634" s="52"/>
      <c r="BB634" s="52"/>
      <c r="BC634" s="52"/>
      <c r="BD634" s="52"/>
      <c r="BE634" s="52"/>
      <c r="BF634" s="52"/>
      <c r="BG634" s="52"/>
    </row>
    <row r="635" spans="1:59" ht="15.75" customHeight="1">
      <c r="A635" s="58"/>
      <c r="B635" s="52"/>
      <c r="C635" s="52"/>
      <c r="D635" s="52"/>
      <c r="E635" s="52"/>
      <c r="F635" s="52"/>
      <c r="G635" s="52"/>
      <c r="H635" s="52"/>
      <c r="I635" s="52"/>
      <c r="J635" s="52"/>
      <c r="K635" s="52"/>
      <c r="L635" s="52"/>
      <c r="M635" s="52"/>
      <c r="N635" s="52"/>
      <c r="O635" s="52"/>
      <c r="P635" s="52"/>
      <c r="Q635" s="52"/>
      <c r="R635" s="52"/>
      <c r="S635" s="52"/>
      <c r="T635" s="52"/>
      <c r="U635" s="52"/>
      <c r="V635" s="52"/>
      <c r="W635" s="52"/>
      <c r="X635" s="52"/>
      <c r="Y635" s="52"/>
      <c r="Z635" s="52"/>
      <c r="AA635" s="52"/>
      <c r="AB635" s="52"/>
      <c r="AC635" s="52"/>
      <c r="AD635" s="52"/>
      <c r="AE635" s="52"/>
      <c r="AF635" s="52"/>
      <c r="AG635" s="52"/>
      <c r="AH635" s="52"/>
      <c r="AI635" s="52"/>
      <c r="AJ635" s="52"/>
      <c r="AK635" s="52"/>
      <c r="AL635" s="52"/>
      <c r="AM635" s="52"/>
      <c r="AN635" s="52"/>
      <c r="AO635" s="52"/>
      <c r="AP635" s="52"/>
      <c r="AQ635" s="52"/>
      <c r="AR635" s="52"/>
      <c r="AS635" s="52"/>
      <c r="AT635" s="52"/>
      <c r="AU635" s="52"/>
      <c r="AV635" s="52"/>
      <c r="AW635" s="52"/>
      <c r="AX635" s="52"/>
      <c r="AY635" s="52"/>
      <c r="AZ635" s="52"/>
      <c r="BA635" s="52"/>
      <c r="BB635" s="52"/>
      <c r="BC635" s="52"/>
      <c r="BD635" s="52"/>
      <c r="BE635" s="52"/>
      <c r="BF635" s="52"/>
      <c r="BG635" s="52"/>
    </row>
    <row r="636" spans="1:59" ht="15.75" customHeight="1">
      <c r="A636" s="58"/>
      <c r="B636" s="52"/>
      <c r="C636" s="52"/>
      <c r="D636" s="52"/>
      <c r="E636" s="52"/>
      <c r="F636" s="52"/>
      <c r="G636" s="52"/>
      <c r="H636" s="52"/>
      <c r="I636" s="52"/>
      <c r="J636" s="52"/>
      <c r="K636" s="52"/>
      <c r="L636" s="52"/>
      <c r="M636" s="52"/>
      <c r="N636" s="52"/>
      <c r="O636" s="52"/>
      <c r="P636" s="52"/>
      <c r="Q636" s="52"/>
      <c r="R636" s="52"/>
      <c r="S636" s="52"/>
      <c r="T636" s="52"/>
      <c r="U636" s="52"/>
      <c r="V636" s="52"/>
      <c r="W636" s="52"/>
      <c r="X636" s="52"/>
      <c r="Y636" s="52"/>
      <c r="Z636" s="52"/>
      <c r="AA636" s="52"/>
      <c r="AB636" s="52"/>
      <c r="AC636" s="52"/>
      <c r="AD636" s="52"/>
      <c r="AE636" s="52"/>
      <c r="AF636" s="52"/>
      <c r="AG636" s="52"/>
      <c r="AH636" s="52"/>
      <c r="AI636" s="52"/>
      <c r="AJ636" s="52"/>
      <c r="AK636" s="52"/>
      <c r="AL636" s="52"/>
      <c r="AM636" s="52"/>
      <c r="AN636" s="52"/>
      <c r="AO636" s="52"/>
      <c r="AP636" s="52"/>
      <c r="AQ636" s="52"/>
      <c r="AR636" s="52"/>
      <c r="AS636" s="52"/>
      <c r="AT636" s="52"/>
      <c r="AU636" s="52"/>
      <c r="AV636" s="52"/>
      <c r="AW636" s="52"/>
      <c r="AX636" s="52"/>
      <c r="AY636" s="52"/>
      <c r="AZ636" s="52"/>
      <c r="BA636" s="52"/>
      <c r="BB636" s="52"/>
      <c r="BC636" s="52"/>
      <c r="BD636" s="52"/>
      <c r="BE636" s="52"/>
      <c r="BF636" s="52"/>
      <c r="BG636" s="52"/>
    </row>
    <row r="637" spans="1:59" ht="15.75" customHeight="1">
      <c r="A637" s="58"/>
      <c r="B637" s="52"/>
      <c r="C637" s="52"/>
      <c r="D637" s="52"/>
      <c r="E637" s="52"/>
      <c r="F637" s="52"/>
      <c r="G637" s="52"/>
      <c r="H637" s="52"/>
      <c r="I637" s="52"/>
      <c r="J637" s="52"/>
      <c r="K637" s="52"/>
      <c r="L637" s="52"/>
      <c r="M637" s="52"/>
      <c r="N637" s="52"/>
      <c r="O637" s="52"/>
      <c r="P637" s="52"/>
      <c r="Q637" s="52"/>
      <c r="R637" s="52"/>
      <c r="S637" s="52"/>
      <c r="T637" s="52"/>
      <c r="U637" s="52"/>
      <c r="V637" s="52"/>
      <c r="W637" s="52"/>
      <c r="X637" s="52"/>
      <c r="Y637" s="52"/>
      <c r="Z637" s="52"/>
      <c r="AA637" s="52"/>
      <c r="AB637" s="52"/>
      <c r="AC637" s="52"/>
      <c r="AD637" s="52"/>
      <c r="AE637" s="52"/>
      <c r="AF637" s="52"/>
      <c r="AG637" s="52"/>
      <c r="AH637" s="52"/>
      <c r="AI637" s="52"/>
      <c r="AJ637" s="52"/>
      <c r="AK637" s="52"/>
      <c r="AL637" s="52"/>
      <c r="AM637" s="52"/>
      <c r="AN637" s="52"/>
      <c r="AO637" s="52"/>
      <c r="AP637" s="52"/>
      <c r="AQ637" s="52"/>
      <c r="AR637" s="52"/>
      <c r="AS637" s="52"/>
      <c r="AT637" s="52"/>
      <c r="AU637" s="52"/>
      <c r="AV637" s="52"/>
      <c r="AW637" s="52"/>
      <c r="AX637" s="52"/>
      <c r="AY637" s="52"/>
      <c r="AZ637" s="52"/>
      <c r="BA637" s="52"/>
      <c r="BB637" s="52"/>
      <c r="BC637" s="52"/>
      <c r="BD637" s="52"/>
      <c r="BE637" s="52"/>
      <c r="BF637" s="52"/>
      <c r="BG637" s="52"/>
    </row>
    <row r="638" spans="1:59" ht="15.75" customHeight="1">
      <c r="A638" s="58"/>
      <c r="B638" s="52"/>
      <c r="C638" s="52"/>
      <c r="D638" s="52"/>
      <c r="E638" s="52"/>
      <c r="F638" s="52"/>
      <c r="G638" s="52"/>
      <c r="H638" s="52"/>
      <c r="I638" s="52"/>
      <c r="J638" s="52"/>
      <c r="K638" s="52"/>
      <c r="L638" s="52"/>
      <c r="M638" s="52"/>
      <c r="N638" s="52"/>
      <c r="O638" s="52"/>
      <c r="P638" s="52"/>
      <c r="Q638" s="52"/>
      <c r="R638" s="52"/>
      <c r="S638" s="52"/>
      <c r="T638" s="52"/>
      <c r="U638" s="52"/>
      <c r="V638" s="52"/>
      <c r="W638" s="52"/>
      <c r="X638" s="52"/>
      <c r="Y638" s="52"/>
      <c r="Z638" s="52"/>
      <c r="AA638" s="52"/>
      <c r="AB638" s="52"/>
      <c r="AC638" s="52"/>
      <c r="AD638" s="52"/>
      <c r="AE638" s="52"/>
      <c r="AF638" s="52"/>
      <c r="AG638" s="52"/>
      <c r="AH638" s="52"/>
      <c r="AI638" s="52"/>
      <c r="AJ638" s="52"/>
      <c r="AK638" s="52"/>
      <c r="AL638" s="52"/>
      <c r="AM638" s="52"/>
      <c r="AN638" s="52"/>
      <c r="AO638" s="52"/>
      <c r="AP638" s="52"/>
      <c r="AQ638" s="52"/>
      <c r="AR638" s="52"/>
      <c r="AS638" s="52"/>
      <c r="AT638" s="52"/>
      <c r="AU638" s="52"/>
      <c r="AV638" s="52"/>
      <c r="AW638" s="52"/>
      <c r="AX638" s="52"/>
      <c r="AY638" s="52"/>
      <c r="AZ638" s="52"/>
      <c r="BA638" s="52"/>
      <c r="BB638" s="52"/>
      <c r="BC638" s="52"/>
      <c r="BD638" s="52"/>
      <c r="BE638" s="52"/>
      <c r="BF638" s="52"/>
      <c r="BG638" s="52"/>
    </row>
    <row r="639" spans="1:59" ht="15.75" customHeight="1">
      <c r="A639" s="58"/>
      <c r="B639" s="52"/>
      <c r="C639" s="52"/>
      <c r="D639" s="52"/>
      <c r="E639" s="52"/>
      <c r="F639" s="52"/>
      <c r="G639" s="52"/>
      <c r="H639" s="52"/>
      <c r="I639" s="52"/>
      <c r="J639" s="52"/>
      <c r="K639" s="52"/>
      <c r="L639" s="52"/>
      <c r="M639" s="52"/>
      <c r="N639" s="52"/>
      <c r="O639" s="52"/>
      <c r="P639" s="52"/>
      <c r="Q639" s="52"/>
      <c r="R639" s="52"/>
      <c r="S639" s="52"/>
      <c r="T639" s="52"/>
      <c r="U639" s="52"/>
      <c r="V639" s="52"/>
      <c r="W639" s="52"/>
      <c r="X639" s="52"/>
      <c r="Y639" s="52"/>
      <c r="Z639" s="52"/>
      <c r="AA639" s="52"/>
      <c r="AB639" s="52"/>
      <c r="AC639" s="52"/>
      <c r="AD639" s="52"/>
      <c r="AE639" s="52"/>
      <c r="AF639" s="52"/>
      <c r="AG639" s="52"/>
      <c r="AH639" s="52"/>
      <c r="AI639" s="52"/>
      <c r="AJ639" s="52"/>
      <c r="AK639" s="52"/>
      <c r="AL639" s="52"/>
      <c r="AM639" s="52"/>
      <c r="AN639" s="52"/>
      <c r="AO639" s="52"/>
      <c r="AP639" s="52"/>
      <c r="AQ639" s="52"/>
      <c r="AR639" s="52"/>
      <c r="AS639" s="52"/>
      <c r="AT639" s="52"/>
      <c r="AU639" s="52"/>
      <c r="AV639" s="52"/>
      <c r="AW639" s="52"/>
      <c r="AX639" s="52"/>
      <c r="AY639" s="52"/>
      <c r="AZ639" s="52"/>
      <c r="BA639" s="52"/>
      <c r="BB639" s="52"/>
      <c r="BC639" s="52"/>
      <c r="BD639" s="52"/>
      <c r="BE639" s="52"/>
      <c r="BF639" s="52"/>
      <c r="BG639" s="52"/>
    </row>
    <row r="640" spans="1:59" ht="15.75" customHeight="1">
      <c r="A640" s="58"/>
      <c r="B640" s="52"/>
      <c r="C640" s="52"/>
      <c r="D640" s="52"/>
      <c r="E640" s="52"/>
      <c r="F640" s="52"/>
      <c r="G640" s="52"/>
      <c r="H640" s="52"/>
      <c r="I640" s="52"/>
      <c r="J640" s="52"/>
      <c r="K640" s="52"/>
      <c r="L640" s="52"/>
      <c r="M640" s="52"/>
      <c r="N640" s="52"/>
      <c r="O640" s="52"/>
      <c r="P640" s="52"/>
      <c r="Q640" s="52"/>
      <c r="R640" s="52"/>
      <c r="S640" s="52"/>
      <c r="T640" s="52"/>
      <c r="U640" s="52"/>
      <c r="V640" s="52"/>
      <c r="W640" s="52"/>
      <c r="X640" s="52"/>
      <c r="Y640" s="52"/>
      <c r="Z640" s="52"/>
      <c r="AA640" s="52"/>
      <c r="AB640" s="52"/>
      <c r="AC640" s="52"/>
      <c r="AD640" s="52"/>
      <c r="AE640" s="52"/>
      <c r="AF640" s="52"/>
      <c r="AG640" s="52"/>
      <c r="AH640" s="52"/>
      <c r="AI640" s="52"/>
      <c r="AJ640" s="52"/>
      <c r="AK640" s="52"/>
      <c r="AL640" s="52"/>
      <c r="AM640" s="52"/>
      <c r="AN640" s="52"/>
      <c r="AO640" s="52"/>
      <c r="AP640" s="52"/>
      <c r="AQ640" s="52"/>
      <c r="AR640" s="52"/>
      <c r="AS640" s="52"/>
      <c r="AT640" s="52"/>
      <c r="AU640" s="52"/>
      <c r="AV640" s="52"/>
      <c r="AW640" s="52"/>
      <c r="AX640" s="52"/>
      <c r="AY640" s="52"/>
      <c r="AZ640" s="52"/>
      <c r="BA640" s="52"/>
      <c r="BB640" s="52"/>
      <c r="BC640" s="52"/>
      <c r="BD640" s="52"/>
      <c r="BE640" s="52"/>
      <c r="BF640" s="52"/>
      <c r="BG640" s="52"/>
    </row>
    <row r="641" spans="1:59" ht="15.75" customHeight="1">
      <c r="A641" s="58"/>
      <c r="B641" s="52"/>
      <c r="C641" s="52"/>
      <c r="D641" s="52"/>
      <c r="E641" s="52"/>
      <c r="F641" s="52"/>
      <c r="G641" s="52"/>
      <c r="H641" s="52"/>
      <c r="I641" s="52"/>
      <c r="J641" s="52"/>
      <c r="K641" s="52"/>
      <c r="L641" s="52"/>
      <c r="M641" s="52"/>
      <c r="N641" s="52"/>
      <c r="O641" s="52"/>
      <c r="P641" s="52"/>
      <c r="Q641" s="52"/>
      <c r="R641" s="52"/>
      <c r="S641" s="52"/>
      <c r="T641" s="52"/>
      <c r="U641" s="52"/>
      <c r="V641" s="52"/>
      <c r="W641" s="52"/>
      <c r="X641" s="52"/>
      <c r="Y641" s="52"/>
      <c r="Z641" s="52"/>
      <c r="AA641" s="52"/>
      <c r="AB641" s="52"/>
      <c r="AC641" s="52"/>
      <c r="AD641" s="52"/>
      <c r="AE641" s="52"/>
      <c r="AF641" s="52"/>
      <c r="AG641" s="52"/>
      <c r="AH641" s="52"/>
      <c r="AI641" s="52"/>
      <c r="AJ641" s="52"/>
      <c r="AK641" s="52"/>
      <c r="AL641" s="52"/>
      <c r="AM641" s="52"/>
      <c r="AN641" s="52"/>
      <c r="AO641" s="52"/>
      <c r="AP641" s="52"/>
      <c r="AQ641" s="52"/>
      <c r="AR641" s="52"/>
      <c r="AS641" s="52"/>
      <c r="AT641" s="52"/>
      <c r="AU641" s="52"/>
      <c r="AV641" s="52"/>
      <c r="AW641" s="52"/>
      <c r="AX641" s="52"/>
      <c r="AY641" s="52"/>
      <c r="AZ641" s="52"/>
      <c r="BA641" s="52"/>
      <c r="BB641" s="52"/>
      <c r="BC641" s="52"/>
      <c r="BD641" s="52"/>
      <c r="BE641" s="52"/>
      <c r="BF641" s="52"/>
      <c r="BG641" s="52"/>
    </row>
    <row r="642" spans="1:59" ht="15.75" customHeight="1">
      <c r="A642" s="58"/>
      <c r="B642" s="52"/>
      <c r="C642" s="52"/>
      <c r="D642" s="52"/>
      <c r="E642" s="52"/>
      <c r="F642" s="52"/>
      <c r="G642" s="52"/>
      <c r="H642" s="52"/>
      <c r="I642" s="52"/>
      <c r="J642" s="52"/>
      <c r="K642" s="52"/>
      <c r="L642" s="52"/>
      <c r="M642" s="52"/>
      <c r="N642" s="52"/>
      <c r="O642" s="52"/>
      <c r="P642" s="52"/>
      <c r="Q642" s="52"/>
      <c r="R642" s="52"/>
      <c r="S642" s="52"/>
      <c r="T642" s="52"/>
      <c r="U642" s="52"/>
      <c r="V642" s="52"/>
      <c r="W642" s="52"/>
      <c r="X642" s="52"/>
      <c r="Y642" s="52"/>
      <c r="Z642" s="52"/>
      <c r="AA642" s="52"/>
      <c r="AB642" s="52"/>
      <c r="AC642" s="52"/>
      <c r="AD642" s="52"/>
      <c r="AE642" s="52"/>
      <c r="AF642" s="52"/>
      <c r="AG642" s="52"/>
      <c r="AH642" s="52"/>
      <c r="AI642" s="52"/>
      <c r="AJ642" s="52"/>
      <c r="AK642" s="52"/>
      <c r="AL642" s="52"/>
      <c r="AM642" s="52"/>
      <c r="AN642" s="52"/>
      <c r="AO642" s="52"/>
      <c r="AP642" s="52"/>
      <c r="AQ642" s="52"/>
      <c r="AR642" s="52"/>
      <c r="AS642" s="52"/>
      <c r="AT642" s="52"/>
      <c r="AU642" s="52"/>
      <c r="AV642" s="52"/>
      <c r="AW642" s="52"/>
      <c r="AX642" s="52"/>
      <c r="AY642" s="52"/>
      <c r="AZ642" s="52"/>
      <c r="BA642" s="52"/>
      <c r="BB642" s="52"/>
      <c r="BC642" s="52"/>
      <c r="BD642" s="52"/>
      <c r="BE642" s="52"/>
      <c r="BF642" s="52"/>
      <c r="BG642" s="52"/>
    </row>
    <row r="643" spans="1:59" ht="15.75" customHeight="1">
      <c r="A643" s="58"/>
      <c r="B643" s="52"/>
      <c r="C643" s="52"/>
      <c r="D643" s="52"/>
      <c r="E643" s="52"/>
      <c r="F643" s="52"/>
      <c r="G643" s="52"/>
      <c r="H643" s="52"/>
      <c r="I643" s="52"/>
      <c r="J643" s="52"/>
      <c r="K643" s="52"/>
      <c r="L643" s="52"/>
      <c r="M643" s="52"/>
      <c r="N643" s="52"/>
      <c r="O643" s="52"/>
      <c r="P643" s="52"/>
      <c r="Q643" s="52"/>
      <c r="R643" s="52"/>
      <c r="S643" s="52"/>
      <c r="T643" s="52"/>
      <c r="U643" s="52"/>
      <c r="V643" s="52"/>
      <c r="W643" s="52"/>
      <c r="X643" s="52"/>
      <c r="Y643" s="52"/>
      <c r="Z643" s="52"/>
      <c r="AA643" s="52"/>
      <c r="AB643" s="52"/>
      <c r="AC643" s="52"/>
      <c r="AD643" s="52"/>
      <c r="AE643" s="52"/>
      <c r="AF643" s="52"/>
      <c r="AG643" s="52"/>
      <c r="AH643" s="52"/>
      <c r="AI643" s="52"/>
      <c r="AJ643" s="52"/>
      <c r="AK643" s="52"/>
      <c r="AL643" s="52"/>
      <c r="AM643" s="52"/>
      <c r="AN643" s="52"/>
      <c r="AO643" s="52"/>
      <c r="AP643" s="52"/>
      <c r="AQ643" s="52"/>
      <c r="AR643" s="52"/>
      <c r="AS643" s="52"/>
      <c r="AT643" s="52"/>
      <c r="AU643" s="52"/>
      <c r="AV643" s="52"/>
      <c r="AW643" s="52"/>
      <c r="AX643" s="52"/>
      <c r="AY643" s="52"/>
      <c r="AZ643" s="52"/>
      <c r="BA643" s="52"/>
      <c r="BB643" s="52"/>
      <c r="BC643" s="52"/>
      <c r="BD643" s="52"/>
      <c r="BE643" s="52"/>
      <c r="BF643" s="52"/>
      <c r="BG643" s="52"/>
    </row>
    <row r="644" spans="1:59" ht="15.75" customHeight="1">
      <c r="A644" s="58"/>
      <c r="B644" s="52"/>
      <c r="C644" s="52"/>
      <c r="D644" s="52"/>
      <c r="E644" s="52"/>
      <c r="F644" s="52"/>
      <c r="G644" s="52"/>
      <c r="H644" s="52"/>
      <c r="I644" s="52"/>
      <c r="J644" s="52"/>
      <c r="K644" s="52"/>
      <c r="L644" s="52"/>
      <c r="M644" s="52"/>
      <c r="N644" s="52"/>
      <c r="O644" s="52"/>
      <c r="P644" s="52"/>
      <c r="Q644" s="52"/>
      <c r="R644" s="52"/>
      <c r="S644" s="52"/>
      <c r="T644" s="52"/>
      <c r="U644" s="52"/>
      <c r="V644" s="52"/>
      <c r="W644" s="52"/>
      <c r="X644" s="52"/>
      <c r="Y644" s="52"/>
      <c r="Z644" s="52"/>
      <c r="AA644" s="52"/>
      <c r="AB644" s="52"/>
      <c r="AC644" s="52"/>
      <c r="AD644" s="52"/>
      <c r="AE644" s="52"/>
      <c r="AF644" s="52"/>
      <c r="AG644" s="52"/>
      <c r="AH644" s="52"/>
      <c r="AI644" s="52"/>
      <c r="AJ644" s="52"/>
      <c r="AK644" s="52"/>
      <c r="AL644" s="52"/>
      <c r="AM644" s="52"/>
      <c r="AN644" s="52"/>
      <c r="AO644" s="52"/>
      <c r="AP644" s="52"/>
      <c r="AQ644" s="52"/>
      <c r="AR644" s="52"/>
      <c r="AS644" s="52"/>
      <c r="AT644" s="52"/>
      <c r="AU644" s="52"/>
      <c r="AV644" s="52"/>
      <c r="AW644" s="52"/>
      <c r="AX644" s="52"/>
      <c r="AY644" s="52"/>
      <c r="AZ644" s="52"/>
      <c r="BA644" s="52"/>
      <c r="BB644" s="52"/>
      <c r="BC644" s="52"/>
      <c r="BD644" s="52"/>
      <c r="BE644" s="52"/>
      <c r="BF644" s="52"/>
      <c r="BG644" s="52"/>
    </row>
    <row r="645" spans="1:59" ht="15.75" customHeight="1">
      <c r="A645" s="58"/>
      <c r="B645" s="52"/>
      <c r="C645" s="52"/>
      <c r="D645" s="52"/>
      <c r="E645" s="52"/>
      <c r="F645" s="52"/>
      <c r="G645" s="52"/>
      <c r="H645" s="52"/>
      <c r="I645" s="52"/>
      <c r="J645" s="52"/>
      <c r="K645" s="52"/>
      <c r="L645" s="52"/>
      <c r="M645" s="52"/>
      <c r="N645" s="52"/>
      <c r="O645" s="52"/>
      <c r="P645" s="52"/>
      <c r="Q645" s="52"/>
      <c r="R645" s="52"/>
      <c r="S645" s="52"/>
      <c r="T645" s="52"/>
      <c r="U645" s="52"/>
      <c r="V645" s="52"/>
      <c r="W645" s="52"/>
      <c r="X645" s="52"/>
      <c r="Y645" s="52"/>
      <c r="Z645" s="52"/>
      <c r="AA645" s="52"/>
      <c r="AB645" s="52"/>
      <c r="AC645" s="52"/>
      <c r="AD645" s="52"/>
      <c r="AE645" s="52"/>
      <c r="AF645" s="52"/>
      <c r="AG645" s="52"/>
      <c r="AH645" s="52"/>
      <c r="AI645" s="52"/>
      <c r="AJ645" s="52"/>
      <c r="AK645" s="52"/>
      <c r="AL645" s="52"/>
      <c r="AM645" s="52"/>
      <c r="AN645" s="52"/>
      <c r="AO645" s="52"/>
      <c r="AP645" s="52"/>
      <c r="AQ645" s="52"/>
      <c r="AR645" s="52"/>
      <c r="AS645" s="52"/>
      <c r="AT645" s="52"/>
      <c r="AU645" s="52"/>
      <c r="AV645" s="52"/>
      <c r="AW645" s="52"/>
      <c r="AX645" s="52"/>
      <c r="AY645" s="52"/>
      <c r="AZ645" s="52"/>
      <c r="BA645" s="52"/>
      <c r="BB645" s="52"/>
      <c r="BC645" s="52"/>
      <c r="BD645" s="52"/>
      <c r="BE645" s="52"/>
      <c r="BF645" s="52"/>
      <c r="BG645" s="52"/>
    </row>
    <row r="646" spans="1:59" ht="15.75" customHeight="1">
      <c r="A646" s="58"/>
      <c r="B646" s="52"/>
      <c r="C646" s="52"/>
      <c r="D646" s="52"/>
      <c r="E646" s="52"/>
      <c r="F646" s="52"/>
      <c r="G646" s="52"/>
      <c r="H646" s="52"/>
      <c r="I646" s="52"/>
      <c r="J646" s="52"/>
      <c r="K646" s="52"/>
      <c r="L646" s="52"/>
      <c r="M646" s="52"/>
      <c r="N646" s="52"/>
      <c r="O646" s="52"/>
      <c r="P646" s="52"/>
      <c r="Q646" s="52"/>
      <c r="R646" s="52"/>
      <c r="S646" s="52"/>
      <c r="T646" s="52"/>
      <c r="U646" s="52"/>
      <c r="V646" s="52"/>
      <c r="W646" s="52"/>
      <c r="X646" s="52"/>
      <c r="Y646" s="52"/>
      <c r="Z646" s="52"/>
      <c r="AA646" s="52"/>
      <c r="AB646" s="52"/>
      <c r="AC646" s="52"/>
      <c r="AD646" s="52"/>
      <c r="AE646" s="52"/>
      <c r="AF646" s="52"/>
      <c r="AG646" s="52"/>
      <c r="AH646" s="52"/>
      <c r="AI646" s="52"/>
      <c r="AJ646" s="52"/>
      <c r="AK646" s="52"/>
      <c r="AL646" s="52"/>
      <c r="AM646" s="52"/>
      <c r="AN646" s="52"/>
      <c r="AO646" s="52"/>
      <c r="AP646" s="52"/>
      <c r="AQ646" s="52"/>
      <c r="AR646" s="52"/>
      <c r="AS646" s="52"/>
      <c r="AT646" s="52"/>
      <c r="AU646" s="52"/>
      <c r="AV646" s="52"/>
      <c r="AW646" s="52"/>
      <c r="AX646" s="52"/>
      <c r="AY646" s="52"/>
      <c r="AZ646" s="52"/>
      <c r="BA646" s="52"/>
      <c r="BB646" s="52"/>
      <c r="BC646" s="52"/>
      <c r="BD646" s="52"/>
      <c r="BE646" s="52"/>
      <c r="BF646" s="52"/>
      <c r="BG646" s="52"/>
    </row>
    <row r="647" spans="1:59" ht="15.75" customHeight="1">
      <c r="A647" s="58"/>
      <c r="B647" s="52"/>
      <c r="C647" s="52"/>
      <c r="D647" s="52"/>
      <c r="E647" s="52"/>
      <c r="F647" s="52"/>
      <c r="G647" s="52"/>
      <c r="H647" s="52"/>
      <c r="I647" s="52"/>
      <c r="J647" s="52"/>
      <c r="K647" s="52"/>
      <c r="L647" s="52"/>
      <c r="M647" s="52"/>
      <c r="N647" s="52"/>
      <c r="O647" s="52"/>
      <c r="P647" s="52"/>
      <c r="Q647" s="52"/>
      <c r="R647" s="52"/>
      <c r="S647" s="52"/>
      <c r="T647" s="52"/>
      <c r="U647" s="52"/>
      <c r="V647" s="52"/>
      <c r="W647" s="52"/>
      <c r="X647" s="52"/>
      <c r="Y647" s="52"/>
      <c r="Z647" s="52"/>
      <c r="AA647" s="52"/>
      <c r="AB647" s="52"/>
      <c r="AC647" s="52"/>
      <c r="AD647" s="52"/>
      <c r="AE647" s="52"/>
      <c r="AF647" s="52"/>
      <c r="AG647" s="52"/>
      <c r="AH647" s="52"/>
      <c r="AI647" s="52"/>
      <c r="AJ647" s="52"/>
      <c r="AK647" s="52"/>
      <c r="AL647" s="52"/>
      <c r="AM647" s="52"/>
      <c r="AN647" s="52"/>
      <c r="AO647" s="52"/>
      <c r="AP647" s="52"/>
      <c r="AQ647" s="52"/>
      <c r="AR647" s="52"/>
      <c r="AS647" s="52"/>
      <c r="AT647" s="52"/>
      <c r="AU647" s="52"/>
      <c r="AV647" s="52"/>
      <c r="AW647" s="52"/>
      <c r="AX647" s="52"/>
      <c r="AY647" s="52"/>
      <c r="AZ647" s="52"/>
      <c r="BA647" s="52"/>
      <c r="BB647" s="52"/>
      <c r="BC647" s="52"/>
      <c r="BD647" s="52"/>
      <c r="BE647" s="52"/>
      <c r="BF647" s="52"/>
      <c r="BG647" s="52"/>
    </row>
    <row r="648" spans="1:59" ht="15.75" customHeight="1">
      <c r="A648" s="58"/>
      <c r="B648" s="52"/>
      <c r="C648" s="52"/>
      <c r="D648" s="52"/>
      <c r="E648" s="52"/>
      <c r="F648" s="52"/>
      <c r="G648" s="52"/>
      <c r="H648" s="52"/>
      <c r="I648" s="52"/>
      <c r="J648" s="52"/>
      <c r="K648" s="52"/>
      <c r="L648" s="52"/>
      <c r="M648" s="52"/>
      <c r="N648" s="52"/>
      <c r="O648" s="52"/>
      <c r="P648" s="52"/>
      <c r="Q648" s="52"/>
      <c r="R648" s="52"/>
      <c r="S648" s="52"/>
      <c r="T648" s="52"/>
      <c r="U648" s="52"/>
      <c r="V648" s="52"/>
      <c r="W648" s="52"/>
      <c r="X648" s="52"/>
      <c r="Y648" s="52"/>
      <c r="Z648" s="52"/>
      <c r="AA648" s="52"/>
      <c r="AB648" s="52"/>
      <c r="AC648" s="52"/>
      <c r="AD648" s="52"/>
      <c r="AE648" s="52"/>
      <c r="AF648" s="52"/>
      <c r="AG648" s="52"/>
      <c r="AH648" s="52"/>
      <c r="AI648" s="52"/>
      <c r="AJ648" s="52"/>
      <c r="AK648" s="52"/>
      <c r="AL648" s="52"/>
      <c r="AM648" s="52"/>
      <c r="AN648" s="52"/>
      <c r="AO648" s="52"/>
      <c r="AP648" s="52"/>
      <c r="AQ648" s="52"/>
      <c r="AR648" s="52"/>
      <c r="AS648" s="52"/>
      <c r="AT648" s="52"/>
      <c r="AU648" s="52"/>
      <c r="AV648" s="52"/>
      <c r="AW648" s="52"/>
      <c r="AX648" s="52"/>
      <c r="AY648" s="52"/>
      <c r="AZ648" s="52"/>
      <c r="BA648" s="52"/>
      <c r="BB648" s="52"/>
      <c r="BC648" s="52"/>
      <c r="BD648" s="52"/>
      <c r="BE648" s="52"/>
      <c r="BF648" s="52"/>
      <c r="BG648" s="52"/>
    </row>
    <row r="649" spans="1:59" ht="15.75" customHeight="1">
      <c r="A649" s="58"/>
      <c r="B649" s="52"/>
      <c r="C649" s="52"/>
      <c r="D649" s="52"/>
      <c r="E649" s="52"/>
      <c r="F649" s="52"/>
      <c r="G649" s="52"/>
      <c r="H649" s="52"/>
      <c r="I649" s="52"/>
      <c r="J649" s="52"/>
      <c r="K649" s="52"/>
      <c r="L649" s="52"/>
      <c r="M649" s="52"/>
      <c r="N649" s="52"/>
      <c r="O649" s="52"/>
      <c r="P649" s="52"/>
      <c r="Q649" s="52"/>
      <c r="R649" s="52"/>
      <c r="S649" s="52"/>
      <c r="T649" s="52"/>
      <c r="U649" s="52"/>
      <c r="V649" s="52"/>
      <c r="W649" s="52"/>
      <c r="X649" s="52"/>
      <c r="Y649" s="52"/>
      <c r="Z649" s="52"/>
      <c r="AA649" s="52"/>
      <c r="AB649" s="52"/>
      <c r="AC649" s="52"/>
      <c r="AD649" s="52"/>
      <c r="AE649" s="52"/>
      <c r="AF649" s="52"/>
      <c r="AG649" s="52"/>
      <c r="AH649" s="52"/>
      <c r="AI649" s="52"/>
      <c r="AJ649" s="52"/>
      <c r="AK649" s="52"/>
      <c r="AL649" s="52"/>
      <c r="AM649" s="52"/>
      <c r="AN649" s="52"/>
      <c r="AO649" s="52"/>
      <c r="AP649" s="52"/>
      <c r="AQ649" s="52"/>
      <c r="AR649" s="52"/>
      <c r="AS649" s="52"/>
      <c r="AT649" s="52"/>
      <c r="AU649" s="52"/>
      <c r="AV649" s="52"/>
      <c r="AW649" s="52"/>
      <c r="AX649" s="52"/>
      <c r="AY649" s="52"/>
      <c r="AZ649" s="52"/>
      <c r="BA649" s="52"/>
      <c r="BB649" s="52"/>
      <c r="BC649" s="52"/>
      <c r="BD649" s="52"/>
      <c r="BE649" s="52"/>
      <c r="BF649" s="52"/>
      <c r="BG649" s="52"/>
    </row>
    <row r="650" spans="1:59" ht="15.75" customHeight="1">
      <c r="A650" s="58"/>
      <c r="B650" s="52"/>
      <c r="C650" s="52"/>
      <c r="D650" s="52"/>
      <c r="E650" s="52"/>
      <c r="F650" s="52"/>
      <c r="G650" s="52"/>
      <c r="H650" s="52"/>
      <c r="I650" s="52"/>
      <c r="J650" s="52"/>
      <c r="K650" s="52"/>
      <c r="L650" s="52"/>
      <c r="M650" s="52"/>
      <c r="N650" s="52"/>
      <c r="O650" s="52"/>
      <c r="P650" s="52"/>
      <c r="Q650" s="52"/>
      <c r="R650" s="52"/>
      <c r="S650" s="52"/>
      <c r="T650" s="52"/>
      <c r="U650" s="52"/>
      <c r="V650" s="52"/>
      <c r="W650" s="52"/>
      <c r="X650" s="52"/>
      <c r="Y650" s="52"/>
      <c r="Z650" s="52"/>
      <c r="AA650" s="52"/>
      <c r="AB650" s="52"/>
      <c r="AC650" s="52"/>
      <c r="AD650" s="52"/>
      <c r="AE650" s="52"/>
      <c r="AF650" s="52"/>
      <c r="AG650" s="52"/>
      <c r="AH650" s="52"/>
      <c r="AI650" s="52"/>
      <c r="AJ650" s="52"/>
      <c r="AK650" s="52"/>
      <c r="AL650" s="52"/>
      <c r="AM650" s="52"/>
      <c r="AN650" s="52"/>
      <c r="AO650" s="52"/>
      <c r="AP650" s="52"/>
      <c r="AQ650" s="52"/>
      <c r="AR650" s="52"/>
      <c r="AS650" s="52"/>
      <c r="AT650" s="52"/>
      <c r="AU650" s="52"/>
      <c r="AV650" s="52"/>
      <c r="AW650" s="52"/>
      <c r="AX650" s="52"/>
      <c r="AY650" s="52"/>
      <c r="AZ650" s="52"/>
      <c r="BA650" s="52"/>
      <c r="BB650" s="52"/>
      <c r="BC650" s="52"/>
      <c r="BD650" s="52"/>
      <c r="BE650" s="52"/>
      <c r="BF650" s="52"/>
      <c r="BG650" s="52"/>
    </row>
    <row r="651" spans="1:59" ht="15.75" customHeight="1">
      <c r="A651" s="58"/>
      <c r="B651" s="52"/>
      <c r="C651" s="52"/>
      <c r="D651" s="52"/>
      <c r="E651" s="52"/>
      <c r="F651" s="52"/>
      <c r="G651" s="52"/>
      <c r="H651" s="52"/>
      <c r="I651" s="52"/>
      <c r="J651" s="52"/>
      <c r="K651" s="52"/>
      <c r="L651" s="52"/>
      <c r="M651" s="52"/>
      <c r="N651" s="52"/>
      <c r="O651" s="52"/>
      <c r="P651" s="52"/>
      <c r="Q651" s="52"/>
      <c r="R651" s="52"/>
      <c r="S651" s="52"/>
      <c r="T651" s="52"/>
      <c r="U651" s="52"/>
      <c r="V651" s="52"/>
      <c r="W651" s="52"/>
      <c r="X651" s="52"/>
      <c r="Y651" s="52"/>
      <c r="Z651" s="52"/>
      <c r="AA651" s="52"/>
      <c r="AB651" s="52"/>
      <c r="AC651" s="52"/>
      <c r="AD651" s="52"/>
      <c r="AE651" s="52"/>
      <c r="AF651" s="52"/>
      <c r="AG651" s="52"/>
      <c r="AH651" s="52"/>
      <c r="AI651" s="52"/>
      <c r="AJ651" s="52"/>
      <c r="AK651" s="52"/>
      <c r="AL651" s="52"/>
      <c r="AM651" s="52"/>
      <c r="AN651" s="52"/>
      <c r="AO651" s="52"/>
      <c r="AP651" s="52"/>
      <c r="AQ651" s="52"/>
      <c r="AR651" s="52"/>
      <c r="AS651" s="52"/>
      <c r="AT651" s="52"/>
      <c r="AU651" s="52"/>
      <c r="AV651" s="52"/>
      <c r="AW651" s="52"/>
      <c r="AX651" s="52"/>
      <c r="AY651" s="52"/>
      <c r="AZ651" s="52"/>
      <c r="BA651" s="52"/>
      <c r="BB651" s="52"/>
      <c r="BC651" s="52"/>
      <c r="BD651" s="52"/>
      <c r="BE651" s="52"/>
      <c r="BF651" s="52"/>
      <c r="BG651" s="52"/>
    </row>
    <row r="652" spans="1:59" ht="15.75" customHeight="1">
      <c r="A652" s="58"/>
      <c r="B652" s="52"/>
      <c r="C652" s="52"/>
      <c r="D652" s="52"/>
      <c r="E652" s="52"/>
      <c r="F652" s="52"/>
      <c r="G652" s="52"/>
      <c r="H652" s="52"/>
      <c r="I652" s="52"/>
      <c r="J652" s="52"/>
      <c r="K652" s="52"/>
      <c r="L652" s="52"/>
      <c r="M652" s="52"/>
      <c r="N652" s="52"/>
      <c r="O652" s="52"/>
      <c r="P652" s="52"/>
      <c r="Q652" s="52"/>
      <c r="R652" s="52"/>
      <c r="S652" s="52"/>
      <c r="T652" s="52"/>
      <c r="U652" s="52"/>
      <c r="V652" s="52"/>
      <c r="W652" s="52"/>
      <c r="X652" s="52"/>
      <c r="Y652" s="52"/>
      <c r="Z652" s="52"/>
      <c r="AA652" s="52"/>
      <c r="AB652" s="52"/>
      <c r="AC652" s="52"/>
      <c r="AD652" s="52"/>
      <c r="AE652" s="52"/>
      <c r="AF652" s="52"/>
      <c r="AG652" s="52"/>
      <c r="AH652" s="52"/>
      <c r="AI652" s="52"/>
      <c r="AJ652" s="52"/>
      <c r="AK652" s="52"/>
      <c r="AL652" s="52"/>
      <c r="AM652" s="52"/>
      <c r="AN652" s="52"/>
      <c r="AO652" s="52"/>
      <c r="AP652" s="52"/>
      <c r="AQ652" s="52"/>
      <c r="AR652" s="52"/>
      <c r="AS652" s="52"/>
      <c r="AT652" s="52"/>
      <c r="AU652" s="52"/>
      <c r="AV652" s="52"/>
      <c r="AW652" s="52"/>
      <c r="AX652" s="52"/>
      <c r="AY652" s="52"/>
      <c r="AZ652" s="52"/>
      <c r="BA652" s="52"/>
      <c r="BB652" s="52"/>
      <c r="BC652" s="52"/>
      <c r="BD652" s="52"/>
      <c r="BE652" s="52"/>
      <c r="BF652" s="52"/>
      <c r="BG652" s="52"/>
    </row>
    <row r="653" spans="1:59" ht="15.75" customHeight="1">
      <c r="A653" s="58"/>
      <c r="B653" s="52"/>
      <c r="C653" s="52"/>
      <c r="D653" s="52"/>
      <c r="E653" s="52"/>
      <c r="F653" s="52"/>
      <c r="G653" s="52"/>
      <c r="H653" s="52"/>
      <c r="I653" s="52"/>
      <c r="J653" s="52"/>
      <c r="K653" s="52"/>
      <c r="L653" s="52"/>
      <c r="M653" s="52"/>
      <c r="N653" s="52"/>
      <c r="O653" s="52"/>
      <c r="P653" s="52"/>
      <c r="Q653" s="52"/>
      <c r="R653" s="52"/>
      <c r="S653" s="52"/>
      <c r="T653" s="52"/>
      <c r="U653" s="52"/>
      <c r="V653" s="52"/>
      <c r="W653" s="52"/>
      <c r="X653" s="52"/>
      <c r="Y653" s="52"/>
      <c r="Z653" s="52"/>
      <c r="AA653" s="52"/>
      <c r="AB653" s="52"/>
      <c r="AC653" s="52"/>
      <c r="AD653" s="52"/>
      <c r="AE653" s="52"/>
      <c r="AF653" s="52"/>
      <c r="AG653" s="52"/>
      <c r="AH653" s="52"/>
      <c r="AI653" s="52"/>
      <c r="AJ653" s="52"/>
      <c r="AK653" s="52"/>
      <c r="AL653" s="52"/>
      <c r="AM653" s="52"/>
      <c r="AN653" s="52"/>
      <c r="AO653" s="52"/>
      <c r="AP653" s="52"/>
      <c r="AQ653" s="52"/>
      <c r="AR653" s="52"/>
      <c r="AS653" s="52"/>
      <c r="AT653" s="52"/>
      <c r="AU653" s="52"/>
      <c r="AV653" s="52"/>
      <c r="AW653" s="52"/>
      <c r="AX653" s="52"/>
      <c r="AY653" s="52"/>
      <c r="AZ653" s="52"/>
      <c r="BA653" s="52"/>
      <c r="BB653" s="52"/>
      <c r="BC653" s="52"/>
      <c r="BD653" s="52"/>
      <c r="BE653" s="52"/>
      <c r="BF653" s="52"/>
      <c r="BG653" s="52"/>
    </row>
    <row r="654" spans="1:59" ht="15.75" customHeight="1">
      <c r="A654" s="58"/>
      <c r="B654" s="52"/>
      <c r="C654" s="52"/>
      <c r="D654" s="52"/>
      <c r="E654" s="52"/>
      <c r="F654" s="52"/>
      <c r="G654" s="52"/>
      <c r="H654" s="52"/>
      <c r="I654" s="52"/>
      <c r="J654" s="52"/>
      <c r="K654" s="52"/>
      <c r="L654" s="52"/>
      <c r="M654" s="52"/>
      <c r="N654" s="52"/>
      <c r="O654" s="52"/>
      <c r="P654" s="52"/>
      <c r="Q654" s="52"/>
      <c r="R654" s="52"/>
      <c r="S654" s="52"/>
      <c r="T654" s="52"/>
      <c r="U654" s="52"/>
      <c r="V654" s="52"/>
      <c r="W654" s="52"/>
      <c r="X654" s="52"/>
      <c r="Y654" s="52"/>
      <c r="Z654" s="52"/>
      <c r="AA654" s="52"/>
      <c r="AB654" s="52"/>
      <c r="AC654" s="52"/>
      <c r="AD654" s="52"/>
      <c r="AE654" s="52"/>
      <c r="AF654" s="52"/>
      <c r="AG654" s="52"/>
      <c r="AH654" s="52"/>
      <c r="AI654" s="52"/>
      <c r="AJ654" s="52"/>
      <c r="AK654" s="52"/>
      <c r="AL654" s="52"/>
      <c r="AM654" s="52"/>
      <c r="AN654" s="52"/>
      <c r="AO654" s="52"/>
      <c r="AP654" s="52"/>
      <c r="AQ654" s="52"/>
      <c r="AR654" s="52"/>
      <c r="AS654" s="52"/>
      <c r="AT654" s="52"/>
      <c r="AU654" s="52"/>
      <c r="AV654" s="52"/>
      <c r="AW654" s="52"/>
      <c r="AX654" s="52"/>
      <c r="AY654" s="52"/>
      <c r="AZ654" s="52"/>
      <c r="BA654" s="52"/>
      <c r="BB654" s="52"/>
      <c r="BC654" s="52"/>
      <c r="BD654" s="52"/>
      <c r="BE654" s="52"/>
      <c r="BF654" s="52"/>
      <c r="BG654" s="52"/>
    </row>
    <row r="655" spans="1:59" ht="15.75" customHeight="1">
      <c r="A655" s="58"/>
      <c r="B655" s="52"/>
      <c r="C655" s="52"/>
      <c r="D655" s="52"/>
      <c r="E655" s="52"/>
      <c r="F655" s="52"/>
      <c r="G655" s="52"/>
      <c r="H655" s="52"/>
      <c r="I655" s="52"/>
      <c r="J655" s="52"/>
      <c r="K655" s="52"/>
      <c r="L655" s="52"/>
      <c r="M655" s="52"/>
      <c r="N655" s="52"/>
      <c r="O655" s="52"/>
      <c r="P655" s="52"/>
      <c r="Q655" s="52"/>
      <c r="R655" s="52"/>
      <c r="S655" s="52"/>
      <c r="T655" s="52"/>
      <c r="U655" s="52"/>
      <c r="V655" s="52"/>
      <c r="W655" s="52"/>
      <c r="X655" s="52"/>
      <c r="Y655" s="52"/>
      <c r="Z655" s="52"/>
      <c r="AA655" s="52"/>
      <c r="AB655" s="52"/>
      <c r="AC655" s="52"/>
      <c r="AD655" s="52"/>
      <c r="AE655" s="52"/>
      <c r="AF655" s="52"/>
      <c r="AG655" s="52"/>
      <c r="AH655" s="52"/>
      <c r="AI655" s="52"/>
      <c r="AJ655" s="52"/>
      <c r="AK655" s="52"/>
      <c r="AL655" s="52"/>
      <c r="AM655" s="52"/>
      <c r="AN655" s="52"/>
      <c r="AO655" s="52"/>
      <c r="AP655" s="52"/>
      <c r="AQ655" s="52"/>
      <c r="AR655" s="52"/>
      <c r="AS655" s="52"/>
      <c r="AT655" s="52"/>
      <c r="AU655" s="52"/>
      <c r="AV655" s="52"/>
      <c r="AW655" s="52"/>
      <c r="AX655" s="52"/>
      <c r="AY655" s="52"/>
      <c r="AZ655" s="52"/>
      <c r="BA655" s="52"/>
      <c r="BB655" s="52"/>
      <c r="BC655" s="52"/>
      <c r="BD655" s="52"/>
      <c r="BE655" s="52"/>
      <c r="BF655" s="52"/>
      <c r="BG655" s="52"/>
    </row>
    <row r="656" spans="1:59" ht="15.75" customHeight="1">
      <c r="A656" s="58"/>
      <c r="B656" s="52"/>
      <c r="C656" s="52"/>
      <c r="D656" s="52"/>
      <c r="E656" s="52"/>
      <c r="F656" s="52"/>
      <c r="G656" s="52"/>
      <c r="H656" s="52"/>
      <c r="I656" s="52"/>
      <c r="J656" s="52"/>
      <c r="K656" s="52"/>
      <c r="L656" s="52"/>
      <c r="M656" s="52"/>
      <c r="N656" s="52"/>
      <c r="O656" s="52"/>
      <c r="P656" s="52"/>
      <c r="Q656" s="52"/>
      <c r="R656" s="52"/>
      <c r="S656" s="52"/>
      <c r="T656" s="52"/>
      <c r="U656" s="52"/>
      <c r="V656" s="52"/>
      <c r="W656" s="52"/>
      <c r="X656" s="52"/>
      <c r="Y656" s="52"/>
      <c r="Z656" s="52"/>
      <c r="AA656" s="52"/>
      <c r="AB656" s="52"/>
      <c r="AC656" s="52"/>
      <c r="AD656" s="52"/>
      <c r="AE656" s="52"/>
      <c r="AF656" s="52"/>
      <c r="AG656" s="52"/>
      <c r="AH656" s="52"/>
      <c r="AI656" s="52"/>
      <c r="AJ656" s="52"/>
      <c r="AK656" s="52"/>
      <c r="AL656" s="52"/>
      <c r="AM656" s="52"/>
      <c r="AN656" s="52"/>
      <c r="AO656" s="52"/>
      <c r="AP656" s="52"/>
      <c r="AQ656" s="52"/>
      <c r="AR656" s="52"/>
      <c r="AS656" s="52"/>
      <c r="AT656" s="52"/>
      <c r="AU656" s="52"/>
      <c r="AV656" s="52"/>
      <c r="AW656" s="52"/>
      <c r="AX656" s="52"/>
      <c r="AY656" s="52"/>
      <c r="AZ656" s="52"/>
      <c r="BA656" s="52"/>
      <c r="BB656" s="52"/>
      <c r="BC656" s="52"/>
      <c r="BD656" s="52"/>
      <c r="BE656" s="52"/>
      <c r="BF656" s="52"/>
      <c r="BG656" s="52"/>
    </row>
    <row r="657" spans="1:59" ht="15.75" customHeight="1">
      <c r="A657" s="58"/>
      <c r="B657" s="52"/>
      <c r="C657" s="52"/>
      <c r="D657" s="52"/>
      <c r="E657" s="52"/>
      <c r="F657" s="52"/>
      <c r="G657" s="52"/>
      <c r="H657" s="52"/>
      <c r="I657" s="52"/>
      <c r="J657" s="52"/>
      <c r="K657" s="52"/>
      <c r="L657" s="52"/>
      <c r="M657" s="52"/>
      <c r="N657" s="52"/>
      <c r="O657" s="52"/>
      <c r="P657" s="52"/>
      <c r="Q657" s="52"/>
      <c r="R657" s="52"/>
      <c r="S657" s="52"/>
      <c r="T657" s="52"/>
      <c r="U657" s="52"/>
      <c r="V657" s="52"/>
      <c r="W657" s="52"/>
      <c r="X657" s="52"/>
      <c r="Y657" s="52"/>
      <c r="Z657" s="52"/>
      <c r="AA657" s="52"/>
      <c r="AB657" s="52"/>
      <c r="AC657" s="52"/>
      <c r="AD657" s="52"/>
      <c r="AE657" s="52"/>
      <c r="AF657" s="52"/>
      <c r="AG657" s="52"/>
      <c r="AH657" s="52"/>
      <c r="AI657" s="52"/>
      <c r="AJ657" s="52"/>
      <c r="AK657" s="52"/>
      <c r="AL657" s="52"/>
      <c r="AM657" s="52"/>
      <c r="AN657" s="52"/>
      <c r="AO657" s="52"/>
      <c r="AP657" s="52"/>
      <c r="AQ657" s="52"/>
      <c r="AR657" s="52"/>
      <c r="AS657" s="52"/>
      <c r="AT657" s="52"/>
      <c r="AU657" s="52"/>
      <c r="AV657" s="52"/>
      <c r="AW657" s="52"/>
      <c r="AX657" s="52"/>
      <c r="AY657" s="52"/>
      <c r="AZ657" s="52"/>
      <c r="BA657" s="52"/>
      <c r="BB657" s="52"/>
      <c r="BC657" s="52"/>
      <c r="BD657" s="52"/>
      <c r="BE657" s="52"/>
      <c r="BF657" s="52"/>
      <c r="BG657" s="52"/>
    </row>
    <row r="658" spans="1:59" ht="15.75" customHeight="1">
      <c r="A658" s="58"/>
      <c r="B658" s="52"/>
      <c r="C658" s="52"/>
      <c r="D658" s="52"/>
      <c r="E658" s="52"/>
      <c r="F658" s="52"/>
      <c r="G658" s="52"/>
      <c r="H658" s="52"/>
      <c r="I658" s="52"/>
      <c r="J658" s="52"/>
      <c r="K658" s="52"/>
      <c r="L658" s="52"/>
      <c r="M658" s="52"/>
      <c r="N658" s="52"/>
      <c r="O658" s="52"/>
      <c r="P658" s="52"/>
      <c r="Q658" s="52"/>
      <c r="R658" s="52"/>
      <c r="S658" s="52"/>
      <c r="T658" s="52"/>
      <c r="U658" s="52"/>
      <c r="V658" s="52"/>
      <c r="W658" s="52"/>
      <c r="X658" s="52"/>
      <c r="Y658" s="52"/>
      <c r="Z658" s="52"/>
      <c r="AA658" s="52"/>
      <c r="AB658" s="52"/>
      <c r="AC658" s="52"/>
      <c r="AD658" s="52"/>
      <c r="AE658" s="52"/>
      <c r="AF658" s="52"/>
      <c r="AG658" s="52"/>
      <c r="AH658" s="52"/>
      <c r="AI658" s="52"/>
      <c r="AJ658" s="52"/>
      <c r="AK658" s="52"/>
      <c r="AL658" s="52"/>
      <c r="AM658" s="52"/>
      <c r="AN658" s="52"/>
      <c r="AO658" s="52"/>
      <c r="AP658" s="52"/>
      <c r="AQ658" s="52"/>
      <c r="AR658" s="52"/>
      <c r="AS658" s="52"/>
      <c r="AT658" s="52"/>
      <c r="AU658" s="52"/>
      <c r="AV658" s="52"/>
      <c r="AW658" s="52"/>
      <c r="AX658" s="52"/>
      <c r="AY658" s="52"/>
      <c r="AZ658" s="52"/>
      <c r="BA658" s="52"/>
      <c r="BB658" s="52"/>
      <c r="BC658" s="52"/>
      <c r="BD658" s="52"/>
      <c r="BE658" s="52"/>
      <c r="BF658" s="52"/>
      <c r="BG658" s="52"/>
    </row>
    <row r="659" spans="1:59" ht="15.75" customHeight="1">
      <c r="A659" s="58"/>
      <c r="B659" s="52"/>
      <c r="C659" s="52"/>
      <c r="D659" s="52"/>
      <c r="E659" s="52"/>
      <c r="F659" s="52"/>
      <c r="G659" s="52"/>
      <c r="H659" s="52"/>
      <c r="I659" s="52"/>
      <c r="J659" s="52"/>
      <c r="K659" s="52"/>
      <c r="L659" s="52"/>
      <c r="M659" s="52"/>
      <c r="N659" s="52"/>
      <c r="O659" s="52"/>
      <c r="P659" s="52"/>
      <c r="Q659" s="52"/>
      <c r="R659" s="52"/>
      <c r="S659" s="52"/>
      <c r="T659" s="52"/>
      <c r="U659" s="52"/>
      <c r="V659" s="52"/>
      <c r="W659" s="52"/>
      <c r="X659" s="52"/>
      <c r="Y659" s="52"/>
      <c r="Z659" s="52"/>
      <c r="AA659" s="52"/>
      <c r="AB659" s="52"/>
      <c r="AC659" s="52"/>
      <c r="AD659" s="52"/>
      <c r="AE659" s="52"/>
      <c r="AF659" s="52"/>
      <c r="AG659" s="52"/>
      <c r="AH659" s="52"/>
      <c r="AI659" s="52"/>
      <c r="AJ659" s="52"/>
      <c r="AK659" s="52"/>
      <c r="AL659" s="52"/>
      <c r="AM659" s="52"/>
      <c r="AN659" s="52"/>
      <c r="AO659" s="52"/>
      <c r="AP659" s="52"/>
      <c r="AQ659" s="52"/>
      <c r="AR659" s="52"/>
      <c r="AS659" s="52"/>
      <c r="AT659" s="52"/>
      <c r="AU659" s="52"/>
      <c r="AV659" s="52"/>
      <c r="AW659" s="52"/>
      <c r="AX659" s="52"/>
      <c r="AY659" s="52"/>
      <c r="AZ659" s="52"/>
      <c r="BA659" s="52"/>
      <c r="BB659" s="52"/>
      <c r="BC659" s="52"/>
      <c r="BD659" s="52"/>
      <c r="BE659" s="52"/>
      <c r="BF659" s="52"/>
      <c r="BG659" s="52"/>
    </row>
    <row r="660" spans="1:59" ht="15.75" customHeight="1">
      <c r="A660" s="58"/>
      <c r="B660" s="52"/>
      <c r="C660" s="52"/>
      <c r="D660" s="52"/>
      <c r="E660" s="52"/>
      <c r="F660" s="52"/>
      <c r="G660" s="52"/>
      <c r="H660" s="52"/>
      <c r="I660" s="52"/>
      <c r="J660" s="52"/>
      <c r="K660" s="52"/>
      <c r="L660" s="52"/>
      <c r="M660" s="52"/>
      <c r="N660" s="52"/>
      <c r="O660" s="52"/>
      <c r="P660" s="52"/>
      <c r="Q660" s="52"/>
      <c r="R660" s="52"/>
      <c r="S660" s="52"/>
      <c r="T660" s="52"/>
      <c r="U660" s="52"/>
      <c r="V660" s="52"/>
      <c r="W660" s="52"/>
      <c r="X660" s="52"/>
      <c r="Y660" s="52"/>
      <c r="Z660" s="52"/>
      <c r="AA660" s="52"/>
      <c r="AB660" s="52"/>
      <c r="AC660" s="52"/>
      <c r="AD660" s="52"/>
      <c r="AE660" s="52"/>
      <c r="AF660" s="52"/>
      <c r="AG660" s="52"/>
      <c r="AH660" s="52"/>
      <c r="AI660" s="52"/>
      <c r="AJ660" s="52"/>
      <c r="AK660" s="52"/>
      <c r="AL660" s="52"/>
      <c r="AM660" s="52"/>
      <c r="AN660" s="52"/>
      <c r="AO660" s="52"/>
      <c r="AP660" s="52"/>
      <c r="AQ660" s="52"/>
      <c r="AR660" s="52"/>
      <c r="AS660" s="52"/>
      <c r="AT660" s="52"/>
      <c r="AU660" s="52"/>
      <c r="AV660" s="52"/>
      <c r="AW660" s="52"/>
      <c r="AX660" s="52"/>
      <c r="AY660" s="52"/>
      <c r="AZ660" s="52"/>
      <c r="BA660" s="52"/>
      <c r="BB660" s="52"/>
      <c r="BC660" s="52"/>
      <c r="BD660" s="52"/>
      <c r="BE660" s="52"/>
      <c r="BF660" s="52"/>
      <c r="BG660" s="52"/>
    </row>
    <row r="661" spans="1:59" ht="15.75" customHeight="1">
      <c r="A661" s="58"/>
      <c r="B661" s="52"/>
      <c r="C661" s="52"/>
      <c r="D661" s="52"/>
      <c r="E661" s="52"/>
      <c r="F661" s="52"/>
      <c r="G661" s="52"/>
      <c r="H661" s="52"/>
      <c r="I661" s="52"/>
      <c r="J661" s="52"/>
      <c r="K661" s="52"/>
      <c r="L661" s="52"/>
      <c r="M661" s="52"/>
      <c r="N661" s="52"/>
      <c r="O661" s="52"/>
      <c r="P661" s="52"/>
      <c r="Q661" s="52"/>
      <c r="R661" s="52"/>
      <c r="S661" s="52"/>
      <c r="T661" s="52"/>
      <c r="U661" s="52"/>
      <c r="V661" s="52"/>
      <c r="W661" s="52"/>
      <c r="X661" s="52"/>
      <c r="Y661" s="52"/>
      <c r="Z661" s="52"/>
      <c r="AA661" s="52"/>
      <c r="AB661" s="52"/>
      <c r="AC661" s="52"/>
      <c r="AD661" s="52"/>
      <c r="AE661" s="52"/>
      <c r="AF661" s="52"/>
      <c r="AG661" s="52"/>
      <c r="AH661" s="52"/>
      <c r="AI661" s="52"/>
      <c r="AJ661" s="52"/>
      <c r="AK661" s="52"/>
      <c r="AL661" s="52"/>
      <c r="AM661" s="52"/>
      <c r="AN661" s="52"/>
      <c r="AO661" s="52"/>
      <c r="AP661" s="52"/>
      <c r="AQ661" s="52"/>
      <c r="AR661" s="52"/>
      <c r="AS661" s="52"/>
      <c r="AT661" s="52"/>
      <c r="AU661" s="52"/>
      <c r="AV661" s="52"/>
      <c r="AW661" s="52"/>
      <c r="AX661" s="52"/>
      <c r="AY661" s="52"/>
      <c r="AZ661" s="52"/>
      <c r="BA661" s="52"/>
      <c r="BB661" s="52"/>
      <c r="BC661" s="52"/>
      <c r="BD661" s="52"/>
      <c r="BE661" s="52"/>
      <c r="BF661" s="52"/>
      <c r="BG661" s="52"/>
    </row>
    <row r="662" spans="1:59" ht="15.75" customHeight="1">
      <c r="A662" s="58"/>
      <c r="B662" s="52"/>
      <c r="C662" s="52"/>
      <c r="D662" s="52"/>
      <c r="E662" s="52"/>
      <c r="F662" s="52"/>
      <c r="G662" s="52"/>
      <c r="H662" s="52"/>
      <c r="I662" s="52"/>
      <c r="J662" s="52"/>
      <c r="K662" s="52"/>
      <c r="L662" s="52"/>
      <c r="M662" s="52"/>
      <c r="N662" s="52"/>
      <c r="O662" s="52"/>
      <c r="P662" s="52"/>
      <c r="Q662" s="52"/>
      <c r="R662" s="52"/>
      <c r="S662" s="52"/>
      <c r="T662" s="52"/>
      <c r="U662" s="52"/>
      <c r="V662" s="52"/>
      <c r="W662" s="52"/>
      <c r="X662" s="52"/>
      <c r="Y662" s="52"/>
      <c r="Z662" s="52"/>
      <c r="AA662" s="52"/>
      <c r="AB662" s="52"/>
      <c r="AC662" s="52"/>
      <c r="AD662" s="52"/>
      <c r="AE662" s="52"/>
      <c r="AF662" s="52"/>
      <c r="AG662" s="52"/>
      <c r="AH662" s="52"/>
      <c r="AI662" s="52"/>
      <c r="AJ662" s="52"/>
      <c r="AK662" s="52"/>
      <c r="AL662" s="52"/>
      <c r="AM662" s="52"/>
      <c r="AN662" s="52"/>
      <c r="AO662" s="52"/>
      <c r="AP662" s="52"/>
      <c r="AQ662" s="52"/>
      <c r="AR662" s="52"/>
      <c r="AS662" s="52"/>
      <c r="AT662" s="52"/>
      <c r="AU662" s="52"/>
      <c r="AV662" s="52"/>
      <c r="AW662" s="52"/>
      <c r="AX662" s="52"/>
      <c r="AY662" s="52"/>
      <c r="AZ662" s="52"/>
      <c r="BA662" s="52"/>
      <c r="BB662" s="52"/>
      <c r="BC662" s="52"/>
      <c r="BD662" s="52"/>
      <c r="BE662" s="52"/>
      <c r="BF662" s="52"/>
      <c r="BG662" s="52"/>
    </row>
    <row r="663" spans="1:59" ht="15.75" customHeight="1">
      <c r="A663" s="58"/>
      <c r="B663" s="52"/>
      <c r="C663" s="52"/>
      <c r="D663" s="52"/>
      <c r="E663" s="52"/>
      <c r="F663" s="52"/>
      <c r="G663" s="52"/>
      <c r="H663" s="52"/>
      <c r="I663" s="52"/>
      <c r="J663" s="52"/>
      <c r="K663" s="52"/>
      <c r="L663" s="52"/>
      <c r="M663" s="52"/>
      <c r="N663" s="52"/>
      <c r="O663" s="52"/>
      <c r="P663" s="52"/>
      <c r="Q663" s="52"/>
      <c r="R663" s="52"/>
      <c r="S663" s="52"/>
      <c r="T663" s="52"/>
      <c r="U663" s="52"/>
      <c r="V663" s="52"/>
      <c r="W663" s="52"/>
      <c r="X663" s="52"/>
      <c r="Y663" s="52"/>
      <c r="Z663" s="52"/>
      <c r="AA663" s="52"/>
      <c r="AB663" s="52"/>
      <c r="AC663" s="52"/>
      <c r="AD663" s="52"/>
      <c r="AE663" s="52"/>
      <c r="AF663" s="52"/>
      <c r="AG663" s="52"/>
      <c r="AH663" s="52"/>
      <c r="AI663" s="52"/>
      <c r="AJ663" s="52"/>
      <c r="AK663" s="52"/>
      <c r="AL663" s="52"/>
      <c r="AM663" s="52"/>
      <c r="AN663" s="52"/>
      <c r="AO663" s="52"/>
      <c r="AP663" s="52"/>
      <c r="AQ663" s="52"/>
      <c r="AR663" s="52"/>
      <c r="AS663" s="52"/>
      <c r="AT663" s="52"/>
      <c r="AU663" s="52"/>
      <c r="AV663" s="52"/>
      <c r="AW663" s="52"/>
      <c r="AX663" s="52"/>
      <c r="AY663" s="52"/>
      <c r="AZ663" s="52"/>
      <c r="BA663" s="52"/>
      <c r="BB663" s="52"/>
      <c r="BC663" s="52"/>
      <c r="BD663" s="52"/>
      <c r="BE663" s="52"/>
      <c r="BF663" s="52"/>
      <c r="BG663" s="52"/>
    </row>
    <row r="664" spans="1:59" ht="15.75" customHeight="1">
      <c r="A664" s="58"/>
      <c r="B664" s="52"/>
      <c r="C664" s="52"/>
      <c r="D664" s="52"/>
      <c r="E664" s="52"/>
      <c r="F664" s="52"/>
      <c r="G664" s="52"/>
      <c r="H664" s="52"/>
      <c r="I664" s="52"/>
      <c r="J664" s="52"/>
      <c r="K664" s="52"/>
      <c r="L664" s="52"/>
      <c r="M664" s="52"/>
      <c r="N664" s="52"/>
      <c r="O664" s="52"/>
      <c r="P664" s="52"/>
      <c r="Q664" s="52"/>
      <c r="R664" s="52"/>
      <c r="S664" s="52"/>
      <c r="T664" s="52"/>
      <c r="U664" s="52"/>
      <c r="V664" s="52"/>
      <c r="W664" s="52"/>
      <c r="X664" s="52"/>
      <c r="Y664" s="52"/>
      <c r="Z664" s="52"/>
      <c r="AA664" s="52"/>
      <c r="AB664" s="52"/>
      <c r="AC664" s="52"/>
      <c r="AD664" s="52"/>
      <c r="AE664" s="52"/>
      <c r="AF664" s="52"/>
      <c r="AG664" s="52"/>
      <c r="AH664" s="52"/>
      <c r="AI664" s="52"/>
      <c r="AJ664" s="52"/>
      <c r="AK664" s="52"/>
      <c r="AL664" s="52"/>
      <c r="AM664" s="52"/>
      <c r="AN664" s="52"/>
      <c r="AO664" s="52"/>
      <c r="AP664" s="52"/>
      <c r="AQ664" s="52"/>
      <c r="AR664" s="52"/>
      <c r="AS664" s="52"/>
      <c r="AT664" s="52"/>
      <c r="AU664" s="52"/>
      <c r="AV664" s="52"/>
      <c r="AW664" s="52"/>
      <c r="AX664" s="52"/>
      <c r="AY664" s="52"/>
      <c r="AZ664" s="52"/>
      <c r="BA664" s="52"/>
      <c r="BB664" s="52"/>
      <c r="BC664" s="52"/>
      <c r="BD664" s="52"/>
      <c r="BE664" s="52"/>
      <c r="BF664" s="52"/>
      <c r="BG664" s="52"/>
    </row>
    <row r="665" spans="1:59" ht="15.75" customHeight="1">
      <c r="A665" s="58"/>
      <c r="B665" s="52"/>
      <c r="C665" s="52"/>
      <c r="D665" s="52"/>
      <c r="E665" s="52"/>
      <c r="F665" s="52"/>
      <c r="G665" s="52"/>
      <c r="H665" s="52"/>
      <c r="I665" s="52"/>
      <c r="J665" s="52"/>
      <c r="K665" s="52"/>
      <c r="L665" s="52"/>
      <c r="M665" s="52"/>
      <c r="N665" s="52"/>
      <c r="O665" s="52"/>
      <c r="P665" s="52"/>
      <c r="Q665" s="52"/>
      <c r="R665" s="52"/>
      <c r="S665" s="52"/>
      <c r="T665" s="52"/>
      <c r="U665" s="52"/>
      <c r="V665" s="52"/>
      <c r="W665" s="52"/>
      <c r="X665" s="52"/>
      <c r="Y665" s="52"/>
      <c r="Z665" s="52"/>
      <c r="AA665" s="52"/>
      <c r="AB665" s="52"/>
      <c r="AC665" s="52"/>
      <c r="AD665" s="52"/>
      <c r="AE665" s="52"/>
      <c r="AF665" s="52"/>
      <c r="AG665" s="52"/>
      <c r="AH665" s="52"/>
      <c r="AI665" s="52"/>
      <c r="AJ665" s="52"/>
      <c r="AK665" s="52"/>
      <c r="AL665" s="52"/>
      <c r="AM665" s="52"/>
      <c r="AN665" s="52"/>
      <c r="AO665" s="52"/>
      <c r="AP665" s="52"/>
      <c r="AQ665" s="52"/>
      <c r="AR665" s="52"/>
      <c r="AS665" s="52"/>
      <c r="AT665" s="52"/>
      <c r="AU665" s="52"/>
      <c r="AV665" s="52"/>
      <c r="AW665" s="52"/>
      <c r="AX665" s="52"/>
      <c r="AY665" s="52"/>
      <c r="AZ665" s="52"/>
      <c r="BA665" s="52"/>
      <c r="BB665" s="52"/>
      <c r="BC665" s="52"/>
      <c r="BD665" s="52"/>
      <c r="BE665" s="52"/>
      <c r="BF665" s="52"/>
      <c r="BG665" s="52"/>
    </row>
    <row r="666" spans="1:59" ht="15.75" customHeight="1">
      <c r="A666" s="58"/>
      <c r="B666" s="52"/>
      <c r="C666" s="52"/>
      <c r="D666" s="52"/>
      <c r="E666" s="52"/>
      <c r="F666" s="52"/>
      <c r="G666" s="52"/>
      <c r="H666" s="52"/>
      <c r="I666" s="52"/>
      <c r="J666" s="52"/>
      <c r="K666" s="52"/>
      <c r="L666" s="52"/>
      <c r="M666" s="52"/>
      <c r="N666" s="52"/>
      <c r="O666" s="52"/>
      <c r="P666" s="52"/>
      <c r="Q666" s="52"/>
      <c r="R666" s="52"/>
      <c r="S666" s="52"/>
      <c r="T666" s="52"/>
      <c r="U666" s="52"/>
      <c r="V666" s="52"/>
      <c r="W666" s="52"/>
      <c r="X666" s="52"/>
      <c r="Y666" s="52"/>
      <c r="Z666" s="52"/>
      <c r="AA666" s="52"/>
      <c r="AB666" s="52"/>
      <c r="AC666" s="52"/>
      <c r="AD666" s="52"/>
      <c r="AE666" s="52"/>
      <c r="AF666" s="52"/>
      <c r="AG666" s="52"/>
      <c r="AH666" s="52"/>
      <c r="AI666" s="52"/>
      <c r="AJ666" s="52"/>
      <c r="AK666" s="52"/>
      <c r="AL666" s="52"/>
      <c r="AM666" s="52"/>
      <c r="AN666" s="52"/>
      <c r="AO666" s="52"/>
      <c r="AP666" s="52"/>
      <c r="AQ666" s="52"/>
      <c r="AR666" s="52"/>
      <c r="AS666" s="52"/>
      <c r="AT666" s="52"/>
      <c r="AU666" s="52"/>
      <c r="AV666" s="52"/>
      <c r="AW666" s="52"/>
      <c r="AX666" s="52"/>
      <c r="AY666" s="52"/>
      <c r="AZ666" s="52"/>
      <c r="BA666" s="52"/>
      <c r="BB666" s="52"/>
      <c r="BC666" s="52"/>
      <c r="BD666" s="52"/>
      <c r="BE666" s="52"/>
      <c r="BF666" s="52"/>
      <c r="BG666" s="52"/>
    </row>
    <row r="667" spans="1:59" ht="15.75" customHeight="1">
      <c r="A667" s="58"/>
      <c r="B667" s="52"/>
      <c r="C667" s="52"/>
      <c r="D667" s="52"/>
      <c r="E667" s="52"/>
      <c r="F667" s="52"/>
      <c r="G667" s="52"/>
      <c r="H667" s="52"/>
      <c r="I667" s="52"/>
      <c r="J667" s="52"/>
      <c r="K667" s="52"/>
      <c r="L667" s="52"/>
      <c r="M667" s="52"/>
      <c r="N667" s="52"/>
      <c r="O667" s="52"/>
      <c r="P667" s="52"/>
      <c r="Q667" s="52"/>
      <c r="R667" s="52"/>
      <c r="S667" s="52"/>
      <c r="T667" s="52"/>
      <c r="U667" s="52"/>
      <c r="V667" s="52"/>
      <c r="W667" s="52"/>
      <c r="X667" s="52"/>
      <c r="Y667" s="52"/>
      <c r="Z667" s="52"/>
      <c r="AA667" s="52"/>
      <c r="AB667" s="52"/>
      <c r="AC667" s="52"/>
      <c r="AD667" s="52"/>
      <c r="AE667" s="52"/>
      <c r="AF667" s="52"/>
      <c r="AG667" s="52"/>
      <c r="AH667" s="52"/>
      <c r="AI667" s="52"/>
      <c r="AJ667" s="52"/>
      <c r="AK667" s="52"/>
      <c r="AL667" s="52"/>
      <c r="AM667" s="52"/>
      <c r="AN667" s="52"/>
      <c r="AO667" s="52"/>
      <c r="AP667" s="52"/>
      <c r="AQ667" s="52"/>
      <c r="AR667" s="52"/>
      <c r="AS667" s="52"/>
      <c r="AT667" s="52"/>
      <c r="AU667" s="52"/>
      <c r="AV667" s="52"/>
      <c r="AW667" s="52"/>
      <c r="AX667" s="52"/>
      <c r="AY667" s="52"/>
      <c r="AZ667" s="52"/>
      <c r="BA667" s="52"/>
      <c r="BB667" s="52"/>
      <c r="BC667" s="52"/>
      <c r="BD667" s="52"/>
      <c r="BE667" s="52"/>
      <c r="BF667" s="52"/>
      <c r="BG667" s="52"/>
    </row>
    <row r="668" spans="1:59" ht="15.75" customHeight="1">
      <c r="A668" s="58"/>
      <c r="B668" s="52"/>
      <c r="C668" s="52"/>
      <c r="D668" s="52"/>
      <c r="E668" s="52"/>
      <c r="F668" s="52"/>
      <c r="G668" s="52"/>
      <c r="H668" s="52"/>
      <c r="I668" s="52"/>
      <c r="J668" s="52"/>
      <c r="K668" s="52"/>
      <c r="L668" s="52"/>
      <c r="M668" s="52"/>
      <c r="N668" s="52"/>
      <c r="O668" s="52"/>
      <c r="P668" s="52"/>
      <c r="Q668" s="52"/>
      <c r="R668" s="52"/>
      <c r="S668" s="52"/>
      <c r="T668" s="52"/>
      <c r="U668" s="52"/>
      <c r="V668" s="52"/>
      <c r="W668" s="52"/>
      <c r="X668" s="52"/>
      <c r="Y668" s="52"/>
      <c r="Z668" s="52"/>
      <c r="AA668" s="52"/>
      <c r="AB668" s="52"/>
      <c r="AC668" s="52"/>
      <c r="AD668" s="52"/>
      <c r="AE668" s="52"/>
      <c r="AF668" s="52"/>
      <c r="AG668" s="52"/>
      <c r="AH668" s="52"/>
      <c r="AI668" s="52"/>
      <c r="AJ668" s="52"/>
      <c r="AK668" s="52"/>
      <c r="AL668" s="52"/>
      <c r="AM668" s="52"/>
      <c r="AN668" s="52"/>
      <c r="AO668" s="52"/>
      <c r="AP668" s="52"/>
      <c r="AQ668" s="52"/>
      <c r="AR668" s="52"/>
      <c r="AS668" s="52"/>
      <c r="AT668" s="52"/>
      <c r="AU668" s="52"/>
      <c r="AV668" s="52"/>
      <c r="AW668" s="52"/>
      <c r="AX668" s="52"/>
      <c r="AY668" s="52"/>
      <c r="AZ668" s="52"/>
      <c r="BA668" s="52"/>
      <c r="BB668" s="52"/>
      <c r="BC668" s="52"/>
      <c r="BD668" s="52"/>
      <c r="BE668" s="52"/>
      <c r="BF668" s="52"/>
      <c r="BG668" s="52"/>
    </row>
    <row r="669" spans="1:59" ht="15.75" customHeight="1">
      <c r="A669" s="58"/>
      <c r="B669" s="52"/>
      <c r="C669" s="52"/>
      <c r="D669" s="52"/>
      <c r="E669" s="52"/>
      <c r="F669" s="52"/>
      <c r="G669" s="52"/>
      <c r="H669" s="52"/>
      <c r="I669" s="52"/>
      <c r="J669" s="52"/>
      <c r="K669" s="52"/>
      <c r="L669" s="52"/>
      <c r="M669" s="52"/>
      <c r="N669" s="52"/>
      <c r="O669" s="52"/>
      <c r="P669" s="52"/>
      <c r="Q669" s="52"/>
      <c r="R669" s="52"/>
      <c r="S669" s="52"/>
      <c r="T669" s="52"/>
      <c r="U669" s="52"/>
      <c r="V669" s="52"/>
      <c r="W669" s="52"/>
      <c r="X669" s="52"/>
      <c r="Y669" s="52"/>
      <c r="Z669" s="52"/>
      <c r="AA669" s="52"/>
      <c r="AB669" s="52"/>
      <c r="AC669" s="52"/>
      <c r="AD669" s="52"/>
      <c r="AE669" s="52"/>
      <c r="AF669" s="52"/>
      <c r="AG669" s="52"/>
      <c r="AH669" s="52"/>
      <c r="AI669" s="52"/>
      <c r="AJ669" s="52"/>
      <c r="AK669" s="52"/>
      <c r="AL669" s="52"/>
      <c r="AM669" s="52"/>
      <c r="AN669" s="52"/>
      <c r="AO669" s="52"/>
      <c r="AP669" s="52"/>
      <c r="AQ669" s="52"/>
      <c r="AR669" s="52"/>
      <c r="AS669" s="52"/>
      <c r="AT669" s="52"/>
      <c r="AU669" s="52"/>
      <c r="AV669" s="52"/>
      <c r="AW669" s="52"/>
      <c r="AX669" s="52"/>
      <c r="AY669" s="52"/>
      <c r="AZ669" s="52"/>
      <c r="BA669" s="52"/>
      <c r="BB669" s="52"/>
      <c r="BC669" s="52"/>
      <c r="BD669" s="52"/>
      <c r="BE669" s="52"/>
      <c r="BF669" s="52"/>
      <c r="BG669" s="52"/>
    </row>
    <row r="670" spans="1:59" ht="15.75" customHeight="1">
      <c r="A670" s="58"/>
      <c r="B670" s="52"/>
      <c r="C670" s="52"/>
      <c r="D670" s="52"/>
      <c r="E670" s="52"/>
      <c r="F670" s="52"/>
      <c r="G670" s="52"/>
      <c r="H670" s="52"/>
      <c r="I670" s="52"/>
      <c r="J670" s="52"/>
      <c r="K670" s="52"/>
      <c r="L670" s="52"/>
      <c r="M670" s="52"/>
      <c r="N670" s="52"/>
      <c r="O670" s="52"/>
      <c r="P670" s="52"/>
      <c r="Q670" s="52"/>
      <c r="R670" s="52"/>
      <c r="S670" s="52"/>
      <c r="T670" s="52"/>
      <c r="U670" s="52"/>
      <c r="V670" s="52"/>
      <c r="W670" s="52"/>
      <c r="X670" s="52"/>
      <c r="Y670" s="52"/>
      <c r="Z670" s="52"/>
      <c r="AA670" s="52"/>
      <c r="AB670" s="52"/>
      <c r="AC670" s="52"/>
      <c r="AD670" s="52"/>
      <c r="AE670" s="52"/>
      <c r="AF670" s="52"/>
      <c r="AG670" s="52"/>
      <c r="AH670" s="52"/>
      <c r="AI670" s="52"/>
      <c r="AJ670" s="52"/>
      <c r="AK670" s="52"/>
      <c r="AL670" s="52"/>
      <c r="AM670" s="52"/>
      <c r="AN670" s="52"/>
      <c r="AO670" s="52"/>
      <c r="AP670" s="52"/>
      <c r="AQ670" s="52"/>
      <c r="AR670" s="52"/>
      <c r="AS670" s="52"/>
      <c r="AT670" s="52"/>
      <c r="AU670" s="52"/>
      <c r="AV670" s="52"/>
      <c r="AW670" s="52"/>
      <c r="AX670" s="52"/>
      <c r="AY670" s="52"/>
      <c r="AZ670" s="52"/>
      <c r="BA670" s="52"/>
      <c r="BB670" s="52"/>
      <c r="BC670" s="52"/>
      <c r="BD670" s="52"/>
      <c r="BE670" s="52"/>
      <c r="BF670" s="52"/>
      <c r="BG670" s="52"/>
    </row>
    <row r="671" spans="1:59" ht="15.75" customHeight="1">
      <c r="A671" s="58"/>
      <c r="B671" s="52"/>
      <c r="C671" s="52"/>
      <c r="D671" s="52"/>
      <c r="E671" s="52"/>
      <c r="F671" s="52"/>
      <c r="G671" s="52"/>
      <c r="H671" s="52"/>
      <c r="I671" s="52"/>
      <c r="J671" s="52"/>
      <c r="K671" s="52"/>
      <c r="L671" s="52"/>
      <c r="M671" s="52"/>
      <c r="N671" s="52"/>
      <c r="O671" s="52"/>
      <c r="P671" s="52"/>
      <c r="Q671" s="52"/>
      <c r="R671" s="52"/>
      <c r="S671" s="52"/>
      <c r="T671" s="52"/>
      <c r="U671" s="52"/>
      <c r="V671" s="52"/>
      <c r="W671" s="52"/>
      <c r="X671" s="52"/>
      <c r="Y671" s="52"/>
      <c r="Z671" s="52"/>
      <c r="AA671" s="52"/>
      <c r="AB671" s="52"/>
      <c r="AC671" s="52"/>
      <c r="AD671" s="52"/>
      <c r="AE671" s="52"/>
      <c r="AF671" s="52"/>
      <c r="AG671" s="52"/>
      <c r="AH671" s="52"/>
      <c r="AI671" s="52"/>
      <c r="AJ671" s="52"/>
      <c r="AK671" s="52"/>
      <c r="AL671" s="52"/>
      <c r="AM671" s="52"/>
      <c r="AN671" s="52"/>
      <c r="AO671" s="52"/>
      <c r="AP671" s="52"/>
      <c r="AQ671" s="52"/>
      <c r="AR671" s="52"/>
      <c r="AS671" s="52"/>
      <c r="AT671" s="52"/>
      <c r="AU671" s="52"/>
      <c r="AV671" s="52"/>
      <c r="AW671" s="52"/>
      <c r="AX671" s="52"/>
      <c r="AY671" s="52"/>
      <c r="AZ671" s="52"/>
      <c r="BA671" s="52"/>
      <c r="BB671" s="52"/>
      <c r="BC671" s="52"/>
      <c r="BD671" s="52"/>
      <c r="BE671" s="52"/>
      <c r="BF671" s="52"/>
      <c r="BG671" s="52"/>
    </row>
    <row r="672" spans="1:59" ht="15.75" customHeight="1">
      <c r="A672" s="58"/>
      <c r="B672" s="52"/>
      <c r="C672" s="52"/>
      <c r="D672" s="52"/>
      <c r="E672" s="52"/>
      <c r="F672" s="52"/>
      <c r="G672" s="52"/>
      <c r="H672" s="52"/>
      <c r="I672" s="52"/>
      <c r="J672" s="52"/>
      <c r="K672" s="52"/>
      <c r="L672" s="52"/>
      <c r="M672" s="52"/>
      <c r="N672" s="52"/>
      <c r="O672" s="52"/>
      <c r="P672" s="52"/>
      <c r="Q672" s="52"/>
      <c r="R672" s="52"/>
      <c r="S672" s="52"/>
      <c r="T672" s="52"/>
      <c r="U672" s="52"/>
      <c r="V672" s="52"/>
      <c r="W672" s="52"/>
      <c r="X672" s="52"/>
      <c r="Y672" s="52"/>
      <c r="Z672" s="52"/>
      <c r="AA672" s="52"/>
      <c r="AB672" s="52"/>
      <c r="AC672" s="52"/>
      <c r="AD672" s="52"/>
      <c r="AE672" s="52"/>
      <c r="AF672" s="52"/>
      <c r="AG672" s="52"/>
      <c r="AH672" s="52"/>
      <c r="AI672" s="52"/>
      <c r="AJ672" s="52"/>
      <c r="AK672" s="52"/>
      <c r="AL672" s="52"/>
      <c r="AM672" s="52"/>
      <c r="AN672" s="52"/>
      <c r="AO672" s="52"/>
      <c r="AP672" s="52"/>
      <c r="AQ672" s="52"/>
      <c r="AR672" s="52"/>
      <c r="AS672" s="52"/>
      <c r="AT672" s="52"/>
      <c r="AU672" s="52"/>
      <c r="AV672" s="52"/>
      <c r="AW672" s="52"/>
      <c r="AX672" s="52"/>
      <c r="AY672" s="52"/>
      <c r="AZ672" s="52"/>
      <c r="BA672" s="52"/>
      <c r="BB672" s="52"/>
      <c r="BC672" s="52"/>
      <c r="BD672" s="52"/>
      <c r="BE672" s="52"/>
      <c r="BF672" s="52"/>
      <c r="BG672" s="52"/>
    </row>
    <row r="673" spans="1:59" ht="15.75" customHeight="1">
      <c r="A673" s="58"/>
      <c r="B673" s="52"/>
      <c r="C673" s="52"/>
      <c r="D673" s="52"/>
      <c r="E673" s="52"/>
      <c r="F673" s="52"/>
      <c r="G673" s="52"/>
      <c r="H673" s="52"/>
      <c r="I673" s="52"/>
      <c r="J673" s="52"/>
      <c r="K673" s="52"/>
      <c r="L673" s="52"/>
      <c r="M673" s="52"/>
      <c r="N673" s="52"/>
      <c r="O673" s="52"/>
      <c r="P673" s="52"/>
      <c r="Q673" s="52"/>
      <c r="R673" s="52"/>
      <c r="S673" s="52"/>
      <c r="T673" s="52"/>
      <c r="U673" s="52"/>
      <c r="V673" s="52"/>
      <c r="W673" s="52"/>
      <c r="X673" s="52"/>
      <c r="Y673" s="52"/>
      <c r="Z673" s="52"/>
      <c r="AA673" s="52"/>
      <c r="AB673" s="52"/>
      <c r="AC673" s="52"/>
      <c r="AD673" s="52"/>
      <c r="AE673" s="52"/>
      <c r="AF673" s="52"/>
      <c r="AG673" s="52"/>
      <c r="AH673" s="52"/>
      <c r="AI673" s="52"/>
      <c r="AJ673" s="52"/>
      <c r="AK673" s="52"/>
      <c r="AL673" s="52"/>
      <c r="AM673" s="52"/>
      <c r="AN673" s="52"/>
      <c r="AO673" s="52"/>
      <c r="AP673" s="52"/>
      <c r="AQ673" s="52"/>
      <c r="AR673" s="52"/>
      <c r="AS673" s="52"/>
      <c r="AT673" s="52"/>
      <c r="AU673" s="52"/>
      <c r="AV673" s="52"/>
      <c r="AW673" s="52"/>
      <c r="AX673" s="52"/>
      <c r="AY673" s="52"/>
      <c r="AZ673" s="52"/>
      <c r="BA673" s="52"/>
      <c r="BB673" s="52"/>
      <c r="BC673" s="52"/>
      <c r="BD673" s="52"/>
      <c r="BE673" s="52"/>
      <c r="BF673" s="52"/>
      <c r="BG673" s="52"/>
    </row>
    <row r="674" spans="1:59" ht="15.75" customHeight="1">
      <c r="A674" s="58"/>
      <c r="B674" s="52"/>
      <c r="C674" s="52"/>
      <c r="D674" s="52"/>
      <c r="E674" s="52"/>
      <c r="F674" s="52"/>
      <c r="G674" s="52"/>
      <c r="H674" s="52"/>
      <c r="I674" s="52"/>
      <c r="J674" s="52"/>
      <c r="K674" s="52"/>
      <c r="L674" s="52"/>
      <c r="M674" s="52"/>
      <c r="N674" s="52"/>
      <c r="O674" s="52"/>
      <c r="P674" s="52"/>
      <c r="Q674" s="52"/>
      <c r="R674" s="52"/>
      <c r="S674" s="52"/>
      <c r="T674" s="52"/>
      <c r="U674" s="52"/>
      <c r="V674" s="52"/>
      <c r="W674" s="52"/>
      <c r="X674" s="52"/>
      <c r="Y674" s="52"/>
      <c r="Z674" s="52"/>
      <c r="AA674" s="52"/>
      <c r="AB674" s="52"/>
      <c r="AC674" s="52"/>
      <c r="AD674" s="52"/>
      <c r="AE674" s="52"/>
      <c r="AF674" s="52"/>
      <c r="AG674" s="52"/>
      <c r="AH674" s="52"/>
      <c r="AI674" s="52"/>
      <c r="AJ674" s="52"/>
      <c r="AK674" s="52"/>
      <c r="AL674" s="52"/>
      <c r="AM674" s="52"/>
      <c r="AN674" s="52"/>
      <c r="AO674" s="52"/>
      <c r="AP674" s="52"/>
      <c r="AQ674" s="52"/>
      <c r="AR674" s="52"/>
      <c r="AS674" s="52"/>
      <c r="AT674" s="52"/>
      <c r="AU674" s="52"/>
      <c r="AV674" s="52"/>
      <c r="AW674" s="52"/>
      <c r="AX674" s="52"/>
      <c r="AY674" s="52"/>
      <c r="AZ674" s="52"/>
      <c r="BA674" s="52"/>
      <c r="BB674" s="52"/>
      <c r="BC674" s="52"/>
      <c r="BD674" s="52"/>
      <c r="BE674" s="52"/>
      <c r="BF674" s="52"/>
      <c r="BG674" s="52"/>
    </row>
    <row r="675" spans="1:59" ht="15.75" customHeight="1">
      <c r="A675" s="58"/>
      <c r="B675" s="52"/>
      <c r="C675" s="52"/>
      <c r="D675" s="52"/>
      <c r="E675" s="52"/>
      <c r="F675" s="52"/>
      <c r="G675" s="52"/>
      <c r="H675" s="52"/>
      <c r="I675" s="52"/>
      <c r="J675" s="52"/>
      <c r="K675" s="52"/>
      <c r="L675" s="52"/>
      <c r="M675" s="52"/>
      <c r="N675" s="52"/>
      <c r="O675" s="52"/>
      <c r="P675" s="52"/>
      <c r="Q675" s="52"/>
      <c r="R675" s="52"/>
      <c r="S675" s="52"/>
      <c r="T675" s="52"/>
      <c r="U675" s="52"/>
      <c r="V675" s="52"/>
      <c r="W675" s="52"/>
      <c r="X675" s="52"/>
      <c r="Y675" s="52"/>
      <c r="Z675" s="52"/>
      <c r="AA675" s="52"/>
      <c r="AB675" s="52"/>
      <c r="AC675" s="52"/>
      <c r="AD675" s="52"/>
      <c r="AE675" s="52"/>
      <c r="AF675" s="52"/>
      <c r="AG675" s="52"/>
      <c r="AH675" s="52"/>
      <c r="AI675" s="52"/>
      <c r="AJ675" s="52"/>
      <c r="AK675" s="52"/>
      <c r="AL675" s="52"/>
      <c r="AM675" s="52"/>
      <c r="AN675" s="52"/>
      <c r="AO675" s="52"/>
      <c r="AP675" s="52"/>
      <c r="AQ675" s="52"/>
      <c r="AR675" s="52"/>
      <c r="AS675" s="52"/>
      <c r="AT675" s="52"/>
      <c r="AU675" s="52"/>
      <c r="AV675" s="52"/>
      <c r="AW675" s="52"/>
      <c r="AX675" s="52"/>
      <c r="AY675" s="52"/>
      <c r="AZ675" s="52"/>
      <c r="BA675" s="52"/>
      <c r="BB675" s="52"/>
      <c r="BC675" s="52"/>
      <c r="BD675" s="52"/>
      <c r="BE675" s="52"/>
      <c r="BF675" s="52"/>
      <c r="BG675" s="52"/>
    </row>
    <row r="676" spans="1:59" ht="15.75" customHeight="1">
      <c r="A676" s="58"/>
      <c r="B676" s="52"/>
      <c r="C676" s="52"/>
      <c r="D676" s="52"/>
      <c r="E676" s="52"/>
      <c r="F676" s="52"/>
      <c r="G676" s="52"/>
      <c r="H676" s="52"/>
      <c r="I676" s="52"/>
      <c r="J676" s="52"/>
      <c r="K676" s="52"/>
      <c r="L676" s="52"/>
      <c r="M676" s="52"/>
      <c r="N676" s="52"/>
      <c r="O676" s="52"/>
      <c r="P676" s="52"/>
      <c r="Q676" s="52"/>
      <c r="R676" s="52"/>
      <c r="S676" s="52"/>
      <c r="T676" s="52"/>
      <c r="U676" s="52"/>
      <c r="V676" s="52"/>
      <c r="W676" s="52"/>
      <c r="X676" s="52"/>
      <c r="Y676" s="52"/>
      <c r="Z676" s="52"/>
      <c r="AA676" s="52"/>
      <c r="AB676" s="52"/>
      <c r="AC676" s="52"/>
      <c r="AD676" s="52"/>
      <c r="AE676" s="52"/>
      <c r="AF676" s="52"/>
      <c r="AG676" s="52"/>
      <c r="AH676" s="52"/>
      <c r="AI676" s="52"/>
      <c r="AJ676" s="52"/>
      <c r="AK676" s="52"/>
      <c r="AL676" s="52"/>
      <c r="AM676" s="52"/>
      <c r="AN676" s="52"/>
      <c r="AO676" s="52"/>
      <c r="AP676" s="52"/>
      <c r="AQ676" s="52"/>
      <c r="AR676" s="52"/>
      <c r="AS676" s="52"/>
      <c r="AT676" s="52"/>
      <c r="AU676" s="52"/>
      <c r="AV676" s="52"/>
      <c r="AW676" s="52"/>
      <c r="AX676" s="52"/>
      <c r="AY676" s="52"/>
      <c r="AZ676" s="52"/>
      <c r="BA676" s="52"/>
      <c r="BB676" s="52"/>
      <c r="BC676" s="52"/>
      <c r="BD676" s="52"/>
      <c r="BE676" s="52"/>
      <c r="BF676" s="52"/>
      <c r="BG676" s="52"/>
    </row>
    <row r="677" spans="1:59" ht="15.75" customHeight="1">
      <c r="A677" s="58"/>
      <c r="B677" s="52"/>
      <c r="C677" s="52"/>
      <c r="D677" s="52"/>
      <c r="E677" s="52"/>
      <c r="F677" s="52"/>
      <c r="G677" s="52"/>
      <c r="H677" s="52"/>
      <c r="I677" s="52"/>
      <c r="J677" s="52"/>
      <c r="K677" s="52"/>
      <c r="L677" s="52"/>
      <c r="M677" s="52"/>
      <c r="N677" s="52"/>
      <c r="O677" s="52"/>
      <c r="P677" s="52"/>
      <c r="Q677" s="52"/>
      <c r="R677" s="52"/>
      <c r="S677" s="52"/>
      <c r="T677" s="52"/>
      <c r="U677" s="52"/>
      <c r="V677" s="52"/>
      <c r="W677" s="52"/>
      <c r="X677" s="52"/>
      <c r="Y677" s="52"/>
      <c r="Z677" s="52"/>
      <c r="AA677" s="52"/>
      <c r="AB677" s="52"/>
      <c r="AC677" s="52"/>
      <c r="AD677" s="52"/>
      <c r="AE677" s="52"/>
      <c r="AF677" s="52"/>
      <c r="AG677" s="52"/>
      <c r="AH677" s="52"/>
      <c r="AI677" s="52"/>
      <c r="AJ677" s="52"/>
      <c r="AK677" s="52"/>
      <c r="AL677" s="52"/>
      <c r="AM677" s="52"/>
      <c r="AN677" s="52"/>
      <c r="AO677" s="52"/>
      <c r="AP677" s="52"/>
      <c r="AQ677" s="52"/>
      <c r="AR677" s="52"/>
      <c r="AS677" s="52"/>
      <c r="AT677" s="52"/>
      <c r="AU677" s="52"/>
      <c r="AV677" s="52"/>
      <c r="AW677" s="52"/>
      <c r="AX677" s="52"/>
      <c r="AY677" s="52"/>
      <c r="AZ677" s="52"/>
      <c r="BA677" s="52"/>
      <c r="BB677" s="52"/>
      <c r="BC677" s="52"/>
      <c r="BD677" s="52"/>
      <c r="BE677" s="52"/>
      <c r="BF677" s="52"/>
      <c r="BG677" s="52"/>
    </row>
    <row r="678" spans="1:59" ht="15.75" customHeight="1">
      <c r="A678" s="58"/>
      <c r="B678" s="52"/>
      <c r="C678" s="52"/>
      <c r="D678" s="52"/>
      <c r="E678" s="52"/>
      <c r="F678" s="52"/>
      <c r="G678" s="52"/>
      <c r="H678" s="52"/>
      <c r="I678" s="52"/>
      <c r="J678" s="52"/>
      <c r="K678" s="52"/>
      <c r="L678" s="52"/>
      <c r="M678" s="52"/>
      <c r="N678" s="52"/>
      <c r="O678" s="52"/>
      <c r="P678" s="52"/>
      <c r="Q678" s="52"/>
      <c r="R678" s="52"/>
      <c r="S678" s="52"/>
      <c r="T678" s="52"/>
      <c r="U678" s="52"/>
      <c r="V678" s="52"/>
      <c r="W678" s="52"/>
      <c r="X678" s="52"/>
      <c r="Y678" s="52"/>
      <c r="Z678" s="52"/>
      <c r="AA678" s="52"/>
      <c r="AB678" s="52"/>
      <c r="AC678" s="52"/>
      <c r="AD678" s="52"/>
      <c r="AE678" s="52"/>
      <c r="AF678" s="52"/>
      <c r="AG678" s="52"/>
      <c r="AH678" s="52"/>
      <c r="AI678" s="52"/>
      <c r="AJ678" s="52"/>
      <c r="AK678" s="52"/>
      <c r="AL678" s="52"/>
      <c r="AM678" s="52"/>
      <c r="AN678" s="52"/>
      <c r="AO678" s="52"/>
      <c r="AP678" s="52"/>
      <c r="AQ678" s="52"/>
      <c r="AR678" s="52"/>
      <c r="AS678" s="52"/>
      <c r="AT678" s="52"/>
      <c r="AU678" s="52"/>
      <c r="AV678" s="52"/>
      <c r="AW678" s="52"/>
      <c r="AX678" s="52"/>
      <c r="AY678" s="52"/>
      <c r="AZ678" s="52"/>
      <c r="BA678" s="52"/>
      <c r="BB678" s="52"/>
      <c r="BC678" s="52"/>
      <c r="BD678" s="52"/>
      <c r="BE678" s="52"/>
      <c r="BF678" s="52"/>
      <c r="BG678" s="52"/>
    </row>
    <row r="679" spans="1:59" ht="15.75" customHeight="1">
      <c r="A679" s="58"/>
      <c r="B679" s="52"/>
      <c r="C679" s="52"/>
      <c r="D679" s="52"/>
      <c r="E679" s="52"/>
      <c r="F679" s="52"/>
      <c r="G679" s="52"/>
      <c r="H679" s="52"/>
      <c r="I679" s="52"/>
      <c r="J679" s="52"/>
      <c r="K679" s="52"/>
      <c r="L679" s="52"/>
      <c r="M679" s="52"/>
      <c r="N679" s="52"/>
      <c r="O679" s="52"/>
      <c r="P679" s="52"/>
      <c r="Q679" s="52"/>
      <c r="R679" s="52"/>
      <c r="S679" s="52"/>
      <c r="T679" s="52"/>
      <c r="U679" s="52"/>
      <c r="V679" s="52"/>
      <c r="W679" s="52"/>
      <c r="X679" s="52"/>
      <c r="Y679" s="52"/>
      <c r="Z679" s="52"/>
      <c r="AA679" s="52"/>
      <c r="AB679" s="52"/>
      <c r="AC679" s="52"/>
      <c r="AD679" s="52"/>
      <c r="AE679" s="52"/>
      <c r="AF679" s="52"/>
      <c r="AG679" s="52"/>
      <c r="AH679" s="52"/>
      <c r="AI679" s="52"/>
      <c r="AJ679" s="52"/>
      <c r="AK679" s="52"/>
      <c r="AL679" s="52"/>
      <c r="AM679" s="52"/>
      <c r="AN679" s="52"/>
      <c r="AO679" s="52"/>
      <c r="AP679" s="52"/>
      <c r="AQ679" s="52"/>
      <c r="AR679" s="52"/>
      <c r="AS679" s="52"/>
      <c r="AT679" s="52"/>
      <c r="AU679" s="52"/>
      <c r="AV679" s="52"/>
      <c r="AW679" s="52"/>
      <c r="AX679" s="52"/>
      <c r="AY679" s="52"/>
      <c r="AZ679" s="52"/>
      <c r="BA679" s="52"/>
      <c r="BB679" s="52"/>
      <c r="BC679" s="52"/>
      <c r="BD679" s="52"/>
      <c r="BE679" s="52"/>
      <c r="BF679" s="52"/>
      <c r="BG679" s="52"/>
    </row>
    <row r="680" spans="1:59" ht="15.75" customHeight="1">
      <c r="A680" s="58"/>
      <c r="B680" s="52"/>
      <c r="C680" s="52"/>
      <c r="D680" s="52"/>
      <c r="E680" s="52"/>
      <c r="F680" s="52"/>
      <c r="G680" s="52"/>
      <c r="H680" s="52"/>
      <c r="I680" s="52"/>
      <c r="J680" s="52"/>
      <c r="K680" s="52"/>
      <c r="L680" s="52"/>
      <c r="M680" s="52"/>
      <c r="N680" s="52"/>
      <c r="O680" s="52"/>
      <c r="P680" s="52"/>
      <c r="Q680" s="52"/>
      <c r="R680" s="52"/>
      <c r="S680" s="52"/>
      <c r="T680" s="52"/>
      <c r="U680" s="52"/>
      <c r="V680" s="52"/>
      <c r="W680" s="52"/>
      <c r="X680" s="52"/>
      <c r="Y680" s="52"/>
      <c r="Z680" s="52"/>
      <c r="AA680" s="52"/>
      <c r="AB680" s="52"/>
      <c r="AC680" s="52"/>
      <c r="AD680" s="52"/>
      <c r="AE680" s="52"/>
      <c r="AF680" s="52"/>
      <c r="AG680" s="52"/>
      <c r="AH680" s="52"/>
      <c r="AI680" s="52"/>
      <c r="AJ680" s="52"/>
      <c r="AK680" s="52"/>
      <c r="AL680" s="52"/>
      <c r="AM680" s="52"/>
      <c r="AN680" s="52"/>
      <c r="AO680" s="52"/>
      <c r="AP680" s="52"/>
      <c r="AQ680" s="52"/>
      <c r="AR680" s="52"/>
      <c r="AS680" s="52"/>
      <c r="AT680" s="52"/>
      <c r="AU680" s="52"/>
      <c r="AV680" s="52"/>
      <c r="AW680" s="52"/>
      <c r="AX680" s="52"/>
      <c r="AY680" s="52"/>
      <c r="AZ680" s="52"/>
      <c r="BA680" s="52"/>
      <c r="BB680" s="52"/>
      <c r="BC680" s="52"/>
      <c r="BD680" s="52"/>
      <c r="BE680" s="52"/>
      <c r="BF680" s="52"/>
      <c r="BG680" s="52"/>
    </row>
    <row r="681" spans="1:59" ht="15.75" customHeight="1">
      <c r="A681" s="58"/>
      <c r="B681" s="52"/>
      <c r="C681" s="52"/>
      <c r="D681" s="52"/>
      <c r="E681" s="52"/>
      <c r="F681" s="52"/>
      <c r="G681" s="52"/>
      <c r="H681" s="52"/>
      <c r="I681" s="52"/>
      <c r="J681" s="52"/>
      <c r="K681" s="52"/>
      <c r="L681" s="52"/>
      <c r="M681" s="52"/>
      <c r="N681" s="52"/>
      <c r="O681" s="52"/>
      <c r="P681" s="52"/>
      <c r="Q681" s="52"/>
      <c r="R681" s="52"/>
      <c r="S681" s="52"/>
      <c r="T681" s="52"/>
      <c r="U681" s="52"/>
      <c r="V681" s="52"/>
      <c r="W681" s="52"/>
      <c r="X681" s="52"/>
      <c r="Y681" s="52"/>
      <c r="Z681" s="52"/>
      <c r="AA681" s="52"/>
      <c r="AB681" s="52"/>
      <c r="AC681" s="52"/>
      <c r="AD681" s="52"/>
      <c r="AE681" s="52"/>
      <c r="AF681" s="52"/>
      <c r="AG681" s="52"/>
      <c r="AH681" s="52"/>
      <c r="AI681" s="52"/>
      <c r="AJ681" s="52"/>
      <c r="AK681" s="52"/>
      <c r="AL681" s="52"/>
      <c r="AM681" s="52"/>
      <c r="AN681" s="52"/>
      <c r="AO681" s="52"/>
      <c r="AP681" s="52"/>
      <c r="AQ681" s="52"/>
      <c r="AR681" s="52"/>
      <c r="AS681" s="52"/>
      <c r="AT681" s="52"/>
      <c r="AU681" s="52"/>
      <c r="AV681" s="52"/>
      <c r="AW681" s="52"/>
      <c r="AX681" s="52"/>
      <c r="AY681" s="52"/>
      <c r="AZ681" s="52"/>
      <c r="BA681" s="52"/>
      <c r="BB681" s="52"/>
      <c r="BC681" s="52"/>
      <c r="BD681" s="52"/>
      <c r="BE681" s="52"/>
      <c r="BF681" s="52"/>
      <c r="BG681" s="52"/>
    </row>
    <row r="682" spans="1:59" ht="15.75" customHeight="1">
      <c r="A682" s="58"/>
      <c r="B682" s="52"/>
      <c r="C682" s="52"/>
      <c r="D682" s="52"/>
      <c r="E682" s="52"/>
      <c r="F682" s="52"/>
      <c r="G682" s="52"/>
      <c r="H682" s="52"/>
      <c r="I682" s="52"/>
      <c r="J682" s="52"/>
      <c r="K682" s="52"/>
      <c r="L682" s="52"/>
      <c r="M682" s="52"/>
      <c r="N682" s="52"/>
      <c r="O682" s="52"/>
      <c r="P682" s="52"/>
      <c r="Q682" s="52"/>
      <c r="R682" s="52"/>
      <c r="S682" s="52"/>
      <c r="T682" s="52"/>
      <c r="U682" s="52"/>
      <c r="V682" s="52"/>
      <c r="W682" s="52"/>
      <c r="X682" s="52"/>
      <c r="Y682" s="52"/>
      <c r="Z682" s="52"/>
      <c r="AA682" s="52"/>
      <c r="AB682" s="52"/>
      <c r="AC682" s="52"/>
      <c r="AD682" s="52"/>
      <c r="AE682" s="52"/>
      <c r="AF682" s="52"/>
      <c r="AG682" s="52"/>
      <c r="AH682" s="52"/>
      <c r="AI682" s="52"/>
      <c r="AJ682" s="52"/>
      <c r="AK682" s="52"/>
      <c r="AL682" s="52"/>
      <c r="AM682" s="52"/>
      <c r="AN682" s="52"/>
      <c r="AO682" s="52"/>
      <c r="AP682" s="52"/>
      <c r="AQ682" s="52"/>
      <c r="AR682" s="52"/>
      <c r="AS682" s="52"/>
      <c r="AT682" s="52"/>
      <c r="AU682" s="52"/>
      <c r="AV682" s="52"/>
      <c r="AW682" s="52"/>
      <c r="AX682" s="52"/>
      <c r="AY682" s="52"/>
      <c r="AZ682" s="52"/>
      <c r="BA682" s="52"/>
      <c r="BB682" s="52"/>
      <c r="BC682" s="52"/>
      <c r="BD682" s="52"/>
      <c r="BE682" s="52"/>
      <c r="BF682" s="52"/>
      <c r="BG682" s="52"/>
    </row>
    <row r="683" spans="1:59" ht="15.75" customHeight="1">
      <c r="A683" s="58"/>
      <c r="B683" s="52"/>
      <c r="C683" s="52"/>
      <c r="D683" s="52"/>
      <c r="E683" s="52"/>
      <c r="F683" s="52"/>
      <c r="G683" s="52"/>
      <c r="H683" s="52"/>
      <c r="I683" s="52"/>
      <c r="J683" s="52"/>
      <c r="K683" s="52"/>
      <c r="L683" s="52"/>
      <c r="M683" s="52"/>
      <c r="N683" s="52"/>
      <c r="O683" s="52"/>
      <c r="P683" s="52"/>
      <c r="Q683" s="52"/>
      <c r="R683" s="52"/>
      <c r="S683" s="52"/>
      <c r="T683" s="52"/>
      <c r="U683" s="52"/>
      <c r="V683" s="52"/>
      <c r="W683" s="52"/>
      <c r="X683" s="52"/>
      <c r="Y683" s="52"/>
      <c r="Z683" s="52"/>
      <c r="AA683" s="52"/>
      <c r="AB683" s="52"/>
      <c r="AC683" s="52"/>
      <c r="AD683" s="52"/>
      <c r="AE683" s="52"/>
      <c r="AF683" s="52"/>
      <c r="AG683" s="52"/>
      <c r="AH683" s="52"/>
      <c r="AI683" s="52"/>
      <c r="AJ683" s="52"/>
      <c r="AK683" s="52"/>
      <c r="AL683" s="52"/>
      <c r="AM683" s="52"/>
      <c r="AN683" s="52"/>
      <c r="AO683" s="52"/>
      <c r="AP683" s="52"/>
      <c r="AQ683" s="52"/>
      <c r="AR683" s="52"/>
      <c r="AS683" s="52"/>
      <c r="AT683" s="52"/>
      <c r="AU683" s="52"/>
      <c r="AV683" s="52"/>
      <c r="AW683" s="52"/>
      <c r="AX683" s="52"/>
      <c r="AY683" s="52"/>
      <c r="AZ683" s="52"/>
      <c r="BA683" s="52"/>
      <c r="BB683" s="52"/>
      <c r="BC683" s="52"/>
      <c r="BD683" s="52"/>
      <c r="BE683" s="52"/>
      <c r="BF683" s="52"/>
      <c r="BG683" s="52"/>
    </row>
    <row r="684" spans="1:59" ht="15.75" customHeight="1">
      <c r="A684" s="58"/>
      <c r="B684" s="52"/>
      <c r="C684" s="52"/>
      <c r="D684" s="52"/>
      <c r="E684" s="52"/>
      <c r="F684" s="52"/>
      <c r="G684" s="52"/>
      <c r="H684" s="52"/>
      <c r="I684" s="52"/>
      <c r="J684" s="52"/>
      <c r="K684" s="52"/>
      <c r="L684" s="52"/>
      <c r="M684" s="52"/>
      <c r="N684" s="52"/>
      <c r="O684" s="52"/>
      <c r="P684" s="52"/>
      <c r="Q684" s="52"/>
      <c r="R684" s="52"/>
      <c r="S684" s="52"/>
      <c r="T684" s="52"/>
      <c r="U684" s="52"/>
      <c r="V684" s="52"/>
      <c r="W684" s="52"/>
      <c r="X684" s="52"/>
      <c r="Y684" s="52"/>
      <c r="Z684" s="52"/>
      <c r="AA684" s="52"/>
      <c r="AB684" s="52"/>
      <c r="AC684" s="52"/>
      <c r="AD684" s="52"/>
      <c r="AE684" s="52"/>
      <c r="AF684" s="52"/>
      <c r="AG684" s="52"/>
      <c r="AH684" s="52"/>
      <c r="AI684" s="52"/>
      <c r="AJ684" s="52"/>
      <c r="AK684" s="52"/>
      <c r="AL684" s="52"/>
      <c r="AM684" s="52"/>
      <c r="AN684" s="52"/>
      <c r="AO684" s="52"/>
      <c r="AP684" s="52"/>
      <c r="AQ684" s="52"/>
      <c r="AR684" s="52"/>
      <c r="AS684" s="52"/>
      <c r="AT684" s="52"/>
      <c r="AU684" s="52"/>
      <c r="AV684" s="52"/>
      <c r="AW684" s="52"/>
      <c r="AX684" s="52"/>
      <c r="AY684" s="52"/>
      <c r="AZ684" s="52"/>
      <c r="BA684" s="52"/>
      <c r="BB684" s="52"/>
      <c r="BC684" s="52"/>
      <c r="BD684" s="52"/>
      <c r="BE684" s="52"/>
      <c r="BF684" s="52"/>
      <c r="BG684" s="52"/>
    </row>
    <row r="685" spans="1:59" ht="15.75" customHeight="1">
      <c r="A685" s="58"/>
      <c r="B685" s="52"/>
      <c r="C685" s="52"/>
      <c r="D685" s="52"/>
      <c r="E685" s="52"/>
      <c r="F685" s="52"/>
      <c r="G685" s="52"/>
      <c r="H685" s="52"/>
      <c r="I685" s="52"/>
      <c r="J685" s="52"/>
      <c r="K685" s="52"/>
      <c r="L685" s="52"/>
      <c r="M685" s="52"/>
      <c r="N685" s="52"/>
      <c r="O685" s="52"/>
      <c r="P685" s="52"/>
      <c r="Q685" s="52"/>
      <c r="R685" s="52"/>
      <c r="S685" s="52"/>
      <c r="T685" s="52"/>
      <c r="U685" s="52"/>
      <c r="V685" s="52"/>
      <c r="W685" s="52"/>
      <c r="X685" s="52"/>
      <c r="Y685" s="52"/>
      <c r="Z685" s="52"/>
      <c r="AA685" s="52"/>
      <c r="AB685" s="52"/>
      <c r="AC685" s="52"/>
      <c r="AD685" s="52"/>
      <c r="AE685" s="52"/>
      <c r="AF685" s="52"/>
      <c r="AG685" s="52"/>
      <c r="AH685" s="52"/>
      <c r="AI685" s="52"/>
      <c r="AJ685" s="52"/>
      <c r="AK685" s="52"/>
      <c r="AL685" s="52"/>
      <c r="AM685" s="52"/>
      <c r="AN685" s="52"/>
      <c r="AO685" s="52"/>
      <c r="AP685" s="52"/>
      <c r="AQ685" s="52"/>
      <c r="AR685" s="52"/>
      <c r="AS685" s="52"/>
      <c r="AT685" s="52"/>
      <c r="AU685" s="52"/>
      <c r="AV685" s="52"/>
      <c r="AW685" s="52"/>
      <c r="AX685" s="52"/>
      <c r="AY685" s="52"/>
      <c r="AZ685" s="52"/>
      <c r="BA685" s="52"/>
      <c r="BB685" s="52"/>
      <c r="BC685" s="52"/>
      <c r="BD685" s="52"/>
      <c r="BE685" s="52"/>
      <c r="BF685" s="52"/>
      <c r="BG685" s="52"/>
    </row>
    <row r="686" spans="1:59" ht="15.75" customHeight="1">
      <c r="A686" s="58"/>
      <c r="B686" s="52"/>
      <c r="C686" s="52"/>
      <c r="D686" s="52"/>
      <c r="E686" s="52"/>
      <c r="F686" s="52"/>
      <c r="G686" s="52"/>
      <c r="H686" s="52"/>
      <c r="I686" s="52"/>
      <c r="J686" s="52"/>
      <c r="K686" s="52"/>
      <c r="L686" s="52"/>
      <c r="M686" s="52"/>
      <c r="N686" s="52"/>
      <c r="O686" s="52"/>
      <c r="P686" s="52"/>
      <c r="Q686" s="52"/>
      <c r="R686" s="52"/>
      <c r="S686" s="52"/>
      <c r="T686" s="52"/>
      <c r="U686" s="52"/>
      <c r="V686" s="52"/>
      <c r="W686" s="52"/>
      <c r="X686" s="52"/>
      <c r="Y686" s="52"/>
      <c r="Z686" s="52"/>
      <c r="AA686" s="52"/>
      <c r="AB686" s="52"/>
      <c r="AC686" s="52"/>
      <c r="AD686" s="52"/>
      <c r="AE686" s="52"/>
      <c r="AF686" s="52"/>
      <c r="AG686" s="52"/>
      <c r="AH686" s="52"/>
      <c r="AI686" s="52"/>
      <c r="AJ686" s="52"/>
      <c r="AK686" s="52"/>
      <c r="AL686" s="52"/>
      <c r="AM686" s="52"/>
      <c r="AN686" s="52"/>
      <c r="AO686" s="52"/>
      <c r="AP686" s="52"/>
      <c r="AQ686" s="52"/>
      <c r="AR686" s="52"/>
      <c r="AS686" s="52"/>
      <c r="AT686" s="52"/>
      <c r="AU686" s="52"/>
      <c r="AV686" s="52"/>
      <c r="AW686" s="52"/>
      <c r="AX686" s="52"/>
      <c r="AY686" s="52"/>
      <c r="AZ686" s="52"/>
      <c r="BA686" s="52"/>
      <c r="BB686" s="52"/>
      <c r="BC686" s="52"/>
      <c r="BD686" s="52"/>
      <c r="BE686" s="52"/>
      <c r="BF686" s="52"/>
      <c r="BG686" s="52"/>
    </row>
    <row r="687" spans="1:59" ht="15.75" customHeight="1">
      <c r="A687" s="58"/>
      <c r="B687" s="52"/>
      <c r="C687" s="52"/>
      <c r="D687" s="52"/>
      <c r="E687" s="52"/>
      <c r="F687" s="52"/>
      <c r="G687" s="52"/>
      <c r="H687" s="52"/>
      <c r="I687" s="52"/>
      <c r="J687" s="52"/>
      <c r="K687" s="52"/>
      <c r="L687" s="52"/>
      <c r="M687" s="52"/>
      <c r="N687" s="52"/>
      <c r="O687" s="52"/>
      <c r="P687" s="52"/>
      <c r="Q687" s="52"/>
      <c r="R687" s="52"/>
      <c r="S687" s="52"/>
      <c r="T687" s="52"/>
      <c r="U687" s="52"/>
      <c r="V687" s="52"/>
      <c r="W687" s="52"/>
      <c r="X687" s="52"/>
      <c r="Y687" s="52"/>
      <c r="Z687" s="52"/>
      <c r="AA687" s="52"/>
      <c r="AB687" s="52"/>
      <c r="AC687" s="52"/>
      <c r="AD687" s="52"/>
      <c r="AE687" s="52"/>
      <c r="AF687" s="52"/>
      <c r="AG687" s="52"/>
      <c r="AH687" s="52"/>
      <c r="AI687" s="52"/>
      <c r="AJ687" s="52"/>
      <c r="AK687" s="52"/>
      <c r="AL687" s="52"/>
      <c r="AM687" s="52"/>
      <c r="AN687" s="52"/>
      <c r="AO687" s="52"/>
      <c r="AP687" s="52"/>
      <c r="AQ687" s="52"/>
      <c r="AR687" s="52"/>
      <c r="AS687" s="52"/>
      <c r="AT687" s="52"/>
      <c r="AU687" s="52"/>
      <c r="AV687" s="52"/>
      <c r="AW687" s="52"/>
      <c r="AX687" s="52"/>
      <c r="AY687" s="52"/>
      <c r="AZ687" s="52"/>
      <c r="BA687" s="52"/>
      <c r="BB687" s="52"/>
      <c r="BC687" s="52"/>
      <c r="BD687" s="52"/>
      <c r="BE687" s="52"/>
      <c r="BF687" s="52"/>
      <c r="BG687" s="52"/>
    </row>
    <row r="688" spans="1:59" ht="15.75" customHeight="1">
      <c r="A688" s="58"/>
      <c r="B688" s="52"/>
      <c r="C688" s="52"/>
      <c r="D688" s="52"/>
      <c r="E688" s="52"/>
      <c r="F688" s="52"/>
      <c r="G688" s="52"/>
      <c r="H688" s="52"/>
      <c r="I688" s="52"/>
      <c r="J688" s="52"/>
      <c r="K688" s="52"/>
      <c r="L688" s="52"/>
      <c r="M688" s="52"/>
      <c r="N688" s="52"/>
      <c r="O688" s="52"/>
      <c r="P688" s="52"/>
      <c r="Q688" s="52"/>
      <c r="R688" s="52"/>
      <c r="S688" s="52"/>
      <c r="T688" s="52"/>
      <c r="U688" s="52"/>
      <c r="V688" s="52"/>
      <c r="W688" s="52"/>
      <c r="X688" s="52"/>
      <c r="Y688" s="52"/>
      <c r="Z688" s="52"/>
      <c r="AA688" s="52"/>
      <c r="AB688" s="52"/>
      <c r="AC688" s="52"/>
      <c r="AD688" s="52"/>
      <c r="AE688" s="52"/>
      <c r="AF688" s="52"/>
      <c r="AG688" s="52"/>
      <c r="AH688" s="52"/>
      <c r="AI688" s="52"/>
      <c r="AJ688" s="52"/>
      <c r="AK688" s="52"/>
      <c r="AL688" s="52"/>
      <c r="AM688" s="52"/>
      <c r="AN688" s="52"/>
      <c r="AO688" s="52"/>
      <c r="AP688" s="52"/>
      <c r="AQ688" s="52"/>
      <c r="AR688" s="52"/>
      <c r="AS688" s="52"/>
      <c r="AT688" s="52"/>
      <c r="AU688" s="52"/>
      <c r="AV688" s="52"/>
      <c r="AW688" s="52"/>
      <c r="AX688" s="52"/>
      <c r="AY688" s="52"/>
      <c r="AZ688" s="52"/>
      <c r="BA688" s="52"/>
      <c r="BB688" s="52"/>
      <c r="BC688" s="52"/>
      <c r="BD688" s="52"/>
      <c r="BE688" s="52"/>
      <c r="BF688" s="52"/>
      <c r="BG688" s="52"/>
    </row>
    <row r="689" spans="1:59" ht="15.75" customHeight="1">
      <c r="A689" s="58"/>
      <c r="B689" s="52"/>
      <c r="C689" s="52"/>
      <c r="D689" s="52"/>
      <c r="E689" s="52"/>
      <c r="F689" s="52"/>
      <c r="G689" s="52"/>
      <c r="H689" s="52"/>
      <c r="I689" s="52"/>
      <c r="J689" s="52"/>
      <c r="K689" s="52"/>
      <c r="L689" s="52"/>
      <c r="M689" s="52"/>
      <c r="N689" s="52"/>
      <c r="O689" s="52"/>
      <c r="P689" s="52"/>
      <c r="Q689" s="52"/>
      <c r="R689" s="52"/>
      <c r="S689" s="52"/>
      <c r="T689" s="52"/>
      <c r="U689" s="52"/>
      <c r="V689" s="52"/>
      <c r="W689" s="52"/>
      <c r="X689" s="52"/>
      <c r="Y689" s="52"/>
      <c r="Z689" s="52"/>
      <c r="AA689" s="52"/>
      <c r="AB689" s="52"/>
      <c r="AC689" s="52"/>
      <c r="AD689" s="52"/>
      <c r="AE689" s="52"/>
      <c r="AF689" s="52"/>
      <c r="AG689" s="52"/>
      <c r="AH689" s="52"/>
      <c r="AI689" s="52"/>
      <c r="AJ689" s="52"/>
      <c r="AK689" s="52"/>
      <c r="AL689" s="52"/>
      <c r="AM689" s="52"/>
      <c r="AN689" s="52"/>
      <c r="AO689" s="52"/>
      <c r="AP689" s="52"/>
      <c r="AQ689" s="52"/>
      <c r="AR689" s="52"/>
      <c r="AS689" s="52"/>
      <c r="AT689" s="52"/>
      <c r="AU689" s="52"/>
      <c r="AV689" s="52"/>
      <c r="AW689" s="52"/>
      <c r="AX689" s="52"/>
      <c r="AY689" s="52"/>
      <c r="AZ689" s="52"/>
      <c r="BA689" s="52"/>
      <c r="BB689" s="52"/>
      <c r="BC689" s="52"/>
      <c r="BD689" s="52"/>
      <c r="BE689" s="52"/>
      <c r="BF689" s="52"/>
      <c r="BG689" s="52"/>
    </row>
    <row r="690" spans="1:59" ht="15.75" customHeight="1">
      <c r="A690" s="58"/>
      <c r="B690" s="52"/>
      <c r="C690" s="52"/>
      <c r="D690" s="52"/>
      <c r="E690" s="52"/>
      <c r="F690" s="52"/>
      <c r="G690" s="52"/>
      <c r="H690" s="52"/>
      <c r="I690" s="52"/>
      <c r="J690" s="52"/>
      <c r="K690" s="52"/>
      <c r="L690" s="52"/>
      <c r="M690" s="52"/>
      <c r="N690" s="52"/>
      <c r="O690" s="52"/>
      <c r="P690" s="52"/>
      <c r="Q690" s="52"/>
      <c r="R690" s="52"/>
      <c r="S690" s="52"/>
      <c r="T690" s="52"/>
      <c r="U690" s="52"/>
      <c r="V690" s="52"/>
      <c r="W690" s="52"/>
      <c r="X690" s="52"/>
      <c r="Y690" s="52"/>
      <c r="Z690" s="52"/>
      <c r="AA690" s="52"/>
      <c r="AB690" s="52"/>
      <c r="AC690" s="52"/>
      <c r="AD690" s="52"/>
      <c r="AE690" s="52"/>
      <c r="AF690" s="52"/>
      <c r="AG690" s="52"/>
      <c r="AH690" s="52"/>
      <c r="AI690" s="52"/>
      <c r="AJ690" s="52"/>
      <c r="AK690" s="52"/>
      <c r="AL690" s="52"/>
      <c r="AM690" s="52"/>
      <c r="AN690" s="52"/>
      <c r="AO690" s="52"/>
      <c r="AP690" s="52"/>
      <c r="AQ690" s="52"/>
      <c r="AR690" s="52"/>
      <c r="AS690" s="52"/>
      <c r="AT690" s="52"/>
      <c r="AU690" s="52"/>
      <c r="AV690" s="52"/>
      <c r="AW690" s="52"/>
      <c r="AX690" s="52"/>
      <c r="AY690" s="52"/>
      <c r="AZ690" s="52"/>
      <c r="BA690" s="52"/>
      <c r="BB690" s="52"/>
      <c r="BC690" s="52"/>
      <c r="BD690" s="52"/>
      <c r="BE690" s="52"/>
      <c r="BF690" s="52"/>
      <c r="BG690" s="52"/>
    </row>
    <row r="691" spans="1:59" ht="15.75" customHeight="1">
      <c r="A691" s="58"/>
      <c r="B691" s="52"/>
      <c r="C691" s="52"/>
      <c r="D691" s="52"/>
      <c r="E691" s="52"/>
      <c r="F691" s="52"/>
      <c r="G691" s="52"/>
      <c r="H691" s="52"/>
      <c r="I691" s="52"/>
      <c r="J691" s="52"/>
      <c r="K691" s="52"/>
      <c r="L691" s="52"/>
      <c r="M691" s="52"/>
      <c r="N691" s="52"/>
      <c r="O691" s="52"/>
      <c r="P691" s="52"/>
      <c r="Q691" s="52"/>
      <c r="R691" s="52"/>
      <c r="S691" s="52"/>
      <c r="T691" s="52"/>
      <c r="U691" s="52"/>
      <c r="V691" s="52"/>
      <c r="W691" s="52"/>
      <c r="X691" s="52"/>
      <c r="Y691" s="52"/>
      <c r="Z691" s="52"/>
      <c r="AA691" s="52"/>
      <c r="AB691" s="52"/>
      <c r="AC691" s="52"/>
      <c r="AD691" s="52"/>
      <c r="AE691" s="52"/>
      <c r="AF691" s="52"/>
      <c r="AG691" s="52"/>
      <c r="AH691" s="52"/>
      <c r="AI691" s="52"/>
      <c r="AJ691" s="52"/>
      <c r="AK691" s="52"/>
      <c r="AL691" s="52"/>
      <c r="AM691" s="52"/>
      <c r="AN691" s="52"/>
      <c r="AO691" s="52"/>
      <c r="AP691" s="52"/>
      <c r="AQ691" s="52"/>
      <c r="AR691" s="52"/>
      <c r="AS691" s="52"/>
      <c r="AT691" s="52"/>
      <c r="AU691" s="52"/>
      <c r="AV691" s="52"/>
      <c r="AW691" s="52"/>
      <c r="AX691" s="52"/>
      <c r="AY691" s="52"/>
      <c r="AZ691" s="52"/>
      <c r="BA691" s="52"/>
      <c r="BB691" s="52"/>
      <c r="BC691" s="52"/>
      <c r="BD691" s="52"/>
      <c r="BE691" s="52"/>
      <c r="BF691" s="52"/>
      <c r="BG691" s="52"/>
    </row>
    <row r="692" spans="1:59" ht="15.75" customHeight="1">
      <c r="A692" s="58"/>
      <c r="B692" s="52"/>
      <c r="C692" s="52"/>
      <c r="D692" s="52"/>
      <c r="E692" s="52"/>
      <c r="F692" s="52"/>
      <c r="G692" s="52"/>
      <c r="H692" s="52"/>
      <c r="I692" s="52"/>
      <c r="J692" s="52"/>
      <c r="K692" s="52"/>
      <c r="L692" s="52"/>
      <c r="M692" s="52"/>
      <c r="N692" s="52"/>
      <c r="O692" s="52"/>
      <c r="P692" s="52"/>
      <c r="Q692" s="52"/>
      <c r="R692" s="52"/>
      <c r="S692" s="52"/>
      <c r="T692" s="52"/>
      <c r="U692" s="52"/>
      <c r="V692" s="52"/>
      <c r="W692" s="52"/>
      <c r="X692" s="52"/>
      <c r="Y692" s="52"/>
      <c r="Z692" s="52"/>
      <c r="AA692" s="52"/>
      <c r="AB692" s="52"/>
      <c r="AC692" s="52"/>
      <c r="AD692" s="52"/>
      <c r="AE692" s="52"/>
      <c r="AF692" s="52"/>
      <c r="AG692" s="52"/>
      <c r="AH692" s="52"/>
      <c r="AI692" s="52"/>
      <c r="AJ692" s="52"/>
      <c r="AK692" s="52"/>
      <c r="AL692" s="52"/>
      <c r="AM692" s="52"/>
      <c r="AN692" s="52"/>
      <c r="AO692" s="52"/>
      <c r="AP692" s="52"/>
      <c r="AQ692" s="52"/>
      <c r="AR692" s="52"/>
      <c r="AS692" s="52"/>
      <c r="AT692" s="52"/>
      <c r="AU692" s="52"/>
      <c r="AV692" s="52"/>
      <c r="AW692" s="52"/>
      <c r="AX692" s="52"/>
      <c r="AY692" s="52"/>
      <c r="AZ692" s="52"/>
      <c r="BA692" s="52"/>
      <c r="BB692" s="52"/>
      <c r="BC692" s="52"/>
      <c r="BD692" s="52"/>
      <c r="BE692" s="52"/>
      <c r="BF692" s="52"/>
      <c r="BG692" s="52"/>
    </row>
    <row r="693" spans="1:59" ht="15.75" customHeight="1">
      <c r="A693" s="58"/>
      <c r="B693" s="52"/>
      <c r="C693" s="52"/>
      <c r="D693" s="52"/>
      <c r="E693" s="52"/>
      <c r="F693" s="52"/>
      <c r="G693" s="52"/>
      <c r="H693" s="52"/>
      <c r="I693" s="52"/>
      <c r="J693" s="52"/>
      <c r="K693" s="52"/>
      <c r="L693" s="52"/>
      <c r="M693" s="52"/>
      <c r="N693" s="52"/>
      <c r="O693" s="52"/>
      <c r="P693" s="52"/>
      <c r="Q693" s="52"/>
      <c r="R693" s="52"/>
      <c r="S693" s="52"/>
      <c r="T693" s="52"/>
      <c r="U693" s="52"/>
      <c r="V693" s="52"/>
      <c r="W693" s="52"/>
      <c r="X693" s="52"/>
      <c r="Y693" s="52"/>
      <c r="Z693" s="52"/>
      <c r="AA693" s="52"/>
      <c r="AB693" s="52"/>
      <c r="AC693" s="52"/>
      <c r="AD693" s="52"/>
      <c r="AE693" s="52"/>
      <c r="AF693" s="52"/>
      <c r="AG693" s="52"/>
      <c r="AH693" s="52"/>
      <c r="AI693" s="52"/>
      <c r="AJ693" s="52"/>
      <c r="AK693" s="52"/>
      <c r="AL693" s="52"/>
      <c r="AM693" s="52"/>
      <c r="AN693" s="52"/>
      <c r="AO693" s="52"/>
      <c r="AP693" s="52"/>
      <c r="AQ693" s="52"/>
      <c r="AR693" s="52"/>
      <c r="AS693" s="52"/>
      <c r="AT693" s="52"/>
      <c r="AU693" s="52"/>
      <c r="AV693" s="52"/>
      <c r="AW693" s="52"/>
      <c r="AX693" s="52"/>
      <c r="AY693" s="52"/>
      <c r="AZ693" s="52"/>
      <c r="BA693" s="52"/>
      <c r="BB693" s="52"/>
      <c r="BC693" s="52"/>
      <c r="BD693" s="52"/>
      <c r="BE693" s="52"/>
      <c r="BF693" s="52"/>
      <c r="BG693" s="52"/>
    </row>
    <row r="694" spans="1:59" ht="15.75" customHeight="1">
      <c r="A694" s="58"/>
      <c r="B694" s="52"/>
      <c r="C694" s="52"/>
      <c r="D694" s="52"/>
      <c r="E694" s="52"/>
      <c r="F694" s="52"/>
      <c r="G694" s="52"/>
      <c r="H694" s="52"/>
      <c r="I694" s="52"/>
      <c r="J694" s="52"/>
      <c r="K694" s="52"/>
      <c r="L694" s="52"/>
      <c r="M694" s="52"/>
      <c r="N694" s="52"/>
      <c r="O694" s="52"/>
      <c r="P694" s="52"/>
      <c r="Q694" s="52"/>
      <c r="R694" s="52"/>
      <c r="S694" s="52"/>
      <c r="T694" s="52"/>
      <c r="U694" s="52"/>
      <c r="V694" s="52"/>
      <c r="W694" s="52"/>
      <c r="X694" s="52"/>
      <c r="Y694" s="52"/>
      <c r="Z694" s="52"/>
      <c r="AA694" s="52"/>
      <c r="AB694" s="52"/>
      <c r="AC694" s="52"/>
      <c r="AD694" s="52"/>
      <c r="AE694" s="52"/>
      <c r="AF694" s="52"/>
      <c r="AG694" s="52"/>
      <c r="AH694" s="52"/>
      <c r="AI694" s="52"/>
      <c r="AJ694" s="52"/>
      <c r="AK694" s="52"/>
      <c r="AL694" s="52"/>
      <c r="AM694" s="52"/>
      <c r="AN694" s="52"/>
      <c r="AO694" s="52"/>
      <c r="AP694" s="52"/>
      <c r="AQ694" s="52"/>
      <c r="AR694" s="52"/>
      <c r="AS694" s="52"/>
      <c r="AT694" s="52"/>
      <c r="AU694" s="52"/>
      <c r="AV694" s="52"/>
      <c r="AW694" s="52"/>
      <c r="AX694" s="52"/>
      <c r="AY694" s="52"/>
      <c r="AZ694" s="52"/>
      <c r="BA694" s="52"/>
      <c r="BB694" s="52"/>
      <c r="BC694" s="52"/>
      <c r="BD694" s="52"/>
      <c r="BE694" s="52"/>
      <c r="BF694" s="52"/>
      <c r="BG694" s="52"/>
    </row>
    <row r="695" spans="1:59" ht="15.75" customHeight="1">
      <c r="A695" s="58"/>
      <c r="B695" s="52"/>
      <c r="C695" s="52"/>
      <c r="D695" s="52"/>
      <c r="E695" s="52"/>
      <c r="F695" s="52"/>
      <c r="G695" s="52"/>
      <c r="H695" s="52"/>
      <c r="I695" s="52"/>
      <c r="J695" s="52"/>
      <c r="K695" s="52"/>
      <c r="L695" s="52"/>
      <c r="M695" s="52"/>
      <c r="N695" s="52"/>
      <c r="O695" s="52"/>
      <c r="P695" s="52"/>
      <c r="Q695" s="52"/>
      <c r="R695" s="52"/>
      <c r="S695" s="52"/>
      <c r="T695" s="52"/>
      <c r="U695" s="52"/>
      <c r="V695" s="52"/>
      <c r="W695" s="52"/>
      <c r="X695" s="52"/>
      <c r="Y695" s="52"/>
      <c r="Z695" s="52"/>
      <c r="AA695" s="52"/>
      <c r="AB695" s="52"/>
      <c r="AC695" s="52"/>
      <c r="AD695" s="52"/>
      <c r="AE695" s="52"/>
      <c r="AF695" s="52"/>
      <c r="AG695" s="52"/>
      <c r="AH695" s="52"/>
      <c r="AI695" s="52"/>
      <c r="AJ695" s="52"/>
      <c r="AK695" s="52"/>
      <c r="AL695" s="52"/>
      <c r="AM695" s="52"/>
      <c r="AN695" s="52"/>
      <c r="AO695" s="52"/>
      <c r="AP695" s="52"/>
      <c r="AQ695" s="52"/>
      <c r="AR695" s="52"/>
      <c r="AS695" s="52"/>
      <c r="AT695" s="52"/>
      <c r="AU695" s="52"/>
      <c r="AV695" s="52"/>
      <c r="AW695" s="52"/>
      <c r="AX695" s="52"/>
      <c r="AY695" s="52"/>
      <c r="AZ695" s="52"/>
      <c r="BA695" s="52"/>
      <c r="BB695" s="52"/>
      <c r="BC695" s="52"/>
      <c r="BD695" s="52"/>
      <c r="BE695" s="52"/>
      <c r="BF695" s="52"/>
      <c r="BG695" s="52"/>
    </row>
    <row r="696" spans="1:59" ht="15.75" customHeight="1">
      <c r="A696" s="58"/>
      <c r="B696" s="52"/>
      <c r="C696" s="52"/>
      <c r="D696" s="52"/>
      <c r="E696" s="52"/>
      <c r="F696" s="52"/>
      <c r="G696" s="52"/>
      <c r="H696" s="52"/>
      <c r="I696" s="52"/>
      <c r="J696" s="52"/>
      <c r="K696" s="52"/>
      <c r="L696" s="52"/>
      <c r="M696" s="52"/>
      <c r="N696" s="52"/>
      <c r="O696" s="52"/>
      <c r="P696" s="52"/>
      <c r="Q696" s="52"/>
      <c r="R696" s="52"/>
      <c r="S696" s="52"/>
      <c r="T696" s="52"/>
      <c r="U696" s="52"/>
      <c r="V696" s="52"/>
      <c r="W696" s="52"/>
      <c r="X696" s="52"/>
      <c r="Y696" s="52"/>
      <c r="Z696" s="52"/>
      <c r="AA696" s="52"/>
      <c r="AB696" s="52"/>
      <c r="AC696" s="52"/>
      <c r="AD696" s="52"/>
      <c r="AE696" s="52"/>
      <c r="AF696" s="52"/>
      <c r="AG696" s="52"/>
      <c r="AH696" s="52"/>
      <c r="AI696" s="52"/>
      <c r="AJ696" s="52"/>
      <c r="AK696" s="52"/>
      <c r="AL696" s="52"/>
      <c r="AM696" s="52"/>
      <c r="AN696" s="52"/>
      <c r="AO696" s="52"/>
      <c r="AP696" s="52"/>
      <c r="AQ696" s="52"/>
      <c r="AR696" s="52"/>
      <c r="AS696" s="52"/>
      <c r="AT696" s="52"/>
      <c r="AU696" s="52"/>
      <c r="AV696" s="52"/>
      <c r="AW696" s="52"/>
      <c r="AX696" s="52"/>
      <c r="AY696" s="52"/>
      <c r="AZ696" s="52"/>
      <c r="BA696" s="52"/>
      <c r="BB696" s="52"/>
      <c r="BC696" s="52"/>
      <c r="BD696" s="52"/>
      <c r="BE696" s="52"/>
      <c r="BF696" s="52"/>
      <c r="BG696" s="52"/>
    </row>
    <row r="697" spans="1:59" ht="15.75" customHeight="1">
      <c r="A697" s="58"/>
      <c r="B697" s="52"/>
      <c r="C697" s="52"/>
      <c r="D697" s="52"/>
      <c r="E697" s="52"/>
      <c r="F697" s="52"/>
      <c r="G697" s="52"/>
      <c r="H697" s="52"/>
      <c r="I697" s="52"/>
      <c r="J697" s="52"/>
      <c r="K697" s="52"/>
      <c r="L697" s="52"/>
      <c r="M697" s="52"/>
      <c r="N697" s="52"/>
      <c r="O697" s="52"/>
      <c r="P697" s="52"/>
      <c r="Q697" s="52"/>
      <c r="R697" s="52"/>
      <c r="S697" s="52"/>
      <c r="T697" s="52"/>
      <c r="U697" s="52"/>
      <c r="V697" s="52"/>
      <c r="W697" s="52"/>
      <c r="X697" s="52"/>
      <c r="Y697" s="52"/>
      <c r="Z697" s="52"/>
      <c r="AA697" s="52"/>
      <c r="AB697" s="52"/>
      <c r="AC697" s="52"/>
      <c r="AD697" s="52"/>
      <c r="AE697" s="52"/>
      <c r="AF697" s="52"/>
      <c r="AG697" s="52"/>
      <c r="AH697" s="52"/>
      <c r="AI697" s="52"/>
      <c r="AJ697" s="52"/>
      <c r="AK697" s="52"/>
      <c r="AL697" s="52"/>
      <c r="AM697" s="52"/>
      <c r="AN697" s="52"/>
      <c r="AO697" s="52"/>
      <c r="AP697" s="52"/>
      <c r="AQ697" s="52"/>
      <c r="AR697" s="52"/>
      <c r="AS697" s="52"/>
      <c r="AT697" s="52"/>
      <c r="AU697" s="52"/>
      <c r="AV697" s="52"/>
      <c r="AW697" s="52"/>
      <c r="AX697" s="52"/>
      <c r="AY697" s="52"/>
      <c r="AZ697" s="52"/>
      <c r="BA697" s="52"/>
      <c r="BB697" s="52"/>
      <c r="BC697" s="52"/>
      <c r="BD697" s="52"/>
      <c r="BE697" s="52"/>
      <c r="BF697" s="52"/>
      <c r="BG697" s="52"/>
    </row>
    <row r="698" spans="1:59" ht="15.75" customHeight="1">
      <c r="A698" s="58"/>
      <c r="B698" s="52"/>
      <c r="C698" s="52"/>
      <c r="D698" s="52"/>
      <c r="E698" s="52"/>
      <c r="F698" s="52"/>
      <c r="G698" s="52"/>
      <c r="H698" s="52"/>
      <c r="I698" s="52"/>
      <c r="J698" s="52"/>
      <c r="K698" s="52"/>
      <c r="L698" s="52"/>
      <c r="M698" s="52"/>
      <c r="N698" s="52"/>
      <c r="O698" s="52"/>
      <c r="P698" s="52"/>
      <c r="Q698" s="52"/>
      <c r="R698" s="52"/>
      <c r="S698" s="52"/>
      <c r="T698" s="52"/>
      <c r="U698" s="52"/>
      <c r="V698" s="52"/>
      <c r="W698" s="52"/>
      <c r="X698" s="52"/>
      <c r="Y698" s="52"/>
      <c r="Z698" s="52"/>
      <c r="AA698" s="52"/>
      <c r="AB698" s="52"/>
      <c r="AC698" s="52"/>
      <c r="AD698" s="52"/>
      <c r="AE698" s="52"/>
      <c r="AF698" s="52"/>
      <c r="AG698" s="52"/>
      <c r="AH698" s="52"/>
      <c r="AI698" s="52"/>
      <c r="AJ698" s="52"/>
      <c r="AK698" s="52"/>
      <c r="AL698" s="52"/>
      <c r="AM698" s="52"/>
      <c r="AN698" s="52"/>
      <c r="AO698" s="52"/>
      <c r="AP698" s="52"/>
      <c r="AQ698" s="52"/>
      <c r="AR698" s="52"/>
      <c r="AS698" s="52"/>
      <c r="AT698" s="52"/>
      <c r="AU698" s="52"/>
      <c r="AV698" s="52"/>
      <c r="AW698" s="52"/>
      <c r="AX698" s="52"/>
      <c r="AY698" s="52"/>
      <c r="AZ698" s="52"/>
      <c r="BA698" s="52"/>
      <c r="BB698" s="52"/>
      <c r="BC698" s="52"/>
      <c r="BD698" s="52"/>
      <c r="BE698" s="52"/>
      <c r="BF698" s="52"/>
      <c r="BG698" s="52"/>
    </row>
    <row r="699" spans="1:59" ht="15.75" customHeight="1">
      <c r="A699" s="58"/>
      <c r="B699" s="52"/>
      <c r="C699" s="52"/>
      <c r="D699" s="52"/>
      <c r="E699" s="52"/>
      <c r="F699" s="52"/>
      <c r="G699" s="52"/>
      <c r="H699" s="52"/>
      <c r="I699" s="52"/>
      <c r="J699" s="52"/>
      <c r="K699" s="52"/>
      <c r="L699" s="52"/>
      <c r="M699" s="52"/>
      <c r="N699" s="52"/>
      <c r="O699" s="52"/>
      <c r="P699" s="52"/>
      <c r="Q699" s="52"/>
      <c r="R699" s="52"/>
      <c r="S699" s="52"/>
      <c r="T699" s="52"/>
      <c r="U699" s="52"/>
      <c r="V699" s="52"/>
      <c r="W699" s="52"/>
      <c r="X699" s="52"/>
      <c r="Y699" s="52"/>
      <c r="Z699" s="52"/>
      <c r="AA699" s="52"/>
      <c r="AB699" s="52"/>
      <c r="AC699" s="52"/>
      <c r="AD699" s="52"/>
      <c r="AE699" s="52"/>
      <c r="AF699" s="52"/>
      <c r="AG699" s="52"/>
      <c r="AH699" s="52"/>
      <c r="AI699" s="52"/>
      <c r="AJ699" s="52"/>
      <c r="AK699" s="52"/>
      <c r="AL699" s="52"/>
      <c r="AM699" s="52"/>
      <c r="AN699" s="52"/>
      <c r="AO699" s="52"/>
      <c r="AP699" s="52"/>
      <c r="AQ699" s="52"/>
      <c r="AR699" s="52"/>
      <c r="AS699" s="52"/>
      <c r="AT699" s="52"/>
      <c r="AU699" s="52"/>
      <c r="AV699" s="52"/>
      <c r="AW699" s="52"/>
      <c r="AX699" s="52"/>
      <c r="AY699" s="52"/>
      <c r="AZ699" s="52"/>
      <c r="BA699" s="52"/>
      <c r="BB699" s="52"/>
      <c r="BC699" s="52"/>
      <c r="BD699" s="52"/>
      <c r="BE699" s="52"/>
      <c r="BF699" s="52"/>
      <c r="BG699" s="52"/>
    </row>
    <row r="700" spans="1:59" ht="15.75" customHeight="1">
      <c r="A700" s="58"/>
      <c r="B700" s="52"/>
      <c r="C700" s="52"/>
      <c r="D700" s="52"/>
      <c r="E700" s="52"/>
      <c r="F700" s="52"/>
      <c r="G700" s="52"/>
      <c r="H700" s="52"/>
      <c r="I700" s="52"/>
      <c r="J700" s="52"/>
      <c r="K700" s="52"/>
      <c r="L700" s="52"/>
      <c r="M700" s="52"/>
      <c r="N700" s="52"/>
      <c r="O700" s="52"/>
      <c r="P700" s="52"/>
      <c r="Q700" s="52"/>
      <c r="R700" s="52"/>
      <c r="S700" s="52"/>
      <c r="T700" s="52"/>
      <c r="U700" s="52"/>
      <c r="V700" s="52"/>
      <c r="W700" s="52"/>
      <c r="X700" s="52"/>
      <c r="Y700" s="52"/>
      <c r="Z700" s="52"/>
      <c r="AA700" s="52"/>
      <c r="AB700" s="52"/>
      <c r="AC700" s="52"/>
      <c r="AD700" s="52"/>
      <c r="AE700" s="52"/>
      <c r="AF700" s="52"/>
      <c r="AG700" s="52"/>
      <c r="AH700" s="52"/>
      <c r="AI700" s="52"/>
      <c r="AJ700" s="52"/>
      <c r="AK700" s="52"/>
      <c r="AL700" s="52"/>
      <c r="AM700" s="52"/>
      <c r="AN700" s="52"/>
      <c r="AO700" s="52"/>
      <c r="AP700" s="52"/>
      <c r="AQ700" s="52"/>
      <c r="AR700" s="52"/>
      <c r="AS700" s="52"/>
      <c r="AT700" s="52"/>
      <c r="AU700" s="52"/>
      <c r="AV700" s="52"/>
      <c r="AW700" s="52"/>
      <c r="AX700" s="52"/>
      <c r="AY700" s="52"/>
      <c r="AZ700" s="52"/>
      <c r="BA700" s="52"/>
      <c r="BB700" s="52"/>
      <c r="BC700" s="52"/>
      <c r="BD700" s="52"/>
      <c r="BE700" s="52"/>
      <c r="BF700" s="52"/>
      <c r="BG700" s="52"/>
    </row>
    <row r="701" spans="1:59" ht="15.75" customHeight="1">
      <c r="A701" s="58"/>
      <c r="B701" s="52"/>
      <c r="C701" s="52"/>
      <c r="D701" s="52"/>
      <c r="E701" s="52"/>
      <c r="F701" s="52"/>
      <c r="G701" s="52"/>
      <c r="H701" s="52"/>
      <c r="I701" s="52"/>
      <c r="J701" s="52"/>
      <c r="K701" s="52"/>
      <c r="L701" s="52"/>
      <c r="M701" s="52"/>
      <c r="N701" s="52"/>
      <c r="O701" s="52"/>
      <c r="P701" s="52"/>
      <c r="Q701" s="52"/>
      <c r="R701" s="52"/>
      <c r="S701" s="52"/>
      <c r="T701" s="52"/>
      <c r="U701" s="52"/>
      <c r="V701" s="52"/>
      <c r="W701" s="52"/>
      <c r="X701" s="52"/>
      <c r="Y701" s="52"/>
      <c r="Z701" s="52"/>
      <c r="AA701" s="52"/>
      <c r="AB701" s="52"/>
      <c r="AC701" s="52"/>
      <c r="AD701" s="52"/>
      <c r="AE701" s="52"/>
      <c r="AF701" s="52"/>
      <c r="AG701" s="52"/>
      <c r="AH701" s="52"/>
      <c r="AI701" s="52"/>
      <c r="AJ701" s="52"/>
      <c r="AK701" s="52"/>
      <c r="AL701" s="52"/>
      <c r="AM701" s="52"/>
      <c r="AN701" s="52"/>
      <c r="AO701" s="52"/>
      <c r="AP701" s="52"/>
      <c r="AQ701" s="52"/>
      <c r="AR701" s="52"/>
      <c r="AS701" s="52"/>
      <c r="AT701" s="52"/>
      <c r="AU701" s="52"/>
      <c r="AV701" s="52"/>
      <c r="AW701" s="52"/>
      <c r="AX701" s="52"/>
      <c r="AY701" s="52"/>
      <c r="AZ701" s="52"/>
      <c r="BA701" s="52"/>
      <c r="BB701" s="52"/>
      <c r="BC701" s="52"/>
      <c r="BD701" s="52"/>
      <c r="BE701" s="52"/>
      <c r="BF701" s="52"/>
      <c r="BG701" s="52"/>
    </row>
    <row r="702" spans="1:59" ht="15.75" customHeight="1">
      <c r="A702" s="58"/>
      <c r="B702" s="52"/>
      <c r="C702" s="52"/>
      <c r="D702" s="52"/>
      <c r="E702" s="52"/>
      <c r="F702" s="52"/>
      <c r="G702" s="52"/>
      <c r="H702" s="52"/>
      <c r="I702" s="52"/>
      <c r="J702" s="52"/>
      <c r="K702" s="52"/>
      <c r="L702" s="52"/>
      <c r="M702" s="52"/>
      <c r="N702" s="52"/>
      <c r="O702" s="52"/>
      <c r="P702" s="52"/>
      <c r="Q702" s="52"/>
      <c r="R702" s="52"/>
      <c r="S702" s="52"/>
      <c r="T702" s="52"/>
      <c r="U702" s="52"/>
      <c r="V702" s="52"/>
      <c r="W702" s="52"/>
      <c r="X702" s="52"/>
      <c r="Y702" s="52"/>
      <c r="Z702" s="52"/>
      <c r="AA702" s="52"/>
      <c r="AB702" s="52"/>
      <c r="AC702" s="52"/>
      <c r="AD702" s="52"/>
      <c r="AE702" s="52"/>
      <c r="AF702" s="52"/>
      <c r="AG702" s="52"/>
      <c r="AH702" s="52"/>
      <c r="AI702" s="52"/>
      <c r="AJ702" s="52"/>
      <c r="AK702" s="52"/>
      <c r="AL702" s="52"/>
      <c r="AM702" s="52"/>
      <c r="AN702" s="52"/>
      <c r="AO702" s="52"/>
      <c r="AP702" s="52"/>
      <c r="AQ702" s="52"/>
      <c r="AR702" s="52"/>
      <c r="AS702" s="52"/>
      <c r="AT702" s="52"/>
      <c r="AU702" s="52"/>
      <c r="AV702" s="52"/>
      <c r="AW702" s="52"/>
      <c r="AX702" s="52"/>
      <c r="AY702" s="52"/>
      <c r="AZ702" s="52"/>
      <c r="BA702" s="52"/>
      <c r="BB702" s="52"/>
      <c r="BC702" s="52"/>
      <c r="BD702" s="52"/>
      <c r="BE702" s="52"/>
      <c r="BF702" s="52"/>
      <c r="BG702" s="52"/>
    </row>
    <row r="703" spans="1:59" ht="15.75" customHeight="1">
      <c r="A703" s="58"/>
      <c r="B703" s="52"/>
      <c r="C703" s="52"/>
      <c r="D703" s="52"/>
      <c r="E703" s="52"/>
      <c r="F703" s="52"/>
      <c r="G703" s="52"/>
      <c r="H703" s="52"/>
      <c r="I703" s="52"/>
      <c r="J703" s="52"/>
      <c r="K703" s="52"/>
      <c r="L703" s="52"/>
      <c r="M703" s="52"/>
      <c r="N703" s="52"/>
      <c r="O703" s="52"/>
      <c r="P703" s="52"/>
      <c r="Q703" s="52"/>
      <c r="R703" s="52"/>
      <c r="S703" s="52"/>
      <c r="T703" s="52"/>
      <c r="U703" s="52"/>
      <c r="V703" s="52"/>
      <c r="W703" s="52"/>
      <c r="X703" s="52"/>
      <c r="Y703" s="52"/>
      <c r="Z703" s="52"/>
      <c r="AA703" s="52"/>
      <c r="AB703" s="52"/>
      <c r="AC703" s="52"/>
      <c r="AD703" s="52"/>
      <c r="AE703" s="52"/>
      <c r="AF703" s="52"/>
      <c r="AG703" s="52"/>
      <c r="AH703" s="52"/>
      <c r="AI703" s="52"/>
      <c r="AJ703" s="52"/>
      <c r="AK703" s="52"/>
      <c r="AL703" s="52"/>
      <c r="AM703" s="52"/>
      <c r="AN703" s="52"/>
      <c r="AO703" s="52"/>
      <c r="AP703" s="52"/>
      <c r="AQ703" s="52"/>
      <c r="AR703" s="52"/>
      <c r="AS703" s="52"/>
      <c r="AT703" s="52"/>
      <c r="AU703" s="52"/>
      <c r="AV703" s="52"/>
      <c r="AW703" s="52"/>
      <c r="AX703" s="52"/>
      <c r="AY703" s="52"/>
      <c r="AZ703" s="52"/>
      <c r="BA703" s="52"/>
      <c r="BB703" s="52"/>
      <c r="BC703" s="52"/>
      <c r="BD703" s="52"/>
      <c r="BE703" s="52"/>
      <c r="BF703" s="52"/>
      <c r="BG703" s="52"/>
    </row>
    <row r="704" spans="1:59" ht="15.75" customHeight="1">
      <c r="A704" s="58"/>
      <c r="B704" s="52"/>
      <c r="C704" s="52"/>
      <c r="D704" s="52"/>
      <c r="E704" s="52"/>
      <c r="F704" s="52"/>
      <c r="G704" s="52"/>
      <c r="H704" s="52"/>
      <c r="I704" s="52"/>
      <c r="J704" s="52"/>
      <c r="K704" s="52"/>
      <c r="L704" s="52"/>
      <c r="M704" s="52"/>
      <c r="N704" s="52"/>
      <c r="O704" s="52"/>
      <c r="P704" s="52"/>
      <c r="Q704" s="52"/>
      <c r="R704" s="52"/>
      <c r="S704" s="52"/>
      <c r="T704" s="52"/>
      <c r="U704" s="52"/>
      <c r="V704" s="52"/>
      <c r="W704" s="52"/>
      <c r="X704" s="52"/>
      <c r="Y704" s="52"/>
      <c r="Z704" s="52"/>
      <c r="AA704" s="52"/>
      <c r="AB704" s="52"/>
      <c r="AC704" s="52"/>
      <c r="AD704" s="52"/>
      <c r="AE704" s="52"/>
      <c r="AF704" s="52"/>
      <c r="AG704" s="52"/>
      <c r="AH704" s="52"/>
      <c r="AI704" s="52"/>
      <c r="AJ704" s="52"/>
      <c r="AK704" s="52"/>
      <c r="AL704" s="52"/>
      <c r="AM704" s="52"/>
      <c r="AN704" s="52"/>
      <c r="AO704" s="52"/>
      <c r="AP704" s="52"/>
      <c r="AQ704" s="52"/>
      <c r="AR704" s="52"/>
      <c r="AS704" s="52"/>
      <c r="AT704" s="52"/>
      <c r="AU704" s="52"/>
      <c r="AV704" s="52"/>
      <c r="AW704" s="52"/>
      <c r="AX704" s="52"/>
      <c r="AY704" s="52"/>
      <c r="AZ704" s="52"/>
      <c r="BA704" s="52"/>
      <c r="BB704" s="52"/>
      <c r="BC704" s="52"/>
      <c r="BD704" s="52"/>
      <c r="BE704" s="52"/>
      <c r="BF704" s="52"/>
      <c r="BG704" s="52"/>
    </row>
    <row r="705" spans="1:59" ht="15.75" customHeight="1">
      <c r="A705" s="58"/>
      <c r="B705" s="52"/>
      <c r="C705" s="52"/>
      <c r="D705" s="52"/>
      <c r="E705" s="52"/>
      <c r="F705" s="52"/>
      <c r="G705" s="52"/>
      <c r="H705" s="52"/>
      <c r="I705" s="52"/>
      <c r="J705" s="52"/>
      <c r="K705" s="52"/>
      <c r="L705" s="52"/>
      <c r="M705" s="52"/>
      <c r="N705" s="52"/>
      <c r="O705" s="52"/>
      <c r="P705" s="52"/>
      <c r="Q705" s="52"/>
      <c r="R705" s="52"/>
      <c r="S705" s="52"/>
      <c r="T705" s="52"/>
      <c r="U705" s="52"/>
      <c r="V705" s="52"/>
      <c r="W705" s="52"/>
      <c r="X705" s="52"/>
      <c r="Y705" s="52"/>
      <c r="Z705" s="52"/>
      <c r="AA705" s="52"/>
      <c r="AB705" s="52"/>
      <c r="AC705" s="52"/>
      <c r="AD705" s="52"/>
      <c r="AE705" s="52"/>
      <c r="AF705" s="52"/>
      <c r="AG705" s="52"/>
      <c r="AH705" s="52"/>
      <c r="AI705" s="52"/>
      <c r="AJ705" s="52"/>
      <c r="AK705" s="52"/>
      <c r="AL705" s="52"/>
      <c r="AM705" s="52"/>
      <c r="AN705" s="52"/>
      <c r="AO705" s="52"/>
      <c r="AP705" s="52"/>
      <c r="AQ705" s="52"/>
      <c r="AR705" s="52"/>
      <c r="AS705" s="52"/>
      <c r="AT705" s="52"/>
      <c r="AU705" s="52"/>
      <c r="AV705" s="52"/>
      <c r="AW705" s="52"/>
      <c r="AX705" s="52"/>
      <c r="AY705" s="52"/>
      <c r="AZ705" s="52"/>
      <c r="BA705" s="52"/>
      <c r="BB705" s="52"/>
      <c r="BC705" s="52"/>
      <c r="BD705" s="52"/>
      <c r="BE705" s="52"/>
      <c r="BF705" s="52"/>
      <c r="BG705" s="52"/>
    </row>
    <row r="706" spans="1:59" ht="15.75" customHeight="1">
      <c r="A706" s="58"/>
      <c r="B706" s="52"/>
      <c r="C706" s="52"/>
      <c r="D706" s="52"/>
      <c r="E706" s="52"/>
      <c r="F706" s="52"/>
      <c r="G706" s="52"/>
      <c r="H706" s="52"/>
      <c r="I706" s="52"/>
      <c r="J706" s="52"/>
      <c r="K706" s="52"/>
      <c r="L706" s="52"/>
      <c r="M706" s="52"/>
      <c r="N706" s="52"/>
      <c r="O706" s="52"/>
      <c r="P706" s="52"/>
      <c r="Q706" s="52"/>
      <c r="R706" s="52"/>
      <c r="S706" s="52"/>
      <c r="T706" s="52"/>
      <c r="U706" s="52"/>
      <c r="V706" s="52"/>
      <c r="W706" s="52"/>
      <c r="X706" s="52"/>
      <c r="Y706" s="52"/>
      <c r="Z706" s="52"/>
      <c r="AA706" s="52"/>
      <c r="AB706" s="52"/>
      <c r="AC706" s="52"/>
      <c r="AD706" s="52"/>
      <c r="AE706" s="52"/>
      <c r="AF706" s="52"/>
      <c r="AG706" s="52"/>
      <c r="AH706" s="52"/>
      <c r="AI706" s="52"/>
      <c r="AJ706" s="52"/>
      <c r="AK706" s="52"/>
      <c r="AL706" s="52"/>
      <c r="AM706" s="52"/>
      <c r="AN706" s="52"/>
      <c r="AO706" s="52"/>
      <c r="AP706" s="52"/>
      <c r="AQ706" s="52"/>
      <c r="AR706" s="52"/>
      <c r="AS706" s="52"/>
      <c r="AT706" s="52"/>
      <c r="AU706" s="52"/>
      <c r="AV706" s="52"/>
      <c r="AW706" s="52"/>
      <c r="AX706" s="52"/>
      <c r="AY706" s="52"/>
      <c r="AZ706" s="52"/>
      <c r="BA706" s="52"/>
      <c r="BB706" s="52"/>
      <c r="BC706" s="52"/>
      <c r="BD706" s="52"/>
      <c r="BE706" s="52"/>
      <c r="BF706" s="52"/>
      <c r="BG706" s="52"/>
    </row>
    <row r="707" spans="1:59" ht="15.75" customHeight="1">
      <c r="A707" s="58"/>
      <c r="B707" s="52"/>
      <c r="C707" s="52"/>
      <c r="D707" s="52"/>
      <c r="E707" s="52"/>
      <c r="F707" s="52"/>
      <c r="G707" s="52"/>
      <c r="H707" s="52"/>
      <c r="I707" s="52"/>
      <c r="J707" s="52"/>
      <c r="K707" s="52"/>
      <c r="L707" s="52"/>
      <c r="M707" s="52"/>
      <c r="N707" s="52"/>
      <c r="O707" s="52"/>
      <c r="P707" s="52"/>
      <c r="Q707" s="52"/>
      <c r="R707" s="52"/>
      <c r="S707" s="52"/>
      <c r="T707" s="52"/>
      <c r="U707" s="52"/>
      <c r="V707" s="52"/>
      <c r="W707" s="52"/>
      <c r="X707" s="52"/>
      <c r="Y707" s="52"/>
      <c r="Z707" s="52"/>
      <c r="AA707" s="52"/>
      <c r="AB707" s="52"/>
      <c r="AC707" s="52"/>
      <c r="AD707" s="52"/>
      <c r="AE707" s="52"/>
      <c r="AF707" s="52"/>
      <c r="AG707" s="52"/>
      <c r="AH707" s="52"/>
      <c r="AI707" s="52"/>
      <c r="AJ707" s="52"/>
      <c r="AK707" s="52"/>
      <c r="AL707" s="52"/>
      <c r="AM707" s="52"/>
      <c r="AN707" s="52"/>
      <c r="AO707" s="52"/>
      <c r="AP707" s="52"/>
      <c r="AQ707" s="52"/>
      <c r="AR707" s="52"/>
      <c r="AS707" s="52"/>
      <c r="AT707" s="52"/>
      <c r="AU707" s="52"/>
      <c r="AV707" s="52"/>
      <c r="AW707" s="52"/>
      <c r="AX707" s="52"/>
      <c r="AY707" s="52"/>
      <c r="AZ707" s="52"/>
      <c r="BA707" s="52"/>
      <c r="BB707" s="52"/>
      <c r="BC707" s="52"/>
      <c r="BD707" s="52"/>
      <c r="BE707" s="52"/>
      <c r="BF707" s="52"/>
      <c r="BG707" s="52"/>
    </row>
    <row r="708" spans="1:59" ht="15.75" customHeight="1">
      <c r="A708" s="58"/>
      <c r="B708" s="52"/>
      <c r="C708" s="52"/>
      <c r="D708" s="52"/>
      <c r="E708" s="52"/>
      <c r="F708" s="52"/>
      <c r="G708" s="52"/>
      <c r="H708" s="52"/>
      <c r="I708" s="52"/>
      <c r="J708" s="52"/>
      <c r="K708" s="52"/>
      <c r="L708" s="52"/>
      <c r="M708" s="52"/>
      <c r="N708" s="52"/>
      <c r="O708" s="52"/>
      <c r="P708" s="52"/>
      <c r="Q708" s="52"/>
      <c r="R708" s="52"/>
      <c r="S708" s="52"/>
      <c r="T708" s="52"/>
      <c r="U708" s="52"/>
      <c r="V708" s="52"/>
      <c r="W708" s="52"/>
      <c r="X708" s="52"/>
      <c r="Y708" s="52"/>
      <c r="Z708" s="52"/>
      <c r="AA708" s="52"/>
      <c r="AB708" s="52"/>
      <c r="AC708" s="52"/>
      <c r="AD708" s="52"/>
      <c r="AE708" s="52"/>
      <c r="AF708" s="52"/>
      <c r="AG708" s="52"/>
      <c r="AH708" s="52"/>
      <c r="AI708" s="52"/>
      <c r="AJ708" s="52"/>
      <c r="AK708" s="52"/>
      <c r="AL708" s="52"/>
      <c r="AM708" s="52"/>
      <c r="AN708" s="52"/>
      <c r="AO708" s="52"/>
      <c r="AP708" s="52"/>
      <c r="AQ708" s="52"/>
      <c r="AR708" s="52"/>
      <c r="AS708" s="52"/>
      <c r="AT708" s="52"/>
      <c r="AU708" s="52"/>
      <c r="AV708" s="52"/>
      <c r="AW708" s="52"/>
      <c r="AX708" s="52"/>
      <c r="AY708" s="52"/>
      <c r="AZ708" s="52"/>
      <c r="BA708" s="52"/>
      <c r="BB708" s="52"/>
      <c r="BC708" s="52"/>
      <c r="BD708" s="52"/>
      <c r="BE708" s="52"/>
      <c r="BF708" s="52"/>
      <c r="BG708" s="52"/>
    </row>
    <row r="709" spans="1:59" ht="15.75" customHeight="1">
      <c r="A709" s="58"/>
      <c r="B709" s="52"/>
      <c r="C709" s="52"/>
      <c r="D709" s="52"/>
      <c r="E709" s="52"/>
      <c r="F709" s="52"/>
      <c r="G709" s="52"/>
      <c r="H709" s="52"/>
      <c r="I709" s="52"/>
      <c r="J709" s="52"/>
      <c r="K709" s="52"/>
      <c r="L709" s="52"/>
      <c r="M709" s="52"/>
      <c r="N709" s="52"/>
      <c r="O709" s="52"/>
      <c r="P709" s="52"/>
      <c r="Q709" s="52"/>
      <c r="R709" s="52"/>
      <c r="S709" s="52"/>
      <c r="T709" s="52"/>
      <c r="U709" s="52"/>
      <c r="V709" s="52"/>
      <c r="W709" s="52"/>
      <c r="X709" s="52"/>
      <c r="Y709" s="52"/>
      <c r="Z709" s="52"/>
      <c r="AA709" s="52"/>
      <c r="AB709" s="52"/>
      <c r="AC709" s="52"/>
      <c r="AD709" s="52"/>
      <c r="AE709" s="52"/>
      <c r="AF709" s="52"/>
      <c r="AG709" s="52"/>
      <c r="AH709" s="52"/>
      <c r="AI709" s="52"/>
      <c r="AJ709" s="52"/>
      <c r="AK709" s="52"/>
      <c r="AL709" s="52"/>
      <c r="AM709" s="52"/>
      <c r="AN709" s="52"/>
      <c r="AO709" s="52"/>
      <c r="AP709" s="52"/>
      <c r="AQ709" s="52"/>
      <c r="AR709" s="52"/>
      <c r="AS709" s="52"/>
      <c r="AT709" s="52"/>
      <c r="AU709" s="52"/>
      <c r="AV709" s="52"/>
      <c r="AW709" s="52"/>
      <c r="AX709" s="52"/>
      <c r="AY709" s="52"/>
      <c r="AZ709" s="52"/>
      <c r="BA709" s="52"/>
      <c r="BB709" s="52"/>
      <c r="BC709" s="52"/>
      <c r="BD709" s="52"/>
      <c r="BE709" s="52"/>
      <c r="BF709" s="52"/>
      <c r="BG709" s="52"/>
    </row>
    <row r="710" spans="1:59" ht="15.75" customHeight="1">
      <c r="A710" s="58"/>
      <c r="B710" s="52"/>
      <c r="C710" s="52"/>
      <c r="D710" s="52"/>
      <c r="E710" s="52"/>
      <c r="F710" s="52"/>
      <c r="G710" s="52"/>
      <c r="H710" s="52"/>
      <c r="I710" s="52"/>
      <c r="J710" s="52"/>
      <c r="K710" s="52"/>
      <c r="L710" s="52"/>
      <c r="M710" s="52"/>
      <c r="N710" s="52"/>
      <c r="O710" s="52"/>
      <c r="P710" s="52"/>
      <c r="Q710" s="52"/>
      <c r="R710" s="52"/>
      <c r="S710" s="52"/>
      <c r="T710" s="52"/>
      <c r="U710" s="52"/>
      <c r="V710" s="52"/>
      <c r="W710" s="52"/>
      <c r="X710" s="52"/>
      <c r="Y710" s="52"/>
      <c r="Z710" s="52"/>
      <c r="AA710" s="52"/>
      <c r="AB710" s="52"/>
      <c r="AC710" s="52"/>
      <c r="AD710" s="52"/>
      <c r="AE710" s="52"/>
      <c r="AF710" s="52"/>
      <c r="AG710" s="52"/>
      <c r="AH710" s="52"/>
      <c r="AI710" s="52"/>
      <c r="AJ710" s="52"/>
      <c r="AK710" s="52"/>
      <c r="AL710" s="52"/>
      <c r="AM710" s="52"/>
      <c r="AN710" s="52"/>
      <c r="AO710" s="52"/>
      <c r="AP710" s="52"/>
      <c r="AQ710" s="52"/>
      <c r="AR710" s="52"/>
      <c r="AS710" s="52"/>
      <c r="AT710" s="52"/>
      <c r="AU710" s="52"/>
      <c r="AV710" s="52"/>
      <c r="AW710" s="52"/>
      <c r="AX710" s="52"/>
      <c r="AY710" s="52"/>
      <c r="AZ710" s="52"/>
      <c r="BA710" s="52"/>
      <c r="BB710" s="52"/>
      <c r="BC710" s="52"/>
      <c r="BD710" s="52"/>
      <c r="BE710" s="52"/>
      <c r="BF710" s="52"/>
      <c r="BG710" s="52"/>
    </row>
    <row r="711" spans="1:59" ht="15.75" customHeight="1">
      <c r="A711" s="58"/>
      <c r="B711" s="52"/>
      <c r="C711" s="52"/>
      <c r="D711" s="52"/>
      <c r="E711" s="52"/>
      <c r="F711" s="52"/>
      <c r="G711" s="52"/>
      <c r="H711" s="52"/>
      <c r="I711" s="52"/>
      <c r="J711" s="52"/>
      <c r="K711" s="52"/>
      <c r="L711" s="52"/>
      <c r="M711" s="52"/>
      <c r="N711" s="52"/>
      <c r="O711" s="52"/>
      <c r="P711" s="52"/>
      <c r="Q711" s="52"/>
      <c r="R711" s="52"/>
      <c r="S711" s="52"/>
      <c r="T711" s="52"/>
      <c r="U711" s="52"/>
      <c r="V711" s="52"/>
      <c r="W711" s="52"/>
      <c r="X711" s="52"/>
      <c r="Y711" s="52"/>
      <c r="Z711" s="52"/>
      <c r="AA711" s="52"/>
      <c r="AB711" s="52"/>
      <c r="AC711" s="52"/>
      <c r="AD711" s="52"/>
      <c r="AE711" s="52"/>
      <c r="AF711" s="52"/>
      <c r="AG711" s="52"/>
      <c r="AH711" s="52"/>
      <c r="AI711" s="52"/>
      <c r="AJ711" s="52"/>
      <c r="AK711" s="52"/>
      <c r="AL711" s="52"/>
      <c r="AM711" s="52"/>
      <c r="AN711" s="52"/>
      <c r="AO711" s="52"/>
      <c r="AP711" s="52"/>
      <c r="AQ711" s="52"/>
      <c r="AR711" s="52"/>
      <c r="AS711" s="52"/>
      <c r="AT711" s="52"/>
      <c r="AU711" s="52"/>
      <c r="AV711" s="52"/>
      <c r="AW711" s="52"/>
      <c r="AX711" s="52"/>
      <c r="AY711" s="52"/>
      <c r="AZ711" s="52"/>
      <c r="BA711" s="52"/>
      <c r="BB711" s="52"/>
      <c r="BC711" s="52"/>
      <c r="BD711" s="52"/>
      <c r="BE711" s="52"/>
      <c r="BF711" s="52"/>
      <c r="BG711" s="52"/>
    </row>
    <row r="712" spans="1:59" ht="15.75" customHeight="1">
      <c r="A712" s="58"/>
      <c r="B712" s="52"/>
      <c r="C712" s="52"/>
      <c r="D712" s="52"/>
      <c r="E712" s="52"/>
      <c r="F712" s="52"/>
      <c r="G712" s="52"/>
      <c r="H712" s="52"/>
      <c r="I712" s="52"/>
      <c r="J712" s="52"/>
      <c r="K712" s="52"/>
      <c r="L712" s="52"/>
      <c r="M712" s="52"/>
      <c r="N712" s="52"/>
      <c r="O712" s="52"/>
      <c r="P712" s="52"/>
      <c r="Q712" s="52"/>
      <c r="R712" s="52"/>
      <c r="S712" s="52"/>
      <c r="T712" s="52"/>
      <c r="U712" s="52"/>
      <c r="V712" s="52"/>
      <c r="W712" s="52"/>
      <c r="X712" s="52"/>
      <c r="Y712" s="52"/>
      <c r="Z712" s="52"/>
      <c r="AA712" s="52"/>
      <c r="AB712" s="52"/>
      <c r="AC712" s="52"/>
      <c r="AD712" s="52"/>
      <c r="AE712" s="52"/>
      <c r="AF712" s="52"/>
      <c r="AG712" s="52"/>
      <c r="AH712" s="52"/>
      <c r="AI712" s="52"/>
      <c r="AJ712" s="52"/>
      <c r="AK712" s="52"/>
      <c r="AL712" s="52"/>
      <c r="AM712" s="52"/>
      <c r="AN712" s="52"/>
      <c r="AO712" s="52"/>
      <c r="AP712" s="52"/>
      <c r="AQ712" s="52"/>
      <c r="AR712" s="52"/>
      <c r="AS712" s="52"/>
      <c r="AT712" s="52"/>
      <c r="AU712" s="52"/>
      <c r="AV712" s="52"/>
      <c r="AW712" s="52"/>
      <c r="AX712" s="52"/>
      <c r="AY712" s="52"/>
      <c r="AZ712" s="52"/>
      <c r="BA712" s="52"/>
      <c r="BB712" s="52"/>
      <c r="BC712" s="52"/>
      <c r="BD712" s="52"/>
      <c r="BE712" s="52"/>
      <c r="BF712" s="52"/>
      <c r="BG712" s="52"/>
    </row>
    <row r="713" spans="1:59" ht="15.75" customHeight="1">
      <c r="A713" s="58"/>
      <c r="B713" s="52"/>
      <c r="C713" s="52"/>
      <c r="D713" s="52"/>
      <c r="E713" s="52"/>
      <c r="F713" s="52"/>
      <c r="G713" s="52"/>
      <c r="H713" s="52"/>
      <c r="I713" s="52"/>
      <c r="J713" s="52"/>
      <c r="K713" s="52"/>
      <c r="L713" s="52"/>
      <c r="M713" s="52"/>
      <c r="N713" s="52"/>
      <c r="O713" s="52"/>
      <c r="P713" s="52"/>
      <c r="Q713" s="52"/>
      <c r="R713" s="52"/>
      <c r="S713" s="52"/>
      <c r="T713" s="52"/>
      <c r="U713" s="52"/>
      <c r="V713" s="52"/>
      <c r="W713" s="52"/>
      <c r="X713" s="52"/>
      <c r="Y713" s="52"/>
      <c r="Z713" s="52"/>
      <c r="AA713" s="52"/>
      <c r="AB713" s="52"/>
      <c r="AC713" s="52"/>
      <c r="AD713" s="52"/>
      <c r="AE713" s="52"/>
      <c r="AF713" s="52"/>
      <c r="AG713" s="52"/>
      <c r="AH713" s="52"/>
      <c r="AI713" s="52"/>
      <c r="AJ713" s="52"/>
      <c r="AK713" s="52"/>
      <c r="AL713" s="52"/>
      <c r="AM713" s="52"/>
      <c r="AN713" s="52"/>
      <c r="AO713" s="52"/>
      <c r="AP713" s="52"/>
      <c r="AQ713" s="52"/>
      <c r="AR713" s="52"/>
      <c r="AS713" s="52"/>
      <c r="AT713" s="52"/>
      <c r="AU713" s="52"/>
      <c r="AV713" s="52"/>
      <c r="AW713" s="52"/>
      <c r="AX713" s="52"/>
      <c r="AY713" s="52"/>
      <c r="AZ713" s="52"/>
      <c r="BA713" s="52"/>
      <c r="BB713" s="52"/>
      <c r="BC713" s="52"/>
      <c r="BD713" s="52"/>
      <c r="BE713" s="52"/>
      <c r="BF713" s="52"/>
      <c r="BG713" s="52"/>
    </row>
    <row r="714" spans="1:59" ht="15.75" customHeight="1">
      <c r="A714" s="58"/>
      <c r="B714" s="52"/>
      <c r="C714" s="52"/>
      <c r="D714" s="52"/>
      <c r="E714" s="52"/>
      <c r="F714" s="52"/>
      <c r="G714" s="52"/>
      <c r="H714" s="52"/>
      <c r="I714" s="52"/>
      <c r="J714" s="52"/>
      <c r="K714" s="52"/>
      <c r="L714" s="52"/>
      <c r="M714" s="52"/>
      <c r="N714" s="52"/>
      <c r="O714" s="52"/>
      <c r="P714" s="52"/>
      <c r="Q714" s="52"/>
      <c r="R714" s="52"/>
      <c r="S714" s="52"/>
      <c r="T714" s="52"/>
      <c r="U714" s="52"/>
      <c r="V714" s="52"/>
      <c r="W714" s="52"/>
      <c r="X714" s="52"/>
      <c r="Y714" s="52"/>
      <c r="Z714" s="52"/>
      <c r="AA714" s="52"/>
      <c r="AB714" s="52"/>
      <c r="AC714" s="52"/>
      <c r="AD714" s="52"/>
      <c r="AE714" s="52"/>
      <c r="AF714" s="52"/>
      <c r="AG714" s="52"/>
      <c r="AH714" s="52"/>
      <c r="AI714" s="52"/>
      <c r="AJ714" s="52"/>
      <c r="AK714" s="52"/>
      <c r="AL714" s="52"/>
      <c r="AM714" s="52"/>
      <c r="AN714" s="52"/>
      <c r="AO714" s="52"/>
      <c r="AP714" s="52"/>
      <c r="AQ714" s="52"/>
      <c r="AR714" s="52"/>
      <c r="AS714" s="52"/>
      <c r="AT714" s="52"/>
      <c r="AU714" s="52"/>
      <c r="AV714" s="52"/>
      <c r="AW714" s="52"/>
      <c r="AX714" s="52"/>
      <c r="AY714" s="52"/>
      <c r="AZ714" s="52"/>
      <c r="BA714" s="52"/>
      <c r="BB714" s="52"/>
      <c r="BC714" s="52"/>
      <c r="BD714" s="52"/>
      <c r="BE714" s="52"/>
      <c r="BF714" s="52"/>
      <c r="BG714" s="52"/>
    </row>
    <row r="715" spans="1:59" ht="15.75" customHeight="1">
      <c r="A715" s="58"/>
      <c r="B715" s="52"/>
      <c r="C715" s="52"/>
      <c r="D715" s="52"/>
      <c r="E715" s="52"/>
      <c r="F715" s="52"/>
      <c r="G715" s="52"/>
      <c r="H715" s="52"/>
      <c r="I715" s="52"/>
      <c r="J715" s="52"/>
      <c r="K715" s="52"/>
      <c r="L715" s="52"/>
      <c r="M715" s="52"/>
      <c r="N715" s="52"/>
      <c r="O715" s="52"/>
      <c r="P715" s="52"/>
      <c r="Q715" s="52"/>
      <c r="R715" s="52"/>
      <c r="S715" s="52"/>
      <c r="T715" s="52"/>
      <c r="U715" s="52"/>
      <c r="V715" s="52"/>
      <c r="W715" s="52"/>
      <c r="X715" s="52"/>
      <c r="Y715" s="52"/>
      <c r="Z715" s="52"/>
      <c r="AA715" s="52"/>
      <c r="AB715" s="52"/>
      <c r="AC715" s="52"/>
      <c r="AD715" s="52"/>
      <c r="AE715" s="52"/>
      <c r="AF715" s="52"/>
      <c r="AG715" s="52"/>
      <c r="AH715" s="52"/>
      <c r="AI715" s="52"/>
      <c r="AJ715" s="52"/>
      <c r="AK715" s="52"/>
      <c r="AL715" s="52"/>
      <c r="AM715" s="52"/>
      <c r="AN715" s="52"/>
      <c r="AO715" s="52"/>
      <c r="AP715" s="52"/>
      <c r="AQ715" s="52"/>
      <c r="AR715" s="52"/>
      <c r="AS715" s="52"/>
      <c r="AT715" s="52"/>
      <c r="AU715" s="52"/>
      <c r="AV715" s="52"/>
      <c r="AW715" s="52"/>
      <c r="AX715" s="52"/>
      <c r="AY715" s="52"/>
      <c r="AZ715" s="52"/>
      <c r="BA715" s="52"/>
      <c r="BB715" s="52"/>
      <c r="BC715" s="52"/>
      <c r="BD715" s="52"/>
      <c r="BE715" s="52"/>
      <c r="BF715" s="52"/>
      <c r="BG715" s="52"/>
    </row>
    <row r="716" spans="1:59" ht="15.75" customHeight="1">
      <c r="A716" s="58"/>
      <c r="B716" s="52"/>
      <c r="C716" s="52"/>
      <c r="D716" s="52"/>
      <c r="E716" s="52"/>
      <c r="F716" s="52"/>
      <c r="G716" s="52"/>
      <c r="H716" s="52"/>
      <c r="I716" s="52"/>
      <c r="J716" s="52"/>
      <c r="K716" s="52"/>
      <c r="L716" s="52"/>
      <c r="M716" s="52"/>
      <c r="N716" s="52"/>
      <c r="O716" s="52"/>
      <c r="P716" s="52"/>
      <c r="Q716" s="52"/>
      <c r="R716" s="52"/>
      <c r="S716" s="52"/>
      <c r="T716" s="52"/>
      <c r="U716" s="52"/>
      <c r="V716" s="52"/>
      <c r="W716" s="52"/>
      <c r="X716" s="52"/>
      <c r="Y716" s="52"/>
      <c r="Z716" s="52"/>
      <c r="AA716" s="52"/>
      <c r="AB716" s="52"/>
      <c r="AC716" s="52"/>
      <c r="AD716" s="52"/>
      <c r="AE716" s="52"/>
      <c r="AF716" s="52"/>
      <c r="AG716" s="52"/>
      <c r="AH716" s="52"/>
      <c r="AI716" s="52"/>
      <c r="AJ716" s="52"/>
      <c r="AK716" s="52"/>
      <c r="AL716" s="52"/>
      <c r="AM716" s="52"/>
      <c r="AN716" s="52"/>
      <c r="AO716" s="52"/>
      <c r="AP716" s="52"/>
      <c r="AQ716" s="52"/>
      <c r="AR716" s="52"/>
      <c r="AS716" s="52"/>
      <c r="AT716" s="52"/>
      <c r="AU716" s="52"/>
      <c r="AV716" s="52"/>
      <c r="AW716" s="52"/>
      <c r="AX716" s="52"/>
      <c r="AY716" s="52"/>
      <c r="AZ716" s="52"/>
      <c r="BA716" s="52"/>
      <c r="BB716" s="52"/>
      <c r="BC716" s="52"/>
      <c r="BD716" s="52"/>
      <c r="BE716" s="52"/>
      <c r="BF716" s="52"/>
      <c r="BG716" s="52"/>
    </row>
    <row r="717" spans="1:59" ht="15.75" customHeight="1">
      <c r="A717" s="58"/>
      <c r="B717" s="52"/>
      <c r="C717" s="52"/>
      <c r="D717" s="52"/>
      <c r="E717" s="52"/>
      <c r="F717" s="52"/>
      <c r="G717" s="52"/>
      <c r="H717" s="52"/>
      <c r="I717" s="52"/>
      <c r="J717" s="52"/>
      <c r="K717" s="52"/>
      <c r="L717" s="52"/>
      <c r="M717" s="52"/>
      <c r="N717" s="52"/>
      <c r="O717" s="52"/>
      <c r="P717" s="52"/>
      <c r="Q717" s="52"/>
      <c r="R717" s="52"/>
      <c r="S717" s="52"/>
      <c r="T717" s="52"/>
      <c r="U717" s="52"/>
      <c r="V717" s="52"/>
      <c r="W717" s="52"/>
      <c r="X717" s="52"/>
      <c r="Y717" s="52"/>
      <c r="Z717" s="52"/>
      <c r="AA717" s="52"/>
      <c r="AB717" s="52"/>
      <c r="AC717" s="52"/>
      <c r="AD717" s="52"/>
      <c r="AE717" s="52"/>
      <c r="AF717" s="52"/>
      <c r="AG717" s="52"/>
      <c r="AH717" s="52"/>
      <c r="AI717" s="52"/>
      <c r="AJ717" s="52"/>
      <c r="AK717" s="52"/>
      <c r="AL717" s="52"/>
      <c r="AM717" s="52"/>
      <c r="AN717" s="52"/>
      <c r="AO717" s="52"/>
      <c r="AP717" s="52"/>
      <c r="AQ717" s="52"/>
      <c r="AR717" s="52"/>
      <c r="AS717" s="52"/>
      <c r="AT717" s="52"/>
      <c r="AU717" s="52"/>
      <c r="AV717" s="52"/>
      <c r="AW717" s="52"/>
      <c r="AX717" s="52"/>
      <c r="AY717" s="52"/>
      <c r="AZ717" s="52"/>
      <c r="BA717" s="52"/>
      <c r="BB717" s="52"/>
      <c r="BC717" s="52"/>
      <c r="BD717" s="52"/>
      <c r="BE717" s="52"/>
      <c r="BF717" s="52"/>
      <c r="BG717" s="52"/>
    </row>
    <row r="718" spans="1:59" ht="15.75" customHeight="1">
      <c r="A718" s="58"/>
      <c r="B718" s="52"/>
      <c r="C718" s="52"/>
      <c r="D718" s="52"/>
      <c r="E718" s="52"/>
      <c r="F718" s="52"/>
      <c r="G718" s="52"/>
      <c r="H718" s="52"/>
      <c r="I718" s="52"/>
      <c r="J718" s="52"/>
      <c r="K718" s="52"/>
      <c r="L718" s="52"/>
      <c r="M718" s="52"/>
      <c r="N718" s="52"/>
      <c r="O718" s="52"/>
      <c r="P718" s="52"/>
      <c r="Q718" s="52"/>
      <c r="R718" s="52"/>
      <c r="S718" s="52"/>
      <c r="T718" s="52"/>
      <c r="U718" s="52"/>
      <c r="V718" s="52"/>
      <c r="W718" s="52"/>
      <c r="X718" s="52"/>
      <c r="Y718" s="52"/>
      <c r="Z718" s="52"/>
      <c r="AA718" s="52"/>
      <c r="AB718" s="52"/>
      <c r="AC718" s="52"/>
      <c r="AD718" s="52"/>
      <c r="AE718" s="52"/>
      <c r="AF718" s="52"/>
      <c r="AG718" s="52"/>
      <c r="AH718" s="52"/>
      <c r="AI718" s="52"/>
      <c r="AJ718" s="52"/>
      <c r="AK718" s="52"/>
      <c r="AL718" s="52"/>
      <c r="AM718" s="52"/>
      <c r="AN718" s="52"/>
      <c r="AO718" s="52"/>
      <c r="AP718" s="52"/>
      <c r="AQ718" s="52"/>
      <c r="AR718" s="52"/>
      <c r="AS718" s="52"/>
      <c r="AT718" s="52"/>
      <c r="AU718" s="52"/>
      <c r="AV718" s="52"/>
      <c r="AW718" s="52"/>
      <c r="AX718" s="52"/>
      <c r="AY718" s="52"/>
      <c r="AZ718" s="52"/>
      <c r="BA718" s="52"/>
      <c r="BB718" s="52"/>
      <c r="BC718" s="52"/>
      <c r="BD718" s="52"/>
      <c r="BE718" s="52"/>
      <c r="BF718" s="52"/>
      <c r="BG718" s="52"/>
    </row>
    <row r="719" spans="1:59" ht="15.75" customHeight="1">
      <c r="A719" s="58"/>
      <c r="B719" s="52"/>
      <c r="C719" s="52"/>
      <c r="D719" s="52"/>
      <c r="E719" s="52"/>
      <c r="F719" s="52"/>
      <c r="G719" s="52"/>
      <c r="H719" s="52"/>
      <c r="I719" s="52"/>
      <c r="J719" s="52"/>
      <c r="K719" s="52"/>
      <c r="L719" s="52"/>
      <c r="M719" s="52"/>
      <c r="N719" s="52"/>
      <c r="O719" s="52"/>
      <c r="P719" s="52"/>
      <c r="Q719" s="52"/>
      <c r="R719" s="52"/>
      <c r="S719" s="52"/>
      <c r="T719" s="52"/>
      <c r="U719" s="52"/>
      <c r="V719" s="52"/>
      <c r="W719" s="52"/>
      <c r="X719" s="52"/>
      <c r="Y719" s="52"/>
      <c r="Z719" s="52"/>
      <c r="AA719" s="52"/>
      <c r="AB719" s="52"/>
      <c r="AC719" s="52"/>
      <c r="AD719" s="52"/>
      <c r="AE719" s="52"/>
      <c r="AF719" s="52"/>
      <c r="AG719" s="52"/>
      <c r="AH719" s="52"/>
      <c r="AI719" s="52"/>
      <c r="AJ719" s="52"/>
      <c r="AK719" s="52"/>
      <c r="AL719" s="52"/>
      <c r="AM719" s="52"/>
      <c r="AN719" s="52"/>
      <c r="AO719" s="52"/>
      <c r="AP719" s="52"/>
      <c r="AQ719" s="52"/>
      <c r="AR719" s="52"/>
      <c r="AS719" s="52"/>
      <c r="AT719" s="52"/>
      <c r="AU719" s="52"/>
      <c r="AV719" s="52"/>
      <c r="AW719" s="52"/>
      <c r="AX719" s="52"/>
      <c r="AY719" s="52"/>
      <c r="AZ719" s="52"/>
      <c r="BA719" s="52"/>
      <c r="BB719" s="52"/>
      <c r="BC719" s="52"/>
      <c r="BD719" s="52"/>
      <c r="BE719" s="52"/>
      <c r="BF719" s="52"/>
      <c r="BG719" s="52"/>
    </row>
    <row r="720" spans="1:59" ht="15.75" customHeight="1">
      <c r="A720" s="58"/>
      <c r="B720" s="52"/>
      <c r="C720" s="52"/>
      <c r="D720" s="52"/>
      <c r="E720" s="52"/>
      <c r="F720" s="52"/>
      <c r="G720" s="52"/>
      <c r="H720" s="52"/>
      <c r="I720" s="52"/>
      <c r="J720" s="52"/>
      <c r="K720" s="52"/>
      <c r="L720" s="52"/>
      <c r="M720" s="52"/>
      <c r="N720" s="52"/>
      <c r="O720" s="52"/>
      <c r="P720" s="52"/>
      <c r="Q720" s="52"/>
      <c r="R720" s="52"/>
      <c r="S720" s="52"/>
      <c r="T720" s="52"/>
      <c r="U720" s="52"/>
      <c r="V720" s="52"/>
      <c r="W720" s="52"/>
      <c r="X720" s="52"/>
      <c r="Y720" s="52"/>
      <c r="Z720" s="52"/>
      <c r="AA720" s="52"/>
      <c r="AB720" s="52"/>
      <c r="AC720" s="52"/>
      <c r="AD720" s="52"/>
      <c r="AE720" s="52"/>
      <c r="AF720" s="52"/>
      <c r="AG720" s="52"/>
      <c r="AH720" s="52"/>
      <c r="AI720" s="52"/>
      <c r="AJ720" s="52"/>
      <c r="AK720" s="52"/>
      <c r="AL720" s="52"/>
      <c r="AM720" s="52"/>
      <c r="AN720" s="52"/>
      <c r="AO720" s="52"/>
      <c r="AP720" s="52"/>
      <c r="AQ720" s="52"/>
      <c r="AR720" s="52"/>
      <c r="AS720" s="52"/>
      <c r="AT720" s="52"/>
      <c r="AU720" s="52"/>
      <c r="AV720" s="52"/>
      <c r="AW720" s="52"/>
      <c r="AX720" s="52"/>
      <c r="AY720" s="52"/>
      <c r="AZ720" s="52"/>
      <c r="BA720" s="52"/>
      <c r="BB720" s="52"/>
      <c r="BC720" s="52"/>
      <c r="BD720" s="52"/>
      <c r="BE720" s="52"/>
      <c r="BF720" s="52"/>
      <c r="BG720" s="52"/>
    </row>
    <row r="721" spans="1:59" ht="15.75" customHeight="1">
      <c r="A721" s="58"/>
      <c r="B721" s="52"/>
      <c r="C721" s="52"/>
      <c r="D721" s="52"/>
      <c r="E721" s="52"/>
      <c r="F721" s="52"/>
      <c r="G721" s="52"/>
      <c r="H721" s="52"/>
      <c r="I721" s="52"/>
      <c r="J721" s="52"/>
      <c r="K721" s="52"/>
      <c r="L721" s="52"/>
      <c r="M721" s="52"/>
      <c r="N721" s="52"/>
      <c r="O721" s="52"/>
      <c r="P721" s="52"/>
      <c r="Q721" s="52"/>
      <c r="R721" s="52"/>
      <c r="S721" s="52"/>
      <c r="T721" s="52"/>
      <c r="U721" s="52"/>
      <c r="V721" s="52"/>
      <c r="W721" s="52"/>
      <c r="X721" s="52"/>
      <c r="Y721" s="52"/>
      <c r="Z721" s="52"/>
      <c r="AA721" s="52"/>
      <c r="AB721" s="52"/>
      <c r="AC721" s="52"/>
      <c r="AD721" s="52"/>
      <c r="AE721" s="52"/>
      <c r="AF721" s="52"/>
      <c r="AG721" s="52"/>
      <c r="AH721" s="52"/>
      <c r="AI721" s="52"/>
      <c r="AJ721" s="52"/>
      <c r="AK721" s="52"/>
      <c r="AL721" s="52"/>
      <c r="AM721" s="52"/>
      <c r="AN721" s="52"/>
      <c r="AO721" s="52"/>
      <c r="AP721" s="52"/>
      <c r="AQ721" s="52"/>
      <c r="AR721" s="52"/>
      <c r="AS721" s="52"/>
      <c r="AT721" s="52"/>
      <c r="AU721" s="52"/>
      <c r="AV721" s="52"/>
      <c r="AW721" s="52"/>
      <c r="AX721" s="52"/>
      <c r="AY721" s="52"/>
      <c r="AZ721" s="52"/>
      <c r="BA721" s="52"/>
      <c r="BB721" s="52"/>
      <c r="BC721" s="52"/>
      <c r="BD721" s="52"/>
      <c r="BE721" s="52"/>
      <c r="BF721" s="52"/>
      <c r="BG721" s="52"/>
    </row>
    <row r="722" spans="1:59" ht="15.75" customHeight="1">
      <c r="A722" s="58"/>
      <c r="B722" s="52"/>
      <c r="C722" s="52"/>
      <c r="D722" s="52"/>
      <c r="E722" s="52"/>
      <c r="F722" s="52"/>
      <c r="G722" s="52"/>
      <c r="H722" s="52"/>
      <c r="I722" s="52"/>
      <c r="J722" s="52"/>
      <c r="K722" s="52"/>
      <c r="L722" s="52"/>
      <c r="M722" s="52"/>
      <c r="N722" s="52"/>
      <c r="O722" s="52"/>
      <c r="P722" s="52"/>
      <c r="Q722" s="52"/>
      <c r="R722" s="52"/>
      <c r="S722" s="52"/>
      <c r="T722" s="52"/>
      <c r="U722" s="52"/>
      <c r="V722" s="52"/>
      <c r="W722" s="52"/>
      <c r="X722" s="52"/>
      <c r="Y722" s="52"/>
      <c r="Z722" s="52"/>
      <c r="AA722" s="52"/>
      <c r="AB722" s="52"/>
      <c r="AC722" s="52"/>
      <c r="AD722" s="52"/>
      <c r="AE722" s="52"/>
      <c r="AF722" s="52"/>
      <c r="AG722" s="52"/>
      <c r="AH722" s="52"/>
      <c r="AI722" s="52"/>
      <c r="AJ722" s="52"/>
      <c r="AK722" s="52"/>
      <c r="AL722" s="52"/>
      <c r="AM722" s="52"/>
      <c r="AN722" s="52"/>
      <c r="AO722" s="52"/>
      <c r="AP722" s="52"/>
      <c r="AQ722" s="52"/>
      <c r="AR722" s="52"/>
      <c r="AS722" s="52"/>
      <c r="AT722" s="52"/>
      <c r="AU722" s="52"/>
      <c r="AV722" s="52"/>
      <c r="AW722" s="52"/>
      <c r="AX722" s="52"/>
      <c r="AY722" s="52"/>
      <c r="AZ722" s="52"/>
      <c r="BA722" s="52"/>
      <c r="BB722" s="52"/>
      <c r="BC722" s="52"/>
      <c r="BD722" s="52"/>
      <c r="BE722" s="52"/>
      <c r="BF722" s="52"/>
      <c r="BG722" s="52"/>
    </row>
    <row r="723" spans="1:59" ht="15.75" customHeight="1">
      <c r="A723" s="58"/>
      <c r="B723" s="52"/>
      <c r="C723" s="52"/>
      <c r="D723" s="52"/>
      <c r="E723" s="52"/>
      <c r="F723" s="52"/>
      <c r="G723" s="52"/>
      <c r="H723" s="52"/>
      <c r="I723" s="52"/>
      <c r="J723" s="52"/>
      <c r="K723" s="52"/>
      <c r="L723" s="52"/>
      <c r="M723" s="52"/>
      <c r="N723" s="52"/>
      <c r="O723" s="52"/>
      <c r="P723" s="52"/>
      <c r="Q723" s="52"/>
      <c r="R723" s="52"/>
      <c r="S723" s="52"/>
      <c r="T723" s="52"/>
      <c r="U723" s="52"/>
      <c r="V723" s="52"/>
      <c r="W723" s="52"/>
      <c r="X723" s="52"/>
      <c r="Y723" s="52"/>
      <c r="Z723" s="52"/>
      <c r="AA723" s="52"/>
      <c r="AB723" s="52"/>
      <c r="AC723" s="52"/>
      <c r="AD723" s="52"/>
      <c r="AE723" s="52"/>
      <c r="AF723" s="52"/>
      <c r="AG723" s="52"/>
      <c r="AH723" s="52"/>
      <c r="AI723" s="52"/>
      <c r="AJ723" s="52"/>
      <c r="AK723" s="52"/>
      <c r="AL723" s="52"/>
      <c r="AM723" s="52"/>
      <c r="AN723" s="52"/>
      <c r="AO723" s="52"/>
      <c r="AP723" s="52"/>
      <c r="AQ723" s="52"/>
      <c r="AR723" s="52"/>
      <c r="AS723" s="52"/>
      <c r="AT723" s="52"/>
      <c r="AU723" s="52"/>
      <c r="AV723" s="52"/>
      <c r="AW723" s="52"/>
      <c r="AX723" s="52"/>
      <c r="AY723" s="52"/>
      <c r="AZ723" s="52"/>
      <c r="BA723" s="52"/>
      <c r="BB723" s="52"/>
      <c r="BC723" s="52"/>
      <c r="BD723" s="52"/>
      <c r="BE723" s="52"/>
      <c r="BF723" s="52"/>
      <c r="BG723" s="52"/>
    </row>
    <row r="724" spans="1:59" ht="15.75" customHeight="1">
      <c r="A724" s="58"/>
      <c r="B724" s="52"/>
      <c r="C724" s="52"/>
      <c r="D724" s="52"/>
      <c r="E724" s="52"/>
      <c r="F724" s="52"/>
      <c r="G724" s="52"/>
      <c r="H724" s="52"/>
      <c r="I724" s="52"/>
      <c r="J724" s="52"/>
      <c r="K724" s="52"/>
      <c r="L724" s="52"/>
      <c r="M724" s="52"/>
      <c r="N724" s="52"/>
      <c r="O724" s="52"/>
      <c r="P724" s="52"/>
      <c r="Q724" s="52"/>
      <c r="R724" s="52"/>
      <c r="S724" s="52"/>
      <c r="T724" s="52"/>
      <c r="U724" s="52"/>
      <c r="V724" s="52"/>
      <c r="W724" s="52"/>
      <c r="X724" s="52"/>
      <c r="Y724" s="52"/>
      <c r="Z724" s="52"/>
      <c r="AA724" s="52"/>
      <c r="AB724" s="52"/>
      <c r="AC724" s="52"/>
      <c r="AD724" s="52"/>
      <c r="AE724" s="52"/>
      <c r="AF724" s="52"/>
      <c r="AG724" s="52"/>
      <c r="AH724" s="52"/>
      <c r="AI724" s="52"/>
      <c r="AJ724" s="52"/>
      <c r="AK724" s="52"/>
      <c r="AL724" s="52"/>
      <c r="AM724" s="52"/>
      <c r="AN724" s="52"/>
      <c r="AO724" s="52"/>
      <c r="AP724" s="52"/>
      <c r="AQ724" s="52"/>
      <c r="AR724" s="52"/>
      <c r="AS724" s="52"/>
      <c r="AT724" s="52"/>
      <c r="AU724" s="52"/>
      <c r="AV724" s="52"/>
      <c r="AW724" s="52"/>
      <c r="AX724" s="52"/>
      <c r="AY724" s="52"/>
      <c r="AZ724" s="52"/>
      <c r="BA724" s="52"/>
      <c r="BB724" s="52"/>
      <c r="BC724" s="52"/>
      <c r="BD724" s="52"/>
      <c r="BE724" s="52"/>
      <c r="BF724" s="52"/>
      <c r="BG724" s="52"/>
    </row>
    <row r="725" spans="1:59" ht="15.75" customHeight="1">
      <c r="A725" s="58"/>
      <c r="B725" s="52"/>
      <c r="C725" s="52"/>
      <c r="D725" s="52"/>
      <c r="E725" s="52"/>
      <c r="F725" s="52"/>
      <c r="G725" s="52"/>
      <c r="H725" s="52"/>
      <c r="I725" s="52"/>
      <c r="J725" s="52"/>
      <c r="K725" s="52"/>
      <c r="L725" s="52"/>
      <c r="M725" s="52"/>
      <c r="N725" s="52"/>
      <c r="O725" s="52"/>
      <c r="P725" s="52"/>
      <c r="Q725" s="52"/>
      <c r="R725" s="52"/>
      <c r="S725" s="52"/>
      <c r="T725" s="52"/>
      <c r="U725" s="52"/>
      <c r="V725" s="52"/>
      <c r="W725" s="52"/>
      <c r="X725" s="52"/>
      <c r="Y725" s="52"/>
      <c r="Z725" s="52"/>
      <c r="AA725" s="52"/>
      <c r="AB725" s="52"/>
      <c r="AC725" s="52"/>
      <c r="AD725" s="52"/>
      <c r="AE725" s="52"/>
      <c r="AF725" s="52"/>
      <c r="AG725" s="52"/>
      <c r="AH725" s="52"/>
      <c r="AI725" s="52"/>
      <c r="AJ725" s="52"/>
      <c r="AK725" s="52"/>
      <c r="AL725" s="52"/>
      <c r="AM725" s="52"/>
      <c r="AN725" s="52"/>
      <c r="AO725" s="52"/>
      <c r="AP725" s="52"/>
      <c r="AQ725" s="52"/>
      <c r="AR725" s="52"/>
      <c r="AS725" s="52"/>
      <c r="AT725" s="52"/>
      <c r="AU725" s="52"/>
      <c r="AV725" s="52"/>
      <c r="AW725" s="52"/>
      <c r="AX725" s="52"/>
      <c r="AY725" s="52"/>
      <c r="AZ725" s="52"/>
      <c r="BA725" s="52"/>
      <c r="BB725" s="52"/>
      <c r="BC725" s="52"/>
      <c r="BD725" s="52"/>
      <c r="BE725" s="52"/>
      <c r="BF725" s="52"/>
      <c r="BG725" s="52"/>
    </row>
    <row r="726" spans="1:59" ht="15.75" customHeight="1">
      <c r="A726" s="58"/>
      <c r="B726" s="52"/>
      <c r="C726" s="52"/>
      <c r="D726" s="52"/>
      <c r="E726" s="52"/>
      <c r="F726" s="52"/>
      <c r="G726" s="52"/>
      <c r="H726" s="52"/>
      <c r="I726" s="52"/>
      <c r="J726" s="52"/>
      <c r="K726" s="52"/>
      <c r="L726" s="52"/>
      <c r="M726" s="52"/>
      <c r="N726" s="52"/>
      <c r="O726" s="52"/>
      <c r="P726" s="52"/>
      <c r="Q726" s="52"/>
      <c r="R726" s="52"/>
      <c r="S726" s="52"/>
      <c r="T726" s="52"/>
      <c r="U726" s="52"/>
      <c r="V726" s="52"/>
      <c r="W726" s="52"/>
      <c r="X726" s="52"/>
      <c r="Y726" s="52"/>
      <c r="Z726" s="52"/>
      <c r="AA726" s="52"/>
      <c r="AB726" s="52"/>
      <c r="AC726" s="52"/>
      <c r="AD726" s="52"/>
      <c r="AE726" s="52"/>
      <c r="AF726" s="52"/>
      <c r="AG726" s="52"/>
      <c r="AH726" s="52"/>
      <c r="AI726" s="52"/>
      <c r="AJ726" s="52"/>
      <c r="AK726" s="52"/>
      <c r="AL726" s="52"/>
      <c r="AM726" s="52"/>
      <c r="AN726" s="52"/>
      <c r="AO726" s="52"/>
      <c r="AP726" s="52"/>
      <c r="AQ726" s="52"/>
      <c r="AR726" s="52"/>
      <c r="AS726" s="52"/>
      <c r="AT726" s="52"/>
      <c r="AU726" s="52"/>
      <c r="AV726" s="52"/>
      <c r="AW726" s="52"/>
      <c r="AX726" s="52"/>
      <c r="AY726" s="52"/>
      <c r="AZ726" s="52"/>
      <c r="BA726" s="52"/>
      <c r="BB726" s="52"/>
      <c r="BC726" s="52"/>
      <c r="BD726" s="52"/>
      <c r="BE726" s="52"/>
      <c r="BF726" s="52"/>
      <c r="BG726" s="52"/>
    </row>
    <row r="727" spans="1:59" ht="15.75" customHeight="1">
      <c r="A727" s="58"/>
      <c r="B727" s="52"/>
      <c r="C727" s="52"/>
      <c r="D727" s="52"/>
      <c r="E727" s="52"/>
      <c r="F727" s="52"/>
      <c r="G727" s="52"/>
      <c r="H727" s="52"/>
      <c r="I727" s="52"/>
      <c r="J727" s="52"/>
      <c r="K727" s="52"/>
      <c r="L727" s="52"/>
      <c r="M727" s="52"/>
      <c r="N727" s="52"/>
      <c r="O727" s="52"/>
      <c r="P727" s="52"/>
      <c r="Q727" s="52"/>
      <c r="R727" s="52"/>
      <c r="S727" s="52"/>
      <c r="T727" s="52"/>
      <c r="U727" s="52"/>
      <c r="V727" s="52"/>
      <c r="W727" s="52"/>
      <c r="X727" s="52"/>
      <c r="Y727" s="52"/>
      <c r="Z727" s="52"/>
      <c r="AA727" s="52"/>
      <c r="AB727" s="52"/>
      <c r="AC727" s="52"/>
      <c r="AD727" s="52"/>
      <c r="AE727" s="52"/>
      <c r="AF727" s="52"/>
      <c r="AG727" s="52"/>
      <c r="AH727" s="52"/>
      <c r="AI727" s="52"/>
      <c r="AJ727" s="52"/>
      <c r="AK727" s="52"/>
      <c r="AL727" s="52"/>
      <c r="AM727" s="52"/>
      <c r="AN727" s="52"/>
      <c r="AO727" s="52"/>
      <c r="AP727" s="52"/>
      <c r="AQ727" s="52"/>
      <c r="AR727" s="52"/>
      <c r="AS727" s="52"/>
      <c r="AT727" s="52"/>
      <c r="AU727" s="52"/>
      <c r="AV727" s="52"/>
      <c r="AW727" s="52"/>
      <c r="AX727" s="52"/>
      <c r="AY727" s="52"/>
      <c r="AZ727" s="52"/>
      <c r="BA727" s="52"/>
      <c r="BB727" s="52"/>
      <c r="BC727" s="52"/>
      <c r="BD727" s="52"/>
      <c r="BE727" s="52"/>
      <c r="BF727" s="52"/>
      <c r="BG727" s="52"/>
    </row>
    <row r="728" spans="1:59" ht="15.75" customHeight="1">
      <c r="A728" s="58"/>
      <c r="B728" s="52"/>
      <c r="C728" s="52"/>
      <c r="D728" s="52"/>
      <c r="E728" s="52"/>
      <c r="F728" s="52"/>
      <c r="G728" s="52"/>
      <c r="H728" s="52"/>
      <c r="I728" s="52"/>
      <c r="J728" s="52"/>
      <c r="K728" s="52"/>
      <c r="L728" s="52"/>
      <c r="M728" s="52"/>
      <c r="N728" s="52"/>
      <c r="O728" s="52"/>
      <c r="P728" s="52"/>
      <c r="Q728" s="52"/>
      <c r="R728" s="52"/>
      <c r="S728" s="52"/>
      <c r="T728" s="52"/>
      <c r="U728" s="52"/>
      <c r="V728" s="52"/>
      <c r="W728" s="52"/>
      <c r="X728" s="52"/>
      <c r="Y728" s="52"/>
      <c r="Z728" s="52"/>
      <c r="AA728" s="52"/>
      <c r="AB728" s="52"/>
      <c r="AC728" s="52"/>
      <c r="AD728" s="52"/>
      <c r="AE728" s="52"/>
      <c r="AF728" s="52"/>
      <c r="AG728" s="52"/>
      <c r="AH728" s="52"/>
      <c r="AI728" s="52"/>
      <c r="AJ728" s="52"/>
      <c r="AK728" s="52"/>
      <c r="AL728" s="52"/>
      <c r="AM728" s="52"/>
      <c r="AN728" s="52"/>
      <c r="AO728" s="52"/>
      <c r="AP728" s="52"/>
      <c r="AQ728" s="52"/>
      <c r="AR728" s="52"/>
      <c r="AS728" s="52"/>
      <c r="AT728" s="52"/>
      <c r="AU728" s="52"/>
      <c r="AV728" s="52"/>
      <c r="AW728" s="52"/>
      <c r="AX728" s="52"/>
      <c r="AY728" s="52"/>
      <c r="AZ728" s="52"/>
      <c r="BA728" s="52"/>
      <c r="BB728" s="52"/>
      <c r="BC728" s="52"/>
      <c r="BD728" s="52"/>
      <c r="BE728" s="52"/>
      <c r="BF728" s="52"/>
      <c r="BG728" s="52"/>
    </row>
    <row r="729" spans="1:59" ht="15.75" customHeight="1">
      <c r="A729" s="58"/>
      <c r="B729" s="52"/>
      <c r="C729" s="52"/>
      <c r="D729" s="52"/>
      <c r="E729" s="52"/>
      <c r="F729" s="52"/>
      <c r="G729" s="52"/>
      <c r="H729" s="52"/>
      <c r="I729" s="52"/>
      <c r="J729" s="52"/>
      <c r="K729" s="52"/>
      <c r="L729" s="52"/>
      <c r="M729" s="52"/>
      <c r="N729" s="52"/>
      <c r="O729" s="52"/>
      <c r="P729" s="52"/>
      <c r="Q729" s="52"/>
      <c r="R729" s="52"/>
      <c r="S729" s="52"/>
      <c r="T729" s="52"/>
      <c r="U729" s="52"/>
      <c r="V729" s="52"/>
      <c r="W729" s="52"/>
      <c r="X729" s="52"/>
      <c r="Y729" s="52"/>
      <c r="Z729" s="52"/>
      <c r="AA729" s="52"/>
      <c r="AB729" s="52"/>
      <c r="AC729" s="52"/>
      <c r="AD729" s="52"/>
      <c r="AE729" s="52"/>
      <c r="AF729" s="52"/>
      <c r="AG729" s="52"/>
      <c r="AH729" s="52"/>
      <c r="AI729" s="52"/>
      <c r="AJ729" s="52"/>
      <c r="AK729" s="52"/>
      <c r="AL729" s="52"/>
      <c r="AM729" s="52"/>
      <c r="AN729" s="52"/>
      <c r="AO729" s="52"/>
      <c r="AP729" s="52"/>
      <c r="AQ729" s="52"/>
      <c r="AR729" s="52"/>
      <c r="AS729" s="52"/>
      <c r="AT729" s="52"/>
      <c r="AU729" s="52"/>
      <c r="AV729" s="52"/>
      <c r="AW729" s="52"/>
      <c r="AX729" s="52"/>
      <c r="AY729" s="52"/>
      <c r="AZ729" s="52"/>
      <c r="BA729" s="52"/>
      <c r="BB729" s="52"/>
      <c r="BC729" s="52"/>
      <c r="BD729" s="52"/>
      <c r="BE729" s="52"/>
      <c r="BF729" s="52"/>
      <c r="BG729" s="52"/>
    </row>
    <row r="730" spans="1:59" ht="15.75" customHeight="1">
      <c r="A730" s="58"/>
      <c r="B730" s="52"/>
      <c r="C730" s="52"/>
      <c r="D730" s="52"/>
      <c r="E730" s="52"/>
      <c r="F730" s="52"/>
      <c r="G730" s="52"/>
      <c r="H730" s="52"/>
      <c r="I730" s="52"/>
      <c r="J730" s="52"/>
      <c r="K730" s="52"/>
      <c r="L730" s="52"/>
      <c r="M730" s="52"/>
      <c r="N730" s="52"/>
      <c r="O730" s="52"/>
      <c r="P730" s="52"/>
      <c r="Q730" s="52"/>
      <c r="R730" s="52"/>
      <c r="S730" s="52"/>
      <c r="T730" s="52"/>
      <c r="U730" s="52"/>
      <c r="V730" s="52"/>
      <c r="W730" s="52"/>
      <c r="X730" s="52"/>
      <c r="Y730" s="52"/>
      <c r="Z730" s="52"/>
      <c r="AA730" s="52"/>
      <c r="AB730" s="52"/>
      <c r="AC730" s="52"/>
      <c r="AD730" s="52"/>
      <c r="AE730" s="52"/>
      <c r="AF730" s="52"/>
      <c r="AG730" s="52"/>
      <c r="AH730" s="52"/>
      <c r="AI730" s="52"/>
      <c r="AJ730" s="52"/>
      <c r="AK730" s="52"/>
      <c r="AL730" s="52"/>
      <c r="AM730" s="52"/>
      <c r="AN730" s="52"/>
      <c r="AO730" s="52"/>
      <c r="AP730" s="52"/>
      <c r="AQ730" s="52"/>
      <c r="AR730" s="52"/>
      <c r="AS730" s="52"/>
      <c r="AT730" s="52"/>
      <c r="AU730" s="52"/>
      <c r="AV730" s="52"/>
      <c r="AW730" s="52"/>
      <c r="AX730" s="52"/>
      <c r="AY730" s="52"/>
      <c r="AZ730" s="52"/>
      <c r="BA730" s="52"/>
      <c r="BB730" s="52"/>
      <c r="BC730" s="52"/>
      <c r="BD730" s="52"/>
      <c r="BE730" s="52"/>
      <c r="BF730" s="52"/>
      <c r="BG730" s="52"/>
    </row>
    <row r="731" spans="1:59" ht="15.75" customHeight="1">
      <c r="A731" s="58"/>
      <c r="B731" s="52"/>
      <c r="C731" s="52"/>
      <c r="D731" s="52"/>
      <c r="E731" s="52"/>
      <c r="F731" s="52"/>
      <c r="G731" s="52"/>
      <c r="H731" s="52"/>
      <c r="I731" s="52"/>
      <c r="J731" s="52"/>
      <c r="K731" s="52"/>
      <c r="L731" s="52"/>
      <c r="M731" s="52"/>
      <c r="N731" s="52"/>
      <c r="O731" s="52"/>
      <c r="P731" s="52"/>
      <c r="Q731" s="52"/>
      <c r="R731" s="52"/>
      <c r="S731" s="52"/>
      <c r="T731" s="52"/>
      <c r="U731" s="52"/>
      <c r="V731" s="52"/>
      <c r="W731" s="52"/>
      <c r="X731" s="52"/>
      <c r="Y731" s="52"/>
      <c r="Z731" s="52"/>
      <c r="AA731" s="52"/>
      <c r="AB731" s="52"/>
      <c r="AC731" s="52"/>
      <c r="AD731" s="52"/>
      <c r="AE731" s="52"/>
      <c r="AF731" s="52"/>
      <c r="AG731" s="52"/>
      <c r="AH731" s="52"/>
      <c r="AI731" s="52"/>
      <c r="AJ731" s="52"/>
      <c r="AK731" s="52"/>
      <c r="AL731" s="52"/>
      <c r="AM731" s="52"/>
      <c r="AN731" s="52"/>
      <c r="AO731" s="52"/>
      <c r="AP731" s="52"/>
      <c r="AQ731" s="52"/>
      <c r="AR731" s="52"/>
      <c r="AS731" s="52"/>
      <c r="AT731" s="52"/>
      <c r="AU731" s="52"/>
      <c r="AV731" s="52"/>
      <c r="AW731" s="52"/>
      <c r="AX731" s="52"/>
      <c r="AY731" s="52"/>
      <c r="AZ731" s="52"/>
      <c r="BA731" s="52"/>
      <c r="BB731" s="52"/>
      <c r="BC731" s="52"/>
      <c r="BD731" s="52"/>
      <c r="BE731" s="52"/>
      <c r="BF731" s="52"/>
      <c r="BG731" s="52"/>
    </row>
    <row r="732" spans="1:59" ht="15.75" customHeight="1">
      <c r="A732" s="58"/>
      <c r="B732" s="52"/>
      <c r="C732" s="52"/>
      <c r="D732" s="52"/>
      <c r="E732" s="52"/>
      <c r="F732" s="52"/>
      <c r="G732" s="52"/>
      <c r="H732" s="52"/>
      <c r="I732" s="52"/>
      <c r="J732" s="52"/>
      <c r="K732" s="52"/>
      <c r="L732" s="52"/>
      <c r="M732" s="52"/>
      <c r="N732" s="52"/>
      <c r="O732" s="52"/>
      <c r="P732" s="52"/>
      <c r="Q732" s="52"/>
      <c r="R732" s="52"/>
      <c r="S732" s="52"/>
      <c r="T732" s="52"/>
      <c r="U732" s="52"/>
      <c r="V732" s="52"/>
      <c r="W732" s="52"/>
      <c r="X732" s="52"/>
      <c r="Y732" s="52"/>
      <c r="Z732" s="52"/>
      <c r="AA732" s="52"/>
      <c r="AB732" s="52"/>
      <c r="AC732" s="52"/>
      <c r="AD732" s="52"/>
      <c r="AE732" s="52"/>
      <c r="AF732" s="52"/>
      <c r="AG732" s="52"/>
      <c r="AH732" s="52"/>
      <c r="AI732" s="52"/>
      <c r="AJ732" s="52"/>
      <c r="AK732" s="52"/>
      <c r="AL732" s="52"/>
      <c r="AM732" s="52"/>
      <c r="AN732" s="52"/>
      <c r="AO732" s="52"/>
      <c r="AP732" s="52"/>
      <c r="AQ732" s="52"/>
      <c r="AR732" s="52"/>
      <c r="AS732" s="52"/>
      <c r="AT732" s="52"/>
      <c r="AU732" s="52"/>
      <c r="AV732" s="52"/>
      <c r="AW732" s="52"/>
      <c r="AX732" s="52"/>
      <c r="AY732" s="52"/>
      <c r="AZ732" s="52"/>
      <c r="BA732" s="52"/>
      <c r="BB732" s="52"/>
      <c r="BC732" s="52"/>
      <c r="BD732" s="52"/>
      <c r="BE732" s="52"/>
      <c r="BF732" s="52"/>
      <c r="BG732" s="52"/>
    </row>
    <row r="733" spans="1:59" ht="15.75" customHeight="1">
      <c r="A733" s="58"/>
      <c r="B733" s="52"/>
      <c r="C733" s="52"/>
      <c r="D733" s="52"/>
      <c r="E733" s="52"/>
      <c r="F733" s="52"/>
      <c r="G733" s="52"/>
      <c r="H733" s="52"/>
      <c r="I733" s="52"/>
      <c r="J733" s="52"/>
      <c r="K733" s="52"/>
      <c r="L733" s="52"/>
      <c r="M733" s="52"/>
      <c r="N733" s="52"/>
      <c r="O733" s="52"/>
      <c r="P733" s="52"/>
      <c r="Q733" s="52"/>
      <c r="R733" s="52"/>
      <c r="S733" s="52"/>
      <c r="T733" s="52"/>
      <c r="U733" s="52"/>
      <c r="V733" s="52"/>
      <c r="W733" s="52"/>
      <c r="X733" s="52"/>
      <c r="Y733" s="52"/>
      <c r="Z733" s="52"/>
      <c r="AA733" s="52"/>
      <c r="AB733" s="52"/>
      <c r="AC733" s="52"/>
      <c r="AD733" s="52"/>
      <c r="AE733" s="52"/>
      <c r="AF733" s="52"/>
      <c r="AG733" s="52"/>
      <c r="AH733" s="52"/>
      <c r="AI733" s="52"/>
      <c r="AJ733" s="52"/>
      <c r="AK733" s="52"/>
      <c r="AL733" s="52"/>
      <c r="AM733" s="52"/>
      <c r="AN733" s="52"/>
      <c r="AO733" s="52"/>
      <c r="AP733" s="52"/>
      <c r="AQ733" s="52"/>
      <c r="AR733" s="52"/>
      <c r="AS733" s="52"/>
      <c r="AT733" s="52"/>
      <c r="AU733" s="52"/>
      <c r="AV733" s="52"/>
      <c r="AW733" s="52"/>
      <c r="AX733" s="52"/>
      <c r="AY733" s="52"/>
      <c r="AZ733" s="52"/>
      <c r="BA733" s="52"/>
      <c r="BB733" s="52"/>
      <c r="BC733" s="52"/>
      <c r="BD733" s="52"/>
      <c r="BE733" s="52"/>
      <c r="BF733" s="52"/>
      <c r="BG733" s="52"/>
    </row>
    <row r="734" spans="1:59" ht="15.75" customHeight="1">
      <c r="A734" s="58"/>
      <c r="B734" s="52"/>
      <c r="C734" s="52"/>
      <c r="D734" s="52"/>
      <c r="E734" s="52"/>
      <c r="F734" s="52"/>
      <c r="G734" s="52"/>
      <c r="H734" s="52"/>
      <c r="I734" s="52"/>
      <c r="J734" s="52"/>
      <c r="K734" s="52"/>
      <c r="L734" s="52"/>
      <c r="M734" s="52"/>
      <c r="N734" s="52"/>
      <c r="O734" s="52"/>
      <c r="P734" s="52"/>
      <c r="Q734" s="52"/>
      <c r="R734" s="52"/>
      <c r="S734" s="52"/>
      <c r="T734" s="52"/>
      <c r="U734" s="52"/>
      <c r="V734" s="52"/>
      <c r="W734" s="52"/>
      <c r="X734" s="52"/>
      <c r="Y734" s="52"/>
      <c r="Z734" s="52"/>
      <c r="AA734" s="52"/>
      <c r="AB734" s="52"/>
      <c r="AC734" s="52"/>
      <c r="AD734" s="52"/>
      <c r="AE734" s="52"/>
      <c r="AF734" s="52"/>
      <c r="AG734" s="52"/>
      <c r="AH734" s="52"/>
      <c r="AI734" s="52"/>
      <c r="AJ734" s="52"/>
      <c r="AK734" s="52"/>
      <c r="AL734" s="52"/>
      <c r="AM734" s="52"/>
      <c r="AN734" s="52"/>
      <c r="AO734" s="52"/>
      <c r="AP734" s="52"/>
      <c r="AQ734" s="52"/>
      <c r="AR734" s="52"/>
      <c r="AS734" s="52"/>
      <c r="AT734" s="52"/>
      <c r="AU734" s="52"/>
      <c r="AV734" s="52"/>
      <c r="AW734" s="52"/>
      <c r="AX734" s="52"/>
      <c r="AY734" s="52"/>
      <c r="AZ734" s="52"/>
      <c r="BA734" s="52"/>
      <c r="BB734" s="52"/>
      <c r="BC734" s="52"/>
      <c r="BD734" s="52"/>
      <c r="BE734" s="52"/>
      <c r="BF734" s="52"/>
      <c r="BG734" s="52"/>
    </row>
    <row r="735" spans="1:59" ht="15.75" customHeight="1">
      <c r="A735" s="58"/>
      <c r="B735" s="52"/>
      <c r="C735" s="52"/>
      <c r="D735" s="52"/>
      <c r="E735" s="52"/>
      <c r="F735" s="52"/>
      <c r="G735" s="52"/>
      <c r="H735" s="52"/>
      <c r="I735" s="52"/>
      <c r="J735" s="52"/>
      <c r="K735" s="52"/>
      <c r="L735" s="52"/>
      <c r="M735" s="52"/>
      <c r="N735" s="52"/>
      <c r="O735" s="52"/>
      <c r="P735" s="52"/>
      <c r="Q735" s="52"/>
      <c r="R735" s="52"/>
      <c r="S735" s="52"/>
      <c r="T735" s="52"/>
      <c r="U735" s="52"/>
      <c r="V735" s="52"/>
      <c r="W735" s="52"/>
      <c r="X735" s="52"/>
      <c r="Y735" s="52"/>
      <c r="Z735" s="52"/>
      <c r="AA735" s="52"/>
      <c r="AB735" s="52"/>
      <c r="AC735" s="52"/>
      <c r="AD735" s="52"/>
      <c r="AE735" s="52"/>
      <c r="AF735" s="52"/>
      <c r="AG735" s="52"/>
      <c r="AH735" s="52"/>
      <c r="AI735" s="52"/>
      <c r="AJ735" s="52"/>
      <c r="AK735" s="52"/>
      <c r="AL735" s="52"/>
      <c r="AM735" s="52"/>
      <c r="AN735" s="52"/>
      <c r="AO735" s="52"/>
      <c r="AP735" s="52"/>
      <c r="AQ735" s="52"/>
      <c r="AR735" s="52"/>
      <c r="AS735" s="52"/>
      <c r="AT735" s="52"/>
      <c r="AU735" s="52"/>
      <c r="AV735" s="52"/>
      <c r="AW735" s="52"/>
      <c r="AX735" s="52"/>
      <c r="AY735" s="52"/>
      <c r="AZ735" s="52"/>
      <c r="BA735" s="52"/>
      <c r="BB735" s="52"/>
      <c r="BC735" s="52"/>
      <c r="BD735" s="52"/>
      <c r="BE735" s="52"/>
      <c r="BF735" s="52"/>
      <c r="BG735" s="52"/>
    </row>
    <row r="736" spans="1:59" ht="15.75" customHeight="1">
      <c r="A736" s="58"/>
      <c r="B736" s="52"/>
      <c r="C736" s="52"/>
      <c r="D736" s="52"/>
      <c r="E736" s="52"/>
      <c r="F736" s="52"/>
      <c r="G736" s="52"/>
      <c r="H736" s="52"/>
      <c r="I736" s="52"/>
      <c r="J736" s="52"/>
      <c r="K736" s="52"/>
      <c r="L736" s="52"/>
      <c r="M736" s="52"/>
      <c r="N736" s="52"/>
      <c r="O736" s="52"/>
      <c r="P736" s="52"/>
      <c r="Q736" s="52"/>
      <c r="R736" s="52"/>
      <c r="S736" s="52"/>
      <c r="T736" s="52"/>
      <c r="U736" s="52"/>
      <c r="V736" s="52"/>
      <c r="W736" s="52"/>
      <c r="X736" s="52"/>
      <c r="Y736" s="52"/>
      <c r="Z736" s="52"/>
      <c r="AA736" s="52"/>
      <c r="AB736" s="52"/>
      <c r="AC736" s="52"/>
      <c r="AD736" s="52"/>
      <c r="AE736" s="52"/>
      <c r="AF736" s="52"/>
      <c r="AG736" s="52"/>
      <c r="AH736" s="52"/>
      <c r="AI736" s="52"/>
      <c r="AJ736" s="52"/>
      <c r="AK736" s="52"/>
      <c r="AL736" s="52"/>
      <c r="AM736" s="52"/>
      <c r="AN736" s="52"/>
      <c r="AO736" s="52"/>
      <c r="AP736" s="52"/>
      <c r="AQ736" s="52"/>
      <c r="AR736" s="52"/>
      <c r="AS736" s="52"/>
      <c r="AT736" s="52"/>
      <c r="AU736" s="52"/>
      <c r="AV736" s="52"/>
      <c r="AW736" s="52"/>
      <c r="AX736" s="52"/>
      <c r="AY736" s="52"/>
      <c r="AZ736" s="52"/>
      <c r="BA736" s="52"/>
      <c r="BB736" s="52"/>
      <c r="BC736" s="52"/>
      <c r="BD736" s="52"/>
      <c r="BE736" s="52"/>
      <c r="BF736" s="52"/>
      <c r="BG736" s="52"/>
    </row>
    <row r="737" spans="1:59" ht="15.75" customHeight="1">
      <c r="A737" s="58"/>
      <c r="B737" s="52"/>
      <c r="C737" s="52"/>
      <c r="D737" s="52"/>
      <c r="E737" s="52"/>
      <c r="F737" s="52"/>
      <c r="G737" s="52"/>
      <c r="H737" s="52"/>
      <c r="I737" s="52"/>
      <c r="J737" s="52"/>
      <c r="K737" s="52"/>
      <c r="L737" s="52"/>
      <c r="M737" s="52"/>
      <c r="N737" s="52"/>
      <c r="O737" s="52"/>
      <c r="P737" s="52"/>
      <c r="Q737" s="52"/>
      <c r="R737" s="52"/>
      <c r="S737" s="52"/>
      <c r="T737" s="52"/>
      <c r="U737" s="52"/>
      <c r="V737" s="52"/>
      <c r="W737" s="52"/>
      <c r="X737" s="52"/>
      <c r="Y737" s="52"/>
      <c r="Z737" s="52"/>
      <c r="AA737" s="52"/>
      <c r="AB737" s="52"/>
      <c r="AC737" s="52"/>
      <c r="AD737" s="52"/>
      <c r="AE737" s="52"/>
      <c r="AF737" s="52"/>
      <c r="AG737" s="52"/>
      <c r="AH737" s="52"/>
      <c r="AI737" s="52"/>
      <c r="AJ737" s="52"/>
      <c r="AK737" s="52"/>
      <c r="AL737" s="52"/>
      <c r="AM737" s="52"/>
      <c r="AN737" s="52"/>
      <c r="AO737" s="52"/>
      <c r="AP737" s="52"/>
      <c r="AQ737" s="52"/>
      <c r="AR737" s="52"/>
      <c r="AS737" s="52"/>
      <c r="AT737" s="52"/>
      <c r="AU737" s="52"/>
      <c r="AV737" s="52"/>
      <c r="AW737" s="52"/>
      <c r="AX737" s="52"/>
      <c r="AY737" s="52"/>
      <c r="AZ737" s="52"/>
      <c r="BA737" s="52"/>
      <c r="BB737" s="52"/>
      <c r="BC737" s="52"/>
      <c r="BD737" s="52"/>
      <c r="BE737" s="52"/>
      <c r="BF737" s="52"/>
      <c r="BG737" s="52"/>
    </row>
    <row r="738" spans="1:59" ht="15.75" customHeight="1">
      <c r="A738" s="58"/>
      <c r="B738" s="52"/>
      <c r="C738" s="52"/>
      <c r="D738" s="52"/>
      <c r="E738" s="52"/>
      <c r="F738" s="52"/>
      <c r="G738" s="52"/>
      <c r="H738" s="52"/>
      <c r="I738" s="52"/>
      <c r="J738" s="52"/>
      <c r="K738" s="52"/>
      <c r="L738" s="52"/>
      <c r="M738" s="52"/>
      <c r="N738" s="52"/>
      <c r="O738" s="52"/>
      <c r="P738" s="52"/>
      <c r="Q738" s="52"/>
      <c r="R738" s="52"/>
      <c r="S738" s="52"/>
      <c r="T738" s="52"/>
      <c r="U738" s="52"/>
      <c r="V738" s="52"/>
      <c r="W738" s="52"/>
      <c r="X738" s="52"/>
      <c r="Y738" s="52"/>
      <c r="Z738" s="52"/>
      <c r="AA738" s="52"/>
      <c r="AB738" s="52"/>
      <c r="AC738" s="52"/>
      <c r="AD738" s="52"/>
      <c r="AE738" s="52"/>
      <c r="AF738" s="52"/>
      <c r="AG738" s="52"/>
      <c r="AH738" s="52"/>
      <c r="AI738" s="52"/>
      <c r="AJ738" s="52"/>
      <c r="AK738" s="52"/>
      <c r="AL738" s="52"/>
      <c r="AM738" s="52"/>
      <c r="AN738" s="52"/>
      <c r="AO738" s="52"/>
      <c r="AP738" s="52"/>
      <c r="AQ738" s="52"/>
      <c r="AR738" s="52"/>
      <c r="AS738" s="52"/>
      <c r="AT738" s="52"/>
      <c r="AU738" s="52"/>
      <c r="AV738" s="52"/>
      <c r="AW738" s="52"/>
      <c r="AX738" s="52"/>
      <c r="AY738" s="52"/>
      <c r="AZ738" s="52"/>
      <c r="BA738" s="52"/>
      <c r="BB738" s="52"/>
      <c r="BC738" s="52"/>
      <c r="BD738" s="52"/>
      <c r="BE738" s="52"/>
      <c r="BF738" s="52"/>
      <c r="BG738" s="52"/>
    </row>
    <row r="739" spans="1:59" ht="15.75" customHeight="1">
      <c r="A739" s="58"/>
      <c r="B739" s="52"/>
      <c r="C739" s="52"/>
      <c r="D739" s="52"/>
      <c r="E739" s="52"/>
      <c r="F739" s="52"/>
      <c r="G739" s="52"/>
      <c r="H739" s="52"/>
      <c r="I739" s="52"/>
      <c r="J739" s="52"/>
      <c r="K739" s="52"/>
      <c r="L739" s="52"/>
      <c r="M739" s="52"/>
      <c r="N739" s="52"/>
      <c r="O739" s="52"/>
      <c r="P739" s="52"/>
      <c r="Q739" s="52"/>
      <c r="R739" s="52"/>
      <c r="S739" s="52"/>
      <c r="T739" s="52"/>
      <c r="U739" s="52"/>
      <c r="V739" s="52"/>
      <c r="W739" s="52"/>
      <c r="X739" s="52"/>
      <c r="Y739" s="52"/>
      <c r="Z739" s="52"/>
      <c r="AA739" s="52"/>
      <c r="AB739" s="52"/>
      <c r="AC739" s="52"/>
      <c r="AD739" s="52"/>
      <c r="AE739" s="52"/>
      <c r="AF739" s="52"/>
      <c r="AG739" s="52"/>
      <c r="AH739" s="52"/>
      <c r="AI739" s="52"/>
      <c r="AJ739" s="52"/>
      <c r="AK739" s="52"/>
      <c r="AL739" s="52"/>
      <c r="AM739" s="52"/>
      <c r="AN739" s="52"/>
      <c r="AO739" s="52"/>
      <c r="AP739" s="52"/>
      <c r="AQ739" s="52"/>
      <c r="AR739" s="52"/>
      <c r="AS739" s="52"/>
      <c r="AT739" s="52"/>
      <c r="AU739" s="52"/>
      <c r="AV739" s="52"/>
      <c r="AW739" s="52"/>
      <c r="AX739" s="52"/>
      <c r="AY739" s="52"/>
      <c r="AZ739" s="52"/>
      <c r="BA739" s="52"/>
      <c r="BB739" s="52"/>
      <c r="BC739" s="52"/>
      <c r="BD739" s="52"/>
      <c r="BE739" s="52"/>
      <c r="BF739" s="52"/>
      <c r="BG739" s="52"/>
    </row>
    <row r="740" spans="1:59" ht="15.75" customHeight="1">
      <c r="A740" s="58"/>
      <c r="B740" s="52"/>
      <c r="C740" s="52"/>
      <c r="D740" s="52"/>
      <c r="E740" s="52"/>
      <c r="F740" s="52"/>
      <c r="G740" s="52"/>
      <c r="H740" s="52"/>
      <c r="I740" s="52"/>
      <c r="J740" s="52"/>
      <c r="K740" s="52"/>
      <c r="L740" s="52"/>
      <c r="M740" s="52"/>
      <c r="N740" s="52"/>
      <c r="O740" s="52"/>
      <c r="P740" s="52"/>
      <c r="Q740" s="52"/>
      <c r="R740" s="52"/>
      <c r="S740" s="52"/>
      <c r="T740" s="52"/>
      <c r="U740" s="52"/>
      <c r="V740" s="52"/>
      <c r="W740" s="52"/>
      <c r="X740" s="52"/>
      <c r="Y740" s="52"/>
      <c r="Z740" s="52"/>
      <c r="AA740" s="52"/>
      <c r="AB740" s="52"/>
      <c r="AC740" s="52"/>
      <c r="AD740" s="52"/>
      <c r="AE740" s="52"/>
      <c r="AF740" s="52"/>
      <c r="AG740" s="52"/>
      <c r="AH740" s="52"/>
      <c r="AI740" s="52"/>
      <c r="AJ740" s="52"/>
      <c r="AK740" s="52"/>
      <c r="AL740" s="52"/>
      <c r="AM740" s="52"/>
      <c r="AN740" s="52"/>
      <c r="AO740" s="52"/>
      <c r="AP740" s="52"/>
      <c r="AQ740" s="52"/>
      <c r="AR740" s="52"/>
      <c r="AS740" s="52"/>
      <c r="AT740" s="52"/>
      <c r="AU740" s="52"/>
      <c r="AV740" s="52"/>
      <c r="AW740" s="52"/>
      <c r="AX740" s="52"/>
      <c r="AY740" s="52"/>
      <c r="AZ740" s="52"/>
      <c r="BA740" s="52"/>
      <c r="BB740" s="52"/>
      <c r="BC740" s="52"/>
      <c r="BD740" s="52"/>
      <c r="BE740" s="52"/>
      <c r="BF740" s="52"/>
      <c r="BG740" s="52"/>
    </row>
    <row r="741" spans="1:59" ht="15.75" customHeight="1">
      <c r="A741" s="58"/>
      <c r="B741" s="52"/>
      <c r="C741" s="52"/>
      <c r="D741" s="52"/>
      <c r="E741" s="52"/>
      <c r="F741" s="52"/>
      <c r="G741" s="52"/>
      <c r="H741" s="52"/>
      <c r="I741" s="52"/>
      <c r="J741" s="52"/>
      <c r="K741" s="52"/>
      <c r="L741" s="52"/>
      <c r="M741" s="52"/>
      <c r="N741" s="52"/>
      <c r="O741" s="52"/>
      <c r="P741" s="52"/>
      <c r="Q741" s="52"/>
      <c r="R741" s="52"/>
      <c r="S741" s="52"/>
      <c r="T741" s="52"/>
      <c r="U741" s="52"/>
      <c r="V741" s="52"/>
      <c r="W741" s="52"/>
      <c r="X741" s="52"/>
      <c r="Y741" s="52"/>
      <c r="Z741" s="52"/>
      <c r="AA741" s="52"/>
      <c r="AB741" s="52"/>
      <c r="AC741" s="52"/>
      <c r="AD741" s="52"/>
      <c r="AE741" s="52"/>
      <c r="AF741" s="52"/>
      <c r="AG741" s="52"/>
      <c r="AH741" s="52"/>
      <c r="AI741" s="52"/>
      <c r="AJ741" s="52"/>
      <c r="AK741" s="52"/>
      <c r="AL741" s="52"/>
      <c r="AM741" s="52"/>
      <c r="AN741" s="52"/>
      <c r="AO741" s="52"/>
      <c r="AP741" s="52"/>
      <c r="AQ741" s="52"/>
      <c r="AR741" s="52"/>
      <c r="AS741" s="52"/>
      <c r="AT741" s="52"/>
      <c r="AU741" s="52"/>
      <c r="AV741" s="52"/>
      <c r="AW741" s="52"/>
      <c r="AX741" s="52"/>
      <c r="AY741" s="52"/>
      <c r="AZ741" s="52"/>
      <c r="BA741" s="52"/>
      <c r="BB741" s="52"/>
      <c r="BC741" s="52"/>
      <c r="BD741" s="52"/>
      <c r="BE741" s="52"/>
      <c r="BF741" s="52"/>
      <c r="BG741" s="52"/>
    </row>
    <row r="742" spans="1:59" ht="15.75" customHeight="1">
      <c r="A742" s="58"/>
      <c r="B742" s="52"/>
      <c r="C742" s="52"/>
      <c r="D742" s="52"/>
      <c r="E742" s="52"/>
      <c r="F742" s="52"/>
      <c r="G742" s="52"/>
      <c r="H742" s="52"/>
      <c r="I742" s="52"/>
      <c r="J742" s="52"/>
      <c r="K742" s="52"/>
      <c r="L742" s="52"/>
      <c r="M742" s="52"/>
      <c r="N742" s="52"/>
      <c r="O742" s="52"/>
      <c r="P742" s="52"/>
      <c r="Q742" s="52"/>
      <c r="R742" s="52"/>
      <c r="S742" s="52"/>
      <c r="T742" s="52"/>
      <c r="U742" s="52"/>
      <c r="V742" s="52"/>
      <c r="W742" s="52"/>
      <c r="X742" s="52"/>
      <c r="Y742" s="52"/>
      <c r="Z742" s="52"/>
      <c r="AA742" s="52"/>
      <c r="AB742" s="52"/>
      <c r="AC742" s="52"/>
      <c r="AD742" s="52"/>
      <c r="AE742" s="52"/>
      <c r="AF742" s="52"/>
      <c r="AG742" s="52"/>
      <c r="AH742" s="52"/>
      <c r="AI742" s="52"/>
      <c r="AJ742" s="52"/>
      <c r="AK742" s="52"/>
      <c r="AL742" s="52"/>
      <c r="AM742" s="52"/>
      <c r="AN742" s="52"/>
      <c r="AO742" s="52"/>
      <c r="AP742" s="52"/>
      <c r="AQ742" s="52"/>
      <c r="AR742" s="52"/>
      <c r="AS742" s="52"/>
      <c r="AT742" s="52"/>
      <c r="AU742" s="52"/>
      <c r="AV742" s="52"/>
      <c r="AW742" s="52"/>
      <c r="AX742" s="52"/>
      <c r="AY742" s="52"/>
      <c r="AZ742" s="52"/>
      <c r="BA742" s="52"/>
      <c r="BB742" s="52"/>
      <c r="BC742" s="52"/>
      <c r="BD742" s="52"/>
      <c r="BE742" s="52"/>
      <c r="BF742" s="52"/>
      <c r="BG742" s="52"/>
    </row>
    <row r="743" spans="1:59" ht="15.75" customHeight="1">
      <c r="A743" s="58"/>
      <c r="B743" s="52"/>
      <c r="C743" s="52"/>
      <c r="D743" s="52"/>
      <c r="E743" s="52"/>
      <c r="F743" s="52"/>
      <c r="G743" s="52"/>
      <c r="H743" s="52"/>
      <c r="I743" s="52"/>
      <c r="J743" s="52"/>
      <c r="K743" s="52"/>
      <c r="L743" s="52"/>
      <c r="M743" s="52"/>
      <c r="N743" s="52"/>
      <c r="O743" s="52"/>
      <c r="P743" s="52"/>
      <c r="Q743" s="52"/>
      <c r="R743" s="52"/>
      <c r="S743" s="52"/>
      <c r="T743" s="52"/>
      <c r="U743" s="52"/>
      <c r="V743" s="52"/>
      <c r="W743" s="52"/>
      <c r="X743" s="52"/>
      <c r="Y743" s="52"/>
      <c r="Z743" s="52"/>
      <c r="AA743" s="52"/>
      <c r="AB743" s="52"/>
      <c r="AC743" s="52"/>
      <c r="AD743" s="52"/>
      <c r="AE743" s="52"/>
      <c r="AF743" s="52"/>
      <c r="AG743" s="52"/>
      <c r="AH743" s="52"/>
      <c r="AI743" s="52"/>
      <c r="AJ743" s="52"/>
      <c r="AK743" s="52"/>
      <c r="AL743" s="52"/>
      <c r="AM743" s="52"/>
      <c r="AN743" s="52"/>
      <c r="AO743" s="52"/>
      <c r="AP743" s="52"/>
      <c r="AQ743" s="52"/>
      <c r="AR743" s="52"/>
      <c r="AS743" s="52"/>
      <c r="AT743" s="52"/>
      <c r="AU743" s="52"/>
      <c r="AV743" s="52"/>
      <c r="AW743" s="52"/>
      <c r="AX743" s="52"/>
      <c r="AY743" s="52"/>
      <c r="AZ743" s="52"/>
      <c r="BA743" s="52"/>
      <c r="BB743" s="52"/>
      <c r="BC743" s="52"/>
      <c r="BD743" s="52"/>
      <c r="BE743" s="52"/>
      <c r="BF743" s="52"/>
      <c r="BG743" s="52"/>
    </row>
    <row r="744" spans="1:59" ht="15.75" customHeight="1">
      <c r="A744" s="58"/>
      <c r="B744" s="52"/>
      <c r="C744" s="52"/>
      <c r="D744" s="52"/>
      <c r="E744" s="52"/>
      <c r="F744" s="52"/>
      <c r="G744" s="52"/>
      <c r="H744" s="52"/>
      <c r="I744" s="52"/>
      <c r="J744" s="52"/>
      <c r="K744" s="52"/>
      <c r="L744" s="52"/>
      <c r="M744" s="52"/>
      <c r="N744" s="52"/>
      <c r="O744" s="52"/>
      <c r="P744" s="52"/>
      <c r="Q744" s="52"/>
      <c r="R744" s="52"/>
      <c r="S744" s="52"/>
      <c r="T744" s="52"/>
      <c r="U744" s="52"/>
      <c r="V744" s="52"/>
      <c r="W744" s="52"/>
      <c r="X744" s="52"/>
      <c r="Y744" s="52"/>
      <c r="Z744" s="52"/>
      <c r="AA744" s="52"/>
      <c r="AB744" s="52"/>
      <c r="AC744" s="52"/>
      <c r="AD744" s="52"/>
      <c r="AE744" s="52"/>
      <c r="AF744" s="52"/>
      <c r="AG744" s="52"/>
      <c r="AH744" s="52"/>
      <c r="AI744" s="52"/>
      <c r="AJ744" s="52"/>
      <c r="AK744" s="52"/>
      <c r="AL744" s="52"/>
      <c r="AM744" s="52"/>
      <c r="AN744" s="52"/>
      <c r="AO744" s="52"/>
      <c r="AP744" s="52"/>
      <c r="AQ744" s="52"/>
      <c r="AR744" s="52"/>
      <c r="AS744" s="52"/>
      <c r="AT744" s="52"/>
      <c r="AU744" s="52"/>
      <c r="AV744" s="52"/>
      <c r="AW744" s="52"/>
      <c r="AX744" s="52"/>
      <c r="AY744" s="52"/>
      <c r="AZ744" s="52"/>
      <c r="BA744" s="52"/>
      <c r="BB744" s="52"/>
      <c r="BC744" s="52"/>
      <c r="BD744" s="52"/>
      <c r="BE744" s="52"/>
      <c r="BF744" s="52"/>
      <c r="BG744" s="52"/>
    </row>
    <row r="745" spans="1:59" ht="15.75" customHeight="1">
      <c r="A745" s="58"/>
      <c r="B745" s="52"/>
      <c r="C745" s="52"/>
      <c r="D745" s="52"/>
      <c r="E745" s="52"/>
      <c r="F745" s="52"/>
      <c r="G745" s="52"/>
      <c r="H745" s="52"/>
      <c r="I745" s="52"/>
      <c r="J745" s="52"/>
      <c r="K745" s="52"/>
      <c r="L745" s="52"/>
      <c r="M745" s="52"/>
      <c r="N745" s="52"/>
      <c r="O745" s="52"/>
      <c r="P745" s="52"/>
      <c r="Q745" s="52"/>
      <c r="R745" s="52"/>
      <c r="S745" s="52"/>
      <c r="T745" s="52"/>
      <c r="U745" s="52"/>
      <c r="V745" s="52"/>
      <c r="W745" s="52"/>
      <c r="X745" s="52"/>
      <c r="Y745" s="52"/>
      <c r="Z745" s="52"/>
      <c r="AA745" s="52"/>
      <c r="AB745" s="52"/>
      <c r="AC745" s="52"/>
      <c r="AD745" s="52"/>
      <c r="AE745" s="52"/>
      <c r="AF745" s="52"/>
      <c r="AG745" s="52"/>
      <c r="AH745" s="52"/>
      <c r="AI745" s="52"/>
      <c r="AJ745" s="52"/>
      <c r="AK745" s="52"/>
      <c r="AL745" s="52"/>
      <c r="AM745" s="52"/>
      <c r="AN745" s="52"/>
      <c r="AO745" s="52"/>
      <c r="AP745" s="52"/>
      <c r="AQ745" s="52"/>
      <c r="AR745" s="52"/>
      <c r="AS745" s="52"/>
      <c r="AT745" s="52"/>
      <c r="AU745" s="52"/>
      <c r="AV745" s="52"/>
      <c r="AW745" s="52"/>
      <c r="AX745" s="52"/>
      <c r="AY745" s="52"/>
      <c r="AZ745" s="52"/>
      <c r="BA745" s="52"/>
      <c r="BB745" s="52"/>
      <c r="BC745" s="52"/>
      <c r="BD745" s="52"/>
      <c r="BE745" s="52"/>
      <c r="BF745" s="52"/>
      <c r="BG745" s="52"/>
    </row>
    <row r="746" spans="1:59" ht="15.75" customHeight="1">
      <c r="A746" s="58"/>
      <c r="B746" s="52"/>
      <c r="C746" s="52"/>
      <c r="D746" s="52"/>
      <c r="E746" s="52"/>
      <c r="F746" s="52"/>
      <c r="G746" s="52"/>
      <c r="H746" s="52"/>
      <c r="I746" s="52"/>
      <c r="J746" s="52"/>
      <c r="K746" s="52"/>
      <c r="L746" s="52"/>
      <c r="M746" s="52"/>
      <c r="N746" s="52"/>
      <c r="O746" s="52"/>
      <c r="P746" s="52"/>
      <c r="Q746" s="52"/>
      <c r="R746" s="52"/>
      <c r="S746" s="52"/>
      <c r="T746" s="52"/>
      <c r="U746" s="52"/>
      <c r="V746" s="52"/>
      <c r="W746" s="52"/>
      <c r="X746" s="52"/>
      <c r="Y746" s="52"/>
      <c r="Z746" s="52"/>
      <c r="AA746" s="52"/>
      <c r="AB746" s="52"/>
      <c r="AC746" s="52"/>
      <c r="AD746" s="52"/>
      <c r="AE746" s="52"/>
      <c r="AF746" s="52"/>
      <c r="AG746" s="52"/>
      <c r="AH746" s="52"/>
      <c r="AI746" s="52"/>
      <c r="AJ746" s="52"/>
      <c r="AK746" s="52"/>
      <c r="AL746" s="52"/>
      <c r="AM746" s="52"/>
      <c r="AN746" s="52"/>
      <c r="AO746" s="52"/>
      <c r="AP746" s="52"/>
      <c r="AQ746" s="52"/>
      <c r="AR746" s="52"/>
      <c r="AS746" s="52"/>
      <c r="AT746" s="52"/>
      <c r="AU746" s="52"/>
      <c r="AV746" s="52"/>
      <c r="AW746" s="52"/>
      <c r="AX746" s="52"/>
      <c r="AY746" s="52"/>
      <c r="AZ746" s="52"/>
      <c r="BA746" s="52"/>
      <c r="BB746" s="52"/>
      <c r="BC746" s="52"/>
      <c r="BD746" s="52"/>
      <c r="BE746" s="52"/>
      <c r="BF746" s="52"/>
      <c r="BG746" s="52"/>
    </row>
    <row r="747" spans="1:59" ht="15.75" customHeight="1">
      <c r="A747" s="58"/>
      <c r="B747" s="52"/>
      <c r="C747" s="52"/>
      <c r="D747" s="52"/>
      <c r="E747" s="52"/>
      <c r="F747" s="52"/>
      <c r="G747" s="52"/>
      <c r="H747" s="52"/>
      <c r="I747" s="52"/>
      <c r="J747" s="52"/>
      <c r="K747" s="52"/>
      <c r="L747" s="52"/>
      <c r="M747" s="52"/>
      <c r="N747" s="52"/>
      <c r="O747" s="52"/>
      <c r="P747" s="52"/>
      <c r="Q747" s="52"/>
      <c r="R747" s="52"/>
      <c r="S747" s="52"/>
      <c r="T747" s="52"/>
      <c r="U747" s="52"/>
      <c r="V747" s="52"/>
      <c r="W747" s="52"/>
      <c r="X747" s="52"/>
      <c r="Y747" s="52"/>
      <c r="Z747" s="52"/>
      <c r="AA747" s="52"/>
      <c r="AB747" s="52"/>
      <c r="AC747" s="52"/>
      <c r="AD747" s="52"/>
      <c r="AE747" s="52"/>
      <c r="AF747" s="52"/>
      <c r="AG747" s="52"/>
      <c r="AH747" s="52"/>
      <c r="AI747" s="52"/>
      <c r="AJ747" s="52"/>
      <c r="AK747" s="52"/>
      <c r="AL747" s="52"/>
      <c r="AM747" s="52"/>
      <c r="AN747" s="52"/>
      <c r="AO747" s="52"/>
      <c r="AP747" s="52"/>
      <c r="AQ747" s="52"/>
      <c r="AR747" s="52"/>
      <c r="AS747" s="52"/>
      <c r="AT747" s="52"/>
      <c r="AU747" s="52"/>
      <c r="AV747" s="52"/>
      <c r="AW747" s="52"/>
      <c r="AX747" s="52"/>
      <c r="AY747" s="52"/>
      <c r="AZ747" s="52"/>
      <c r="BA747" s="52"/>
      <c r="BB747" s="52"/>
      <c r="BC747" s="52"/>
      <c r="BD747" s="52"/>
      <c r="BE747" s="52"/>
      <c r="BF747" s="52"/>
      <c r="BG747" s="52"/>
    </row>
    <row r="748" spans="1:59" ht="15.75" customHeight="1">
      <c r="A748" s="58"/>
      <c r="B748" s="52"/>
      <c r="C748" s="52"/>
      <c r="D748" s="52"/>
      <c r="E748" s="52"/>
      <c r="F748" s="52"/>
      <c r="G748" s="52"/>
      <c r="H748" s="52"/>
      <c r="I748" s="52"/>
      <c r="J748" s="52"/>
      <c r="K748" s="52"/>
      <c r="L748" s="52"/>
      <c r="M748" s="52"/>
      <c r="N748" s="52"/>
      <c r="O748" s="52"/>
      <c r="P748" s="52"/>
      <c r="Q748" s="52"/>
      <c r="R748" s="52"/>
      <c r="S748" s="52"/>
      <c r="T748" s="52"/>
      <c r="U748" s="52"/>
      <c r="V748" s="52"/>
      <c r="W748" s="52"/>
      <c r="X748" s="52"/>
      <c r="Y748" s="52"/>
      <c r="Z748" s="52"/>
      <c r="AA748" s="52"/>
      <c r="AB748" s="52"/>
      <c r="AC748" s="52"/>
      <c r="AD748" s="52"/>
      <c r="AE748" s="52"/>
      <c r="AF748" s="52"/>
      <c r="AG748" s="52"/>
      <c r="AH748" s="52"/>
      <c r="AI748" s="52"/>
      <c r="AJ748" s="52"/>
      <c r="AK748" s="52"/>
      <c r="AL748" s="52"/>
      <c r="AM748" s="52"/>
      <c r="AN748" s="52"/>
      <c r="AO748" s="52"/>
      <c r="AP748" s="52"/>
      <c r="AQ748" s="52"/>
      <c r="AR748" s="52"/>
      <c r="AS748" s="52"/>
      <c r="AT748" s="52"/>
      <c r="AU748" s="52"/>
      <c r="AV748" s="52"/>
      <c r="AW748" s="52"/>
      <c r="AX748" s="52"/>
      <c r="AY748" s="52"/>
      <c r="AZ748" s="52"/>
      <c r="BA748" s="52"/>
      <c r="BB748" s="52"/>
      <c r="BC748" s="52"/>
      <c r="BD748" s="52"/>
      <c r="BE748" s="52"/>
      <c r="BF748" s="52"/>
      <c r="BG748" s="52"/>
    </row>
    <row r="749" spans="1:59" ht="15.75" customHeight="1">
      <c r="A749" s="58"/>
      <c r="B749" s="52"/>
      <c r="C749" s="52"/>
      <c r="D749" s="52"/>
      <c r="E749" s="52"/>
      <c r="F749" s="52"/>
      <c r="G749" s="52"/>
      <c r="H749" s="52"/>
      <c r="I749" s="52"/>
      <c r="J749" s="52"/>
      <c r="K749" s="52"/>
      <c r="L749" s="52"/>
      <c r="M749" s="52"/>
      <c r="N749" s="52"/>
      <c r="O749" s="52"/>
      <c r="P749" s="52"/>
      <c r="Q749" s="52"/>
      <c r="R749" s="52"/>
      <c r="S749" s="52"/>
      <c r="T749" s="52"/>
      <c r="U749" s="52"/>
      <c r="V749" s="52"/>
      <c r="W749" s="52"/>
      <c r="X749" s="52"/>
      <c r="Y749" s="52"/>
      <c r="Z749" s="52"/>
      <c r="AA749" s="52"/>
      <c r="AB749" s="52"/>
      <c r="AC749" s="52"/>
      <c r="AD749" s="52"/>
      <c r="AE749" s="52"/>
      <c r="AF749" s="52"/>
      <c r="AG749" s="52"/>
      <c r="AH749" s="52"/>
      <c r="AI749" s="52"/>
      <c r="AJ749" s="52"/>
      <c r="AK749" s="52"/>
      <c r="AL749" s="52"/>
      <c r="AM749" s="52"/>
      <c r="AN749" s="52"/>
      <c r="AO749" s="52"/>
      <c r="AP749" s="52"/>
      <c r="AQ749" s="52"/>
      <c r="AR749" s="52"/>
      <c r="AS749" s="52"/>
      <c r="AT749" s="52"/>
      <c r="AU749" s="52"/>
      <c r="AV749" s="52"/>
      <c r="AW749" s="52"/>
      <c r="AX749" s="52"/>
      <c r="AY749" s="52"/>
      <c r="AZ749" s="52"/>
      <c r="BA749" s="52"/>
      <c r="BB749" s="52"/>
      <c r="BC749" s="52"/>
      <c r="BD749" s="52"/>
      <c r="BE749" s="52"/>
      <c r="BF749" s="52"/>
      <c r="BG749" s="52"/>
    </row>
    <row r="750" spans="1:59" ht="15.75" customHeight="1">
      <c r="A750" s="58"/>
      <c r="B750" s="52"/>
      <c r="C750" s="52"/>
      <c r="D750" s="52"/>
      <c r="E750" s="52"/>
      <c r="F750" s="52"/>
      <c r="G750" s="52"/>
      <c r="H750" s="52"/>
      <c r="I750" s="52"/>
      <c r="J750" s="52"/>
      <c r="K750" s="52"/>
      <c r="L750" s="52"/>
      <c r="M750" s="52"/>
      <c r="N750" s="52"/>
      <c r="O750" s="52"/>
      <c r="P750" s="52"/>
      <c r="Q750" s="52"/>
      <c r="R750" s="52"/>
      <c r="S750" s="52"/>
      <c r="T750" s="52"/>
      <c r="U750" s="52"/>
      <c r="V750" s="52"/>
      <c r="W750" s="52"/>
      <c r="X750" s="52"/>
      <c r="Y750" s="52"/>
      <c r="Z750" s="52"/>
      <c r="AA750" s="52"/>
      <c r="AB750" s="52"/>
      <c r="AC750" s="52"/>
      <c r="AD750" s="52"/>
      <c r="AE750" s="52"/>
      <c r="AF750" s="52"/>
      <c r="AG750" s="52"/>
      <c r="AH750" s="52"/>
      <c r="AI750" s="52"/>
      <c r="AJ750" s="52"/>
      <c r="AK750" s="52"/>
      <c r="AL750" s="52"/>
      <c r="AM750" s="52"/>
      <c r="AN750" s="52"/>
      <c r="AO750" s="52"/>
      <c r="AP750" s="52"/>
      <c r="AQ750" s="52"/>
      <c r="AR750" s="52"/>
      <c r="AS750" s="52"/>
      <c r="AT750" s="52"/>
      <c r="AU750" s="52"/>
      <c r="AV750" s="52"/>
      <c r="AW750" s="52"/>
      <c r="AX750" s="52"/>
      <c r="AY750" s="52"/>
      <c r="AZ750" s="52"/>
      <c r="BA750" s="52"/>
      <c r="BB750" s="52"/>
      <c r="BC750" s="52"/>
      <c r="BD750" s="52"/>
      <c r="BE750" s="52"/>
      <c r="BF750" s="52"/>
      <c r="BG750" s="52"/>
    </row>
    <row r="751" spans="1:59" ht="15.75" customHeight="1">
      <c r="A751" s="58"/>
      <c r="B751" s="52"/>
      <c r="C751" s="52"/>
      <c r="D751" s="52"/>
      <c r="E751" s="52"/>
      <c r="F751" s="52"/>
      <c r="G751" s="52"/>
      <c r="H751" s="52"/>
      <c r="I751" s="52"/>
      <c r="J751" s="52"/>
      <c r="K751" s="52"/>
      <c r="L751" s="52"/>
      <c r="M751" s="52"/>
      <c r="N751" s="52"/>
      <c r="O751" s="52"/>
      <c r="P751" s="52"/>
      <c r="Q751" s="52"/>
      <c r="R751" s="52"/>
      <c r="S751" s="52"/>
      <c r="T751" s="52"/>
      <c r="U751" s="52"/>
      <c r="V751" s="52"/>
      <c r="W751" s="52"/>
      <c r="X751" s="52"/>
      <c r="Y751" s="52"/>
      <c r="Z751" s="52"/>
      <c r="AA751" s="52"/>
      <c r="AB751" s="52"/>
      <c r="AC751" s="52"/>
      <c r="AD751" s="52"/>
      <c r="AE751" s="52"/>
      <c r="AF751" s="52"/>
      <c r="AG751" s="52"/>
      <c r="AH751" s="52"/>
      <c r="AI751" s="52"/>
      <c r="AJ751" s="52"/>
      <c r="AK751" s="52"/>
      <c r="AL751" s="52"/>
      <c r="AM751" s="52"/>
      <c r="AN751" s="52"/>
      <c r="AO751" s="52"/>
      <c r="AP751" s="52"/>
      <c r="AQ751" s="52"/>
      <c r="AR751" s="52"/>
      <c r="AS751" s="52"/>
      <c r="AT751" s="52"/>
      <c r="AU751" s="52"/>
      <c r="AV751" s="52"/>
      <c r="AW751" s="52"/>
      <c r="AX751" s="52"/>
      <c r="AY751" s="52"/>
      <c r="AZ751" s="52"/>
      <c r="BA751" s="52"/>
      <c r="BB751" s="52"/>
      <c r="BC751" s="52"/>
      <c r="BD751" s="52"/>
      <c r="BE751" s="52"/>
      <c r="BF751" s="52"/>
      <c r="BG751" s="52"/>
    </row>
    <row r="752" spans="1:59" ht="15.75" customHeight="1">
      <c r="A752" s="58"/>
      <c r="B752" s="52"/>
      <c r="C752" s="52"/>
      <c r="D752" s="52"/>
      <c r="E752" s="52"/>
      <c r="F752" s="52"/>
      <c r="G752" s="52"/>
      <c r="H752" s="52"/>
      <c r="I752" s="52"/>
      <c r="J752" s="52"/>
      <c r="K752" s="52"/>
      <c r="L752" s="52"/>
      <c r="M752" s="52"/>
      <c r="N752" s="52"/>
      <c r="O752" s="52"/>
      <c r="P752" s="52"/>
      <c r="Q752" s="52"/>
      <c r="R752" s="52"/>
      <c r="S752" s="52"/>
      <c r="T752" s="52"/>
      <c r="U752" s="52"/>
      <c r="V752" s="52"/>
      <c r="W752" s="52"/>
      <c r="X752" s="52"/>
      <c r="Y752" s="52"/>
      <c r="Z752" s="52"/>
      <c r="AA752" s="52"/>
      <c r="AB752" s="52"/>
      <c r="AC752" s="52"/>
      <c r="AD752" s="52"/>
      <c r="AE752" s="52"/>
      <c r="AF752" s="52"/>
      <c r="AG752" s="52"/>
      <c r="AH752" s="52"/>
      <c r="AI752" s="52"/>
      <c r="AJ752" s="52"/>
      <c r="AK752" s="52"/>
      <c r="AL752" s="52"/>
      <c r="AM752" s="52"/>
      <c r="AN752" s="52"/>
      <c r="AO752" s="52"/>
      <c r="AP752" s="52"/>
      <c r="AQ752" s="52"/>
      <c r="AR752" s="52"/>
      <c r="AS752" s="52"/>
      <c r="AT752" s="52"/>
      <c r="AU752" s="52"/>
      <c r="AV752" s="52"/>
      <c r="AW752" s="52"/>
      <c r="AX752" s="52"/>
      <c r="AY752" s="52"/>
      <c r="AZ752" s="52"/>
      <c r="BA752" s="52"/>
      <c r="BB752" s="52"/>
      <c r="BC752" s="52"/>
      <c r="BD752" s="52"/>
      <c r="BE752" s="52"/>
      <c r="BF752" s="52"/>
      <c r="BG752" s="52"/>
    </row>
    <row r="753" spans="1:59" ht="15.75" customHeight="1">
      <c r="A753" s="58"/>
      <c r="B753" s="52"/>
      <c r="C753" s="52"/>
      <c r="D753" s="52"/>
      <c r="E753" s="52"/>
      <c r="F753" s="52"/>
      <c r="G753" s="52"/>
      <c r="H753" s="52"/>
      <c r="I753" s="52"/>
      <c r="J753" s="52"/>
      <c r="K753" s="52"/>
      <c r="L753" s="52"/>
      <c r="M753" s="52"/>
      <c r="N753" s="52"/>
      <c r="O753" s="52"/>
      <c r="P753" s="52"/>
      <c r="Q753" s="52"/>
      <c r="R753" s="52"/>
      <c r="S753" s="52"/>
      <c r="T753" s="52"/>
      <c r="U753" s="52"/>
      <c r="V753" s="52"/>
      <c r="W753" s="52"/>
      <c r="X753" s="52"/>
      <c r="Y753" s="52"/>
      <c r="Z753" s="52"/>
      <c r="AA753" s="52"/>
      <c r="AB753" s="52"/>
      <c r="AC753" s="52"/>
      <c r="AD753" s="52"/>
      <c r="AE753" s="52"/>
      <c r="AF753" s="52"/>
      <c r="AG753" s="52"/>
      <c r="AH753" s="52"/>
      <c r="AI753" s="52"/>
      <c r="AJ753" s="52"/>
      <c r="AK753" s="52"/>
      <c r="AL753" s="52"/>
      <c r="AM753" s="52"/>
      <c r="AN753" s="52"/>
      <c r="AO753" s="52"/>
      <c r="AP753" s="52"/>
      <c r="AQ753" s="52"/>
      <c r="AR753" s="52"/>
      <c r="AS753" s="52"/>
      <c r="AT753" s="52"/>
      <c r="AU753" s="52"/>
      <c r="AV753" s="52"/>
      <c r="AW753" s="52"/>
      <c r="AX753" s="52"/>
      <c r="AY753" s="52"/>
      <c r="AZ753" s="52"/>
      <c r="BA753" s="52"/>
      <c r="BB753" s="52"/>
      <c r="BC753" s="52"/>
      <c r="BD753" s="52"/>
      <c r="BE753" s="52"/>
      <c r="BF753" s="52"/>
      <c r="BG753" s="52"/>
    </row>
    <row r="754" spans="1:59" ht="15.75" customHeight="1">
      <c r="A754" s="58"/>
      <c r="B754" s="52"/>
      <c r="C754" s="52"/>
      <c r="D754" s="52"/>
      <c r="E754" s="52"/>
      <c r="F754" s="52"/>
      <c r="G754" s="52"/>
      <c r="H754" s="52"/>
      <c r="I754" s="52"/>
      <c r="J754" s="52"/>
      <c r="K754" s="52"/>
      <c r="L754" s="52"/>
      <c r="M754" s="52"/>
      <c r="N754" s="52"/>
      <c r="O754" s="52"/>
      <c r="P754" s="52"/>
      <c r="Q754" s="52"/>
      <c r="R754" s="52"/>
      <c r="S754" s="52"/>
      <c r="T754" s="52"/>
      <c r="U754" s="52"/>
      <c r="V754" s="52"/>
      <c r="W754" s="52"/>
      <c r="X754" s="52"/>
      <c r="Y754" s="52"/>
      <c r="Z754" s="52"/>
      <c r="AA754" s="52"/>
      <c r="AB754" s="52"/>
      <c r="AC754" s="52"/>
      <c r="AD754" s="52"/>
      <c r="AE754" s="52"/>
      <c r="AF754" s="52"/>
      <c r="AG754" s="52"/>
      <c r="AH754" s="52"/>
      <c r="AI754" s="52"/>
      <c r="AJ754" s="52"/>
      <c r="AK754" s="52"/>
      <c r="AL754" s="52"/>
      <c r="AM754" s="52"/>
      <c r="AN754" s="52"/>
      <c r="AO754" s="52"/>
      <c r="AP754" s="52"/>
      <c r="AQ754" s="52"/>
      <c r="AR754" s="52"/>
      <c r="AS754" s="52"/>
      <c r="AT754" s="52"/>
      <c r="AU754" s="52"/>
      <c r="AV754" s="52"/>
      <c r="AW754" s="52"/>
      <c r="AX754" s="52"/>
      <c r="AY754" s="52"/>
      <c r="AZ754" s="52"/>
      <c r="BA754" s="52"/>
      <c r="BB754" s="52"/>
      <c r="BC754" s="52"/>
      <c r="BD754" s="52"/>
      <c r="BE754" s="52"/>
      <c r="BF754" s="52"/>
      <c r="BG754" s="52"/>
    </row>
    <row r="755" spans="1:59" ht="15.75" customHeight="1">
      <c r="A755" s="58"/>
      <c r="B755" s="52"/>
      <c r="C755" s="52"/>
      <c r="D755" s="52"/>
      <c r="E755" s="52"/>
      <c r="F755" s="52"/>
      <c r="G755" s="52"/>
      <c r="H755" s="52"/>
      <c r="I755" s="52"/>
      <c r="J755" s="52"/>
      <c r="K755" s="52"/>
      <c r="L755" s="52"/>
      <c r="M755" s="52"/>
      <c r="N755" s="52"/>
      <c r="O755" s="52"/>
      <c r="P755" s="52"/>
      <c r="Q755" s="52"/>
      <c r="R755" s="52"/>
      <c r="S755" s="52"/>
      <c r="T755" s="52"/>
      <c r="U755" s="52"/>
      <c r="V755" s="52"/>
      <c r="W755" s="52"/>
      <c r="X755" s="52"/>
      <c r="Y755" s="52"/>
      <c r="Z755" s="52"/>
      <c r="AA755" s="52"/>
      <c r="AB755" s="52"/>
      <c r="AC755" s="52"/>
      <c r="AD755" s="52"/>
      <c r="AE755" s="52"/>
      <c r="AF755" s="52"/>
      <c r="AG755" s="52"/>
      <c r="AH755" s="52"/>
      <c r="AI755" s="52"/>
      <c r="AJ755" s="52"/>
      <c r="AK755" s="52"/>
      <c r="AL755" s="52"/>
      <c r="AM755" s="52"/>
      <c r="AN755" s="52"/>
      <c r="AO755" s="52"/>
      <c r="AP755" s="52"/>
      <c r="AQ755" s="52"/>
      <c r="AR755" s="52"/>
      <c r="AS755" s="52"/>
      <c r="AT755" s="52"/>
      <c r="AU755" s="52"/>
      <c r="AV755" s="52"/>
      <c r="AW755" s="52"/>
      <c r="AX755" s="52"/>
      <c r="AY755" s="52"/>
      <c r="AZ755" s="52"/>
      <c r="BA755" s="52"/>
      <c r="BB755" s="52"/>
      <c r="BC755" s="52"/>
      <c r="BD755" s="52"/>
      <c r="BE755" s="52"/>
      <c r="BF755" s="52"/>
      <c r="BG755" s="52"/>
    </row>
    <row r="756" spans="1:59" ht="15.75" customHeight="1">
      <c r="A756" s="58"/>
      <c r="B756" s="52"/>
      <c r="C756" s="52"/>
      <c r="D756" s="52"/>
      <c r="E756" s="52"/>
      <c r="F756" s="52"/>
      <c r="G756" s="52"/>
      <c r="H756" s="52"/>
      <c r="I756" s="52"/>
      <c r="J756" s="52"/>
      <c r="K756" s="52"/>
      <c r="L756" s="52"/>
      <c r="M756" s="52"/>
      <c r="N756" s="52"/>
      <c r="O756" s="52"/>
      <c r="P756" s="52"/>
      <c r="Q756" s="52"/>
      <c r="R756" s="52"/>
      <c r="S756" s="52"/>
      <c r="T756" s="52"/>
      <c r="U756" s="52"/>
      <c r="V756" s="52"/>
      <c r="W756" s="52"/>
      <c r="X756" s="52"/>
      <c r="Y756" s="52"/>
      <c r="Z756" s="52"/>
      <c r="AA756" s="52"/>
      <c r="AB756" s="52"/>
      <c r="AC756" s="52"/>
      <c r="AD756" s="52"/>
      <c r="AE756" s="52"/>
      <c r="AF756" s="52"/>
      <c r="AG756" s="52"/>
      <c r="AH756" s="52"/>
      <c r="AI756" s="52"/>
      <c r="AJ756" s="52"/>
      <c r="AK756" s="52"/>
      <c r="AL756" s="52"/>
      <c r="AM756" s="52"/>
      <c r="AN756" s="52"/>
      <c r="AO756" s="52"/>
      <c r="AP756" s="52"/>
      <c r="AQ756" s="52"/>
      <c r="AR756" s="52"/>
      <c r="AS756" s="52"/>
      <c r="AT756" s="52"/>
      <c r="AU756" s="52"/>
      <c r="AV756" s="52"/>
      <c r="AW756" s="52"/>
      <c r="AX756" s="52"/>
      <c r="AY756" s="52"/>
      <c r="AZ756" s="52"/>
      <c r="BA756" s="52"/>
      <c r="BB756" s="52"/>
      <c r="BC756" s="52"/>
      <c r="BD756" s="52"/>
      <c r="BE756" s="52"/>
      <c r="BF756" s="52"/>
      <c r="BG756" s="52"/>
    </row>
    <row r="757" spans="1:59" ht="15.75" customHeight="1">
      <c r="A757" s="58"/>
      <c r="B757" s="52"/>
      <c r="C757" s="52"/>
      <c r="D757" s="52"/>
      <c r="E757" s="52"/>
      <c r="F757" s="52"/>
      <c r="G757" s="52"/>
      <c r="H757" s="52"/>
      <c r="I757" s="52"/>
      <c r="J757" s="52"/>
      <c r="K757" s="52"/>
      <c r="L757" s="52"/>
      <c r="M757" s="52"/>
      <c r="N757" s="52"/>
      <c r="O757" s="52"/>
      <c r="P757" s="52"/>
      <c r="Q757" s="52"/>
      <c r="R757" s="52"/>
      <c r="S757" s="52"/>
      <c r="T757" s="52"/>
      <c r="U757" s="52"/>
      <c r="V757" s="52"/>
      <c r="W757" s="52"/>
      <c r="X757" s="52"/>
      <c r="Y757" s="52"/>
      <c r="Z757" s="52"/>
      <c r="AA757" s="52"/>
      <c r="AB757" s="52"/>
      <c r="AC757" s="52"/>
      <c r="AD757" s="52"/>
      <c r="AE757" s="52"/>
      <c r="AF757" s="52"/>
      <c r="AG757" s="52"/>
      <c r="AH757" s="52"/>
      <c r="AI757" s="52"/>
      <c r="AJ757" s="52"/>
      <c r="AK757" s="52"/>
      <c r="AL757" s="52"/>
      <c r="AM757" s="52"/>
      <c r="AN757" s="52"/>
      <c r="AO757" s="52"/>
      <c r="AP757" s="52"/>
      <c r="AQ757" s="52"/>
      <c r="AR757" s="52"/>
      <c r="AS757" s="52"/>
      <c r="AT757" s="52"/>
      <c r="AU757" s="52"/>
      <c r="AV757" s="52"/>
      <c r="AW757" s="52"/>
      <c r="AX757" s="52"/>
      <c r="AY757" s="52"/>
      <c r="AZ757" s="52"/>
      <c r="BA757" s="52"/>
      <c r="BB757" s="52"/>
      <c r="BC757" s="52"/>
      <c r="BD757" s="52"/>
      <c r="BE757" s="52"/>
      <c r="BF757" s="52"/>
      <c r="BG757" s="52"/>
    </row>
    <row r="758" spans="1:59" ht="15.75" customHeight="1">
      <c r="A758" s="58"/>
      <c r="B758" s="52"/>
      <c r="C758" s="52"/>
      <c r="D758" s="52"/>
      <c r="E758" s="52"/>
      <c r="F758" s="52"/>
      <c r="G758" s="52"/>
      <c r="H758" s="52"/>
      <c r="I758" s="52"/>
      <c r="J758" s="52"/>
      <c r="K758" s="52"/>
      <c r="L758" s="52"/>
      <c r="M758" s="52"/>
      <c r="N758" s="52"/>
      <c r="O758" s="52"/>
      <c r="P758" s="52"/>
      <c r="Q758" s="52"/>
      <c r="R758" s="52"/>
      <c r="S758" s="52"/>
      <c r="T758" s="52"/>
      <c r="U758" s="52"/>
      <c r="V758" s="52"/>
      <c r="W758" s="52"/>
      <c r="X758" s="52"/>
      <c r="Y758" s="52"/>
      <c r="Z758" s="52"/>
      <c r="AA758" s="52"/>
      <c r="AB758" s="52"/>
      <c r="AC758" s="52"/>
      <c r="AD758" s="52"/>
      <c r="AE758" s="52"/>
      <c r="AF758" s="52"/>
      <c r="AG758" s="52"/>
      <c r="AH758" s="52"/>
      <c r="AI758" s="52"/>
      <c r="AJ758" s="52"/>
      <c r="AK758" s="52"/>
      <c r="AL758" s="52"/>
      <c r="AM758" s="52"/>
      <c r="AN758" s="52"/>
      <c r="AO758" s="52"/>
      <c r="AP758" s="52"/>
      <c r="AQ758" s="52"/>
      <c r="AR758" s="52"/>
      <c r="AS758" s="52"/>
      <c r="AT758" s="52"/>
      <c r="AU758" s="52"/>
      <c r="AV758" s="52"/>
      <c r="AW758" s="52"/>
      <c r="AX758" s="52"/>
      <c r="AY758" s="52"/>
      <c r="AZ758" s="52"/>
      <c r="BA758" s="52"/>
      <c r="BB758" s="52"/>
      <c r="BC758" s="52"/>
      <c r="BD758" s="52"/>
      <c r="BE758" s="52"/>
      <c r="BF758" s="52"/>
      <c r="BG758" s="52"/>
    </row>
    <row r="759" spans="1:59" ht="15.75" customHeight="1">
      <c r="A759" s="58"/>
      <c r="B759" s="52"/>
      <c r="C759" s="52"/>
      <c r="D759" s="52"/>
      <c r="E759" s="52"/>
      <c r="F759" s="52"/>
      <c r="G759" s="52"/>
      <c r="H759" s="52"/>
      <c r="I759" s="52"/>
      <c r="J759" s="52"/>
      <c r="K759" s="52"/>
      <c r="L759" s="52"/>
      <c r="M759" s="52"/>
      <c r="N759" s="52"/>
      <c r="O759" s="52"/>
      <c r="P759" s="52"/>
      <c r="Q759" s="52"/>
      <c r="R759" s="52"/>
      <c r="S759" s="52"/>
      <c r="T759" s="52"/>
      <c r="U759" s="52"/>
      <c r="V759" s="52"/>
      <c r="W759" s="52"/>
      <c r="X759" s="52"/>
      <c r="Y759" s="52"/>
      <c r="Z759" s="52"/>
      <c r="AA759" s="52"/>
      <c r="AB759" s="52"/>
      <c r="AC759" s="52"/>
      <c r="AD759" s="52"/>
      <c r="AE759" s="52"/>
      <c r="AF759" s="52"/>
      <c r="AG759" s="52"/>
      <c r="AH759" s="52"/>
      <c r="AI759" s="52"/>
      <c r="AJ759" s="52"/>
      <c r="AK759" s="52"/>
      <c r="AL759" s="52"/>
      <c r="AM759" s="52"/>
      <c r="AN759" s="52"/>
      <c r="AO759" s="52"/>
      <c r="AP759" s="52"/>
      <c r="AQ759" s="52"/>
      <c r="AR759" s="52"/>
      <c r="AS759" s="52"/>
      <c r="AT759" s="52"/>
      <c r="AU759" s="52"/>
      <c r="AV759" s="52"/>
      <c r="AW759" s="52"/>
      <c r="AX759" s="52"/>
      <c r="AY759" s="52"/>
      <c r="AZ759" s="52"/>
      <c r="BA759" s="52"/>
      <c r="BB759" s="52"/>
      <c r="BC759" s="52"/>
      <c r="BD759" s="52"/>
      <c r="BE759" s="52"/>
      <c r="BF759" s="52"/>
      <c r="BG759" s="52"/>
    </row>
    <row r="760" spans="1:59" ht="15.75" customHeight="1">
      <c r="A760" s="58"/>
      <c r="B760" s="52"/>
      <c r="C760" s="52"/>
      <c r="D760" s="52"/>
      <c r="E760" s="52"/>
      <c r="F760" s="52"/>
      <c r="G760" s="52"/>
      <c r="H760" s="52"/>
      <c r="I760" s="52"/>
      <c r="J760" s="52"/>
      <c r="K760" s="52"/>
      <c r="L760" s="52"/>
      <c r="M760" s="52"/>
      <c r="N760" s="52"/>
      <c r="O760" s="52"/>
      <c r="P760" s="52"/>
      <c r="Q760" s="52"/>
      <c r="R760" s="52"/>
      <c r="S760" s="52"/>
      <c r="T760" s="52"/>
      <c r="U760" s="52"/>
      <c r="V760" s="52"/>
      <c r="W760" s="52"/>
      <c r="X760" s="52"/>
      <c r="Y760" s="52"/>
      <c r="Z760" s="52"/>
      <c r="AA760" s="52"/>
      <c r="AB760" s="52"/>
      <c r="AC760" s="52"/>
      <c r="AD760" s="52"/>
      <c r="AE760" s="52"/>
      <c r="AF760" s="52"/>
      <c r="AG760" s="52"/>
      <c r="AH760" s="52"/>
      <c r="AI760" s="52"/>
      <c r="AJ760" s="52"/>
      <c r="AK760" s="52"/>
      <c r="AL760" s="52"/>
      <c r="AM760" s="52"/>
      <c r="AN760" s="52"/>
      <c r="AO760" s="52"/>
      <c r="AP760" s="52"/>
      <c r="AQ760" s="52"/>
      <c r="AR760" s="52"/>
      <c r="AS760" s="52"/>
      <c r="AT760" s="52"/>
      <c r="AU760" s="52"/>
      <c r="AV760" s="52"/>
      <c r="AW760" s="52"/>
      <c r="AX760" s="52"/>
      <c r="AY760" s="52"/>
      <c r="AZ760" s="52"/>
      <c r="BA760" s="52"/>
      <c r="BB760" s="52"/>
      <c r="BC760" s="52"/>
      <c r="BD760" s="52"/>
      <c r="BE760" s="52"/>
      <c r="BF760" s="52"/>
      <c r="BG760" s="52"/>
    </row>
    <row r="761" spans="1:59" ht="15.75" customHeight="1">
      <c r="A761" s="58"/>
      <c r="B761" s="52"/>
      <c r="C761" s="52"/>
      <c r="D761" s="52"/>
      <c r="E761" s="52"/>
      <c r="F761" s="52"/>
      <c r="G761" s="52"/>
      <c r="H761" s="52"/>
      <c r="I761" s="52"/>
      <c r="J761" s="52"/>
      <c r="K761" s="52"/>
      <c r="L761" s="52"/>
      <c r="M761" s="52"/>
      <c r="N761" s="52"/>
      <c r="O761" s="52"/>
      <c r="P761" s="52"/>
      <c r="Q761" s="52"/>
      <c r="R761" s="52"/>
      <c r="S761" s="52"/>
      <c r="T761" s="52"/>
      <c r="U761" s="52"/>
      <c r="V761" s="52"/>
      <c r="W761" s="52"/>
      <c r="X761" s="52"/>
      <c r="Y761" s="52"/>
      <c r="Z761" s="52"/>
      <c r="AA761" s="52"/>
      <c r="AB761" s="52"/>
      <c r="AC761" s="52"/>
      <c r="AD761" s="52"/>
      <c r="AE761" s="52"/>
      <c r="AF761" s="52"/>
      <c r="AG761" s="52"/>
      <c r="AH761" s="52"/>
      <c r="AI761" s="52"/>
      <c r="AJ761" s="52"/>
      <c r="AK761" s="52"/>
      <c r="AL761" s="52"/>
      <c r="AM761" s="52"/>
      <c r="AN761" s="52"/>
      <c r="AO761" s="52"/>
      <c r="AP761" s="52"/>
      <c r="AQ761" s="52"/>
      <c r="AR761" s="52"/>
      <c r="AS761" s="52"/>
      <c r="AT761" s="52"/>
      <c r="AU761" s="52"/>
      <c r="AV761" s="52"/>
      <c r="AW761" s="52"/>
      <c r="AX761" s="52"/>
      <c r="AY761" s="52"/>
      <c r="AZ761" s="52"/>
      <c r="BA761" s="52"/>
      <c r="BB761" s="52"/>
      <c r="BC761" s="52"/>
      <c r="BD761" s="52"/>
      <c r="BE761" s="52"/>
      <c r="BF761" s="52"/>
      <c r="BG761" s="52"/>
    </row>
    <row r="762" spans="1:59" ht="15.75" customHeight="1">
      <c r="A762" s="58"/>
      <c r="B762" s="52"/>
      <c r="C762" s="52"/>
      <c r="D762" s="52"/>
      <c r="E762" s="52"/>
      <c r="F762" s="52"/>
      <c r="G762" s="52"/>
      <c r="H762" s="52"/>
      <c r="I762" s="52"/>
      <c r="J762" s="52"/>
      <c r="K762" s="52"/>
      <c r="L762" s="52"/>
      <c r="M762" s="52"/>
      <c r="N762" s="52"/>
      <c r="O762" s="52"/>
      <c r="P762" s="52"/>
      <c r="Q762" s="52"/>
      <c r="R762" s="52"/>
      <c r="S762" s="52"/>
      <c r="T762" s="52"/>
      <c r="U762" s="52"/>
      <c r="V762" s="52"/>
      <c r="W762" s="52"/>
      <c r="X762" s="52"/>
      <c r="Y762" s="52"/>
      <c r="Z762" s="52"/>
      <c r="AA762" s="52"/>
      <c r="AB762" s="52"/>
      <c r="AC762" s="52"/>
      <c r="AD762" s="52"/>
      <c r="AE762" s="52"/>
      <c r="AF762" s="52"/>
      <c r="AG762" s="52"/>
      <c r="AH762" s="52"/>
      <c r="AI762" s="52"/>
      <c r="AJ762" s="52"/>
      <c r="AK762" s="52"/>
      <c r="AL762" s="52"/>
      <c r="AM762" s="52"/>
      <c r="AN762" s="52"/>
      <c r="AO762" s="52"/>
      <c r="AP762" s="52"/>
      <c r="AQ762" s="52"/>
      <c r="AR762" s="52"/>
      <c r="AS762" s="52"/>
      <c r="AT762" s="52"/>
      <c r="AU762" s="52"/>
      <c r="AV762" s="52"/>
      <c r="AW762" s="52"/>
      <c r="AX762" s="52"/>
      <c r="AY762" s="52"/>
      <c r="AZ762" s="52"/>
      <c r="BA762" s="52"/>
      <c r="BB762" s="52"/>
      <c r="BC762" s="52"/>
      <c r="BD762" s="52"/>
      <c r="BE762" s="52"/>
      <c r="BF762" s="52"/>
      <c r="BG762" s="52"/>
    </row>
    <row r="763" spans="1:59" ht="15.75" customHeight="1">
      <c r="A763" s="58"/>
      <c r="B763" s="52"/>
      <c r="C763" s="52"/>
      <c r="D763" s="52"/>
      <c r="E763" s="52"/>
      <c r="F763" s="52"/>
      <c r="G763" s="52"/>
      <c r="H763" s="52"/>
      <c r="I763" s="52"/>
      <c r="J763" s="52"/>
      <c r="K763" s="52"/>
      <c r="L763" s="52"/>
      <c r="M763" s="52"/>
      <c r="N763" s="52"/>
      <c r="O763" s="52"/>
      <c r="P763" s="52"/>
      <c r="Q763" s="52"/>
      <c r="R763" s="52"/>
      <c r="S763" s="52"/>
      <c r="T763" s="52"/>
      <c r="U763" s="52"/>
      <c r="V763" s="52"/>
      <c r="W763" s="52"/>
      <c r="X763" s="52"/>
      <c r="Y763" s="52"/>
      <c r="Z763" s="52"/>
      <c r="AA763" s="52"/>
      <c r="AB763" s="52"/>
      <c r="AC763" s="52"/>
      <c r="AD763" s="52"/>
      <c r="AE763" s="52"/>
      <c r="AF763" s="52"/>
      <c r="AG763" s="52"/>
      <c r="AH763" s="52"/>
      <c r="AI763" s="52"/>
      <c r="AJ763" s="52"/>
      <c r="AK763" s="52"/>
      <c r="AL763" s="52"/>
      <c r="AM763" s="52"/>
      <c r="AN763" s="52"/>
      <c r="AO763" s="52"/>
      <c r="AP763" s="52"/>
      <c r="AQ763" s="52"/>
      <c r="AR763" s="52"/>
      <c r="AS763" s="52"/>
      <c r="AT763" s="52"/>
      <c r="AU763" s="52"/>
      <c r="AV763" s="52"/>
      <c r="AW763" s="52"/>
      <c r="AX763" s="52"/>
      <c r="AY763" s="52"/>
      <c r="AZ763" s="52"/>
      <c r="BA763" s="52"/>
      <c r="BB763" s="52"/>
      <c r="BC763" s="52"/>
      <c r="BD763" s="52"/>
      <c r="BE763" s="52"/>
      <c r="BF763" s="52"/>
      <c r="BG763" s="52"/>
    </row>
    <row r="764" spans="1:59" ht="15.75" customHeight="1">
      <c r="A764" s="58"/>
      <c r="B764" s="52"/>
      <c r="C764" s="52"/>
      <c r="D764" s="52"/>
      <c r="E764" s="52"/>
      <c r="F764" s="52"/>
      <c r="G764" s="52"/>
      <c r="H764" s="52"/>
      <c r="I764" s="52"/>
      <c r="J764" s="52"/>
      <c r="K764" s="52"/>
      <c r="L764" s="52"/>
      <c r="M764" s="52"/>
      <c r="N764" s="52"/>
      <c r="O764" s="52"/>
      <c r="P764" s="52"/>
      <c r="Q764" s="52"/>
      <c r="R764" s="52"/>
      <c r="S764" s="52"/>
      <c r="T764" s="52"/>
      <c r="U764" s="52"/>
      <c r="V764" s="52"/>
      <c r="W764" s="52"/>
      <c r="X764" s="52"/>
      <c r="Y764" s="52"/>
      <c r="Z764" s="52"/>
      <c r="AA764" s="52"/>
      <c r="AB764" s="52"/>
      <c r="AC764" s="52"/>
      <c r="AD764" s="52"/>
      <c r="AE764" s="52"/>
      <c r="AF764" s="52"/>
      <c r="AG764" s="52"/>
      <c r="AH764" s="52"/>
      <c r="AI764" s="52"/>
      <c r="AJ764" s="52"/>
      <c r="AK764" s="52"/>
      <c r="AL764" s="52"/>
      <c r="AM764" s="52"/>
      <c r="AN764" s="52"/>
      <c r="AO764" s="52"/>
      <c r="AP764" s="52"/>
      <c r="AQ764" s="52"/>
      <c r="AR764" s="52"/>
      <c r="AS764" s="52"/>
      <c r="AT764" s="52"/>
      <c r="AU764" s="52"/>
      <c r="AV764" s="52"/>
      <c r="AW764" s="52"/>
      <c r="AX764" s="52"/>
      <c r="AY764" s="52"/>
      <c r="AZ764" s="52"/>
      <c r="BA764" s="52"/>
      <c r="BB764" s="52"/>
      <c r="BC764" s="52"/>
      <c r="BD764" s="52"/>
      <c r="BE764" s="52"/>
      <c r="BF764" s="52"/>
      <c r="BG764" s="52"/>
    </row>
    <row r="765" spans="1:59" ht="15.75" customHeight="1">
      <c r="A765" s="58"/>
      <c r="B765" s="52"/>
      <c r="C765" s="52"/>
      <c r="D765" s="52"/>
      <c r="E765" s="52"/>
      <c r="F765" s="52"/>
      <c r="G765" s="52"/>
      <c r="H765" s="52"/>
      <c r="I765" s="52"/>
      <c r="J765" s="52"/>
      <c r="K765" s="52"/>
      <c r="L765" s="52"/>
      <c r="M765" s="52"/>
      <c r="N765" s="52"/>
      <c r="O765" s="52"/>
      <c r="P765" s="52"/>
      <c r="Q765" s="52"/>
      <c r="R765" s="52"/>
      <c r="S765" s="52"/>
      <c r="T765" s="52"/>
      <c r="U765" s="52"/>
      <c r="V765" s="52"/>
      <c r="W765" s="52"/>
      <c r="X765" s="52"/>
      <c r="Y765" s="52"/>
      <c r="Z765" s="52"/>
      <c r="AA765" s="52"/>
      <c r="AB765" s="52"/>
      <c r="AC765" s="52"/>
      <c r="AD765" s="52"/>
      <c r="AE765" s="52"/>
      <c r="AF765" s="52"/>
      <c r="AG765" s="52"/>
      <c r="AH765" s="52"/>
      <c r="AI765" s="52"/>
      <c r="AJ765" s="52"/>
      <c r="AK765" s="52"/>
      <c r="AL765" s="52"/>
      <c r="AM765" s="52"/>
      <c r="AN765" s="52"/>
      <c r="AO765" s="52"/>
      <c r="AP765" s="52"/>
      <c r="AQ765" s="52"/>
      <c r="AR765" s="52"/>
      <c r="AS765" s="52"/>
      <c r="AT765" s="52"/>
      <c r="AU765" s="52"/>
      <c r="AV765" s="52"/>
      <c r="AW765" s="52"/>
      <c r="AX765" s="52"/>
      <c r="AY765" s="52"/>
      <c r="AZ765" s="52"/>
      <c r="BA765" s="52"/>
      <c r="BB765" s="52"/>
      <c r="BC765" s="52"/>
      <c r="BD765" s="52"/>
      <c r="BE765" s="52"/>
      <c r="BF765" s="52"/>
      <c r="BG765" s="52"/>
    </row>
    <row r="766" spans="1:59" ht="15.75" customHeight="1">
      <c r="A766" s="58"/>
      <c r="B766" s="52"/>
      <c r="C766" s="52"/>
      <c r="D766" s="52"/>
      <c r="E766" s="52"/>
      <c r="F766" s="52"/>
      <c r="G766" s="52"/>
      <c r="H766" s="52"/>
      <c r="I766" s="52"/>
      <c r="J766" s="52"/>
      <c r="K766" s="52"/>
      <c r="L766" s="52"/>
      <c r="M766" s="52"/>
      <c r="N766" s="52"/>
      <c r="O766" s="52"/>
      <c r="P766" s="52"/>
      <c r="Q766" s="52"/>
      <c r="R766" s="52"/>
      <c r="S766" s="52"/>
      <c r="T766" s="52"/>
      <c r="U766" s="52"/>
      <c r="V766" s="52"/>
      <c r="W766" s="52"/>
      <c r="X766" s="52"/>
      <c r="Y766" s="52"/>
      <c r="Z766" s="52"/>
      <c r="AA766" s="52"/>
      <c r="AB766" s="52"/>
      <c r="AC766" s="52"/>
      <c r="AD766" s="52"/>
      <c r="AE766" s="52"/>
      <c r="AF766" s="52"/>
      <c r="AG766" s="52"/>
      <c r="AH766" s="52"/>
      <c r="AI766" s="52"/>
      <c r="AJ766" s="52"/>
      <c r="AK766" s="52"/>
      <c r="AL766" s="52"/>
      <c r="AM766" s="52"/>
      <c r="AN766" s="52"/>
      <c r="AO766" s="52"/>
      <c r="AP766" s="52"/>
      <c r="AQ766" s="52"/>
      <c r="AR766" s="52"/>
      <c r="AS766" s="52"/>
      <c r="AT766" s="52"/>
      <c r="AU766" s="52"/>
      <c r="AV766" s="52"/>
      <c r="AW766" s="52"/>
      <c r="AX766" s="52"/>
      <c r="AY766" s="52"/>
      <c r="AZ766" s="52"/>
      <c r="BA766" s="52"/>
      <c r="BB766" s="52"/>
      <c r="BC766" s="52"/>
      <c r="BD766" s="52"/>
      <c r="BE766" s="52"/>
      <c r="BF766" s="52"/>
      <c r="BG766" s="52"/>
    </row>
    <row r="767" spans="1:59" ht="15.75" customHeight="1">
      <c r="A767" s="58"/>
      <c r="B767" s="52"/>
      <c r="C767" s="52"/>
      <c r="D767" s="52"/>
      <c r="E767" s="52"/>
      <c r="F767" s="52"/>
      <c r="G767" s="52"/>
      <c r="H767" s="52"/>
      <c r="I767" s="52"/>
      <c r="J767" s="52"/>
      <c r="K767" s="52"/>
      <c r="L767" s="52"/>
      <c r="M767" s="52"/>
      <c r="N767" s="52"/>
      <c r="O767" s="52"/>
      <c r="P767" s="52"/>
      <c r="Q767" s="52"/>
      <c r="R767" s="52"/>
      <c r="S767" s="52"/>
      <c r="T767" s="52"/>
      <c r="U767" s="52"/>
      <c r="V767" s="52"/>
      <c r="W767" s="52"/>
      <c r="X767" s="52"/>
      <c r="Y767" s="52"/>
      <c r="Z767" s="52"/>
      <c r="AA767" s="52"/>
      <c r="AB767" s="52"/>
      <c r="AC767" s="52"/>
      <c r="AD767" s="52"/>
      <c r="AE767" s="52"/>
      <c r="AF767" s="52"/>
      <c r="AG767" s="52"/>
      <c r="AH767" s="52"/>
      <c r="AI767" s="52"/>
      <c r="AJ767" s="52"/>
      <c r="AK767" s="52"/>
      <c r="AL767" s="52"/>
      <c r="AM767" s="52"/>
      <c r="AN767" s="52"/>
      <c r="AO767" s="52"/>
      <c r="AP767" s="52"/>
      <c r="AQ767" s="52"/>
      <c r="AR767" s="52"/>
      <c r="AS767" s="52"/>
      <c r="AT767" s="52"/>
      <c r="AU767" s="52"/>
      <c r="AV767" s="52"/>
      <c r="AW767" s="52"/>
      <c r="AX767" s="52"/>
      <c r="AY767" s="52"/>
      <c r="AZ767" s="52"/>
      <c r="BA767" s="52"/>
      <c r="BB767" s="52"/>
      <c r="BC767" s="52"/>
      <c r="BD767" s="52"/>
      <c r="BE767" s="52"/>
      <c r="BF767" s="52"/>
      <c r="BG767" s="52"/>
    </row>
    <row r="768" spans="1:59" ht="15.75" customHeight="1">
      <c r="A768" s="58"/>
      <c r="B768" s="52"/>
      <c r="C768" s="52"/>
      <c r="D768" s="52"/>
      <c r="E768" s="52"/>
      <c r="F768" s="52"/>
      <c r="G768" s="52"/>
      <c r="H768" s="52"/>
      <c r="I768" s="52"/>
      <c r="J768" s="52"/>
      <c r="K768" s="52"/>
      <c r="L768" s="52"/>
      <c r="M768" s="52"/>
      <c r="N768" s="52"/>
      <c r="O768" s="52"/>
      <c r="P768" s="52"/>
      <c r="Q768" s="52"/>
      <c r="R768" s="52"/>
      <c r="S768" s="52"/>
      <c r="T768" s="52"/>
      <c r="U768" s="52"/>
      <c r="V768" s="52"/>
      <c r="W768" s="52"/>
      <c r="X768" s="52"/>
      <c r="Y768" s="52"/>
      <c r="Z768" s="52"/>
      <c r="AA768" s="52"/>
      <c r="AB768" s="52"/>
      <c r="AC768" s="52"/>
      <c r="AD768" s="52"/>
      <c r="AE768" s="52"/>
      <c r="AF768" s="52"/>
      <c r="AG768" s="52"/>
      <c r="AH768" s="52"/>
      <c r="AI768" s="52"/>
      <c r="AJ768" s="52"/>
      <c r="AK768" s="52"/>
      <c r="AL768" s="52"/>
      <c r="AM768" s="52"/>
      <c r="AN768" s="52"/>
      <c r="AO768" s="52"/>
      <c r="AP768" s="52"/>
      <c r="AQ768" s="52"/>
      <c r="AR768" s="52"/>
      <c r="AS768" s="52"/>
      <c r="AT768" s="52"/>
      <c r="AU768" s="52"/>
      <c r="AV768" s="52"/>
      <c r="AW768" s="52"/>
      <c r="AX768" s="52"/>
      <c r="AY768" s="52"/>
      <c r="AZ768" s="52"/>
      <c r="BA768" s="52"/>
      <c r="BB768" s="52"/>
      <c r="BC768" s="52"/>
      <c r="BD768" s="52"/>
      <c r="BE768" s="52"/>
      <c r="BF768" s="52"/>
      <c r="BG768" s="52"/>
    </row>
    <row r="769" spans="1:59" ht="15.75" customHeight="1">
      <c r="A769" s="58"/>
      <c r="B769" s="52"/>
      <c r="C769" s="52"/>
      <c r="D769" s="52"/>
      <c r="E769" s="52"/>
      <c r="F769" s="52"/>
      <c r="G769" s="52"/>
      <c r="H769" s="52"/>
      <c r="I769" s="52"/>
      <c r="J769" s="52"/>
      <c r="K769" s="52"/>
      <c r="L769" s="52"/>
      <c r="M769" s="52"/>
      <c r="N769" s="52"/>
      <c r="O769" s="52"/>
      <c r="P769" s="52"/>
      <c r="Q769" s="52"/>
      <c r="R769" s="52"/>
      <c r="S769" s="52"/>
      <c r="T769" s="52"/>
      <c r="U769" s="52"/>
      <c r="V769" s="52"/>
      <c r="W769" s="52"/>
      <c r="X769" s="52"/>
      <c r="Y769" s="52"/>
      <c r="Z769" s="52"/>
      <c r="AA769" s="52"/>
      <c r="AB769" s="52"/>
      <c r="AC769" s="52"/>
      <c r="AD769" s="52"/>
      <c r="AE769" s="52"/>
      <c r="AF769" s="52"/>
      <c r="AG769" s="52"/>
      <c r="AH769" s="52"/>
      <c r="AI769" s="52"/>
      <c r="AJ769" s="52"/>
      <c r="AK769" s="52"/>
      <c r="AL769" s="52"/>
      <c r="AM769" s="52"/>
      <c r="AN769" s="52"/>
      <c r="AO769" s="52"/>
      <c r="AP769" s="52"/>
      <c r="AQ769" s="52"/>
      <c r="AR769" s="52"/>
      <c r="AS769" s="52"/>
      <c r="AT769" s="52"/>
      <c r="AU769" s="52"/>
      <c r="AV769" s="52"/>
      <c r="AW769" s="52"/>
      <c r="AX769" s="52"/>
      <c r="AY769" s="52"/>
      <c r="AZ769" s="52"/>
      <c r="BA769" s="52"/>
      <c r="BB769" s="52"/>
      <c r="BC769" s="52"/>
      <c r="BD769" s="52"/>
      <c r="BE769" s="52"/>
      <c r="BF769" s="52"/>
      <c r="BG769" s="52"/>
    </row>
    <row r="770" spans="1:59" ht="15.75" customHeight="1">
      <c r="A770" s="58"/>
      <c r="B770" s="52"/>
      <c r="C770" s="52"/>
      <c r="D770" s="52"/>
      <c r="E770" s="52"/>
      <c r="F770" s="52"/>
      <c r="G770" s="52"/>
      <c r="H770" s="52"/>
      <c r="I770" s="52"/>
      <c r="J770" s="52"/>
      <c r="K770" s="52"/>
      <c r="L770" s="52"/>
      <c r="M770" s="52"/>
      <c r="N770" s="52"/>
      <c r="O770" s="52"/>
      <c r="P770" s="52"/>
      <c r="Q770" s="52"/>
      <c r="R770" s="52"/>
      <c r="S770" s="52"/>
      <c r="T770" s="52"/>
      <c r="U770" s="52"/>
      <c r="V770" s="52"/>
      <c r="W770" s="52"/>
      <c r="X770" s="52"/>
      <c r="Y770" s="52"/>
      <c r="Z770" s="52"/>
      <c r="AA770" s="52"/>
      <c r="AB770" s="52"/>
      <c r="AC770" s="52"/>
      <c r="AD770" s="52"/>
      <c r="AE770" s="52"/>
      <c r="AF770" s="52"/>
      <c r="AG770" s="52"/>
      <c r="AH770" s="52"/>
      <c r="AI770" s="52"/>
      <c r="AJ770" s="52"/>
      <c r="AK770" s="52"/>
      <c r="AL770" s="52"/>
      <c r="AM770" s="52"/>
      <c r="AN770" s="52"/>
      <c r="AO770" s="52"/>
      <c r="AP770" s="52"/>
      <c r="AQ770" s="52"/>
      <c r="AR770" s="52"/>
      <c r="AS770" s="52"/>
      <c r="AT770" s="52"/>
      <c r="AU770" s="52"/>
      <c r="AV770" s="52"/>
      <c r="AW770" s="52"/>
      <c r="AX770" s="52"/>
      <c r="AY770" s="52"/>
      <c r="AZ770" s="52"/>
      <c r="BA770" s="52"/>
      <c r="BB770" s="52"/>
      <c r="BC770" s="52"/>
      <c r="BD770" s="52"/>
      <c r="BE770" s="52"/>
      <c r="BF770" s="52"/>
      <c r="BG770" s="52"/>
    </row>
    <row r="771" spans="1:59" ht="15.75" customHeight="1">
      <c r="A771" s="58"/>
      <c r="B771" s="52"/>
      <c r="C771" s="52"/>
      <c r="D771" s="52"/>
      <c r="E771" s="52"/>
      <c r="F771" s="52"/>
      <c r="G771" s="52"/>
      <c r="H771" s="52"/>
      <c r="I771" s="52"/>
      <c r="J771" s="52"/>
      <c r="K771" s="52"/>
      <c r="L771" s="52"/>
      <c r="M771" s="52"/>
      <c r="N771" s="52"/>
      <c r="O771" s="52"/>
      <c r="P771" s="52"/>
      <c r="Q771" s="52"/>
      <c r="R771" s="52"/>
      <c r="S771" s="52"/>
      <c r="T771" s="52"/>
      <c r="U771" s="52"/>
      <c r="V771" s="52"/>
      <c r="W771" s="52"/>
      <c r="X771" s="52"/>
      <c r="Y771" s="52"/>
      <c r="Z771" s="52"/>
      <c r="AA771" s="52"/>
      <c r="AB771" s="52"/>
      <c r="AC771" s="52"/>
      <c r="AD771" s="52"/>
      <c r="AE771" s="52"/>
      <c r="AF771" s="52"/>
      <c r="AG771" s="52"/>
      <c r="AH771" s="52"/>
      <c r="AI771" s="52"/>
      <c r="AJ771" s="52"/>
      <c r="AK771" s="52"/>
      <c r="AL771" s="52"/>
      <c r="AM771" s="52"/>
      <c r="AN771" s="52"/>
      <c r="AO771" s="52"/>
      <c r="AP771" s="52"/>
      <c r="AQ771" s="52"/>
      <c r="AR771" s="52"/>
      <c r="AS771" s="52"/>
      <c r="AT771" s="52"/>
      <c r="AU771" s="52"/>
      <c r="AV771" s="52"/>
      <c r="AW771" s="52"/>
      <c r="AX771" s="52"/>
      <c r="AY771" s="52"/>
      <c r="AZ771" s="52"/>
      <c r="BA771" s="52"/>
      <c r="BB771" s="52"/>
      <c r="BC771" s="52"/>
      <c r="BD771" s="52"/>
      <c r="BE771" s="52"/>
      <c r="BF771" s="52"/>
      <c r="BG771" s="52"/>
    </row>
    <row r="772" spans="1:59" ht="15.75" customHeight="1">
      <c r="A772" s="58"/>
      <c r="B772" s="52"/>
      <c r="C772" s="52"/>
      <c r="D772" s="52"/>
      <c r="E772" s="52"/>
      <c r="F772" s="52"/>
      <c r="G772" s="52"/>
      <c r="H772" s="52"/>
      <c r="I772" s="52"/>
      <c r="J772" s="52"/>
      <c r="K772" s="52"/>
      <c r="L772" s="52"/>
      <c r="M772" s="52"/>
      <c r="N772" s="52"/>
      <c r="O772" s="52"/>
      <c r="P772" s="52"/>
      <c r="Q772" s="52"/>
      <c r="R772" s="52"/>
      <c r="S772" s="52"/>
      <c r="T772" s="52"/>
      <c r="U772" s="52"/>
      <c r="V772" s="52"/>
      <c r="W772" s="52"/>
      <c r="X772" s="52"/>
      <c r="Y772" s="52"/>
      <c r="Z772" s="52"/>
      <c r="AA772" s="52"/>
      <c r="AB772" s="52"/>
      <c r="AC772" s="52"/>
      <c r="AD772" s="52"/>
      <c r="AE772" s="52"/>
      <c r="AF772" s="52"/>
      <c r="AG772" s="52"/>
      <c r="AH772" s="52"/>
      <c r="AI772" s="52"/>
      <c r="AJ772" s="52"/>
      <c r="AK772" s="52"/>
      <c r="AL772" s="52"/>
      <c r="AM772" s="52"/>
      <c r="AN772" s="52"/>
      <c r="AO772" s="52"/>
      <c r="AP772" s="52"/>
      <c r="AQ772" s="52"/>
      <c r="AR772" s="52"/>
      <c r="AS772" s="52"/>
      <c r="AT772" s="52"/>
      <c r="AU772" s="52"/>
      <c r="AV772" s="52"/>
      <c r="AW772" s="52"/>
      <c r="AX772" s="52"/>
      <c r="AY772" s="52"/>
      <c r="AZ772" s="52"/>
      <c r="BA772" s="52"/>
      <c r="BB772" s="52"/>
      <c r="BC772" s="52"/>
      <c r="BD772" s="52"/>
      <c r="BE772" s="52"/>
      <c r="BF772" s="52"/>
      <c r="BG772" s="52"/>
    </row>
    <row r="773" spans="1:59" ht="15.75" customHeight="1">
      <c r="A773" s="58"/>
      <c r="B773" s="52"/>
      <c r="C773" s="52"/>
      <c r="D773" s="52"/>
      <c r="E773" s="52"/>
      <c r="F773" s="52"/>
      <c r="G773" s="52"/>
      <c r="H773" s="52"/>
      <c r="I773" s="52"/>
      <c r="J773" s="52"/>
      <c r="K773" s="52"/>
      <c r="L773" s="52"/>
      <c r="M773" s="52"/>
      <c r="N773" s="52"/>
      <c r="O773" s="52"/>
      <c r="P773" s="52"/>
      <c r="Q773" s="52"/>
      <c r="R773" s="52"/>
      <c r="S773" s="52"/>
      <c r="T773" s="52"/>
      <c r="U773" s="52"/>
      <c r="V773" s="52"/>
      <c r="W773" s="52"/>
      <c r="X773" s="52"/>
      <c r="Y773" s="52"/>
      <c r="Z773" s="52"/>
      <c r="AA773" s="52"/>
      <c r="AB773" s="52"/>
      <c r="AC773" s="52"/>
      <c r="AD773" s="52"/>
      <c r="AE773" s="52"/>
      <c r="AF773" s="52"/>
      <c r="AG773" s="52"/>
      <c r="AH773" s="52"/>
      <c r="AI773" s="52"/>
      <c r="AJ773" s="52"/>
      <c r="AK773" s="52"/>
      <c r="AL773" s="52"/>
      <c r="AM773" s="52"/>
      <c r="AN773" s="52"/>
      <c r="AO773" s="52"/>
      <c r="AP773" s="52"/>
      <c r="AQ773" s="52"/>
      <c r="AR773" s="52"/>
      <c r="AS773" s="52"/>
      <c r="AT773" s="52"/>
      <c r="AU773" s="52"/>
      <c r="AV773" s="52"/>
      <c r="AW773" s="52"/>
      <c r="AX773" s="52"/>
      <c r="AY773" s="52"/>
      <c r="AZ773" s="52"/>
      <c r="BA773" s="52"/>
      <c r="BB773" s="52"/>
      <c r="BC773" s="52"/>
      <c r="BD773" s="52"/>
      <c r="BE773" s="52"/>
      <c r="BF773" s="52"/>
      <c r="BG773" s="52"/>
    </row>
    <row r="774" spans="1:59" ht="15.75" customHeight="1">
      <c r="A774" s="58"/>
      <c r="B774" s="52"/>
      <c r="C774" s="52"/>
      <c r="D774" s="52"/>
      <c r="E774" s="52"/>
      <c r="F774" s="52"/>
      <c r="G774" s="52"/>
      <c r="H774" s="52"/>
      <c r="I774" s="52"/>
      <c r="J774" s="52"/>
      <c r="K774" s="52"/>
      <c r="L774" s="52"/>
      <c r="M774" s="52"/>
      <c r="N774" s="52"/>
      <c r="O774" s="52"/>
      <c r="P774" s="52"/>
      <c r="Q774" s="52"/>
      <c r="R774" s="52"/>
      <c r="S774" s="52"/>
      <c r="T774" s="52"/>
      <c r="U774" s="52"/>
      <c r="V774" s="52"/>
      <c r="W774" s="52"/>
      <c r="X774" s="52"/>
      <c r="Y774" s="52"/>
      <c r="Z774" s="52"/>
      <c r="AA774" s="52"/>
      <c r="AB774" s="52"/>
      <c r="AC774" s="52"/>
      <c r="AD774" s="52"/>
      <c r="AE774" s="52"/>
      <c r="AF774" s="52"/>
      <c r="AG774" s="52"/>
      <c r="AH774" s="52"/>
      <c r="AI774" s="52"/>
      <c r="AJ774" s="52"/>
      <c r="AK774" s="52"/>
      <c r="AL774" s="52"/>
      <c r="AM774" s="52"/>
      <c r="AN774" s="52"/>
      <c r="AO774" s="52"/>
      <c r="AP774" s="52"/>
      <c r="AQ774" s="52"/>
      <c r="AR774" s="52"/>
      <c r="AS774" s="52"/>
      <c r="AT774" s="52"/>
      <c r="AU774" s="52"/>
      <c r="AV774" s="52"/>
      <c r="AW774" s="52"/>
      <c r="AX774" s="52"/>
      <c r="AY774" s="52"/>
      <c r="AZ774" s="52"/>
      <c r="BA774" s="52"/>
      <c r="BB774" s="52"/>
      <c r="BC774" s="52"/>
      <c r="BD774" s="52"/>
      <c r="BE774" s="52"/>
      <c r="BF774" s="52"/>
      <c r="BG774" s="52"/>
    </row>
    <row r="775" spans="1:59" ht="15.75" customHeight="1">
      <c r="A775" s="58"/>
      <c r="B775" s="52"/>
      <c r="C775" s="52"/>
      <c r="D775" s="52"/>
      <c r="E775" s="52"/>
      <c r="F775" s="52"/>
      <c r="G775" s="52"/>
      <c r="H775" s="52"/>
      <c r="I775" s="52"/>
      <c r="J775" s="52"/>
      <c r="K775" s="52"/>
      <c r="L775" s="52"/>
      <c r="M775" s="52"/>
      <c r="N775" s="52"/>
      <c r="O775" s="52"/>
      <c r="P775" s="52"/>
      <c r="Q775" s="52"/>
      <c r="R775" s="52"/>
      <c r="S775" s="52"/>
      <c r="T775" s="52"/>
      <c r="U775" s="52"/>
      <c r="V775" s="52"/>
      <c r="W775" s="52"/>
      <c r="X775" s="52"/>
      <c r="Y775" s="52"/>
      <c r="Z775" s="52"/>
      <c r="AA775" s="52"/>
      <c r="AB775" s="52"/>
      <c r="AC775" s="52"/>
      <c r="AD775" s="52"/>
      <c r="AE775" s="52"/>
      <c r="AF775" s="52"/>
      <c r="AG775" s="52"/>
      <c r="AH775" s="52"/>
      <c r="AI775" s="52"/>
      <c r="AJ775" s="52"/>
      <c r="AK775" s="52"/>
      <c r="AL775" s="52"/>
      <c r="AM775" s="52"/>
      <c r="AN775" s="52"/>
      <c r="AO775" s="52"/>
      <c r="AP775" s="52"/>
      <c r="AQ775" s="52"/>
      <c r="AR775" s="52"/>
      <c r="AS775" s="52"/>
      <c r="AT775" s="52"/>
      <c r="AU775" s="52"/>
      <c r="AV775" s="52"/>
      <c r="AW775" s="52"/>
      <c r="AX775" s="52"/>
      <c r="AY775" s="52"/>
      <c r="AZ775" s="52"/>
      <c r="BA775" s="52"/>
      <c r="BB775" s="52"/>
      <c r="BC775" s="52"/>
      <c r="BD775" s="52"/>
      <c r="BE775" s="52"/>
      <c r="BF775" s="52"/>
      <c r="BG775" s="52"/>
    </row>
    <row r="776" spans="1:59" ht="15.75" customHeight="1">
      <c r="A776" s="58"/>
      <c r="B776" s="52"/>
      <c r="C776" s="52"/>
      <c r="D776" s="52"/>
      <c r="E776" s="52"/>
      <c r="F776" s="52"/>
      <c r="G776" s="52"/>
      <c r="H776" s="52"/>
      <c r="I776" s="52"/>
      <c r="J776" s="52"/>
      <c r="K776" s="52"/>
      <c r="L776" s="52"/>
      <c r="M776" s="52"/>
      <c r="N776" s="52"/>
      <c r="O776" s="52"/>
      <c r="P776" s="52"/>
      <c r="Q776" s="52"/>
      <c r="R776" s="52"/>
      <c r="S776" s="52"/>
      <c r="T776" s="52"/>
      <c r="U776" s="52"/>
      <c r="V776" s="52"/>
      <c r="W776" s="52"/>
      <c r="X776" s="52"/>
      <c r="Y776" s="52"/>
      <c r="Z776" s="52"/>
      <c r="AA776" s="52"/>
      <c r="AB776" s="52"/>
      <c r="AC776" s="52"/>
      <c r="AD776" s="52"/>
      <c r="AE776" s="52"/>
      <c r="AF776" s="52"/>
      <c r="AG776" s="52"/>
      <c r="AH776" s="52"/>
      <c r="AI776" s="52"/>
      <c r="AJ776" s="52"/>
      <c r="AK776" s="52"/>
      <c r="AL776" s="52"/>
      <c r="AM776" s="52"/>
      <c r="AN776" s="52"/>
      <c r="AO776" s="52"/>
      <c r="AP776" s="52"/>
      <c r="AQ776" s="52"/>
      <c r="AR776" s="52"/>
      <c r="AS776" s="52"/>
      <c r="AT776" s="52"/>
      <c r="AU776" s="52"/>
      <c r="AV776" s="52"/>
      <c r="AW776" s="52"/>
      <c r="AX776" s="52"/>
      <c r="AY776" s="52"/>
      <c r="AZ776" s="52"/>
      <c r="BA776" s="52"/>
      <c r="BB776" s="52"/>
      <c r="BC776" s="52"/>
      <c r="BD776" s="52"/>
      <c r="BE776" s="52"/>
      <c r="BF776" s="52"/>
      <c r="BG776" s="52"/>
    </row>
    <row r="777" spans="1:59" ht="15.75" customHeight="1">
      <c r="A777" s="58"/>
      <c r="B777" s="52"/>
      <c r="C777" s="52"/>
      <c r="D777" s="52"/>
      <c r="E777" s="52"/>
      <c r="F777" s="52"/>
      <c r="G777" s="52"/>
      <c r="H777" s="52"/>
      <c r="I777" s="52"/>
      <c r="J777" s="52"/>
      <c r="K777" s="52"/>
      <c r="L777" s="52"/>
      <c r="M777" s="52"/>
      <c r="N777" s="52"/>
      <c r="O777" s="52"/>
      <c r="P777" s="52"/>
      <c r="Q777" s="52"/>
      <c r="R777" s="52"/>
      <c r="S777" s="52"/>
      <c r="T777" s="52"/>
      <c r="U777" s="52"/>
      <c r="V777" s="52"/>
      <c r="W777" s="52"/>
      <c r="X777" s="52"/>
      <c r="Y777" s="52"/>
      <c r="Z777" s="52"/>
      <c r="AA777" s="52"/>
      <c r="AB777" s="52"/>
      <c r="AC777" s="52"/>
      <c r="AD777" s="52"/>
      <c r="AE777" s="52"/>
      <c r="AF777" s="52"/>
      <c r="AG777" s="52"/>
      <c r="AH777" s="52"/>
      <c r="AI777" s="52"/>
      <c r="AJ777" s="52"/>
      <c r="AK777" s="52"/>
      <c r="AL777" s="52"/>
      <c r="AM777" s="52"/>
      <c r="AN777" s="52"/>
      <c r="AO777" s="52"/>
      <c r="AP777" s="52"/>
      <c r="AQ777" s="52"/>
      <c r="AR777" s="52"/>
      <c r="AS777" s="52"/>
      <c r="AT777" s="52"/>
      <c r="AU777" s="52"/>
      <c r="AV777" s="52"/>
      <c r="AW777" s="52"/>
      <c r="AX777" s="52"/>
      <c r="AY777" s="52"/>
      <c r="AZ777" s="52"/>
      <c r="BA777" s="52"/>
      <c r="BB777" s="52"/>
      <c r="BC777" s="52"/>
      <c r="BD777" s="52"/>
      <c r="BE777" s="52"/>
      <c r="BF777" s="52"/>
      <c r="BG777" s="52"/>
    </row>
    <row r="778" spans="1:59" ht="15.75" customHeight="1">
      <c r="A778" s="58"/>
      <c r="B778" s="52"/>
      <c r="C778" s="52"/>
      <c r="D778" s="52"/>
      <c r="E778" s="52"/>
      <c r="F778" s="52"/>
      <c r="G778" s="52"/>
      <c r="H778" s="52"/>
      <c r="I778" s="52"/>
      <c r="J778" s="52"/>
      <c r="K778" s="52"/>
      <c r="L778" s="52"/>
      <c r="M778" s="52"/>
      <c r="N778" s="52"/>
      <c r="O778" s="52"/>
      <c r="P778" s="52"/>
      <c r="Q778" s="52"/>
      <c r="R778" s="52"/>
      <c r="S778" s="52"/>
      <c r="T778" s="52"/>
      <c r="U778" s="52"/>
      <c r="V778" s="52"/>
      <c r="W778" s="52"/>
      <c r="X778" s="52"/>
      <c r="Y778" s="52"/>
      <c r="Z778" s="52"/>
      <c r="AA778" s="52"/>
      <c r="AB778" s="52"/>
      <c r="AC778" s="52"/>
      <c r="AD778" s="52"/>
      <c r="AE778" s="52"/>
      <c r="AF778" s="52"/>
      <c r="AG778" s="52"/>
      <c r="AH778" s="52"/>
      <c r="AI778" s="52"/>
      <c r="AJ778" s="52"/>
      <c r="AK778" s="52"/>
      <c r="AL778" s="52"/>
      <c r="AM778" s="52"/>
      <c r="AN778" s="52"/>
      <c r="AO778" s="52"/>
      <c r="AP778" s="52"/>
      <c r="AQ778" s="52"/>
      <c r="AR778" s="52"/>
      <c r="AS778" s="52"/>
      <c r="AT778" s="52"/>
      <c r="AU778" s="52"/>
      <c r="AV778" s="52"/>
      <c r="AW778" s="52"/>
      <c r="AX778" s="52"/>
      <c r="AY778" s="52"/>
      <c r="AZ778" s="52"/>
      <c r="BA778" s="52"/>
      <c r="BB778" s="52"/>
      <c r="BC778" s="52"/>
      <c r="BD778" s="52"/>
      <c r="BE778" s="52"/>
      <c r="BF778" s="52"/>
      <c r="BG778" s="52"/>
    </row>
    <row r="779" spans="1:59" ht="15.75" customHeight="1">
      <c r="A779" s="58"/>
      <c r="B779" s="52"/>
      <c r="C779" s="52"/>
      <c r="D779" s="52"/>
      <c r="E779" s="52"/>
      <c r="F779" s="52"/>
      <c r="G779" s="52"/>
      <c r="H779" s="52"/>
      <c r="I779" s="52"/>
      <c r="J779" s="52"/>
      <c r="K779" s="52"/>
      <c r="L779" s="52"/>
      <c r="M779" s="52"/>
      <c r="N779" s="52"/>
      <c r="O779" s="52"/>
      <c r="P779" s="52"/>
      <c r="Q779" s="52"/>
      <c r="R779" s="52"/>
      <c r="S779" s="52"/>
      <c r="T779" s="52"/>
      <c r="U779" s="52"/>
      <c r="V779" s="52"/>
      <c r="W779" s="52"/>
      <c r="X779" s="52"/>
      <c r="Y779" s="52"/>
      <c r="Z779" s="52"/>
      <c r="AA779" s="52"/>
      <c r="AB779" s="52"/>
      <c r="AC779" s="52"/>
      <c r="AD779" s="52"/>
      <c r="AE779" s="52"/>
      <c r="AF779" s="52"/>
      <c r="AG779" s="52"/>
      <c r="AH779" s="52"/>
      <c r="AI779" s="52"/>
      <c r="AJ779" s="52"/>
      <c r="AK779" s="52"/>
      <c r="AL779" s="52"/>
      <c r="AM779" s="52"/>
      <c r="AN779" s="52"/>
      <c r="AO779" s="52"/>
      <c r="AP779" s="52"/>
      <c r="AQ779" s="52"/>
      <c r="AR779" s="52"/>
      <c r="AS779" s="52"/>
      <c r="AT779" s="52"/>
      <c r="AU779" s="52"/>
      <c r="AV779" s="52"/>
      <c r="AW779" s="52"/>
      <c r="AX779" s="52"/>
      <c r="AY779" s="52"/>
      <c r="AZ779" s="52"/>
      <c r="BA779" s="52"/>
      <c r="BB779" s="52"/>
      <c r="BC779" s="52"/>
      <c r="BD779" s="52"/>
      <c r="BE779" s="52"/>
      <c r="BF779" s="52"/>
      <c r="BG779" s="52"/>
    </row>
    <row r="780" spans="1:59" ht="15.75" customHeight="1">
      <c r="A780" s="58"/>
      <c r="B780" s="52"/>
      <c r="C780" s="52"/>
      <c r="D780" s="52"/>
      <c r="E780" s="52"/>
      <c r="F780" s="52"/>
      <c r="G780" s="52"/>
      <c r="H780" s="52"/>
      <c r="I780" s="52"/>
      <c r="J780" s="52"/>
      <c r="K780" s="52"/>
      <c r="L780" s="52"/>
      <c r="M780" s="52"/>
      <c r="N780" s="52"/>
      <c r="O780" s="52"/>
      <c r="P780" s="52"/>
      <c r="Q780" s="52"/>
      <c r="R780" s="52"/>
      <c r="S780" s="52"/>
      <c r="T780" s="52"/>
      <c r="U780" s="52"/>
      <c r="V780" s="52"/>
      <c r="W780" s="52"/>
      <c r="X780" s="52"/>
      <c r="Y780" s="52"/>
      <c r="Z780" s="52"/>
      <c r="AA780" s="52"/>
      <c r="AB780" s="52"/>
      <c r="AC780" s="52"/>
      <c r="AD780" s="52"/>
      <c r="AE780" s="52"/>
      <c r="AF780" s="52"/>
      <c r="AG780" s="52"/>
      <c r="AH780" s="52"/>
      <c r="AI780" s="52"/>
      <c r="AJ780" s="52"/>
      <c r="AK780" s="52"/>
      <c r="AL780" s="52"/>
      <c r="AM780" s="52"/>
      <c r="AN780" s="52"/>
      <c r="AO780" s="52"/>
      <c r="AP780" s="52"/>
      <c r="AQ780" s="52"/>
      <c r="AR780" s="52"/>
      <c r="AS780" s="52"/>
      <c r="AT780" s="52"/>
      <c r="AU780" s="52"/>
      <c r="AV780" s="52"/>
      <c r="AW780" s="52"/>
      <c r="AX780" s="52"/>
      <c r="AY780" s="52"/>
      <c r="AZ780" s="52"/>
      <c r="BA780" s="52"/>
      <c r="BB780" s="52"/>
      <c r="BC780" s="52"/>
      <c r="BD780" s="52"/>
      <c r="BE780" s="52"/>
      <c r="BF780" s="52"/>
      <c r="BG780" s="52"/>
    </row>
    <row r="781" spans="1:59" ht="15.75" customHeight="1">
      <c r="A781" s="58"/>
      <c r="B781" s="52"/>
      <c r="C781" s="52"/>
      <c r="D781" s="52"/>
      <c r="E781" s="52"/>
      <c r="F781" s="52"/>
      <c r="G781" s="52"/>
      <c r="H781" s="52"/>
      <c r="I781" s="52"/>
      <c r="J781" s="52"/>
      <c r="K781" s="52"/>
      <c r="L781" s="52"/>
      <c r="M781" s="52"/>
      <c r="N781" s="52"/>
      <c r="O781" s="52"/>
      <c r="P781" s="52"/>
      <c r="Q781" s="52"/>
      <c r="R781" s="52"/>
      <c r="S781" s="52"/>
      <c r="T781" s="52"/>
      <c r="U781" s="52"/>
      <c r="V781" s="52"/>
      <c r="W781" s="52"/>
      <c r="X781" s="52"/>
      <c r="Y781" s="52"/>
      <c r="Z781" s="52"/>
      <c r="AA781" s="52"/>
      <c r="AB781" s="52"/>
      <c r="AC781" s="52"/>
      <c r="AD781" s="52"/>
      <c r="AE781" s="52"/>
      <c r="AF781" s="52"/>
      <c r="AG781" s="52"/>
      <c r="AH781" s="52"/>
      <c r="AI781" s="52"/>
      <c r="AJ781" s="52"/>
      <c r="AK781" s="52"/>
      <c r="AL781" s="52"/>
      <c r="AM781" s="52"/>
      <c r="AN781" s="52"/>
      <c r="AO781" s="52"/>
      <c r="AP781" s="52"/>
      <c r="AQ781" s="52"/>
      <c r="AR781" s="52"/>
      <c r="AS781" s="52"/>
      <c r="AT781" s="52"/>
      <c r="AU781" s="52"/>
      <c r="AV781" s="52"/>
      <c r="AW781" s="52"/>
      <c r="AX781" s="52"/>
      <c r="AY781" s="52"/>
      <c r="AZ781" s="52"/>
      <c r="BA781" s="52"/>
      <c r="BB781" s="52"/>
      <c r="BC781" s="52"/>
      <c r="BD781" s="52"/>
      <c r="BE781" s="52"/>
      <c r="BF781" s="52"/>
      <c r="BG781" s="52"/>
    </row>
    <row r="782" spans="1:59" ht="15.75" customHeight="1">
      <c r="A782" s="58"/>
      <c r="B782" s="52"/>
      <c r="C782" s="52"/>
      <c r="D782" s="52"/>
      <c r="E782" s="52"/>
      <c r="F782" s="52"/>
      <c r="G782" s="52"/>
      <c r="H782" s="52"/>
      <c r="I782" s="52"/>
      <c r="J782" s="52"/>
      <c r="K782" s="52"/>
      <c r="L782" s="52"/>
      <c r="M782" s="52"/>
      <c r="N782" s="52"/>
      <c r="O782" s="52"/>
      <c r="P782" s="52"/>
      <c r="Q782" s="52"/>
      <c r="R782" s="52"/>
      <c r="S782" s="52"/>
      <c r="T782" s="52"/>
      <c r="U782" s="52"/>
      <c r="V782" s="52"/>
      <c r="W782" s="52"/>
      <c r="X782" s="52"/>
      <c r="Y782" s="52"/>
      <c r="Z782" s="52"/>
      <c r="AA782" s="52"/>
      <c r="AB782" s="52"/>
      <c r="AC782" s="52"/>
      <c r="AD782" s="52"/>
      <c r="AE782" s="52"/>
      <c r="AF782" s="52"/>
      <c r="AG782" s="52"/>
      <c r="AH782" s="52"/>
      <c r="AI782" s="52"/>
      <c r="AJ782" s="52"/>
      <c r="AK782" s="52"/>
      <c r="AL782" s="52"/>
      <c r="AM782" s="52"/>
      <c r="AN782" s="52"/>
      <c r="AO782" s="52"/>
      <c r="AP782" s="52"/>
      <c r="AQ782" s="52"/>
      <c r="AR782" s="52"/>
      <c r="AS782" s="52"/>
      <c r="AT782" s="52"/>
      <c r="AU782" s="52"/>
      <c r="AV782" s="52"/>
      <c r="AW782" s="52"/>
      <c r="AX782" s="52"/>
      <c r="AY782" s="52"/>
      <c r="AZ782" s="52"/>
      <c r="BA782" s="52"/>
      <c r="BB782" s="52"/>
      <c r="BC782" s="52"/>
      <c r="BD782" s="52"/>
      <c r="BE782" s="52"/>
      <c r="BF782" s="52"/>
      <c r="BG782" s="52"/>
    </row>
    <row r="783" spans="1:59" ht="15.75" customHeight="1">
      <c r="A783" s="58"/>
      <c r="B783" s="52"/>
      <c r="C783" s="52"/>
      <c r="D783" s="52"/>
      <c r="E783" s="52"/>
      <c r="F783" s="52"/>
      <c r="G783" s="52"/>
      <c r="H783" s="52"/>
      <c r="I783" s="52"/>
      <c r="J783" s="52"/>
      <c r="K783" s="52"/>
      <c r="L783" s="52"/>
      <c r="M783" s="52"/>
      <c r="N783" s="52"/>
      <c r="O783" s="52"/>
      <c r="P783" s="52"/>
      <c r="Q783" s="52"/>
      <c r="R783" s="52"/>
      <c r="S783" s="52"/>
      <c r="T783" s="52"/>
      <c r="U783" s="52"/>
      <c r="V783" s="52"/>
      <c r="W783" s="52"/>
      <c r="X783" s="52"/>
      <c r="Y783" s="52"/>
      <c r="Z783" s="52"/>
      <c r="AA783" s="52"/>
      <c r="AB783" s="52"/>
      <c r="AC783" s="52"/>
      <c r="AD783" s="52"/>
      <c r="AE783" s="52"/>
      <c r="AF783" s="52"/>
      <c r="AG783" s="52"/>
      <c r="AH783" s="52"/>
      <c r="AI783" s="52"/>
      <c r="AJ783" s="52"/>
      <c r="AK783" s="52"/>
      <c r="AL783" s="52"/>
      <c r="AM783" s="52"/>
      <c r="AN783" s="52"/>
      <c r="AO783" s="52"/>
      <c r="AP783" s="52"/>
      <c r="AQ783" s="52"/>
      <c r="AR783" s="52"/>
      <c r="AS783" s="52"/>
      <c r="AT783" s="52"/>
      <c r="AU783" s="52"/>
      <c r="AV783" s="52"/>
      <c r="AW783" s="52"/>
      <c r="AX783" s="52"/>
      <c r="AY783" s="52"/>
      <c r="AZ783" s="52"/>
      <c r="BA783" s="52"/>
      <c r="BB783" s="52"/>
      <c r="BC783" s="52"/>
      <c r="BD783" s="52"/>
      <c r="BE783" s="52"/>
      <c r="BF783" s="52"/>
      <c r="BG783" s="52"/>
    </row>
    <row r="784" spans="1:59" ht="15.75" customHeight="1">
      <c r="A784" s="58"/>
      <c r="B784" s="52"/>
      <c r="C784" s="52"/>
      <c r="D784" s="52"/>
      <c r="E784" s="52"/>
      <c r="F784" s="52"/>
      <c r="G784" s="52"/>
      <c r="H784" s="52"/>
      <c r="I784" s="52"/>
      <c r="J784" s="52"/>
      <c r="K784" s="52"/>
      <c r="L784" s="52"/>
      <c r="M784" s="52"/>
      <c r="N784" s="52"/>
      <c r="O784" s="52"/>
      <c r="P784" s="52"/>
      <c r="Q784" s="52"/>
      <c r="R784" s="52"/>
      <c r="S784" s="52"/>
      <c r="T784" s="52"/>
      <c r="U784" s="52"/>
      <c r="V784" s="52"/>
      <c r="W784" s="52"/>
      <c r="X784" s="52"/>
      <c r="Y784" s="52"/>
      <c r="Z784" s="52"/>
      <c r="AA784" s="52"/>
      <c r="AB784" s="52"/>
      <c r="AC784" s="52"/>
      <c r="AD784" s="52"/>
      <c r="AE784" s="52"/>
      <c r="AF784" s="52"/>
      <c r="AG784" s="52"/>
      <c r="AH784" s="52"/>
      <c r="AI784" s="52"/>
      <c r="AJ784" s="52"/>
      <c r="AK784" s="52"/>
      <c r="AL784" s="52"/>
      <c r="AM784" s="52"/>
      <c r="AN784" s="52"/>
      <c r="AO784" s="52"/>
      <c r="AP784" s="52"/>
      <c r="AQ784" s="52"/>
      <c r="AR784" s="52"/>
      <c r="AS784" s="52"/>
      <c r="AT784" s="52"/>
      <c r="AU784" s="52"/>
      <c r="AV784" s="52"/>
      <c r="AW784" s="52"/>
      <c r="AX784" s="52"/>
      <c r="AY784" s="52"/>
      <c r="AZ784" s="52"/>
      <c r="BA784" s="52"/>
      <c r="BB784" s="52"/>
      <c r="BC784" s="52"/>
      <c r="BD784" s="52"/>
      <c r="BE784" s="52"/>
      <c r="BF784" s="52"/>
      <c r="BG784" s="52"/>
    </row>
    <row r="785" spans="1:59" ht="15.75" customHeight="1">
      <c r="A785" s="58"/>
      <c r="B785" s="52"/>
      <c r="C785" s="52"/>
      <c r="D785" s="52"/>
      <c r="E785" s="52"/>
      <c r="F785" s="52"/>
      <c r="G785" s="52"/>
      <c r="H785" s="52"/>
      <c r="I785" s="52"/>
      <c r="J785" s="52"/>
      <c r="K785" s="52"/>
      <c r="L785" s="52"/>
      <c r="M785" s="52"/>
      <c r="N785" s="52"/>
      <c r="O785" s="52"/>
      <c r="P785" s="52"/>
      <c r="Q785" s="52"/>
      <c r="R785" s="52"/>
      <c r="S785" s="52"/>
      <c r="T785" s="52"/>
      <c r="U785" s="52"/>
      <c r="V785" s="52"/>
      <c r="W785" s="52"/>
      <c r="X785" s="52"/>
      <c r="Y785" s="52"/>
      <c r="Z785" s="52"/>
      <c r="AA785" s="52"/>
      <c r="AB785" s="52"/>
      <c r="AC785" s="52"/>
      <c r="AD785" s="52"/>
      <c r="AE785" s="52"/>
      <c r="AF785" s="52"/>
      <c r="AG785" s="52"/>
      <c r="AH785" s="52"/>
      <c r="AI785" s="52"/>
      <c r="AJ785" s="52"/>
      <c r="AK785" s="52"/>
      <c r="AL785" s="52"/>
      <c r="AM785" s="52"/>
      <c r="AN785" s="52"/>
      <c r="AO785" s="52"/>
      <c r="AP785" s="52"/>
      <c r="AQ785" s="52"/>
      <c r="AR785" s="52"/>
      <c r="AS785" s="52"/>
      <c r="AT785" s="52"/>
      <c r="AU785" s="52"/>
      <c r="AV785" s="52"/>
      <c r="AW785" s="52"/>
      <c r="AX785" s="52"/>
      <c r="AY785" s="52"/>
      <c r="AZ785" s="52"/>
      <c r="BA785" s="52"/>
      <c r="BB785" s="52"/>
      <c r="BC785" s="52"/>
      <c r="BD785" s="52"/>
      <c r="BE785" s="52"/>
      <c r="BF785" s="52"/>
      <c r="BG785" s="52"/>
    </row>
    <row r="786" spans="1:59" ht="15.75" customHeight="1">
      <c r="A786" s="58"/>
      <c r="B786" s="52"/>
      <c r="C786" s="52"/>
      <c r="D786" s="52"/>
      <c r="E786" s="52"/>
      <c r="F786" s="52"/>
      <c r="G786" s="52"/>
      <c r="H786" s="52"/>
      <c r="I786" s="52"/>
      <c r="J786" s="52"/>
      <c r="K786" s="52"/>
      <c r="L786" s="52"/>
      <c r="M786" s="52"/>
      <c r="N786" s="52"/>
      <c r="O786" s="52"/>
      <c r="P786" s="52"/>
      <c r="Q786" s="52"/>
      <c r="R786" s="52"/>
      <c r="S786" s="52"/>
      <c r="T786" s="52"/>
      <c r="U786" s="52"/>
      <c r="V786" s="52"/>
      <c r="W786" s="52"/>
      <c r="X786" s="52"/>
      <c r="Y786" s="52"/>
      <c r="Z786" s="52"/>
      <c r="AA786" s="52"/>
      <c r="AB786" s="52"/>
      <c r="AC786" s="52"/>
      <c r="AD786" s="52"/>
      <c r="AE786" s="52"/>
      <c r="AF786" s="52"/>
      <c r="AG786" s="52"/>
      <c r="AH786" s="52"/>
      <c r="AI786" s="52"/>
      <c r="AJ786" s="52"/>
      <c r="AK786" s="52"/>
      <c r="AL786" s="52"/>
      <c r="AM786" s="52"/>
      <c r="AN786" s="52"/>
      <c r="AO786" s="52"/>
      <c r="AP786" s="52"/>
      <c r="AQ786" s="52"/>
      <c r="AR786" s="52"/>
      <c r="AS786" s="52"/>
      <c r="AT786" s="52"/>
      <c r="AU786" s="52"/>
      <c r="AV786" s="52"/>
      <c r="AW786" s="52"/>
      <c r="AX786" s="52"/>
      <c r="AY786" s="52"/>
      <c r="AZ786" s="52"/>
      <c r="BA786" s="52"/>
      <c r="BB786" s="52"/>
      <c r="BC786" s="52"/>
      <c r="BD786" s="52"/>
      <c r="BE786" s="52"/>
      <c r="BF786" s="52"/>
      <c r="BG786" s="52"/>
    </row>
    <row r="787" spans="1:59" ht="15.75" customHeight="1">
      <c r="A787" s="58"/>
      <c r="B787" s="52"/>
      <c r="C787" s="52"/>
      <c r="D787" s="52"/>
      <c r="E787" s="52"/>
      <c r="F787" s="52"/>
      <c r="G787" s="52"/>
      <c r="H787" s="52"/>
      <c r="I787" s="52"/>
      <c r="J787" s="52"/>
      <c r="K787" s="52"/>
      <c r="L787" s="52"/>
      <c r="M787" s="52"/>
      <c r="N787" s="52"/>
      <c r="O787" s="52"/>
      <c r="P787" s="52"/>
      <c r="Q787" s="52"/>
      <c r="R787" s="52"/>
      <c r="S787" s="52"/>
      <c r="T787" s="52"/>
      <c r="U787" s="52"/>
      <c r="V787" s="52"/>
      <c r="W787" s="52"/>
      <c r="X787" s="52"/>
      <c r="Y787" s="52"/>
      <c r="Z787" s="52"/>
      <c r="AA787" s="52"/>
      <c r="AB787" s="52"/>
      <c r="AC787" s="52"/>
      <c r="AD787" s="52"/>
      <c r="AE787" s="52"/>
      <c r="AF787" s="52"/>
      <c r="AG787" s="52"/>
      <c r="AH787" s="52"/>
      <c r="AI787" s="52"/>
      <c r="AJ787" s="52"/>
      <c r="AK787" s="52"/>
      <c r="AL787" s="52"/>
      <c r="AM787" s="52"/>
      <c r="AN787" s="52"/>
      <c r="AO787" s="52"/>
      <c r="AP787" s="52"/>
      <c r="AQ787" s="52"/>
      <c r="AR787" s="52"/>
      <c r="AS787" s="52"/>
      <c r="AT787" s="52"/>
      <c r="AU787" s="52"/>
      <c r="AV787" s="52"/>
      <c r="AW787" s="52"/>
      <c r="AX787" s="52"/>
      <c r="AY787" s="52"/>
      <c r="AZ787" s="52"/>
      <c r="BA787" s="52"/>
      <c r="BB787" s="52"/>
      <c r="BC787" s="52"/>
      <c r="BD787" s="52"/>
      <c r="BE787" s="52"/>
      <c r="BF787" s="52"/>
      <c r="BG787" s="52"/>
    </row>
    <row r="788" spans="1:59" ht="15.75" customHeight="1">
      <c r="A788" s="58"/>
      <c r="B788" s="52"/>
      <c r="C788" s="52"/>
      <c r="D788" s="52"/>
      <c r="E788" s="52"/>
      <c r="F788" s="52"/>
      <c r="G788" s="52"/>
      <c r="H788" s="52"/>
      <c r="I788" s="52"/>
      <c r="J788" s="52"/>
      <c r="K788" s="52"/>
      <c r="L788" s="52"/>
      <c r="M788" s="52"/>
      <c r="N788" s="52"/>
      <c r="O788" s="52"/>
      <c r="P788" s="52"/>
      <c r="Q788" s="52"/>
      <c r="R788" s="52"/>
      <c r="S788" s="52"/>
      <c r="T788" s="52"/>
      <c r="U788" s="52"/>
      <c r="V788" s="52"/>
      <c r="W788" s="52"/>
      <c r="X788" s="52"/>
      <c r="Y788" s="52"/>
      <c r="Z788" s="52"/>
      <c r="AA788" s="52"/>
      <c r="AB788" s="52"/>
      <c r="AC788" s="52"/>
      <c r="AD788" s="52"/>
      <c r="AE788" s="52"/>
      <c r="AF788" s="52"/>
      <c r="AG788" s="52"/>
      <c r="AH788" s="52"/>
      <c r="AI788" s="52"/>
      <c r="AJ788" s="52"/>
      <c r="AK788" s="52"/>
      <c r="AL788" s="52"/>
      <c r="AM788" s="52"/>
      <c r="AN788" s="52"/>
      <c r="AO788" s="52"/>
      <c r="AP788" s="52"/>
      <c r="AQ788" s="52"/>
      <c r="AR788" s="52"/>
      <c r="AS788" s="52"/>
      <c r="AT788" s="52"/>
      <c r="AU788" s="52"/>
      <c r="AV788" s="52"/>
      <c r="AW788" s="52"/>
      <c r="AX788" s="52"/>
      <c r="AY788" s="52"/>
      <c r="AZ788" s="52"/>
      <c r="BA788" s="52"/>
      <c r="BB788" s="52"/>
      <c r="BC788" s="52"/>
      <c r="BD788" s="52"/>
      <c r="BE788" s="52"/>
      <c r="BF788" s="52"/>
      <c r="BG788" s="52"/>
    </row>
    <row r="789" spans="1:59" ht="15.75" customHeight="1">
      <c r="A789" s="58"/>
      <c r="B789" s="52"/>
      <c r="C789" s="52"/>
      <c r="D789" s="52"/>
      <c r="E789" s="52"/>
      <c r="F789" s="52"/>
      <c r="G789" s="52"/>
      <c r="H789" s="52"/>
      <c r="I789" s="52"/>
      <c r="J789" s="52"/>
      <c r="K789" s="52"/>
      <c r="L789" s="52"/>
      <c r="M789" s="52"/>
      <c r="N789" s="52"/>
      <c r="O789" s="52"/>
      <c r="P789" s="52"/>
      <c r="Q789" s="52"/>
      <c r="R789" s="52"/>
      <c r="S789" s="52"/>
      <c r="T789" s="52"/>
      <c r="U789" s="52"/>
      <c r="V789" s="52"/>
      <c r="W789" s="52"/>
      <c r="X789" s="52"/>
      <c r="Y789" s="52"/>
      <c r="Z789" s="52"/>
      <c r="AA789" s="52"/>
      <c r="AB789" s="52"/>
      <c r="AC789" s="52"/>
      <c r="AD789" s="52"/>
      <c r="AE789" s="52"/>
      <c r="AF789" s="52"/>
      <c r="AG789" s="52"/>
      <c r="AH789" s="52"/>
      <c r="AI789" s="52"/>
      <c r="AJ789" s="52"/>
      <c r="AK789" s="52"/>
      <c r="AL789" s="52"/>
      <c r="AM789" s="52"/>
      <c r="AN789" s="52"/>
      <c r="AO789" s="52"/>
      <c r="AP789" s="52"/>
      <c r="AQ789" s="52"/>
      <c r="AR789" s="52"/>
      <c r="AS789" s="52"/>
      <c r="AT789" s="52"/>
      <c r="AU789" s="52"/>
      <c r="AV789" s="52"/>
      <c r="AW789" s="52"/>
      <c r="AX789" s="52"/>
      <c r="AY789" s="52"/>
      <c r="AZ789" s="52"/>
      <c r="BA789" s="52"/>
      <c r="BB789" s="52"/>
      <c r="BC789" s="52"/>
      <c r="BD789" s="52"/>
      <c r="BE789" s="52"/>
      <c r="BF789" s="52"/>
      <c r="BG789" s="52"/>
    </row>
    <row r="790" spans="1:59" ht="15.75" customHeight="1">
      <c r="A790" s="58"/>
      <c r="B790" s="52"/>
      <c r="C790" s="52"/>
      <c r="D790" s="52"/>
      <c r="E790" s="52"/>
      <c r="F790" s="52"/>
      <c r="G790" s="52"/>
      <c r="H790" s="52"/>
      <c r="I790" s="52"/>
      <c r="J790" s="52"/>
      <c r="K790" s="52"/>
      <c r="L790" s="52"/>
      <c r="M790" s="52"/>
      <c r="N790" s="52"/>
      <c r="O790" s="52"/>
      <c r="P790" s="52"/>
      <c r="Q790" s="52"/>
      <c r="R790" s="52"/>
      <c r="S790" s="52"/>
      <c r="T790" s="52"/>
      <c r="U790" s="52"/>
      <c r="V790" s="52"/>
      <c r="W790" s="52"/>
      <c r="X790" s="52"/>
      <c r="Y790" s="52"/>
      <c r="Z790" s="52"/>
      <c r="AA790" s="52"/>
      <c r="AB790" s="52"/>
      <c r="AC790" s="52"/>
      <c r="AD790" s="52"/>
      <c r="AE790" s="52"/>
      <c r="AF790" s="52"/>
      <c r="AG790" s="52"/>
      <c r="AH790" s="52"/>
      <c r="AI790" s="52"/>
      <c r="AJ790" s="52"/>
      <c r="AK790" s="52"/>
      <c r="AL790" s="52"/>
      <c r="AM790" s="52"/>
      <c r="AN790" s="52"/>
      <c r="AO790" s="52"/>
      <c r="AP790" s="52"/>
      <c r="AQ790" s="52"/>
      <c r="AR790" s="52"/>
      <c r="AS790" s="52"/>
      <c r="AT790" s="52"/>
      <c r="AU790" s="52"/>
      <c r="AV790" s="52"/>
      <c r="AW790" s="52"/>
      <c r="AX790" s="52"/>
      <c r="AY790" s="52"/>
      <c r="AZ790" s="52"/>
      <c r="BA790" s="52"/>
      <c r="BB790" s="52"/>
      <c r="BC790" s="52"/>
      <c r="BD790" s="52"/>
      <c r="BE790" s="52"/>
      <c r="BF790" s="52"/>
      <c r="BG790" s="52"/>
    </row>
    <row r="791" spans="1:59" ht="15.75" customHeight="1">
      <c r="A791" s="58"/>
      <c r="B791" s="52"/>
      <c r="C791" s="52"/>
      <c r="D791" s="52"/>
      <c r="E791" s="52"/>
      <c r="F791" s="52"/>
      <c r="G791" s="52"/>
      <c r="H791" s="52"/>
      <c r="I791" s="52"/>
      <c r="J791" s="52"/>
      <c r="K791" s="52"/>
      <c r="L791" s="52"/>
      <c r="M791" s="52"/>
      <c r="N791" s="52"/>
      <c r="O791" s="52"/>
      <c r="P791" s="52"/>
      <c r="Q791" s="52"/>
      <c r="R791" s="52"/>
      <c r="S791" s="52"/>
      <c r="T791" s="52"/>
      <c r="U791" s="52"/>
      <c r="V791" s="52"/>
      <c r="W791" s="52"/>
      <c r="X791" s="52"/>
      <c r="Y791" s="52"/>
      <c r="Z791" s="52"/>
      <c r="AA791" s="52"/>
      <c r="AB791" s="52"/>
      <c r="AC791" s="52"/>
      <c r="AD791" s="52"/>
      <c r="AE791" s="52"/>
      <c r="AF791" s="52"/>
      <c r="AG791" s="52"/>
      <c r="AH791" s="52"/>
      <c r="AI791" s="52"/>
      <c r="AJ791" s="52"/>
      <c r="AK791" s="52"/>
      <c r="AL791" s="52"/>
      <c r="AM791" s="52"/>
      <c r="AN791" s="52"/>
      <c r="AO791" s="52"/>
      <c r="AP791" s="52"/>
      <c r="AQ791" s="52"/>
      <c r="AR791" s="52"/>
      <c r="AS791" s="52"/>
      <c r="AT791" s="52"/>
      <c r="AU791" s="52"/>
      <c r="AV791" s="52"/>
      <c r="AW791" s="52"/>
      <c r="AX791" s="52"/>
      <c r="AY791" s="52"/>
      <c r="AZ791" s="52"/>
      <c r="BA791" s="52"/>
      <c r="BB791" s="52"/>
      <c r="BC791" s="52"/>
      <c r="BD791" s="52"/>
      <c r="BE791" s="52"/>
      <c r="BF791" s="52"/>
      <c r="BG791" s="52"/>
    </row>
    <row r="792" spans="1:59" ht="15.75" customHeight="1">
      <c r="A792" s="58"/>
      <c r="B792" s="52"/>
      <c r="C792" s="52"/>
      <c r="D792" s="52"/>
      <c r="E792" s="52"/>
      <c r="F792" s="52"/>
      <c r="G792" s="52"/>
      <c r="H792" s="52"/>
      <c r="I792" s="52"/>
      <c r="J792" s="52"/>
      <c r="K792" s="52"/>
      <c r="L792" s="52"/>
      <c r="M792" s="52"/>
      <c r="N792" s="52"/>
      <c r="O792" s="52"/>
      <c r="P792" s="52"/>
      <c r="Q792" s="52"/>
      <c r="R792" s="52"/>
      <c r="S792" s="52"/>
      <c r="T792" s="52"/>
      <c r="U792" s="52"/>
      <c r="V792" s="52"/>
      <c r="W792" s="52"/>
      <c r="X792" s="52"/>
      <c r="Y792" s="52"/>
      <c r="Z792" s="52"/>
      <c r="AA792" s="52"/>
      <c r="AB792" s="52"/>
      <c r="AC792" s="52"/>
      <c r="AD792" s="52"/>
      <c r="AE792" s="52"/>
      <c r="AF792" s="52"/>
      <c r="AG792" s="52"/>
      <c r="AH792" s="52"/>
      <c r="AI792" s="52"/>
      <c r="AJ792" s="52"/>
      <c r="AK792" s="52"/>
      <c r="AL792" s="52"/>
      <c r="AM792" s="52"/>
      <c r="AN792" s="52"/>
      <c r="AO792" s="52"/>
      <c r="AP792" s="52"/>
      <c r="AQ792" s="52"/>
      <c r="AR792" s="52"/>
      <c r="AS792" s="52"/>
      <c r="AT792" s="52"/>
      <c r="AU792" s="52"/>
      <c r="AV792" s="52"/>
      <c r="AW792" s="52"/>
      <c r="AX792" s="52"/>
      <c r="AY792" s="52"/>
      <c r="AZ792" s="52"/>
      <c r="BA792" s="52"/>
      <c r="BB792" s="52"/>
      <c r="BC792" s="52"/>
      <c r="BD792" s="52"/>
      <c r="BE792" s="52"/>
      <c r="BF792" s="52"/>
      <c r="BG792" s="52"/>
    </row>
    <row r="793" spans="1:59" ht="15.75" customHeight="1">
      <c r="A793" s="58"/>
      <c r="B793" s="52"/>
      <c r="C793" s="52"/>
      <c r="D793" s="52"/>
      <c r="E793" s="52"/>
      <c r="F793" s="52"/>
      <c r="G793" s="52"/>
      <c r="H793" s="52"/>
      <c r="I793" s="52"/>
      <c r="J793" s="52"/>
      <c r="K793" s="52"/>
      <c r="L793" s="52"/>
      <c r="M793" s="52"/>
      <c r="N793" s="52"/>
      <c r="O793" s="52"/>
      <c r="P793" s="52"/>
      <c r="Q793" s="52"/>
      <c r="R793" s="52"/>
      <c r="S793" s="52"/>
      <c r="T793" s="52"/>
      <c r="U793" s="52"/>
      <c r="V793" s="52"/>
      <c r="W793" s="52"/>
      <c r="X793" s="52"/>
      <c r="Y793" s="52"/>
      <c r="Z793" s="52"/>
      <c r="AA793" s="52"/>
      <c r="AB793" s="52"/>
      <c r="AC793" s="52"/>
      <c r="AD793" s="52"/>
      <c r="AE793" s="52"/>
      <c r="AF793" s="52"/>
      <c r="AG793" s="52"/>
      <c r="AH793" s="52"/>
      <c r="AI793" s="52"/>
      <c r="AJ793" s="52"/>
      <c r="AK793" s="52"/>
      <c r="AL793" s="52"/>
      <c r="AM793" s="52"/>
      <c r="AN793" s="52"/>
      <c r="AO793" s="52"/>
      <c r="AP793" s="52"/>
      <c r="AQ793" s="52"/>
      <c r="AR793" s="52"/>
      <c r="AS793" s="52"/>
      <c r="AT793" s="52"/>
      <c r="AU793" s="52"/>
      <c r="AV793" s="52"/>
      <c r="AW793" s="52"/>
      <c r="AX793" s="52"/>
      <c r="AY793" s="52"/>
      <c r="AZ793" s="52"/>
      <c r="BA793" s="52"/>
      <c r="BB793" s="52"/>
      <c r="BC793" s="52"/>
      <c r="BD793" s="52"/>
      <c r="BE793" s="52"/>
      <c r="BF793" s="52"/>
      <c r="BG793" s="52"/>
    </row>
    <row r="794" spans="1:59" ht="15.75" customHeight="1">
      <c r="A794" s="58"/>
      <c r="B794" s="52"/>
      <c r="C794" s="52"/>
      <c r="D794" s="52"/>
      <c r="E794" s="52"/>
      <c r="F794" s="52"/>
      <c r="G794" s="52"/>
      <c r="H794" s="52"/>
      <c r="I794" s="52"/>
      <c r="J794" s="52"/>
      <c r="K794" s="52"/>
      <c r="L794" s="52"/>
      <c r="M794" s="52"/>
      <c r="N794" s="52"/>
      <c r="O794" s="52"/>
      <c r="P794" s="52"/>
      <c r="Q794" s="52"/>
      <c r="R794" s="52"/>
      <c r="S794" s="52"/>
      <c r="T794" s="52"/>
      <c r="U794" s="52"/>
      <c r="V794" s="52"/>
      <c r="W794" s="52"/>
      <c r="X794" s="52"/>
      <c r="Y794" s="52"/>
      <c r="Z794" s="52"/>
      <c r="AA794" s="52"/>
      <c r="AB794" s="52"/>
      <c r="AC794" s="52"/>
      <c r="AD794" s="52"/>
      <c r="AE794" s="52"/>
      <c r="AF794" s="52"/>
      <c r="AG794" s="52"/>
      <c r="AH794" s="52"/>
      <c r="AI794" s="52"/>
      <c r="AJ794" s="52"/>
      <c r="AK794" s="52"/>
      <c r="AL794" s="52"/>
      <c r="AM794" s="52"/>
      <c r="AN794" s="52"/>
      <c r="AO794" s="52"/>
      <c r="AP794" s="52"/>
      <c r="AQ794" s="52"/>
      <c r="AR794" s="52"/>
      <c r="AS794" s="52"/>
      <c r="AT794" s="52"/>
      <c r="AU794" s="52"/>
      <c r="AV794" s="52"/>
      <c r="AW794" s="52"/>
      <c r="AX794" s="52"/>
      <c r="AY794" s="52"/>
      <c r="AZ794" s="52"/>
      <c r="BA794" s="52"/>
      <c r="BB794" s="52"/>
      <c r="BC794" s="52"/>
      <c r="BD794" s="52"/>
      <c r="BE794" s="52"/>
      <c r="BF794" s="52"/>
      <c r="BG794" s="52"/>
    </row>
    <row r="795" spans="1:59" ht="15.75" customHeight="1">
      <c r="A795" s="58"/>
      <c r="B795" s="52"/>
      <c r="C795" s="52"/>
      <c r="D795" s="52"/>
      <c r="E795" s="52"/>
      <c r="F795" s="52"/>
      <c r="G795" s="52"/>
      <c r="H795" s="52"/>
      <c r="I795" s="52"/>
      <c r="J795" s="52"/>
      <c r="K795" s="52"/>
      <c r="L795" s="52"/>
      <c r="M795" s="52"/>
      <c r="N795" s="52"/>
      <c r="O795" s="52"/>
      <c r="P795" s="52"/>
      <c r="Q795" s="52"/>
      <c r="R795" s="52"/>
      <c r="S795" s="52"/>
      <c r="T795" s="52"/>
      <c r="U795" s="52"/>
      <c r="V795" s="52"/>
      <c r="W795" s="52"/>
      <c r="X795" s="52"/>
      <c r="Y795" s="52"/>
      <c r="Z795" s="52"/>
      <c r="AA795" s="52"/>
      <c r="AB795" s="52"/>
      <c r="AC795" s="52"/>
      <c r="AD795" s="52"/>
      <c r="AE795" s="52"/>
      <c r="AF795" s="52"/>
      <c r="AG795" s="52"/>
      <c r="AH795" s="52"/>
      <c r="AI795" s="52"/>
      <c r="AJ795" s="52"/>
      <c r="AK795" s="52"/>
      <c r="AL795" s="52"/>
      <c r="AM795" s="52"/>
      <c r="AN795" s="52"/>
      <c r="AO795" s="52"/>
      <c r="AP795" s="52"/>
      <c r="AQ795" s="52"/>
      <c r="AR795" s="52"/>
      <c r="AS795" s="52"/>
      <c r="AT795" s="52"/>
      <c r="AU795" s="52"/>
      <c r="AV795" s="52"/>
      <c r="AW795" s="52"/>
      <c r="AX795" s="52"/>
      <c r="AY795" s="52"/>
      <c r="AZ795" s="52"/>
      <c r="BA795" s="52"/>
      <c r="BB795" s="52"/>
      <c r="BC795" s="52"/>
      <c r="BD795" s="52"/>
      <c r="BE795" s="52"/>
      <c r="BF795" s="52"/>
      <c r="BG795" s="52"/>
    </row>
    <row r="796" spans="1:59" ht="15.75" customHeight="1">
      <c r="A796" s="58"/>
      <c r="B796" s="52"/>
      <c r="C796" s="52"/>
      <c r="D796" s="52"/>
      <c r="E796" s="52"/>
      <c r="F796" s="52"/>
      <c r="G796" s="52"/>
      <c r="H796" s="52"/>
      <c r="I796" s="52"/>
      <c r="J796" s="52"/>
      <c r="K796" s="52"/>
      <c r="L796" s="52"/>
      <c r="M796" s="52"/>
      <c r="N796" s="52"/>
      <c r="O796" s="52"/>
      <c r="P796" s="52"/>
      <c r="Q796" s="52"/>
      <c r="R796" s="52"/>
      <c r="S796" s="52"/>
      <c r="T796" s="52"/>
      <c r="U796" s="52"/>
      <c r="V796" s="52"/>
      <c r="W796" s="52"/>
      <c r="X796" s="52"/>
      <c r="Y796" s="52"/>
      <c r="Z796" s="52"/>
      <c r="AA796" s="52"/>
      <c r="AB796" s="52"/>
      <c r="AC796" s="52"/>
      <c r="AD796" s="52"/>
      <c r="AE796" s="52"/>
      <c r="AF796" s="52"/>
      <c r="AG796" s="52"/>
      <c r="AH796" s="52"/>
      <c r="AI796" s="52"/>
      <c r="AJ796" s="52"/>
      <c r="AK796" s="52"/>
      <c r="AL796" s="52"/>
      <c r="AM796" s="52"/>
      <c r="AN796" s="52"/>
      <c r="AO796" s="52"/>
      <c r="AP796" s="52"/>
      <c r="AQ796" s="52"/>
      <c r="AR796" s="52"/>
      <c r="AS796" s="52"/>
      <c r="AT796" s="52"/>
      <c r="AU796" s="52"/>
      <c r="AV796" s="52"/>
      <c r="AW796" s="52"/>
      <c r="AX796" s="52"/>
      <c r="AY796" s="52"/>
      <c r="AZ796" s="52"/>
      <c r="BA796" s="52"/>
      <c r="BB796" s="52"/>
      <c r="BC796" s="52"/>
      <c r="BD796" s="52"/>
      <c r="BE796" s="52"/>
      <c r="BF796" s="52"/>
      <c r="BG796" s="52"/>
    </row>
    <row r="797" spans="1:59" ht="15.75" customHeight="1">
      <c r="A797" s="58"/>
      <c r="B797" s="52"/>
      <c r="C797" s="52"/>
      <c r="D797" s="52"/>
      <c r="E797" s="52"/>
      <c r="F797" s="52"/>
      <c r="G797" s="52"/>
      <c r="H797" s="52"/>
      <c r="I797" s="52"/>
      <c r="J797" s="52"/>
      <c r="K797" s="52"/>
      <c r="L797" s="52"/>
      <c r="M797" s="52"/>
      <c r="N797" s="52"/>
      <c r="O797" s="52"/>
      <c r="P797" s="52"/>
      <c r="Q797" s="52"/>
      <c r="R797" s="52"/>
      <c r="S797" s="52"/>
      <c r="T797" s="52"/>
      <c r="U797" s="52"/>
      <c r="V797" s="52"/>
      <c r="W797" s="52"/>
      <c r="X797" s="52"/>
      <c r="Y797" s="52"/>
      <c r="Z797" s="52"/>
      <c r="AA797" s="52"/>
      <c r="AB797" s="52"/>
      <c r="AC797" s="52"/>
      <c r="AD797" s="52"/>
      <c r="AE797" s="52"/>
      <c r="AF797" s="52"/>
      <c r="AG797" s="52"/>
      <c r="AH797" s="52"/>
      <c r="AI797" s="52"/>
      <c r="AJ797" s="52"/>
      <c r="AK797" s="52"/>
      <c r="AL797" s="52"/>
      <c r="AM797" s="52"/>
      <c r="AN797" s="52"/>
      <c r="AO797" s="52"/>
      <c r="AP797" s="52"/>
      <c r="AQ797" s="52"/>
      <c r="AR797" s="52"/>
      <c r="AS797" s="52"/>
      <c r="AT797" s="52"/>
      <c r="AU797" s="52"/>
      <c r="AV797" s="52"/>
      <c r="AW797" s="52"/>
      <c r="AX797" s="52"/>
      <c r="AY797" s="52"/>
      <c r="AZ797" s="52"/>
      <c r="BA797" s="52"/>
      <c r="BB797" s="52"/>
      <c r="BC797" s="52"/>
      <c r="BD797" s="52"/>
      <c r="BE797" s="52"/>
      <c r="BF797" s="52"/>
      <c r="BG797" s="52"/>
    </row>
    <row r="798" spans="1:59" ht="15.75" customHeight="1">
      <c r="A798" s="58"/>
      <c r="B798" s="52"/>
      <c r="C798" s="52"/>
      <c r="D798" s="52"/>
      <c r="E798" s="52"/>
      <c r="F798" s="52"/>
      <c r="G798" s="52"/>
      <c r="H798" s="52"/>
      <c r="I798" s="52"/>
      <c r="J798" s="52"/>
      <c r="K798" s="52"/>
      <c r="L798" s="52"/>
      <c r="M798" s="52"/>
      <c r="N798" s="52"/>
      <c r="O798" s="52"/>
      <c r="P798" s="52"/>
      <c r="Q798" s="52"/>
      <c r="R798" s="52"/>
      <c r="S798" s="52"/>
      <c r="T798" s="52"/>
      <c r="U798" s="52"/>
      <c r="V798" s="52"/>
      <c r="W798" s="52"/>
      <c r="X798" s="52"/>
      <c r="Y798" s="52"/>
      <c r="Z798" s="52"/>
      <c r="AA798" s="52"/>
      <c r="AB798" s="52"/>
      <c r="AC798" s="52"/>
      <c r="AD798" s="52"/>
      <c r="AE798" s="52"/>
      <c r="AF798" s="52"/>
      <c r="AG798" s="52"/>
      <c r="AH798" s="52"/>
      <c r="AI798" s="52"/>
      <c r="AJ798" s="52"/>
      <c r="AK798" s="52"/>
      <c r="AL798" s="52"/>
      <c r="AM798" s="52"/>
      <c r="AN798" s="52"/>
      <c r="AO798" s="52"/>
      <c r="AP798" s="52"/>
      <c r="AQ798" s="52"/>
      <c r="AR798" s="52"/>
      <c r="AS798" s="52"/>
      <c r="AT798" s="52"/>
      <c r="AU798" s="52"/>
      <c r="AV798" s="52"/>
      <c r="AW798" s="52"/>
      <c r="AX798" s="52"/>
      <c r="AY798" s="52"/>
      <c r="AZ798" s="52"/>
      <c r="BA798" s="52"/>
      <c r="BB798" s="52"/>
      <c r="BC798" s="52"/>
      <c r="BD798" s="52"/>
      <c r="BE798" s="52"/>
      <c r="BF798" s="52"/>
      <c r="BG798" s="52"/>
    </row>
    <row r="799" spans="1:59" ht="15.75" customHeight="1">
      <c r="A799" s="58"/>
      <c r="B799" s="52"/>
      <c r="C799" s="52"/>
      <c r="D799" s="52"/>
      <c r="E799" s="52"/>
      <c r="F799" s="52"/>
      <c r="G799" s="52"/>
      <c r="H799" s="52"/>
      <c r="I799" s="52"/>
      <c r="J799" s="52"/>
      <c r="K799" s="52"/>
      <c r="L799" s="52"/>
      <c r="M799" s="52"/>
      <c r="N799" s="52"/>
      <c r="O799" s="52"/>
      <c r="P799" s="52"/>
      <c r="Q799" s="52"/>
      <c r="R799" s="52"/>
      <c r="S799" s="52"/>
      <c r="T799" s="52"/>
      <c r="U799" s="52"/>
      <c r="V799" s="52"/>
      <c r="W799" s="52"/>
      <c r="X799" s="52"/>
      <c r="Y799" s="52"/>
      <c r="Z799" s="52"/>
      <c r="AA799" s="52"/>
      <c r="AB799" s="52"/>
      <c r="AC799" s="52"/>
      <c r="AD799" s="52"/>
      <c r="AE799" s="52"/>
      <c r="AF799" s="52"/>
      <c r="AG799" s="52"/>
      <c r="AH799" s="52"/>
      <c r="AI799" s="52"/>
      <c r="AJ799" s="52"/>
      <c r="AK799" s="52"/>
      <c r="AL799" s="52"/>
      <c r="AM799" s="52"/>
      <c r="AN799" s="52"/>
      <c r="AO799" s="52"/>
      <c r="AP799" s="52"/>
      <c r="AQ799" s="52"/>
      <c r="AR799" s="52"/>
      <c r="AS799" s="52"/>
      <c r="AT799" s="52"/>
      <c r="AU799" s="52"/>
      <c r="AV799" s="52"/>
      <c r="AW799" s="52"/>
      <c r="AX799" s="52"/>
      <c r="AY799" s="52"/>
      <c r="AZ799" s="52"/>
      <c r="BA799" s="52"/>
      <c r="BB799" s="52"/>
      <c r="BC799" s="52"/>
      <c r="BD799" s="52"/>
      <c r="BE799" s="52"/>
      <c r="BF799" s="52"/>
      <c r="BG799" s="52"/>
    </row>
    <row r="800" spans="1:59" ht="15.75" customHeight="1">
      <c r="A800" s="58"/>
      <c r="B800" s="52"/>
      <c r="C800" s="52"/>
      <c r="D800" s="52"/>
      <c r="E800" s="52"/>
      <c r="F800" s="52"/>
      <c r="G800" s="52"/>
      <c r="H800" s="52"/>
      <c r="I800" s="52"/>
      <c r="J800" s="52"/>
      <c r="K800" s="52"/>
      <c r="L800" s="52"/>
      <c r="M800" s="52"/>
      <c r="N800" s="52"/>
      <c r="O800" s="52"/>
      <c r="P800" s="52"/>
      <c r="Q800" s="52"/>
      <c r="R800" s="52"/>
      <c r="S800" s="52"/>
      <c r="T800" s="52"/>
      <c r="U800" s="52"/>
      <c r="V800" s="52"/>
      <c r="W800" s="52"/>
      <c r="X800" s="52"/>
      <c r="Y800" s="52"/>
      <c r="Z800" s="52"/>
      <c r="AA800" s="52"/>
      <c r="AB800" s="52"/>
      <c r="AC800" s="52"/>
      <c r="AD800" s="52"/>
      <c r="AE800" s="52"/>
      <c r="AF800" s="52"/>
      <c r="AG800" s="52"/>
      <c r="AH800" s="52"/>
      <c r="AI800" s="52"/>
      <c r="AJ800" s="52"/>
      <c r="AK800" s="52"/>
      <c r="AL800" s="52"/>
      <c r="AM800" s="52"/>
      <c r="AN800" s="52"/>
      <c r="AO800" s="52"/>
      <c r="AP800" s="52"/>
      <c r="AQ800" s="52"/>
      <c r="AR800" s="52"/>
      <c r="AS800" s="52"/>
      <c r="AT800" s="52"/>
      <c r="AU800" s="52"/>
      <c r="AV800" s="52"/>
      <c r="AW800" s="52"/>
      <c r="AX800" s="52"/>
      <c r="AY800" s="52"/>
      <c r="AZ800" s="52"/>
      <c r="BA800" s="52"/>
      <c r="BB800" s="52"/>
      <c r="BC800" s="52"/>
      <c r="BD800" s="52"/>
      <c r="BE800" s="52"/>
      <c r="BF800" s="52"/>
      <c r="BG800" s="52"/>
    </row>
    <row r="801" spans="1:59" ht="15.75" customHeight="1">
      <c r="A801" s="58"/>
      <c r="B801" s="52"/>
      <c r="C801" s="52"/>
      <c r="D801" s="52"/>
      <c r="E801" s="52"/>
      <c r="F801" s="52"/>
      <c r="G801" s="52"/>
      <c r="H801" s="52"/>
      <c r="I801" s="52"/>
      <c r="J801" s="52"/>
      <c r="K801" s="52"/>
      <c r="L801" s="52"/>
      <c r="M801" s="52"/>
      <c r="N801" s="52"/>
      <c r="O801" s="52"/>
      <c r="P801" s="52"/>
      <c r="Q801" s="52"/>
      <c r="R801" s="52"/>
      <c r="S801" s="52"/>
      <c r="T801" s="52"/>
      <c r="U801" s="52"/>
      <c r="V801" s="52"/>
      <c r="W801" s="52"/>
      <c r="X801" s="52"/>
      <c r="Y801" s="52"/>
      <c r="Z801" s="52"/>
      <c r="AA801" s="52"/>
      <c r="AB801" s="52"/>
      <c r="AC801" s="52"/>
      <c r="AD801" s="52"/>
      <c r="AE801" s="52"/>
      <c r="AF801" s="52"/>
      <c r="AG801" s="52"/>
      <c r="AH801" s="52"/>
      <c r="AI801" s="52"/>
      <c r="AJ801" s="52"/>
      <c r="AK801" s="52"/>
      <c r="AL801" s="52"/>
      <c r="AM801" s="52"/>
      <c r="AN801" s="52"/>
      <c r="AO801" s="52"/>
      <c r="AP801" s="52"/>
      <c r="AQ801" s="52"/>
      <c r="AR801" s="52"/>
      <c r="AS801" s="52"/>
      <c r="AT801" s="52"/>
      <c r="AU801" s="52"/>
      <c r="AV801" s="52"/>
      <c r="AW801" s="52"/>
      <c r="AX801" s="52"/>
      <c r="AY801" s="52"/>
      <c r="AZ801" s="52"/>
      <c r="BA801" s="52"/>
      <c r="BB801" s="52"/>
      <c r="BC801" s="52"/>
      <c r="BD801" s="52"/>
      <c r="BE801" s="52"/>
      <c r="BF801" s="52"/>
      <c r="BG801" s="52"/>
    </row>
    <row r="802" spans="1:59" ht="15.75" customHeight="1">
      <c r="A802" s="58"/>
      <c r="B802" s="52"/>
      <c r="C802" s="52"/>
      <c r="D802" s="52"/>
      <c r="E802" s="52"/>
      <c r="F802" s="52"/>
      <c r="G802" s="52"/>
      <c r="H802" s="52"/>
      <c r="I802" s="52"/>
      <c r="J802" s="52"/>
      <c r="K802" s="52"/>
      <c r="L802" s="52"/>
      <c r="M802" s="52"/>
      <c r="N802" s="52"/>
      <c r="O802" s="52"/>
      <c r="P802" s="52"/>
      <c r="Q802" s="52"/>
      <c r="R802" s="52"/>
      <c r="S802" s="52"/>
      <c r="T802" s="52"/>
      <c r="U802" s="52"/>
      <c r="V802" s="52"/>
      <c r="W802" s="52"/>
      <c r="X802" s="52"/>
      <c r="Y802" s="52"/>
      <c r="Z802" s="52"/>
      <c r="AA802" s="52"/>
      <c r="AB802" s="52"/>
      <c r="AC802" s="52"/>
      <c r="AD802" s="52"/>
      <c r="AE802" s="52"/>
      <c r="AF802" s="52"/>
      <c r="AG802" s="52"/>
      <c r="AH802" s="52"/>
      <c r="AI802" s="52"/>
      <c r="AJ802" s="52"/>
      <c r="AK802" s="52"/>
      <c r="AL802" s="52"/>
      <c r="AM802" s="52"/>
      <c r="AN802" s="52"/>
      <c r="AO802" s="52"/>
      <c r="AP802" s="52"/>
      <c r="AQ802" s="52"/>
      <c r="AR802" s="52"/>
      <c r="AS802" s="52"/>
      <c r="AT802" s="52"/>
      <c r="AU802" s="52"/>
      <c r="AV802" s="52"/>
      <c r="AW802" s="52"/>
      <c r="AX802" s="52"/>
      <c r="AY802" s="52"/>
      <c r="AZ802" s="52"/>
      <c r="BA802" s="52"/>
      <c r="BB802" s="52"/>
      <c r="BC802" s="52"/>
      <c r="BD802" s="52"/>
      <c r="BE802" s="52"/>
      <c r="BF802" s="52"/>
      <c r="BG802" s="52"/>
    </row>
    <row r="803" spans="1:59" ht="15.75" customHeight="1">
      <c r="A803" s="58"/>
      <c r="B803" s="52"/>
      <c r="C803" s="52"/>
      <c r="D803" s="52"/>
      <c r="E803" s="52"/>
      <c r="F803" s="52"/>
      <c r="G803" s="52"/>
      <c r="H803" s="52"/>
      <c r="I803" s="52"/>
      <c r="J803" s="52"/>
      <c r="K803" s="52"/>
      <c r="L803" s="52"/>
      <c r="M803" s="52"/>
      <c r="N803" s="52"/>
      <c r="O803" s="52"/>
      <c r="P803" s="52"/>
      <c r="Q803" s="52"/>
      <c r="R803" s="52"/>
      <c r="S803" s="52"/>
      <c r="T803" s="52"/>
      <c r="U803" s="52"/>
      <c r="V803" s="52"/>
      <c r="W803" s="52"/>
      <c r="X803" s="52"/>
      <c r="Y803" s="52"/>
      <c r="Z803" s="52"/>
      <c r="AA803" s="52"/>
      <c r="AB803" s="52"/>
      <c r="AC803" s="52"/>
      <c r="AD803" s="52"/>
      <c r="AE803" s="52"/>
      <c r="AF803" s="52"/>
      <c r="AG803" s="52"/>
      <c r="AH803" s="52"/>
      <c r="AI803" s="52"/>
      <c r="AJ803" s="52"/>
      <c r="AK803" s="52"/>
      <c r="AL803" s="52"/>
      <c r="AM803" s="52"/>
      <c r="AN803" s="52"/>
      <c r="AO803" s="52"/>
      <c r="AP803" s="52"/>
      <c r="AQ803" s="52"/>
      <c r="AR803" s="52"/>
      <c r="AS803" s="52"/>
      <c r="AT803" s="52"/>
      <c r="AU803" s="52"/>
      <c r="AV803" s="52"/>
      <c r="AW803" s="52"/>
      <c r="AX803" s="52"/>
      <c r="AY803" s="52"/>
      <c r="AZ803" s="52"/>
      <c r="BA803" s="52"/>
      <c r="BB803" s="52"/>
      <c r="BC803" s="52"/>
      <c r="BD803" s="52"/>
      <c r="BE803" s="52"/>
      <c r="BF803" s="52"/>
      <c r="BG803" s="52"/>
    </row>
    <row r="804" spans="1:59" ht="15.75" customHeight="1">
      <c r="A804" s="58"/>
      <c r="B804" s="52"/>
      <c r="C804" s="52"/>
      <c r="D804" s="52"/>
      <c r="E804" s="52"/>
      <c r="F804" s="52"/>
      <c r="G804" s="52"/>
      <c r="H804" s="52"/>
      <c r="I804" s="52"/>
      <c r="J804" s="52"/>
      <c r="K804" s="52"/>
      <c r="L804" s="52"/>
      <c r="M804" s="52"/>
      <c r="N804" s="52"/>
      <c r="O804" s="52"/>
      <c r="P804" s="52"/>
      <c r="Q804" s="52"/>
      <c r="R804" s="52"/>
      <c r="S804" s="52"/>
      <c r="T804" s="52"/>
      <c r="U804" s="52"/>
      <c r="V804" s="52"/>
      <c r="W804" s="52"/>
      <c r="X804" s="52"/>
      <c r="Y804" s="52"/>
      <c r="Z804" s="52"/>
      <c r="AA804" s="52"/>
      <c r="AB804" s="52"/>
      <c r="AC804" s="52"/>
      <c r="AD804" s="52"/>
      <c r="AE804" s="52"/>
      <c r="AF804" s="52"/>
      <c r="AG804" s="52"/>
      <c r="AH804" s="52"/>
      <c r="AI804" s="52"/>
      <c r="AJ804" s="52"/>
      <c r="AK804" s="52"/>
      <c r="AL804" s="52"/>
      <c r="AM804" s="52"/>
      <c r="AN804" s="52"/>
      <c r="AO804" s="52"/>
      <c r="AP804" s="52"/>
      <c r="AQ804" s="52"/>
      <c r="AR804" s="52"/>
      <c r="AS804" s="52"/>
      <c r="AT804" s="52"/>
      <c r="AU804" s="52"/>
      <c r="AV804" s="52"/>
      <c r="AW804" s="52"/>
      <c r="AX804" s="52"/>
      <c r="AY804" s="52"/>
      <c r="AZ804" s="52"/>
      <c r="BA804" s="52"/>
      <c r="BB804" s="52"/>
      <c r="BC804" s="52"/>
      <c r="BD804" s="52"/>
      <c r="BE804" s="52"/>
      <c r="BF804" s="52"/>
      <c r="BG804" s="52"/>
    </row>
    <row r="805" spans="1:59" ht="15.75" customHeight="1">
      <c r="A805" s="58"/>
      <c r="B805" s="52"/>
      <c r="C805" s="52"/>
      <c r="D805" s="52"/>
      <c r="E805" s="52"/>
      <c r="F805" s="52"/>
      <c r="G805" s="52"/>
      <c r="H805" s="52"/>
      <c r="I805" s="52"/>
      <c r="J805" s="52"/>
      <c r="K805" s="52"/>
      <c r="L805" s="52"/>
      <c r="M805" s="52"/>
      <c r="N805" s="52"/>
      <c r="O805" s="52"/>
      <c r="P805" s="52"/>
      <c r="Q805" s="52"/>
      <c r="R805" s="52"/>
      <c r="S805" s="52"/>
      <c r="T805" s="52"/>
      <c r="U805" s="52"/>
      <c r="V805" s="52"/>
      <c r="W805" s="52"/>
      <c r="X805" s="52"/>
      <c r="Y805" s="52"/>
      <c r="Z805" s="52"/>
      <c r="AA805" s="52"/>
      <c r="AB805" s="52"/>
      <c r="AC805" s="52"/>
      <c r="AD805" s="52"/>
      <c r="AE805" s="52"/>
      <c r="AF805" s="52"/>
      <c r="AG805" s="52"/>
      <c r="AH805" s="52"/>
      <c r="AI805" s="52"/>
      <c r="AJ805" s="52"/>
      <c r="AK805" s="52"/>
      <c r="AL805" s="52"/>
      <c r="AM805" s="52"/>
      <c r="AN805" s="52"/>
      <c r="AO805" s="52"/>
      <c r="AP805" s="52"/>
      <c r="AQ805" s="52"/>
      <c r="AR805" s="52"/>
      <c r="AS805" s="52"/>
      <c r="AT805" s="52"/>
      <c r="AU805" s="52"/>
      <c r="AV805" s="52"/>
      <c r="AW805" s="52"/>
      <c r="AX805" s="52"/>
      <c r="AY805" s="52"/>
      <c r="AZ805" s="52"/>
      <c r="BA805" s="52"/>
      <c r="BB805" s="52"/>
      <c r="BC805" s="52"/>
      <c r="BD805" s="52"/>
      <c r="BE805" s="52"/>
      <c r="BF805" s="52"/>
      <c r="BG805" s="52"/>
    </row>
    <row r="806" spans="1:59" ht="15.75" customHeight="1">
      <c r="A806" s="58"/>
      <c r="B806" s="52"/>
      <c r="C806" s="52"/>
      <c r="D806" s="52"/>
      <c r="E806" s="52"/>
      <c r="F806" s="52"/>
      <c r="G806" s="52"/>
      <c r="H806" s="52"/>
      <c r="I806" s="52"/>
      <c r="J806" s="52"/>
      <c r="K806" s="52"/>
      <c r="L806" s="52"/>
      <c r="M806" s="52"/>
      <c r="N806" s="52"/>
      <c r="O806" s="52"/>
      <c r="P806" s="52"/>
      <c r="Q806" s="52"/>
      <c r="R806" s="52"/>
      <c r="S806" s="52"/>
      <c r="T806" s="52"/>
      <c r="U806" s="52"/>
      <c r="V806" s="52"/>
      <c r="W806" s="52"/>
      <c r="X806" s="52"/>
      <c r="Y806" s="52"/>
      <c r="Z806" s="52"/>
      <c r="AA806" s="52"/>
      <c r="AB806" s="52"/>
      <c r="AC806" s="52"/>
      <c r="AD806" s="52"/>
      <c r="AE806" s="52"/>
      <c r="AF806" s="52"/>
      <c r="AG806" s="52"/>
      <c r="AH806" s="52"/>
      <c r="AI806" s="52"/>
      <c r="AJ806" s="52"/>
      <c r="AK806" s="52"/>
      <c r="AL806" s="52"/>
      <c r="AM806" s="52"/>
      <c r="AN806" s="52"/>
      <c r="AO806" s="52"/>
      <c r="AP806" s="52"/>
      <c r="AQ806" s="52"/>
      <c r="AR806" s="52"/>
      <c r="AS806" s="52"/>
      <c r="AT806" s="52"/>
      <c r="AU806" s="52"/>
      <c r="AV806" s="52"/>
      <c r="AW806" s="52"/>
      <c r="AX806" s="52"/>
      <c r="AY806" s="52"/>
      <c r="AZ806" s="52"/>
      <c r="BA806" s="52"/>
      <c r="BB806" s="52"/>
      <c r="BC806" s="52"/>
      <c r="BD806" s="52"/>
      <c r="BE806" s="52"/>
      <c r="BF806" s="52"/>
      <c r="BG806" s="52"/>
    </row>
    <row r="807" spans="1:59" ht="15.75" customHeight="1">
      <c r="A807" s="58"/>
      <c r="B807" s="52"/>
      <c r="C807" s="52"/>
      <c r="D807" s="52"/>
      <c r="E807" s="52"/>
      <c r="F807" s="52"/>
      <c r="G807" s="52"/>
      <c r="H807" s="52"/>
      <c r="I807" s="52"/>
      <c r="J807" s="52"/>
      <c r="K807" s="52"/>
      <c r="L807" s="52"/>
      <c r="M807" s="52"/>
      <c r="N807" s="52"/>
      <c r="O807" s="52"/>
      <c r="P807" s="52"/>
      <c r="Q807" s="52"/>
      <c r="R807" s="52"/>
      <c r="S807" s="52"/>
      <c r="T807" s="52"/>
      <c r="U807" s="52"/>
      <c r="V807" s="52"/>
      <c r="W807" s="52"/>
      <c r="X807" s="52"/>
      <c r="Y807" s="52"/>
      <c r="Z807" s="52"/>
      <c r="AA807" s="52"/>
      <c r="AB807" s="52"/>
      <c r="AC807" s="52"/>
      <c r="AD807" s="52"/>
      <c r="AE807" s="52"/>
      <c r="AF807" s="52"/>
      <c r="AG807" s="52"/>
      <c r="AH807" s="52"/>
      <c r="AI807" s="52"/>
      <c r="AJ807" s="52"/>
      <c r="AK807" s="52"/>
      <c r="AL807" s="52"/>
      <c r="AM807" s="52"/>
      <c r="AN807" s="52"/>
      <c r="AO807" s="52"/>
      <c r="AP807" s="52"/>
      <c r="AQ807" s="52"/>
      <c r="AR807" s="52"/>
      <c r="AS807" s="52"/>
      <c r="AT807" s="52"/>
      <c r="AU807" s="52"/>
      <c r="AV807" s="52"/>
      <c r="AW807" s="52"/>
      <c r="AX807" s="52"/>
      <c r="AY807" s="52"/>
      <c r="AZ807" s="52"/>
      <c r="BA807" s="52"/>
      <c r="BB807" s="52"/>
      <c r="BC807" s="52"/>
      <c r="BD807" s="52"/>
      <c r="BE807" s="52"/>
      <c r="BF807" s="52"/>
      <c r="BG807" s="52"/>
    </row>
    <row r="808" spans="1:59" ht="15.75" customHeight="1">
      <c r="A808" s="58"/>
      <c r="B808" s="52"/>
      <c r="C808" s="52"/>
      <c r="D808" s="52"/>
      <c r="E808" s="52"/>
      <c r="F808" s="52"/>
      <c r="G808" s="52"/>
      <c r="H808" s="52"/>
      <c r="I808" s="52"/>
      <c r="J808" s="52"/>
      <c r="K808" s="52"/>
      <c r="L808" s="52"/>
      <c r="M808" s="52"/>
      <c r="N808" s="52"/>
      <c r="O808" s="52"/>
      <c r="P808" s="52"/>
      <c r="Q808" s="52"/>
      <c r="R808" s="52"/>
      <c r="S808" s="52"/>
      <c r="T808" s="52"/>
      <c r="U808" s="52"/>
      <c r="V808" s="52"/>
      <c r="W808" s="52"/>
      <c r="X808" s="52"/>
      <c r="Y808" s="52"/>
      <c r="Z808" s="52"/>
      <c r="AA808" s="52"/>
      <c r="AB808" s="52"/>
      <c r="AC808" s="52"/>
      <c r="AD808" s="52"/>
      <c r="AE808" s="52"/>
      <c r="AF808" s="52"/>
      <c r="AG808" s="52"/>
      <c r="AH808" s="52"/>
      <c r="AI808" s="52"/>
      <c r="AJ808" s="52"/>
      <c r="AK808" s="52"/>
      <c r="AL808" s="52"/>
      <c r="AM808" s="52"/>
      <c r="AN808" s="52"/>
      <c r="AO808" s="52"/>
      <c r="AP808" s="52"/>
      <c r="AQ808" s="52"/>
      <c r="AR808" s="52"/>
      <c r="AS808" s="52"/>
      <c r="AT808" s="52"/>
      <c r="AU808" s="52"/>
      <c r="AV808" s="52"/>
      <c r="AW808" s="52"/>
      <c r="AX808" s="52"/>
      <c r="AY808" s="52"/>
      <c r="AZ808" s="52"/>
      <c r="BA808" s="52"/>
      <c r="BB808" s="52"/>
      <c r="BC808" s="52"/>
      <c r="BD808" s="52"/>
      <c r="BE808" s="52"/>
      <c r="BF808" s="52"/>
      <c r="BG808" s="52"/>
    </row>
    <row r="809" spans="1:59" ht="15.75" customHeight="1">
      <c r="A809" s="58"/>
      <c r="B809" s="52"/>
      <c r="C809" s="52"/>
      <c r="D809" s="52"/>
      <c r="E809" s="52"/>
      <c r="F809" s="52"/>
      <c r="G809" s="52"/>
      <c r="H809" s="52"/>
      <c r="I809" s="52"/>
      <c r="J809" s="52"/>
      <c r="K809" s="52"/>
      <c r="L809" s="52"/>
      <c r="M809" s="52"/>
      <c r="N809" s="52"/>
      <c r="O809" s="52"/>
      <c r="P809" s="52"/>
      <c r="Q809" s="52"/>
      <c r="R809" s="52"/>
      <c r="S809" s="52"/>
      <c r="T809" s="52"/>
      <c r="U809" s="52"/>
      <c r="V809" s="52"/>
      <c r="W809" s="52"/>
      <c r="X809" s="52"/>
      <c r="Y809" s="52"/>
      <c r="Z809" s="52"/>
      <c r="AA809" s="52"/>
      <c r="AB809" s="52"/>
      <c r="AC809" s="52"/>
      <c r="AD809" s="52"/>
      <c r="AE809" s="52"/>
      <c r="AF809" s="52"/>
      <c r="AG809" s="52"/>
      <c r="AH809" s="52"/>
      <c r="AI809" s="52"/>
      <c r="AJ809" s="52"/>
      <c r="AK809" s="52"/>
      <c r="AL809" s="52"/>
      <c r="AM809" s="52"/>
      <c r="AN809" s="52"/>
      <c r="AO809" s="52"/>
      <c r="AP809" s="52"/>
      <c r="AQ809" s="52"/>
      <c r="AR809" s="52"/>
      <c r="AS809" s="52"/>
      <c r="AT809" s="52"/>
      <c r="AU809" s="52"/>
      <c r="AV809" s="52"/>
      <c r="AW809" s="52"/>
      <c r="AX809" s="52"/>
      <c r="AY809" s="52"/>
      <c r="AZ809" s="52"/>
      <c r="BA809" s="52"/>
      <c r="BB809" s="52"/>
      <c r="BC809" s="52"/>
      <c r="BD809" s="52"/>
      <c r="BE809" s="52"/>
      <c r="BF809" s="52"/>
      <c r="BG809" s="52"/>
    </row>
    <row r="810" spans="1:59" ht="15.75" customHeight="1">
      <c r="A810" s="58"/>
      <c r="B810" s="52"/>
      <c r="C810" s="52"/>
      <c r="D810" s="52"/>
      <c r="E810" s="52"/>
      <c r="F810" s="52"/>
      <c r="G810" s="52"/>
      <c r="H810" s="52"/>
      <c r="I810" s="52"/>
      <c r="J810" s="52"/>
      <c r="K810" s="52"/>
      <c r="L810" s="52"/>
      <c r="M810" s="52"/>
      <c r="N810" s="52"/>
      <c r="O810" s="52"/>
      <c r="P810" s="52"/>
      <c r="Q810" s="52"/>
      <c r="R810" s="52"/>
      <c r="S810" s="52"/>
      <c r="T810" s="52"/>
      <c r="U810" s="52"/>
      <c r="V810" s="52"/>
      <c r="W810" s="52"/>
      <c r="X810" s="52"/>
      <c r="Y810" s="52"/>
      <c r="Z810" s="52"/>
      <c r="AA810" s="52"/>
      <c r="AB810" s="52"/>
      <c r="AC810" s="52"/>
      <c r="AD810" s="52"/>
      <c r="AE810" s="52"/>
      <c r="AF810" s="52"/>
      <c r="AG810" s="52"/>
      <c r="AH810" s="52"/>
      <c r="AI810" s="52"/>
      <c r="AJ810" s="52"/>
      <c r="AK810" s="52"/>
      <c r="AL810" s="52"/>
      <c r="AM810" s="52"/>
      <c r="AN810" s="52"/>
      <c r="AO810" s="52"/>
      <c r="AP810" s="52"/>
      <c r="AQ810" s="52"/>
      <c r="AR810" s="52"/>
      <c r="AS810" s="52"/>
      <c r="AT810" s="52"/>
      <c r="AU810" s="52"/>
      <c r="AV810" s="52"/>
      <c r="AW810" s="52"/>
      <c r="AX810" s="52"/>
      <c r="AY810" s="52"/>
      <c r="AZ810" s="52"/>
      <c r="BA810" s="52"/>
      <c r="BB810" s="52"/>
      <c r="BC810" s="52"/>
      <c r="BD810" s="52"/>
      <c r="BE810" s="52"/>
      <c r="BF810" s="52"/>
      <c r="BG810" s="52"/>
    </row>
    <row r="811" spans="1:59" ht="15.75" customHeight="1">
      <c r="A811" s="58"/>
      <c r="B811" s="52"/>
      <c r="C811" s="52"/>
      <c r="D811" s="52"/>
      <c r="E811" s="52"/>
      <c r="F811" s="52"/>
      <c r="G811" s="52"/>
      <c r="H811" s="52"/>
      <c r="I811" s="52"/>
      <c r="J811" s="52"/>
      <c r="K811" s="52"/>
      <c r="L811" s="52"/>
      <c r="M811" s="52"/>
      <c r="N811" s="52"/>
      <c r="O811" s="52"/>
      <c r="P811" s="52"/>
      <c r="Q811" s="52"/>
      <c r="R811" s="52"/>
      <c r="S811" s="52"/>
      <c r="T811" s="52"/>
      <c r="U811" s="52"/>
      <c r="V811" s="52"/>
      <c r="W811" s="52"/>
      <c r="X811" s="52"/>
      <c r="Y811" s="52"/>
      <c r="Z811" s="52"/>
      <c r="AA811" s="52"/>
      <c r="AB811" s="52"/>
      <c r="AC811" s="52"/>
      <c r="AD811" s="52"/>
      <c r="AE811" s="52"/>
      <c r="AF811" s="52"/>
      <c r="AG811" s="52"/>
      <c r="AH811" s="52"/>
      <c r="AI811" s="52"/>
      <c r="AJ811" s="52"/>
      <c r="AK811" s="52"/>
      <c r="AL811" s="52"/>
      <c r="AM811" s="52"/>
      <c r="AN811" s="52"/>
      <c r="AO811" s="52"/>
      <c r="AP811" s="52"/>
      <c r="AQ811" s="52"/>
      <c r="AR811" s="52"/>
      <c r="AS811" s="52"/>
      <c r="AT811" s="52"/>
      <c r="AU811" s="52"/>
      <c r="AV811" s="52"/>
      <c r="AW811" s="52"/>
      <c r="AX811" s="52"/>
      <c r="AY811" s="52"/>
      <c r="AZ811" s="52"/>
      <c r="BA811" s="52"/>
      <c r="BB811" s="52"/>
      <c r="BC811" s="52"/>
      <c r="BD811" s="52"/>
      <c r="BE811" s="52"/>
      <c r="BF811" s="52"/>
      <c r="BG811" s="52"/>
    </row>
    <row r="812" spans="1:59" ht="15.75" customHeight="1">
      <c r="A812" s="58"/>
      <c r="B812" s="52"/>
      <c r="C812" s="52"/>
      <c r="D812" s="52"/>
      <c r="E812" s="52"/>
      <c r="F812" s="52"/>
      <c r="G812" s="52"/>
      <c r="H812" s="52"/>
      <c r="I812" s="52"/>
      <c r="J812" s="52"/>
      <c r="K812" s="52"/>
      <c r="L812" s="52"/>
      <c r="M812" s="52"/>
      <c r="N812" s="52"/>
      <c r="O812" s="52"/>
      <c r="P812" s="52"/>
      <c r="Q812" s="52"/>
      <c r="R812" s="52"/>
      <c r="S812" s="52"/>
      <c r="T812" s="52"/>
      <c r="U812" s="52"/>
      <c r="V812" s="52"/>
      <c r="W812" s="52"/>
      <c r="X812" s="52"/>
      <c r="Y812" s="52"/>
      <c r="Z812" s="52"/>
      <c r="AA812" s="52"/>
      <c r="AB812" s="52"/>
      <c r="AC812" s="52"/>
      <c r="AD812" s="52"/>
      <c r="AE812" s="52"/>
      <c r="AF812" s="52"/>
      <c r="AG812" s="52"/>
      <c r="AH812" s="52"/>
      <c r="AI812" s="52"/>
      <c r="AJ812" s="52"/>
      <c r="AK812" s="52"/>
      <c r="AL812" s="52"/>
      <c r="AM812" s="52"/>
      <c r="AN812" s="52"/>
      <c r="AO812" s="52"/>
      <c r="AP812" s="52"/>
      <c r="AQ812" s="52"/>
      <c r="AR812" s="52"/>
      <c r="AS812" s="52"/>
      <c r="AT812" s="52"/>
      <c r="AU812" s="52"/>
      <c r="AV812" s="52"/>
      <c r="AW812" s="52"/>
      <c r="AX812" s="52"/>
      <c r="AY812" s="52"/>
      <c r="AZ812" s="52"/>
      <c r="BA812" s="52"/>
      <c r="BB812" s="52"/>
      <c r="BC812" s="52"/>
      <c r="BD812" s="52"/>
      <c r="BE812" s="52"/>
      <c r="BF812" s="52"/>
      <c r="BG812" s="52"/>
    </row>
    <row r="813" spans="1:59" ht="15.75" customHeight="1">
      <c r="A813" s="58"/>
      <c r="B813" s="52"/>
      <c r="C813" s="52"/>
      <c r="D813" s="52"/>
      <c r="E813" s="52"/>
      <c r="F813" s="52"/>
      <c r="G813" s="52"/>
      <c r="H813" s="52"/>
      <c r="I813" s="52"/>
      <c r="J813" s="52"/>
      <c r="K813" s="52"/>
      <c r="L813" s="52"/>
      <c r="M813" s="52"/>
      <c r="N813" s="52"/>
      <c r="O813" s="52"/>
      <c r="P813" s="52"/>
      <c r="Q813" s="52"/>
      <c r="R813" s="52"/>
      <c r="S813" s="52"/>
      <c r="T813" s="52"/>
      <c r="U813" s="52"/>
      <c r="V813" s="52"/>
      <c r="W813" s="52"/>
      <c r="X813" s="52"/>
      <c r="Y813" s="52"/>
      <c r="Z813" s="52"/>
      <c r="AA813" s="52"/>
      <c r="AB813" s="52"/>
      <c r="AC813" s="52"/>
      <c r="AD813" s="52"/>
      <c r="AE813" s="52"/>
      <c r="AF813" s="52"/>
      <c r="AG813" s="52"/>
      <c r="AH813" s="52"/>
      <c r="AI813" s="52"/>
      <c r="AJ813" s="52"/>
      <c r="AK813" s="52"/>
      <c r="AL813" s="52"/>
      <c r="AM813" s="52"/>
      <c r="AN813" s="52"/>
      <c r="AO813" s="52"/>
      <c r="AP813" s="52"/>
      <c r="AQ813" s="52"/>
      <c r="AR813" s="52"/>
      <c r="AS813" s="52"/>
      <c r="AT813" s="52"/>
      <c r="AU813" s="52"/>
      <c r="AV813" s="52"/>
      <c r="AW813" s="52"/>
      <c r="AX813" s="52"/>
      <c r="AY813" s="52"/>
      <c r="AZ813" s="52"/>
      <c r="BA813" s="52"/>
      <c r="BB813" s="52"/>
      <c r="BC813" s="52"/>
      <c r="BD813" s="52"/>
      <c r="BE813" s="52"/>
      <c r="BF813" s="52"/>
      <c r="BG813" s="52"/>
    </row>
    <row r="814" spans="1:59" ht="15.75" customHeight="1">
      <c r="A814" s="58"/>
      <c r="B814" s="52"/>
      <c r="C814" s="52"/>
      <c r="D814" s="52"/>
      <c r="E814" s="52"/>
      <c r="F814" s="52"/>
      <c r="G814" s="52"/>
      <c r="H814" s="52"/>
      <c r="I814" s="52"/>
      <c r="J814" s="52"/>
      <c r="K814" s="52"/>
      <c r="L814" s="52"/>
      <c r="M814" s="52"/>
      <c r="N814" s="52"/>
      <c r="O814" s="52"/>
      <c r="P814" s="52"/>
      <c r="Q814" s="52"/>
      <c r="R814" s="52"/>
      <c r="S814" s="52"/>
      <c r="T814" s="52"/>
      <c r="U814" s="52"/>
      <c r="V814" s="52"/>
      <c r="W814" s="52"/>
      <c r="X814" s="52"/>
      <c r="Y814" s="52"/>
      <c r="Z814" s="52"/>
      <c r="AA814" s="52"/>
      <c r="AB814" s="52"/>
      <c r="AC814" s="52"/>
      <c r="AD814" s="52"/>
      <c r="AE814" s="52"/>
      <c r="AF814" s="52"/>
      <c r="AG814" s="52"/>
      <c r="AH814" s="52"/>
      <c r="AI814" s="52"/>
      <c r="AJ814" s="52"/>
      <c r="AK814" s="52"/>
      <c r="AL814" s="52"/>
      <c r="AM814" s="52"/>
      <c r="AN814" s="52"/>
      <c r="AO814" s="52"/>
      <c r="AP814" s="52"/>
      <c r="AQ814" s="52"/>
      <c r="AR814" s="52"/>
      <c r="AS814" s="52"/>
      <c r="AT814" s="52"/>
      <c r="AU814" s="52"/>
      <c r="AV814" s="52"/>
      <c r="AW814" s="52"/>
      <c r="AX814" s="52"/>
      <c r="AY814" s="52"/>
      <c r="AZ814" s="52"/>
      <c r="BA814" s="52"/>
      <c r="BB814" s="52"/>
      <c r="BC814" s="52"/>
      <c r="BD814" s="52"/>
      <c r="BE814" s="52"/>
      <c r="BF814" s="52"/>
      <c r="BG814" s="52"/>
    </row>
    <row r="815" spans="1:59" ht="15.75" customHeight="1">
      <c r="A815" s="58"/>
      <c r="B815" s="52"/>
      <c r="C815" s="52"/>
      <c r="D815" s="52"/>
      <c r="E815" s="52"/>
      <c r="F815" s="52"/>
      <c r="G815" s="52"/>
      <c r="H815" s="52"/>
      <c r="I815" s="52"/>
      <c r="J815" s="52"/>
      <c r="K815" s="52"/>
      <c r="L815" s="52"/>
      <c r="M815" s="52"/>
      <c r="N815" s="52"/>
      <c r="O815" s="52"/>
      <c r="P815" s="52"/>
      <c r="Q815" s="52"/>
      <c r="R815" s="52"/>
      <c r="S815" s="52"/>
      <c r="T815" s="52"/>
      <c r="U815" s="52"/>
      <c r="V815" s="52"/>
      <c r="W815" s="52"/>
      <c r="X815" s="52"/>
      <c r="Y815" s="52"/>
      <c r="Z815" s="52"/>
      <c r="AA815" s="52"/>
      <c r="AB815" s="52"/>
      <c r="AC815" s="52"/>
      <c r="AD815" s="52"/>
      <c r="AE815" s="52"/>
      <c r="AF815" s="52"/>
      <c r="AG815" s="52"/>
      <c r="AH815" s="52"/>
      <c r="AI815" s="52"/>
      <c r="AJ815" s="52"/>
      <c r="AK815" s="52"/>
      <c r="AL815" s="52"/>
      <c r="AM815" s="52"/>
      <c r="AN815" s="52"/>
      <c r="AO815" s="52"/>
      <c r="AP815" s="52"/>
      <c r="AQ815" s="52"/>
      <c r="AR815" s="52"/>
      <c r="AS815" s="52"/>
      <c r="AT815" s="52"/>
      <c r="AU815" s="52"/>
      <c r="AV815" s="52"/>
      <c r="AW815" s="52"/>
      <c r="AX815" s="52"/>
      <c r="AY815" s="52"/>
      <c r="AZ815" s="52"/>
      <c r="BA815" s="52"/>
      <c r="BB815" s="52"/>
      <c r="BC815" s="52"/>
      <c r="BD815" s="52"/>
      <c r="BE815" s="52"/>
      <c r="BF815" s="52"/>
      <c r="BG815" s="52"/>
    </row>
    <row r="816" spans="1:59" ht="15.75" customHeight="1">
      <c r="A816" s="58"/>
      <c r="B816" s="52"/>
      <c r="C816" s="52"/>
      <c r="D816" s="52"/>
      <c r="E816" s="52"/>
      <c r="F816" s="52"/>
      <c r="G816" s="52"/>
      <c r="H816" s="52"/>
      <c r="I816" s="52"/>
      <c r="J816" s="52"/>
      <c r="K816" s="52"/>
      <c r="L816" s="52"/>
      <c r="M816" s="52"/>
      <c r="N816" s="52"/>
      <c r="O816" s="52"/>
      <c r="P816" s="52"/>
      <c r="Q816" s="52"/>
      <c r="R816" s="52"/>
      <c r="S816" s="52"/>
      <c r="T816" s="52"/>
      <c r="U816" s="52"/>
      <c r="V816" s="52"/>
      <c r="W816" s="52"/>
      <c r="X816" s="52"/>
      <c r="Y816" s="52"/>
      <c r="Z816" s="52"/>
      <c r="AA816" s="52"/>
      <c r="AB816" s="52"/>
      <c r="AC816" s="52"/>
      <c r="AD816" s="52"/>
      <c r="AE816" s="52"/>
      <c r="AF816" s="52"/>
      <c r="AG816" s="52"/>
      <c r="AH816" s="52"/>
      <c r="AI816" s="52"/>
      <c r="AJ816" s="52"/>
      <c r="AK816" s="52"/>
      <c r="AL816" s="52"/>
      <c r="AM816" s="52"/>
      <c r="AN816" s="52"/>
      <c r="AO816" s="52"/>
      <c r="AP816" s="52"/>
      <c r="AQ816" s="52"/>
      <c r="AR816" s="52"/>
      <c r="AS816" s="52"/>
      <c r="AT816" s="52"/>
      <c r="AU816" s="52"/>
      <c r="AV816" s="52"/>
      <c r="AW816" s="52"/>
      <c r="AX816" s="52"/>
      <c r="AY816" s="52"/>
      <c r="AZ816" s="52"/>
      <c r="BA816" s="52"/>
      <c r="BB816" s="52"/>
      <c r="BC816" s="52"/>
      <c r="BD816" s="52"/>
      <c r="BE816" s="52"/>
      <c r="BF816" s="52"/>
      <c r="BG816" s="52"/>
    </row>
    <row r="817" spans="1:59" ht="15.75" customHeight="1">
      <c r="A817" s="58"/>
      <c r="B817" s="52"/>
      <c r="C817" s="52"/>
      <c r="D817" s="52"/>
      <c r="E817" s="52"/>
      <c r="F817" s="52"/>
      <c r="G817" s="52"/>
      <c r="H817" s="52"/>
      <c r="I817" s="52"/>
      <c r="J817" s="52"/>
      <c r="K817" s="52"/>
      <c r="L817" s="52"/>
      <c r="M817" s="52"/>
      <c r="N817" s="52"/>
      <c r="O817" s="52"/>
      <c r="P817" s="52"/>
      <c r="Q817" s="52"/>
      <c r="R817" s="52"/>
      <c r="S817" s="52"/>
      <c r="T817" s="52"/>
      <c r="U817" s="52"/>
      <c r="V817" s="52"/>
      <c r="W817" s="52"/>
      <c r="X817" s="52"/>
      <c r="Y817" s="52"/>
      <c r="Z817" s="52"/>
      <c r="AA817" s="52"/>
      <c r="AB817" s="52"/>
      <c r="AC817" s="52"/>
      <c r="AD817" s="52"/>
      <c r="AE817" s="52"/>
      <c r="AF817" s="52"/>
      <c r="AG817" s="52"/>
      <c r="AH817" s="52"/>
      <c r="AI817" s="52"/>
      <c r="AJ817" s="52"/>
      <c r="AK817" s="52"/>
      <c r="AL817" s="52"/>
      <c r="AM817" s="52"/>
      <c r="AN817" s="52"/>
      <c r="AO817" s="52"/>
      <c r="AP817" s="52"/>
      <c r="AQ817" s="52"/>
      <c r="AR817" s="52"/>
      <c r="AS817" s="52"/>
      <c r="AT817" s="52"/>
      <c r="AU817" s="52"/>
      <c r="AV817" s="52"/>
      <c r="AW817" s="52"/>
      <c r="AX817" s="52"/>
      <c r="AY817" s="52"/>
      <c r="AZ817" s="52"/>
      <c r="BA817" s="52"/>
      <c r="BB817" s="52"/>
      <c r="BC817" s="52"/>
      <c r="BD817" s="52"/>
      <c r="BE817" s="52"/>
      <c r="BF817" s="52"/>
      <c r="BG817" s="52"/>
    </row>
    <row r="818" spans="1:59" ht="15.75" customHeight="1">
      <c r="A818" s="58"/>
      <c r="B818" s="52"/>
      <c r="C818" s="52"/>
      <c r="D818" s="52"/>
      <c r="E818" s="52"/>
      <c r="F818" s="52"/>
      <c r="G818" s="52"/>
      <c r="H818" s="52"/>
      <c r="I818" s="52"/>
      <c r="J818" s="52"/>
      <c r="K818" s="52"/>
      <c r="L818" s="52"/>
      <c r="M818" s="52"/>
      <c r="N818" s="52"/>
      <c r="O818" s="52"/>
      <c r="P818" s="52"/>
      <c r="Q818" s="52"/>
      <c r="R818" s="52"/>
      <c r="S818" s="52"/>
      <c r="T818" s="52"/>
      <c r="U818" s="52"/>
      <c r="V818" s="52"/>
      <c r="W818" s="52"/>
      <c r="X818" s="52"/>
      <c r="Y818" s="52"/>
      <c r="Z818" s="52"/>
      <c r="AA818" s="52"/>
      <c r="AB818" s="52"/>
      <c r="AC818" s="52"/>
      <c r="AD818" s="52"/>
      <c r="AE818" s="52"/>
      <c r="AF818" s="52"/>
      <c r="AG818" s="52"/>
      <c r="AH818" s="52"/>
      <c r="AI818" s="52"/>
      <c r="AJ818" s="52"/>
      <c r="AK818" s="52"/>
      <c r="AL818" s="52"/>
      <c r="AM818" s="52"/>
      <c r="AN818" s="52"/>
      <c r="AO818" s="52"/>
      <c r="AP818" s="52"/>
      <c r="AQ818" s="52"/>
      <c r="AR818" s="52"/>
      <c r="AS818" s="52"/>
      <c r="AT818" s="52"/>
      <c r="AU818" s="52"/>
      <c r="AV818" s="52"/>
      <c r="AW818" s="52"/>
      <c r="AX818" s="52"/>
      <c r="AY818" s="52"/>
      <c r="AZ818" s="52"/>
      <c r="BA818" s="52"/>
      <c r="BB818" s="52"/>
      <c r="BC818" s="52"/>
      <c r="BD818" s="52"/>
      <c r="BE818" s="52"/>
      <c r="BF818" s="52"/>
      <c r="BG818" s="52"/>
    </row>
    <row r="819" spans="1:59" ht="15.75" customHeight="1">
      <c r="A819" s="58"/>
      <c r="B819" s="52"/>
      <c r="C819" s="52"/>
      <c r="D819" s="52"/>
      <c r="E819" s="52"/>
      <c r="F819" s="52"/>
      <c r="G819" s="52"/>
      <c r="H819" s="52"/>
      <c r="I819" s="52"/>
      <c r="J819" s="52"/>
      <c r="K819" s="52"/>
      <c r="L819" s="52"/>
      <c r="M819" s="52"/>
      <c r="N819" s="52"/>
      <c r="O819" s="52"/>
      <c r="P819" s="52"/>
      <c r="Q819" s="52"/>
      <c r="R819" s="52"/>
      <c r="S819" s="52"/>
      <c r="T819" s="52"/>
      <c r="U819" s="52"/>
      <c r="V819" s="52"/>
      <c r="W819" s="52"/>
      <c r="X819" s="52"/>
      <c r="Y819" s="52"/>
      <c r="Z819" s="52"/>
      <c r="AA819" s="52"/>
      <c r="AB819" s="52"/>
      <c r="AC819" s="52"/>
      <c r="AD819" s="52"/>
      <c r="AE819" s="52"/>
      <c r="AF819" s="52"/>
      <c r="AG819" s="52"/>
      <c r="AH819" s="52"/>
      <c r="AI819" s="52"/>
      <c r="AJ819" s="52"/>
      <c r="AK819" s="52"/>
      <c r="AL819" s="52"/>
      <c r="AM819" s="52"/>
      <c r="AN819" s="52"/>
      <c r="AO819" s="52"/>
      <c r="AP819" s="52"/>
      <c r="AQ819" s="52"/>
      <c r="AR819" s="52"/>
      <c r="AS819" s="52"/>
      <c r="AT819" s="52"/>
      <c r="AU819" s="52"/>
      <c r="AV819" s="52"/>
      <c r="AW819" s="52"/>
      <c r="AX819" s="52"/>
      <c r="AY819" s="52"/>
      <c r="AZ819" s="52"/>
      <c r="BA819" s="52"/>
      <c r="BB819" s="52"/>
      <c r="BC819" s="52"/>
      <c r="BD819" s="52"/>
      <c r="BE819" s="52"/>
      <c r="BF819" s="52"/>
      <c r="BG819" s="52"/>
    </row>
    <row r="820" spans="1:59" ht="15.75" customHeight="1">
      <c r="A820" s="58"/>
      <c r="B820" s="52"/>
      <c r="C820" s="52"/>
      <c r="D820" s="52"/>
      <c r="E820" s="52"/>
      <c r="F820" s="52"/>
      <c r="G820" s="52"/>
      <c r="H820" s="52"/>
      <c r="I820" s="52"/>
      <c r="J820" s="52"/>
      <c r="K820" s="52"/>
      <c r="L820" s="52"/>
      <c r="M820" s="52"/>
      <c r="N820" s="52"/>
      <c r="O820" s="52"/>
      <c r="P820" s="52"/>
      <c r="Q820" s="52"/>
      <c r="R820" s="52"/>
      <c r="S820" s="52"/>
      <c r="T820" s="52"/>
      <c r="U820" s="52"/>
      <c r="V820" s="52"/>
      <c r="W820" s="52"/>
      <c r="X820" s="52"/>
      <c r="Y820" s="52"/>
      <c r="Z820" s="52"/>
      <c r="AA820" s="52"/>
      <c r="AB820" s="52"/>
      <c r="AC820" s="52"/>
      <c r="AD820" s="52"/>
      <c r="AE820" s="52"/>
      <c r="AF820" s="52"/>
      <c r="AG820" s="52"/>
      <c r="AH820" s="52"/>
      <c r="AI820" s="52"/>
      <c r="AJ820" s="52"/>
      <c r="AK820" s="52"/>
      <c r="AL820" s="52"/>
      <c r="AM820" s="52"/>
      <c r="AN820" s="52"/>
      <c r="AO820" s="52"/>
      <c r="AP820" s="52"/>
      <c r="AQ820" s="52"/>
      <c r="AR820" s="52"/>
      <c r="AS820" s="52"/>
      <c r="AT820" s="52"/>
      <c r="AU820" s="52"/>
      <c r="AV820" s="52"/>
      <c r="AW820" s="52"/>
      <c r="AX820" s="52"/>
      <c r="AY820" s="52"/>
      <c r="AZ820" s="52"/>
      <c r="BA820" s="52"/>
      <c r="BB820" s="52"/>
      <c r="BC820" s="52"/>
      <c r="BD820" s="52"/>
      <c r="BE820" s="52"/>
      <c r="BF820" s="52"/>
      <c r="BG820" s="52"/>
    </row>
    <row r="821" spans="1:59" ht="15.75" customHeight="1">
      <c r="A821" s="58"/>
      <c r="B821" s="52"/>
      <c r="C821" s="52"/>
      <c r="D821" s="52"/>
      <c r="E821" s="52"/>
      <c r="F821" s="52"/>
      <c r="G821" s="52"/>
      <c r="H821" s="52"/>
      <c r="I821" s="52"/>
      <c r="J821" s="52"/>
      <c r="K821" s="52"/>
      <c r="L821" s="52"/>
      <c r="M821" s="52"/>
      <c r="N821" s="52"/>
      <c r="O821" s="52"/>
      <c r="P821" s="52"/>
      <c r="Q821" s="52"/>
      <c r="R821" s="52"/>
      <c r="S821" s="52"/>
      <c r="T821" s="52"/>
      <c r="U821" s="52"/>
      <c r="V821" s="52"/>
      <c r="W821" s="52"/>
      <c r="X821" s="52"/>
      <c r="Y821" s="52"/>
      <c r="Z821" s="52"/>
      <c r="AA821" s="52"/>
      <c r="AB821" s="52"/>
      <c r="AC821" s="52"/>
      <c r="AD821" s="52"/>
      <c r="AE821" s="52"/>
      <c r="AF821" s="52"/>
      <c r="AG821" s="52"/>
      <c r="AH821" s="52"/>
      <c r="AI821" s="52"/>
      <c r="AJ821" s="52"/>
      <c r="AK821" s="52"/>
      <c r="AL821" s="52"/>
      <c r="AM821" s="52"/>
      <c r="AN821" s="52"/>
      <c r="AO821" s="52"/>
      <c r="AP821" s="52"/>
      <c r="AQ821" s="52"/>
      <c r="AR821" s="52"/>
      <c r="AS821" s="52"/>
      <c r="AT821" s="52"/>
      <c r="AU821" s="52"/>
      <c r="AV821" s="52"/>
      <c r="AW821" s="52"/>
      <c r="AX821" s="52"/>
      <c r="AY821" s="52"/>
      <c r="AZ821" s="52"/>
      <c r="BA821" s="52"/>
      <c r="BB821" s="52"/>
      <c r="BC821" s="52"/>
      <c r="BD821" s="52"/>
      <c r="BE821" s="52"/>
      <c r="BF821" s="52"/>
      <c r="BG821" s="52"/>
    </row>
    <row r="822" spans="1:59" ht="15.75" customHeight="1">
      <c r="A822" s="58"/>
      <c r="B822" s="52"/>
      <c r="C822" s="52"/>
      <c r="D822" s="52"/>
      <c r="E822" s="52"/>
      <c r="F822" s="52"/>
      <c r="G822" s="52"/>
      <c r="H822" s="52"/>
      <c r="I822" s="52"/>
      <c r="J822" s="52"/>
      <c r="K822" s="52"/>
      <c r="L822" s="52"/>
      <c r="M822" s="52"/>
      <c r="N822" s="52"/>
      <c r="O822" s="52"/>
      <c r="P822" s="52"/>
      <c r="Q822" s="52"/>
      <c r="R822" s="52"/>
      <c r="S822" s="52"/>
      <c r="T822" s="52"/>
      <c r="U822" s="52"/>
      <c r="V822" s="52"/>
      <c r="W822" s="52"/>
      <c r="X822" s="52"/>
      <c r="Y822" s="52"/>
      <c r="Z822" s="52"/>
      <c r="AA822" s="52"/>
      <c r="AB822" s="52"/>
      <c r="AC822" s="52"/>
      <c r="AD822" s="52"/>
      <c r="AE822" s="52"/>
      <c r="AF822" s="52"/>
      <c r="AG822" s="52"/>
      <c r="AH822" s="52"/>
      <c r="AI822" s="52"/>
      <c r="AJ822" s="52"/>
      <c r="AK822" s="52"/>
      <c r="AL822" s="52"/>
      <c r="AM822" s="52"/>
      <c r="AN822" s="52"/>
      <c r="AO822" s="52"/>
      <c r="AP822" s="52"/>
      <c r="AQ822" s="52"/>
      <c r="AR822" s="52"/>
      <c r="AS822" s="52"/>
      <c r="AT822" s="52"/>
      <c r="AU822" s="52"/>
      <c r="AV822" s="52"/>
      <c r="AW822" s="52"/>
      <c r="AX822" s="52"/>
      <c r="AY822" s="52"/>
      <c r="AZ822" s="52"/>
      <c r="BA822" s="52"/>
      <c r="BB822" s="52"/>
      <c r="BC822" s="52"/>
      <c r="BD822" s="52"/>
      <c r="BE822" s="52"/>
      <c r="BF822" s="52"/>
      <c r="BG822" s="52"/>
    </row>
    <row r="823" spans="1:59" ht="15.75" customHeight="1">
      <c r="A823" s="58"/>
      <c r="B823" s="52"/>
      <c r="C823" s="52"/>
      <c r="D823" s="52"/>
      <c r="E823" s="52"/>
      <c r="F823" s="52"/>
      <c r="G823" s="52"/>
      <c r="H823" s="52"/>
      <c r="I823" s="52"/>
      <c r="J823" s="52"/>
      <c r="K823" s="52"/>
      <c r="L823" s="52"/>
      <c r="M823" s="52"/>
      <c r="N823" s="52"/>
      <c r="O823" s="52"/>
      <c r="P823" s="52"/>
      <c r="Q823" s="52"/>
      <c r="R823" s="52"/>
      <c r="S823" s="52"/>
      <c r="T823" s="52"/>
      <c r="U823" s="52"/>
      <c r="V823" s="52"/>
      <c r="W823" s="52"/>
      <c r="X823" s="52"/>
      <c r="Y823" s="52"/>
      <c r="Z823" s="52"/>
      <c r="AA823" s="52"/>
      <c r="AB823" s="52"/>
      <c r="AC823" s="52"/>
      <c r="AD823" s="52"/>
      <c r="AE823" s="52"/>
      <c r="AF823" s="52"/>
      <c r="AG823" s="52"/>
      <c r="AH823" s="52"/>
      <c r="AI823" s="52"/>
      <c r="AJ823" s="52"/>
      <c r="AK823" s="52"/>
      <c r="AL823" s="52"/>
      <c r="AM823" s="52"/>
      <c r="AN823" s="52"/>
      <c r="AO823" s="52"/>
      <c r="AP823" s="52"/>
      <c r="AQ823" s="52"/>
      <c r="AR823" s="52"/>
      <c r="AS823" s="52"/>
      <c r="AT823" s="52"/>
      <c r="AU823" s="52"/>
      <c r="AV823" s="52"/>
      <c r="AW823" s="52"/>
      <c r="AX823" s="52"/>
      <c r="AY823" s="52"/>
      <c r="AZ823" s="52"/>
      <c r="BA823" s="52"/>
      <c r="BB823" s="52"/>
      <c r="BC823" s="52"/>
      <c r="BD823" s="52"/>
      <c r="BE823" s="52"/>
      <c r="BF823" s="52"/>
      <c r="BG823" s="52"/>
    </row>
    <row r="824" spans="1:59" ht="15.75" customHeight="1">
      <c r="A824" s="58"/>
      <c r="B824" s="52"/>
      <c r="C824" s="52"/>
      <c r="D824" s="52"/>
      <c r="E824" s="52"/>
      <c r="F824" s="52"/>
      <c r="G824" s="52"/>
      <c r="H824" s="52"/>
      <c r="I824" s="52"/>
      <c r="J824" s="52"/>
      <c r="K824" s="52"/>
      <c r="L824" s="52"/>
      <c r="M824" s="52"/>
      <c r="N824" s="52"/>
      <c r="O824" s="52"/>
      <c r="P824" s="52"/>
      <c r="Q824" s="52"/>
      <c r="R824" s="52"/>
      <c r="S824" s="52"/>
      <c r="T824" s="52"/>
      <c r="U824" s="52"/>
      <c r="V824" s="52"/>
      <c r="W824" s="52"/>
      <c r="X824" s="52"/>
      <c r="Y824" s="52"/>
      <c r="Z824" s="52"/>
      <c r="AA824" s="52"/>
      <c r="AB824" s="52"/>
      <c r="AC824" s="52"/>
      <c r="AD824" s="52"/>
      <c r="AE824" s="52"/>
      <c r="AF824" s="52"/>
      <c r="AG824" s="52"/>
      <c r="AH824" s="52"/>
      <c r="AI824" s="52"/>
      <c r="AJ824" s="52"/>
      <c r="AK824" s="52"/>
      <c r="AL824" s="52"/>
      <c r="AM824" s="52"/>
      <c r="AN824" s="52"/>
      <c r="AO824" s="52"/>
      <c r="AP824" s="52"/>
      <c r="AQ824" s="52"/>
      <c r="AR824" s="52"/>
      <c r="AS824" s="52"/>
      <c r="AT824" s="52"/>
      <c r="AU824" s="52"/>
      <c r="AV824" s="52"/>
      <c r="AW824" s="52"/>
      <c r="AX824" s="52"/>
      <c r="AY824" s="52"/>
      <c r="AZ824" s="52"/>
      <c r="BA824" s="52"/>
      <c r="BB824" s="52"/>
      <c r="BC824" s="52"/>
      <c r="BD824" s="52"/>
      <c r="BE824" s="52"/>
      <c r="BF824" s="52"/>
      <c r="BG824" s="52"/>
    </row>
    <row r="825" spans="1:59" ht="15.75" customHeight="1">
      <c r="A825" s="58"/>
      <c r="B825" s="52"/>
      <c r="C825" s="52"/>
      <c r="D825" s="52"/>
      <c r="E825" s="52"/>
      <c r="F825" s="52"/>
      <c r="G825" s="52"/>
      <c r="H825" s="52"/>
      <c r="I825" s="52"/>
      <c r="J825" s="52"/>
      <c r="K825" s="52"/>
      <c r="L825" s="52"/>
      <c r="M825" s="52"/>
      <c r="N825" s="52"/>
      <c r="O825" s="52"/>
      <c r="P825" s="52"/>
      <c r="Q825" s="52"/>
      <c r="R825" s="52"/>
      <c r="S825" s="52"/>
      <c r="T825" s="52"/>
      <c r="U825" s="52"/>
      <c r="V825" s="52"/>
      <c r="W825" s="52"/>
      <c r="X825" s="52"/>
      <c r="Y825" s="52"/>
      <c r="Z825" s="52"/>
      <c r="AA825" s="52"/>
      <c r="AB825" s="52"/>
      <c r="AC825" s="52"/>
      <c r="AD825" s="52"/>
      <c r="AE825" s="52"/>
      <c r="AF825" s="52"/>
      <c r="AG825" s="52"/>
      <c r="AH825" s="52"/>
      <c r="AI825" s="52"/>
      <c r="AJ825" s="52"/>
      <c r="AK825" s="52"/>
      <c r="AL825" s="52"/>
      <c r="AM825" s="52"/>
      <c r="AN825" s="52"/>
      <c r="AO825" s="52"/>
      <c r="AP825" s="52"/>
      <c r="AQ825" s="52"/>
      <c r="AR825" s="52"/>
      <c r="AS825" s="52"/>
      <c r="AT825" s="52"/>
      <c r="AU825" s="52"/>
      <c r="AV825" s="52"/>
      <c r="AW825" s="52"/>
      <c r="AX825" s="52"/>
      <c r="AY825" s="52"/>
      <c r="AZ825" s="52"/>
      <c r="BA825" s="52"/>
      <c r="BB825" s="52"/>
      <c r="BC825" s="52"/>
      <c r="BD825" s="52"/>
      <c r="BE825" s="52"/>
      <c r="BF825" s="52"/>
      <c r="BG825" s="52"/>
    </row>
    <row r="826" spans="1:59" ht="15.75" customHeight="1">
      <c r="A826" s="58"/>
      <c r="B826" s="52"/>
      <c r="C826" s="52"/>
      <c r="D826" s="52"/>
      <c r="E826" s="52"/>
      <c r="F826" s="52"/>
      <c r="G826" s="52"/>
      <c r="H826" s="52"/>
      <c r="I826" s="52"/>
      <c r="J826" s="52"/>
      <c r="K826" s="52"/>
      <c r="L826" s="52"/>
      <c r="M826" s="52"/>
      <c r="N826" s="52"/>
      <c r="O826" s="52"/>
      <c r="P826" s="52"/>
      <c r="Q826" s="52"/>
      <c r="R826" s="52"/>
      <c r="S826" s="52"/>
      <c r="T826" s="52"/>
      <c r="U826" s="52"/>
      <c r="V826" s="52"/>
      <c r="W826" s="52"/>
      <c r="X826" s="52"/>
      <c r="Y826" s="52"/>
      <c r="Z826" s="52"/>
      <c r="AA826" s="52"/>
      <c r="AB826" s="52"/>
      <c r="AC826" s="52"/>
      <c r="AD826" s="52"/>
      <c r="AE826" s="52"/>
      <c r="AF826" s="52"/>
      <c r="AG826" s="52"/>
      <c r="AH826" s="52"/>
      <c r="AI826" s="52"/>
      <c r="AJ826" s="52"/>
      <c r="AK826" s="52"/>
      <c r="AL826" s="52"/>
      <c r="AM826" s="52"/>
      <c r="AN826" s="52"/>
      <c r="AO826" s="52"/>
      <c r="AP826" s="52"/>
      <c r="AQ826" s="52"/>
      <c r="AR826" s="52"/>
      <c r="AS826" s="52"/>
      <c r="AT826" s="52"/>
      <c r="AU826" s="52"/>
      <c r="AV826" s="52"/>
      <c r="AW826" s="52"/>
      <c r="AX826" s="52"/>
      <c r="AY826" s="52"/>
      <c r="AZ826" s="52"/>
      <c r="BA826" s="52"/>
      <c r="BB826" s="52"/>
      <c r="BC826" s="52"/>
      <c r="BD826" s="52"/>
      <c r="BE826" s="52"/>
      <c r="BF826" s="52"/>
      <c r="BG826" s="52"/>
    </row>
    <row r="827" spans="1:59" ht="15.75" customHeight="1">
      <c r="A827" s="58"/>
      <c r="B827" s="52"/>
      <c r="C827" s="52"/>
      <c r="D827" s="52"/>
      <c r="E827" s="52"/>
      <c r="F827" s="52"/>
      <c r="G827" s="52"/>
      <c r="H827" s="52"/>
      <c r="I827" s="52"/>
      <c r="J827" s="52"/>
      <c r="K827" s="52"/>
      <c r="L827" s="52"/>
      <c r="M827" s="52"/>
      <c r="N827" s="52"/>
      <c r="O827" s="52"/>
      <c r="P827" s="52"/>
      <c r="Q827" s="52"/>
      <c r="R827" s="52"/>
      <c r="S827" s="52"/>
      <c r="T827" s="52"/>
      <c r="U827" s="52"/>
      <c r="V827" s="52"/>
      <c r="W827" s="52"/>
      <c r="X827" s="52"/>
      <c r="Y827" s="52"/>
      <c r="Z827" s="52"/>
      <c r="AA827" s="52"/>
      <c r="AB827" s="52"/>
      <c r="AC827" s="52"/>
      <c r="AD827" s="52"/>
      <c r="AE827" s="52"/>
      <c r="AF827" s="52"/>
      <c r="AG827" s="52"/>
      <c r="AH827" s="52"/>
      <c r="AI827" s="52"/>
      <c r="AJ827" s="52"/>
      <c r="AK827" s="52"/>
      <c r="AL827" s="52"/>
      <c r="AM827" s="52"/>
      <c r="AN827" s="52"/>
      <c r="AO827" s="52"/>
      <c r="AP827" s="52"/>
      <c r="AQ827" s="52"/>
      <c r="AR827" s="52"/>
      <c r="AS827" s="52"/>
      <c r="AT827" s="52"/>
      <c r="AU827" s="52"/>
      <c r="AV827" s="52"/>
      <c r="AW827" s="52"/>
      <c r="AX827" s="52"/>
      <c r="AY827" s="52"/>
      <c r="AZ827" s="52"/>
      <c r="BA827" s="52"/>
      <c r="BB827" s="52"/>
      <c r="BC827" s="52"/>
      <c r="BD827" s="52"/>
      <c r="BE827" s="52"/>
      <c r="BF827" s="52"/>
      <c r="BG827" s="52"/>
    </row>
    <row r="828" spans="1:59" ht="15.75" customHeight="1">
      <c r="A828" s="58"/>
      <c r="B828" s="52"/>
      <c r="C828" s="52"/>
      <c r="D828" s="52"/>
      <c r="E828" s="52"/>
      <c r="F828" s="52"/>
      <c r="G828" s="52"/>
      <c r="H828" s="52"/>
      <c r="I828" s="52"/>
      <c r="J828" s="52"/>
      <c r="K828" s="52"/>
      <c r="L828" s="52"/>
      <c r="M828" s="52"/>
      <c r="N828" s="52"/>
      <c r="O828" s="52"/>
      <c r="P828" s="52"/>
      <c r="Q828" s="52"/>
      <c r="R828" s="52"/>
      <c r="S828" s="52"/>
      <c r="T828" s="52"/>
      <c r="U828" s="52"/>
      <c r="V828" s="52"/>
      <c r="W828" s="52"/>
      <c r="X828" s="52"/>
      <c r="Y828" s="52"/>
      <c r="Z828" s="52"/>
      <c r="AA828" s="52"/>
      <c r="AB828" s="52"/>
      <c r="AC828" s="52"/>
      <c r="AD828" s="52"/>
      <c r="AE828" s="52"/>
      <c r="AF828" s="52"/>
      <c r="AG828" s="52"/>
      <c r="AH828" s="52"/>
      <c r="AI828" s="52"/>
      <c r="AJ828" s="52"/>
      <c r="AK828" s="52"/>
      <c r="AL828" s="52"/>
      <c r="AM828" s="52"/>
      <c r="AN828" s="52"/>
      <c r="AO828" s="52"/>
      <c r="AP828" s="52"/>
      <c r="AQ828" s="52"/>
      <c r="AR828" s="52"/>
      <c r="AS828" s="52"/>
      <c r="AT828" s="52"/>
      <c r="AU828" s="52"/>
      <c r="AV828" s="52"/>
      <c r="AW828" s="52"/>
      <c r="AX828" s="52"/>
      <c r="AY828" s="52"/>
      <c r="AZ828" s="52"/>
      <c r="BA828" s="52"/>
      <c r="BB828" s="52"/>
      <c r="BC828" s="52"/>
      <c r="BD828" s="52"/>
      <c r="BE828" s="52"/>
      <c r="BF828" s="52"/>
      <c r="BG828" s="52"/>
    </row>
    <row r="829" spans="1:59" ht="15.75" customHeight="1">
      <c r="A829" s="58"/>
      <c r="B829" s="52"/>
      <c r="C829" s="52"/>
      <c r="D829" s="52"/>
      <c r="E829" s="52"/>
      <c r="F829" s="52"/>
      <c r="G829" s="52"/>
      <c r="H829" s="52"/>
      <c r="I829" s="52"/>
      <c r="J829" s="52"/>
      <c r="K829" s="52"/>
      <c r="L829" s="52"/>
      <c r="M829" s="52"/>
      <c r="N829" s="52"/>
      <c r="O829" s="52"/>
      <c r="P829" s="52"/>
      <c r="Q829" s="52"/>
      <c r="R829" s="52"/>
      <c r="S829" s="52"/>
      <c r="T829" s="52"/>
      <c r="U829" s="52"/>
      <c r="V829" s="52"/>
      <c r="W829" s="52"/>
      <c r="X829" s="52"/>
      <c r="Y829" s="52"/>
      <c r="Z829" s="52"/>
      <c r="AA829" s="52"/>
      <c r="AB829" s="52"/>
      <c r="AC829" s="52"/>
      <c r="AD829" s="52"/>
      <c r="AE829" s="52"/>
      <c r="AF829" s="52"/>
      <c r="AG829" s="52"/>
      <c r="AH829" s="52"/>
      <c r="AI829" s="52"/>
      <c r="AJ829" s="52"/>
      <c r="AK829" s="52"/>
      <c r="AL829" s="52"/>
      <c r="AM829" s="52"/>
      <c r="AN829" s="52"/>
      <c r="AO829" s="52"/>
      <c r="AP829" s="52"/>
      <c r="AQ829" s="52"/>
      <c r="AR829" s="52"/>
      <c r="AS829" s="52"/>
      <c r="AT829" s="52"/>
      <c r="AU829" s="52"/>
      <c r="AV829" s="52"/>
      <c r="AW829" s="52"/>
      <c r="AX829" s="52"/>
      <c r="AY829" s="52"/>
      <c r="AZ829" s="52"/>
      <c r="BA829" s="52"/>
      <c r="BB829" s="52"/>
      <c r="BC829" s="52"/>
      <c r="BD829" s="52"/>
      <c r="BE829" s="52"/>
      <c r="BF829" s="52"/>
      <c r="BG829" s="52"/>
    </row>
    <row r="830" spans="1:59" ht="15.75" customHeight="1">
      <c r="A830" s="58"/>
      <c r="B830" s="52"/>
      <c r="C830" s="52"/>
      <c r="D830" s="52"/>
      <c r="E830" s="52"/>
      <c r="F830" s="52"/>
      <c r="G830" s="52"/>
      <c r="H830" s="52"/>
      <c r="I830" s="52"/>
      <c r="J830" s="52"/>
      <c r="K830" s="52"/>
      <c r="L830" s="52"/>
      <c r="M830" s="52"/>
      <c r="N830" s="52"/>
      <c r="O830" s="52"/>
      <c r="P830" s="52"/>
      <c r="Q830" s="52"/>
      <c r="R830" s="52"/>
      <c r="S830" s="52"/>
      <c r="T830" s="52"/>
      <c r="U830" s="52"/>
      <c r="V830" s="52"/>
      <c r="W830" s="52"/>
      <c r="X830" s="52"/>
      <c r="Y830" s="52"/>
      <c r="Z830" s="52"/>
      <c r="AA830" s="52"/>
      <c r="AB830" s="52"/>
      <c r="AC830" s="52"/>
      <c r="AD830" s="52"/>
      <c r="AE830" s="52"/>
      <c r="AF830" s="52"/>
      <c r="AG830" s="52"/>
      <c r="AH830" s="52"/>
      <c r="AI830" s="52"/>
      <c r="AJ830" s="52"/>
      <c r="AK830" s="52"/>
      <c r="AL830" s="52"/>
      <c r="AM830" s="52"/>
      <c r="AN830" s="52"/>
      <c r="AO830" s="52"/>
      <c r="AP830" s="52"/>
      <c r="AQ830" s="52"/>
      <c r="AR830" s="52"/>
      <c r="AS830" s="52"/>
      <c r="AT830" s="52"/>
      <c r="AU830" s="52"/>
      <c r="AV830" s="52"/>
      <c r="AW830" s="52"/>
      <c r="AX830" s="52"/>
      <c r="AY830" s="52"/>
      <c r="AZ830" s="52"/>
      <c r="BA830" s="52"/>
      <c r="BB830" s="52"/>
      <c r="BC830" s="52"/>
      <c r="BD830" s="52"/>
      <c r="BE830" s="52"/>
      <c r="BF830" s="52"/>
      <c r="BG830" s="52"/>
    </row>
    <row r="831" spans="1:59" ht="15.75" customHeight="1">
      <c r="A831" s="58"/>
      <c r="B831" s="52"/>
      <c r="C831" s="52"/>
      <c r="D831" s="52"/>
      <c r="E831" s="52"/>
      <c r="F831" s="52"/>
      <c r="G831" s="52"/>
      <c r="H831" s="52"/>
      <c r="I831" s="52"/>
      <c r="J831" s="52"/>
      <c r="K831" s="52"/>
      <c r="L831" s="52"/>
      <c r="M831" s="52"/>
      <c r="N831" s="52"/>
      <c r="O831" s="52"/>
      <c r="P831" s="52"/>
      <c r="Q831" s="52"/>
      <c r="R831" s="52"/>
      <c r="S831" s="52"/>
      <c r="T831" s="52"/>
      <c r="U831" s="52"/>
      <c r="V831" s="52"/>
      <c r="W831" s="52"/>
      <c r="X831" s="52"/>
      <c r="Y831" s="52"/>
      <c r="Z831" s="52"/>
      <c r="AA831" s="52"/>
      <c r="AB831" s="52"/>
      <c r="AC831" s="52"/>
      <c r="AD831" s="52"/>
      <c r="AE831" s="52"/>
      <c r="AF831" s="52"/>
      <c r="AG831" s="52"/>
      <c r="AH831" s="52"/>
      <c r="AI831" s="52"/>
      <c r="AJ831" s="52"/>
      <c r="AK831" s="52"/>
      <c r="AL831" s="52"/>
      <c r="AM831" s="52"/>
      <c r="AN831" s="52"/>
      <c r="AO831" s="52"/>
      <c r="AP831" s="52"/>
      <c r="AQ831" s="52"/>
      <c r="AR831" s="52"/>
      <c r="AS831" s="52"/>
      <c r="AT831" s="52"/>
      <c r="AU831" s="52"/>
      <c r="AV831" s="52"/>
      <c r="AW831" s="52"/>
      <c r="AX831" s="52"/>
      <c r="AY831" s="52"/>
      <c r="AZ831" s="52"/>
      <c r="BA831" s="52"/>
      <c r="BB831" s="52"/>
      <c r="BC831" s="52"/>
      <c r="BD831" s="52"/>
      <c r="BE831" s="52"/>
      <c r="BF831" s="52"/>
      <c r="BG831" s="52"/>
    </row>
    <row r="832" spans="1:59" ht="15.75" customHeight="1">
      <c r="A832" s="58"/>
      <c r="B832" s="52"/>
      <c r="C832" s="52"/>
      <c r="D832" s="52"/>
      <c r="E832" s="52"/>
      <c r="F832" s="52"/>
      <c r="G832" s="52"/>
      <c r="H832" s="52"/>
      <c r="I832" s="52"/>
      <c r="J832" s="52"/>
      <c r="K832" s="52"/>
      <c r="L832" s="52"/>
      <c r="M832" s="52"/>
      <c r="N832" s="52"/>
      <c r="O832" s="52"/>
      <c r="P832" s="52"/>
      <c r="Q832" s="52"/>
      <c r="R832" s="52"/>
      <c r="S832" s="52"/>
      <c r="T832" s="52"/>
      <c r="U832" s="52"/>
      <c r="V832" s="52"/>
      <c r="W832" s="52"/>
      <c r="X832" s="52"/>
      <c r="Y832" s="52"/>
      <c r="Z832" s="52"/>
      <c r="AA832" s="52"/>
      <c r="AB832" s="52"/>
      <c r="AC832" s="52"/>
      <c r="AD832" s="52"/>
      <c r="AE832" s="52"/>
      <c r="AF832" s="52"/>
      <c r="AG832" s="52"/>
      <c r="AH832" s="52"/>
      <c r="AI832" s="52"/>
      <c r="AJ832" s="52"/>
      <c r="AK832" s="52"/>
      <c r="AL832" s="52"/>
      <c r="AM832" s="52"/>
      <c r="AN832" s="52"/>
      <c r="AO832" s="52"/>
      <c r="AP832" s="52"/>
      <c r="AQ832" s="52"/>
      <c r="AR832" s="52"/>
      <c r="AS832" s="52"/>
      <c r="AT832" s="52"/>
      <c r="AU832" s="52"/>
      <c r="AV832" s="52"/>
      <c r="AW832" s="52"/>
      <c r="AX832" s="52"/>
      <c r="AY832" s="52"/>
      <c r="AZ832" s="52"/>
      <c r="BA832" s="52"/>
      <c r="BB832" s="52"/>
      <c r="BC832" s="52"/>
      <c r="BD832" s="52"/>
      <c r="BE832" s="52"/>
      <c r="BF832" s="52"/>
      <c r="BG832" s="52"/>
    </row>
    <row r="833" spans="1:59" ht="15.75" customHeight="1">
      <c r="A833" s="58"/>
      <c r="B833" s="52"/>
      <c r="C833" s="52"/>
      <c r="D833" s="52"/>
      <c r="E833" s="52"/>
      <c r="F833" s="52"/>
      <c r="G833" s="52"/>
      <c r="H833" s="52"/>
      <c r="I833" s="52"/>
      <c r="J833" s="52"/>
      <c r="K833" s="52"/>
      <c r="L833" s="52"/>
      <c r="M833" s="52"/>
      <c r="N833" s="52"/>
      <c r="O833" s="52"/>
      <c r="P833" s="52"/>
      <c r="Q833" s="52"/>
      <c r="R833" s="52"/>
      <c r="S833" s="52"/>
      <c r="T833" s="52"/>
      <c r="U833" s="52"/>
      <c r="V833" s="52"/>
      <c r="W833" s="52"/>
      <c r="X833" s="52"/>
      <c r="Y833" s="52"/>
      <c r="Z833" s="52"/>
      <c r="AA833" s="52"/>
      <c r="AB833" s="52"/>
      <c r="AC833" s="52"/>
      <c r="AD833" s="52"/>
      <c r="AE833" s="52"/>
      <c r="AF833" s="52"/>
      <c r="AG833" s="52"/>
      <c r="AH833" s="52"/>
      <c r="AI833" s="52"/>
      <c r="AJ833" s="52"/>
      <c r="AK833" s="52"/>
      <c r="AL833" s="52"/>
      <c r="AM833" s="52"/>
      <c r="AN833" s="52"/>
      <c r="AO833" s="52"/>
      <c r="AP833" s="52"/>
      <c r="AQ833" s="52"/>
      <c r="AR833" s="52"/>
      <c r="AS833" s="52"/>
      <c r="AT833" s="52"/>
      <c r="AU833" s="52"/>
      <c r="AV833" s="52"/>
      <c r="AW833" s="52"/>
      <c r="AX833" s="52"/>
      <c r="AY833" s="52"/>
      <c r="AZ833" s="52"/>
      <c r="BA833" s="52"/>
      <c r="BB833" s="52"/>
      <c r="BC833" s="52"/>
      <c r="BD833" s="52"/>
      <c r="BE833" s="52"/>
      <c r="BF833" s="52"/>
      <c r="BG833" s="52"/>
    </row>
    <row r="834" spans="1:59" ht="15.75" customHeight="1">
      <c r="A834" s="58"/>
      <c r="B834" s="52"/>
      <c r="C834" s="52"/>
      <c r="D834" s="52"/>
      <c r="E834" s="52"/>
      <c r="F834" s="52"/>
      <c r="G834" s="52"/>
      <c r="H834" s="52"/>
      <c r="I834" s="52"/>
      <c r="J834" s="52"/>
      <c r="K834" s="52"/>
      <c r="L834" s="52"/>
      <c r="M834" s="52"/>
      <c r="N834" s="52"/>
      <c r="O834" s="52"/>
      <c r="P834" s="52"/>
      <c r="Q834" s="52"/>
      <c r="R834" s="52"/>
      <c r="S834" s="52"/>
      <c r="T834" s="52"/>
      <c r="U834" s="52"/>
      <c r="V834" s="52"/>
      <c r="W834" s="52"/>
      <c r="X834" s="52"/>
      <c r="Y834" s="52"/>
      <c r="Z834" s="52"/>
      <c r="AA834" s="52"/>
      <c r="AB834" s="52"/>
      <c r="AC834" s="52"/>
      <c r="AD834" s="52"/>
      <c r="AE834" s="52"/>
      <c r="AF834" s="52"/>
      <c r="AG834" s="52"/>
      <c r="AH834" s="52"/>
      <c r="AI834" s="52"/>
      <c r="AJ834" s="52"/>
      <c r="AK834" s="52"/>
      <c r="AL834" s="52"/>
      <c r="AM834" s="52"/>
      <c r="AN834" s="52"/>
      <c r="AO834" s="52"/>
      <c r="AP834" s="52"/>
      <c r="AQ834" s="52"/>
      <c r="AR834" s="52"/>
      <c r="AS834" s="52"/>
      <c r="AT834" s="52"/>
      <c r="AU834" s="52"/>
      <c r="AV834" s="52"/>
      <c r="AW834" s="52"/>
      <c r="AX834" s="52"/>
      <c r="AY834" s="52"/>
      <c r="AZ834" s="52"/>
      <c r="BA834" s="52"/>
      <c r="BB834" s="52"/>
      <c r="BC834" s="52"/>
      <c r="BD834" s="52"/>
      <c r="BE834" s="52"/>
      <c r="BF834" s="52"/>
      <c r="BG834" s="52"/>
    </row>
    <row r="835" spans="1:59" ht="15.75" customHeight="1">
      <c r="A835" s="58"/>
      <c r="B835" s="52"/>
      <c r="C835" s="52"/>
      <c r="D835" s="52"/>
      <c r="E835" s="52"/>
      <c r="F835" s="52"/>
      <c r="G835" s="52"/>
      <c r="H835" s="52"/>
      <c r="I835" s="52"/>
      <c r="J835" s="52"/>
      <c r="K835" s="52"/>
      <c r="L835" s="52"/>
      <c r="M835" s="52"/>
      <c r="N835" s="52"/>
      <c r="O835" s="52"/>
      <c r="P835" s="52"/>
      <c r="Q835" s="52"/>
      <c r="R835" s="52"/>
      <c r="S835" s="52"/>
      <c r="T835" s="52"/>
      <c r="U835" s="52"/>
      <c r="V835" s="52"/>
      <c r="W835" s="52"/>
      <c r="X835" s="52"/>
      <c r="Y835" s="52"/>
      <c r="Z835" s="52"/>
      <c r="AA835" s="52"/>
      <c r="AB835" s="52"/>
      <c r="AC835" s="52"/>
      <c r="AD835" s="52"/>
      <c r="AE835" s="52"/>
      <c r="AF835" s="52"/>
      <c r="AG835" s="52"/>
      <c r="AH835" s="52"/>
      <c r="AI835" s="52"/>
      <c r="AJ835" s="52"/>
      <c r="AK835" s="52"/>
      <c r="AL835" s="52"/>
      <c r="AM835" s="52"/>
      <c r="AN835" s="52"/>
      <c r="AO835" s="52"/>
      <c r="AP835" s="52"/>
      <c r="AQ835" s="52"/>
      <c r="AR835" s="52"/>
      <c r="AS835" s="52"/>
      <c r="AT835" s="52"/>
      <c r="AU835" s="52"/>
      <c r="AV835" s="52"/>
      <c r="AW835" s="52"/>
      <c r="AX835" s="52"/>
      <c r="AY835" s="52"/>
      <c r="AZ835" s="52"/>
      <c r="BA835" s="52"/>
      <c r="BB835" s="52"/>
      <c r="BC835" s="52"/>
      <c r="BD835" s="52"/>
      <c r="BE835" s="52"/>
      <c r="BF835" s="52"/>
      <c r="BG835" s="52"/>
    </row>
    <row r="836" spans="1:59" ht="15.75" customHeight="1">
      <c r="A836" s="58"/>
      <c r="B836" s="52"/>
      <c r="C836" s="52"/>
      <c r="D836" s="52"/>
      <c r="E836" s="52"/>
      <c r="F836" s="52"/>
      <c r="G836" s="52"/>
      <c r="H836" s="52"/>
      <c r="I836" s="52"/>
      <c r="J836" s="52"/>
      <c r="K836" s="52"/>
      <c r="L836" s="52"/>
      <c r="M836" s="52"/>
      <c r="N836" s="52"/>
      <c r="O836" s="52"/>
      <c r="P836" s="52"/>
      <c r="Q836" s="52"/>
      <c r="R836" s="52"/>
      <c r="S836" s="52"/>
      <c r="T836" s="52"/>
      <c r="U836" s="52"/>
      <c r="V836" s="52"/>
      <c r="W836" s="52"/>
      <c r="X836" s="52"/>
      <c r="Y836" s="52"/>
      <c r="Z836" s="52"/>
      <c r="AA836" s="52"/>
      <c r="AB836" s="52"/>
      <c r="AC836" s="52"/>
      <c r="AD836" s="52"/>
      <c r="AE836" s="52"/>
      <c r="AF836" s="52"/>
      <c r="AG836" s="52"/>
      <c r="AH836" s="52"/>
      <c r="AI836" s="52"/>
      <c r="AJ836" s="52"/>
      <c r="AK836" s="52"/>
      <c r="AL836" s="52"/>
      <c r="AM836" s="52"/>
      <c r="AN836" s="52"/>
      <c r="AO836" s="52"/>
      <c r="AP836" s="52"/>
      <c r="AQ836" s="52"/>
      <c r="AR836" s="52"/>
      <c r="AS836" s="52"/>
      <c r="AT836" s="52"/>
      <c r="AU836" s="52"/>
      <c r="AV836" s="52"/>
      <c r="AW836" s="52"/>
      <c r="AX836" s="52"/>
      <c r="AY836" s="52"/>
      <c r="AZ836" s="52"/>
      <c r="BA836" s="52"/>
      <c r="BB836" s="52"/>
      <c r="BC836" s="52"/>
      <c r="BD836" s="52"/>
      <c r="BE836" s="52"/>
      <c r="BF836" s="52"/>
      <c r="BG836" s="52"/>
    </row>
    <row r="837" spans="1:59" ht="15.75" customHeight="1">
      <c r="A837" s="58"/>
      <c r="B837" s="52"/>
      <c r="C837" s="52"/>
      <c r="D837" s="52"/>
      <c r="E837" s="52"/>
      <c r="F837" s="52"/>
      <c r="G837" s="52"/>
      <c r="H837" s="52"/>
      <c r="I837" s="52"/>
      <c r="J837" s="52"/>
      <c r="K837" s="52"/>
      <c r="L837" s="52"/>
      <c r="M837" s="52"/>
      <c r="N837" s="52"/>
      <c r="O837" s="52"/>
      <c r="P837" s="52"/>
      <c r="Q837" s="52"/>
      <c r="R837" s="52"/>
      <c r="S837" s="52"/>
      <c r="T837" s="52"/>
      <c r="U837" s="52"/>
      <c r="V837" s="52"/>
      <c r="W837" s="52"/>
      <c r="X837" s="52"/>
      <c r="Y837" s="52"/>
      <c r="Z837" s="52"/>
      <c r="AA837" s="52"/>
      <c r="AB837" s="52"/>
      <c r="AC837" s="52"/>
      <c r="AD837" s="52"/>
      <c r="AE837" s="52"/>
      <c r="AF837" s="52"/>
      <c r="AG837" s="52"/>
      <c r="AH837" s="52"/>
      <c r="AI837" s="52"/>
      <c r="AJ837" s="52"/>
      <c r="AK837" s="52"/>
      <c r="AL837" s="52"/>
      <c r="AM837" s="52"/>
      <c r="AN837" s="52"/>
      <c r="AO837" s="52"/>
      <c r="AP837" s="52"/>
      <c r="AQ837" s="52"/>
      <c r="AR837" s="52"/>
      <c r="AS837" s="52"/>
      <c r="AT837" s="52"/>
      <c r="AU837" s="52"/>
      <c r="AV837" s="52"/>
      <c r="AW837" s="52"/>
      <c r="AX837" s="52"/>
      <c r="AY837" s="52"/>
      <c r="AZ837" s="52"/>
      <c r="BA837" s="52"/>
      <c r="BB837" s="52"/>
      <c r="BC837" s="52"/>
      <c r="BD837" s="52"/>
      <c r="BE837" s="52"/>
      <c r="BF837" s="52"/>
      <c r="BG837" s="52"/>
    </row>
    <row r="838" spans="1:59" ht="15.75" customHeight="1">
      <c r="A838" s="58"/>
      <c r="B838" s="52"/>
      <c r="C838" s="52"/>
      <c r="D838" s="52"/>
      <c r="E838" s="52"/>
      <c r="F838" s="52"/>
      <c r="G838" s="52"/>
      <c r="H838" s="52"/>
      <c r="I838" s="52"/>
      <c r="J838" s="52"/>
      <c r="K838" s="52"/>
      <c r="L838" s="52"/>
      <c r="M838" s="52"/>
      <c r="N838" s="52"/>
      <c r="O838" s="52"/>
      <c r="P838" s="52"/>
      <c r="Q838" s="52"/>
      <c r="R838" s="52"/>
      <c r="S838" s="52"/>
      <c r="T838" s="52"/>
      <c r="U838" s="52"/>
      <c r="V838" s="52"/>
      <c r="W838" s="52"/>
      <c r="X838" s="52"/>
      <c r="Y838" s="52"/>
      <c r="Z838" s="52"/>
      <c r="AA838" s="52"/>
      <c r="AB838" s="52"/>
      <c r="AC838" s="52"/>
      <c r="AD838" s="52"/>
      <c r="AE838" s="52"/>
      <c r="AF838" s="52"/>
      <c r="AG838" s="52"/>
      <c r="AH838" s="52"/>
      <c r="AI838" s="52"/>
      <c r="AJ838" s="52"/>
      <c r="AK838" s="52"/>
      <c r="AL838" s="52"/>
      <c r="AM838" s="52"/>
      <c r="AN838" s="52"/>
      <c r="AO838" s="52"/>
      <c r="AP838" s="52"/>
      <c r="AQ838" s="52"/>
      <c r="AR838" s="52"/>
      <c r="AS838" s="52"/>
      <c r="AT838" s="52"/>
      <c r="AU838" s="52"/>
      <c r="AV838" s="52"/>
      <c r="AW838" s="52"/>
      <c r="AX838" s="52"/>
      <c r="AY838" s="52"/>
      <c r="AZ838" s="52"/>
      <c r="BA838" s="52"/>
      <c r="BB838" s="52"/>
      <c r="BC838" s="52"/>
      <c r="BD838" s="52"/>
      <c r="BE838" s="52"/>
      <c r="BF838" s="52"/>
      <c r="BG838" s="52"/>
    </row>
    <row r="839" spans="1:59" ht="15.75" customHeight="1">
      <c r="A839" s="58"/>
      <c r="B839" s="52"/>
      <c r="C839" s="52"/>
      <c r="D839" s="52"/>
      <c r="E839" s="52"/>
      <c r="F839" s="52"/>
      <c r="G839" s="52"/>
      <c r="H839" s="52"/>
      <c r="I839" s="52"/>
      <c r="J839" s="52"/>
      <c r="K839" s="52"/>
      <c r="L839" s="52"/>
      <c r="M839" s="52"/>
      <c r="N839" s="52"/>
      <c r="O839" s="52"/>
      <c r="P839" s="52"/>
      <c r="Q839" s="52"/>
      <c r="R839" s="52"/>
      <c r="S839" s="52"/>
      <c r="T839" s="52"/>
      <c r="U839" s="52"/>
      <c r="V839" s="52"/>
      <c r="W839" s="52"/>
      <c r="X839" s="52"/>
      <c r="Y839" s="52"/>
      <c r="Z839" s="52"/>
      <c r="AA839" s="52"/>
      <c r="AB839" s="52"/>
      <c r="AC839" s="52"/>
      <c r="AD839" s="52"/>
      <c r="AE839" s="52"/>
      <c r="AF839" s="52"/>
      <c r="AG839" s="52"/>
      <c r="AH839" s="52"/>
      <c r="AI839" s="52"/>
      <c r="AJ839" s="52"/>
      <c r="AK839" s="52"/>
      <c r="AL839" s="52"/>
      <c r="AM839" s="52"/>
      <c r="AN839" s="52"/>
      <c r="AO839" s="52"/>
      <c r="AP839" s="52"/>
      <c r="AQ839" s="52"/>
      <c r="AR839" s="52"/>
      <c r="AS839" s="52"/>
      <c r="AT839" s="52"/>
      <c r="AU839" s="52"/>
      <c r="AV839" s="52"/>
      <c r="AW839" s="52"/>
      <c r="AX839" s="52"/>
      <c r="AY839" s="52"/>
      <c r="AZ839" s="52"/>
      <c r="BA839" s="52"/>
      <c r="BB839" s="52"/>
      <c r="BC839" s="52"/>
      <c r="BD839" s="52"/>
      <c r="BE839" s="52"/>
      <c r="BF839" s="52"/>
      <c r="BG839" s="52"/>
    </row>
    <row r="840" spans="1:59" ht="15.75" customHeight="1">
      <c r="A840" s="58"/>
      <c r="B840" s="52"/>
      <c r="C840" s="52"/>
      <c r="D840" s="52"/>
      <c r="E840" s="52"/>
      <c r="F840" s="52"/>
      <c r="G840" s="52"/>
      <c r="H840" s="52"/>
      <c r="I840" s="52"/>
      <c r="J840" s="52"/>
      <c r="K840" s="52"/>
      <c r="L840" s="52"/>
      <c r="M840" s="52"/>
      <c r="N840" s="52"/>
      <c r="O840" s="52"/>
      <c r="P840" s="52"/>
      <c r="Q840" s="52"/>
      <c r="R840" s="52"/>
      <c r="S840" s="52"/>
      <c r="T840" s="52"/>
      <c r="U840" s="52"/>
      <c r="V840" s="52"/>
      <c r="W840" s="52"/>
      <c r="X840" s="52"/>
      <c r="Y840" s="52"/>
      <c r="Z840" s="52"/>
      <c r="AA840" s="52"/>
      <c r="AB840" s="52"/>
      <c r="AC840" s="52"/>
      <c r="AD840" s="52"/>
      <c r="AE840" s="52"/>
      <c r="AF840" s="52"/>
      <c r="AG840" s="52"/>
      <c r="AH840" s="52"/>
      <c r="AI840" s="52"/>
      <c r="AJ840" s="52"/>
      <c r="AK840" s="52"/>
      <c r="AL840" s="52"/>
      <c r="AM840" s="52"/>
      <c r="AN840" s="52"/>
      <c r="AO840" s="52"/>
      <c r="AP840" s="52"/>
      <c r="AQ840" s="52"/>
      <c r="AR840" s="52"/>
      <c r="AS840" s="52"/>
      <c r="AT840" s="52"/>
      <c r="AU840" s="52"/>
      <c r="AV840" s="52"/>
      <c r="AW840" s="52"/>
      <c r="AX840" s="52"/>
      <c r="AY840" s="52"/>
      <c r="AZ840" s="52"/>
      <c r="BA840" s="52"/>
      <c r="BB840" s="52"/>
      <c r="BC840" s="52"/>
      <c r="BD840" s="52"/>
      <c r="BE840" s="52"/>
      <c r="BF840" s="52"/>
      <c r="BG840" s="52"/>
    </row>
    <row r="841" spans="1:59" ht="15.75" customHeight="1">
      <c r="A841" s="58"/>
      <c r="B841" s="52"/>
      <c r="C841" s="52"/>
      <c r="D841" s="52"/>
      <c r="E841" s="52"/>
      <c r="F841" s="52"/>
      <c r="G841" s="52"/>
      <c r="H841" s="52"/>
      <c r="I841" s="52"/>
      <c r="J841" s="52"/>
      <c r="K841" s="52"/>
      <c r="L841" s="52"/>
      <c r="M841" s="52"/>
      <c r="N841" s="52"/>
      <c r="O841" s="52"/>
      <c r="P841" s="52"/>
      <c r="Q841" s="52"/>
      <c r="R841" s="52"/>
      <c r="S841" s="52"/>
      <c r="T841" s="52"/>
      <c r="U841" s="52"/>
      <c r="V841" s="52"/>
      <c r="W841" s="52"/>
      <c r="X841" s="52"/>
      <c r="Y841" s="52"/>
      <c r="Z841" s="52"/>
      <c r="AA841" s="52"/>
      <c r="AB841" s="52"/>
      <c r="AC841" s="52"/>
      <c r="AD841" s="52"/>
      <c r="AE841" s="52"/>
      <c r="AF841" s="52"/>
      <c r="AG841" s="52"/>
      <c r="AH841" s="52"/>
      <c r="AI841" s="52"/>
      <c r="AJ841" s="52"/>
      <c r="AK841" s="52"/>
      <c r="AL841" s="52"/>
      <c r="AM841" s="52"/>
      <c r="AN841" s="52"/>
      <c r="AO841" s="52"/>
      <c r="AP841" s="52"/>
      <c r="AQ841" s="52"/>
      <c r="AR841" s="52"/>
      <c r="AS841" s="52"/>
      <c r="AT841" s="52"/>
      <c r="AU841" s="52"/>
      <c r="AV841" s="52"/>
      <c r="AW841" s="52"/>
      <c r="AX841" s="52"/>
      <c r="AY841" s="52"/>
      <c r="AZ841" s="52"/>
      <c r="BA841" s="52"/>
      <c r="BB841" s="52"/>
      <c r="BC841" s="52"/>
      <c r="BD841" s="52"/>
      <c r="BE841" s="52"/>
      <c r="BF841" s="52"/>
      <c r="BG841" s="52"/>
    </row>
    <row r="842" spans="1:59" ht="15.75" customHeight="1">
      <c r="A842" s="58"/>
      <c r="B842" s="52"/>
      <c r="C842" s="52"/>
      <c r="D842" s="52"/>
      <c r="E842" s="52"/>
      <c r="F842" s="52"/>
      <c r="G842" s="52"/>
      <c r="H842" s="52"/>
      <c r="I842" s="52"/>
      <c r="J842" s="52"/>
      <c r="K842" s="52"/>
      <c r="L842" s="52"/>
      <c r="M842" s="52"/>
      <c r="N842" s="52"/>
      <c r="O842" s="52"/>
      <c r="P842" s="52"/>
      <c r="Q842" s="52"/>
      <c r="R842" s="52"/>
      <c r="S842" s="52"/>
      <c r="T842" s="52"/>
      <c r="U842" s="52"/>
      <c r="V842" s="52"/>
      <c r="W842" s="52"/>
      <c r="X842" s="52"/>
      <c r="Y842" s="52"/>
      <c r="Z842" s="52"/>
      <c r="AA842" s="52"/>
      <c r="AB842" s="52"/>
      <c r="AC842" s="52"/>
      <c r="AD842" s="52"/>
      <c r="AE842" s="52"/>
      <c r="AF842" s="52"/>
      <c r="AG842" s="52"/>
      <c r="AH842" s="52"/>
      <c r="AI842" s="52"/>
      <c r="AJ842" s="52"/>
      <c r="AK842" s="52"/>
      <c r="AL842" s="52"/>
      <c r="AM842" s="52"/>
      <c r="AN842" s="52"/>
      <c r="AO842" s="52"/>
      <c r="AP842" s="52"/>
      <c r="AQ842" s="52"/>
      <c r="AR842" s="52"/>
      <c r="AS842" s="52"/>
      <c r="AT842" s="52"/>
      <c r="AU842" s="52"/>
      <c r="AV842" s="52"/>
      <c r="AW842" s="52"/>
      <c r="AX842" s="52"/>
      <c r="AY842" s="52"/>
      <c r="AZ842" s="52"/>
      <c r="BA842" s="52"/>
      <c r="BB842" s="52"/>
      <c r="BC842" s="52"/>
      <c r="BD842" s="52"/>
      <c r="BE842" s="52"/>
      <c r="BF842" s="52"/>
      <c r="BG842" s="52"/>
    </row>
    <row r="843" spans="1:59" ht="15.75" customHeight="1">
      <c r="A843" s="58"/>
      <c r="B843" s="52"/>
      <c r="C843" s="52"/>
      <c r="D843" s="52"/>
      <c r="E843" s="52"/>
      <c r="F843" s="52"/>
      <c r="G843" s="52"/>
      <c r="H843" s="52"/>
      <c r="I843" s="52"/>
      <c r="J843" s="52"/>
      <c r="K843" s="52"/>
      <c r="L843" s="52"/>
      <c r="M843" s="52"/>
      <c r="N843" s="52"/>
      <c r="O843" s="52"/>
      <c r="P843" s="52"/>
      <c r="Q843" s="52"/>
      <c r="R843" s="52"/>
      <c r="S843" s="52"/>
      <c r="T843" s="52"/>
      <c r="U843" s="52"/>
      <c r="V843" s="52"/>
      <c r="W843" s="52"/>
      <c r="X843" s="52"/>
      <c r="Y843" s="52"/>
      <c r="Z843" s="52"/>
      <c r="AA843" s="52"/>
      <c r="AB843" s="52"/>
      <c r="AC843" s="52"/>
      <c r="AD843" s="52"/>
      <c r="AE843" s="52"/>
      <c r="AF843" s="52"/>
      <c r="AG843" s="52"/>
      <c r="AH843" s="52"/>
      <c r="AI843" s="52"/>
      <c r="AJ843" s="52"/>
      <c r="AK843" s="52"/>
      <c r="AL843" s="52"/>
      <c r="AM843" s="52"/>
      <c r="AN843" s="52"/>
      <c r="AO843" s="52"/>
      <c r="AP843" s="52"/>
      <c r="AQ843" s="52"/>
      <c r="AR843" s="52"/>
      <c r="AS843" s="52"/>
      <c r="AT843" s="52"/>
      <c r="AU843" s="52"/>
      <c r="AV843" s="52"/>
      <c r="AW843" s="52"/>
      <c r="AX843" s="52"/>
      <c r="AY843" s="52"/>
      <c r="AZ843" s="52"/>
      <c r="BA843" s="52"/>
      <c r="BB843" s="52"/>
      <c r="BC843" s="52"/>
      <c r="BD843" s="52"/>
      <c r="BE843" s="52"/>
      <c r="BF843" s="52"/>
      <c r="BG843" s="52"/>
    </row>
    <row r="844" spans="1:59" ht="15.75" customHeight="1">
      <c r="A844" s="58"/>
      <c r="B844" s="52"/>
      <c r="C844" s="52"/>
      <c r="D844" s="52"/>
      <c r="E844" s="52"/>
      <c r="F844" s="52"/>
      <c r="G844" s="52"/>
      <c r="H844" s="52"/>
      <c r="I844" s="52"/>
      <c r="J844" s="52"/>
      <c r="K844" s="52"/>
      <c r="L844" s="52"/>
      <c r="M844" s="52"/>
      <c r="N844" s="52"/>
      <c r="O844" s="52"/>
      <c r="P844" s="52"/>
      <c r="Q844" s="52"/>
      <c r="R844" s="52"/>
      <c r="S844" s="52"/>
      <c r="T844" s="52"/>
      <c r="U844" s="52"/>
      <c r="V844" s="52"/>
      <c r="W844" s="52"/>
      <c r="X844" s="52"/>
      <c r="Y844" s="52"/>
      <c r="Z844" s="52"/>
      <c r="AA844" s="52"/>
      <c r="AB844" s="52"/>
      <c r="AC844" s="52"/>
      <c r="AD844" s="52"/>
      <c r="AE844" s="52"/>
      <c r="AF844" s="52"/>
      <c r="AG844" s="52"/>
      <c r="AH844" s="52"/>
      <c r="AI844" s="52"/>
      <c r="AJ844" s="52"/>
      <c r="AK844" s="52"/>
      <c r="AL844" s="52"/>
      <c r="AM844" s="52"/>
      <c r="AN844" s="52"/>
      <c r="AO844" s="52"/>
      <c r="AP844" s="52"/>
      <c r="AQ844" s="52"/>
      <c r="AR844" s="52"/>
      <c r="AS844" s="52"/>
      <c r="AT844" s="52"/>
      <c r="AU844" s="52"/>
      <c r="AV844" s="52"/>
      <c r="AW844" s="52"/>
      <c r="AX844" s="52"/>
      <c r="AY844" s="52"/>
      <c r="AZ844" s="52"/>
      <c r="BA844" s="52"/>
      <c r="BB844" s="52"/>
      <c r="BC844" s="52"/>
      <c r="BD844" s="52"/>
      <c r="BE844" s="52"/>
      <c r="BF844" s="52"/>
      <c r="BG844" s="52"/>
    </row>
    <row r="845" spans="1:59" ht="15.75" customHeight="1">
      <c r="A845" s="58"/>
      <c r="B845" s="52"/>
      <c r="C845" s="52"/>
      <c r="D845" s="52"/>
      <c r="E845" s="52"/>
      <c r="F845" s="52"/>
      <c r="G845" s="52"/>
      <c r="H845" s="52"/>
      <c r="I845" s="52"/>
      <c r="J845" s="52"/>
      <c r="K845" s="52"/>
      <c r="L845" s="52"/>
      <c r="M845" s="52"/>
      <c r="N845" s="52"/>
      <c r="O845" s="52"/>
      <c r="P845" s="52"/>
      <c r="Q845" s="52"/>
      <c r="R845" s="52"/>
      <c r="S845" s="52"/>
      <c r="T845" s="52"/>
      <c r="U845" s="52"/>
      <c r="V845" s="52"/>
      <c r="W845" s="52"/>
      <c r="X845" s="52"/>
      <c r="Y845" s="52"/>
      <c r="Z845" s="52"/>
      <c r="AA845" s="52"/>
      <c r="AB845" s="52"/>
      <c r="AC845" s="52"/>
      <c r="AD845" s="52"/>
      <c r="AE845" s="52"/>
      <c r="AF845" s="52"/>
      <c r="AG845" s="52"/>
      <c r="AH845" s="52"/>
      <c r="AI845" s="52"/>
      <c r="AJ845" s="52"/>
      <c r="AK845" s="52"/>
      <c r="AL845" s="52"/>
      <c r="AM845" s="52"/>
      <c r="AN845" s="52"/>
      <c r="AO845" s="52"/>
      <c r="AP845" s="52"/>
      <c r="AQ845" s="52"/>
      <c r="AR845" s="52"/>
      <c r="AS845" s="52"/>
      <c r="AT845" s="52"/>
      <c r="AU845" s="52"/>
      <c r="AV845" s="52"/>
      <c r="AW845" s="52"/>
      <c r="AX845" s="52"/>
      <c r="AY845" s="52"/>
      <c r="AZ845" s="52"/>
      <c r="BA845" s="52"/>
      <c r="BB845" s="52"/>
      <c r="BC845" s="52"/>
      <c r="BD845" s="52"/>
      <c r="BE845" s="52"/>
      <c r="BF845" s="52"/>
      <c r="BG845" s="52"/>
    </row>
    <row r="846" spans="1:59" ht="15.75" customHeight="1">
      <c r="A846" s="58"/>
      <c r="B846" s="52"/>
      <c r="C846" s="52"/>
      <c r="D846" s="52"/>
      <c r="E846" s="52"/>
      <c r="F846" s="52"/>
      <c r="G846" s="52"/>
      <c r="H846" s="52"/>
      <c r="I846" s="52"/>
      <c r="J846" s="52"/>
      <c r="K846" s="52"/>
      <c r="L846" s="52"/>
      <c r="M846" s="52"/>
      <c r="N846" s="52"/>
      <c r="O846" s="52"/>
      <c r="P846" s="52"/>
      <c r="Q846" s="52"/>
      <c r="R846" s="52"/>
      <c r="S846" s="52"/>
      <c r="T846" s="52"/>
      <c r="U846" s="52"/>
      <c r="V846" s="52"/>
      <c r="W846" s="52"/>
      <c r="X846" s="52"/>
      <c r="Y846" s="52"/>
      <c r="Z846" s="52"/>
      <c r="AA846" s="52"/>
      <c r="AB846" s="52"/>
      <c r="AC846" s="52"/>
      <c r="AD846" s="52"/>
      <c r="AE846" s="52"/>
      <c r="AF846" s="52"/>
      <c r="AG846" s="52"/>
      <c r="AH846" s="52"/>
      <c r="AI846" s="52"/>
      <c r="AJ846" s="52"/>
      <c r="AK846" s="52"/>
      <c r="AL846" s="52"/>
      <c r="AM846" s="52"/>
      <c r="AN846" s="52"/>
      <c r="AO846" s="52"/>
      <c r="AP846" s="52"/>
      <c r="AQ846" s="52"/>
      <c r="AR846" s="52"/>
      <c r="AS846" s="52"/>
      <c r="AT846" s="52"/>
      <c r="AU846" s="52"/>
      <c r="AV846" s="52"/>
      <c r="AW846" s="52"/>
      <c r="AX846" s="52"/>
      <c r="AY846" s="52"/>
      <c r="AZ846" s="52"/>
      <c r="BA846" s="52"/>
      <c r="BB846" s="52"/>
      <c r="BC846" s="52"/>
      <c r="BD846" s="52"/>
      <c r="BE846" s="52"/>
      <c r="BF846" s="52"/>
      <c r="BG846" s="52"/>
    </row>
    <row r="847" spans="1:59" ht="15.75" customHeight="1">
      <c r="A847" s="58"/>
      <c r="B847" s="52"/>
      <c r="C847" s="52"/>
      <c r="D847" s="52"/>
      <c r="E847" s="52"/>
      <c r="F847" s="52"/>
      <c r="G847" s="52"/>
      <c r="H847" s="52"/>
      <c r="I847" s="52"/>
      <c r="J847" s="52"/>
      <c r="K847" s="52"/>
      <c r="L847" s="52"/>
      <c r="M847" s="52"/>
      <c r="N847" s="52"/>
      <c r="O847" s="52"/>
      <c r="P847" s="52"/>
      <c r="Q847" s="52"/>
      <c r="R847" s="52"/>
      <c r="S847" s="52"/>
      <c r="T847" s="52"/>
      <c r="U847" s="52"/>
      <c r="V847" s="52"/>
      <c r="W847" s="52"/>
      <c r="X847" s="52"/>
      <c r="Y847" s="52"/>
      <c r="Z847" s="52"/>
      <c r="AA847" s="52"/>
      <c r="AB847" s="52"/>
      <c r="AC847" s="52"/>
      <c r="AD847" s="52"/>
      <c r="AE847" s="52"/>
      <c r="AF847" s="52"/>
      <c r="AG847" s="52"/>
      <c r="AH847" s="52"/>
      <c r="AI847" s="52"/>
      <c r="AJ847" s="52"/>
      <c r="AK847" s="52"/>
      <c r="AL847" s="52"/>
      <c r="AM847" s="52"/>
      <c r="AN847" s="52"/>
      <c r="AO847" s="52"/>
      <c r="AP847" s="52"/>
      <c r="AQ847" s="52"/>
      <c r="AR847" s="52"/>
      <c r="AS847" s="52"/>
      <c r="AT847" s="52"/>
      <c r="AU847" s="52"/>
      <c r="AV847" s="52"/>
      <c r="AW847" s="52"/>
      <c r="AX847" s="52"/>
      <c r="AY847" s="52"/>
      <c r="AZ847" s="52"/>
      <c r="BA847" s="52"/>
      <c r="BB847" s="52"/>
      <c r="BC847" s="52"/>
      <c r="BD847" s="52"/>
      <c r="BE847" s="52"/>
      <c r="BF847" s="52"/>
      <c r="BG847" s="52"/>
    </row>
    <row r="848" spans="1:59" ht="15.75" customHeight="1">
      <c r="A848" s="58"/>
      <c r="B848" s="52"/>
      <c r="C848" s="52"/>
      <c r="D848" s="52"/>
      <c r="E848" s="52"/>
      <c r="F848" s="52"/>
      <c r="G848" s="52"/>
      <c r="H848" s="52"/>
      <c r="I848" s="52"/>
      <c r="J848" s="52"/>
      <c r="K848" s="52"/>
      <c r="L848" s="52"/>
      <c r="M848" s="52"/>
      <c r="N848" s="52"/>
      <c r="O848" s="52"/>
      <c r="P848" s="52"/>
      <c r="Q848" s="52"/>
      <c r="R848" s="52"/>
      <c r="S848" s="52"/>
      <c r="T848" s="52"/>
      <c r="U848" s="52"/>
      <c r="V848" s="52"/>
      <c r="W848" s="52"/>
      <c r="X848" s="52"/>
      <c r="Y848" s="52"/>
      <c r="Z848" s="52"/>
      <c r="AA848" s="52"/>
      <c r="AB848" s="52"/>
      <c r="AC848" s="52"/>
      <c r="AD848" s="52"/>
      <c r="AE848" s="52"/>
      <c r="AF848" s="52"/>
      <c r="AG848" s="52"/>
      <c r="AH848" s="52"/>
      <c r="AI848" s="52"/>
      <c r="AJ848" s="52"/>
      <c r="AK848" s="52"/>
      <c r="AL848" s="52"/>
      <c r="AM848" s="52"/>
      <c r="AN848" s="52"/>
      <c r="AO848" s="52"/>
      <c r="AP848" s="52"/>
      <c r="AQ848" s="52"/>
      <c r="AR848" s="52"/>
      <c r="AS848" s="52"/>
      <c r="AT848" s="52"/>
      <c r="AU848" s="52"/>
      <c r="AV848" s="52"/>
      <c r="AW848" s="52"/>
      <c r="AX848" s="52"/>
      <c r="AY848" s="52"/>
      <c r="AZ848" s="52"/>
      <c r="BA848" s="52"/>
      <c r="BB848" s="52"/>
      <c r="BC848" s="52"/>
      <c r="BD848" s="52"/>
      <c r="BE848" s="52"/>
      <c r="BF848" s="52"/>
      <c r="BG848" s="52"/>
    </row>
    <row r="849" spans="1:59" ht="15.75" customHeight="1">
      <c r="A849" s="58"/>
      <c r="B849" s="52"/>
      <c r="C849" s="52"/>
      <c r="D849" s="52"/>
      <c r="E849" s="52"/>
      <c r="F849" s="52"/>
      <c r="G849" s="52"/>
      <c r="H849" s="52"/>
      <c r="I849" s="52"/>
      <c r="J849" s="52"/>
      <c r="K849" s="52"/>
      <c r="L849" s="52"/>
      <c r="M849" s="52"/>
      <c r="N849" s="52"/>
      <c r="O849" s="52"/>
      <c r="P849" s="52"/>
      <c r="Q849" s="52"/>
      <c r="R849" s="52"/>
      <c r="S849" s="52"/>
      <c r="T849" s="52"/>
      <c r="U849" s="52"/>
      <c r="V849" s="52"/>
      <c r="W849" s="52"/>
      <c r="X849" s="52"/>
      <c r="Y849" s="52"/>
      <c r="Z849" s="52"/>
      <c r="AA849" s="52"/>
      <c r="AB849" s="52"/>
      <c r="AC849" s="52"/>
      <c r="AD849" s="52"/>
      <c r="AE849" s="52"/>
      <c r="AF849" s="52"/>
      <c r="AG849" s="52"/>
      <c r="AH849" s="52"/>
      <c r="AI849" s="52"/>
      <c r="AJ849" s="52"/>
      <c r="AK849" s="52"/>
      <c r="AL849" s="52"/>
      <c r="AM849" s="52"/>
      <c r="AN849" s="52"/>
      <c r="AO849" s="52"/>
      <c r="AP849" s="52"/>
      <c r="AQ849" s="52"/>
      <c r="AR849" s="52"/>
      <c r="AS849" s="52"/>
      <c r="AT849" s="52"/>
      <c r="AU849" s="52"/>
      <c r="AV849" s="52"/>
      <c r="AW849" s="52"/>
      <c r="AX849" s="52"/>
      <c r="AY849" s="52"/>
      <c r="AZ849" s="52"/>
      <c r="BA849" s="52"/>
      <c r="BB849" s="52"/>
      <c r="BC849" s="52"/>
      <c r="BD849" s="52"/>
      <c r="BE849" s="52"/>
      <c r="BF849" s="52"/>
      <c r="BG849" s="52"/>
    </row>
    <row r="850" spans="1:59" ht="15.75" customHeight="1">
      <c r="A850" s="58"/>
      <c r="B850" s="52"/>
      <c r="C850" s="52"/>
      <c r="D850" s="52"/>
      <c r="E850" s="52"/>
      <c r="F850" s="52"/>
      <c r="G850" s="52"/>
      <c r="H850" s="52"/>
      <c r="I850" s="52"/>
      <c r="J850" s="52"/>
      <c r="K850" s="52"/>
      <c r="L850" s="52"/>
      <c r="M850" s="52"/>
      <c r="N850" s="52"/>
      <c r="O850" s="52"/>
      <c r="P850" s="52"/>
      <c r="Q850" s="52"/>
      <c r="R850" s="52"/>
      <c r="S850" s="52"/>
      <c r="T850" s="52"/>
      <c r="U850" s="52"/>
      <c r="V850" s="52"/>
      <c r="W850" s="52"/>
      <c r="X850" s="52"/>
      <c r="Y850" s="52"/>
      <c r="Z850" s="52"/>
      <c r="AA850" s="52"/>
      <c r="AB850" s="52"/>
      <c r="AC850" s="52"/>
      <c r="AD850" s="52"/>
      <c r="AE850" s="52"/>
      <c r="AF850" s="52"/>
      <c r="AG850" s="52"/>
      <c r="AH850" s="52"/>
      <c r="AI850" s="52"/>
      <c r="AJ850" s="52"/>
      <c r="AK850" s="52"/>
      <c r="AL850" s="52"/>
      <c r="AM850" s="52"/>
      <c r="AN850" s="52"/>
      <c r="AO850" s="52"/>
      <c r="AP850" s="52"/>
      <c r="AQ850" s="52"/>
      <c r="AR850" s="52"/>
      <c r="AS850" s="52"/>
      <c r="AT850" s="52"/>
      <c r="AU850" s="52"/>
      <c r="AV850" s="52"/>
      <c r="AW850" s="52"/>
      <c r="AX850" s="52"/>
      <c r="AY850" s="52"/>
      <c r="AZ850" s="52"/>
      <c r="BA850" s="52"/>
      <c r="BB850" s="52"/>
      <c r="BC850" s="52"/>
      <c r="BD850" s="52"/>
      <c r="BE850" s="52"/>
      <c r="BF850" s="52"/>
      <c r="BG850" s="52"/>
    </row>
    <row r="851" spans="1:59" ht="15.75" customHeight="1">
      <c r="A851" s="58"/>
      <c r="B851" s="52"/>
      <c r="C851" s="52"/>
      <c r="D851" s="52"/>
      <c r="E851" s="52"/>
      <c r="F851" s="52"/>
      <c r="G851" s="52"/>
      <c r="H851" s="52"/>
      <c r="I851" s="52"/>
      <c r="J851" s="52"/>
      <c r="K851" s="52"/>
      <c r="L851" s="52"/>
      <c r="M851" s="52"/>
      <c r="N851" s="52"/>
      <c r="O851" s="52"/>
      <c r="P851" s="52"/>
      <c r="Q851" s="52"/>
      <c r="R851" s="52"/>
      <c r="S851" s="52"/>
      <c r="T851" s="52"/>
      <c r="U851" s="52"/>
      <c r="V851" s="52"/>
      <c r="W851" s="52"/>
      <c r="X851" s="52"/>
      <c r="Y851" s="52"/>
      <c r="Z851" s="52"/>
      <c r="AA851" s="52"/>
      <c r="AB851" s="52"/>
      <c r="AC851" s="52"/>
      <c r="AD851" s="52"/>
      <c r="AE851" s="52"/>
      <c r="AF851" s="52"/>
      <c r="AG851" s="52"/>
      <c r="AH851" s="52"/>
      <c r="AI851" s="52"/>
      <c r="AJ851" s="52"/>
      <c r="AK851" s="52"/>
      <c r="AL851" s="52"/>
      <c r="AM851" s="52"/>
      <c r="AN851" s="52"/>
      <c r="AO851" s="52"/>
      <c r="AP851" s="52"/>
      <c r="AQ851" s="52"/>
      <c r="AR851" s="52"/>
      <c r="AS851" s="52"/>
      <c r="AT851" s="52"/>
      <c r="AU851" s="52"/>
      <c r="AV851" s="52"/>
      <c r="AW851" s="52"/>
      <c r="AX851" s="52"/>
      <c r="AY851" s="52"/>
      <c r="AZ851" s="52"/>
      <c r="BA851" s="52"/>
      <c r="BB851" s="52"/>
      <c r="BC851" s="52"/>
      <c r="BD851" s="52"/>
      <c r="BE851" s="52"/>
      <c r="BF851" s="52"/>
      <c r="BG851" s="52"/>
    </row>
    <row r="852" spans="1:59" ht="15.75" customHeight="1">
      <c r="A852" s="58"/>
      <c r="B852" s="52"/>
      <c r="C852" s="52"/>
      <c r="D852" s="52"/>
      <c r="E852" s="52"/>
      <c r="F852" s="52"/>
      <c r="G852" s="52"/>
      <c r="H852" s="52"/>
      <c r="I852" s="52"/>
      <c r="J852" s="52"/>
      <c r="K852" s="52"/>
      <c r="L852" s="52"/>
      <c r="M852" s="52"/>
      <c r="N852" s="52"/>
      <c r="O852" s="52"/>
      <c r="P852" s="52"/>
      <c r="Q852" s="52"/>
      <c r="R852" s="52"/>
      <c r="S852" s="52"/>
      <c r="T852" s="52"/>
      <c r="U852" s="52"/>
      <c r="V852" s="52"/>
      <c r="W852" s="52"/>
      <c r="X852" s="52"/>
      <c r="Y852" s="52"/>
      <c r="Z852" s="52"/>
      <c r="AA852" s="52"/>
      <c r="AB852" s="52"/>
      <c r="AC852" s="52"/>
      <c r="AD852" s="52"/>
      <c r="AE852" s="52"/>
      <c r="AF852" s="52"/>
      <c r="AG852" s="52"/>
      <c r="AH852" s="52"/>
      <c r="AI852" s="52"/>
      <c r="AJ852" s="52"/>
      <c r="AK852" s="52"/>
      <c r="AL852" s="52"/>
      <c r="AM852" s="52"/>
      <c r="AN852" s="52"/>
      <c r="AO852" s="52"/>
      <c r="AP852" s="52"/>
      <c r="AQ852" s="52"/>
      <c r="AR852" s="52"/>
      <c r="AS852" s="52"/>
      <c r="AT852" s="52"/>
      <c r="AU852" s="52"/>
      <c r="AV852" s="52"/>
      <c r="AW852" s="52"/>
      <c r="AX852" s="52"/>
      <c r="AY852" s="52"/>
      <c r="AZ852" s="52"/>
      <c r="BA852" s="52"/>
      <c r="BB852" s="52"/>
      <c r="BC852" s="52"/>
      <c r="BD852" s="52"/>
      <c r="BE852" s="52"/>
      <c r="BF852" s="52"/>
      <c r="BG852" s="52"/>
    </row>
    <row r="853" spans="1:59" ht="15.75" customHeight="1">
      <c r="A853" s="58"/>
      <c r="B853" s="52"/>
      <c r="C853" s="52"/>
      <c r="D853" s="52"/>
      <c r="E853" s="52"/>
      <c r="F853" s="52"/>
      <c r="G853" s="52"/>
      <c r="H853" s="52"/>
      <c r="I853" s="52"/>
      <c r="J853" s="52"/>
      <c r="K853" s="52"/>
      <c r="L853" s="52"/>
      <c r="M853" s="52"/>
      <c r="N853" s="52"/>
      <c r="O853" s="52"/>
      <c r="P853" s="52"/>
      <c r="Q853" s="52"/>
      <c r="R853" s="52"/>
      <c r="S853" s="52"/>
      <c r="T853" s="52"/>
      <c r="U853" s="52"/>
      <c r="V853" s="52"/>
      <c r="W853" s="52"/>
      <c r="X853" s="52"/>
      <c r="Y853" s="52"/>
      <c r="Z853" s="52"/>
      <c r="AA853" s="52"/>
      <c r="AB853" s="52"/>
      <c r="AC853" s="52"/>
      <c r="AD853" s="52"/>
      <c r="AE853" s="52"/>
      <c r="AF853" s="52"/>
      <c r="AG853" s="52"/>
      <c r="AH853" s="52"/>
      <c r="AI853" s="52"/>
      <c r="AJ853" s="52"/>
      <c r="AK853" s="52"/>
      <c r="AL853" s="52"/>
      <c r="AM853" s="52"/>
      <c r="AN853" s="52"/>
      <c r="AO853" s="52"/>
      <c r="AP853" s="52"/>
      <c r="AQ853" s="52"/>
      <c r="AR853" s="52"/>
      <c r="AS853" s="52"/>
      <c r="AT853" s="52"/>
      <c r="AU853" s="52"/>
      <c r="AV853" s="52"/>
      <c r="AW853" s="52"/>
      <c r="AX853" s="52"/>
      <c r="AY853" s="52"/>
      <c r="AZ853" s="52"/>
      <c r="BA853" s="52"/>
      <c r="BB853" s="52"/>
      <c r="BC853" s="52"/>
      <c r="BD853" s="52"/>
      <c r="BE853" s="52"/>
      <c r="BF853" s="52"/>
      <c r="BG853" s="52"/>
    </row>
    <row r="854" spans="1:59" ht="15.75" customHeight="1">
      <c r="A854" s="58"/>
      <c r="B854" s="52"/>
      <c r="C854" s="52"/>
      <c r="D854" s="52"/>
      <c r="E854" s="52"/>
      <c r="F854" s="52"/>
      <c r="G854" s="52"/>
      <c r="H854" s="52"/>
      <c r="I854" s="52"/>
      <c r="J854" s="52"/>
      <c r="K854" s="52"/>
      <c r="L854" s="52"/>
      <c r="M854" s="52"/>
      <c r="N854" s="52"/>
      <c r="O854" s="52"/>
      <c r="P854" s="52"/>
      <c r="Q854" s="52"/>
      <c r="R854" s="52"/>
      <c r="S854" s="52"/>
      <c r="T854" s="52"/>
      <c r="U854" s="52"/>
      <c r="V854" s="52"/>
      <c r="W854" s="52"/>
      <c r="X854" s="52"/>
      <c r="Y854" s="52"/>
      <c r="Z854" s="52"/>
      <c r="AA854" s="52"/>
      <c r="AB854" s="52"/>
      <c r="AC854" s="52"/>
      <c r="AD854" s="52"/>
      <c r="AE854" s="52"/>
      <c r="AF854" s="52"/>
      <c r="AG854" s="52"/>
      <c r="AH854" s="52"/>
      <c r="AI854" s="52"/>
      <c r="AJ854" s="52"/>
      <c r="AK854" s="52"/>
      <c r="AL854" s="52"/>
      <c r="AM854" s="52"/>
      <c r="AN854" s="52"/>
      <c r="AO854" s="52"/>
      <c r="AP854" s="52"/>
      <c r="AQ854" s="52"/>
      <c r="AR854" s="52"/>
      <c r="AS854" s="52"/>
      <c r="AT854" s="52"/>
      <c r="AU854" s="52"/>
      <c r="AV854" s="52"/>
      <c r="AW854" s="52"/>
      <c r="AX854" s="52"/>
      <c r="AY854" s="52"/>
      <c r="AZ854" s="52"/>
      <c r="BA854" s="52"/>
      <c r="BB854" s="52"/>
      <c r="BC854" s="52"/>
      <c r="BD854" s="52"/>
      <c r="BE854" s="52"/>
      <c r="BF854" s="52"/>
      <c r="BG854" s="52"/>
    </row>
    <row r="855" spans="1:59" ht="15.75" customHeight="1">
      <c r="A855" s="58"/>
      <c r="B855" s="52"/>
      <c r="C855" s="52"/>
      <c r="D855" s="52"/>
      <c r="E855" s="52"/>
      <c r="F855" s="52"/>
      <c r="G855" s="52"/>
      <c r="H855" s="52"/>
      <c r="I855" s="52"/>
      <c r="J855" s="52"/>
      <c r="K855" s="52"/>
      <c r="L855" s="52"/>
      <c r="M855" s="52"/>
      <c r="N855" s="52"/>
      <c r="O855" s="52"/>
      <c r="P855" s="52"/>
      <c r="Q855" s="52"/>
      <c r="R855" s="52"/>
      <c r="S855" s="52"/>
      <c r="T855" s="52"/>
      <c r="U855" s="52"/>
      <c r="V855" s="52"/>
      <c r="W855" s="52"/>
      <c r="X855" s="52"/>
      <c r="Y855" s="52"/>
      <c r="Z855" s="52"/>
      <c r="AA855" s="52"/>
      <c r="AB855" s="52"/>
      <c r="AC855" s="52"/>
      <c r="AD855" s="52"/>
      <c r="AE855" s="52"/>
      <c r="AF855" s="52"/>
      <c r="AG855" s="52"/>
      <c r="AH855" s="52"/>
      <c r="AI855" s="52"/>
      <c r="AJ855" s="52"/>
      <c r="AK855" s="52"/>
      <c r="AL855" s="52"/>
      <c r="AM855" s="52"/>
      <c r="AN855" s="52"/>
      <c r="AO855" s="52"/>
      <c r="AP855" s="52"/>
      <c r="AQ855" s="52"/>
      <c r="AR855" s="52"/>
      <c r="AS855" s="52"/>
      <c r="AT855" s="52"/>
      <c r="AU855" s="52"/>
      <c r="AV855" s="52"/>
      <c r="AW855" s="52"/>
      <c r="AX855" s="52"/>
      <c r="AY855" s="52"/>
      <c r="AZ855" s="52"/>
      <c r="BA855" s="52"/>
      <c r="BB855" s="52"/>
      <c r="BC855" s="52"/>
      <c r="BD855" s="52"/>
      <c r="BE855" s="52"/>
      <c r="BF855" s="52"/>
      <c r="BG855" s="52"/>
    </row>
    <row r="856" spans="1:59" ht="15.75" customHeight="1">
      <c r="A856" s="58"/>
      <c r="B856" s="52"/>
      <c r="C856" s="52"/>
      <c r="D856" s="52"/>
      <c r="E856" s="52"/>
      <c r="F856" s="52"/>
      <c r="G856" s="52"/>
      <c r="H856" s="52"/>
      <c r="I856" s="52"/>
      <c r="J856" s="52"/>
      <c r="K856" s="52"/>
      <c r="L856" s="52"/>
      <c r="M856" s="52"/>
      <c r="N856" s="52"/>
      <c r="O856" s="52"/>
      <c r="P856" s="52"/>
      <c r="Q856" s="52"/>
      <c r="R856" s="52"/>
      <c r="S856" s="52"/>
      <c r="T856" s="52"/>
      <c r="U856" s="52"/>
      <c r="V856" s="52"/>
      <c r="W856" s="52"/>
      <c r="X856" s="52"/>
      <c r="Y856" s="52"/>
      <c r="Z856" s="52"/>
      <c r="AA856" s="52"/>
      <c r="AB856" s="52"/>
      <c r="AC856" s="52"/>
      <c r="AD856" s="52"/>
      <c r="AE856" s="52"/>
      <c r="AF856" s="52"/>
      <c r="AG856" s="52"/>
      <c r="AH856" s="52"/>
      <c r="AI856" s="52"/>
      <c r="AJ856" s="52"/>
      <c r="AK856" s="52"/>
      <c r="AL856" s="52"/>
      <c r="AM856" s="52"/>
      <c r="AN856" s="52"/>
      <c r="AO856" s="52"/>
      <c r="AP856" s="52"/>
      <c r="AQ856" s="52"/>
      <c r="AR856" s="52"/>
      <c r="AS856" s="52"/>
      <c r="AT856" s="52"/>
      <c r="AU856" s="52"/>
      <c r="AV856" s="52"/>
      <c r="AW856" s="52"/>
      <c r="AX856" s="52"/>
      <c r="AY856" s="52"/>
      <c r="AZ856" s="52"/>
      <c r="BA856" s="52"/>
      <c r="BB856" s="52"/>
      <c r="BC856" s="52"/>
      <c r="BD856" s="52"/>
      <c r="BE856" s="52"/>
      <c r="BF856" s="52"/>
      <c r="BG856" s="52"/>
    </row>
    <row r="857" spans="1:59" ht="15.75" customHeight="1">
      <c r="A857" s="58"/>
      <c r="B857" s="52"/>
      <c r="C857" s="52"/>
      <c r="D857" s="52"/>
      <c r="E857" s="52"/>
      <c r="F857" s="52"/>
      <c r="G857" s="52"/>
      <c r="H857" s="52"/>
      <c r="I857" s="52"/>
      <c r="J857" s="52"/>
      <c r="K857" s="52"/>
      <c r="L857" s="52"/>
      <c r="M857" s="52"/>
      <c r="N857" s="52"/>
      <c r="O857" s="52"/>
      <c r="P857" s="52"/>
      <c r="Q857" s="52"/>
      <c r="R857" s="52"/>
      <c r="S857" s="52"/>
      <c r="T857" s="52"/>
      <c r="U857" s="52"/>
      <c r="V857" s="52"/>
      <c r="W857" s="52"/>
      <c r="X857" s="52"/>
      <c r="Y857" s="52"/>
      <c r="Z857" s="52"/>
      <c r="AA857" s="52"/>
      <c r="AB857" s="52"/>
      <c r="AC857" s="52"/>
      <c r="AD857" s="52"/>
      <c r="AE857" s="52"/>
      <c r="AF857" s="52"/>
      <c r="AG857" s="52"/>
      <c r="AH857" s="52"/>
      <c r="AI857" s="52"/>
      <c r="AJ857" s="52"/>
      <c r="AK857" s="52"/>
      <c r="AL857" s="52"/>
      <c r="AM857" s="52"/>
      <c r="AN857" s="52"/>
      <c r="AO857" s="52"/>
      <c r="AP857" s="52"/>
      <c r="AQ857" s="52"/>
      <c r="AR857" s="52"/>
      <c r="AS857" s="52"/>
      <c r="AT857" s="52"/>
      <c r="AU857" s="52"/>
      <c r="AV857" s="52"/>
      <c r="AW857" s="52"/>
      <c r="AX857" s="52"/>
      <c r="AY857" s="52"/>
      <c r="AZ857" s="52"/>
      <c r="BA857" s="52"/>
      <c r="BB857" s="52"/>
      <c r="BC857" s="52"/>
      <c r="BD857" s="52"/>
      <c r="BE857" s="52"/>
      <c r="BF857" s="52"/>
      <c r="BG857" s="52"/>
    </row>
    <row r="858" spans="1:59" ht="15.75" customHeight="1">
      <c r="A858" s="58"/>
      <c r="B858" s="52"/>
      <c r="C858" s="52"/>
      <c r="D858" s="52"/>
      <c r="E858" s="52"/>
      <c r="F858" s="52"/>
      <c r="G858" s="52"/>
      <c r="H858" s="52"/>
      <c r="I858" s="52"/>
      <c r="J858" s="52"/>
      <c r="K858" s="52"/>
      <c r="L858" s="52"/>
      <c r="M858" s="52"/>
      <c r="N858" s="52"/>
      <c r="O858" s="52"/>
      <c r="P858" s="52"/>
      <c r="Q858" s="52"/>
      <c r="R858" s="52"/>
      <c r="S858" s="52"/>
      <c r="T858" s="52"/>
      <c r="U858" s="52"/>
      <c r="V858" s="52"/>
      <c r="W858" s="52"/>
      <c r="X858" s="52"/>
      <c r="Y858" s="52"/>
      <c r="Z858" s="52"/>
      <c r="AA858" s="52"/>
      <c r="AB858" s="52"/>
      <c r="AC858" s="52"/>
      <c r="AD858" s="52"/>
      <c r="AE858" s="52"/>
      <c r="AF858" s="52"/>
      <c r="AG858" s="52"/>
      <c r="AH858" s="52"/>
      <c r="AI858" s="52"/>
      <c r="AJ858" s="52"/>
      <c r="AK858" s="52"/>
      <c r="AL858" s="52"/>
      <c r="AM858" s="52"/>
      <c r="AN858" s="52"/>
      <c r="AO858" s="52"/>
      <c r="AP858" s="52"/>
      <c r="AQ858" s="52"/>
      <c r="AR858" s="52"/>
      <c r="AS858" s="52"/>
      <c r="AT858" s="52"/>
      <c r="AU858" s="52"/>
      <c r="AV858" s="52"/>
      <c r="AW858" s="52"/>
      <c r="AX858" s="52"/>
      <c r="AY858" s="52"/>
      <c r="AZ858" s="52"/>
      <c r="BA858" s="52"/>
      <c r="BB858" s="52"/>
      <c r="BC858" s="52"/>
      <c r="BD858" s="52"/>
      <c r="BE858" s="52"/>
      <c r="BF858" s="52"/>
      <c r="BG858" s="52"/>
    </row>
    <row r="859" spans="1:59" ht="15.75" customHeight="1">
      <c r="A859" s="58"/>
      <c r="B859" s="52"/>
      <c r="C859" s="52"/>
      <c r="D859" s="52"/>
      <c r="E859" s="52"/>
      <c r="F859" s="52"/>
      <c r="G859" s="52"/>
      <c r="H859" s="52"/>
      <c r="I859" s="52"/>
      <c r="J859" s="52"/>
      <c r="K859" s="52"/>
      <c r="L859" s="52"/>
      <c r="M859" s="52"/>
      <c r="N859" s="52"/>
      <c r="O859" s="52"/>
      <c r="P859" s="52"/>
      <c r="Q859" s="52"/>
      <c r="R859" s="52"/>
      <c r="S859" s="52"/>
      <c r="T859" s="52"/>
      <c r="U859" s="52"/>
      <c r="V859" s="52"/>
      <c r="W859" s="52"/>
      <c r="X859" s="52"/>
      <c r="Y859" s="52"/>
      <c r="Z859" s="52"/>
      <c r="AA859" s="52"/>
      <c r="AB859" s="52"/>
      <c r="AC859" s="52"/>
      <c r="AD859" s="52"/>
      <c r="AE859" s="52"/>
      <c r="AF859" s="52"/>
      <c r="AG859" s="52"/>
      <c r="AH859" s="52"/>
      <c r="AI859" s="52"/>
      <c r="AJ859" s="52"/>
      <c r="AK859" s="52"/>
      <c r="AL859" s="52"/>
      <c r="AM859" s="52"/>
      <c r="AN859" s="52"/>
      <c r="AO859" s="52"/>
      <c r="AP859" s="52"/>
      <c r="AQ859" s="52"/>
      <c r="AR859" s="52"/>
      <c r="AS859" s="52"/>
      <c r="AT859" s="52"/>
      <c r="AU859" s="52"/>
      <c r="AV859" s="52"/>
      <c r="AW859" s="52"/>
      <c r="AX859" s="52"/>
      <c r="AY859" s="52"/>
      <c r="AZ859" s="52"/>
      <c r="BA859" s="52"/>
      <c r="BB859" s="52"/>
      <c r="BC859" s="52"/>
      <c r="BD859" s="52"/>
      <c r="BE859" s="52"/>
      <c r="BF859" s="52"/>
      <c r="BG859" s="52"/>
    </row>
    <row r="860" spans="1:59" ht="15.75" customHeight="1">
      <c r="A860" s="58"/>
      <c r="B860" s="52"/>
      <c r="C860" s="52"/>
      <c r="D860" s="52"/>
      <c r="E860" s="52"/>
      <c r="F860" s="52"/>
      <c r="G860" s="52"/>
      <c r="H860" s="52"/>
      <c r="I860" s="52"/>
      <c r="J860" s="52"/>
      <c r="K860" s="52"/>
      <c r="L860" s="52"/>
      <c r="M860" s="52"/>
      <c r="N860" s="52"/>
      <c r="O860" s="52"/>
      <c r="P860" s="52"/>
      <c r="Q860" s="52"/>
      <c r="R860" s="52"/>
      <c r="S860" s="52"/>
      <c r="T860" s="52"/>
      <c r="U860" s="52"/>
      <c r="V860" s="52"/>
      <c r="W860" s="52"/>
      <c r="X860" s="52"/>
      <c r="Y860" s="52"/>
      <c r="Z860" s="52"/>
      <c r="AA860" s="52"/>
      <c r="AB860" s="52"/>
      <c r="AC860" s="52"/>
      <c r="AD860" s="52"/>
      <c r="AE860" s="52"/>
      <c r="AF860" s="52"/>
      <c r="AG860" s="52"/>
      <c r="AH860" s="52"/>
      <c r="AI860" s="52"/>
      <c r="AJ860" s="52"/>
      <c r="AK860" s="52"/>
      <c r="AL860" s="52"/>
      <c r="AM860" s="52"/>
      <c r="AN860" s="52"/>
      <c r="AO860" s="52"/>
      <c r="AP860" s="52"/>
      <c r="AQ860" s="52"/>
      <c r="AR860" s="52"/>
      <c r="AS860" s="52"/>
      <c r="AT860" s="52"/>
      <c r="AU860" s="52"/>
      <c r="AV860" s="52"/>
      <c r="AW860" s="52"/>
      <c r="AX860" s="52"/>
      <c r="AY860" s="52"/>
      <c r="AZ860" s="52"/>
      <c r="BA860" s="52"/>
      <c r="BB860" s="52"/>
      <c r="BC860" s="52"/>
      <c r="BD860" s="52"/>
      <c r="BE860" s="52"/>
      <c r="BF860" s="52"/>
      <c r="BG860" s="52"/>
    </row>
    <row r="861" spans="1:59" ht="15.75" customHeight="1">
      <c r="A861" s="58"/>
      <c r="B861" s="52"/>
      <c r="C861" s="52"/>
      <c r="D861" s="52"/>
      <c r="E861" s="52"/>
      <c r="F861" s="52"/>
      <c r="G861" s="52"/>
      <c r="H861" s="52"/>
      <c r="I861" s="52"/>
      <c r="J861" s="52"/>
      <c r="K861" s="52"/>
      <c r="L861" s="52"/>
      <c r="M861" s="52"/>
      <c r="N861" s="52"/>
      <c r="O861" s="52"/>
      <c r="P861" s="52"/>
      <c r="Q861" s="52"/>
      <c r="R861" s="52"/>
      <c r="S861" s="52"/>
      <c r="T861" s="52"/>
      <c r="U861" s="52"/>
      <c r="V861" s="52"/>
      <c r="W861" s="52"/>
      <c r="X861" s="52"/>
      <c r="Y861" s="52"/>
      <c r="Z861" s="52"/>
      <c r="AA861" s="52"/>
      <c r="AB861" s="52"/>
      <c r="AC861" s="52"/>
      <c r="AD861" s="52"/>
      <c r="AE861" s="52"/>
      <c r="AF861" s="52"/>
      <c r="AG861" s="52"/>
      <c r="AH861" s="52"/>
      <c r="AI861" s="52"/>
      <c r="AJ861" s="52"/>
      <c r="AK861" s="52"/>
      <c r="AL861" s="52"/>
      <c r="AM861" s="52"/>
      <c r="AN861" s="52"/>
      <c r="AO861" s="52"/>
      <c r="AP861" s="52"/>
      <c r="AQ861" s="52"/>
      <c r="AR861" s="52"/>
      <c r="AS861" s="52"/>
      <c r="AT861" s="52"/>
      <c r="AU861" s="52"/>
      <c r="AV861" s="52"/>
      <c r="AW861" s="52"/>
      <c r="AX861" s="52"/>
      <c r="AY861" s="52"/>
      <c r="AZ861" s="52"/>
      <c r="BA861" s="52"/>
      <c r="BB861" s="52"/>
      <c r="BC861" s="52"/>
      <c r="BD861" s="52"/>
      <c r="BE861" s="52"/>
      <c r="BF861" s="52"/>
      <c r="BG861" s="52"/>
    </row>
    <row r="862" spans="1:59" ht="15.75" customHeight="1">
      <c r="A862" s="58"/>
      <c r="B862" s="52"/>
      <c r="C862" s="52"/>
      <c r="D862" s="52"/>
      <c r="E862" s="52"/>
      <c r="F862" s="52"/>
      <c r="G862" s="52"/>
      <c r="H862" s="52"/>
      <c r="I862" s="52"/>
      <c r="J862" s="52"/>
      <c r="K862" s="52"/>
      <c r="L862" s="52"/>
      <c r="M862" s="52"/>
      <c r="N862" s="52"/>
      <c r="O862" s="52"/>
      <c r="P862" s="52"/>
      <c r="Q862" s="52"/>
      <c r="R862" s="52"/>
      <c r="S862" s="52"/>
      <c r="T862" s="52"/>
      <c r="U862" s="52"/>
      <c r="V862" s="52"/>
      <c r="W862" s="52"/>
      <c r="X862" s="52"/>
      <c r="Y862" s="52"/>
      <c r="Z862" s="52"/>
      <c r="AA862" s="52"/>
      <c r="AB862" s="52"/>
      <c r="AC862" s="52"/>
      <c r="AD862" s="52"/>
      <c r="AE862" s="52"/>
      <c r="AF862" s="52"/>
      <c r="AG862" s="52"/>
      <c r="AH862" s="52"/>
      <c r="AI862" s="52"/>
      <c r="AJ862" s="52"/>
      <c r="AK862" s="52"/>
      <c r="AL862" s="52"/>
      <c r="AM862" s="52"/>
      <c r="AN862" s="52"/>
      <c r="AO862" s="52"/>
      <c r="AP862" s="52"/>
      <c r="AQ862" s="52"/>
      <c r="AR862" s="52"/>
      <c r="AS862" s="52"/>
      <c r="AT862" s="52"/>
      <c r="AU862" s="52"/>
      <c r="AV862" s="52"/>
      <c r="AW862" s="52"/>
      <c r="AX862" s="52"/>
      <c r="AY862" s="52"/>
      <c r="AZ862" s="52"/>
      <c r="BA862" s="52"/>
      <c r="BB862" s="52"/>
      <c r="BC862" s="52"/>
      <c r="BD862" s="52"/>
      <c r="BE862" s="52"/>
      <c r="BF862" s="52"/>
      <c r="BG862" s="52"/>
    </row>
    <row r="863" spans="1:59" ht="15.75" customHeight="1">
      <c r="A863" s="58"/>
      <c r="B863" s="52"/>
      <c r="C863" s="52"/>
      <c r="D863" s="52"/>
      <c r="E863" s="52"/>
      <c r="F863" s="52"/>
      <c r="G863" s="52"/>
      <c r="H863" s="52"/>
      <c r="I863" s="52"/>
      <c r="J863" s="52"/>
      <c r="K863" s="52"/>
      <c r="L863" s="52"/>
      <c r="M863" s="52"/>
      <c r="N863" s="52"/>
      <c r="O863" s="52"/>
      <c r="P863" s="52"/>
      <c r="Q863" s="52"/>
      <c r="R863" s="52"/>
      <c r="S863" s="52"/>
      <c r="T863" s="52"/>
      <c r="U863" s="52"/>
      <c r="V863" s="52"/>
      <c r="W863" s="52"/>
      <c r="X863" s="52"/>
      <c r="Y863" s="52"/>
      <c r="Z863" s="52"/>
      <c r="AA863" s="52"/>
      <c r="AB863" s="52"/>
      <c r="AC863" s="52"/>
      <c r="AD863" s="52"/>
      <c r="AE863" s="52"/>
      <c r="AF863" s="52"/>
      <c r="AG863" s="52"/>
      <c r="AH863" s="52"/>
      <c r="AI863" s="52"/>
      <c r="AJ863" s="52"/>
      <c r="AK863" s="52"/>
      <c r="AL863" s="52"/>
      <c r="AM863" s="52"/>
      <c r="AN863" s="52"/>
      <c r="AO863" s="52"/>
      <c r="AP863" s="52"/>
      <c r="AQ863" s="52"/>
      <c r="AR863" s="52"/>
      <c r="AS863" s="52"/>
      <c r="AT863" s="52"/>
      <c r="AU863" s="52"/>
      <c r="AV863" s="52"/>
      <c r="AW863" s="52"/>
      <c r="AX863" s="52"/>
      <c r="AY863" s="52"/>
      <c r="AZ863" s="52"/>
      <c r="BA863" s="52"/>
      <c r="BB863" s="52"/>
      <c r="BC863" s="52"/>
      <c r="BD863" s="52"/>
      <c r="BE863" s="52"/>
      <c r="BF863" s="52"/>
      <c r="BG863" s="52"/>
    </row>
    <row r="864" spans="1:59" ht="15.75" customHeight="1">
      <c r="A864" s="58"/>
      <c r="B864" s="52"/>
      <c r="C864" s="52"/>
      <c r="D864" s="52"/>
      <c r="E864" s="52"/>
      <c r="F864" s="52"/>
      <c r="G864" s="52"/>
      <c r="H864" s="52"/>
      <c r="I864" s="52"/>
      <c r="J864" s="52"/>
      <c r="K864" s="52"/>
      <c r="L864" s="52"/>
      <c r="M864" s="52"/>
      <c r="N864" s="52"/>
      <c r="O864" s="52"/>
      <c r="P864" s="52"/>
      <c r="Q864" s="52"/>
      <c r="R864" s="52"/>
      <c r="S864" s="52"/>
      <c r="T864" s="52"/>
      <c r="U864" s="52"/>
      <c r="V864" s="52"/>
      <c r="W864" s="52"/>
      <c r="X864" s="52"/>
      <c r="Y864" s="52"/>
      <c r="Z864" s="52"/>
      <c r="AA864" s="52"/>
      <c r="AB864" s="52"/>
      <c r="AC864" s="52"/>
      <c r="AD864" s="52"/>
      <c r="AE864" s="52"/>
      <c r="AF864" s="52"/>
      <c r="AG864" s="52"/>
      <c r="AH864" s="52"/>
      <c r="AI864" s="52"/>
      <c r="AJ864" s="52"/>
      <c r="AK864" s="52"/>
      <c r="AL864" s="52"/>
      <c r="AM864" s="52"/>
      <c r="AN864" s="52"/>
      <c r="AO864" s="52"/>
      <c r="AP864" s="52"/>
      <c r="AQ864" s="52"/>
      <c r="AR864" s="52"/>
      <c r="AS864" s="52"/>
      <c r="AT864" s="52"/>
      <c r="AU864" s="52"/>
      <c r="AV864" s="52"/>
      <c r="AW864" s="52"/>
      <c r="AX864" s="52"/>
      <c r="AY864" s="52"/>
      <c r="AZ864" s="52"/>
      <c r="BA864" s="52"/>
      <c r="BB864" s="52"/>
      <c r="BC864" s="52"/>
      <c r="BD864" s="52"/>
      <c r="BE864" s="52"/>
      <c r="BF864" s="52"/>
      <c r="BG864" s="52"/>
    </row>
    <row r="865" spans="1:59" ht="15.75" customHeight="1">
      <c r="A865" s="58"/>
      <c r="B865" s="52"/>
      <c r="C865" s="52"/>
      <c r="D865" s="52"/>
      <c r="E865" s="52"/>
      <c r="F865" s="52"/>
      <c r="G865" s="52"/>
      <c r="H865" s="52"/>
      <c r="I865" s="52"/>
      <c r="J865" s="52"/>
      <c r="K865" s="52"/>
      <c r="L865" s="52"/>
      <c r="M865" s="52"/>
      <c r="N865" s="52"/>
      <c r="O865" s="52"/>
      <c r="P865" s="52"/>
      <c r="Q865" s="52"/>
      <c r="R865" s="52"/>
      <c r="S865" s="52"/>
      <c r="T865" s="52"/>
      <c r="U865" s="52"/>
      <c r="V865" s="52"/>
      <c r="W865" s="52"/>
      <c r="X865" s="52"/>
      <c r="Y865" s="52"/>
      <c r="Z865" s="52"/>
      <c r="AA865" s="52"/>
      <c r="AB865" s="52"/>
      <c r="AC865" s="52"/>
      <c r="AD865" s="52"/>
      <c r="AE865" s="52"/>
      <c r="AF865" s="52"/>
      <c r="AG865" s="52"/>
      <c r="AH865" s="52"/>
      <c r="AI865" s="52"/>
      <c r="AJ865" s="52"/>
      <c r="AK865" s="52"/>
      <c r="AL865" s="52"/>
      <c r="AM865" s="52"/>
      <c r="AN865" s="52"/>
      <c r="AO865" s="52"/>
      <c r="AP865" s="52"/>
      <c r="AQ865" s="52"/>
      <c r="AR865" s="52"/>
      <c r="AS865" s="52"/>
      <c r="AT865" s="52"/>
      <c r="AU865" s="52"/>
      <c r="AV865" s="52"/>
      <c r="AW865" s="52"/>
      <c r="AX865" s="52"/>
      <c r="AY865" s="52"/>
      <c r="AZ865" s="52"/>
      <c r="BA865" s="52"/>
      <c r="BB865" s="52"/>
      <c r="BC865" s="52"/>
      <c r="BD865" s="52"/>
      <c r="BE865" s="52"/>
      <c r="BF865" s="52"/>
      <c r="BG865" s="52"/>
    </row>
    <row r="866" spans="1:59" ht="15.75" customHeight="1">
      <c r="A866" s="58"/>
      <c r="B866" s="52"/>
      <c r="C866" s="52"/>
      <c r="D866" s="52"/>
      <c r="E866" s="52"/>
      <c r="F866" s="52"/>
      <c r="G866" s="52"/>
      <c r="H866" s="52"/>
      <c r="I866" s="52"/>
      <c r="J866" s="52"/>
      <c r="K866" s="52"/>
      <c r="L866" s="52"/>
      <c r="M866" s="52"/>
      <c r="N866" s="52"/>
      <c r="O866" s="52"/>
      <c r="P866" s="52"/>
      <c r="Q866" s="52"/>
      <c r="R866" s="52"/>
      <c r="S866" s="52"/>
      <c r="T866" s="52"/>
      <c r="U866" s="52"/>
      <c r="V866" s="52"/>
      <c r="W866" s="52"/>
      <c r="X866" s="52"/>
      <c r="Y866" s="52"/>
      <c r="Z866" s="52"/>
      <c r="AA866" s="52"/>
      <c r="AB866" s="52"/>
      <c r="AC866" s="52"/>
      <c r="AD866" s="52"/>
      <c r="AE866" s="52"/>
      <c r="AF866" s="52"/>
      <c r="AG866" s="52"/>
      <c r="AH866" s="52"/>
      <c r="AI866" s="52"/>
      <c r="AJ866" s="52"/>
      <c r="AK866" s="52"/>
      <c r="AL866" s="52"/>
      <c r="AM866" s="52"/>
      <c r="AN866" s="52"/>
      <c r="AO866" s="52"/>
      <c r="AP866" s="52"/>
      <c r="AQ866" s="52"/>
      <c r="AR866" s="52"/>
      <c r="AS866" s="52"/>
      <c r="AT866" s="52"/>
      <c r="AU866" s="52"/>
      <c r="AV866" s="52"/>
      <c r="AW866" s="52"/>
      <c r="AX866" s="52"/>
      <c r="AY866" s="52"/>
      <c r="AZ866" s="52"/>
      <c r="BA866" s="52"/>
      <c r="BB866" s="52"/>
      <c r="BC866" s="52"/>
      <c r="BD866" s="52"/>
      <c r="BE866" s="52"/>
      <c r="BF866" s="52"/>
      <c r="BG866" s="52"/>
    </row>
    <row r="867" spans="1:59" ht="15.75" customHeight="1">
      <c r="A867" s="58"/>
      <c r="B867" s="52"/>
      <c r="C867" s="52"/>
      <c r="D867" s="52"/>
      <c r="E867" s="52"/>
      <c r="F867" s="52"/>
      <c r="G867" s="52"/>
      <c r="H867" s="52"/>
      <c r="I867" s="52"/>
      <c r="J867" s="52"/>
      <c r="K867" s="52"/>
      <c r="L867" s="52"/>
      <c r="M867" s="52"/>
      <c r="N867" s="52"/>
      <c r="O867" s="52"/>
      <c r="P867" s="52"/>
      <c r="Q867" s="52"/>
      <c r="R867" s="52"/>
      <c r="S867" s="52"/>
      <c r="T867" s="52"/>
      <c r="U867" s="52"/>
      <c r="V867" s="52"/>
      <c r="W867" s="52"/>
      <c r="X867" s="52"/>
      <c r="Y867" s="52"/>
      <c r="Z867" s="52"/>
      <c r="AA867" s="52"/>
      <c r="AB867" s="52"/>
      <c r="AC867" s="52"/>
      <c r="AD867" s="52"/>
      <c r="AE867" s="52"/>
      <c r="AF867" s="52"/>
      <c r="AG867" s="52"/>
      <c r="AH867" s="52"/>
      <c r="AI867" s="52"/>
      <c r="AJ867" s="52"/>
      <c r="AK867" s="52"/>
      <c r="AL867" s="52"/>
      <c r="AM867" s="52"/>
      <c r="AN867" s="52"/>
      <c r="AO867" s="52"/>
      <c r="AP867" s="52"/>
      <c r="AQ867" s="52"/>
      <c r="AR867" s="52"/>
      <c r="AS867" s="52"/>
      <c r="AT867" s="52"/>
      <c r="AU867" s="52"/>
      <c r="AV867" s="52"/>
      <c r="AW867" s="52"/>
      <c r="AX867" s="52"/>
      <c r="AY867" s="52"/>
      <c r="AZ867" s="52"/>
      <c r="BA867" s="52"/>
      <c r="BB867" s="52"/>
      <c r="BC867" s="52"/>
      <c r="BD867" s="52"/>
      <c r="BE867" s="52"/>
      <c r="BF867" s="52"/>
      <c r="BG867" s="52"/>
    </row>
    <row r="868" spans="1:59" ht="15.75" customHeight="1">
      <c r="A868" s="58"/>
      <c r="B868" s="52"/>
      <c r="C868" s="52"/>
      <c r="D868" s="52"/>
      <c r="E868" s="52"/>
      <c r="F868" s="52"/>
      <c r="G868" s="52"/>
      <c r="H868" s="52"/>
      <c r="I868" s="52"/>
      <c r="J868" s="52"/>
      <c r="K868" s="52"/>
      <c r="L868" s="52"/>
      <c r="M868" s="52"/>
      <c r="N868" s="52"/>
      <c r="O868" s="52"/>
      <c r="P868" s="52"/>
      <c r="Q868" s="52"/>
      <c r="R868" s="52"/>
      <c r="S868" s="52"/>
      <c r="T868" s="52"/>
      <c r="U868" s="52"/>
      <c r="V868" s="52"/>
      <c r="W868" s="52"/>
      <c r="X868" s="52"/>
      <c r="Y868" s="52"/>
      <c r="Z868" s="52"/>
      <c r="AA868" s="52"/>
      <c r="AB868" s="52"/>
      <c r="AC868" s="52"/>
      <c r="AD868" s="52"/>
      <c r="AE868" s="52"/>
      <c r="AF868" s="52"/>
      <c r="AG868" s="52"/>
      <c r="AH868" s="52"/>
      <c r="AI868" s="52"/>
      <c r="AJ868" s="52"/>
      <c r="AK868" s="52"/>
      <c r="AL868" s="52"/>
      <c r="AM868" s="52"/>
      <c r="AN868" s="52"/>
      <c r="AO868" s="52"/>
      <c r="AP868" s="52"/>
      <c r="AQ868" s="52"/>
      <c r="AR868" s="52"/>
      <c r="AS868" s="52"/>
      <c r="AT868" s="52"/>
      <c r="AU868" s="52"/>
      <c r="AV868" s="52"/>
      <c r="AW868" s="52"/>
      <c r="AX868" s="52"/>
      <c r="AY868" s="52"/>
      <c r="AZ868" s="52"/>
      <c r="BA868" s="52"/>
      <c r="BB868" s="52"/>
      <c r="BC868" s="52"/>
      <c r="BD868" s="52"/>
      <c r="BE868" s="52"/>
      <c r="BF868" s="52"/>
      <c r="BG868" s="52"/>
    </row>
    <row r="869" spans="1:59" ht="15.75" customHeight="1">
      <c r="A869" s="58"/>
      <c r="B869" s="52"/>
      <c r="C869" s="52"/>
      <c r="D869" s="52"/>
      <c r="E869" s="52"/>
      <c r="F869" s="52"/>
      <c r="G869" s="52"/>
      <c r="H869" s="52"/>
      <c r="I869" s="52"/>
      <c r="J869" s="52"/>
      <c r="K869" s="52"/>
      <c r="L869" s="52"/>
      <c r="M869" s="52"/>
      <c r="N869" s="52"/>
      <c r="O869" s="52"/>
      <c r="P869" s="52"/>
      <c r="Q869" s="52"/>
      <c r="R869" s="52"/>
      <c r="S869" s="52"/>
      <c r="T869" s="52"/>
      <c r="U869" s="52"/>
      <c r="V869" s="52"/>
      <c r="W869" s="52"/>
      <c r="X869" s="52"/>
      <c r="Y869" s="52"/>
      <c r="Z869" s="52"/>
      <c r="AA869" s="52"/>
      <c r="AB869" s="52"/>
      <c r="AC869" s="52"/>
      <c r="AD869" s="52"/>
      <c r="AE869" s="52"/>
      <c r="AF869" s="52"/>
      <c r="AG869" s="52"/>
      <c r="AH869" s="52"/>
      <c r="AI869" s="52"/>
      <c r="AJ869" s="52"/>
      <c r="AK869" s="52"/>
      <c r="AL869" s="52"/>
      <c r="AM869" s="52"/>
      <c r="AN869" s="52"/>
      <c r="AO869" s="52"/>
      <c r="AP869" s="52"/>
      <c r="AQ869" s="52"/>
      <c r="AR869" s="52"/>
      <c r="AS869" s="52"/>
      <c r="AT869" s="52"/>
      <c r="AU869" s="52"/>
      <c r="AV869" s="52"/>
      <c r="AW869" s="52"/>
      <c r="AX869" s="52"/>
      <c r="AY869" s="52"/>
      <c r="AZ869" s="52"/>
      <c r="BA869" s="52"/>
      <c r="BB869" s="52"/>
      <c r="BC869" s="52"/>
      <c r="BD869" s="52"/>
      <c r="BE869" s="52"/>
      <c r="BF869" s="52"/>
      <c r="BG869" s="52"/>
    </row>
    <row r="870" spans="1:59" ht="15.75" customHeight="1">
      <c r="A870" s="58"/>
      <c r="B870" s="52"/>
      <c r="C870" s="52"/>
      <c r="D870" s="52"/>
      <c r="E870" s="52"/>
      <c r="F870" s="52"/>
      <c r="G870" s="52"/>
      <c r="H870" s="52"/>
      <c r="I870" s="52"/>
      <c r="J870" s="52"/>
      <c r="K870" s="52"/>
      <c r="L870" s="52"/>
      <c r="M870" s="52"/>
      <c r="N870" s="52"/>
      <c r="O870" s="52"/>
      <c r="P870" s="52"/>
      <c r="Q870" s="52"/>
      <c r="R870" s="52"/>
      <c r="S870" s="52"/>
      <c r="T870" s="52"/>
      <c r="U870" s="52"/>
      <c r="V870" s="52"/>
      <c r="W870" s="52"/>
      <c r="X870" s="52"/>
      <c r="Y870" s="52"/>
      <c r="Z870" s="52"/>
      <c r="AA870" s="52"/>
      <c r="AB870" s="52"/>
      <c r="AC870" s="52"/>
      <c r="AD870" s="52"/>
      <c r="AE870" s="52"/>
      <c r="AF870" s="52"/>
      <c r="AG870" s="52"/>
      <c r="AH870" s="52"/>
      <c r="AI870" s="52"/>
      <c r="AJ870" s="52"/>
      <c r="AK870" s="52"/>
      <c r="AL870" s="52"/>
      <c r="AM870" s="52"/>
      <c r="AN870" s="52"/>
      <c r="AO870" s="52"/>
      <c r="AP870" s="52"/>
      <c r="AQ870" s="52"/>
      <c r="AR870" s="52"/>
      <c r="AS870" s="52"/>
      <c r="AT870" s="52"/>
      <c r="AU870" s="52"/>
      <c r="AV870" s="52"/>
      <c r="AW870" s="52"/>
      <c r="AX870" s="52"/>
      <c r="AY870" s="52"/>
      <c r="AZ870" s="52"/>
      <c r="BA870" s="52"/>
      <c r="BB870" s="52"/>
      <c r="BC870" s="52"/>
      <c r="BD870" s="52"/>
      <c r="BE870" s="52"/>
      <c r="BF870" s="52"/>
      <c r="BG870" s="52"/>
    </row>
    <row r="871" spans="1:59" ht="15.75" customHeight="1">
      <c r="A871" s="58"/>
      <c r="B871" s="52"/>
      <c r="C871" s="52"/>
      <c r="D871" s="52"/>
      <c r="E871" s="52"/>
      <c r="F871" s="52"/>
      <c r="G871" s="52"/>
      <c r="H871" s="52"/>
      <c r="I871" s="52"/>
      <c r="J871" s="52"/>
      <c r="K871" s="52"/>
      <c r="L871" s="52"/>
      <c r="M871" s="52"/>
      <c r="N871" s="52"/>
      <c r="O871" s="52"/>
      <c r="P871" s="52"/>
      <c r="Q871" s="52"/>
      <c r="R871" s="52"/>
      <c r="S871" s="52"/>
      <c r="T871" s="52"/>
      <c r="U871" s="52"/>
      <c r="V871" s="52"/>
      <c r="W871" s="52"/>
      <c r="X871" s="52"/>
      <c r="Y871" s="52"/>
      <c r="Z871" s="52"/>
      <c r="AA871" s="52"/>
      <c r="AB871" s="52"/>
      <c r="AC871" s="52"/>
      <c r="AD871" s="52"/>
      <c r="AE871" s="52"/>
      <c r="AF871" s="52"/>
      <c r="AG871" s="52"/>
      <c r="AH871" s="52"/>
      <c r="AI871" s="52"/>
      <c r="AJ871" s="52"/>
      <c r="AK871" s="52"/>
      <c r="AL871" s="52"/>
      <c r="AM871" s="52"/>
      <c r="AN871" s="52"/>
      <c r="AO871" s="52"/>
      <c r="AP871" s="52"/>
      <c r="AQ871" s="52"/>
      <c r="AR871" s="52"/>
      <c r="AS871" s="52"/>
      <c r="AT871" s="52"/>
      <c r="AU871" s="52"/>
      <c r="AV871" s="52"/>
      <c r="AW871" s="52"/>
      <c r="AX871" s="52"/>
      <c r="AY871" s="52"/>
      <c r="AZ871" s="52"/>
      <c r="BA871" s="52"/>
      <c r="BB871" s="52"/>
      <c r="BC871" s="52"/>
      <c r="BD871" s="52"/>
      <c r="BE871" s="52"/>
      <c r="BF871" s="52"/>
      <c r="BG871" s="52"/>
    </row>
    <row r="872" spans="1:59" ht="15.75" customHeight="1">
      <c r="A872" s="58"/>
      <c r="B872" s="52"/>
      <c r="C872" s="52"/>
      <c r="D872" s="52"/>
      <c r="E872" s="52"/>
      <c r="F872" s="52"/>
      <c r="G872" s="52"/>
      <c r="H872" s="52"/>
      <c r="I872" s="52"/>
      <c r="J872" s="52"/>
      <c r="K872" s="52"/>
      <c r="L872" s="52"/>
      <c r="M872" s="52"/>
      <c r="N872" s="52"/>
      <c r="O872" s="52"/>
      <c r="P872" s="52"/>
      <c r="Q872" s="52"/>
      <c r="R872" s="52"/>
      <c r="S872" s="52"/>
      <c r="T872" s="52"/>
      <c r="U872" s="52"/>
      <c r="V872" s="52"/>
      <c r="W872" s="52"/>
      <c r="X872" s="52"/>
      <c r="Y872" s="52"/>
      <c r="Z872" s="52"/>
      <c r="AA872" s="52"/>
      <c r="AB872" s="52"/>
      <c r="AC872" s="52"/>
      <c r="AD872" s="52"/>
      <c r="AE872" s="52"/>
      <c r="AF872" s="52"/>
      <c r="AG872" s="52"/>
      <c r="AH872" s="52"/>
      <c r="AI872" s="52"/>
      <c r="AJ872" s="52"/>
      <c r="AK872" s="52"/>
      <c r="AL872" s="52"/>
      <c r="AM872" s="52"/>
      <c r="AN872" s="52"/>
      <c r="AO872" s="52"/>
      <c r="AP872" s="52"/>
      <c r="AQ872" s="52"/>
      <c r="AR872" s="52"/>
      <c r="AS872" s="52"/>
      <c r="AT872" s="52"/>
      <c r="AU872" s="52"/>
      <c r="AV872" s="52"/>
      <c r="AW872" s="52"/>
      <c r="AX872" s="52"/>
      <c r="AY872" s="52"/>
      <c r="AZ872" s="52"/>
      <c r="BA872" s="52"/>
      <c r="BB872" s="52"/>
      <c r="BC872" s="52"/>
      <c r="BD872" s="52"/>
      <c r="BE872" s="52"/>
      <c r="BF872" s="52"/>
      <c r="BG872" s="52"/>
    </row>
    <row r="873" spans="1:59" ht="15.75" customHeight="1">
      <c r="A873" s="58"/>
      <c r="B873" s="52"/>
      <c r="C873" s="52"/>
      <c r="D873" s="52"/>
      <c r="E873" s="52"/>
      <c r="F873" s="52"/>
      <c r="G873" s="52"/>
      <c r="H873" s="52"/>
      <c r="I873" s="52"/>
      <c r="J873" s="52"/>
      <c r="K873" s="52"/>
      <c r="L873" s="52"/>
      <c r="M873" s="52"/>
      <c r="N873" s="52"/>
      <c r="O873" s="52"/>
      <c r="P873" s="52"/>
      <c r="Q873" s="52"/>
      <c r="R873" s="52"/>
      <c r="S873" s="52"/>
      <c r="T873" s="52"/>
      <c r="U873" s="52"/>
      <c r="V873" s="52"/>
      <c r="W873" s="52"/>
      <c r="X873" s="52"/>
      <c r="Y873" s="52"/>
      <c r="Z873" s="52"/>
      <c r="AA873" s="52"/>
      <c r="AB873" s="52"/>
      <c r="AC873" s="52"/>
      <c r="AD873" s="52"/>
      <c r="AE873" s="52"/>
      <c r="AF873" s="52"/>
      <c r="AG873" s="52"/>
      <c r="AH873" s="52"/>
      <c r="AI873" s="52"/>
      <c r="AJ873" s="52"/>
      <c r="AK873" s="52"/>
      <c r="AL873" s="52"/>
      <c r="AM873" s="52"/>
      <c r="AN873" s="52"/>
      <c r="AO873" s="52"/>
      <c r="AP873" s="52"/>
      <c r="AQ873" s="52"/>
      <c r="AR873" s="52"/>
      <c r="AS873" s="52"/>
      <c r="AT873" s="52"/>
      <c r="AU873" s="52"/>
      <c r="AV873" s="52"/>
      <c r="AW873" s="52"/>
      <c r="AX873" s="52"/>
      <c r="AY873" s="52"/>
      <c r="AZ873" s="52"/>
      <c r="BA873" s="52"/>
      <c r="BB873" s="52"/>
      <c r="BC873" s="52"/>
      <c r="BD873" s="52"/>
      <c r="BE873" s="52"/>
      <c r="BF873" s="52"/>
      <c r="BG873" s="52"/>
    </row>
    <row r="874" spans="1:59" ht="15.75" customHeight="1">
      <c r="A874" s="58"/>
      <c r="B874" s="52"/>
      <c r="C874" s="52"/>
      <c r="D874" s="52"/>
      <c r="E874" s="52"/>
      <c r="F874" s="52"/>
      <c r="G874" s="52"/>
      <c r="H874" s="52"/>
      <c r="I874" s="52"/>
      <c r="J874" s="52"/>
      <c r="K874" s="52"/>
      <c r="L874" s="52"/>
      <c r="M874" s="52"/>
      <c r="N874" s="52"/>
      <c r="O874" s="52"/>
      <c r="P874" s="52"/>
      <c r="Q874" s="52"/>
      <c r="R874" s="52"/>
      <c r="S874" s="52"/>
      <c r="T874" s="52"/>
      <c r="U874" s="52"/>
      <c r="V874" s="52"/>
      <c r="W874" s="52"/>
      <c r="X874" s="52"/>
      <c r="Y874" s="52"/>
      <c r="Z874" s="52"/>
      <c r="AA874" s="52"/>
      <c r="AB874" s="52"/>
      <c r="AC874" s="52"/>
      <c r="AD874" s="52"/>
      <c r="AE874" s="52"/>
      <c r="AF874" s="52"/>
      <c r="AG874" s="52"/>
      <c r="AH874" s="52"/>
      <c r="AI874" s="52"/>
      <c r="AJ874" s="52"/>
      <c r="AK874" s="52"/>
      <c r="AL874" s="52"/>
      <c r="AM874" s="52"/>
      <c r="AN874" s="52"/>
      <c r="AO874" s="52"/>
      <c r="AP874" s="52"/>
      <c r="AQ874" s="52"/>
      <c r="AR874" s="52"/>
      <c r="AS874" s="52"/>
      <c r="AT874" s="52"/>
      <c r="AU874" s="52"/>
      <c r="AV874" s="52"/>
      <c r="AW874" s="52"/>
      <c r="AX874" s="52"/>
      <c r="AY874" s="52"/>
      <c r="AZ874" s="52"/>
      <c r="BA874" s="52"/>
      <c r="BB874" s="52"/>
      <c r="BC874" s="52"/>
      <c r="BD874" s="52"/>
      <c r="BE874" s="52"/>
      <c r="BF874" s="52"/>
      <c r="BG874" s="52"/>
    </row>
    <row r="875" spans="1:59" ht="15.75" customHeight="1">
      <c r="A875" s="58"/>
      <c r="B875" s="52"/>
      <c r="C875" s="52"/>
      <c r="D875" s="52"/>
      <c r="E875" s="52"/>
      <c r="F875" s="52"/>
      <c r="G875" s="52"/>
      <c r="H875" s="52"/>
      <c r="I875" s="52"/>
      <c r="J875" s="52"/>
      <c r="K875" s="52"/>
      <c r="L875" s="52"/>
      <c r="M875" s="52"/>
      <c r="N875" s="52"/>
      <c r="O875" s="52"/>
      <c r="P875" s="52"/>
      <c r="Q875" s="52"/>
      <c r="R875" s="52"/>
      <c r="S875" s="52"/>
      <c r="T875" s="52"/>
      <c r="U875" s="52"/>
      <c r="V875" s="52"/>
      <c r="W875" s="52"/>
      <c r="X875" s="52"/>
      <c r="Y875" s="52"/>
      <c r="Z875" s="52"/>
      <c r="AA875" s="52"/>
      <c r="AB875" s="52"/>
      <c r="AC875" s="52"/>
      <c r="AD875" s="52"/>
      <c r="AE875" s="52"/>
      <c r="AF875" s="52"/>
      <c r="AG875" s="52"/>
      <c r="AH875" s="52"/>
      <c r="AI875" s="52"/>
      <c r="AJ875" s="52"/>
      <c r="AK875" s="52"/>
      <c r="AL875" s="52"/>
      <c r="AM875" s="52"/>
      <c r="AN875" s="52"/>
      <c r="AO875" s="52"/>
      <c r="AP875" s="52"/>
      <c r="AQ875" s="52"/>
      <c r="AR875" s="52"/>
      <c r="AS875" s="52"/>
      <c r="AT875" s="52"/>
      <c r="AU875" s="52"/>
      <c r="AV875" s="52"/>
      <c r="AW875" s="52"/>
      <c r="AX875" s="52"/>
      <c r="AY875" s="52"/>
      <c r="AZ875" s="52"/>
      <c r="BA875" s="52"/>
      <c r="BB875" s="52"/>
      <c r="BC875" s="52"/>
      <c r="BD875" s="52"/>
      <c r="BE875" s="52"/>
      <c r="BF875" s="52"/>
      <c r="BG875" s="52"/>
    </row>
    <row r="876" spans="1:59" ht="15.75" customHeight="1">
      <c r="A876" s="58"/>
      <c r="B876" s="52"/>
      <c r="C876" s="52"/>
      <c r="D876" s="52"/>
      <c r="E876" s="52"/>
      <c r="F876" s="52"/>
      <c r="G876" s="52"/>
      <c r="H876" s="52"/>
      <c r="I876" s="52"/>
      <c r="J876" s="52"/>
      <c r="K876" s="52"/>
      <c r="L876" s="52"/>
      <c r="M876" s="52"/>
      <c r="N876" s="52"/>
      <c r="O876" s="52"/>
      <c r="P876" s="52"/>
      <c r="Q876" s="52"/>
      <c r="R876" s="52"/>
      <c r="S876" s="52"/>
      <c r="T876" s="52"/>
      <c r="U876" s="52"/>
      <c r="V876" s="52"/>
      <c r="W876" s="52"/>
      <c r="X876" s="52"/>
      <c r="Y876" s="52"/>
      <c r="Z876" s="52"/>
      <c r="AA876" s="52"/>
      <c r="AB876" s="52"/>
      <c r="AC876" s="52"/>
      <c r="AD876" s="52"/>
      <c r="AE876" s="52"/>
      <c r="AF876" s="52"/>
      <c r="AG876" s="52"/>
      <c r="AH876" s="52"/>
      <c r="AI876" s="52"/>
      <c r="AJ876" s="52"/>
      <c r="AK876" s="52"/>
      <c r="AL876" s="52"/>
      <c r="AM876" s="52"/>
      <c r="AN876" s="52"/>
      <c r="AO876" s="52"/>
      <c r="AP876" s="52"/>
      <c r="AQ876" s="52"/>
      <c r="AR876" s="52"/>
      <c r="AS876" s="52"/>
      <c r="AT876" s="52"/>
      <c r="AU876" s="52"/>
      <c r="AV876" s="52"/>
      <c r="AW876" s="52"/>
      <c r="AX876" s="52"/>
      <c r="AY876" s="52"/>
      <c r="AZ876" s="52"/>
      <c r="BA876" s="52"/>
      <c r="BB876" s="52"/>
      <c r="BC876" s="52"/>
      <c r="BD876" s="52"/>
      <c r="BE876" s="52"/>
      <c r="BF876" s="52"/>
      <c r="BG876" s="52"/>
    </row>
    <row r="877" spans="1:59" ht="15.75" customHeight="1">
      <c r="A877" s="58"/>
      <c r="B877" s="52"/>
      <c r="C877" s="52"/>
      <c r="D877" s="52"/>
      <c r="E877" s="52"/>
      <c r="F877" s="52"/>
      <c r="G877" s="52"/>
      <c r="H877" s="52"/>
      <c r="I877" s="52"/>
      <c r="J877" s="52"/>
      <c r="K877" s="52"/>
      <c r="L877" s="52"/>
      <c r="M877" s="52"/>
      <c r="N877" s="52"/>
      <c r="O877" s="52"/>
      <c r="P877" s="52"/>
      <c r="Q877" s="52"/>
      <c r="R877" s="52"/>
      <c r="S877" s="52"/>
      <c r="T877" s="52"/>
      <c r="U877" s="52"/>
      <c r="V877" s="52"/>
      <c r="W877" s="52"/>
      <c r="X877" s="52"/>
      <c r="Y877" s="52"/>
      <c r="Z877" s="52"/>
      <c r="AA877" s="52"/>
      <c r="AB877" s="52"/>
      <c r="AC877" s="52"/>
      <c r="AD877" s="52"/>
      <c r="AE877" s="52"/>
      <c r="AF877" s="52"/>
      <c r="AG877" s="52"/>
      <c r="AH877" s="52"/>
      <c r="AI877" s="52"/>
      <c r="AJ877" s="52"/>
      <c r="AK877" s="52"/>
      <c r="AL877" s="52"/>
      <c r="AM877" s="52"/>
      <c r="AN877" s="52"/>
      <c r="AO877" s="52"/>
      <c r="AP877" s="52"/>
      <c r="AQ877" s="52"/>
      <c r="AR877" s="52"/>
      <c r="AS877" s="52"/>
      <c r="AT877" s="52"/>
      <c r="AU877" s="52"/>
      <c r="AV877" s="52"/>
      <c r="AW877" s="52"/>
      <c r="AX877" s="52"/>
      <c r="AY877" s="52"/>
      <c r="AZ877" s="52"/>
      <c r="BA877" s="52"/>
      <c r="BB877" s="52"/>
      <c r="BC877" s="52"/>
      <c r="BD877" s="52"/>
      <c r="BE877" s="52"/>
      <c r="BF877" s="52"/>
      <c r="BG877" s="52"/>
    </row>
    <row r="878" spans="1:59" ht="15.75" customHeight="1">
      <c r="A878" s="58"/>
      <c r="B878" s="52"/>
      <c r="C878" s="52"/>
      <c r="D878" s="52"/>
      <c r="E878" s="52"/>
      <c r="F878" s="52"/>
      <c r="G878" s="52"/>
      <c r="H878" s="52"/>
      <c r="I878" s="52"/>
      <c r="J878" s="52"/>
      <c r="K878" s="52"/>
      <c r="L878" s="52"/>
      <c r="M878" s="52"/>
      <c r="N878" s="52"/>
      <c r="O878" s="52"/>
      <c r="P878" s="52"/>
      <c r="Q878" s="52"/>
      <c r="R878" s="52"/>
      <c r="S878" s="52"/>
      <c r="T878" s="52"/>
      <c r="U878" s="52"/>
      <c r="V878" s="52"/>
      <c r="W878" s="52"/>
      <c r="X878" s="52"/>
      <c r="Y878" s="52"/>
      <c r="Z878" s="52"/>
      <c r="AA878" s="52"/>
      <c r="AB878" s="52"/>
      <c r="AC878" s="52"/>
      <c r="AD878" s="52"/>
      <c r="AE878" s="52"/>
      <c r="AF878" s="52"/>
      <c r="AG878" s="52"/>
      <c r="AH878" s="52"/>
      <c r="AI878" s="52"/>
      <c r="AJ878" s="52"/>
      <c r="AK878" s="52"/>
      <c r="AL878" s="52"/>
      <c r="AM878" s="52"/>
      <c r="AN878" s="52"/>
      <c r="AO878" s="52"/>
      <c r="AP878" s="52"/>
      <c r="AQ878" s="52"/>
      <c r="AR878" s="52"/>
      <c r="AS878" s="52"/>
      <c r="AT878" s="52"/>
      <c r="AU878" s="52"/>
      <c r="AV878" s="52"/>
      <c r="AW878" s="52"/>
      <c r="AX878" s="52"/>
      <c r="AY878" s="52"/>
      <c r="AZ878" s="52"/>
      <c r="BA878" s="52"/>
      <c r="BB878" s="52"/>
      <c r="BC878" s="52"/>
      <c r="BD878" s="52"/>
      <c r="BE878" s="52"/>
      <c r="BF878" s="52"/>
      <c r="BG878" s="52"/>
    </row>
    <row r="879" spans="1:59" ht="15.75" customHeight="1">
      <c r="A879" s="58"/>
      <c r="B879" s="52"/>
      <c r="C879" s="52"/>
      <c r="D879" s="52"/>
      <c r="E879" s="52"/>
      <c r="F879" s="52"/>
      <c r="G879" s="52"/>
      <c r="H879" s="52"/>
      <c r="I879" s="52"/>
      <c r="J879" s="52"/>
      <c r="K879" s="52"/>
      <c r="L879" s="52"/>
      <c r="M879" s="52"/>
      <c r="N879" s="52"/>
      <c r="O879" s="52"/>
      <c r="P879" s="52"/>
      <c r="Q879" s="52"/>
      <c r="R879" s="52"/>
      <c r="S879" s="52"/>
      <c r="T879" s="52"/>
      <c r="U879" s="52"/>
      <c r="V879" s="52"/>
      <c r="W879" s="52"/>
      <c r="X879" s="52"/>
      <c r="Y879" s="52"/>
      <c r="Z879" s="52"/>
      <c r="AA879" s="52"/>
      <c r="AB879" s="52"/>
      <c r="AC879" s="52"/>
      <c r="AD879" s="52"/>
      <c r="AE879" s="52"/>
      <c r="AF879" s="52"/>
      <c r="AG879" s="52"/>
      <c r="AH879" s="52"/>
      <c r="AI879" s="52"/>
      <c r="AJ879" s="52"/>
      <c r="AK879" s="52"/>
      <c r="AL879" s="52"/>
      <c r="AM879" s="52"/>
      <c r="AN879" s="52"/>
      <c r="AO879" s="52"/>
      <c r="AP879" s="52"/>
      <c r="AQ879" s="52"/>
      <c r="AR879" s="52"/>
      <c r="AS879" s="52"/>
      <c r="AT879" s="52"/>
      <c r="AU879" s="52"/>
      <c r="AV879" s="52"/>
      <c r="AW879" s="52"/>
      <c r="AX879" s="52"/>
      <c r="AY879" s="52"/>
      <c r="AZ879" s="52"/>
      <c r="BA879" s="52"/>
      <c r="BB879" s="52"/>
      <c r="BC879" s="52"/>
      <c r="BD879" s="52"/>
      <c r="BE879" s="52"/>
      <c r="BF879" s="52"/>
      <c r="BG879" s="52"/>
    </row>
    <row r="880" spans="1:59" ht="15.75" customHeight="1">
      <c r="A880" s="58"/>
      <c r="B880" s="52"/>
      <c r="C880" s="52"/>
      <c r="D880" s="52"/>
      <c r="E880" s="52"/>
      <c r="F880" s="52"/>
      <c r="G880" s="52"/>
      <c r="H880" s="52"/>
      <c r="I880" s="52"/>
      <c r="J880" s="52"/>
      <c r="K880" s="52"/>
      <c r="L880" s="52"/>
      <c r="M880" s="52"/>
      <c r="N880" s="52"/>
      <c r="O880" s="52"/>
      <c r="P880" s="52"/>
      <c r="Q880" s="52"/>
      <c r="R880" s="52"/>
      <c r="S880" s="52"/>
      <c r="T880" s="52"/>
      <c r="U880" s="52"/>
      <c r="V880" s="52"/>
      <c r="W880" s="52"/>
      <c r="X880" s="52"/>
      <c r="Y880" s="52"/>
      <c r="Z880" s="52"/>
      <c r="AA880" s="52"/>
      <c r="AB880" s="52"/>
      <c r="AC880" s="52"/>
      <c r="AD880" s="52"/>
      <c r="AE880" s="52"/>
      <c r="AF880" s="52"/>
      <c r="AG880" s="52"/>
      <c r="AH880" s="52"/>
      <c r="AI880" s="52"/>
      <c r="AJ880" s="52"/>
      <c r="AK880" s="52"/>
      <c r="AL880" s="52"/>
      <c r="AM880" s="52"/>
      <c r="AN880" s="52"/>
      <c r="AO880" s="52"/>
      <c r="AP880" s="52"/>
      <c r="AQ880" s="52"/>
      <c r="AR880" s="52"/>
      <c r="AS880" s="52"/>
      <c r="AT880" s="52"/>
      <c r="AU880" s="52"/>
      <c r="AV880" s="52"/>
      <c r="AW880" s="52"/>
      <c r="AX880" s="52"/>
      <c r="AY880" s="52"/>
      <c r="AZ880" s="52"/>
      <c r="BA880" s="52"/>
      <c r="BB880" s="52"/>
      <c r="BC880" s="52"/>
      <c r="BD880" s="52"/>
      <c r="BE880" s="52"/>
      <c r="BF880" s="52"/>
      <c r="BG880" s="52"/>
    </row>
    <row r="881" spans="1:59" ht="15.75" customHeight="1">
      <c r="A881" s="58"/>
      <c r="B881" s="52"/>
      <c r="C881" s="52"/>
      <c r="D881" s="52"/>
      <c r="E881" s="52"/>
      <c r="F881" s="52"/>
      <c r="G881" s="52"/>
      <c r="H881" s="52"/>
      <c r="I881" s="52"/>
      <c r="J881" s="52"/>
      <c r="K881" s="52"/>
      <c r="L881" s="52"/>
      <c r="M881" s="52"/>
      <c r="N881" s="52"/>
      <c r="O881" s="52"/>
      <c r="P881" s="52"/>
      <c r="Q881" s="52"/>
      <c r="R881" s="52"/>
      <c r="S881" s="52"/>
      <c r="T881" s="52"/>
      <c r="U881" s="52"/>
      <c r="V881" s="52"/>
      <c r="W881" s="52"/>
      <c r="X881" s="52"/>
      <c r="Y881" s="52"/>
      <c r="Z881" s="52"/>
      <c r="AA881" s="52"/>
      <c r="AB881" s="52"/>
      <c r="AC881" s="52"/>
      <c r="AD881" s="52"/>
      <c r="AE881" s="52"/>
      <c r="AF881" s="52"/>
      <c r="AG881" s="52"/>
      <c r="AH881" s="52"/>
      <c r="AI881" s="52"/>
      <c r="AJ881" s="52"/>
      <c r="AK881" s="52"/>
      <c r="AL881" s="52"/>
      <c r="AM881" s="52"/>
      <c r="AN881" s="52"/>
      <c r="AO881" s="52"/>
      <c r="AP881" s="52"/>
      <c r="AQ881" s="52"/>
      <c r="AR881" s="52"/>
      <c r="AS881" s="52"/>
      <c r="AT881" s="52"/>
      <c r="AU881" s="52"/>
      <c r="AV881" s="52"/>
      <c r="AW881" s="52"/>
      <c r="AX881" s="52"/>
      <c r="AY881" s="52"/>
      <c r="AZ881" s="52"/>
      <c r="BA881" s="52"/>
      <c r="BB881" s="52"/>
      <c r="BC881" s="52"/>
      <c r="BD881" s="52"/>
      <c r="BE881" s="52"/>
      <c r="BF881" s="52"/>
      <c r="BG881" s="52"/>
    </row>
    <row r="882" spans="1:59" ht="15.75" customHeight="1">
      <c r="A882" s="58"/>
      <c r="B882" s="52"/>
      <c r="C882" s="52"/>
      <c r="D882" s="52"/>
      <c r="E882" s="52"/>
      <c r="F882" s="52"/>
      <c r="G882" s="52"/>
      <c r="H882" s="52"/>
      <c r="I882" s="52"/>
      <c r="J882" s="52"/>
      <c r="K882" s="52"/>
      <c r="L882" s="52"/>
      <c r="M882" s="52"/>
      <c r="N882" s="52"/>
      <c r="O882" s="52"/>
      <c r="P882" s="52"/>
      <c r="Q882" s="52"/>
      <c r="R882" s="52"/>
      <c r="S882" s="52"/>
      <c r="T882" s="52"/>
      <c r="U882" s="52"/>
      <c r="V882" s="52"/>
      <c r="W882" s="52"/>
      <c r="X882" s="52"/>
      <c r="Y882" s="52"/>
      <c r="Z882" s="52"/>
      <c r="AA882" s="52"/>
      <c r="AB882" s="52"/>
      <c r="AC882" s="52"/>
      <c r="AD882" s="52"/>
      <c r="AE882" s="52"/>
      <c r="AF882" s="52"/>
      <c r="AG882" s="52"/>
      <c r="AH882" s="52"/>
      <c r="AI882" s="52"/>
      <c r="AJ882" s="52"/>
      <c r="AK882" s="52"/>
      <c r="AL882" s="52"/>
      <c r="AM882" s="52"/>
      <c r="AN882" s="52"/>
      <c r="AO882" s="52"/>
      <c r="AP882" s="52"/>
      <c r="AQ882" s="52"/>
      <c r="AR882" s="52"/>
      <c r="AS882" s="52"/>
      <c r="AT882" s="52"/>
      <c r="AU882" s="52"/>
      <c r="AV882" s="52"/>
      <c r="AW882" s="52"/>
      <c r="AX882" s="52"/>
      <c r="AY882" s="52"/>
      <c r="AZ882" s="52"/>
      <c r="BA882" s="52"/>
      <c r="BB882" s="52"/>
      <c r="BC882" s="52"/>
      <c r="BD882" s="52"/>
      <c r="BE882" s="52"/>
      <c r="BF882" s="52"/>
      <c r="BG882" s="52"/>
    </row>
    <row r="883" spans="1:59" ht="15.75" customHeight="1">
      <c r="A883" s="58"/>
      <c r="B883" s="52"/>
      <c r="C883" s="52"/>
      <c r="D883" s="52"/>
      <c r="E883" s="52"/>
      <c r="F883" s="52"/>
      <c r="G883" s="52"/>
      <c r="H883" s="52"/>
      <c r="I883" s="52"/>
      <c r="J883" s="52"/>
      <c r="K883" s="52"/>
      <c r="L883" s="52"/>
      <c r="M883" s="52"/>
      <c r="N883" s="52"/>
      <c r="O883" s="52"/>
      <c r="P883" s="52"/>
      <c r="Q883" s="52"/>
      <c r="R883" s="52"/>
      <c r="S883" s="52"/>
      <c r="T883" s="52"/>
      <c r="U883" s="52"/>
      <c r="V883" s="52"/>
      <c r="W883" s="52"/>
      <c r="X883" s="52"/>
      <c r="Y883" s="52"/>
      <c r="Z883" s="52"/>
      <c r="AA883" s="52"/>
      <c r="AB883" s="52"/>
      <c r="AC883" s="52"/>
      <c r="AD883" s="52"/>
      <c r="AE883" s="52"/>
      <c r="AF883" s="52"/>
      <c r="AG883" s="52"/>
      <c r="AH883" s="52"/>
      <c r="AI883" s="52"/>
      <c r="AJ883" s="52"/>
      <c r="AK883" s="52"/>
      <c r="AL883" s="52"/>
      <c r="AM883" s="52"/>
      <c r="AN883" s="52"/>
      <c r="AO883" s="52"/>
      <c r="AP883" s="52"/>
      <c r="AQ883" s="52"/>
      <c r="AR883" s="52"/>
      <c r="AS883" s="52"/>
      <c r="AT883" s="52"/>
      <c r="AU883" s="52"/>
      <c r="AV883" s="52"/>
      <c r="AW883" s="52"/>
      <c r="AX883" s="52"/>
      <c r="AY883" s="52"/>
      <c r="AZ883" s="52"/>
      <c r="BA883" s="52"/>
      <c r="BB883" s="52"/>
      <c r="BC883" s="52"/>
      <c r="BD883" s="52"/>
      <c r="BE883" s="52"/>
      <c r="BF883" s="52"/>
      <c r="BG883" s="52"/>
    </row>
    <row r="884" spans="1:59" ht="15.75" customHeight="1">
      <c r="A884" s="58"/>
      <c r="B884" s="52"/>
      <c r="C884" s="52"/>
      <c r="D884" s="52"/>
      <c r="E884" s="52"/>
      <c r="F884" s="52"/>
      <c r="G884" s="52"/>
      <c r="H884" s="52"/>
      <c r="I884" s="52"/>
      <c r="J884" s="52"/>
      <c r="K884" s="52"/>
      <c r="L884" s="52"/>
      <c r="M884" s="52"/>
      <c r="N884" s="52"/>
      <c r="O884" s="52"/>
      <c r="P884" s="52"/>
      <c r="Q884" s="52"/>
      <c r="R884" s="52"/>
      <c r="S884" s="52"/>
      <c r="T884" s="52"/>
      <c r="U884" s="52"/>
      <c r="V884" s="52"/>
      <c r="W884" s="52"/>
      <c r="X884" s="52"/>
      <c r="Y884" s="52"/>
      <c r="Z884" s="52"/>
      <c r="AA884" s="52"/>
      <c r="AB884" s="52"/>
      <c r="AC884" s="52"/>
      <c r="AD884" s="52"/>
      <c r="AE884" s="52"/>
      <c r="AF884" s="52"/>
      <c r="AG884" s="52"/>
      <c r="AH884" s="52"/>
      <c r="AI884" s="52"/>
      <c r="AJ884" s="52"/>
      <c r="AK884" s="52"/>
      <c r="AL884" s="52"/>
      <c r="AM884" s="52"/>
      <c r="AN884" s="52"/>
      <c r="AO884" s="52"/>
      <c r="AP884" s="52"/>
      <c r="AQ884" s="52"/>
      <c r="AR884" s="52"/>
      <c r="AS884" s="52"/>
      <c r="AT884" s="52"/>
      <c r="AU884" s="52"/>
      <c r="AV884" s="52"/>
      <c r="AW884" s="52"/>
      <c r="AX884" s="52"/>
      <c r="AY884" s="52"/>
      <c r="AZ884" s="52"/>
      <c r="BA884" s="52"/>
      <c r="BB884" s="52"/>
      <c r="BC884" s="52"/>
      <c r="BD884" s="52"/>
      <c r="BE884" s="52"/>
      <c r="BF884" s="52"/>
      <c r="BG884" s="52"/>
    </row>
    <row r="885" spans="1:59" ht="15.75" customHeight="1">
      <c r="A885" s="58"/>
      <c r="B885" s="52"/>
      <c r="C885" s="52"/>
      <c r="D885" s="52"/>
      <c r="E885" s="52"/>
      <c r="F885" s="52"/>
      <c r="G885" s="52"/>
      <c r="H885" s="52"/>
      <c r="I885" s="52"/>
      <c r="J885" s="52"/>
      <c r="K885" s="52"/>
      <c r="L885" s="52"/>
      <c r="M885" s="52"/>
      <c r="N885" s="52"/>
      <c r="O885" s="52"/>
      <c r="P885" s="52"/>
      <c r="Q885" s="52"/>
      <c r="R885" s="52"/>
      <c r="S885" s="52"/>
      <c r="T885" s="52"/>
      <c r="U885" s="52"/>
      <c r="V885" s="52"/>
      <c r="W885" s="52"/>
      <c r="X885" s="52"/>
      <c r="Y885" s="52"/>
      <c r="Z885" s="52"/>
      <c r="AA885" s="52"/>
      <c r="AB885" s="52"/>
      <c r="AC885" s="52"/>
      <c r="AD885" s="52"/>
      <c r="AE885" s="52"/>
      <c r="AF885" s="52"/>
      <c r="AG885" s="52"/>
      <c r="AH885" s="52"/>
      <c r="AI885" s="52"/>
      <c r="AJ885" s="52"/>
      <c r="AK885" s="52"/>
      <c r="AL885" s="52"/>
      <c r="AM885" s="52"/>
      <c r="AN885" s="52"/>
      <c r="AO885" s="52"/>
      <c r="AP885" s="52"/>
      <c r="AQ885" s="52"/>
      <c r="AR885" s="52"/>
      <c r="AS885" s="52"/>
      <c r="AT885" s="52"/>
      <c r="AU885" s="52"/>
      <c r="AV885" s="52"/>
      <c r="AW885" s="52"/>
      <c r="AX885" s="52"/>
      <c r="AY885" s="52"/>
      <c r="AZ885" s="52"/>
      <c r="BA885" s="52"/>
      <c r="BB885" s="52"/>
      <c r="BC885" s="52"/>
      <c r="BD885" s="52"/>
      <c r="BE885" s="52"/>
      <c r="BF885" s="52"/>
      <c r="BG885" s="52"/>
    </row>
    <row r="886" spans="1:59" ht="15.75" customHeight="1">
      <c r="A886" s="58"/>
      <c r="B886" s="52"/>
      <c r="C886" s="52"/>
      <c r="D886" s="52"/>
      <c r="E886" s="52"/>
      <c r="F886" s="52"/>
      <c r="G886" s="52"/>
      <c r="H886" s="52"/>
      <c r="I886" s="52"/>
      <c r="J886" s="52"/>
      <c r="K886" s="52"/>
      <c r="L886" s="52"/>
      <c r="M886" s="52"/>
      <c r="N886" s="52"/>
      <c r="O886" s="52"/>
      <c r="P886" s="52"/>
      <c r="Q886" s="52"/>
      <c r="R886" s="52"/>
      <c r="S886" s="52"/>
      <c r="T886" s="52"/>
      <c r="U886" s="52"/>
      <c r="V886" s="52"/>
      <c r="W886" s="52"/>
      <c r="X886" s="52"/>
      <c r="Y886" s="52"/>
      <c r="Z886" s="52"/>
      <c r="AA886" s="52"/>
      <c r="AB886" s="52"/>
      <c r="AC886" s="52"/>
      <c r="AD886" s="52"/>
      <c r="AE886" s="52"/>
      <c r="AF886" s="52"/>
      <c r="AG886" s="52"/>
      <c r="AH886" s="52"/>
      <c r="AI886" s="52"/>
      <c r="AJ886" s="52"/>
      <c r="AK886" s="52"/>
      <c r="AL886" s="52"/>
      <c r="AM886" s="52"/>
      <c r="AN886" s="52"/>
      <c r="AO886" s="52"/>
      <c r="AP886" s="52"/>
      <c r="AQ886" s="52"/>
      <c r="AR886" s="52"/>
      <c r="AS886" s="52"/>
      <c r="AT886" s="52"/>
      <c r="AU886" s="52"/>
      <c r="AV886" s="52"/>
      <c r="AW886" s="52"/>
      <c r="AX886" s="52"/>
      <c r="AY886" s="52"/>
      <c r="AZ886" s="52"/>
      <c r="BA886" s="52"/>
      <c r="BB886" s="52"/>
      <c r="BC886" s="52"/>
      <c r="BD886" s="52"/>
      <c r="BE886" s="52"/>
      <c r="BF886" s="52"/>
      <c r="BG886" s="52"/>
    </row>
    <row r="887" spans="1:59" ht="15.75" customHeight="1">
      <c r="A887" s="58"/>
      <c r="B887" s="52"/>
      <c r="C887" s="52"/>
      <c r="D887" s="52"/>
      <c r="E887" s="52"/>
      <c r="F887" s="52"/>
      <c r="G887" s="52"/>
      <c r="H887" s="52"/>
      <c r="I887" s="52"/>
      <c r="J887" s="52"/>
      <c r="K887" s="52"/>
      <c r="L887" s="52"/>
      <c r="M887" s="52"/>
      <c r="N887" s="52"/>
      <c r="O887" s="52"/>
      <c r="P887" s="52"/>
      <c r="Q887" s="52"/>
      <c r="R887" s="52"/>
      <c r="S887" s="52"/>
      <c r="T887" s="52"/>
      <c r="U887" s="52"/>
      <c r="V887" s="52"/>
      <c r="W887" s="52"/>
      <c r="X887" s="52"/>
      <c r="Y887" s="52"/>
      <c r="Z887" s="52"/>
      <c r="AA887" s="52"/>
      <c r="AB887" s="52"/>
      <c r="AC887" s="52"/>
      <c r="AD887" s="52"/>
      <c r="AE887" s="52"/>
      <c r="AF887" s="52"/>
      <c r="AG887" s="52"/>
      <c r="AH887" s="52"/>
      <c r="AI887" s="52"/>
      <c r="AJ887" s="52"/>
      <c r="AK887" s="52"/>
      <c r="AL887" s="52"/>
      <c r="AM887" s="52"/>
      <c r="AN887" s="52"/>
      <c r="AO887" s="52"/>
      <c r="AP887" s="52"/>
      <c r="AQ887" s="52"/>
      <c r="AR887" s="52"/>
      <c r="AS887" s="52"/>
      <c r="AT887" s="52"/>
      <c r="AU887" s="52"/>
      <c r="AV887" s="52"/>
      <c r="AW887" s="52"/>
      <c r="AX887" s="52"/>
      <c r="AY887" s="52"/>
      <c r="AZ887" s="52"/>
      <c r="BA887" s="52"/>
      <c r="BB887" s="52"/>
      <c r="BC887" s="52"/>
      <c r="BD887" s="52"/>
      <c r="BE887" s="52"/>
      <c r="BF887" s="52"/>
      <c r="BG887" s="52"/>
    </row>
    <row r="888" spans="1:59" ht="15.75" customHeight="1">
      <c r="A888" s="58"/>
      <c r="B888" s="52"/>
      <c r="C888" s="52"/>
      <c r="D888" s="52"/>
      <c r="E888" s="52"/>
      <c r="F888" s="52"/>
      <c r="G888" s="52"/>
      <c r="H888" s="52"/>
      <c r="I888" s="52"/>
      <c r="J888" s="52"/>
      <c r="K888" s="52"/>
      <c r="L888" s="52"/>
      <c r="M888" s="52"/>
      <c r="N888" s="52"/>
      <c r="O888" s="52"/>
      <c r="P888" s="52"/>
      <c r="Q888" s="52"/>
      <c r="R888" s="52"/>
      <c r="S888" s="52"/>
      <c r="T888" s="52"/>
      <c r="U888" s="52"/>
      <c r="V888" s="52"/>
      <c r="W888" s="52"/>
      <c r="X888" s="52"/>
      <c r="Y888" s="52"/>
      <c r="Z888" s="52"/>
      <c r="AA888" s="52"/>
      <c r="AB888" s="52"/>
      <c r="AC888" s="52"/>
      <c r="AD888" s="52"/>
      <c r="AE888" s="52"/>
      <c r="AF888" s="52"/>
      <c r="AG888" s="52"/>
      <c r="AH888" s="52"/>
      <c r="AI888" s="52"/>
      <c r="AJ888" s="52"/>
      <c r="AK888" s="52"/>
      <c r="AL888" s="52"/>
      <c r="AM888" s="52"/>
      <c r="AN888" s="52"/>
      <c r="AO888" s="52"/>
      <c r="AP888" s="52"/>
      <c r="AQ888" s="52"/>
      <c r="AR888" s="52"/>
      <c r="AS888" s="52"/>
      <c r="AT888" s="52"/>
      <c r="AU888" s="52"/>
      <c r="AV888" s="52"/>
      <c r="AW888" s="52"/>
      <c r="AX888" s="52"/>
      <c r="AY888" s="52"/>
      <c r="AZ888" s="52"/>
      <c r="BA888" s="52"/>
      <c r="BB888" s="52"/>
      <c r="BC888" s="52"/>
      <c r="BD888" s="52"/>
      <c r="BE888" s="52"/>
      <c r="BF888" s="52"/>
      <c r="BG888" s="52"/>
    </row>
    <row r="889" spans="1:59" ht="15.75" customHeight="1">
      <c r="A889" s="58"/>
      <c r="B889" s="52"/>
      <c r="C889" s="52"/>
      <c r="D889" s="52"/>
      <c r="E889" s="52"/>
      <c r="F889" s="52"/>
      <c r="G889" s="52"/>
      <c r="H889" s="52"/>
      <c r="I889" s="52"/>
      <c r="J889" s="52"/>
      <c r="K889" s="52"/>
      <c r="L889" s="52"/>
      <c r="M889" s="52"/>
      <c r="N889" s="52"/>
      <c r="O889" s="52"/>
      <c r="P889" s="52"/>
      <c r="Q889" s="52"/>
      <c r="R889" s="52"/>
      <c r="S889" s="52"/>
      <c r="T889" s="52"/>
      <c r="U889" s="52"/>
      <c r="V889" s="52"/>
      <c r="W889" s="52"/>
      <c r="X889" s="52"/>
      <c r="Y889" s="52"/>
      <c r="Z889" s="52"/>
      <c r="AA889" s="52"/>
      <c r="AB889" s="52"/>
      <c r="AC889" s="52"/>
      <c r="AD889" s="52"/>
      <c r="AE889" s="52"/>
      <c r="AF889" s="52"/>
      <c r="AG889" s="52"/>
      <c r="AH889" s="52"/>
      <c r="AI889" s="52"/>
      <c r="AJ889" s="52"/>
      <c r="AK889" s="52"/>
      <c r="AL889" s="52"/>
      <c r="AM889" s="52"/>
      <c r="AN889" s="52"/>
      <c r="AO889" s="52"/>
      <c r="AP889" s="52"/>
      <c r="AQ889" s="52"/>
      <c r="AR889" s="52"/>
      <c r="AS889" s="52"/>
      <c r="AT889" s="52"/>
      <c r="AU889" s="52"/>
      <c r="AV889" s="52"/>
      <c r="AW889" s="52"/>
      <c r="AX889" s="52"/>
      <c r="AY889" s="52"/>
      <c r="AZ889" s="52"/>
      <c r="BA889" s="52"/>
      <c r="BB889" s="52"/>
      <c r="BC889" s="52"/>
      <c r="BD889" s="52"/>
      <c r="BE889" s="52"/>
      <c r="BF889" s="52"/>
      <c r="BG889" s="52"/>
    </row>
    <row r="890" spans="1:59" ht="15.75" customHeight="1">
      <c r="A890" s="58"/>
      <c r="B890" s="52"/>
      <c r="C890" s="52"/>
      <c r="D890" s="52"/>
      <c r="E890" s="52"/>
      <c r="F890" s="52"/>
      <c r="G890" s="52"/>
      <c r="H890" s="52"/>
      <c r="I890" s="52"/>
      <c r="J890" s="52"/>
      <c r="K890" s="52"/>
      <c r="L890" s="52"/>
      <c r="M890" s="52"/>
      <c r="N890" s="52"/>
      <c r="O890" s="52"/>
      <c r="P890" s="52"/>
      <c r="Q890" s="52"/>
      <c r="R890" s="52"/>
      <c r="S890" s="52"/>
      <c r="T890" s="52"/>
      <c r="U890" s="52"/>
      <c r="V890" s="52"/>
      <c r="W890" s="52"/>
      <c r="X890" s="52"/>
      <c r="Y890" s="52"/>
      <c r="Z890" s="52"/>
      <c r="AA890" s="52"/>
      <c r="AB890" s="52"/>
      <c r="AC890" s="52"/>
      <c r="AD890" s="52"/>
      <c r="AE890" s="52"/>
      <c r="AF890" s="52"/>
      <c r="AG890" s="52"/>
      <c r="AH890" s="52"/>
      <c r="AI890" s="52"/>
      <c r="AJ890" s="52"/>
      <c r="AK890" s="52"/>
      <c r="AL890" s="52"/>
      <c r="AM890" s="52"/>
      <c r="AN890" s="52"/>
      <c r="AO890" s="52"/>
      <c r="AP890" s="52"/>
      <c r="AQ890" s="52"/>
      <c r="AR890" s="52"/>
      <c r="AS890" s="52"/>
      <c r="AT890" s="52"/>
      <c r="AU890" s="52"/>
      <c r="AV890" s="52"/>
      <c r="AW890" s="52"/>
      <c r="AX890" s="52"/>
      <c r="AY890" s="52"/>
      <c r="AZ890" s="52"/>
      <c r="BA890" s="52"/>
      <c r="BB890" s="52"/>
      <c r="BC890" s="52"/>
      <c r="BD890" s="52"/>
      <c r="BE890" s="52"/>
      <c r="BF890" s="52"/>
      <c r="BG890" s="52"/>
    </row>
    <row r="891" spans="1:59" ht="15.75" customHeight="1">
      <c r="A891" s="58"/>
      <c r="B891" s="52"/>
      <c r="C891" s="52"/>
      <c r="D891" s="52"/>
      <c r="E891" s="52"/>
      <c r="F891" s="52"/>
      <c r="G891" s="52"/>
      <c r="H891" s="52"/>
      <c r="I891" s="52"/>
      <c r="J891" s="52"/>
      <c r="K891" s="52"/>
      <c r="L891" s="52"/>
      <c r="M891" s="52"/>
      <c r="N891" s="52"/>
      <c r="O891" s="52"/>
      <c r="P891" s="52"/>
      <c r="Q891" s="52"/>
      <c r="R891" s="52"/>
      <c r="S891" s="52"/>
      <c r="T891" s="52"/>
      <c r="U891" s="52"/>
      <c r="V891" s="52"/>
      <c r="W891" s="52"/>
      <c r="X891" s="52"/>
      <c r="Y891" s="52"/>
      <c r="Z891" s="52"/>
      <c r="AA891" s="52"/>
      <c r="AB891" s="52"/>
      <c r="AC891" s="52"/>
      <c r="AD891" s="52"/>
      <c r="AE891" s="52"/>
      <c r="AF891" s="52"/>
      <c r="AG891" s="52"/>
      <c r="AH891" s="52"/>
      <c r="AI891" s="52"/>
      <c r="AJ891" s="52"/>
      <c r="AK891" s="52"/>
      <c r="AL891" s="52"/>
      <c r="AM891" s="52"/>
      <c r="AN891" s="52"/>
      <c r="AO891" s="52"/>
      <c r="AP891" s="52"/>
      <c r="AQ891" s="52"/>
      <c r="AR891" s="52"/>
      <c r="AS891" s="52"/>
      <c r="AT891" s="52"/>
      <c r="AU891" s="52"/>
      <c r="AV891" s="52"/>
      <c r="AW891" s="52"/>
      <c r="AX891" s="52"/>
      <c r="AY891" s="52"/>
      <c r="AZ891" s="52"/>
      <c r="BA891" s="52"/>
      <c r="BB891" s="52"/>
      <c r="BC891" s="52"/>
      <c r="BD891" s="52"/>
      <c r="BE891" s="52"/>
      <c r="BF891" s="52"/>
      <c r="BG891" s="52"/>
    </row>
    <row r="892" spans="1:59" ht="15.75" customHeight="1">
      <c r="A892" s="58"/>
      <c r="B892" s="52"/>
      <c r="C892" s="52"/>
      <c r="D892" s="52"/>
      <c r="E892" s="52"/>
      <c r="F892" s="52"/>
      <c r="G892" s="52"/>
      <c r="H892" s="52"/>
      <c r="I892" s="52"/>
      <c r="J892" s="52"/>
      <c r="K892" s="52"/>
      <c r="L892" s="52"/>
      <c r="M892" s="52"/>
      <c r="N892" s="52"/>
      <c r="O892" s="52"/>
      <c r="P892" s="52"/>
      <c r="Q892" s="52"/>
      <c r="R892" s="52"/>
      <c r="S892" s="52"/>
      <c r="T892" s="52"/>
      <c r="U892" s="52"/>
      <c r="V892" s="52"/>
      <c r="W892" s="52"/>
      <c r="X892" s="52"/>
      <c r="Y892" s="52"/>
      <c r="Z892" s="52"/>
      <c r="AA892" s="52"/>
      <c r="AB892" s="52"/>
      <c r="AC892" s="52"/>
      <c r="AD892" s="52"/>
      <c r="AE892" s="52"/>
      <c r="AF892" s="52"/>
      <c r="AG892" s="52"/>
      <c r="AH892" s="52"/>
      <c r="AI892" s="52"/>
      <c r="AJ892" s="52"/>
      <c r="AK892" s="52"/>
      <c r="AL892" s="52"/>
      <c r="AM892" s="52"/>
      <c r="AN892" s="52"/>
      <c r="AO892" s="52"/>
      <c r="AP892" s="52"/>
      <c r="AQ892" s="52"/>
      <c r="AR892" s="52"/>
      <c r="AS892" s="52"/>
      <c r="AT892" s="52"/>
      <c r="AU892" s="52"/>
      <c r="AV892" s="52"/>
      <c r="AW892" s="52"/>
      <c r="AX892" s="52"/>
      <c r="AY892" s="52"/>
      <c r="AZ892" s="52"/>
      <c r="BA892" s="52"/>
      <c r="BB892" s="52"/>
      <c r="BC892" s="52"/>
      <c r="BD892" s="52"/>
      <c r="BE892" s="52"/>
      <c r="BF892" s="52"/>
      <c r="BG892" s="52"/>
    </row>
    <row r="893" spans="1:59" ht="15.75" customHeight="1">
      <c r="A893" s="58"/>
      <c r="B893" s="52"/>
      <c r="C893" s="52"/>
      <c r="D893" s="52"/>
      <c r="E893" s="52"/>
      <c r="F893" s="52"/>
      <c r="G893" s="52"/>
      <c r="H893" s="52"/>
      <c r="I893" s="52"/>
      <c r="J893" s="52"/>
      <c r="K893" s="52"/>
      <c r="L893" s="52"/>
      <c r="M893" s="52"/>
      <c r="N893" s="52"/>
      <c r="O893" s="52"/>
      <c r="P893" s="52"/>
      <c r="Q893" s="52"/>
      <c r="R893" s="52"/>
      <c r="S893" s="52"/>
      <c r="T893" s="52"/>
      <c r="U893" s="52"/>
      <c r="V893" s="52"/>
      <c r="W893" s="52"/>
      <c r="X893" s="52"/>
      <c r="Y893" s="52"/>
      <c r="Z893" s="52"/>
      <c r="AA893" s="52"/>
      <c r="AB893" s="52"/>
      <c r="AC893" s="52"/>
      <c r="AD893" s="52"/>
      <c r="AE893" s="52"/>
      <c r="AF893" s="52"/>
      <c r="AG893" s="52"/>
      <c r="AH893" s="52"/>
      <c r="AI893" s="52"/>
      <c r="AJ893" s="52"/>
      <c r="AK893" s="52"/>
      <c r="AL893" s="52"/>
      <c r="AM893" s="52"/>
      <c r="AN893" s="52"/>
      <c r="AO893" s="52"/>
      <c r="AP893" s="52"/>
      <c r="AQ893" s="52"/>
      <c r="AR893" s="52"/>
      <c r="AS893" s="52"/>
      <c r="AT893" s="52"/>
      <c r="AU893" s="52"/>
      <c r="AV893" s="52"/>
      <c r="AW893" s="52"/>
      <c r="AX893" s="52"/>
      <c r="AY893" s="52"/>
      <c r="AZ893" s="52"/>
      <c r="BA893" s="52"/>
      <c r="BB893" s="52"/>
      <c r="BC893" s="52"/>
      <c r="BD893" s="52"/>
      <c r="BE893" s="52"/>
      <c r="BF893" s="52"/>
      <c r="BG893" s="52"/>
    </row>
    <row r="894" spans="1:59" ht="15.75" customHeight="1">
      <c r="A894" s="58"/>
      <c r="B894" s="52"/>
      <c r="C894" s="52"/>
      <c r="D894" s="52"/>
      <c r="E894" s="52"/>
      <c r="F894" s="52"/>
      <c r="G894" s="52"/>
      <c r="H894" s="52"/>
      <c r="I894" s="52"/>
      <c r="J894" s="52"/>
      <c r="K894" s="52"/>
      <c r="L894" s="52"/>
      <c r="M894" s="52"/>
      <c r="N894" s="52"/>
      <c r="O894" s="52"/>
      <c r="P894" s="52"/>
      <c r="Q894" s="52"/>
      <c r="R894" s="52"/>
      <c r="S894" s="52"/>
      <c r="T894" s="52"/>
      <c r="U894" s="52"/>
      <c r="V894" s="52"/>
      <c r="W894" s="52"/>
      <c r="X894" s="52"/>
      <c r="Y894" s="52"/>
      <c r="Z894" s="52"/>
      <c r="AA894" s="52"/>
      <c r="AB894" s="52"/>
      <c r="AC894" s="52"/>
      <c r="AD894" s="52"/>
      <c r="AE894" s="52"/>
      <c r="AF894" s="52"/>
      <c r="AG894" s="52"/>
      <c r="AH894" s="52"/>
      <c r="AI894" s="52"/>
      <c r="AJ894" s="52"/>
      <c r="AK894" s="52"/>
      <c r="AL894" s="52"/>
      <c r="AM894" s="52"/>
      <c r="AN894" s="52"/>
      <c r="AO894" s="52"/>
      <c r="AP894" s="52"/>
      <c r="AQ894" s="52"/>
      <c r="AR894" s="52"/>
      <c r="AS894" s="52"/>
      <c r="AT894" s="52"/>
      <c r="AU894" s="52"/>
      <c r="AV894" s="52"/>
      <c r="AW894" s="52"/>
      <c r="AX894" s="52"/>
      <c r="AY894" s="52"/>
      <c r="AZ894" s="52"/>
      <c r="BA894" s="52"/>
      <c r="BB894" s="52"/>
      <c r="BC894" s="52"/>
      <c r="BD894" s="52"/>
      <c r="BE894" s="52"/>
      <c r="BF894" s="52"/>
      <c r="BG894" s="52"/>
    </row>
    <row r="895" spans="1:59" ht="15.75" customHeight="1">
      <c r="A895" s="58"/>
      <c r="B895" s="52"/>
      <c r="C895" s="52"/>
      <c r="D895" s="52"/>
      <c r="E895" s="52"/>
      <c r="F895" s="52"/>
      <c r="G895" s="52"/>
      <c r="H895" s="52"/>
      <c r="I895" s="52"/>
      <c r="J895" s="52"/>
      <c r="K895" s="52"/>
      <c r="L895" s="52"/>
      <c r="M895" s="52"/>
      <c r="N895" s="52"/>
      <c r="O895" s="52"/>
      <c r="P895" s="52"/>
      <c r="Q895" s="52"/>
      <c r="R895" s="52"/>
      <c r="S895" s="52"/>
      <c r="T895" s="52"/>
      <c r="U895" s="52"/>
      <c r="V895" s="52"/>
      <c r="W895" s="52"/>
      <c r="X895" s="52"/>
      <c r="Y895" s="52"/>
      <c r="Z895" s="52"/>
      <c r="AA895" s="52"/>
      <c r="AB895" s="52"/>
      <c r="AC895" s="52"/>
      <c r="AD895" s="52"/>
      <c r="AE895" s="52"/>
      <c r="AF895" s="52"/>
      <c r="AG895" s="52"/>
      <c r="AH895" s="52"/>
      <c r="AI895" s="52"/>
      <c r="AJ895" s="52"/>
      <c r="AK895" s="52"/>
      <c r="AL895" s="52"/>
      <c r="AM895" s="52"/>
      <c r="AN895" s="52"/>
      <c r="AO895" s="52"/>
      <c r="AP895" s="52"/>
      <c r="AQ895" s="52"/>
      <c r="AR895" s="52"/>
      <c r="AS895" s="52"/>
      <c r="AT895" s="52"/>
      <c r="AU895" s="52"/>
      <c r="AV895" s="52"/>
      <c r="AW895" s="52"/>
      <c r="AX895" s="52"/>
      <c r="AY895" s="52"/>
      <c r="AZ895" s="52"/>
      <c r="BA895" s="52"/>
      <c r="BB895" s="52"/>
      <c r="BC895" s="52"/>
      <c r="BD895" s="52"/>
      <c r="BE895" s="52"/>
      <c r="BF895" s="52"/>
      <c r="BG895" s="52"/>
    </row>
    <row r="896" spans="1:59" ht="15.75" customHeight="1">
      <c r="A896" s="58"/>
      <c r="B896" s="52"/>
      <c r="C896" s="52"/>
      <c r="D896" s="52"/>
      <c r="E896" s="52"/>
      <c r="F896" s="52"/>
      <c r="G896" s="52"/>
      <c r="H896" s="52"/>
      <c r="I896" s="52"/>
      <c r="J896" s="52"/>
      <c r="K896" s="52"/>
      <c r="L896" s="52"/>
      <c r="M896" s="52"/>
      <c r="N896" s="52"/>
      <c r="O896" s="52"/>
      <c r="P896" s="52"/>
      <c r="Q896" s="52"/>
      <c r="R896" s="52"/>
      <c r="S896" s="52"/>
      <c r="T896" s="52"/>
      <c r="U896" s="52"/>
      <c r="V896" s="52"/>
      <c r="W896" s="52"/>
      <c r="X896" s="52"/>
      <c r="Y896" s="52"/>
      <c r="Z896" s="52"/>
      <c r="AA896" s="52"/>
      <c r="AB896" s="52"/>
      <c r="AC896" s="52"/>
      <c r="AD896" s="52"/>
      <c r="AE896" s="52"/>
      <c r="AF896" s="52"/>
      <c r="AG896" s="52"/>
      <c r="AH896" s="52"/>
      <c r="AI896" s="52"/>
      <c r="AJ896" s="52"/>
      <c r="AK896" s="52"/>
      <c r="AL896" s="52"/>
      <c r="AM896" s="52"/>
      <c r="AN896" s="52"/>
      <c r="AO896" s="52"/>
      <c r="AP896" s="52"/>
      <c r="AQ896" s="52"/>
      <c r="AR896" s="52"/>
      <c r="AS896" s="52"/>
      <c r="AT896" s="52"/>
      <c r="AU896" s="52"/>
      <c r="AV896" s="52"/>
      <c r="AW896" s="52"/>
      <c r="AX896" s="52"/>
      <c r="AY896" s="52"/>
      <c r="AZ896" s="52"/>
      <c r="BA896" s="52"/>
      <c r="BB896" s="52"/>
      <c r="BC896" s="52"/>
      <c r="BD896" s="52"/>
      <c r="BE896" s="52"/>
      <c r="BF896" s="52"/>
      <c r="BG896" s="52"/>
    </row>
    <row r="897" spans="1:59" ht="15.75" customHeight="1">
      <c r="A897" s="58"/>
      <c r="B897" s="52"/>
      <c r="C897" s="52"/>
      <c r="D897" s="52"/>
      <c r="E897" s="52"/>
      <c r="F897" s="52"/>
      <c r="G897" s="52"/>
      <c r="H897" s="52"/>
      <c r="I897" s="52"/>
      <c r="J897" s="52"/>
      <c r="K897" s="52"/>
      <c r="L897" s="52"/>
      <c r="M897" s="52"/>
      <c r="N897" s="52"/>
      <c r="O897" s="52"/>
      <c r="P897" s="52"/>
      <c r="Q897" s="52"/>
      <c r="R897" s="52"/>
      <c r="S897" s="52"/>
      <c r="T897" s="52"/>
      <c r="U897" s="52"/>
      <c r="V897" s="52"/>
      <c r="W897" s="52"/>
      <c r="X897" s="52"/>
      <c r="Y897" s="52"/>
      <c r="Z897" s="52"/>
      <c r="AA897" s="52"/>
      <c r="AB897" s="52"/>
      <c r="AC897" s="52"/>
      <c r="AD897" s="52"/>
      <c r="AE897" s="52"/>
      <c r="AF897" s="52"/>
      <c r="AG897" s="52"/>
      <c r="AH897" s="52"/>
      <c r="AI897" s="52"/>
      <c r="AJ897" s="52"/>
      <c r="AK897" s="52"/>
      <c r="AL897" s="52"/>
      <c r="AM897" s="52"/>
      <c r="AN897" s="52"/>
      <c r="AO897" s="52"/>
      <c r="AP897" s="52"/>
      <c r="AQ897" s="52"/>
      <c r="AR897" s="52"/>
      <c r="AS897" s="52"/>
      <c r="AT897" s="52"/>
      <c r="AU897" s="52"/>
      <c r="AV897" s="52"/>
      <c r="AW897" s="52"/>
      <c r="AX897" s="52"/>
      <c r="AY897" s="52"/>
      <c r="AZ897" s="52"/>
      <c r="BA897" s="52"/>
      <c r="BB897" s="52"/>
      <c r="BC897" s="52"/>
      <c r="BD897" s="52"/>
      <c r="BE897" s="52"/>
      <c r="BF897" s="52"/>
      <c r="BG897" s="52"/>
    </row>
    <row r="898" spans="1:59" ht="15.75" customHeight="1">
      <c r="A898" s="58"/>
      <c r="B898" s="52"/>
      <c r="C898" s="52"/>
      <c r="D898" s="52"/>
      <c r="E898" s="52"/>
      <c r="F898" s="52"/>
      <c r="G898" s="52"/>
      <c r="H898" s="52"/>
      <c r="I898" s="52"/>
      <c r="J898" s="52"/>
      <c r="K898" s="52"/>
      <c r="L898" s="52"/>
      <c r="M898" s="52"/>
      <c r="N898" s="52"/>
      <c r="O898" s="52"/>
      <c r="P898" s="52"/>
      <c r="Q898" s="52"/>
      <c r="R898" s="52"/>
      <c r="S898" s="52"/>
      <c r="T898" s="52"/>
      <c r="U898" s="52"/>
      <c r="V898" s="52"/>
      <c r="W898" s="52"/>
      <c r="X898" s="52"/>
      <c r="Y898" s="52"/>
      <c r="Z898" s="52"/>
      <c r="AA898" s="52"/>
      <c r="AB898" s="52"/>
      <c r="AC898" s="52"/>
      <c r="AD898" s="52"/>
      <c r="AE898" s="52"/>
      <c r="AF898" s="52"/>
      <c r="AG898" s="52"/>
      <c r="AH898" s="52"/>
      <c r="AI898" s="52"/>
      <c r="AJ898" s="52"/>
      <c r="AK898" s="52"/>
      <c r="AL898" s="52"/>
      <c r="AM898" s="52"/>
      <c r="AN898" s="52"/>
      <c r="AO898" s="52"/>
      <c r="AP898" s="52"/>
      <c r="AQ898" s="52"/>
      <c r="AR898" s="52"/>
      <c r="AS898" s="52"/>
      <c r="AT898" s="52"/>
      <c r="AU898" s="52"/>
      <c r="AV898" s="52"/>
      <c r="AW898" s="52"/>
      <c r="AX898" s="52"/>
      <c r="AY898" s="52"/>
      <c r="AZ898" s="52"/>
      <c r="BA898" s="52"/>
      <c r="BB898" s="52"/>
      <c r="BC898" s="52"/>
      <c r="BD898" s="52"/>
      <c r="BE898" s="52"/>
      <c r="BF898" s="52"/>
      <c r="BG898" s="52"/>
    </row>
    <row r="899" spans="1:59" ht="15.75" customHeight="1">
      <c r="A899" s="58"/>
      <c r="B899" s="52"/>
      <c r="C899" s="52"/>
      <c r="D899" s="52"/>
      <c r="E899" s="52"/>
      <c r="F899" s="52"/>
      <c r="G899" s="52"/>
      <c r="H899" s="52"/>
      <c r="I899" s="52"/>
      <c r="J899" s="52"/>
      <c r="K899" s="52"/>
      <c r="L899" s="52"/>
      <c r="M899" s="52"/>
      <c r="N899" s="52"/>
      <c r="O899" s="52"/>
      <c r="P899" s="52"/>
      <c r="Q899" s="52"/>
      <c r="R899" s="52"/>
      <c r="S899" s="52"/>
      <c r="T899" s="52"/>
      <c r="U899" s="52"/>
      <c r="V899" s="52"/>
      <c r="W899" s="52"/>
      <c r="X899" s="52"/>
      <c r="Y899" s="52"/>
      <c r="Z899" s="52"/>
      <c r="AA899" s="52"/>
      <c r="AB899" s="52"/>
      <c r="AC899" s="52"/>
      <c r="AD899" s="52"/>
      <c r="AE899" s="52"/>
      <c r="AF899" s="52"/>
      <c r="AG899" s="52"/>
      <c r="AH899" s="52"/>
      <c r="AI899" s="52"/>
      <c r="AJ899" s="52"/>
      <c r="AK899" s="52"/>
      <c r="AL899" s="52"/>
      <c r="AM899" s="52"/>
      <c r="AN899" s="52"/>
      <c r="AO899" s="52"/>
      <c r="AP899" s="52"/>
      <c r="AQ899" s="52"/>
      <c r="AR899" s="52"/>
      <c r="AS899" s="52"/>
      <c r="AT899" s="52"/>
      <c r="AU899" s="52"/>
      <c r="AV899" s="52"/>
      <c r="AW899" s="52"/>
      <c r="AX899" s="52"/>
      <c r="AY899" s="52"/>
      <c r="AZ899" s="52"/>
      <c r="BA899" s="52"/>
      <c r="BB899" s="52"/>
      <c r="BC899" s="52"/>
      <c r="BD899" s="52"/>
      <c r="BE899" s="52"/>
      <c r="BF899" s="52"/>
      <c r="BG899" s="52"/>
    </row>
    <row r="900" spans="1:59" ht="15.75" customHeight="1">
      <c r="A900" s="58"/>
      <c r="B900" s="52"/>
      <c r="C900" s="52"/>
      <c r="D900" s="52"/>
      <c r="E900" s="52"/>
      <c r="F900" s="52"/>
      <c r="G900" s="52"/>
      <c r="H900" s="52"/>
      <c r="I900" s="52"/>
      <c r="J900" s="52"/>
      <c r="K900" s="52"/>
      <c r="L900" s="52"/>
      <c r="M900" s="52"/>
      <c r="N900" s="52"/>
      <c r="O900" s="52"/>
      <c r="P900" s="52"/>
      <c r="Q900" s="52"/>
      <c r="R900" s="52"/>
      <c r="S900" s="52"/>
      <c r="T900" s="52"/>
      <c r="U900" s="52"/>
      <c r="V900" s="52"/>
      <c r="W900" s="52"/>
      <c r="X900" s="52"/>
      <c r="Y900" s="52"/>
      <c r="Z900" s="52"/>
      <c r="AA900" s="52"/>
      <c r="AB900" s="52"/>
      <c r="AC900" s="52"/>
      <c r="AD900" s="52"/>
      <c r="AE900" s="52"/>
      <c r="AF900" s="52"/>
      <c r="AG900" s="52"/>
      <c r="AH900" s="52"/>
      <c r="AI900" s="52"/>
      <c r="AJ900" s="52"/>
      <c r="AK900" s="52"/>
      <c r="AL900" s="52"/>
      <c r="AM900" s="52"/>
      <c r="AN900" s="52"/>
      <c r="AO900" s="52"/>
      <c r="AP900" s="52"/>
      <c r="AQ900" s="52"/>
      <c r="AR900" s="52"/>
      <c r="AS900" s="52"/>
      <c r="AT900" s="52"/>
      <c r="AU900" s="52"/>
      <c r="AV900" s="52"/>
      <c r="AW900" s="52"/>
      <c r="AX900" s="52"/>
      <c r="AY900" s="52"/>
      <c r="AZ900" s="52"/>
      <c r="BA900" s="52"/>
      <c r="BB900" s="52"/>
      <c r="BC900" s="52"/>
      <c r="BD900" s="52"/>
      <c r="BE900" s="52"/>
      <c r="BF900" s="52"/>
      <c r="BG900" s="52"/>
    </row>
    <row r="901" spans="1:59" ht="15.75" customHeight="1">
      <c r="A901" s="58"/>
      <c r="B901" s="52"/>
      <c r="C901" s="52"/>
      <c r="D901" s="52"/>
      <c r="E901" s="52"/>
      <c r="F901" s="52"/>
      <c r="G901" s="52"/>
      <c r="H901" s="52"/>
      <c r="I901" s="52"/>
      <c r="J901" s="52"/>
      <c r="K901" s="52"/>
      <c r="L901" s="52"/>
      <c r="M901" s="52"/>
      <c r="N901" s="52"/>
      <c r="O901" s="52"/>
      <c r="P901" s="52"/>
      <c r="Q901" s="52"/>
      <c r="R901" s="52"/>
      <c r="S901" s="52"/>
      <c r="T901" s="52"/>
      <c r="U901" s="52"/>
      <c r="V901" s="52"/>
      <c r="W901" s="52"/>
      <c r="X901" s="52"/>
      <c r="Y901" s="52"/>
      <c r="Z901" s="52"/>
      <c r="AA901" s="52"/>
      <c r="AB901" s="52"/>
      <c r="AC901" s="52"/>
      <c r="AD901" s="52"/>
      <c r="AE901" s="52"/>
      <c r="AF901" s="52"/>
      <c r="AG901" s="52"/>
      <c r="AH901" s="52"/>
      <c r="AI901" s="52"/>
      <c r="AJ901" s="52"/>
      <c r="AK901" s="52"/>
      <c r="AL901" s="52"/>
      <c r="AM901" s="52"/>
      <c r="AN901" s="52"/>
      <c r="AO901" s="52"/>
      <c r="AP901" s="52"/>
      <c r="AQ901" s="52"/>
      <c r="AR901" s="52"/>
      <c r="AS901" s="52"/>
      <c r="AT901" s="52"/>
      <c r="AU901" s="52"/>
      <c r="AV901" s="52"/>
      <c r="AW901" s="52"/>
      <c r="AX901" s="52"/>
      <c r="AY901" s="52"/>
      <c r="AZ901" s="52"/>
      <c r="BA901" s="52"/>
      <c r="BB901" s="52"/>
      <c r="BC901" s="52"/>
      <c r="BD901" s="52"/>
      <c r="BE901" s="52"/>
      <c r="BF901" s="52"/>
      <c r="BG901" s="52"/>
    </row>
    <row r="902" spans="1:59" ht="15.75" customHeight="1">
      <c r="A902" s="58"/>
      <c r="B902" s="52"/>
      <c r="C902" s="52"/>
      <c r="D902" s="52"/>
      <c r="E902" s="52"/>
      <c r="F902" s="52"/>
      <c r="G902" s="52"/>
      <c r="H902" s="52"/>
      <c r="I902" s="52"/>
      <c r="J902" s="52"/>
      <c r="K902" s="52"/>
      <c r="L902" s="52"/>
      <c r="M902" s="52"/>
      <c r="N902" s="52"/>
      <c r="O902" s="52"/>
      <c r="P902" s="52"/>
      <c r="Q902" s="52"/>
      <c r="R902" s="52"/>
      <c r="S902" s="52"/>
      <c r="T902" s="52"/>
      <c r="U902" s="52"/>
      <c r="V902" s="52"/>
      <c r="W902" s="52"/>
      <c r="X902" s="52"/>
      <c r="Y902" s="52"/>
      <c r="Z902" s="52"/>
      <c r="AA902" s="52"/>
      <c r="AB902" s="52"/>
      <c r="AC902" s="52"/>
      <c r="AD902" s="52"/>
      <c r="AE902" s="52"/>
      <c r="AF902" s="52"/>
      <c r="AG902" s="52"/>
      <c r="AH902" s="52"/>
      <c r="AI902" s="52"/>
      <c r="AJ902" s="52"/>
      <c r="AK902" s="52"/>
      <c r="AL902" s="52"/>
      <c r="AM902" s="52"/>
      <c r="AN902" s="52"/>
      <c r="AO902" s="52"/>
      <c r="AP902" s="52"/>
      <c r="AQ902" s="52"/>
      <c r="AR902" s="52"/>
      <c r="AS902" s="52"/>
      <c r="AT902" s="52"/>
      <c r="AU902" s="52"/>
      <c r="AV902" s="52"/>
      <c r="AW902" s="52"/>
      <c r="AX902" s="52"/>
      <c r="AY902" s="52"/>
      <c r="AZ902" s="52"/>
      <c r="BA902" s="52"/>
      <c r="BB902" s="52"/>
      <c r="BC902" s="52"/>
      <c r="BD902" s="52"/>
      <c r="BE902" s="52"/>
      <c r="BF902" s="52"/>
      <c r="BG902" s="52"/>
    </row>
    <row r="903" spans="1:59" ht="15.75" customHeight="1">
      <c r="A903" s="58"/>
      <c r="B903" s="52"/>
      <c r="C903" s="52"/>
      <c r="D903" s="52"/>
      <c r="E903" s="52"/>
      <c r="F903" s="52"/>
      <c r="G903" s="52"/>
      <c r="H903" s="52"/>
      <c r="I903" s="52"/>
      <c r="J903" s="52"/>
      <c r="K903" s="52"/>
      <c r="L903" s="52"/>
      <c r="M903" s="52"/>
      <c r="N903" s="52"/>
      <c r="O903" s="52"/>
      <c r="P903" s="52"/>
      <c r="Q903" s="52"/>
      <c r="R903" s="52"/>
      <c r="S903" s="52"/>
      <c r="T903" s="52"/>
      <c r="U903" s="52"/>
      <c r="V903" s="52"/>
      <c r="W903" s="52"/>
      <c r="X903" s="52"/>
      <c r="Y903" s="52"/>
      <c r="Z903" s="52"/>
      <c r="AA903" s="52"/>
      <c r="AB903" s="52"/>
      <c r="AC903" s="52"/>
      <c r="AD903" s="52"/>
      <c r="AE903" s="52"/>
      <c r="AF903" s="52"/>
      <c r="AG903" s="52"/>
      <c r="AH903" s="52"/>
      <c r="AI903" s="52"/>
      <c r="AJ903" s="52"/>
      <c r="AK903" s="52"/>
      <c r="AL903" s="52"/>
      <c r="AM903" s="52"/>
      <c r="AN903" s="52"/>
      <c r="AO903" s="52"/>
      <c r="AP903" s="52"/>
      <c r="AQ903" s="52"/>
      <c r="AR903" s="52"/>
      <c r="AS903" s="52"/>
      <c r="AT903" s="52"/>
      <c r="AU903" s="52"/>
      <c r="AV903" s="52"/>
      <c r="AW903" s="52"/>
      <c r="AX903" s="52"/>
      <c r="AY903" s="52"/>
      <c r="AZ903" s="52"/>
      <c r="BA903" s="52"/>
      <c r="BB903" s="52"/>
      <c r="BC903" s="52"/>
      <c r="BD903" s="52"/>
      <c r="BE903" s="52"/>
      <c r="BF903" s="52"/>
      <c r="BG903" s="52"/>
    </row>
    <row r="904" spans="1:59" ht="15.75" customHeight="1">
      <c r="A904" s="58"/>
      <c r="B904" s="52"/>
      <c r="C904" s="52"/>
      <c r="D904" s="52"/>
      <c r="E904" s="52"/>
      <c r="F904" s="52"/>
      <c r="G904" s="52"/>
      <c r="H904" s="52"/>
      <c r="I904" s="52"/>
      <c r="J904" s="52"/>
      <c r="K904" s="52"/>
      <c r="L904" s="52"/>
      <c r="M904" s="52"/>
      <c r="N904" s="52"/>
      <c r="O904" s="52"/>
      <c r="P904" s="52"/>
      <c r="Q904" s="52"/>
      <c r="R904" s="52"/>
      <c r="S904" s="52"/>
      <c r="T904" s="52"/>
      <c r="U904" s="52"/>
      <c r="V904" s="52"/>
      <c r="W904" s="52"/>
      <c r="X904" s="52"/>
      <c r="Y904" s="52"/>
      <c r="Z904" s="52"/>
      <c r="AA904" s="52"/>
      <c r="AB904" s="52"/>
      <c r="AC904" s="52"/>
      <c r="AD904" s="52"/>
      <c r="AE904" s="52"/>
      <c r="AF904" s="52"/>
      <c r="AG904" s="52"/>
      <c r="AH904" s="52"/>
      <c r="AI904" s="52"/>
      <c r="AJ904" s="52"/>
      <c r="AK904" s="52"/>
      <c r="AL904" s="52"/>
      <c r="AM904" s="52"/>
      <c r="AN904" s="52"/>
      <c r="AO904" s="52"/>
      <c r="AP904" s="52"/>
      <c r="AQ904" s="52"/>
      <c r="AR904" s="52"/>
      <c r="AS904" s="52"/>
      <c r="AT904" s="52"/>
      <c r="AU904" s="52"/>
      <c r="AV904" s="52"/>
      <c r="AW904" s="52"/>
      <c r="AX904" s="52"/>
      <c r="AY904" s="52"/>
      <c r="AZ904" s="52"/>
      <c r="BA904" s="52"/>
      <c r="BB904" s="52"/>
      <c r="BC904" s="52"/>
      <c r="BD904" s="52"/>
      <c r="BE904" s="52"/>
      <c r="BF904" s="52"/>
      <c r="BG904" s="52"/>
    </row>
    <row r="905" spans="1:59" ht="15.75" customHeight="1">
      <c r="A905" s="58"/>
      <c r="B905" s="52"/>
      <c r="C905" s="52"/>
      <c r="D905" s="52"/>
      <c r="E905" s="52"/>
      <c r="F905" s="52"/>
      <c r="G905" s="52"/>
      <c r="H905" s="52"/>
      <c r="I905" s="52"/>
      <c r="J905" s="52"/>
      <c r="K905" s="52"/>
      <c r="L905" s="52"/>
      <c r="M905" s="52"/>
      <c r="N905" s="52"/>
      <c r="O905" s="52"/>
      <c r="P905" s="52"/>
      <c r="Q905" s="52"/>
      <c r="R905" s="52"/>
      <c r="S905" s="52"/>
      <c r="T905" s="52"/>
      <c r="U905" s="52"/>
      <c r="V905" s="52"/>
      <c r="W905" s="52"/>
      <c r="X905" s="52"/>
      <c r="Y905" s="52"/>
      <c r="Z905" s="52"/>
      <c r="AA905" s="52"/>
      <c r="AB905" s="52"/>
      <c r="AC905" s="52"/>
      <c r="AD905" s="52"/>
      <c r="AE905" s="52"/>
      <c r="AF905" s="52"/>
      <c r="AG905" s="52"/>
      <c r="AH905" s="52"/>
      <c r="AI905" s="52"/>
      <c r="AJ905" s="52"/>
      <c r="AK905" s="52"/>
      <c r="AL905" s="52"/>
      <c r="AM905" s="52"/>
      <c r="AN905" s="52"/>
      <c r="AO905" s="52"/>
      <c r="AP905" s="52"/>
      <c r="AQ905" s="52"/>
      <c r="AR905" s="52"/>
      <c r="AS905" s="52"/>
      <c r="AT905" s="52"/>
      <c r="AU905" s="52"/>
      <c r="AV905" s="52"/>
      <c r="AW905" s="52"/>
      <c r="AX905" s="52"/>
      <c r="AY905" s="52"/>
      <c r="AZ905" s="52"/>
      <c r="BA905" s="52"/>
      <c r="BB905" s="52"/>
      <c r="BC905" s="52"/>
      <c r="BD905" s="52"/>
      <c r="BE905" s="52"/>
      <c r="BF905" s="52"/>
      <c r="BG905" s="52"/>
    </row>
    <row r="906" spans="1:59" ht="15.75" customHeight="1">
      <c r="A906" s="58"/>
      <c r="B906" s="52"/>
      <c r="C906" s="52"/>
      <c r="D906" s="52"/>
      <c r="E906" s="52"/>
      <c r="F906" s="52"/>
      <c r="G906" s="52"/>
      <c r="H906" s="52"/>
      <c r="I906" s="52"/>
      <c r="J906" s="52"/>
      <c r="K906" s="52"/>
      <c r="L906" s="52"/>
      <c r="M906" s="52"/>
      <c r="N906" s="52"/>
      <c r="O906" s="52"/>
      <c r="P906" s="52"/>
      <c r="Q906" s="52"/>
      <c r="R906" s="52"/>
      <c r="S906" s="52"/>
      <c r="T906" s="52"/>
      <c r="U906" s="52"/>
      <c r="V906" s="52"/>
      <c r="W906" s="52"/>
      <c r="X906" s="52"/>
      <c r="Y906" s="52"/>
      <c r="Z906" s="52"/>
      <c r="AA906" s="52"/>
      <c r="AB906" s="52"/>
      <c r="AC906" s="52"/>
      <c r="AD906" s="52"/>
      <c r="AE906" s="52"/>
      <c r="AF906" s="52"/>
      <c r="AG906" s="52"/>
      <c r="AH906" s="52"/>
      <c r="AI906" s="52"/>
      <c r="AJ906" s="52"/>
      <c r="AK906" s="52"/>
      <c r="AL906" s="52"/>
      <c r="AM906" s="52"/>
      <c r="AN906" s="52"/>
      <c r="AO906" s="52"/>
      <c r="AP906" s="52"/>
      <c r="AQ906" s="52"/>
      <c r="AR906" s="52"/>
      <c r="AS906" s="52"/>
      <c r="AT906" s="52"/>
      <c r="AU906" s="52"/>
      <c r="AV906" s="52"/>
      <c r="AW906" s="52"/>
      <c r="AX906" s="52"/>
      <c r="AY906" s="52"/>
      <c r="AZ906" s="52"/>
      <c r="BA906" s="52"/>
      <c r="BB906" s="52"/>
      <c r="BC906" s="52"/>
      <c r="BD906" s="52"/>
      <c r="BE906" s="52"/>
      <c r="BF906" s="52"/>
      <c r="BG906" s="52"/>
    </row>
    <row r="907" spans="1:59" ht="15.75" customHeight="1">
      <c r="A907" s="58"/>
      <c r="B907" s="52"/>
      <c r="C907" s="52"/>
      <c r="D907" s="52"/>
      <c r="E907" s="52"/>
      <c r="F907" s="52"/>
      <c r="G907" s="52"/>
      <c r="H907" s="52"/>
      <c r="I907" s="52"/>
      <c r="J907" s="52"/>
      <c r="K907" s="52"/>
      <c r="L907" s="52"/>
      <c r="M907" s="52"/>
      <c r="N907" s="52"/>
      <c r="O907" s="52"/>
      <c r="P907" s="52"/>
      <c r="Q907" s="52"/>
      <c r="R907" s="52"/>
      <c r="S907" s="52"/>
      <c r="T907" s="52"/>
      <c r="U907" s="52"/>
      <c r="V907" s="52"/>
      <c r="W907" s="52"/>
      <c r="X907" s="52"/>
      <c r="Y907" s="52"/>
      <c r="Z907" s="52"/>
      <c r="AA907" s="52"/>
      <c r="AB907" s="52"/>
      <c r="AC907" s="52"/>
      <c r="AD907" s="52"/>
      <c r="AE907" s="52"/>
      <c r="AF907" s="52"/>
      <c r="AG907" s="52"/>
      <c r="AH907" s="52"/>
      <c r="AI907" s="52"/>
      <c r="AJ907" s="52"/>
      <c r="AK907" s="52"/>
      <c r="AL907" s="52"/>
      <c r="AM907" s="52"/>
      <c r="AN907" s="52"/>
      <c r="AO907" s="52"/>
      <c r="AP907" s="52"/>
      <c r="AQ907" s="52"/>
      <c r="AR907" s="52"/>
      <c r="AS907" s="52"/>
      <c r="AT907" s="52"/>
      <c r="AU907" s="52"/>
      <c r="AV907" s="52"/>
      <c r="AW907" s="52"/>
      <c r="AX907" s="52"/>
      <c r="AY907" s="52"/>
      <c r="AZ907" s="52"/>
      <c r="BA907" s="52"/>
      <c r="BB907" s="52"/>
      <c r="BC907" s="52"/>
      <c r="BD907" s="52"/>
      <c r="BE907" s="52"/>
      <c r="BF907" s="52"/>
      <c r="BG907" s="52"/>
    </row>
    <row r="908" spans="1:59" ht="15.75" customHeight="1">
      <c r="A908" s="58"/>
      <c r="B908" s="52"/>
      <c r="C908" s="52"/>
      <c r="D908" s="52"/>
      <c r="E908" s="52"/>
      <c r="F908" s="52"/>
      <c r="G908" s="52"/>
      <c r="H908" s="52"/>
      <c r="I908" s="52"/>
      <c r="J908" s="52"/>
      <c r="K908" s="52"/>
      <c r="L908" s="52"/>
      <c r="M908" s="52"/>
      <c r="N908" s="52"/>
      <c r="O908" s="52"/>
      <c r="P908" s="52"/>
      <c r="Q908" s="52"/>
      <c r="R908" s="52"/>
      <c r="S908" s="52"/>
      <c r="T908" s="52"/>
      <c r="U908" s="52"/>
      <c r="V908" s="52"/>
      <c r="W908" s="52"/>
      <c r="X908" s="52"/>
      <c r="Y908" s="52"/>
      <c r="Z908" s="52"/>
      <c r="AA908" s="52"/>
      <c r="AB908" s="52"/>
      <c r="AC908" s="52"/>
      <c r="AD908" s="52"/>
      <c r="AE908" s="52"/>
      <c r="AF908" s="52"/>
      <c r="AG908" s="52"/>
      <c r="AH908" s="52"/>
      <c r="AI908" s="52"/>
      <c r="AJ908" s="52"/>
      <c r="AK908" s="52"/>
      <c r="AL908" s="52"/>
      <c r="AM908" s="52"/>
      <c r="AN908" s="52"/>
      <c r="AO908" s="52"/>
      <c r="AP908" s="52"/>
      <c r="AQ908" s="52"/>
      <c r="AR908" s="52"/>
      <c r="AS908" s="52"/>
      <c r="AT908" s="52"/>
      <c r="AU908" s="52"/>
      <c r="AV908" s="52"/>
      <c r="AW908" s="52"/>
      <c r="AX908" s="52"/>
      <c r="AY908" s="52"/>
      <c r="AZ908" s="52"/>
      <c r="BA908" s="52"/>
      <c r="BB908" s="52"/>
      <c r="BC908" s="52"/>
      <c r="BD908" s="52"/>
      <c r="BE908" s="52"/>
      <c r="BF908" s="52"/>
      <c r="BG908" s="52"/>
    </row>
    <row r="909" spans="1:59" ht="15.75" customHeight="1">
      <c r="A909" s="58"/>
      <c r="B909" s="52"/>
      <c r="C909" s="52"/>
      <c r="D909" s="52"/>
      <c r="E909" s="52"/>
      <c r="F909" s="52"/>
      <c r="G909" s="52"/>
      <c r="H909" s="52"/>
      <c r="I909" s="52"/>
      <c r="J909" s="52"/>
      <c r="K909" s="52"/>
      <c r="L909" s="52"/>
      <c r="M909" s="52"/>
      <c r="N909" s="52"/>
      <c r="O909" s="52"/>
      <c r="P909" s="52"/>
      <c r="Q909" s="52"/>
      <c r="R909" s="52"/>
      <c r="S909" s="52"/>
      <c r="T909" s="52"/>
      <c r="U909" s="52"/>
      <c r="V909" s="52"/>
      <c r="W909" s="52"/>
      <c r="X909" s="52"/>
      <c r="Y909" s="52"/>
      <c r="Z909" s="52"/>
      <c r="AA909" s="52"/>
      <c r="AB909" s="52"/>
      <c r="AC909" s="52"/>
      <c r="AD909" s="52"/>
      <c r="AE909" s="52"/>
      <c r="AF909" s="52"/>
      <c r="AG909" s="52"/>
      <c r="AH909" s="52"/>
      <c r="AI909" s="52"/>
      <c r="AJ909" s="52"/>
      <c r="AK909" s="52"/>
      <c r="AL909" s="52"/>
      <c r="AM909" s="52"/>
      <c r="AN909" s="52"/>
      <c r="AO909" s="52"/>
      <c r="AP909" s="52"/>
      <c r="AQ909" s="52"/>
      <c r="AR909" s="52"/>
      <c r="AS909" s="52"/>
      <c r="AT909" s="52"/>
      <c r="AU909" s="52"/>
      <c r="AV909" s="52"/>
      <c r="AW909" s="52"/>
      <c r="AX909" s="52"/>
      <c r="AY909" s="52"/>
      <c r="AZ909" s="52"/>
      <c r="BA909" s="52"/>
      <c r="BB909" s="52"/>
      <c r="BC909" s="52"/>
      <c r="BD909" s="52"/>
      <c r="BE909" s="52"/>
      <c r="BF909" s="52"/>
      <c r="BG909" s="52"/>
    </row>
    <row r="910" spans="1:59" ht="15.75" customHeight="1">
      <c r="A910" s="58"/>
      <c r="B910" s="52"/>
      <c r="C910" s="52"/>
      <c r="D910" s="52"/>
      <c r="E910" s="52"/>
      <c r="F910" s="52"/>
      <c r="G910" s="52"/>
      <c r="H910" s="52"/>
      <c r="I910" s="52"/>
      <c r="J910" s="52"/>
      <c r="K910" s="52"/>
      <c r="L910" s="52"/>
      <c r="M910" s="52"/>
      <c r="N910" s="52"/>
      <c r="O910" s="52"/>
      <c r="P910" s="52"/>
      <c r="Q910" s="52"/>
      <c r="R910" s="52"/>
      <c r="S910" s="52"/>
      <c r="T910" s="52"/>
      <c r="U910" s="52"/>
      <c r="V910" s="52"/>
      <c r="W910" s="52"/>
      <c r="X910" s="52"/>
      <c r="Y910" s="52"/>
      <c r="Z910" s="52"/>
      <c r="AA910" s="52"/>
      <c r="AB910" s="52"/>
      <c r="AC910" s="52"/>
      <c r="AD910" s="52"/>
      <c r="AE910" s="52"/>
      <c r="AF910" s="52"/>
      <c r="AG910" s="52"/>
      <c r="AH910" s="52"/>
      <c r="AI910" s="52"/>
      <c r="AJ910" s="52"/>
      <c r="AK910" s="52"/>
      <c r="AL910" s="52"/>
      <c r="AM910" s="52"/>
      <c r="AN910" s="52"/>
      <c r="AO910" s="52"/>
      <c r="AP910" s="52"/>
      <c r="AQ910" s="52"/>
      <c r="AR910" s="52"/>
      <c r="AS910" s="52"/>
      <c r="AT910" s="52"/>
      <c r="AU910" s="52"/>
      <c r="AV910" s="52"/>
      <c r="AW910" s="52"/>
      <c r="AX910" s="52"/>
      <c r="AY910" s="52"/>
      <c r="AZ910" s="52"/>
      <c r="BA910" s="52"/>
      <c r="BB910" s="52"/>
      <c r="BC910" s="52"/>
      <c r="BD910" s="52"/>
      <c r="BE910" s="52"/>
      <c r="BF910" s="52"/>
      <c r="BG910" s="52"/>
    </row>
    <row r="911" spans="1:59" ht="15.75" customHeight="1">
      <c r="A911" s="58"/>
      <c r="B911" s="52"/>
      <c r="C911" s="52"/>
      <c r="D911" s="52"/>
      <c r="E911" s="52"/>
      <c r="F911" s="52"/>
      <c r="G911" s="52"/>
      <c r="H911" s="52"/>
      <c r="I911" s="52"/>
      <c r="J911" s="52"/>
      <c r="K911" s="52"/>
      <c r="L911" s="52"/>
      <c r="M911" s="52"/>
      <c r="N911" s="52"/>
      <c r="O911" s="52"/>
      <c r="P911" s="52"/>
      <c r="Q911" s="52"/>
      <c r="R911" s="52"/>
      <c r="S911" s="52"/>
      <c r="T911" s="52"/>
      <c r="U911" s="52"/>
      <c r="V911" s="52"/>
      <c r="W911" s="52"/>
      <c r="X911" s="52"/>
      <c r="Y911" s="52"/>
      <c r="Z911" s="52"/>
      <c r="AA911" s="52"/>
      <c r="AB911" s="52"/>
      <c r="AC911" s="52"/>
      <c r="AD911" s="52"/>
      <c r="AE911" s="52"/>
      <c r="AF911" s="52"/>
      <c r="AG911" s="52"/>
      <c r="AH911" s="52"/>
      <c r="AI911" s="52"/>
      <c r="AJ911" s="52"/>
      <c r="AK911" s="52"/>
      <c r="AL911" s="52"/>
      <c r="AM911" s="52"/>
      <c r="AN911" s="52"/>
      <c r="AO911" s="52"/>
      <c r="AP911" s="52"/>
      <c r="AQ911" s="52"/>
      <c r="AR911" s="52"/>
      <c r="AS911" s="52"/>
      <c r="AT911" s="52"/>
      <c r="AU911" s="52"/>
      <c r="AV911" s="52"/>
      <c r="AW911" s="52"/>
      <c r="AX911" s="52"/>
      <c r="AY911" s="52"/>
      <c r="AZ911" s="52"/>
      <c r="BA911" s="52"/>
      <c r="BB911" s="52"/>
      <c r="BC911" s="52"/>
      <c r="BD911" s="52"/>
      <c r="BE911" s="52"/>
      <c r="BF911" s="52"/>
      <c r="BG911" s="52"/>
    </row>
    <row r="912" spans="1:59" ht="15.75" customHeight="1">
      <c r="A912" s="58"/>
      <c r="B912" s="52"/>
      <c r="C912" s="52"/>
      <c r="D912" s="52"/>
      <c r="E912" s="52"/>
      <c r="F912" s="52"/>
      <c r="G912" s="52"/>
      <c r="H912" s="52"/>
      <c r="I912" s="52"/>
      <c r="J912" s="52"/>
      <c r="K912" s="52"/>
      <c r="L912" s="52"/>
      <c r="M912" s="52"/>
      <c r="N912" s="52"/>
      <c r="O912" s="52"/>
      <c r="P912" s="52"/>
      <c r="Q912" s="52"/>
      <c r="R912" s="52"/>
      <c r="S912" s="52"/>
      <c r="T912" s="52"/>
      <c r="U912" s="52"/>
      <c r="V912" s="52"/>
      <c r="W912" s="52"/>
      <c r="X912" s="52"/>
      <c r="Y912" s="52"/>
      <c r="Z912" s="52"/>
      <c r="AA912" s="52"/>
      <c r="AB912" s="52"/>
      <c r="AC912" s="52"/>
      <c r="AD912" s="52"/>
      <c r="AE912" s="52"/>
      <c r="AF912" s="52"/>
      <c r="AG912" s="52"/>
      <c r="AH912" s="52"/>
      <c r="AI912" s="52"/>
      <c r="AJ912" s="52"/>
      <c r="AK912" s="52"/>
      <c r="AL912" s="52"/>
      <c r="AM912" s="52"/>
      <c r="AN912" s="52"/>
      <c r="AO912" s="52"/>
      <c r="AP912" s="52"/>
      <c r="AQ912" s="52"/>
      <c r="AR912" s="52"/>
      <c r="AS912" s="52"/>
      <c r="AT912" s="52"/>
      <c r="AU912" s="52"/>
      <c r="AV912" s="52"/>
      <c r="AW912" s="52"/>
      <c r="AX912" s="52"/>
      <c r="AY912" s="52"/>
      <c r="AZ912" s="52"/>
      <c r="BA912" s="52"/>
      <c r="BB912" s="52"/>
      <c r="BC912" s="52"/>
      <c r="BD912" s="52"/>
      <c r="BE912" s="52"/>
      <c r="BF912" s="52"/>
      <c r="BG912" s="52"/>
    </row>
    <row r="913" spans="1:59" ht="15.75" customHeight="1">
      <c r="A913" s="58"/>
      <c r="B913" s="52"/>
      <c r="C913" s="52"/>
      <c r="D913" s="52"/>
      <c r="E913" s="52"/>
      <c r="F913" s="52"/>
      <c r="G913" s="52"/>
      <c r="H913" s="52"/>
      <c r="I913" s="52"/>
      <c r="J913" s="52"/>
      <c r="K913" s="52"/>
      <c r="L913" s="52"/>
      <c r="M913" s="52"/>
      <c r="N913" s="52"/>
      <c r="O913" s="52"/>
      <c r="P913" s="52"/>
      <c r="Q913" s="52"/>
      <c r="R913" s="52"/>
      <c r="S913" s="52"/>
      <c r="T913" s="52"/>
      <c r="U913" s="52"/>
      <c r="V913" s="52"/>
      <c r="W913" s="52"/>
      <c r="X913" s="52"/>
      <c r="Y913" s="52"/>
      <c r="Z913" s="52"/>
      <c r="AA913" s="52"/>
      <c r="AB913" s="52"/>
      <c r="AC913" s="52"/>
      <c r="AD913" s="52"/>
      <c r="AE913" s="52"/>
      <c r="AF913" s="52"/>
      <c r="AG913" s="52"/>
      <c r="AH913" s="52"/>
      <c r="AI913" s="52"/>
      <c r="AJ913" s="52"/>
      <c r="AK913" s="52"/>
      <c r="AL913" s="52"/>
      <c r="AM913" s="52"/>
      <c r="AN913" s="52"/>
      <c r="AO913" s="52"/>
      <c r="AP913" s="52"/>
      <c r="AQ913" s="52"/>
      <c r="AR913" s="52"/>
      <c r="AS913" s="52"/>
      <c r="AT913" s="52"/>
      <c r="AU913" s="52"/>
      <c r="AV913" s="52"/>
      <c r="AW913" s="52"/>
      <c r="AX913" s="52"/>
      <c r="AY913" s="52"/>
      <c r="AZ913" s="52"/>
      <c r="BA913" s="52"/>
      <c r="BB913" s="52"/>
      <c r="BC913" s="52"/>
      <c r="BD913" s="52"/>
      <c r="BE913" s="52"/>
      <c r="BF913" s="52"/>
      <c r="BG913" s="52"/>
    </row>
    <row r="914" spans="1:59" ht="15.75" customHeight="1">
      <c r="A914" s="58"/>
      <c r="B914" s="52"/>
      <c r="C914" s="52"/>
      <c r="D914" s="52"/>
      <c r="E914" s="52"/>
      <c r="F914" s="52"/>
      <c r="G914" s="52"/>
      <c r="H914" s="52"/>
      <c r="I914" s="52"/>
      <c r="J914" s="52"/>
      <c r="K914" s="52"/>
      <c r="L914" s="52"/>
      <c r="M914" s="52"/>
      <c r="N914" s="52"/>
      <c r="O914" s="52"/>
      <c r="P914" s="52"/>
      <c r="Q914" s="52"/>
      <c r="R914" s="52"/>
      <c r="S914" s="52"/>
      <c r="T914" s="52"/>
      <c r="U914" s="52"/>
      <c r="V914" s="52"/>
      <c r="W914" s="52"/>
      <c r="X914" s="52"/>
      <c r="Y914" s="52"/>
      <c r="Z914" s="52"/>
      <c r="AA914" s="52"/>
      <c r="AB914" s="52"/>
      <c r="AC914" s="52"/>
      <c r="AD914" s="52"/>
      <c r="AE914" s="52"/>
      <c r="AF914" s="52"/>
      <c r="AG914" s="52"/>
      <c r="AH914" s="52"/>
      <c r="AI914" s="52"/>
      <c r="AJ914" s="52"/>
      <c r="AK914" s="52"/>
      <c r="AL914" s="52"/>
      <c r="AM914" s="52"/>
      <c r="AN914" s="52"/>
      <c r="AO914" s="52"/>
      <c r="AP914" s="52"/>
      <c r="AQ914" s="52"/>
      <c r="AR914" s="52"/>
      <c r="AS914" s="52"/>
      <c r="AT914" s="52"/>
      <c r="AU914" s="52"/>
      <c r="AV914" s="52"/>
      <c r="AW914" s="52"/>
      <c r="AX914" s="52"/>
      <c r="AY914" s="52"/>
      <c r="AZ914" s="52"/>
      <c r="BA914" s="52"/>
      <c r="BB914" s="52"/>
      <c r="BC914" s="52"/>
      <c r="BD914" s="52"/>
      <c r="BE914" s="52"/>
      <c r="BF914" s="52"/>
      <c r="BG914" s="52"/>
    </row>
    <row r="915" spans="1:59" ht="15.75" customHeight="1">
      <c r="A915" s="58"/>
      <c r="B915" s="52"/>
      <c r="C915" s="52"/>
      <c r="D915" s="52"/>
      <c r="E915" s="52"/>
      <c r="F915" s="52"/>
      <c r="G915" s="52"/>
      <c r="H915" s="52"/>
      <c r="I915" s="52"/>
      <c r="J915" s="52"/>
      <c r="K915" s="52"/>
      <c r="L915" s="52"/>
      <c r="M915" s="52"/>
      <c r="N915" s="52"/>
      <c r="O915" s="52"/>
      <c r="P915" s="52"/>
      <c r="Q915" s="52"/>
      <c r="R915" s="52"/>
      <c r="S915" s="52"/>
      <c r="T915" s="52"/>
      <c r="U915" s="52"/>
      <c r="V915" s="52"/>
      <c r="W915" s="52"/>
      <c r="X915" s="52"/>
      <c r="Y915" s="52"/>
      <c r="Z915" s="52"/>
      <c r="AA915" s="52"/>
      <c r="AB915" s="52"/>
      <c r="AC915" s="52"/>
      <c r="AD915" s="52"/>
      <c r="AE915" s="52"/>
      <c r="AF915" s="52"/>
      <c r="AG915" s="52"/>
      <c r="AH915" s="52"/>
      <c r="AI915" s="52"/>
      <c r="AJ915" s="52"/>
      <c r="AK915" s="52"/>
      <c r="AL915" s="52"/>
      <c r="AM915" s="52"/>
      <c r="AN915" s="52"/>
      <c r="AO915" s="52"/>
      <c r="AP915" s="52"/>
      <c r="AQ915" s="52"/>
      <c r="AR915" s="52"/>
      <c r="AS915" s="52"/>
      <c r="AT915" s="52"/>
      <c r="AU915" s="52"/>
      <c r="AV915" s="52"/>
      <c r="AW915" s="52"/>
      <c r="AX915" s="52"/>
      <c r="AY915" s="52"/>
      <c r="AZ915" s="52"/>
      <c r="BA915" s="52"/>
      <c r="BB915" s="52"/>
      <c r="BC915" s="52"/>
      <c r="BD915" s="52"/>
      <c r="BE915" s="52"/>
      <c r="BF915" s="52"/>
      <c r="BG915" s="52"/>
    </row>
    <row r="916" spans="1:59" ht="15.75" customHeight="1">
      <c r="A916" s="58"/>
      <c r="B916" s="52"/>
      <c r="C916" s="52"/>
      <c r="D916" s="52"/>
      <c r="E916" s="52"/>
      <c r="F916" s="52"/>
      <c r="G916" s="52"/>
      <c r="H916" s="52"/>
      <c r="I916" s="52"/>
      <c r="J916" s="52"/>
      <c r="K916" s="52"/>
      <c r="L916" s="52"/>
      <c r="M916" s="52"/>
      <c r="N916" s="52"/>
      <c r="O916" s="52"/>
      <c r="P916" s="52"/>
      <c r="Q916" s="52"/>
      <c r="R916" s="52"/>
      <c r="S916" s="52"/>
      <c r="T916" s="52"/>
      <c r="U916" s="52"/>
      <c r="V916" s="52"/>
      <c r="W916" s="52"/>
      <c r="X916" s="52"/>
      <c r="Y916" s="52"/>
      <c r="Z916" s="52"/>
      <c r="AA916" s="52"/>
      <c r="AB916" s="52"/>
      <c r="AC916" s="52"/>
      <c r="AD916" s="52"/>
      <c r="AE916" s="52"/>
      <c r="AF916" s="52"/>
      <c r="AG916" s="52"/>
      <c r="AH916" s="52"/>
      <c r="AI916" s="52"/>
      <c r="AJ916" s="52"/>
      <c r="AK916" s="52"/>
      <c r="AL916" s="52"/>
      <c r="AM916" s="52"/>
      <c r="AN916" s="52"/>
      <c r="AO916" s="52"/>
      <c r="AP916" s="52"/>
      <c r="AQ916" s="52"/>
      <c r="AR916" s="52"/>
      <c r="AS916" s="52"/>
      <c r="AT916" s="52"/>
      <c r="AU916" s="52"/>
      <c r="AV916" s="52"/>
      <c r="AW916" s="52"/>
      <c r="AX916" s="52"/>
      <c r="AY916" s="52"/>
      <c r="AZ916" s="52"/>
      <c r="BA916" s="52"/>
      <c r="BB916" s="52"/>
      <c r="BC916" s="52"/>
      <c r="BD916" s="52"/>
      <c r="BE916" s="52"/>
      <c r="BF916" s="52"/>
      <c r="BG916" s="52"/>
    </row>
    <row r="917" spans="1:59" ht="15.75" customHeight="1">
      <c r="A917" s="58"/>
      <c r="B917" s="52"/>
      <c r="C917" s="52"/>
      <c r="D917" s="52"/>
      <c r="E917" s="52"/>
      <c r="F917" s="52"/>
      <c r="G917" s="52"/>
      <c r="H917" s="52"/>
      <c r="I917" s="52"/>
      <c r="J917" s="52"/>
      <c r="K917" s="52"/>
      <c r="L917" s="52"/>
      <c r="M917" s="52"/>
      <c r="N917" s="52"/>
      <c r="O917" s="52"/>
      <c r="P917" s="52"/>
      <c r="Q917" s="52"/>
      <c r="R917" s="52"/>
      <c r="S917" s="52"/>
      <c r="T917" s="52"/>
      <c r="U917" s="52"/>
      <c r="V917" s="52"/>
      <c r="W917" s="52"/>
      <c r="X917" s="52"/>
      <c r="Y917" s="52"/>
      <c r="Z917" s="52"/>
      <c r="AA917" s="52"/>
      <c r="AB917" s="52"/>
      <c r="AC917" s="52"/>
      <c r="AD917" s="52"/>
      <c r="AE917" s="52"/>
      <c r="AF917" s="52"/>
      <c r="AG917" s="52"/>
      <c r="AH917" s="52"/>
      <c r="AI917" s="52"/>
      <c r="AJ917" s="52"/>
      <c r="AK917" s="52"/>
      <c r="AL917" s="52"/>
      <c r="AM917" s="52"/>
      <c r="AN917" s="52"/>
      <c r="AO917" s="52"/>
      <c r="AP917" s="52"/>
      <c r="AQ917" s="52"/>
      <c r="AR917" s="52"/>
      <c r="AS917" s="52"/>
      <c r="AT917" s="52"/>
      <c r="AU917" s="52"/>
      <c r="AV917" s="52"/>
      <c r="AW917" s="52"/>
      <c r="AX917" s="52"/>
      <c r="AY917" s="52"/>
      <c r="AZ917" s="52"/>
      <c r="BA917" s="52"/>
      <c r="BB917" s="52"/>
      <c r="BC917" s="52"/>
      <c r="BD917" s="52"/>
      <c r="BE917" s="52"/>
      <c r="BF917" s="52"/>
      <c r="BG917" s="52"/>
    </row>
    <row r="918" spans="1:59" ht="15.75" customHeight="1">
      <c r="A918" s="58"/>
      <c r="B918" s="52"/>
      <c r="C918" s="52"/>
      <c r="D918" s="52"/>
      <c r="E918" s="52"/>
      <c r="F918" s="52"/>
      <c r="G918" s="52"/>
      <c r="H918" s="52"/>
      <c r="I918" s="52"/>
      <c r="J918" s="52"/>
      <c r="K918" s="52"/>
      <c r="L918" s="52"/>
      <c r="M918" s="52"/>
      <c r="N918" s="52"/>
      <c r="O918" s="52"/>
      <c r="P918" s="52"/>
      <c r="Q918" s="52"/>
      <c r="R918" s="52"/>
      <c r="S918" s="52"/>
      <c r="T918" s="52"/>
      <c r="U918" s="52"/>
      <c r="V918" s="52"/>
      <c r="W918" s="52"/>
      <c r="X918" s="52"/>
      <c r="Y918" s="52"/>
      <c r="Z918" s="52"/>
      <c r="AA918" s="52"/>
      <c r="AB918" s="52"/>
      <c r="AC918" s="52"/>
      <c r="AD918" s="52"/>
      <c r="AE918" s="52"/>
      <c r="AF918" s="52"/>
      <c r="AG918" s="52"/>
      <c r="AH918" s="52"/>
      <c r="AI918" s="52"/>
      <c r="AJ918" s="52"/>
      <c r="AK918" s="52"/>
      <c r="AL918" s="52"/>
      <c r="AM918" s="52"/>
      <c r="AN918" s="52"/>
      <c r="AO918" s="52"/>
      <c r="AP918" s="52"/>
      <c r="AQ918" s="52"/>
      <c r="AR918" s="52"/>
      <c r="AS918" s="52"/>
      <c r="AT918" s="52"/>
      <c r="AU918" s="52"/>
      <c r="AV918" s="52"/>
      <c r="AW918" s="52"/>
      <c r="AX918" s="52"/>
      <c r="AY918" s="52"/>
      <c r="AZ918" s="52"/>
      <c r="BA918" s="52"/>
      <c r="BB918" s="52"/>
      <c r="BC918" s="52"/>
      <c r="BD918" s="52"/>
      <c r="BE918" s="52"/>
      <c r="BF918" s="52"/>
      <c r="BG918" s="52"/>
    </row>
    <row r="919" spans="1:59" ht="15.75" customHeight="1">
      <c r="A919" s="58"/>
      <c r="B919" s="52"/>
      <c r="C919" s="52"/>
      <c r="D919" s="52"/>
      <c r="E919" s="52"/>
      <c r="F919" s="52"/>
      <c r="G919" s="52"/>
      <c r="H919" s="52"/>
      <c r="I919" s="52"/>
      <c r="J919" s="52"/>
      <c r="K919" s="52"/>
      <c r="L919" s="52"/>
      <c r="M919" s="52"/>
      <c r="N919" s="52"/>
      <c r="O919" s="52"/>
      <c r="P919" s="52"/>
      <c r="Q919" s="52"/>
      <c r="R919" s="52"/>
      <c r="S919" s="52"/>
      <c r="T919" s="52"/>
      <c r="U919" s="52"/>
      <c r="V919" s="52"/>
      <c r="W919" s="52"/>
      <c r="X919" s="52"/>
      <c r="Y919" s="52"/>
      <c r="Z919" s="52"/>
      <c r="AA919" s="52"/>
      <c r="AB919" s="52"/>
      <c r="AC919" s="52"/>
      <c r="AD919" s="52"/>
      <c r="AE919" s="52"/>
      <c r="AF919" s="52"/>
      <c r="AG919" s="52"/>
      <c r="AH919" s="52"/>
      <c r="AI919" s="52"/>
      <c r="AJ919" s="52"/>
      <c r="AK919" s="52"/>
      <c r="AL919" s="52"/>
      <c r="AM919" s="52"/>
      <c r="AN919" s="52"/>
      <c r="AO919" s="52"/>
      <c r="AP919" s="52"/>
      <c r="AQ919" s="52"/>
      <c r="AR919" s="52"/>
      <c r="AS919" s="52"/>
      <c r="AT919" s="52"/>
      <c r="AU919" s="52"/>
      <c r="AV919" s="52"/>
      <c r="AW919" s="52"/>
      <c r="AX919" s="52"/>
      <c r="AY919" s="52"/>
      <c r="AZ919" s="52"/>
      <c r="BA919" s="52"/>
      <c r="BB919" s="52"/>
      <c r="BC919" s="52"/>
      <c r="BD919" s="52"/>
      <c r="BE919" s="52"/>
      <c r="BF919" s="52"/>
      <c r="BG919" s="52"/>
    </row>
    <row r="920" spans="1:59" ht="15.75" customHeight="1">
      <c r="A920" s="58"/>
      <c r="B920" s="52"/>
      <c r="C920" s="52"/>
      <c r="D920" s="52"/>
      <c r="E920" s="52"/>
      <c r="F920" s="52"/>
      <c r="G920" s="52"/>
      <c r="H920" s="52"/>
      <c r="I920" s="52"/>
      <c r="J920" s="52"/>
      <c r="K920" s="52"/>
      <c r="L920" s="52"/>
      <c r="M920" s="52"/>
      <c r="N920" s="52"/>
      <c r="O920" s="52"/>
      <c r="P920" s="52"/>
      <c r="Q920" s="52"/>
      <c r="R920" s="52"/>
      <c r="S920" s="52"/>
      <c r="T920" s="52"/>
      <c r="U920" s="52"/>
      <c r="V920" s="52"/>
      <c r="W920" s="52"/>
      <c r="X920" s="52"/>
      <c r="Y920" s="52"/>
      <c r="Z920" s="52"/>
      <c r="AA920" s="52"/>
      <c r="AB920" s="52"/>
      <c r="AC920" s="52"/>
      <c r="AD920" s="52"/>
      <c r="AE920" s="52"/>
      <c r="AF920" s="52"/>
      <c r="AG920" s="52"/>
      <c r="AH920" s="52"/>
      <c r="AI920" s="52"/>
      <c r="AJ920" s="52"/>
      <c r="AK920" s="52"/>
      <c r="AL920" s="52"/>
      <c r="AM920" s="52"/>
      <c r="AN920" s="52"/>
      <c r="AO920" s="52"/>
      <c r="AP920" s="52"/>
      <c r="AQ920" s="52"/>
      <c r="AR920" s="52"/>
      <c r="AS920" s="52"/>
      <c r="AT920" s="52"/>
      <c r="AU920" s="52"/>
      <c r="AV920" s="52"/>
      <c r="AW920" s="52"/>
      <c r="AX920" s="52"/>
      <c r="AY920" s="52"/>
      <c r="AZ920" s="52"/>
      <c r="BA920" s="52"/>
      <c r="BB920" s="52"/>
      <c r="BC920" s="52"/>
      <c r="BD920" s="52"/>
      <c r="BE920" s="52"/>
      <c r="BF920" s="52"/>
      <c r="BG920" s="52"/>
    </row>
    <row r="921" spans="1:59" ht="15.75" customHeight="1">
      <c r="A921" s="58"/>
      <c r="B921" s="52"/>
      <c r="C921" s="52"/>
      <c r="D921" s="52"/>
      <c r="E921" s="52"/>
      <c r="F921" s="52"/>
      <c r="G921" s="52"/>
      <c r="H921" s="52"/>
      <c r="I921" s="52"/>
      <c r="J921" s="52"/>
      <c r="K921" s="52"/>
      <c r="L921" s="52"/>
      <c r="M921" s="52"/>
      <c r="N921" s="52"/>
      <c r="O921" s="52"/>
      <c r="P921" s="52"/>
      <c r="Q921" s="52"/>
      <c r="R921" s="52"/>
      <c r="S921" s="52"/>
      <c r="T921" s="52"/>
      <c r="U921" s="52"/>
      <c r="V921" s="52"/>
      <c r="W921" s="52"/>
      <c r="X921" s="52"/>
      <c r="Y921" s="52"/>
      <c r="Z921" s="52"/>
      <c r="AA921" s="52"/>
      <c r="AB921" s="52"/>
      <c r="AC921" s="52"/>
      <c r="AD921" s="52"/>
      <c r="AE921" s="52"/>
      <c r="AF921" s="52"/>
      <c r="AG921" s="52"/>
      <c r="AH921" s="52"/>
      <c r="AI921" s="52"/>
      <c r="AJ921" s="52"/>
      <c r="AK921" s="52"/>
      <c r="AL921" s="52"/>
      <c r="AM921" s="52"/>
      <c r="AN921" s="52"/>
      <c r="AO921" s="52"/>
      <c r="AP921" s="52"/>
      <c r="AQ921" s="52"/>
      <c r="AR921" s="52"/>
      <c r="AS921" s="52"/>
      <c r="AT921" s="52"/>
      <c r="AU921" s="52"/>
      <c r="AV921" s="52"/>
      <c r="AW921" s="52"/>
      <c r="AX921" s="52"/>
      <c r="AY921" s="52"/>
      <c r="AZ921" s="52"/>
      <c r="BA921" s="52"/>
      <c r="BB921" s="52"/>
      <c r="BC921" s="52"/>
      <c r="BD921" s="52"/>
      <c r="BE921" s="52"/>
      <c r="BF921" s="52"/>
      <c r="BG921" s="52"/>
    </row>
    <row r="922" spans="1:59" ht="15.75" customHeight="1">
      <c r="A922" s="58"/>
      <c r="B922" s="52"/>
      <c r="C922" s="52"/>
      <c r="D922" s="52"/>
      <c r="E922" s="52"/>
      <c r="F922" s="52"/>
      <c r="G922" s="52"/>
      <c r="H922" s="52"/>
      <c r="I922" s="52"/>
      <c r="J922" s="52"/>
      <c r="K922" s="52"/>
      <c r="L922" s="52"/>
      <c r="M922" s="52"/>
      <c r="N922" s="52"/>
      <c r="O922" s="52"/>
      <c r="P922" s="52"/>
      <c r="Q922" s="52"/>
      <c r="R922" s="52"/>
      <c r="S922" s="52"/>
      <c r="T922" s="52"/>
      <c r="U922" s="52"/>
      <c r="V922" s="52"/>
      <c r="W922" s="52"/>
      <c r="X922" s="52"/>
      <c r="Y922" s="52"/>
      <c r="Z922" s="52"/>
      <c r="AA922" s="52"/>
      <c r="AB922" s="52"/>
      <c r="AC922" s="52"/>
      <c r="AD922" s="52"/>
      <c r="AE922" s="52"/>
      <c r="AF922" s="52"/>
      <c r="AG922" s="52"/>
      <c r="AH922" s="52"/>
      <c r="AI922" s="52"/>
      <c r="AJ922" s="52"/>
      <c r="AK922" s="52"/>
      <c r="AL922" s="52"/>
      <c r="AM922" s="52"/>
      <c r="AN922" s="52"/>
      <c r="AO922" s="52"/>
      <c r="AP922" s="52"/>
      <c r="AQ922" s="52"/>
      <c r="AR922" s="52"/>
      <c r="AS922" s="52"/>
      <c r="AT922" s="52"/>
      <c r="AU922" s="52"/>
      <c r="AV922" s="52"/>
      <c r="AW922" s="52"/>
      <c r="AX922" s="52"/>
      <c r="AY922" s="52"/>
      <c r="AZ922" s="52"/>
      <c r="BA922" s="52"/>
      <c r="BB922" s="52"/>
      <c r="BC922" s="52"/>
      <c r="BD922" s="52"/>
      <c r="BE922" s="52"/>
      <c r="BF922" s="52"/>
      <c r="BG922" s="52"/>
    </row>
    <row r="923" spans="1:59" ht="15.75" customHeight="1">
      <c r="A923" s="58"/>
      <c r="B923" s="52"/>
      <c r="C923" s="52"/>
      <c r="D923" s="52"/>
      <c r="E923" s="52"/>
      <c r="F923" s="52"/>
      <c r="G923" s="52"/>
      <c r="H923" s="52"/>
      <c r="I923" s="52"/>
      <c r="J923" s="52"/>
      <c r="K923" s="52"/>
      <c r="L923" s="52"/>
      <c r="M923" s="52"/>
      <c r="N923" s="52"/>
      <c r="O923" s="52"/>
      <c r="P923" s="52"/>
      <c r="Q923" s="52"/>
      <c r="R923" s="52"/>
      <c r="S923" s="52"/>
      <c r="T923" s="52"/>
      <c r="U923" s="52"/>
      <c r="V923" s="52"/>
      <c r="W923" s="52"/>
      <c r="X923" s="52"/>
      <c r="Y923" s="52"/>
      <c r="Z923" s="52"/>
      <c r="AA923" s="52"/>
      <c r="AB923" s="52"/>
      <c r="AC923" s="52"/>
      <c r="AD923" s="52"/>
      <c r="AE923" s="52"/>
      <c r="AF923" s="52"/>
      <c r="AG923" s="52"/>
      <c r="AH923" s="52"/>
      <c r="AI923" s="52"/>
      <c r="AJ923" s="52"/>
      <c r="AK923" s="52"/>
      <c r="AL923" s="52"/>
      <c r="AM923" s="52"/>
      <c r="AN923" s="52"/>
      <c r="AO923" s="52"/>
      <c r="AP923" s="52"/>
      <c r="AQ923" s="52"/>
      <c r="AR923" s="52"/>
      <c r="AS923" s="52"/>
      <c r="AT923" s="52"/>
      <c r="AU923" s="52"/>
      <c r="AV923" s="52"/>
      <c r="AW923" s="52"/>
      <c r="AX923" s="52"/>
      <c r="AY923" s="52"/>
      <c r="AZ923" s="52"/>
      <c r="BA923" s="52"/>
      <c r="BB923" s="52"/>
      <c r="BC923" s="52"/>
      <c r="BD923" s="52"/>
      <c r="BE923" s="52"/>
      <c r="BF923" s="52"/>
      <c r="BG923" s="52"/>
    </row>
    <row r="924" spans="1:59" ht="15.75" customHeight="1">
      <c r="A924" s="58"/>
      <c r="B924" s="52"/>
      <c r="C924" s="52"/>
      <c r="D924" s="52"/>
      <c r="E924" s="52"/>
      <c r="F924" s="52"/>
      <c r="G924" s="52"/>
      <c r="H924" s="52"/>
      <c r="I924" s="52"/>
      <c r="J924" s="52"/>
      <c r="K924" s="52"/>
      <c r="L924" s="52"/>
      <c r="M924" s="52"/>
      <c r="N924" s="52"/>
      <c r="O924" s="52"/>
      <c r="P924" s="52"/>
      <c r="Q924" s="52"/>
      <c r="R924" s="52"/>
      <c r="S924" s="52"/>
      <c r="T924" s="52"/>
      <c r="U924" s="52"/>
      <c r="V924" s="52"/>
      <c r="W924" s="52"/>
      <c r="X924" s="52"/>
      <c r="Y924" s="52"/>
      <c r="Z924" s="52"/>
      <c r="AA924" s="52"/>
      <c r="AB924" s="52"/>
      <c r="AC924" s="52"/>
      <c r="AD924" s="52"/>
      <c r="AE924" s="52"/>
      <c r="AF924" s="52"/>
      <c r="AG924" s="52"/>
      <c r="AH924" s="52"/>
      <c r="AI924" s="52"/>
      <c r="AJ924" s="52"/>
      <c r="AK924" s="52"/>
      <c r="AL924" s="52"/>
      <c r="AM924" s="52"/>
      <c r="AN924" s="52"/>
      <c r="AO924" s="52"/>
      <c r="AP924" s="52"/>
      <c r="AQ924" s="52"/>
      <c r="AR924" s="52"/>
      <c r="AS924" s="52"/>
      <c r="AT924" s="52"/>
      <c r="AU924" s="52"/>
      <c r="AV924" s="52"/>
      <c r="AW924" s="52"/>
      <c r="AX924" s="52"/>
      <c r="AY924" s="52"/>
      <c r="AZ924" s="52"/>
      <c r="BA924" s="52"/>
      <c r="BB924" s="52"/>
      <c r="BC924" s="52"/>
      <c r="BD924" s="52"/>
      <c r="BE924" s="52"/>
      <c r="BF924" s="52"/>
      <c r="BG924" s="52"/>
    </row>
    <row r="925" spans="1:59" ht="15.75" customHeight="1">
      <c r="A925" s="58"/>
      <c r="B925" s="52"/>
      <c r="C925" s="52"/>
      <c r="D925" s="52"/>
      <c r="E925" s="52"/>
      <c r="F925" s="52"/>
      <c r="G925" s="52"/>
      <c r="H925" s="52"/>
      <c r="I925" s="52"/>
      <c r="J925" s="52"/>
      <c r="K925" s="52"/>
      <c r="L925" s="52"/>
      <c r="M925" s="52"/>
      <c r="N925" s="52"/>
      <c r="O925" s="52"/>
      <c r="P925" s="52"/>
      <c r="Q925" s="52"/>
      <c r="R925" s="52"/>
      <c r="S925" s="52"/>
      <c r="T925" s="52"/>
      <c r="U925" s="52"/>
      <c r="V925" s="52"/>
      <c r="W925" s="52"/>
      <c r="X925" s="52"/>
      <c r="Y925" s="52"/>
      <c r="Z925" s="52"/>
      <c r="AA925" s="52"/>
      <c r="AB925" s="52"/>
      <c r="AC925" s="52"/>
      <c r="AD925" s="52"/>
      <c r="AE925" s="52"/>
      <c r="AF925" s="52"/>
      <c r="AG925" s="52"/>
      <c r="AH925" s="52"/>
      <c r="AI925" s="52"/>
      <c r="AJ925" s="52"/>
      <c r="AK925" s="52"/>
      <c r="AL925" s="52"/>
      <c r="AM925" s="52"/>
      <c r="AN925" s="52"/>
      <c r="AO925" s="52"/>
      <c r="AP925" s="52"/>
      <c r="AQ925" s="52"/>
      <c r="AR925" s="52"/>
      <c r="AS925" s="52"/>
      <c r="AT925" s="52"/>
      <c r="AU925" s="52"/>
      <c r="AV925" s="52"/>
      <c r="AW925" s="52"/>
      <c r="AX925" s="52"/>
      <c r="AY925" s="52"/>
      <c r="AZ925" s="52"/>
      <c r="BA925" s="52"/>
      <c r="BB925" s="52"/>
      <c r="BC925" s="52"/>
      <c r="BD925" s="52"/>
      <c r="BE925" s="52"/>
      <c r="BF925" s="52"/>
      <c r="BG925" s="52"/>
    </row>
    <row r="926" spans="1:59" ht="15.75" customHeight="1">
      <c r="A926" s="58"/>
      <c r="B926" s="52"/>
      <c r="C926" s="52"/>
      <c r="D926" s="52"/>
      <c r="E926" s="52"/>
      <c r="F926" s="52"/>
      <c r="G926" s="52"/>
      <c r="H926" s="52"/>
      <c r="I926" s="52"/>
      <c r="J926" s="52"/>
      <c r="K926" s="52"/>
      <c r="L926" s="52"/>
      <c r="M926" s="52"/>
      <c r="N926" s="52"/>
      <c r="O926" s="52"/>
      <c r="P926" s="52"/>
      <c r="Q926" s="52"/>
      <c r="R926" s="52"/>
      <c r="S926" s="52"/>
      <c r="T926" s="52"/>
      <c r="U926" s="52"/>
      <c r="V926" s="52"/>
      <c r="W926" s="52"/>
      <c r="X926" s="52"/>
      <c r="Y926" s="52"/>
      <c r="Z926" s="52"/>
      <c r="AA926" s="52"/>
      <c r="AB926" s="52"/>
      <c r="AC926" s="52"/>
      <c r="AD926" s="52"/>
      <c r="AE926" s="52"/>
      <c r="AF926" s="52"/>
      <c r="AG926" s="52"/>
      <c r="AH926" s="52"/>
      <c r="AI926" s="52"/>
      <c r="AJ926" s="52"/>
      <c r="AK926" s="52"/>
      <c r="AL926" s="52"/>
      <c r="AM926" s="52"/>
      <c r="AN926" s="52"/>
      <c r="AO926" s="52"/>
      <c r="AP926" s="52"/>
      <c r="AQ926" s="52"/>
      <c r="AR926" s="52"/>
      <c r="AS926" s="52"/>
      <c r="AT926" s="52"/>
      <c r="AU926" s="52"/>
      <c r="AV926" s="52"/>
      <c r="AW926" s="52"/>
      <c r="AX926" s="52"/>
      <c r="AY926" s="52"/>
      <c r="AZ926" s="52"/>
      <c r="BA926" s="52"/>
      <c r="BB926" s="52"/>
      <c r="BC926" s="52"/>
      <c r="BD926" s="52"/>
      <c r="BE926" s="52"/>
      <c r="BF926" s="52"/>
      <c r="BG926" s="52"/>
    </row>
    <row r="927" spans="1:59" ht="15.75" customHeight="1">
      <c r="A927" s="58"/>
      <c r="B927" s="52"/>
      <c r="C927" s="52"/>
      <c r="D927" s="52"/>
      <c r="E927" s="52"/>
      <c r="F927" s="52"/>
      <c r="G927" s="52"/>
      <c r="H927" s="52"/>
      <c r="I927" s="52"/>
      <c r="J927" s="52"/>
      <c r="K927" s="52"/>
      <c r="L927" s="52"/>
      <c r="M927" s="52"/>
      <c r="N927" s="52"/>
      <c r="O927" s="52"/>
      <c r="P927" s="52"/>
      <c r="Q927" s="52"/>
      <c r="R927" s="52"/>
      <c r="S927" s="52"/>
      <c r="T927" s="52"/>
      <c r="U927" s="52"/>
      <c r="V927" s="52"/>
      <c r="W927" s="52"/>
      <c r="X927" s="52"/>
      <c r="Y927" s="52"/>
      <c r="Z927" s="52"/>
      <c r="AA927" s="52"/>
      <c r="AB927" s="52"/>
      <c r="AC927" s="52"/>
      <c r="AD927" s="52"/>
      <c r="AE927" s="52"/>
      <c r="AF927" s="52"/>
      <c r="AG927" s="52"/>
      <c r="AH927" s="52"/>
      <c r="AI927" s="52"/>
      <c r="AJ927" s="52"/>
      <c r="AK927" s="52"/>
      <c r="AL927" s="52"/>
      <c r="AM927" s="52"/>
      <c r="AN927" s="52"/>
      <c r="AO927" s="52"/>
      <c r="AP927" s="52"/>
      <c r="AQ927" s="52"/>
      <c r="AR927" s="52"/>
      <c r="AS927" s="52"/>
      <c r="AT927" s="52"/>
      <c r="AU927" s="52"/>
      <c r="AV927" s="52"/>
      <c r="AW927" s="52"/>
      <c r="AX927" s="52"/>
      <c r="AY927" s="52"/>
      <c r="AZ927" s="52"/>
      <c r="BA927" s="52"/>
      <c r="BB927" s="52"/>
      <c r="BC927" s="52"/>
      <c r="BD927" s="52"/>
      <c r="BE927" s="52"/>
      <c r="BF927" s="52"/>
      <c r="BG927" s="52"/>
    </row>
    <row r="928" spans="1:59" ht="15.75" customHeight="1">
      <c r="A928" s="58"/>
      <c r="B928" s="52"/>
      <c r="C928" s="52"/>
      <c r="D928" s="52"/>
      <c r="E928" s="52"/>
      <c r="F928" s="52"/>
      <c r="G928" s="52"/>
      <c r="H928" s="52"/>
      <c r="I928" s="52"/>
      <c r="J928" s="52"/>
      <c r="K928" s="52"/>
      <c r="L928" s="52"/>
      <c r="M928" s="52"/>
      <c r="N928" s="52"/>
      <c r="O928" s="52"/>
      <c r="P928" s="52"/>
      <c r="Q928" s="52"/>
      <c r="R928" s="52"/>
      <c r="S928" s="52"/>
      <c r="T928" s="52"/>
      <c r="U928" s="52"/>
      <c r="V928" s="52"/>
      <c r="W928" s="52"/>
      <c r="X928" s="52"/>
      <c r="Y928" s="52"/>
      <c r="Z928" s="52"/>
      <c r="AA928" s="52"/>
      <c r="AB928" s="52"/>
      <c r="AC928" s="52"/>
      <c r="AD928" s="52"/>
      <c r="AE928" s="52"/>
      <c r="AF928" s="52"/>
      <c r="AG928" s="52"/>
      <c r="AH928" s="52"/>
      <c r="AI928" s="52"/>
      <c r="AJ928" s="52"/>
      <c r="AK928" s="52"/>
      <c r="AL928" s="52"/>
      <c r="AM928" s="52"/>
      <c r="AN928" s="52"/>
      <c r="AO928" s="52"/>
      <c r="AP928" s="52"/>
      <c r="AQ928" s="52"/>
      <c r="AR928" s="52"/>
      <c r="AS928" s="52"/>
      <c r="AT928" s="52"/>
      <c r="AU928" s="52"/>
      <c r="AV928" s="52"/>
      <c r="AW928" s="52"/>
      <c r="AX928" s="52"/>
      <c r="AY928" s="52"/>
      <c r="AZ928" s="52"/>
      <c r="BA928" s="52"/>
      <c r="BB928" s="52"/>
      <c r="BC928" s="52"/>
      <c r="BD928" s="52"/>
      <c r="BE928" s="52"/>
      <c r="BF928" s="52"/>
      <c r="BG928" s="52"/>
    </row>
    <row r="929" spans="1:59" ht="15.75" customHeight="1">
      <c r="A929" s="58"/>
      <c r="B929" s="52"/>
      <c r="C929" s="52"/>
      <c r="D929" s="52"/>
      <c r="E929" s="52"/>
      <c r="F929" s="52"/>
      <c r="G929" s="52"/>
      <c r="H929" s="52"/>
      <c r="I929" s="52"/>
      <c r="J929" s="52"/>
      <c r="K929" s="52"/>
      <c r="L929" s="52"/>
      <c r="M929" s="52"/>
      <c r="N929" s="52"/>
      <c r="O929" s="52"/>
      <c r="P929" s="52"/>
      <c r="Q929" s="52"/>
      <c r="R929" s="52"/>
      <c r="S929" s="52"/>
      <c r="T929" s="52"/>
      <c r="U929" s="52"/>
      <c r="V929" s="52"/>
      <c r="W929" s="52"/>
      <c r="X929" s="52"/>
      <c r="Y929" s="52"/>
      <c r="Z929" s="52"/>
      <c r="AA929" s="52"/>
      <c r="AB929" s="52"/>
      <c r="AC929" s="52"/>
      <c r="AD929" s="52"/>
      <c r="AE929" s="52"/>
      <c r="AF929" s="52"/>
      <c r="AG929" s="52"/>
      <c r="AH929" s="52"/>
      <c r="AI929" s="52"/>
      <c r="AJ929" s="52"/>
      <c r="AK929" s="52"/>
      <c r="AL929" s="52"/>
      <c r="AM929" s="52"/>
      <c r="AN929" s="52"/>
      <c r="AO929" s="52"/>
      <c r="AP929" s="52"/>
      <c r="AQ929" s="52"/>
      <c r="AR929" s="52"/>
      <c r="AS929" s="52"/>
      <c r="AT929" s="52"/>
      <c r="AU929" s="52"/>
      <c r="AV929" s="52"/>
      <c r="AW929" s="52"/>
      <c r="AX929" s="52"/>
      <c r="AY929" s="52"/>
      <c r="AZ929" s="52"/>
      <c r="BA929" s="52"/>
      <c r="BB929" s="52"/>
      <c r="BC929" s="52"/>
      <c r="BD929" s="52"/>
      <c r="BE929" s="52"/>
      <c r="BF929" s="52"/>
      <c r="BG929" s="52"/>
    </row>
    <row r="930" spans="1:59" ht="15.75" customHeight="1">
      <c r="A930" s="58"/>
      <c r="B930" s="52"/>
      <c r="C930" s="52"/>
      <c r="D930" s="52"/>
      <c r="E930" s="52"/>
      <c r="F930" s="52"/>
      <c r="G930" s="52"/>
      <c r="H930" s="52"/>
      <c r="I930" s="52"/>
      <c r="J930" s="52"/>
      <c r="K930" s="52"/>
      <c r="L930" s="52"/>
      <c r="M930" s="52"/>
      <c r="N930" s="52"/>
      <c r="O930" s="52"/>
      <c r="P930" s="52"/>
      <c r="Q930" s="52"/>
      <c r="R930" s="52"/>
      <c r="S930" s="52"/>
      <c r="T930" s="52"/>
      <c r="U930" s="52"/>
      <c r="V930" s="52"/>
      <c r="W930" s="52"/>
      <c r="X930" s="52"/>
      <c r="Y930" s="52"/>
      <c r="Z930" s="52"/>
      <c r="AA930" s="52"/>
      <c r="AB930" s="52"/>
      <c r="AC930" s="52"/>
      <c r="AD930" s="52"/>
      <c r="AE930" s="52"/>
      <c r="AF930" s="52"/>
      <c r="AG930" s="52"/>
      <c r="AH930" s="52"/>
      <c r="AI930" s="52"/>
      <c r="AJ930" s="52"/>
      <c r="AK930" s="52"/>
      <c r="AL930" s="52"/>
      <c r="AM930" s="52"/>
      <c r="AN930" s="52"/>
      <c r="AO930" s="52"/>
      <c r="AP930" s="52"/>
      <c r="AQ930" s="52"/>
      <c r="AR930" s="52"/>
      <c r="AS930" s="52"/>
      <c r="AT930" s="52"/>
      <c r="AU930" s="52"/>
      <c r="AV930" s="52"/>
      <c r="AW930" s="52"/>
      <c r="AX930" s="52"/>
      <c r="AY930" s="52"/>
      <c r="AZ930" s="52"/>
      <c r="BA930" s="52"/>
      <c r="BB930" s="52"/>
      <c r="BC930" s="52"/>
      <c r="BD930" s="52"/>
      <c r="BE930" s="52"/>
      <c r="BF930" s="52"/>
      <c r="BG930" s="52"/>
    </row>
    <row r="931" spans="1:59" ht="15.75" customHeight="1">
      <c r="A931" s="58"/>
      <c r="B931" s="52"/>
      <c r="C931" s="52"/>
      <c r="D931" s="52"/>
      <c r="E931" s="52"/>
      <c r="F931" s="52"/>
      <c r="G931" s="52"/>
      <c r="H931" s="52"/>
      <c r="I931" s="52"/>
      <c r="J931" s="52"/>
      <c r="K931" s="52"/>
      <c r="L931" s="52"/>
      <c r="M931" s="52"/>
      <c r="N931" s="52"/>
      <c r="O931" s="52"/>
      <c r="P931" s="52"/>
      <c r="Q931" s="52"/>
      <c r="R931" s="52"/>
      <c r="S931" s="52"/>
      <c r="T931" s="52"/>
      <c r="U931" s="52"/>
      <c r="V931" s="52"/>
      <c r="W931" s="52"/>
      <c r="X931" s="52"/>
      <c r="Y931" s="52"/>
      <c r="Z931" s="52"/>
      <c r="AA931" s="52"/>
      <c r="AB931" s="52"/>
      <c r="AC931" s="52"/>
      <c r="AD931" s="52"/>
      <c r="AE931" s="52"/>
      <c r="AF931" s="52"/>
      <c r="AG931" s="52"/>
      <c r="AH931" s="52"/>
      <c r="AI931" s="52"/>
      <c r="AJ931" s="52"/>
      <c r="AK931" s="52"/>
      <c r="AL931" s="52"/>
      <c r="AM931" s="52"/>
      <c r="AN931" s="52"/>
      <c r="AO931" s="52"/>
      <c r="AP931" s="52"/>
      <c r="AQ931" s="52"/>
      <c r="AR931" s="52"/>
      <c r="AS931" s="52"/>
      <c r="AT931" s="52"/>
      <c r="AU931" s="52"/>
      <c r="AV931" s="52"/>
      <c r="AW931" s="52"/>
      <c r="AX931" s="52"/>
      <c r="AY931" s="52"/>
      <c r="AZ931" s="52"/>
      <c r="BA931" s="52"/>
      <c r="BB931" s="52"/>
      <c r="BC931" s="52"/>
      <c r="BD931" s="52"/>
      <c r="BE931" s="52"/>
      <c r="BF931" s="52"/>
      <c r="BG931" s="52"/>
    </row>
    <row r="932" spans="1:59" ht="15.75" customHeight="1">
      <c r="A932" s="58"/>
      <c r="B932" s="52"/>
      <c r="C932" s="52"/>
      <c r="D932" s="52"/>
      <c r="E932" s="52"/>
      <c r="F932" s="52"/>
      <c r="G932" s="52"/>
      <c r="H932" s="52"/>
      <c r="I932" s="52"/>
      <c r="J932" s="52"/>
      <c r="K932" s="52"/>
      <c r="L932" s="52"/>
      <c r="M932" s="52"/>
      <c r="N932" s="52"/>
      <c r="O932" s="52"/>
      <c r="P932" s="52"/>
      <c r="Q932" s="52"/>
      <c r="R932" s="52"/>
      <c r="S932" s="52"/>
      <c r="T932" s="52"/>
      <c r="U932" s="52"/>
      <c r="V932" s="52"/>
      <c r="W932" s="52"/>
      <c r="X932" s="52"/>
      <c r="Y932" s="52"/>
      <c r="Z932" s="52"/>
      <c r="AA932" s="52"/>
      <c r="AB932" s="52"/>
      <c r="AC932" s="52"/>
      <c r="AD932" s="52"/>
      <c r="AE932" s="52"/>
      <c r="AF932" s="52"/>
      <c r="AG932" s="52"/>
      <c r="AH932" s="52"/>
      <c r="AI932" s="52"/>
      <c r="AJ932" s="52"/>
      <c r="AK932" s="52"/>
      <c r="AL932" s="52"/>
      <c r="AM932" s="52"/>
      <c r="AN932" s="52"/>
      <c r="AO932" s="52"/>
      <c r="AP932" s="52"/>
      <c r="AQ932" s="52"/>
      <c r="AR932" s="52"/>
      <c r="AS932" s="52"/>
      <c r="AT932" s="52"/>
      <c r="AU932" s="52"/>
      <c r="AV932" s="52"/>
      <c r="AW932" s="52"/>
      <c r="AX932" s="52"/>
      <c r="AY932" s="52"/>
      <c r="AZ932" s="52"/>
      <c r="BA932" s="52"/>
      <c r="BB932" s="52"/>
      <c r="BC932" s="52"/>
      <c r="BD932" s="52"/>
      <c r="BE932" s="52"/>
      <c r="BF932" s="52"/>
      <c r="BG932" s="52"/>
    </row>
    <row r="933" spans="1:59" ht="15.75" customHeight="1">
      <c r="A933" s="58"/>
      <c r="B933" s="52"/>
      <c r="C933" s="52"/>
      <c r="D933" s="52"/>
      <c r="E933" s="52"/>
      <c r="F933" s="52"/>
      <c r="G933" s="52"/>
      <c r="H933" s="52"/>
      <c r="I933" s="52"/>
      <c r="J933" s="52"/>
      <c r="K933" s="52"/>
      <c r="L933" s="52"/>
      <c r="M933" s="52"/>
      <c r="N933" s="52"/>
      <c r="O933" s="52"/>
      <c r="P933" s="52"/>
      <c r="Q933" s="52"/>
      <c r="R933" s="52"/>
      <c r="S933" s="52"/>
      <c r="T933" s="52"/>
      <c r="U933" s="52"/>
      <c r="V933" s="52"/>
      <c r="W933" s="52"/>
      <c r="X933" s="52"/>
      <c r="Y933" s="52"/>
      <c r="Z933" s="52"/>
      <c r="AA933" s="52"/>
      <c r="AB933" s="52"/>
      <c r="AC933" s="52"/>
      <c r="AD933" s="52"/>
      <c r="AE933" s="52"/>
      <c r="AF933" s="52"/>
      <c r="AG933" s="52"/>
      <c r="AH933" s="52"/>
      <c r="AI933" s="52"/>
      <c r="AJ933" s="52"/>
      <c r="AK933" s="52"/>
      <c r="AL933" s="52"/>
      <c r="AM933" s="52"/>
      <c r="AN933" s="52"/>
      <c r="AO933" s="52"/>
      <c r="AP933" s="52"/>
      <c r="AQ933" s="52"/>
      <c r="AR933" s="52"/>
      <c r="AS933" s="52"/>
      <c r="AT933" s="52"/>
      <c r="AU933" s="52"/>
      <c r="AV933" s="52"/>
      <c r="AW933" s="52"/>
      <c r="AX933" s="52"/>
      <c r="AY933" s="52"/>
      <c r="AZ933" s="52"/>
      <c r="BA933" s="52"/>
      <c r="BB933" s="52"/>
      <c r="BC933" s="52"/>
      <c r="BD933" s="52"/>
      <c r="BE933" s="52"/>
      <c r="BF933" s="52"/>
      <c r="BG933" s="52"/>
    </row>
    <row r="934" spans="1:59" ht="15.75" customHeight="1">
      <c r="A934" s="58"/>
      <c r="B934" s="52"/>
      <c r="C934" s="52"/>
      <c r="D934" s="52"/>
      <c r="E934" s="52"/>
      <c r="F934" s="52"/>
      <c r="G934" s="52"/>
      <c r="H934" s="52"/>
      <c r="I934" s="52"/>
      <c r="J934" s="52"/>
      <c r="K934" s="52"/>
      <c r="L934" s="52"/>
      <c r="M934" s="52"/>
      <c r="N934" s="52"/>
      <c r="O934" s="52"/>
      <c r="P934" s="52"/>
      <c r="Q934" s="52"/>
      <c r="R934" s="52"/>
      <c r="S934" s="52"/>
      <c r="T934" s="52"/>
      <c r="U934" s="52"/>
      <c r="V934" s="52"/>
      <c r="W934" s="52"/>
      <c r="X934" s="52"/>
      <c r="Y934" s="52"/>
      <c r="Z934" s="52"/>
      <c r="AA934" s="52"/>
      <c r="AB934" s="52"/>
      <c r="AC934" s="52"/>
      <c r="AD934" s="52"/>
      <c r="AE934" s="52"/>
      <c r="AF934" s="52"/>
      <c r="AG934" s="52"/>
      <c r="AH934" s="52"/>
      <c r="AI934" s="52"/>
      <c r="AJ934" s="52"/>
      <c r="AK934" s="52"/>
      <c r="AL934" s="52"/>
      <c r="AM934" s="52"/>
      <c r="AN934" s="52"/>
      <c r="AO934" s="52"/>
      <c r="AP934" s="52"/>
      <c r="AQ934" s="52"/>
      <c r="AR934" s="52"/>
      <c r="AS934" s="52"/>
      <c r="AT934" s="52"/>
      <c r="AU934" s="52"/>
      <c r="AV934" s="52"/>
      <c r="AW934" s="52"/>
      <c r="AX934" s="52"/>
      <c r="AY934" s="52"/>
      <c r="AZ934" s="52"/>
      <c r="BA934" s="52"/>
      <c r="BB934" s="52"/>
      <c r="BC934" s="52"/>
      <c r="BD934" s="52"/>
      <c r="BE934" s="52"/>
      <c r="BF934" s="52"/>
      <c r="BG934" s="52"/>
    </row>
    <row r="935" spans="1:59" ht="15.75" customHeight="1">
      <c r="A935" s="58"/>
      <c r="B935" s="52"/>
      <c r="C935" s="52"/>
      <c r="D935" s="52"/>
      <c r="E935" s="52"/>
      <c r="F935" s="52"/>
      <c r="G935" s="52"/>
      <c r="H935" s="52"/>
      <c r="I935" s="52"/>
      <c r="J935" s="52"/>
      <c r="K935" s="52"/>
      <c r="L935" s="52"/>
      <c r="M935" s="52"/>
      <c r="N935" s="52"/>
      <c r="O935" s="52"/>
      <c r="P935" s="52"/>
      <c r="Q935" s="52"/>
      <c r="R935" s="52"/>
      <c r="S935" s="52"/>
      <c r="T935" s="52"/>
      <c r="U935" s="52"/>
      <c r="V935" s="52"/>
      <c r="W935" s="52"/>
      <c r="X935" s="52"/>
      <c r="Y935" s="52"/>
      <c r="Z935" s="52"/>
      <c r="AA935" s="52"/>
      <c r="AB935" s="52"/>
      <c r="AC935" s="52"/>
      <c r="AD935" s="52"/>
      <c r="AE935" s="52"/>
      <c r="AF935" s="52"/>
      <c r="AG935" s="52"/>
      <c r="AH935" s="52"/>
      <c r="AI935" s="52"/>
      <c r="AJ935" s="52"/>
      <c r="AK935" s="52"/>
      <c r="AL935" s="52"/>
      <c r="AM935" s="52"/>
      <c r="AN935" s="52"/>
      <c r="AO935" s="52"/>
      <c r="AP935" s="52"/>
      <c r="AQ935" s="52"/>
      <c r="AR935" s="52"/>
      <c r="AS935" s="52"/>
      <c r="AT935" s="52"/>
      <c r="AU935" s="52"/>
      <c r="AV935" s="52"/>
      <c r="AW935" s="52"/>
      <c r="AX935" s="52"/>
      <c r="AY935" s="52"/>
      <c r="AZ935" s="52"/>
      <c r="BA935" s="52"/>
      <c r="BB935" s="52"/>
      <c r="BC935" s="52"/>
      <c r="BD935" s="52"/>
      <c r="BE935" s="52"/>
      <c r="BF935" s="52"/>
      <c r="BG935" s="52"/>
    </row>
    <row r="936" spans="1:59" ht="15.75" customHeight="1">
      <c r="A936" s="58"/>
      <c r="B936" s="52"/>
      <c r="C936" s="52"/>
      <c r="D936" s="52"/>
      <c r="E936" s="52"/>
      <c r="F936" s="52"/>
      <c r="G936" s="52"/>
      <c r="H936" s="52"/>
      <c r="I936" s="52"/>
      <c r="J936" s="52"/>
      <c r="K936" s="52"/>
      <c r="L936" s="52"/>
      <c r="M936" s="52"/>
      <c r="N936" s="52"/>
      <c r="O936" s="52"/>
      <c r="P936" s="52"/>
      <c r="Q936" s="52"/>
      <c r="R936" s="52"/>
      <c r="S936" s="52"/>
      <c r="T936" s="52"/>
      <c r="U936" s="52"/>
      <c r="V936" s="52"/>
      <c r="W936" s="52"/>
      <c r="X936" s="52"/>
      <c r="Y936" s="52"/>
      <c r="Z936" s="52"/>
      <c r="AA936" s="52"/>
      <c r="AB936" s="52"/>
      <c r="AC936" s="52"/>
      <c r="AD936" s="52"/>
      <c r="AE936" s="52"/>
      <c r="AF936" s="52"/>
      <c r="AG936" s="52"/>
      <c r="AH936" s="52"/>
      <c r="AI936" s="52"/>
      <c r="AJ936" s="52"/>
      <c r="AK936" s="52"/>
      <c r="AL936" s="52"/>
      <c r="AM936" s="52"/>
      <c r="AN936" s="52"/>
      <c r="AO936" s="52"/>
      <c r="AP936" s="52"/>
      <c r="AQ936" s="52"/>
      <c r="AR936" s="52"/>
      <c r="AS936" s="52"/>
      <c r="AT936" s="52"/>
      <c r="AU936" s="52"/>
      <c r="AV936" s="52"/>
      <c r="AW936" s="52"/>
      <c r="AX936" s="52"/>
      <c r="AY936" s="52"/>
      <c r="AZ936" s="52"/>
      <c r="BA936" s="52"/>
      <c r="BB936" s="52"/>
      <c r="BC936" s="52"/>
      <c r="BD936" s="52"/>
      <c r="BE936" s="52"/>
      <c r="BF936" s="52"/>
      <c r="BG936" s="52"/>
    </row>
    <row r="937" spans="1:59" ht="15.75" customHeight="1">
      <c r="A937" s="58"/>
      <c r="B937" s="52"/>
      <c r="C937" s="52"/>
      <c r="D937" s="52"/>
      <c r="E937" s="52"/>
      <c r="F937" s="52"/>
      <c r="G937" s="52"/>
      <c r="H937" s="52"/>
      <c r="I937" s="52"/>
      <c r="J937" s="52"/>
      <c r="K937" s="52"/>
      <c r="L937" s="52"/>
      <c r="M937" s="52"/>
      <c r="N937" s="52"/>
      <c r="O937" s="52"/>
      <c r="P937" s="52"/>
      <c r="Q937" s="52"/>
      <c r="R937" s="52"/>
      <c r="S937" s="52"/>
      <c r="T937" s="52"/>
      <c r="U937" s="52"/>
      <c r="V937" s="52"/>
      <c r="W937" s="52"/>
      <c r="X937" s="52"/>
      <c r="Y937" s="52"/>
      <c r="Z937" s="52"/>
      <c r="AA937" s="52"/>
      <c r="AB937" s="52"/>
      <c r="AC937" s="52"/>
      <c r="AD937" s="52"/>
      <c r="AE937" s="52"/>
      <c r="AF937" s="52"/>
      <c r="AG937" s="52"/>
      <c r="AH937" s="52"/>
      <c r="AI937" s="52"/>
      <c r="AJ937" s="52"/>
      <c r="AK937" s="52"/>
      <c r="AL937" s="52"/>
      <c r="AM937" s="52"/>
      <c r="AN937" s="52"/>
      <c r="AO937" s="52"/>
      <c r="AP937" s="52"/>
      <c r="AQ937" s="52"/>
      <c r="AR937" s="52"/>
      <c r="AS937" s="52"/>
      <c r="AT937" s="52"/>
      <c r="AU937" s="52"/>
      <c r="AV937" s="52"/>
      <c r="AW937" s="52"/>
      <c r="AX937" s="52"/>
      <c r="AY937" s="52"/>
      <c r="AZ937" s="52"/>
      <c r="BA937" s="52"/>
      <c r="BB937" s="52"/>
      <c r="BC937" s="52"/>
      <c r="BD937" s="52"/>
      <c r="BE937" s="52"/>
      <c r="BF937" s="52"/>
      <c r="BG937" s="52"/>
    </row>
    <row r="938" spans="1:59" ht="15.75" customHeight="1">
      <c r="A938" s="58"/>
      <c r="B938" s="52"/>
      <c r="C938" s="52"/>
      <c r="D938" s="52"/>
      <c r="E938" s="52"/>
      <c r="F938" s="52"/>
      <c r="G938" s="52"/>
      <c r="H938" s="52"/>
      <c r="I938" s="52"/>
      <c r="J938" s="52"/>
      <c r="K938" s="52"/>
      <c r="L938" s="52"/>
      <c r="M938" s="52"/>
      <c r="N938" s="52"/>
      <c r="O938" s="52"/>
      <c r="P938" s="52"/>
      <c r="Q938" s="52"/>
      <c r="R938" s="52"/>
      <c r="S938" s="52"/>
      <c r="T938" s="52"/>
      <c r="U938" s="52"/>
      <c r="V938" s="52"/>
      <c r="W938" s="52"/>
      <c r="X938" s="52"/>
      <c r="Y938" s="52"/>
      <c r="Z938" s="52"/>
      <c r="AA938" s="52"/>
      <c r="AB938" s="52"/>
      <c r="AC938" s="52"/>
      <c r="AD938" s="52"/>
      <c r="AE938" s="52"/>
      <c r="AF938" s="52"/>
      <c r="AG938" s="52"/>
      <c r="AH938" s="52"/>
      <c r="AI938" s="52"/>
      <c r="AJ938" s="52"/>
      <c r="AK938" s="52"/>
      <c r="AL938" s="52"/>
      <c r="AM938" s="52"/>
      <c r="AN938" s="52"/>
      <c r="AO938" s="52"/>
      <c r="AP938" s="52"/>
      <c r="AQ938" s="52"/>
      <c r="AR938" s="52"/>
      <c r="AS938" s="52"/>
      <c r="AT938" s="52"/>
      <c r="AU938" s="52"/>
      <c r="AV938" s="52"/>
      <c r="AW938" s="52"/>
      <c r="AX938" s="52"/>
      <c r="AY938" s="52"/>
      <c r="AZ938" s="52"/>
      <c r="BA938" s="52"/>
      <c r="BB938" s="52"/>
      <c r="BC938" s="52"/>
      <c r="BD938" s="52"/>
      <c r="BE938" s="52"/>
      <c r="BF938" s="52"/>
      <c r="BG938" s="52"/>
    </row>
    <row r="939" spans="1:59" ht="15.75" customHeight="1">
      <c r="A939" s="58"/>
      <c r="B939" s="52"/>
      <c r="C939" s="52"/>
      <c r="D939" s="52"/>
      <c r="E939" s="52"/>
      <c r="F939" s="52"/>
      <c r="G939" s="52"/>
      <c r="H939" s="52"/>
      <c r="I939" s="52"/>
      <c r="J939" s="52"/>
      <c r="K939" s="52"/>
      <c r="L939" s="52"/>
      <c r="M939" s="52"/>
      <c r="N939" s="52"/>
      <c r="O939" s="52"/>
      <c r="P939" s="52"/>
      <c r="Q939" s="52"/>
      <c r="R939" s="52"/>
      <c r="S939" s="52"/>
      <c r="T939" s="52"/>
      <c r="U939" s="52"/>
      <c r="V939" s="52"/>
      <c r="W939" s="52"/>
      <c r="X939" s="52"/>
      <c r="Y939" s="52"/>
      <c r="Z939" s="52"/>
      <c r="AA939" s="52"/>
      <c r="AB939" s="52"/>
      <c r="AC939" s="52"/>
      <c r="AD939" s="52"/>
      <c r="AE939" s="52"/>
      <c r="AF939" s="52"/>
      <c r="AG939" s="52"/>
      <c r="AH939" s="52"/>
      <c r="AI939" s="52"/>
      <c r="AJ939" s="52"/>
      <c r="AK939" s="52"/>
      <c r="AL939" s="52"/>
      <c r="AM939" s="52"/>
      <c r="AN939" s="52"/>
      <c r="AO939" s="52"/>
      <c r="AP939" s="52"/>
      <c r="AQ939" s="52"/>
      <c r="AR939" s="52"/>
      <c r="AS939" s="52"/>
      <c r="AT939" s="52"/>
      <c r="AU939" s="52"/>
      <c r="AV939" s="52"/>
      <c r="AW939" s="52"/>
      <c r="AX939" s="52"/>
      <c r="AY939" s="52"/>
      <c r="AZ939" s="52"/>
      <c r="BA939" s="52"/>
      <c r="BB939" s="52"/>
      <c r="BC939" s="52"/>
      <c r="BD939" s="52"/>
      <c r="BE939" s="52"/>
      <c r="BF939" s="52"/>
      <c r="BG939" s="52"/>
    </row>
    <row r="940" spans="1:59" ht="15.75" customHeight="1">
      <c r="A940" s="58"/>
      <c r="B940" s="52"/>
      <c r="C940" s="52"/>
      <c r="D940" s="52"/>
      <c r="E940" s="52"/>
      <c r="F940" s="52"/>
      <c r="G940" s="52"/>
      <c r="H940" s="52"/>
      <c r="I940" s="52"/>
      <c r="J940" s="52"/>
      <c r="K940" s="52"/>
      <c r="L940" s="52"/>
      <c r="M940" s="52"/>
      <c r="N940" s="52"/>
      <c r="O940" s="52"/>
      <c r="P940" s="52"/>
      <c r="Q940" s="52"/>
      <c r="R940" s="52"/>
      <c r="S940" s="52"/>
      <c r="T940" s="52"/>
      <c r="U940" s="52"/>
      <c r="V940" s="52"/>
      <c r="W940" s="52"/>
      <c r="X940" s="52"/>
      <c r="Y940" s="52"/>
      <c r="Z940" s="52"/>
      <c r="AA940" s="52"/>
      <c r="AB940" s="52"/>
      <c r="AC940" s="52"/>
      <c r="AD940" s="52"/>
      <c r="AE940" s="52"/>
      <c r="AF940" s="52"/>
      <c r="AG940" s="52"/>
      <c r="AH940" s="52"/>
      <c r="AI940" s="52"/>
      <c r="AJ940" s="52"/>
      <c r="AK940" s="52"/>
      <c r="AL940" s="52"/>
      <c r="AM940" s="52"/>
      <c r="AN940" s="52"/>
      <c r="AO940" s="52"/>
      <c r="AP940" s="52"/>
      <c r="AQ940" s="52"/>
      <c r="AR940" s="52"/>
      <c r="AS940" s="52"/>
      <c r="AT940" s="52"/>
      <c r="AU940" s="52"/>
      <c r="AV940" s="52"/>
      <c r="AW940" s="52"/>
      <c r="AX940" s="52"/>
      <c r="AY940" s="52"/>
      <c r="AZ940" s="52"/>
      <c r="BA940" s="52"/>
      <c r="BB940" s="52"/>
      <c r="BC940" s="52"/>
      <c r="BD940" s="52"/>
      <c r="BE940" s="52"/>
      <c r="BF940" s="52"/>
      <c r="BG940" s="52"/>
    </row>
    <row r="941" spans="1:59" ht="15.75" customHeight="1">
      <c r="A941" s="58"/>
      <c r="B941" s="52"/>
      <c r="C941" s="52"/>
      <c r="D941" s="52"/>
      <c r="E941" s="52"/>
      <c r="F941" s="52"/>
      <c r="G941" s="52"/>
      <c r="H941" s="52"/>
      <c r="I941" s="52"/>
      <c r="J941" s="52"/>
      <c r="K941" s="52"/>
      <c r="L941" s="52"/>
      <c r="M941" s="52"/>
      <c r="N941" s="52"/>
      <c r="O941" s="52"/>
      <c r="P941" s="52"/>
      <c r="Q941" s="52"/>
      <c r="R941" s="52"/>
      <c r="S941" s="52"/>
      <c r="T941" s="52"/>
      <c r="U941" s="52"/>
      <c r="V941" s="52"/>
      <c r="W941" s="52"/>
      <c r="X941" s="52"/>
      <c r="Y941" s="52"/>
      <c r="Z941" s="52"/>
      <c r="AA941" s="52"/>
      <c r="AB941" s="52"/>
      <c r="AC941" s="52"/>
      <c r="AD941" s="52"/>
      <c r="AE941" s="52"/>
      <c r="AF941" s="52"/>
      <c r="AG941" s="52"/>
      <c r="AH941" s="52"/>
      <c r="AI941" s="52"/>
      <c r="AJ941" s="52"/>
      <c r="AK941" s="52"/>
      <c r="AL941" s="52"/>
      <c r="AM941" s="52"/>
      <c r="AN941" s="52"/>
      <c r="AO941" s="52"/>
      <c r="AP941" s="52"/>
      <c r="AQ941" s="52"/>
      <c r="AR941" s="52"/>
      <c r="AS941" s="52"/>
      <c r="AT941" s="52"/>
      <c r="AU941" s="52"/>
      <c r="AV941" s="52"/>
      <c r="AW941" s="52"/>
      <c r="AX941" s="52"/>
      <c r="AY941" s="52"/>
      <c r="AZ941" s="52"/>
      <c r="BA941" s="52"/>
      <c r="BB941" s="52"/>
      <c r="BC941" s="52"/>
      <c r="BD941" s="52"/>
      <c r="BE941" s="52"/>
      <c r="BF941" s="52"/>
      <c r="BG941" s="52"/>
    </row>
    <row r="942" spans="1:59" ht="15.75" customHeight="1">
      <c r="A942" s="58"/>
      <c r="B942" s="52"/>
      <c r="C942" s="52"/>
      <c r="D942" s="52"/>
      <c r="E942" s="52"/>
      <c r="F942" s="52"/>
      <c r="G942" s="52"/>
      <c r="H942" s="52"/>
      <c r="I942" s="52"/>
      <c r="J942" s="52"/>
      <c r="K942" s="52"/>
      <c r="L942" s="52"/>
      <c r="M942" s="52"/>
      <c r="N942" s="52"/>
      <c r="O942" s="52"/>
      <c r="P942" s="52"/>
      <c r="Q942" s="52"/>
      <c r="R942" s="52"/>
      <c r="S942" s="52"/>
      <c r="T942" s="52"/>
      <c r="U942" s="52"/>
      <c r="V942" s="52"/>
      <c r="W942" s="52"/>
      <c r="X942" s="52"/>
      <c r="Y942" s="52"/>
      <c r="Z942" s="52"/>
      <c r="AA942" s="52"/>
      <c r="AB942" s="52"/>
      <c r="AC942" s="52"/>
      <c r="AD942" s="52"/>
      <c r="AE942" s="52"/>
      <c r="AF942" s="52"/>
      <c r="AG942" s="52"/>
      <c r="AH942" s="52"/>
      <c r="AI942" s="52"/>
      <c r="AJ942" s="52"/>
      <c r="AK942" s="52"/>
      <c r="AL942" s="52"/>
      <c r="AM942" s="52"/>
      <c r="AN942" s="52"/>
      <c r="AO942" s="52"/>
      <c r="AP942" s="52"/>
      <c r="AQ942" s="52"/>
      <c r="AR942" s="52"/>
      <c r="AS942" s="52"/>
      <c r="AT942" s="52"/>
      <c r="AU942" s="52"/>
      <c r="AV942" s="52"/>
      <c r="AW942" s="52"/>
      <c r="AX942" s="52"/>
      <c r="AY942" s="52"/>
      <c r="AZ942" s="52"/>
      <c r="BA942" s="52"/>
      <c r="BB942" s="52"/>
      <c r="BC942" s="52"/>
      <c r="BD942" s="52"/>
      <c r="BE942" s="52"/>
      <c r="BF942" s="52"/>
      <c r="BG942" s="52"/>
    </row>
    <row r="943" spans="1:59" ht="15.75" customHeight="1">
      <c r="A943" s="58"/>
      <c r="B943" s="52"/>
      <c r="C943" s="52"/>
      <c r="D943" s="52"/>
      <c r="E943" s="52"/>
      <c r="F943" s="52"/>
      <c r="G943" s="52"/>
      <c r="H943" s="52"/>
      <c r="I943" s="52"/>
      <c r="J943" s="52"/>
      <c r="K943" s="52"/>
      <c r="L943" s="52"/>
      <c r="M943" s="52"/>
      <c r="N943" s="52"/>
      <c r="O943" s="52"/>
      <c r="P943" s="52"/>
      <c r="Q943" s="52"/>
      <c r="R943" s="52"/>
      <c r="S943" s="52"/>
      <c r="T943" s="52"/>
      <c r="U943" s="52"/>
      <c r="V943" s="52"/>
      <c r="W943" s="52"/>
      <c r="X943" s="52"/>
      <c r="Y943" s="52"/>
      <c r="Z943" s="52"/>
      <c r="AA943" s="52"/>
      <c r="AB943" s="52"/>
      <c r="AC943" s="52"/>
      <c r="AD943" s="52"/>
      <c r="AE943" s="52"/>
      <c r="AF943" s="52"/>
      <c r="AG943" s="52"/>
      <c r="AH943" s="52"/>
      <c r="AI943" s="52"/>
      <c r="AJ943" s="52"/>
      <c r="AK943" s="52"/>
      <c r="AL943" s="52"/>
      <c r="AM943" s="52"/>
      <c r="AN943" s="52"/>
      <c r="AO943" s="52"/>
      <c r="AP943" s="52"/>
      <c r="AQ943" s="52"/>
      <c r="AR943" s="52"/>
      <c r="AS943" s="52"/>
      <c r="AT943" s="52"/>
      <c r="AU943" s="52"/>
      <c r="AV943" s="52"/>
      <c r="AW943" s="52"/>
      <c r="AX943" s="52"/>
      <c r="AY943" s="52"/>
      <c r="AZ943" s="52"/>
      <c r="BA943" s="52"/>
      <c r="BB943" s="52"/>
      <c r="BC943" s="52"/>
      <c r="BD943" s="52"/>
      <c r="BE943" s="52"/>
      <c r="BF943" s="52"/>
      <c r="BG943" s="52"/>
    </row>
    <row r="944" spans="1:59" ht="15.75" customHeight="1">
      <c r="A944" s="58"/>
      <c r="B944" s="52"/>
      <c r="C944" s="52"/>
      <c r="D944" s="52"/>
      <c r="E944" s="52"/>
      <c r="F944" s="52"/>
      <c r="G944" s="52"/>
      <c r="H944" s="52"/>
      <c r="I944" s="52"/>
      <c r="J944" s="52"/>
      <c r="K944" s="52"/>
      <c r="L944" s="52"/>
      <c r="M944" s="52"/>
      <c r="N944" s="52"/>
      <c r="O944" s="52"/>
      <c r="P944" s="52"/>
      <c r="Q944" s="52"/>
      <c r="R944" s="52"/>
      <c r="S944" s="52"/>
      <c r="T944" s="52"/>
      <c r="U944" s="52"/>
      <c r="V944" s="52"/>
      <c r="W944" s="52"/>
      <c r="X944" s="52"/>
      <c r="Y944" s="52"/>
      <c r="Z944" s="52"/>
      <c r="AA944" s="52"/>
      <c r="AB944" s="52"/>
      <c r="AC944" s="52"/>
      <c r="AD944" s="52"/>
      <c r="AE944" s="52"/>
      <c r="AF944" s="52"/>
      <c r="AG944" s="52"/>
      <c r="AH944" s="52"/>
      <c r="AI944" s="52"/>
      <c r="AJ944" s="52"/>
      <c r="AK944" s="52"/>
      <c r="AL944" s="52"/>
      <c r="AM944" s="52"/>
      <c r="AN944" s="52"/>
      <c r="AO944" s="52"/>
      <c r="AP944" s="52"/>
      <c r="AQ944" s="52"/>
      <c r="AR944" s="52"/>
      <c r="AS944" s="52"/>
      <c r="AT944" s="52"/>
      <c r="AU944" s="52"/>
      <c r="AV944" s="52"/>
      <c r="AW944" s="52"/>
      <c r="AX944" s="52"/>
      <c r="AY944" s="52"/>
      <c r="AZ944" s="52"/>
      <c r="BA944" s="52"/>
      <c r="BB944" s="52"/>
      <c r="BC944" s="52"/>
      <c r="BD944" s="52"/>
      <c r="BE944" s="52"/>
      <c r="BF944" s="52"/>
      <c r="BG944" s="52"/>
    </row>
    <row r="945" spans="1:59" ht="15.75" customHeight="1">
      <c r="A945" s="58"/>
      <c r="B945" s="52"/>
      <c r="C945" s="52"/>
      <c r="D945" s="52"/>
      <c r="E945" s="52"/>
      <c r="F945" s="52"/>
      <c r="G945" s="52"/>
      <c r="H945" s="52"/>
      <c r="I945" s="52"/>
      <c r="J945" s="52"/>
      <c r="K945" s="52"/>
      <c r="L945" s="52"/>
      <c r="M945" s="52"/>
      <c r="N945" s="52"/>
      <c r="O945" s="52"/>
      <c r="P945" s="52"/>
      <c r="Q945" s="52"/>
      <c r="R945" s="52"/>
      <c r="S945" s="52"/>
      <c r="T945" s="52"/>
      <c r="U945" s="52"/>
      <c r="V945" s="52"/>
      <c r="W945" s="52"/>
      <c r="X945" s="52"/>
      <c r="Y945" s="52"/>
      <c r="Z945" s="52"/>
      <c r="AA945" s="52"/>
      <c r="AB945" s="52"/>
      <c r="AC945" s="52"/>
      <c r="AD945" s="52"/>
      <c r="AE945" s="52"/>
      <c r="AF945" s="52"/>
      <c r="AG945" s="52"/>
      <c r="AH945" s="52"/>
      <c r="AI945" s="52"/>
      <c r="AJ945" s="52"/>
      <c r="AK945" s="52"/>
      <c r="AL945" s="52"/>
      <c r="AM945" s="52"/>
      <c r="AN945" s="52"/>
      <c r="AO945" s="52"/>
      <c r="AP945" s="52"/>
      <c r="AQ945" s="52"/>
      <c r="AR945" s="52"/>
      <c r="AS945" s="52"/>
      <c r="AT945" s="52"/>
      <c r="AU945" s="52"/>
      <c r="AV945" s="52"/>
      <c r="AW945" s="52"/>
      <c r="AX945" s="52"/>
      <c r="AY945" s="52"/>
      <c r="AZ945" s="52"/>
      <c r="BA945" s="52"/>
      <c r="BB945" s="52"/>
      <c r="BC945" s="52"/>
      <c r="BD945" s="52"/>
      <c r="BE945" s="52"/>
      <c r="BF945" s="52"/>
      <c r="BG945" s="52"/>
    </row>
    <row r="946" spans="1:59" ht="15.75" customHeight="1">
      <c r="A946" s="58"/>
      <c r="B946" s="52"/>
      <c r="C946" s="52"/>
      <c r="D946" s="52"/>
      <c r="E946" s="52"/>
      <c r="F946" s="52"/>
      <c r="G946" s="52"/>
      <c r="H946" s="52"/>
      <c r="I946" s="52"/>
      <c r="J946" s="52"/>
      <c r="K946" s="52"/>
      <c r="L946" s="52"/>
      <c r="M946" s="52"/>
      <c r="N946" s="52"/>
      <c r="O946" s="52"/>
      <c r="P946" s="52"/>
      <c r="Q946" s="52"/>
      <c r="R946" s="52"/>
      <c r="S946" s="52"/>
      <c r="T946" s="52"/>
      <c r="U946" s="52"/>
      <c r="V946" s="52"/>
      <c r="W946" s="52"/>
      <c r="X946" s="52"/>
      <c r="Y946" s="52"/>
      <c r="Z946" s="52"/>
      <c r="AA946" s="52"/>
      <c r="AB946" s="52"/>
      <c r="AC946" s="52"/>
      <c r="AD946" s="52"/>
      <c r="AE946" s="52"/>
      <c r="AF946" s="52"/>
      <c r="AG946" s="52"/>
      <c r="AH946" s="52"/>
      <c r="AI946" s="52"/>
      <c r="AJ946" s="52"/>
      <c r="AK946" s="52"/>
      <c r="AL946" s="52"/>
      <c r="AM946" s="52"/>
      <c r="AN946" s="52"/>
      <c r="AO946" s="52"/>
      <c r="AP946" s="52"/>
      <c r="AQ946" s="52"/>
      <c r="AR946" s="52"/>
      <c r="AS946" s="52"/>
      <c r="AT946" s="52"/>
      <c r="AU946" s="52"/>
      <c r="AV946" s="52"/>
      <c r="AW946" s="52"/>
      <c r="AX946" s="52"/>
      <c r="AY946" s="52"/>
      <c r="AZ946" s="52"/>
      <c r="BA946" s="52"/>
      <c r="BB946" s="52"/>
      <c r="BC946" s="52"/>
      <c r="BD946" s="52"/>
      <c r="BE946" s="52"/>
      <c r="BF946" s="52"/>
      <c r="BG946" s="52"/>
    </row>
    <row r="947" spans="1:59" ht="15.75" customHeight="1">
      <c r="A947" s="58"/>
      <c r="B947" s="52"/>
      <c r="C947" s="52"/>
      <c r="D947" s="52"/>
      <c r="E947" s="52"/>
      <c r="F947" s="52"/>
      <c r="G947" s="52"/>
      <c r="H947" s="52"/>
      <c r="I947" s="52"/>
      <c r="J947" s="52"/>
      <c r="K947" s="52"/>
      <c r="L947" s="52"/>
      <c r="M947" s="52"/>
      <c r="N947" s="52"/>
      <c r="O947" s="52"/>
      <c r="P947" s="52"/>
      <c r="Q947" s="52"/>
      <c r="R947" s="52"/>
      <c r="S947" s="52"/>
      <c r="T947" s="52"/>
      <c r="U947" s="52"/>
      <c r="V947" s="52"/>
      <c r="W947" s="52"/>
      <c r="X947" s="52"/>
      <c r="Y947" s="52"/>
      <c r="Z947" s="52"/>
      <c r="AA947" s="52"/>
      <c r="AB947" s="52"/>
      <c r="AC947" s="52"/>
      <c r="AD947" s="52"/>
      <c r="AE947" s="52"/>
      <c r="AF947" s="52"/>
      <c r="AG947" s="52"/>
      <c r="AH947" s="52"/>
      <c r="AI947" s="52"/>
      <c r="AJ947" s="52"/>
      <c r="AK947" s="52"/>
      <c r="AL947" s="52"/>
      <c r="AM947" s="52"/>
      <c r="AN947" s="52"/>
      <c r="AO947" s="52"/>
      <c r="AP947" s="52"/>
      <c r="AQ947" s="52"/>
      <c r="AR947" s="52"/>
      <c r="AS947" s="52"/>
      <c r="AT947" s="52"/>
      <c r="AU947" s="52"/>
      <c r="AV947" s="52"/>
      <c r="AW947" s="52"/>
      <c r="AX947" s="52"/>
      <c r="AY947" s="52"/>
      <c r="AZ947" s="52"/>
      <c r="BA947" s="52"/>
      <c r="BB947" s="52"/>
      <c r="BC947" s="52"/>
      <c r="BD947" s="52"/>
      <c r="BE947" s="52"/>
      <c r="BF947" s="52"/>
      <c r="BG947" s="52"/>
    </row>
    <row r="948" spans="1:59" ht="15.75" customHeight="1">
      <c r="A948" s="58"/>
      <c r="B948" s="52"/>
      <c r="C948" s="52"/>
      <c r="D948" s="52"/>
      <c r="E948" s="52"/>
      <c r="F948" s="52"/>
      <c r="G948" s="52"/>
      <c r="H948" s="52"/>
      <c r="I948" s="52"/>
      <c r="J948" s="52"/>
      <c r="K948" s="52"/>
      <c r="L948" s="52"/>
      <c r="M948" s="52"/>
      <c r="N948" s="52"/>
      <c r="O948" s="52"/>
      <c r="P948" s="52"/>
      <c r="Q948" s="52"/>
      <c r="R948" s="52"/>
      <c r="S948" s="52"/>
      <c r="T948" s="52"/>
      <c r="U948" s="52"/>
      <c r="V948" s="52"/>
      <c r="W948" s="52"/>
      <c r="X948" s="52"/>
      <c r="Y948" s="52"/>
      <c r="Z948" s="52"/>
      <c r="AA948" s="52"/>
      <c r="AB948" s="52"/>
      <c r="AC948" s="52"/>
      <c r="AD948" s="52"/>
      <c r="AE948" s="52"/>
      <c r="AF948" s="52"/>
      <c r="AG948" s="52"/>
      <c r="AH948" s="52"/>
      <c r="AI948" s="52"/>
      <c r="AJ948" s="52"/>
      <c r="AK948" s="52"/>
      <c r="AL948" s="52"/>
      <c r="AM948" s="52"/>
      <c r="AN948" s="52"/>
      <c r="AO948" s="52"/>
      <c r="AP948" s="52"/>
      <c r="AQ948" s="52"/>
      <c r="AR948" s="52"/>
      <c r="AS948" s="52"/>
      <c r="AT948" s="52"/>
      <c r="AU948" s="52"/>
      <c r="AV948" s="52"/>
      <c r="AW948" s="52"/>
      <c r="AX948" s="52"/>
      <c r="AY948" s="52"/>
      <c r="AZ948" s="52"/>
      <c r="BA948" s="52"/>
      <c r="BB948" s="52"/>
      <c r="BC948" s="52"/>
      <c r="BD948" s="52"/>
      <c r="BE948" s="52"/>
      <c r="BF948" s="52"/>
      <c r="BG948" s="52"/>
    </row>
    <row r="949" spans="1:59" ht="15.75" customHeight="1">
      <c r="A949" s="58"/>
      <c r="B949" s="52"/>
      <c r="C949" s="52"/>
      <c r="D949" s="52"/>
      <c r="E949" s="52"/>
      <c r="F949" s="52"/>
      <c r="G949" s="52"/>
      <c r="H949" s="52"/>
      <c r="I949" s="52"/>
      <c r="J949" s="52"/>
      <c r="K949" s="52"/>
      <c r="L949" s="52"/>
      <c r="M949" s="52"/>
      <c r="N949" s="52"/>
      <c r="O949" s="52"/>
      <c r="P949" s="52"/>
      <c r="Q949" s="52"/>
      <c r="R949" s="52"/>
      <c r="S949" s="52"/>
      <c r="T949" s="52"/>
      <c r="U949" s="52"/>
      <c r="V949" s="52"/>
      <c r="W949" s="52"/>
      <c r="X949" s="52"/>
      <c r="Y949" s="52"/>
      <c r="Z949" s="52"/>
      <c r="AA949" s="52"/>
      <c r="AB949" s="52"/>
      <c r="AC949" s="52"/>
      <c r="AD949" s="52"/>
      <c r="AE949" s="52"/>
      <c r="AF949" s="52"/>
      <c r="AG949" s="52"/>
      <c r="AH949" s="52"/>
      <c r="AI949" s="52"/>
      <c r="AJ949" s="52"/>
      <c r="AK949" s="52"/>
      <c r="AL949" s="52"/>
      <c r="AM949" s="52"/>
      <c r="AN949" s="52"/>
      <c r="AO949" s="52"/>
      <c r="AP949" s="52"/>
      <c r="AQ949" s="52"/>
      <c r="AR949" s="52"/>
      <c r="AS949" s="52"/>
      <c r="AT949" s="52"/>
      <c r="AU949" s="52"/>
      <c r="AV949" s="52"/>
      <c r="AW949" s="52"/>
      <c r="AX949" s="52"/>
      <c r="AY949" s="52"/>
      <c r="AZ949" s="52"/>
      <c r="BA949" s="52"/>
      <c r="BB949" s="52"/>
      <c r="BC949" s="52"/>
      <c r="BD949" s="52"/>
      <c r="BE949" s="52"/>
      <c r="BF949" s="52"/>
      <c r="BG949" s="52"/>
    </row>
    <row r="950" spans="1:59" ht="15.75" customHeight="1">
      <c r="A950" s="58"/>
      <c r="B950" s="52"/>
      <c r="C950" s="52"/>
      <c r="D950" s="52"/>
      <c r="E950" s="52"/>
      <c r="F950" s="52"/>
      <c r="G950" s="52"/>
      <c r="H950" s="52"/>
      <c r="I950" s="52"/>
      <c r="J950" s="52"/>
      <c r="K950" s="52"/>
      <c r="L950" s="52"/>
      <c r="M950" s="52"/>
      <c r="N950" s="52"/>
      <c r="O950" s="52"/>
      <c r="P950" s="52"/>
      <c r="Q950" s="52"/>
      <c r="R950" s="52"/>
      <c r="S950" s="52"/>
      <c r="T950" s="52"/>
      <c r="U950" s="52"/>
      <c r="V950" s="52"/>
      <c r="W950" s="52"/>
      <c r="X950" s="52"/>
      <c r="Y950" s="52"/>
      <c r="Z950" s="52"/>
      <c r="AA950" s="52"/>
      <c r="AB950" s="52"/>
      <c r="AC950" s="52"/>
      <c r="AD950" s="52"/>
      <c r="AE950" s="52"/>
      <c r="AF950" s="52"/>
      <c r="AG950" s="52"/>
      <c r="AH950" s="52"/>
      <c r="AI950" s="52"/>
      <c r="AJ950" s="52"/>
      <c r="AK950" s="52"/>
      <c r="AL950" s="52"/>
      <c r="AM950" s="52"/>
      <c r="AN950" s="52"/>
      <c r="AO950" s="52"/>
      <c r="AP950" s="52"/>
      <c r="AQ950" s="52"/>
      <c r="AR950" s="52"/>
      <c r="AS950" s="52"/>
      <c r="AT950" s="52"/>
      <c r="AU950" s="52"/>
      <c r="AV950" s="52"/>
      <c r="AW950" s="52"/>
      <c r="AX950" s="52"/>
      <c r="AY950" s="52"/>
      <c r="AZ950" s="52"/>
      <c r="BA950" s="52"/>
      <c r="BB950" s="52"/>
      <c r="BC950" s="52"/>
      <c r="BD950" s="52"/>
      <c r="BE950" s="52"/>
      <c r="BF950" s="52"/>
      <c r="BG950" s="52"/>
    </row>
    <row r="951" spans="1:59" ht="15.75" customHeight="1">
      <c r="A951" s="58"/>
      <c r="B951" s="52"/>
      <c r="C951" s="52"/>
      <c r="D951" s="52"/>
      <c r="E951" s="52"/>
      <c r="F951" s="52"/>
      <c r="G951" s="52"/>
      <c r="H951" s="52"/>
      <c r="I951" s="52"/>
      <c r="J951" s="52"/>
      <c r="K951" s="52"/>
      <c r="L951" s="52"/>
      <c r="M951" s="52"/>
      <c r="N951" s="52"/>
      <c r="O951" s="52"/>
      <c r="P951" s="52"/>
      <c r="Q951" s="52"/>
      <c r="R951" s="52"/>
      <c r="S951" s="52"/>
      <c r="T951" s="52"/>
      <c r="U951" s="52"/>
      <c r="V951" s="52"/>
      <c r="W951" s="52"/>
      <c r="X951" s="52"/>
      <c r="Y951" s="52"/>
      <c r="Z951" s="52"/>
      <c r="AA951" s="52"/>
      <c r="AB951" s="52"/>
      <c r="AC951" s="52"/>
      <c r="AD951" s="52"/>
      <c r="AE951" s="52"/>
      <c r="AF951" s="52"/>
      <c r="AG951" s="52"/>
      <c r="AH951" s="52"/>
      <c r="AI951" s="52"/>
      <c r="AJ951" s="52"/>
      <c r="AK951" s="52"/>
      <c r="AL951" s="52"/>
      <c r="AM951" s="52"/>
      <c r="AN951" s="52"/>
      <c r="AO951" s="52"/>
      <c r="AP951" s="52"/>
      <c r="AQ951" s="52"/>
      <c r="AR951" s="52"/>
      <c r="AS951" s="52"/>
      <c r="AT951" s="52"/>
      <c r="AU951" s="52"/>
      <c r="AV951" s="52"/>
      <c r="AW951" s="52"/>
      <c r="AX951" s="52"/>
      <c r="AY951" s="52"/>
      <c r="AZ951" s="52"/>
      <c r="BA951" s="52"/>
      <c r="BB951" s="52"/>
      <c r="BC951" s="52"/>
      <c r="BD951" s="52"/>
      <c r="BE951" s="52"/>
      <c r="BF951" s="52"/>
      <c r="BG951" s="52"/>
    </row>
    <row r="952" spans="1:59" ht="15.75" customHeight="1">
      <c r="A952" s="58"/>
      <c r="B952" s="52"/>
      <c r="C952" s="52"/>
      <c r="D952" s="52"/>
      <c r="E952" s="52"/>
      <c r="F952" s="52"/>
      <c r="G952" s="52"/>
      <c r="H952" s="52"/>
      <c r="I952" s="52"/>
      <c r="J952" s="52"/>
      <c r="K952" s="52"/>
      <c r="L952" s="52"/>
      <c r="M952" s="52"/>
      <c r="N952" s="52"/>
      <c r="O952" s="52"/>
      <c r="P952" s="52"/>
      <c r="Q952" s="52"/>
      <c r="R952" s="52"/>
      <c r="S952" s="52"/>
      <c r="T952" s="52"/>
      <c r="U952" s="52"/>
      <c r="V952" s="52"/>
      <c r="W952" s="52"/>
      <c r="X952" s="52"/>
      <c r="Y952" s="52"/>
      <c r="Z952" s="52"/>
      <c r="AA952" s="52"/>
      <c r="AB952" s="52"/>
      <c r="AC952" s="52"/>
      <c r="AD952" s="52"/>
      <c r="AE952" s="52"/>
      <c r="AF952" s="52"/>
      <c r="AG952" s="52"/>
      <c r="AH952" s="52"/>
      <c r="AI952" s="52"/>
      <c r="AJ952" s="52"/>
      <c r="AK952" s="52"/>
      <c r="AL952" s="52"/>
      <c r="AM952" s="52"/>
      <c r="AN952" s="52"/>
      <c r="AO952" s="52"/>
      <c r="AP952" s="52"/>
      <c r="AQ952" s="52"/>
      <c r="AR952" s="52"/>
      <c r="AS952" s="52"/>
      <c r="AT952" s="52"/>
      <c r="AU952" s="52"/>
      <c r="AV952" s="52"/>
      <c r="AW952" s="52"/>
      <c r="AX952" s="52"/>
      <c r="AY952" s="52"/>
      <c r="AZ952" s="52"/>
      <c r="BA952" s="52"/>
      <c r="BB952" s="52"/>
      <c r="BC952" s="52"/>
      <c r="BD952" s="52"/>
      <c r="BE952" s="52"/>
      <c r="BF952" s="52"/>
      <c r="BG952" s="52"/>
    </row>
    <row r="953" spans="1:59" ht="15.75" customHeight="1">
      <c r="A953" s="58"/>
      <c r="B953" s="52"/>
      <c r="C953" s="52"/>
      <c r="D953" s="52"/>
      <c r="E953" s="52"/>
      <c r="F953" s="52"/>
      <c r="G953" s="52"/>
      <c r="H953" s="52"/>
      <c r="I953" s="52"/>
      <c r="J953" s="52"/>
      <c r="K953" s="52"/>
      <c r="L953" s="52"/>
      <c r="M953" s="52"/>
      <c r="N953" s="52"/>
      <c r="O953" s="52"/>
      <c r="P953" s="52"/>
      <c r="Q953" s="52"/>
      <c r="R953" s="52"/>
      <c r="S953" s="52"/>
      <c r="T953" s="52"/>
      <c r="U953" s="52"/>
      <c r="V953" s="52"/>
      <c r="W953" s="52"/>
      <c r="X953" s="52"/>
      <c r="Y953" s="52"/>
      <c r="Z953" s="52"/>
      <c r="AA953" s="52"/>
      <c r="AB953" s="52"/>
      <c r="AC953" s="52"/>
      <c r="AD953" s="52"/>
      <c r="AE953" s="52"/>
      <c r="AF953" s="52"/>
      <c r="AG953" s="52"/>
      <c r="AH953" s="52"/>
      <c r="AI953" s="52"/>
      <c r="AJ953" s="52"/>
      <c r="AK953" s="52"/>
      <c r="AL953" s="52"/>
      <c r="AM953" s="52"/>
      <c r="AN953" s="52"/>
      <c r="AO953" s="52"/>
      <c r="AP953" s="52"/>
      <c r="AQ953" s="52"/>
      <c r="AR953" s="52"/>
      <c r="AS953" s="52"/>
      <c r="AT953" s="52"/>
      <c r="AU953" s="52"/>
      <c r="AV953" s="52"/>
      <c r="AW953" s="52"/>
      <c r="AX953" s="52"/>
      <c r="AY953" s="52"/>
      <c r="AZ953" s="52"/>
      <c r="BA953" s="52"/>
      <c r="BB953" s="52"/>
      <c r="BC953" s="52"/>
      <c r="BD953" s="52"/>
      <c r="BE953" s="52"/>
      <c r="BF953" s="52"/>
      <c r="BG953" s="52"/>
    </row>
    <row r="954" spans="1:59" ht="15.75" customHeight="1">
      <c r="A954" s="58"/>
      <c r="B954" s="52"/>
      <c r="C954" s="52"/>
      <c r="D954" s="52"/>
      <c r="E954" s="52"/>
      <c r="F954" s="52"/>
      <c r="G954" s="52"/>
      <c r="H954" s="52"/>
      <c r="I954" s="52"/>
      <c r="J954" s="52"/>
      <c r="K954" s="52"/>
      <c r="L954" s="52"/>
      <c r="M954" s="52"/>
      <c r="N954" s="52"/>
      <c r="O954" s="52"/>
      <c r="P954" s="52"/>
      <c r="Q954" s="52"/>
      <c r="R954" s="52"/>
      <c r="S954" s="52"/>
      <c r="T954" s="52"/>
      <c r="U954" s="52"/>
      <c r="V954" s="52"/>
      <c r="W954" s="52"/>
      <c r="X954" s="52"/>
      <c r="Y954" s="52"/>
      <c r="Z954" s="52"/>
      <c r="AA954" s="52"/>
      <c r="AB954" s="52"/>
      <c r="AC954" s="52"/>
      <c r="AD954" s="52"/>
      <c r="AE954" s="52"/>
      <c r="AF954" s="52"/>
      <c r="AG954" s="52"/>
      <c r="AH954" s="52"/>
      <c r="AI954" s="52"/>
      <c r="AJ954" s="52"/>
      <c r="AK954" s="52"/>
      <c r="AL954" s="52"/>
      <c r="AM954" s="52"/>
      <c r="AN954" s="52"/>
      <c r="AO954" s="52"/>
      <c r="AP954" s="52"/>
      <c r="AQ954" s="52"/>
      <c r="AR954" s="52"/>
      <c r="AS954" s="52"/>
      <c r="AT954" s="52"/>
      <c r="AU954" s="52"/>
      <c r="AV954" s="52"/>
      <c r="AW954" s="52"/>
      <c r="AX954" s="52"/>
      <c r="AY954" s="52"/>
      <c r="AZ954" s="52"/>
      <c r="BA954" s="52"/>
      <c r="BB954" s="52"/>
      <c r="BC954" s="52"/>
      <c r="BD954" s="52"/>
      <c r="BE954" s="52"/>
      <c r="BF954" s="52"/>
      <c r="BG954" s="52"/>
    </row>
    <row r="955" spans="1:59" ht="15.75" customHeight="1">
      <c r="A955" s="58"/>
      <c r="B955" s="52"/>
      <c r="C955" s="52"/>
      <c r="D955" s="52"/>
      <c r="E955" s="52"/>
      <c r="F955" s="52"/>
      <c r="G955" s="52"/>
      <c r="H955" s="52"/>
      <c r="I955" s="52"/>
      <c r="J955" s="52"/>
      <c r="K955" s="52"/>
      <c r="L955" s="52"/>
      <c r="M955" s="52"/>
      <c r="N955" s="52"/>
      <c r="O955" s="52"/>
      <c r="P955" s="52"/>
      <c r="Q955" s="52"/>
      <c r="R955" s="52"/>
      <c r="S955" s="52"/>
      <c r="T955" s="52"/>
      <c r="U955" s="52"/>
      <c r="V955" s="52"/>
      <c r="W955" s="52"/>
      <c r="X955" s="52"/>
      <c r="Y955" s="52"/>
      <c r="Z955" s="52"/>
      <c r="AA955" s="52"/>
      <c r="AB955" s="52"/>
      <c r="AC955" s="52"/>
      <c r="AD955" s="52"/>
      <c r="AE955" s="52"/>
      <c r="AF955" s="52"/>
      <c r="AG955" s="52"/>
      <c r="AH955" s="52"/>
      <c r="AI955" s="52"/>
      <c r="AJ955" s="52"/>
      <c r="AK955" s="52"/>
      <c r="AL955" s="52"/>
      <c r="AM955" s="52"/>
      <c r="AN955" s="52"/>
      <c r="AO955" s="52"/>
      <c r="AP955" s="52"/>
      <c r="AQ955" s="52"/>
      <c r="AR955" s="52"/>
      <c r="AS955" s="52"/>
      <c r="AT955" s="52"/>
      <c r="AU955" s="52"/>
      <c r="AV955" s="52"/>
      <c r="AW955" s="52"/>
      <c r="AX955" s="52"/>
      <c r="AY955" s="52"/>
      <c r="AZ955" s="52"/>
      <c r="BA955" s="52"/>
      <c r="BB955" s="52"/>
      <c r="BC955" s="52"/>
      <c r="BD955" s="52"/>
      <c r="BE955" s="52"/>
      <c r="BF955" s="52"/>
      <c r="BG955" s="52"/>
    </row>
    <row r="956" spans="1:59" ht="15.75" customHeight="1">
      <c r="A956" s="58"/>
      <c r="B956" s="52"/>
      <c r="C956" s="52"/>
      <c r="D956" s="52"/>
      <c r="E956" s="52"/>
      <c r="F956" s="52"/>
      <c r="G956" s="52"/>
      <c r="H956" s="52"/>
      <c r="I956" s="52"/>
      <c r="J956" s="52"/>
      <c r="K956" s="52"/>
      <c r="L956" s="52"/>
      <c r="M956" s="52"/>
      <c r="N956" s="52"/>
      <c r="O956" s="52"/>
      <c r="P956" s="52"/>
      <c r="Q956" s="52"/>
      <c r="R956" s="52"/>
      <c r="S956" s="52"/>
      <c r="T956" s="52"/>
      <c r="U956" s="52"/>
      <c r="V956" s="52"/>
      <c r="W956" s="52"/>
      <c r="X956" s="52"/>
      <c r="Y956" s="52"/>
      <c r="Z956" s="52"/>
      <c r="AA956" s="52"/>
      <c r="AB956" s="52"/>
      <c r="AC956" s="52"/>
      <c r="AD956" s="52"/>
      <c r="AE956" s="52"/>
      <c r="AF956" s="52"/>
      <c r="AG956" s="52"/>
      <c r="AH956" s="52"/>
      <c r="AI956" s="52"/>
      <c r="AJ956" s="52"/>
      <c r="AK956" s="52"/>
      <c r="AL956" s="52"/>
      <c r="AM956" s="52"/>
      <c r="AN956" s="52"/>
      <c r="AO956" s="52"/>
      <c r="AP956" s="52"/>
      <c r="AQ956" s="52"/>
      <c r="AR956" s="52"/>
      <c r="AS956" s="52"/>
      <c r="AT956" s="52"/>
      <c r="AU956" s="52"/>
      <c r="AV956" s="52"/>
      <c r="AW956" s="52"/>
      <c r="AX956" s="52"/>
      <c r="AY956" s="52"/>
      <c r="AZ956" s="52"/>
      <c r="BA956" s="52"/>
      <c r="BB956" s="52"/>
      <c r="BC956" s="52"/>
      <c r="BD956" s="52"/>
      <c r="BE956" s="52"/>
      <c r="BF956" s="52"/>
      <c r="BG956" s="52"/>
    </row>
    <row r="957" spans="1:59" ht="15.75" customHeight="1">
      <c r="A957" s="58"/>
      <c r="B957" s="52"/>
      <c r="C957" s="52"/>
      <c r="D957" s="52"/>
      <c r="E957" s="52"/>
      <c r="F957" s="52"/>
      <c r="G957" s="52"/>
      <c r="H957" s="52"/>
      <c r="I957" s="52"/>
      <c r="J957" s="52"/>
      <c r="K957" s="52"/>
      <c r="L957" s="52"/>
      <c r="M957" s="52"/>
      <c r="N957" s="52"/>
      <c r="O957" s="52"/>
      <c r="P957" s="52"/>
      <c r="Q957" s="52"/>
      <c r="R957" s="52"/>
      <c r="S957" s="52"/>
      <c r="T957" s="52"/>
      <c r="U957" s="52"/>
      <c r="V957" s="52"/>
      <c r="W957" s="52"/>
      <c r="X957" s="52"/>
      <c r="Y957" s="52"/>
      <c r="Z957" s="52"/>
      <c r="AA957" s="52"/>
      <c r="AB957" s="52"/>
      <c r="AC957" s="52"/>
      <c r="AD957" s="52"/>
      <c r="AE957" s="52"/>
      <c r="AF957" s="52"/>
      <c r="AG957" s="52"/>
      <c r="AH957" s="52"/>
      <c r="AI957" s="52"/>
      <c r="AJ957" s="52"/>
      <c r="AK957" s="52"/>
      <c r="AL957" s="52"/>
      <c r="AM957" s="52"/>
      <c r="AN957" s="52"/>
      <c r="AO957" s="52"/>
      <c r="AP957" s="52"/>
      <c r="AQ957" s="52"/>
      <c r="AR957" s="52"/>
      <c r="AS957" s="52"/>
      <c r="AT957" s="52"/>
      <c r="AU957" s="52"/>
      <c r="AV957" s="52"/>
      <c r="AW957" s="52"/>
      <c r="AX957" s="52"/>
      <c r="AY957" s="52"/>
      <c r="AZ957" s="52"/>
      <c r="BA957" s="52"/>
      <c r="BB957" s="52"/>
      <c r="BC957" s="52"/>
      <c r="BD957" s="52"/>
      <c r="BE957" s="52"/>
      <c r="BF957" s="52"/>
      <c r="BG957" s="52"/>
    </row>
    <row r="958" spans="1:59" ht="15.75" customHeight="1">
      <c r="A958" s="58"/>
      <c r="B958" s="52"/>
      <c r="C958" s="52"/>
      <c r="D958" s="52"/>
      <c r="E958" s="52"/>
      <c r="F958" s="52"/>
      <c r="G958" s="52"/>
      <c r="H958" s="52"/>
      <c r="I958" s="52"/>
      <c r="J958" s="52"/>
      <c r="K958" s="52"/>
      <c r="L958" s="52"/>
      <c r="M958" s="52"/>
      <c r="N958" s="52"/>
      <c r="O958" s="52"/>
      <c r="P958" s="52"/>
      <c r="Q958" s="52"/>
      <c r="R958" s="52"/>
      <c r="S958" s="52"/>
      <c r="T958" s="52"/>
      <c r="U958" s="52"/>
      <c r="V958" s="52"/>
      <c r="W958" s="52"/>
      <c r="X958" s="52"/>
      <c r="Y958" s="52"/>
      <c r="Z958" s="52"/>
      <c r="AA958" s="52"/>
      <c r="AB958" s="52"/>
      <c r="AC958" s="52"/>
      <c r="AD958" s="52"/>
      <c r="AE958" s="52"/>
      <c r="AF958" s="52"/>
      <c r="AG958" s="52"/>
      <c r="AH958" s="52"/>
      <c r="AI958" s="52"/>
      <c r="AJ958" s="52"/>
      <c r="AK958" s="52"/>
      <c r="AL958" s="52"/>
      <c r="AM958" s="52"/>
      <c r="AN958" s="52"/>
      <c r="AO958" s="52"/>
      <c r="AP958" s="52"/>
      <c r="AQ958" s="52"/>
      <c r="AR958" s="52"/>
      <c r="AS958" s="52"/>
      <c r="AT958" s="52"/>
      <c r="AU958" s="52"/>
      <c r="AV958" s="52"/>
      <c r="AW958" s="52"/>
      <c r="AX958" s="52"/>
      <c r="AY958" s="52"/>
      <c r="AZ958" s="52"/>
      <c r="BA958" s="52"/>
      <c r="BB958" s="52"/>
      <c r="BC958" s="52"/>
      <c r="BD958" s="52"/>
      <c r="BE958" s="52"/>
      <c r="BF958" s="52"/>
      <c r="BG958" s="52"/>
    </row>
    <row r="959" spans="1:59" ht="15.75" customHeight="1">
      <c r="A959" s="58"/>
      <c r="B959" s="52"/>
      <c r="C959" s="52"/>
      <c r="D959" s="52"/>
      <c r="E959" s="52"/>
      <c r="F959" s="52"/>
      <c r="G959" s="52"/>
      <c r="H959" s="52"/>
      <c r="I959" s="52"/>
      <c r="J959" s="52"/>
      <c r="K959" s="52"/>
      <c r="L959" s="52"/>
      <c r="M959" s="52"/>
      <c r="N959" s="52"/>
      <c r="O959" s="52"/>
      <c r="P959" s="52"/>
      <c r="Q959" s="52"/>
      <c r="R959" s="52"/>
      <c r="S959" s="52"/>
      <c r="T959" s="52"/>
      <c r="U959" s="52"/>
      <c r="V959" s="52"/>
      <c r="W959" s="52"/>
      <c r="X959" s="52"/>
      <c r="Y959" s="52"/>
      <c r="Z959" s="52"/>
      <c r="AA959" s="52"/>
      <c r="AB959" s="52"/>
      <c r="AC959" s="52"/>
      <c r="AD959" s="52"/>
      <c r="AE959" s="52"/>
      <c r="AF959" s="52"/>
      <c r="AG959" s="52"/>
      <c r="AH959" s="52"/>
      <c r="AI959" s="52"/>
      <c r="AJ959" s="52"/>
      <c r="AK959" s="52"/>
      <c r="AL959" s="52"/>
      <c r="AM959" s="52"/>
      <c r="AN959" s="52"/>
      <c r="AO959" s="52"/>
      <c r="AP959" s="52"/>
      <c r="AQ959" s="52"/>
      <c r="AR959" s="52"/>
      <c r="AS959" s="52"/>
      <c r="AT959" s="52"/>
      <c r="AU959" s="52"/>
      <c r="AV959" s="52"/>
      <c r="AW959" s="52"/>
      <c r="AX959" s="52"/>
      <c r="AY959" s="52"/>
      <c r="AZ959" s="52"/>
      <c r="BA959" s="52"/>
      <c r="BB959" s="52"/>
      <c r="BC959" s="52"/>
      <c r="BD959" s="52"/>
      <c r="BE959" s="52"/>
      <c r="BF959" s="52"/>
      <c r="BG959" s="52"/>
    </row>
    <row r="960" spans="1:59" ht="15.75" customHeight="1">
      <c r="A960" s="58"/>
      <c r="B960" s="52"/>
      <c r="C960" s="52"/>
      <c r="D960" s="52"/>
      <c r="E960" s="52"/>
      <c r="F960" s="52"/>
      <c r="G960" s="52"/>
      <c r="H960" s="52"/>
      <c r="I960" s="52"/>
      <c r="J960" s="52"/>
      <c r="K960" s="52"/>
      <c r="L960" s="52"/>
      <c r="M960" s="52"/>
      <c r="N960" s="52"/>
      <c r="O960" s="52"/>
      <c r="P960" s="52"/>
      <c r="Q960" s="52"/>
      <c r="R960" s="52"/>
      <c r="S960" s="52"/>
      <c r="T960" s="52"/>
      <c r="U960" s="52"/>
      <c r="V960" s="52"/>
      <c r="W960" s="52"/>
      <c r="X960" s="52"/>
      <c r="Y960" s="52"/>
      <c r="Z960" s="52"/>
      <c r="AA960" s="52"/>
      <c r="AB960" s="52"/>
      <c r="AC960" s="52"/>
      <c r="AD960" s="52"/>
      <c r="AE960" s="52"/>
      <c r="AF960" s="52"/>
      <c r="AG960" s="52"/>
      <c r="AH960" s="52"/>
      <c r="AI960" s="52"/>
      <c r="AJ960" s="52"/>
      <c r="AK960" s="52"/>
      <c r="AL960" s="52"/>
      <c r="AM960" s="52"/>
      <c r="AN960" s="52"/>
      <c r="AO960" s="52"/>
      <c r="AP960" s="52"/>
      <c r="AQ960" s="52"/>
      <c r="AR960" s="52"/>
      <c r="AS960" s="52"/>
      <c r="AT960" s="52"/>
      <c r="AU960" s="52"/>
      <c r="AV960" s="52"/>
      <c r="AW960" s="52"/>
      <c r="AX960" s="52"/>
      <c r="AY960" s="52"/>
      <c r="AZ960" s="52"/>
      <c r="BA960" s="52"/>
      <c r="BB960" s="52"/>
      <c r="BC960" s="52"/>
      <c r="BD960" s="52"/>
      <c r="BE960" s="52"/>
      <c r="BF960" s="52"/>
      <c r="BG960" s="52"/>
    </row>
    <row r="961" spans="1:59" ht="15.75" customHeight="1">
      <c r="A961" s="58"/>
      <c r="B961" s="52"/>
      <c r="C961" s="52"/>
      <c r="D961" s="52"/>
      <c r="E961" s="52"/>
      <c r="F961" s="52"/>
      <c r="G961" s="52"/>
      <c r="H961" s="52"/>
      <c r="I961" s="52"/>
      <c r="J961" s="52"/>
      <c r="K961" s="52"/>
      <c r="L961" s="52"/>
      <c r="M961" s="52"/>
      <c r="N961" s="52"/>
      <c r="O961" s="52"/>
      <c r="P961" s="52"/>
      <c r="Q961" s="52"/>
      <c r="R961" s="52"/>
      <c r="S961" s="52"/>
      <c r="T961" s="52"/>
      <c r="U961" s="52"/>
      <c r="V961" s="52"/>
      <c r="W961" s="52"/>
      <c r="X961" s="52"/>
      <c r="Y961" s="52"/>
      <c r="Z961" s="52"/>
      <c r="AA961" s="52"/>
      <c r="AB961" s="52"/>
      <c r="AC961" s="52"/>
      <c r="AD961" s="52"/>
      <c r="AE961" s="52"/>
      <c r="AF961" s="52"/>
      <c r="AG961" s="52"/>
      <c r="AH961" s="52"/>
      <c r="AI961" s="52"/>
      <c r="AJ961" s="52"/>
      <c r="AK961" s="52"/>
      <c r="AL961" s="52"/>
      <c r="AM961" s="52"/>
      <c r="AN961" s="52"/>
      <c r="AO961" s="52"/>
      <c r="AP961" s="52"/>
      <c r="AQ961" s="52"/>
      <c r="AR961" s="52"/>
      <c r="AS961" s="52"/>
      <c r="AT961" s="52"/>
      <c r="AU961" s="52"/>
      <c r="AV961" s="52"/>
      <c r="AW961" s="52"/>
      <c r="AX961" s="52"/>
      <c r="AY961" s="52"/>
      <c r="AZ961" s="52"/>
      <c r="BA961" s="52"/>
      <c r="BB961" s="52"/>
      <c r="BC961" s="52"/>
      <c r="BD961" s="52"/>
      <c r="BE961" s="52"/>
      <c r="BF961" s="52"/>
      <c r="BG961" s="52"/>
    </row>
    <row r="962" spans="1:59" ht="15.75" customHeight="1">
      <c r="A962" s="58"/>
      <c r="B962" s="52"/>
      <c r="C962" s="52"/>
      <c r="D962" s="52"/>
      <c r="E962" s="52"/>
      <c r="F962" s="52"/>
      <c r="G962" s="52"/>
      <c r="H962" s="52"/>
      <c r="I962" s="52"/>
      <c r="J962" s="52"/>
      <c r="K962" s="52"/>
      <c r="L962" s="52"/>
      <c r="M962" s="52"/>
      <c r="N962" s="52"/>
      <c r="O962" s="52"/>
      <c r="P962" s="52"/>
      <c r="Q962" s="52"/>
      <c r="R962" s="52"/>
      <c r="S962" s="52"/>
      <c r="T962" s="52"/>
      <c r="U962" s="52"/>
      <c r="V962" s="52"/>
      <c r="W962" s="52"/>
      <c r="X962" s="52"/>
      <c r="Y962" s="52"/>
      <c r="Z962" s="52"/>
      <c r="AA962" s="52"/>
      <c r="AB962" s="52"/>
      <c r="AC962" s="52"/>
      <c r="AD962" s="52"/>
      <c r="AE962" s="52"/>
      <c r="AF962" s="52"/>
      <c r="AG962" s="52"/>
      <c r="AH962" s="52"/>
      <c r="AI962" s="52"/>
      <c r="AJ962" s="52"/>
      <c r="AK962" s="52"/>
      <c r="AL962" s="52"/>
      <c r="AM962" s="52"/>
      <c r="AN962" s="52"/>
      <c r="AO962" s="52"/>
      <c r="AP962" s="52"/>
      <c r="AQ962" s="52"/>
      <c r="AR962" s="52"/>
      <c r="AS962" s="52"/>
      <c r="AT962" s="52"/>
      <c r="AU962" s="52"/>
      <c r="AV962" s="52"/>
      <c r="AW962" s="52"/>
      <c r="AX962" s="52"/>
      <c r="AY962" s="52"/>
      <c r="AZ962" s="52"/>
      <c r="BA962" s="52"/>
      <c r="BB962" s="52"/>
      <c r="BC962" s="52"/>
      <c r="BD962" s="52"/>
      <c r="BE962" s="52"/>
      <c r="BF962" s="52"/>
      <c r="BG962" s="52"/>
    </row>
    <row r="963" spans="1:59" ht="15.75" customHeight="1">
      <c r="A963" s="58"/>
      <c r="B963" s="52"/>
      <c r="C963" s="52"/>
      <c r="D963" s="52"/>
      <c r="E963" s="52"/>
      <c r="F963" s="52"/>
      <c r="G963" s="52"/>
      <c r="H963" s="52"/>
      <c r="I963" s="52"/>
      <c r="J963" s="52"/>
      <c r="K963" s="52"/>
      <c r="L963" s="52"/>
      <c r="M963" s="52"/>
      <c r="N963" s="52"/>
      <c r="O963" s="52"/>
      <c r="P963" s="52"/>
      <c r="Q963" s="52"/>
      <c r="R963" s="52"/>
      <c r="S963" s="52"/>
      <c r="T963" s="52"/>
      <c r="U963" s="52"/>
      <c r="V963" s="52"/>
      <c r="W963" s="52"/>
      <c r="X963" s="52"/>
      <c r="Y963" s="52"/>
      <c r="Z963" s="52"/>
      <c r="AA963" s="52"/>
      <c r="AB963" s="52"/>
      <c r="AC963" s="52"/>
      <c r="AD963" s="52"/>
      <c r="AE963" s="52"/>
      <c r="AF963" s="52"/>
      <c r="AG963" s="52"/>
      <c r="AH963" s="52"/>
      <c r="AI963" s="52"/>
      <c r="AJ963" s="52"/>
      <c r="AK963" s="52"/>
      <c r="AL963" s="52"/>
      <c r="AM963" s="52"/>
      <c r="AN963" s="52"/>
      <c r="AO963" s="52"/>
      <c r="AP963" s="52"/>
      <c r="AQ963" s="52"/>
      <c r="AR963" s="52"/>
      <c r="AS963" s="52"/>
      <c r="AT963" s="52"/>
      <c r="AU963" s="52"/>
      <c r="AV963" s="52"/>
      <c r="AW963" s="52"/>
      <c r="AX963" s="52"/>
      <c r="AY963" s="52"/>
      <c r="AZ963" s="52"/>
      <c r="BA963" s="52"/>
      <c r="BB963" s="52"/>
      <c r="BC963" s="52"/>
      <c r="BD963" s="52"/>
      <c r="BE963" s="52"/>
      <c r="BF963" s="52"/>
      <c r="BG963" s="52"/>
    </row>
    <row r="964" spans="1:59" ht="15.75" customHeight="1">
      <c r="A964" s="58"/>
      <c r="B964" s="52"/>
      <c r="C964" s="52"/>
      <c r="D964" s="52"/>
      <c r="E964" s="52"/>
      <c r="F964" s="52"/>
      <c r="G964" s="52"/>
      <c r="H964" s="52"/>
      <c r="I964" s="52"/>
      <c r="J964" s="52"/>
      <c r="K964" s="52"/>
      <c r="L964" s="52"/>
      <c r="M964" s="52"/>
      <c r="N964" s="52"/>
      <c r="O964" s="52"/>
      <c r="P964" s="52"/>
      <c r="Q964" s="52"/>
      <c r="R964" s="52"/>
      <c r="S964" s="52"/>
      <c r="T964" s="52"/>
      <c r="U964" s="52"/>
      <c r="V964" s="52"/>
      <c r="W964" s="52"/>
      <c r="X964" s="52"/>
      <c r="Y964" s="52"/>
      <c r="Z964" s="52"/>
      <c r="AA964" s="52"/>
      <c r="AB964" s="52"/>
      <c r="AC964" s="52"/>
      <c r="AD964" s="52"/>
      <c r="AE964" s="52"/>
      <c r="AF964" s="52"/>
      <c r="AG964" s="52"/>
      <c r="AH964" s="52"/>
      <c r="AI964" s="52"/>
      <c r="AJ964" s="52"/>
      <c r="AK964" s="52"/>
      <c r="AL964" s="52"/>
      <c r="AM964" s="52"/>
      <c r="AN964" s="52"/>
      <c r="AO964" s="52"/>
      <c r="AP964" s="52"/>
      <c r="AQ964" s="52"/>
      <c r="AR964" s="52"/>
      <c r="AS964" s="52"/>
      <c r="AT964" s="52"/>
      <c r="AU964" s="52"/>
      <c r="AV964" s="52"/>
      <c r="AW964" s="52"/>
      <c r="AX964" s="52"/>
      <c r="AY964" s="52"/>
      <c r="AZ964" s="52"/>
      <c r="BA964" s="52"/>
      <c r="BB964" s="52"/>
      <c r="BC964" s="52"/>
      <c r="BD964" s="52"/>
      <c r="BE964" s="52"/>
      <c r="BF964" s="52"/>
      <c r="BG964" s="52"/>
    </row>
    <row r="965" spans="1:59" ht="15.75" customHeight="1">
      <c r="A965" s="58"/>
      <c r="B965" s="52"/>
      <c r="C965" s="52"/>
      <c r="D965" s="52"/>
      <c r="E965" s="52"/>
      <c r="F965" s="52"/>
      <c r="G965" s="52"/>
      <c r="H965" s="52"/>
      <c r="I965" s="52"/>
      <c r="J965" s="52"/>
      <c r="K965" s="52"/>
      <c r="L965" s="52"/>
      <c r="M965" s="52"/>
      <c r="N965" s="52"/>
      <c r="O965" s="52"/>
      <c r="P965" s="52"/>
      <c r="Q965" s="52"/>
      <c r="R965" s="52"/>
      <c r="S965" s="52"/>
      <c r="T965" s="52"/>
      <c r="U965" s="52"/>
      <c r="V965" s="52"/>
      <c r="W965" s="52"/>
      <c r="X965" s="52"/>
      <c r="Y965" s="52"/>
      <c r="Z965" s="52"/>
      <c r="AA965" s="52"/>
      <c r="AB965" s="52"/>
      <c r="AC965" s="52"/>
      <c r="AD965" s="52"/>
      <c r="AE965" s="52"/>
      <c r="AF965" s="52"/>
      <c r="AG965" s="52"/>
      <c r="AH965" s="52"/>
      <c r="AI965" s="52"/>
      <c r="AJ965" s="52"/>
      <c r="AK965" s="52"/>
      <c r="AL965" s="52"/>
      <c r="AM965" s="52"/>
      <c r="AN965" s="52"/>
      <c r="AO965" s="52"/>
      <c r="AP965" s="52"/>
      <c r="AQ965" s="52"/>
      <c r="AR965" s="52"/>
      <c r="AS965" s="52"/>
      <c r="AT965" s="52"/>
      <c r="AU965" s="52"/>
      <c r="AV965" s="52"/>
      <c r="AW965" s="52"/>
      <c r="AX965" s="52"/>
      <c r="AY965" s="52"/>
      <c r="AZ965" s="52"/>
      <c r="BA965" s="52"/>
      <c r="BB965" s="52"/>
      <c r="BC965" s="52"/>
      <c r="BD965" s="52"/>
      <c r="BE965" s="52"/>
      <c r="BF965" s="52"/>
      <c r="BG965" s="52"/>
    </row>
    <row r="966" spans="1:59" ht="15.75" customHeight="1">
      <c r="A966" s="58"/>
      <c r="B966" s="52"/>
      <c r="C966" s="52"/>
      <c r="D966" s="52"/>
      <c r="E966" s="52"/>
      <c r="F966" s="52"/>
      <c r="G966" s="52"/>
      <c r="H966" s="52"/>
      <c r="I966" s="52"/>
      <c r="J966" s="52"/>
      <c r="K966" s="52"/>
      <c r="L966" s="52"/>
      <c r="M966" s="52"/>
      <c r="N966" s="52"/>
      <c r="O966" s="52"/>
      <c r="P966" s="52"/>
      <c r="Q966" s="52"/>
      <c r="R966" s="52"/>
      <c r="S966" s="52"/>
      <c r="T966" s="52"/>
      <c r="U966" s="52"/>
      <c r="V966" s="52"/>
      <c r="W966" s="52"/>
      <c r="X966" s="52"/>
      <c r="Y966" s="52"/>
      <c r="Z966" s="52"/>
      <c r="AA966" s="52"/>
      <c r="AB966" s="52"/>
      <c r="AC966" s="52"/>
      <c r="AD966" s="52"/>
      <c r="AE966" s="52"/>
      <c r="AF966" s="52"/>
      <c r="AG966" s="52"/>
      <c r="AH966" s="52"/>
      <c r="AI966" s="52"/>
      <c r="AJ966" s="52"/>
      <c r="AK966" s="52"/>
      <c r="AL966" s="52"/>
      <c r="AM966" s="52"/>
      <c r="AN966" s="52"/>
      <c r="AO966" s="52"/>
      <c r="AP966" s="52"/>
      <c r="AQ966" s="52"/>
      <c r="AR966" s="52"/>
      <c r="AS966" s="52"/>
      <c r="AT966" s="52"/>
      <c r="AU966" s="52"/>
      <c r="AV966" s="52"/>
      <c r="AW966" s="52"/>
      <c r="AX966" s="52"/>
      <c r="AY966" s="52"/>
      <c r="AZ966" s="52"/>
      <c r="BA966" s="52"/>
      <c r="BB966" s="52"/>
      <c r="BC966" s="52"/>
      <c r="BD966" s="52"/>
      <c r="BE966" s="52"/>
      <c r="BF966" s="52"/>
      <c r="BG966" s="52"/>
    </row>
    <row r="967" spans="1:59" ht="15.75" customHeight="1">
      <c r="A967" s="58"/>
      <c r="B967" s="52"/>
      <c r="C967" s="52"/>
      <c r="D967" s="52"/>
      <c r="E967" s="52"/>
      <c r="F967" s="52"/>
      <c r="G967" s="52"/>
      <c r="H967" s="52"/>
      <c r="I967" s="52"/>
      <c r="J967" s="52"/>
      <c r="K967" s="52"/>
      <c r="L967" s="52"/>
      <c r="M967" s="52"/>
      <c r="N967" s="52"/>
      <c r="O967" s="52"/>
      <c r="P967" s="52"/>
      <c r="Q967" s="52"/>
      <c r="R967" s="52"/>
      <c r="S967" s="52"/>
      <c r="T967" s="52"/>
      <c r="U967" s="52"/>
      <c r="V967" s="52"/>
      <c r="W967" s="52"/>
      <c r="X967" s="52"/>
      <c r="Y967" s="52"/>
      <c r="Z967" s="52"/>
      <c r="AA967" s="52"/>
      <c r="AB967" s="52"/>
      <c r="AC967" s="52"/>
      <c r="AD967" s="52"/>
      <c r="AE967" s="52"/>
      <c r="AF967" s="52"/>
      <c r="AG967" s="52"/>
      <c r="AH967" s="52"/>
      <c r="AI967" s="52"/>
      <c r="AJ967" s="52"/>
      <c r="AK967" s="52"/>
      <c r="AL967" s="52"/>
      <c r="AM967" s="52"/>
      <c r="AN967" s="52"/>
      <c r="AO967" s="52"/>
      <c r="AP967" s="52"/>
      <c r="AQ967" s="52"/>
      <c r="AR967" s="52"/>
      <c r="AS967" s="52"/>
      <c r="AT967" s="52"/>
      <c r="AU967" s="52"/>
      <c r="AV967" s="52"/>
      <c r="AW967" s="52"/>
      <c r="AX967" s="52"/>
      <c r="AY967" s="52"/>
      <c r="AZ967" s="52"/>
      <c r="BA967" s="52"/>
      <c r="BB967" s="52"/>
      <c r="BC967" s="52"/>
      <c r="BD967" s="52"/>
      <c r="BE967" s="52"/>
      <c r="BF967" s="52"/>
      <c r="BG967" s="52"/>
    </row>
    <row r="968" spans="1:59" ht="15.75" customHeight="1">
      <c r="A968" s="58"/>
      <c r="B968" s="52"/>
      <c r="C968" s="52"/>
      <c r="D968" s="52"/>
      <c r="E968" s="52"/>
      <c r="F968" s="52"/>
      <c r="G968" s="52"/>
      <c r="H968" s="52"/>
      <c r="I968" s="52"/>
      <c r="J968" s="52"/>
      <c r="K968" s="52"/>
      <c r="L968" s="52"/>
      <c r="M968" s="52"/>
      <c r="N968" s="52"/>
      <c r="O968" s="52"/>
      <c r="P968" s="52"/>
      <c r="Q968" s="52"/>
      <c r="R968" s="52"/>
      <c r="S968" s="52"/>
      <c r="T968" s="52"/>
      <c r="U968" s="52"/>
      <c r="V968" s="52"/>
      <c r="W968" s="52"/>
      <c r="X968" s="52"/>
      <c r="Y968" s="52"/>
      <c r="Z968" s="52"/>
      <c r="AA968" s="52"/>
      <c r="AB968" s="52"/>
      <c r="AC968" s="52"/>
      <c r="AD968" s="52"/>
      <c r="AE968" s="52"/>
      <c r="AF968" s="52"/>
      <c r="AG968" s="52"/>
      <c r="AH968" s="52"/>
      <c r="AI968" s="52"/>
      <c r="AJ968" s="52"/>
      <c r="AK968" s="52"/>
      <c r="AL968" s="52"/>
      <c r="AM968" s="52"/>
      <c r="AN968" s="52"/>
      <c r="AO968" s="52"/>
      <c r="AP968" s="52"/>
      <c r="AQ968" s="52"/>
      <c r="AR968" s="52"/>
      <c r="AS968" s="52"/>
      <c r="AT968" s="52"/>
      <c r="AU968" s="52"/>
      <c r="AV968" s="52"/>
      <c r="AW968" s="52"/>
      <c r="AX968" s="52"/>
      <c r="AY968" s="52"/>
      <c r="AZ968" s="52"/>
      <c r="BA968" s="52"/>
      <c r="BB968" s="52"/>
      <c r="BC968" s="52"/>
      <c r="BD968" s="52"/>
      <c r="BE968" s="52"/>
      <c r="BF968" s="52"/>
      <c r="BG968" s="52"/>
    </row>
    <row r="969" spans="1:59" ht="15.75" customHeight="1">
      <c r="A969" s="58"/>
      <c r="B969" s="52"/>
      <c r="C969" s="52"/>
      <c r="D969" s="52"/>
      <c r="E969" s="52"/>
      <c r="F969" s="52"/>
      <c r="G969" s="52"/>
      <c r="H969" s="52"/>
      <c r="I969" s="52"/>
      <c r="J969" s="52"/>
      <c r="K969" s="52"/>
      <c r="L969" s="52"/>
      <c r="M969" s="52"/>
      <c r="N969" s="52"/>
      <c r="O969" s="52"/>
      <c r="P969" s="52"/>
      <c r="Q969" s="52"/>
      <c r="R969" s="52"/>
      <c r="S969" s="52"/>
      <c r="T969" s="52"/>
      <c r="U969" s="52"/>
      <c r="V969" s="52"/>
      <c r="W969" s="52"/>
      <c r="X969" s="52"/>
      <c r="Y969" s="52"/>
      <c r="Z969" s="52"/>
      <c r="AA969" s="52"/>
      <c r="AB969" s="52"/>
      <c r="AC969" s="52"/>
      <c r="AD969" s="52"/>
      <c r="AE969" s="52"/>
      <c r="AF969" s="52"/>
      <c r="AG969" s="52"/>
      <c r="AH969" s="52"/>
      <c r="AI969" s="52"/>
      <c r="AJ969" s="52"/>
      <c r="AK969" s="52"/>
      <c r="AL969" s="52"/>
      <c r="AM969" s="52"/>
      <c r="AN969" s="52"/>
      <c r="AO969" s="52"/>
      <c r="AP969" s="52"/>
      <c r="AQ969" s="52"/>
      <c r="AR969" s="52"/>
      <c r="AS969" s="52"/>
      <c r="AT969" s="52"/>
      <c r="AU969" s="52"/>
      <c r="AV969" s="52"/>
      <c r="AW969" s="52"/>
      <c r="AX969" s="52"/>
      <c r="AY969" s="52"/>
      <c r="AZ969" s="52"/>
      <c r="BA969" s="52"/>
      <c r="BB969" s="52"/>
      <c r="BC969" s="52"/>
      <c r="BD969" s="52"/>
      <c r="BE969" s="52"/>
      <c r="BF969" s="52"/>
      <c r="BG969" s="52"/>
    </row>
    <row r="970" spans="1:59" ht="15.75" customHeight="1">
      <c r="A970" s="58"/>
      <c r="B970" s="52"/>
      <c r="C970" s="52"/>
      <c r="D970" s="52"/>
      <c r="E970" s="52"/>
      <c r="F970" s="52"/>
      <c r="G970" s="52"/>
      <c r="H970" s="52"/>
      <c r="I970" s="52"/>
      <c r="J970" s="52"/>
      <c r="K970" s="52"/>
      <c r="L970" s="52"/>
      <c r="M970" s="52"/>
      <c r="N970" s="52"/>
      <c r="O970" s="52"/>
      <c r="P970" s="52"/>
      <c r="Q970" s="52"/>
      <c r="R970" s="52"/>
      <c r="S970" s="52"/>
      <c r="T970" s="52"/>
      <c r="U970" s="52"/>
      <c r="V970" s="52"/>
      <c r="W970" s="52"/>
      <c r="X970" s="52"/>
      <c r="Y970" s="52"/>
      <c r="Z970" s="52"/>
      <c r="AA970" s="52"/>
      <c r="AB970" s="52"/>
      <c r="AC970" s="52"/>
      <c r="AD970" s="52"/>
      <c r="AE970" s="52"/>
      <c r="AF970" s="52"/>
      <c r="AG970" s="52"/>
      <c r="AH970" s="52"/>
      <c r="AI970" s="52"/>
      <c r="AJ970" s="52"/>
      <c r="AK970" s="52"/>
      <c r="AL970" s="52"/>
      <c r="AM970" s="52"/>
      <c r="AN970" s="52"/>
      <c r="AO970" s="52"/>
      <c r="AP970" s="52"/>
      <c r="AQ970" s="52"/>
      <c r="AR970" s="52"/>
      <c r="AS970" s="52"/>
      <c r="AT970" s="52"/>
      <c r="AU970" s="52"/>
      <c r="AV970" s="52"/>
      <c r="AW970" s="52"/>
      <c r="AX970" s="52"/>
      <c r="AY970" s="52"/>
      <c r="AZ970" s="52"/>
      <c r="BA970" s="52"/>
      <c r="BB970" s="52"/>
      <c r="BC970" s="52"/>
      <c r="BD970" s="52"/>
      <c r="BE970" s="52"/>
      <c r="BF970" s="52"/>
      <c r="BG970" s="52"/>
    </row>
    <row r="971" spans="1:59" ht="15.75" customHeight="1">
      <c r="A971" s="58"/>
      <c r="B971" s="52"/>
      <c r="C971" s="52"/>
      <c r="D971" s="52"/>
      <c r="E971" s="52"/>
      <c r="F971" s="52"/>
      <c r="G971" s="52"/>
      <c r="H971" s="52"/>
      <c r="I971" s="52"/>
      <c r="J971" s="52"/>
      <c r="K971" s="52"/>
      <c r="L971" s="52"/>
      <c r="M971" s="52"/>
      <c r="N971" s="52"/>
      <c r="O971" s="52"/>
      <c r="P971" s="52"/>
      <c r="Q971" s="52"/>
      <c r="R971" s="52"/>
      <c r="S971" s="52"/>
      <c r="T971" s="52"/>
      <c r="U971" s="52"/>
      <c r="V971" s="52"/>
      <c r="W971" s="52"/>
      <c r="X971" s="52"/>
      <c r="Y971" s="52"/>
      <c r="Z971" s="52"/>
      <c r="AA971" s="52"/>
      <c r="AB971" s="52"/>
      <c r="AC971" s="52"/>
      <c r="AD971" s="52"/>
      <c r="AE971" s="52"/>
      <c r="AF971" s="52"/>
      <c r="AG971" s="52"/>
      <c r="AH971" s="52"/>
      <c r="AI971" s="52"/>
      <c r="AJ971" s="52"/>
      <c r="AK971" s="52"/>
      <c r="AL971" s="52"/>
      <c r="AM971" s="52"/>
      <c r="AN971" s="52"/>
      <c r="AO971" s="52"/>
      <c r="AP971" s="52"/>
      <c r="AQ971" s="52"/>
      <c r="AR971" s="52"/>
      <c r="AS971" s="52"/>
      <c r="AT971" s="52"/>
      <c r="AU971" s="52"/>
      <c r="AV971" s="52"/>
      <c r="AW971" s="52"/>
      <c r="AX971" s="52"/>
      <c r="AY971" s="52"/>
      <c r="AZ971" s="52"/>
      <c r="BA971" s="52"/>
      <c r="BB971" s="52"/>
      <c r="BC971" s="52"/>
      <c r="BD971" s="52"/>
      <c r="BE971" s="52"/>
      <c r="BF971" s="52"/>
      <c r="BG971" s="52"/>
    </row>
    <row r="972" spans="1:59" ht="15.75" customHeight="1">
      <c r="A972" s="58"/>
      <c r="B972" s="52"/>
      <c r="C972" s="52"/>
      <c r="D972" s="52"/>
      <c r="E972" s="52"/>
      <c r="F972" s="52"/>
      <c r="G972" s="52"/>
      <c r="H972" s="52"/>
      <c r="I972" s="52"/>
      <c r="J972" s="52"/>
      <c r="K972" s="52"/>
      <c r="L972" s="52"/>
      <c r="M972" s="52"/>
      <c r="N972" s="52"/>
      <c r="O972" s="52"/>
      <c r="P972" s="52"/>
      <c r="Q972" s="52"/>
      <c r="R972" s="52"/>
      <c r="S972" s="52"/>
      <c r="T972" s="52"/>
      <c r="U972" s="52"/>
      <c r="V972" s="52"/>
      <c r="W972" s="52"/>
      <c r="X972" s="52"/>
      <c r="Y972" s="52"/>
      <c r="Z972" s="52"/>
      <c r="AA972" s="52"/>
      <c r="AB972" s="52"/>
      <c r="AC972" s="52"/>
      <c r="AD972" s="52"/>
      <c r="AE972" s="52"/>
      <c r="AF972" s="52"/>
      <c r="AG972" s="52"/>
      <c r="AH972" s="52"/>
      <c r="AI972" s="52"/>
      <c r="AJ972" s="52"/>
      <c r="AK972" s="52"/>
      <c r="AL972" s="52"/>
      <c r="AM972" s="52"/>
      <c r="AN972" s="52"/>
      <c r="AO972" s="52"/>
      <c r="AP972" s="52"/>
      <c r="AQ972" s="52"/>
      <c r="AR972" s="52"/>
      <c r="AS972" s="52"/>
      <c r="AT972" s="52"/>
      <c r="AU972" s="52"/>
      <c r="AV972" s="52"/>
      <c r="AW972" s="52"/>
      <c r="AX972" s="52"/>
      <c r="AY972" s="52"/>
      <c r="AZ972" s="52"/>
      <c r="BA972" s="52"/>
      <c r="BB972" s="52"/>
      <c r="BC972" s="52"/>
      <c r="BD972" s="52"/>
      <c r="BE972" s="52"/>
      <c r="BF972" s="52"/>
      <c r="BG972" s="52"/>
    </row>
    <row r="973" spans="1:59" ht="15.75" customHeight="1">
      <c r="A973" s="58"/>
      <c r="B973" s="52"/>
      <c r="C973" s="52"/>
      <c r="D973" s="52"/>
      <c r="E973" s="52"/>
      <c r="F973" s="52"/>
      <c r="G973" s="52"/>
      <c r="H973" s="52"/>
      <c r="I973" s="52"/>
      <c r="J973" s="52"/>
      <c r="K973" s="52"/>
      <c r="L973" s="52"/>
      <c r="M973" s="52"/>
      <c r="N973" s="52"/>
      <c r="O973" s="52"/>
      <c r="P973" s="52"/>
      <c r="Q973" s="52"/>
      <c r="R973" s="52"/>
      <c r="S973" s="52"/>
      <c r="T973" s="52"/>
      <c r="U973" s="52"/>
      <c r="V973" s="52"/>
      <c r="W973" s="52"/>
      <c r="X973" s="52"/>
      <c r="Y973" s="52"/>
      <c r="Z973" s="52"/>
      <c r="AA973" s="52"/>
      <c r="AB973" s="52"/>
      <c r="AC973" s="52"/>
      <c r="AD973" s="52"/>
      <c r="AE973" s="52"/>
      <c r="AF973" s="52"/>
      <c r="AG973" s="52"/>
      <c r="AH973" s="52"/>
      <c r="AI973" s="52"/>
      <c r="AJ973" s="52"/>
      <c r="AK973" s="52"/>
      <c r="AL973" s="52"/>
      <c r="AM973" s="52"/>
      <c r="AN973" s="52"/>
      <c r="AO973" s="52"/>
      <c r="AP973" s="52"/>
      <c r="AQ973" s="52"/>
      <c r="AR973" s="52"/>
      <c r="AS973" s="52"/>
      <c r="AT973" s="52"/>
      <c r="AU973" s="52"/>
      <c r="AV973" s="52"/>
      <c r="AW973" s="52"/>
      <c r="AX973" s="52"/>
      <c r="AY973" s="52"/>
      <c r="AZ973" s="52"/>
      <c r="BA973" s="52"/>
      <c r="BB973" s="52"/>
      <c r="BC973" s="52"/>
      <c r="BD973" s="52"/>
      <c r="BE973" s="52"/>
      <c r="BF973" s="52"/>
      <c r="BG973" s="52"/>
    </row>
    <row r="974" spans="1:59" ht="15.75" customHeight="1">
      <c r="A974" s="58"/>
      <c r="B974" s="52"/>
      <c r="C974" s="52"/>
      <c r="D974" s="52"/>
      <c r="E974" s="52"/>
      <c r="F974" s="52"/>
      <c r="G974" s="52"/>
      <c r="H974" s="52"/>
      <c r="I974" s="52"/>
      <c r="J974" s="52"/>
      <c r="K974" s="52"/>
      <c r="L974" s="52"/>
      <c r="M974" s="52"/>
      <c r="N974" s="52"/>
      <c r="O974" s="52"/>
      <c r="P974" s="52"/>
      <c r="Q974" s="52"/>
      <c r="R974" s="52"/>
      <c r="S974" s="52"/>
      <c r="T974" s="52"/>
      <c r="U974" s="52"/>
      <c r="V974" s="52"/>
      <c r="W974" s="52"/>
      <c r="X974" s="52"/>
      <c r="Y974" s="52"/>
      <c r="Z974" s="52"/>
      <c r="AA974" s="52"/>
      <c r="AB974" s="52"/>
      <c r="AC974" s="52"/>
      <c r="AD974" s="52"/>
      <c r="AE974" s="52"/>
      <c r="AF974" s="52"/>
      <c r="AG974" s="52"/>
      <c r="AH974" s="52"/>
      <c r="AI974" s="52"/>
      <c r="AJ974" s="52"/>
      <c r="AK974" s="52"/>
      <c r="AL974" s="52"/>
      <c r="AM974" s="52"/>
      <c r="AN974" s="52"/>
      <c r="AO974" s="52"/>
      <c r="AP974" s="52"/>
      <c r="AQ974" s="52"/>
      <c r="AR974" s="52"/>
      <c r="AS974" s="52"/>
      <c r="AT974" s="52"/>
      <c r="AU974" s="52"/>
      <c r="AV974" s="52"/>
      <c r="AW974" s="52"/>
      <c r="AX974" s="52"/>
      <c r="AY974" s="52"/>
      <c r="AZ974" s="52"/>
      <c r="BA974" s="52"/>
      <c r="BB974" s="52"/>
      <c r="BC974" s="52"/>
      <c r="BD974" s="52"/>
      <c r="BE974" s="52"/>
      <c r="BF974" s="52"/>
      <c r="BG974" s="52"/>
    </row>
    <row r="975" spans="1:59" ht="15.75" customHeight="1">
      <c r="A975" s="58"/>
      <c r="B975" s="52"/>
      <c r="C975" s="52"/>
      <c r="D975" s="52"/>
      <c r="E975" s="52"/>
      <c r="F975" s="52"/>
      <c r="G975" s="52"/>
      <c r="H975" s="52"/>
      <c r="I975" s="52"/>
      <c r="J975" s="52"/>
      <c r="K975" s="52"/>
      <c r="L975" s="52"/>
      <c r="M975" s="52"/>
      <c r="N975" s="52"/>
      <c r="O975" s="52"/>
      <c r="P975" s="52"/>
      <c r="Q975" s="52"/>
      <c r="R975" s="52"/>
      <c r="S975" s="52"/>
      <c r="T975" s="52"/>
      <c r="U975" s="52"/>
      <c r="V975" s="52"/>
      <c r="W975" s="52"/>
      <c r="X975" s="52"/>
      <c r="Y975" s="52"/>
      <c r="Z975" s="52"/>
      <c r="AA975" s="52"/>
      <c r="AB975" s="52"/>
      <c r="AC975" s="52"/>
      <c r="AD975" s="52"/>
      <c r="AE975" s="52"/>
      <c r="AF975" s="52"/>
      <c r="AG975" s="52"/>
      <c r="AH975" s="52"/>
      <c r="AI975" s="52"/>
      <c r="AJ975" s="52"/>
      <c r="AK975" s="52"/>
      <c r="AL975" s="52"/>
      <c r="AM975" s="52"/>
      <c r="AN975" s="52"/>
      <c r="AO975" s="52"/>
      <c r="AP975" s="52"/>
      <c r="AQ975" s="52"/>
      <c r="AR975" s="52"/>
      <c r="AS975" s="52"/>
      <c r="AT975" s="52"/>
      <c r="AU975" s="52"/>
      <c r="AV975" s="52"/>
      <c r="AW975" s="52"/>
      <c r="AX975" s="52"/>
      <c r="AY975" s="52"/>
      <c r="AZ975" s="52"/>
      <c r="BA975" s="52"/>
      <c r="BB975" s="52"/>
      <c r="BC975" s="52"/>
      <c r="BD975" s="52"/>
      <c r="BE975" s="52"/>
      <c r="BF975" s="52"/>
      <c r="BG975" s="52"/>
    </row>
    <row r="976" spans="1:59" ht="15.75" customHeight="1">
      <c r="A976" s="58"/>
      <c r="B976" s="52"/>
      <c r="C976" s="52"/>
      <c r="D976" s="52"/>
      <c r="E976" s="52"/>
      <c r="F976" s="52"/>
      <c r="G976" s="52"/>
      <c r="H976" s="52"/>
      <c r="I976" s="52"/>
      <c r="J976" s="52"/>
      <c r="K976" s="52"/>
      <c r="L976" s="52"/>
      <c r="M976" s="52"/>
      <c r="N976" s="52"/>
      <c r="O976" s="52"/>
      <c r="P976" s="52"/>
      <c r="Q976" s="52"/>
      <c r="R976" s="52"/>
      <c r="S976" s="52"/>
      <c r="T976" s="52"/>
      <c r="U976" s="52"/>
      <c r="V976" s="52"/>
      <c r="W976" s="52"/>
      <c r="X976" s="52"/>
      <c r="Y976" s="52"/>
      <c r="Z976" s="52"/>
      <c r="AA976" s="52"/>
      <c r="AB976" s="52"/>
      <c r="AC976" s="52"/>
      <c r="AD976" s="52"/>
      <c r="AE976" s="52"/>
      <c r="AF976" s="52"/>
      <c r="AG976" s="52"/>
      <c r="AH976" s="52"/>
      <c r="AI976" s="52"/>
      <c r="AJ976" s="52"/>
      <c r="AK976" s="52"/>
      <c r="AL976" s="52"/>
      <c r="AM976" s="52"/>
      <c r="AN976" s="52"/>
      <c r="AO976" s="52"/>
      <c r="AP976" s="52"/>
      <c r="AQ976" s="52"/>
      <c r="AR976" s="52"/>
      <c r="AS976" s="52"/>
      <c r="AT976" s="52"/>
      <c r="AU976" s="52"/>
      <c r="AV976" s="52"/>
      <c r="AW976" s="52"/>
      <c r="AX976" s="52"/>
      <c r="AY976" s="52"/>
      <c r="AZ976" s="52"/>
      <c r="BA976" s="52"/>
      <c r="BB976" s="52"/>
      <c r="BC976" s="52"/>
      <c r="BD976" s="52"/>
      <c r="BE976" s="52"/>
      <c r="BF976" s="52"/>
      <c r="BG976" s="52"/>
    </row>
  </sheetData>
  <mergeCells count="36">
    <mergeCell ref="A1:B1"/>
    <mergeCell ref="A2:B2"/>
    <mergeCell ref="A3:B3"/>
    <mergeCell ref="A4:A12"/>
    <mergeCell ref="A13:A21"/>
    <mergeCell ref="A22:A30"/>
    <mergeCell ref="A31:A39"/>
    <mergeCell ref="A40:A48"/>
    <mergeCell ref="A49:A57"/>
    <mergeCell ref="A58:A66"/>
    <mergeCell ref="A67:A75"/>
    <mergeCell ref="A76:A84"/>
    <mergeCell ref="A85:A93"/>
    <mergeCell ref="A94:A102"/>
    <mergeCell ref="A103:A111"/>
    <mergeCell ref="A112:A120"/>
    <mergeCell ref="A121:A129"/>
    <mergeCell ref="A130:A138"/>
    <mergeCell ref="A139:A147"/>
    <mergeCell ref="A148:A156"/>
    <mergeCell ref="A157:A165"/>
    <mergeCell ref="A229:A237"/>
    <mergeCell ref="A238:A246"/>
    <mergeCell ref="A247:A255"/>
    <mergeCell ref="A256:A264"/>
    <mergeCell ref="A265:A273"/>
    <mergeCell ref="A274:A282"/>
    <mergeCell ref="A283:A291"/>
    <mergeCell ref="A292:A300"/>
    <mergeCell ref="A166:A174"/>
    <mergeCell ref="A175:A183"/>
    <mergeCell ref="A184:A192"/>
    <mergeCell ref="A193:A201"/>
    <mergeCell ref="A202:A210"/>
    <mergeCell ref="A211:A219"/>
    <mergeCell ref="A220:A228"/>
  </mergeCells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2:AQ44"/>
  <sheetViews>
    <sheetView workbookViewId="0"/>
  </sheetViews>
  <sheetFormatPr baseColWidth="10" defaultColWidth="14.5" defaultRowHeight="15" customHeight="1"/>
  <sheetData>
    <row r="2" spans="1:43" ht="15" customHeight="1">
      <c r="A2" s="2"/>
      <c r="B2" s="2" t="s">
        <v>113</v>
      </c>
      <c r="C2" s="2" t="s">
        <v>2</v>
      </c>
      <c r="D2" s="2" t="s">
        <v>3</v>
      </c>
      <c r="E2" s="2" t="s">
        <v>4</v>
      </c>
      <c r="F2" s="2" t="s">
        <v>5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11</v>
      </c>
      <c r="L2" s="2" t="s">
        <v>13</v>
      </c>
      <c r="M2" s="2" t="s">
        <v>14</v>
      </c>
      <c r="N2" s="2" t="s">
        <v>15</v>
      </c>
      <c r="O2" s="2" t="s">
        <v>16</v>
      </c>
      <c r="P2" s="2" t="s">
        <v>18</v>
      </c>
      <c r="Q2" s="2" t="s">
        <v>19</v>
      </c>
      <c r="R2" s="2" t="s">
        <v>20</v>
      </c>
      <c r="S2" s="2" t="s">
        <v>21</v>
      </c>
      <c r="T2" s="2" t="s">
        <v>22</v>
      </c>
      <c r="U2" s="2" t="s">
        <v>23</v>
      </c>
      <c r="V2" s="2" t="s">
        <v>24</v>
      </c>
      <c r="W2" s="2" t="s">
        <v>25</v>
      </c>
      <c r="X2" s="2" t="s">
        <v>26</v>
      </c>
      <c r="Y2" s="2" t="s">
        <v>27</v>
      </c>
      <c r="Z2" s="2" t="s">
        <v>28</v>
      </c>
      <c r="AA2" s="2" t="s">
        <v>29</v>
      </c>
      <c r="AB2" s="2" t="s">
        <v>30</v>
      </c>
      <c r="AC2" s="2" t="s">
        <v>31</v>
      </c>
      <c r="AD2" s="2" t="s">
        <v>32</v>
      </c>
      <c r="AE2" s="2" t="s">
        <v>33</v>
      </c>
      <c r="AF2" s="2" t="s">
        <v>34</v>
      </c>
      <c r="AG2" s="2" t="s">
        <v>35</v>
      </c>
      <c r="AH2" s="2" t="s">
        <v>37</v>
      </c>
      <c r="AI2" s="2" t="s">
        <v>114</v>
      </c>
      <c r="AJ2" s="2" t="s">
        <v>38</v>
      </c>
      <c r="AK2" s="2" t="s">
        <v>40</v>
      </c>
      <c r="AL2" s="2" t="s">
        <v>115</v>
      </c>
      <c r="AM2" s="2" t="s">
        <v>42</v>
      </c>
      <c r="AN2" s="2" t="s">
        <v>43</v>
      </c>
      <c r="AO2" s="2" t="s">
        <v>45</v>
      </c>
      <c r="AP2" s="2" t="s">
        <v>46</v>
      </c>
      <c r="AQ2" s="2"/>
    </row>
    <row r="3" spans="1:43" ht="15" customHeight="1">
      <c r="A3" t="s">
        <v>116</v>
      </c>
      <c r="B3">
        <v>0</v>
      </c>
      <c r="C3">
        <v>2.5</v>
      </c>
      <c r="D3">
        <v>3</v>
      </c>
      <c r="E3">
        <v>30.5</v>
      </c>
      <c r="F3">
        <v>0</v>
      </c>
      <c r="G3">
        <v>4</v>
      </c>
      <c r="H3">
        <v>6</v>
      </c>
      <c r="I3">
        <v>23</v>
      </c>
      <c r="J3">
        <v>0</v>
      </c>
      <c r="K3">
        <v>0</v>
      </c>
      <c r="L3">
        <v>3</v>
      </c>
      <c r="M3">
        <v>0</v>
      </c>
      <c r="N3">
        <v>0</v>
      </c>
      <c r="O3">
        <v>0</v>
      </c>
      <c r="P3">
        <v>0</v>
      </c>
      <c r="Q3">
        <v>11</v>
      </c>
      <c r="R3">
        <v>0</v>
      </c>
      <c r="S3">
        <v>3</v>
      </c>
      <c r="T3">
        <v>0</v>
      </c>
      <c r="U3">
        <v>0</v>
      </c>
      <c r="V3">
        <v>0</v>
      </c>
      <c r="W3">
        <v>0</v>
      </c>
      <c r="X3">
        <v>7</v>
      </c>
      <c r="Y3">
        <v>1</v>
      </c>
      <c r="Z3">
        <v>0</v>
      </c>
      <c r="AA3">
        <v>1</v>
      </c>
      <c r="AB3">
        <v>0</v>
      </c>
      <c r="AC3">
        <v>3</v>
      </c>
      <c r="AD3">
        <v>0</v>
      </c>
      <c r="AE3">
        <v>74</v>
      </c>
      <c r="AF3">
        <v>0</v>
      </c>
      <c r="AG3">
        <v>5</v>
      </c>
      <c r="AH3">
        <v>18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</row>
    <row r="4" spans="1:43" ht="15" customHeight="1">
      <c r="A4" t="s">
        <v>117</v>
      </c>
      <c r="B4">
        <v>0</v>
      </c>
      <c r="C4">
        <v>3</v>
      </c>
      <c r="D4">
        <v>1.5</v>
      </c>
      <c r="E4">
        <v>1</v>
      </c>
      <c r="F4">
        <v>1</v>
      </c>
      <c r="G4">
        <v>0</v>
      </c>
      <c r="H4">
        <v>0</v>
      </c>
      <c r="I4">
        <v>10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2</v>
      </c>
      <c r="W4">
        <v>0</v>
      </c>
      <c r="X4">
        <v>1</v>
      </c>
      <c r="Y4">
        <v>0</v>
      </c>
      <c r="Z4">
        <v>0</v>
      </c>
      <c r="AA4">
        <v>0</v>
      </c>
      <c r="AB4">
        <v>0</v>
      </c>
      <c r="AC4">
        <v>2</v>
      </c>
      <c r="AD4">
        <v>0</v>
      </c>
      <c r="AE4">
        <v>1</v>
      </c>
      <c r="AF4">
        <v>0.5</v>
      </c>
      <c r="AG4">
        <v>0</v>
      </c>
      <c r="AH4">
        <v>0.5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2.5</v>
      </c>
    </row>
    <row r="5" spans="1:43" ht="15" customHeight="1">
      <c r="A5" t="s">
        <v>118</v>
      </c>
      <c r="B5">
        <v>0</v>
      </c>
      <c r="C5">
        <v>1.5</v>
      </c>
      <c r="D5">
        <v>11.5</v>
      </c>
      <c r="E5">
        <v>1</v>
      </c>
      <c r="F5">
        <v>0</v>
      </c>
      <c r="G5">
        <v>1</v>
      </c>
      <c r="H5">
        <v>0</v>
      </c>
      <c r="I5">
        <v>7</v>
      </c>
      <c r="J5">
        <v>0</v>
      </c>
      <c r="K5">
        <v>0</v>
      </c>
      <c r="L5">
        <v>0.5</v>
      </c>
      <c r="M5">
        <v>0</v>
      </c>
      <c r="N5">
        <v>0</v>
      </c>
      <c r="O5">
        <v>0</v>
      </c>
      <c r="P5">
        <v>0</v>
      </c>
      <c r="Q5">
        <v>2</v>
      </c>
      <c r="R5">
        <v>0</v>
      </c>
      <c r="S5">
        <v>0</v>
      </c>
      <c r="T5">
        <v>0</v>
      </c>
      <c r="U5">
        <v>0</v>
      </c>
      <c r="V5">
        <v>2</v>
      </c>
      <c r="W5">
        <v>0</v>
      </c>
      <c r="X5">
        <v>0</v>
      </c>
      <c r="Y5">
        <v>1</v>
      </c>
      <c r="Z5">
        <v>0</v>
      </c>
      <c r="AA5">
        <v>0</v>
      </c>
      <c r="AB5">
        <v>0</v>
      </c>
      <c r="AC5">
        <v>1</v>
      </c>
      <c r="AD5">
        <v>0</v>
      </c>
      <c r="AE5">
        <v>4</v>
      </c>
      <c r="AF5">
        <v>1.5</v>
      </c>
      <c r="AG5">
        <v>6</v>
      </c>
      <c r="AH5">
        <v>4</v>
      </c>
      <c r="AJ5">
        <v>0</v>
      </c>
      <c r="AK5">
        <v>2</v>
      </c>
      <c r="AL5">
        <v>5</v>
      </c>
      <c r="AM5">
        <v>0</v>
      </c>
      <c r="AN5">
        <v>0</v>
      </c>
      <c r="AO5">
        <v>0</v>
      </c>
      <c r="AP5">
        <v>1</v>
      </c>
    </row>
    <row r="6" spans="1:43" ht="15" customHeight="1">
      <c r="A6" t="s">
        <v>119</v>
      </c>
      <c r="B6">
        <v>0</v>
      </c>
      <c r="C6">
        <v>7.5</v>
      </c>
      <c r="D6">
        <v>9</v>
      </c>
      <c r="E6">
        <v>0</v>
      </c>
      <c r="F6">
        <v>0</v>
      </c>
      <c r="G6">
        <v>0</v>
      </c>
      <c r="H6">
        <v>1</v>
      </c>
      <c r="I6">
        <v>1</v>
      </c>
      <c r="J6">
        <v>0</v>
      </c>
      <c r="K6">
        <v>0</v>
      </c>
      <c r="L6">
        <v>3</v>
      </c>
      <c r="M6">
        <v>0</v>
      </c>
      <c r="N6">
        <v>0</v>
      </c>
      <c r="O6">
        <v>0</v>
      </c>
      <c r="P6">
        <v>0</v>
      </c>
      <c r="Q6">
        <v>10</v>
      </c>
      <c r="R6">
        <v>5</v>
      </c>
      <c r="S6">
        <v>0</v>
      </c>
      <c r="T6">
        <v>0</v>
      </c>
      <c r="U6">
        <v>2</v>
      </c>
      <c r="V6">
        <v>8.5</v>
      </c>
      <c r="W6">
        <v>0</v>
      </c>
      <c r="X6">
        <v>11</v>
      </c>
      <c r="Y6">
        <v>1</v>
      </c>
      <c r="Z6">
        <v>0</v>
      </c>
      <c r="AA6">
        <v>1</v>
      </c>
      <c r="AB6">
        <v>0</v>
      </c>
      <c r="AC6">
        <v>7</v>
      </c>
      <c r="AD6">
        <v>0</v>
      </c>
      <c r="AE6">
        <v>68</v>
      </c>
      <c r="AF6">
        <v>0.5</v>
      </c>
      <c r="AG6">
        <v>8</v>
      </c>
      <c r="AH6">
        <v>9.5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0.5</v>
      </c>
    </row>
    <row r="7" spans="1:43" ht="15" customHeight="1">
      <c r="A7" t="s">
        <v>120</v>
      </c>
      <c r="B7">
        <v>0</v>
      </c>
      <c r="C7">
        <v>1</v>
      </c>
      <c r="D7">
        <v>1</v>
      </c>
      <c r="E7">
        <v>4</v>
      </c>
      <c r="F7">
        <v>0</v>
      </c>
      <c r="G7">
        <v>2</v>
      </c>
      <c r="H7">
        <v>0</v>
      </c>
      <c r="I7">
        <v>4.5</v>
      </c>
      <c r="J7">
        <v>0</v>
      </c>
      <c r="K7">
        <v>0</v>
      </c>
      <c r="L7">
        <v>1</v>
      </c>
      <c r="M7">
        <v>0</v>
      </c>
      <c r="N7">
        <v>0</v>
      </c>
      <c r="O7">
        <v>0</v>
      </c>
      <c r="P7">
        <v>0</v>
      </c>
      <c r="Q7">
        <v>2</v>
      </c>
      <c r="R7">
        <v>0</v>
      </c>
      <c r="S7">
        <v>0</v>
      </c>
      <c r="T7">
        <v>0</v>
      </c>
      <c r="U7">
        <v>0</v>
      </c>
      <c r="V7">
        <v>2.5</v>
      </c>
      <c r="W7">
        <v>0</v>
      </c>
      <c r="X7">
        <v>0</v>
      </c>
      <c r="Y7">
        <v>0.5</v>
      </c>
      <c r="Z7">
        <v>0</v>
      </c>
      <c r="AA7">
        <v>0</v>
      </c>
      <c r="AB7">
        <v>0</v>
      </c>
      <c r="AC7">
        <v>2</v>
      </c>
      <c r="AD7">
        <v>0</v>
      </c>
      <c r="AE7">
        <v>11.5</v>
      </c>
      <c r="AF7">
        <v>0</v>
      </c>
      <c r="AG7">
        <v>4.5</v>
      </c>
      <c r="AH7">
        <v>4.5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0.5</v>
      </c>
    </row>
    <row r="8" spans="1:43" ht="15" customHeight="1">
      <c r="A8" t="s">
        <v>121</v>
      </c>
      <c r="B8">
        <v>0</v>
      </c>
      <c r="C8">
        <v>0.5</v>
      </c>
      <c r="D8">
        <v>3</v>
      </c>
      <c r="E8">
        <v>0.5</v>
      </c>
      <c r="F8">
        <v>0</v>
      </c>
      <c r="G8">
        <v>4</v>
      </c>
      <c r="H8">
        <v>0</v>
      </c>
      <c r="I8">
        <v>0</v>
      </c>
      <c r="J8">
        <v>0</v>
      </c>
      <c r="K8">
        <v>0</v>
      </c>
      <c r="L8">
        <v>0.5</v>
      </c>
      <c r="M8">
        <v>0</v>
      </c>
      <c r="N8">
        <v>0</v>
      </c>
      <c r="O8">
        <v>0</v>
      </c>
      <c r="P8">
        <v>0</v>
      </c>
      <c r="Q8">
        <v>2</v>
      </c>
      <c r="R8">
        <v>0</v>
      </c>
      <c r="S8">
        <v>0</v>
      </c>
      <c r="T8">
        <v>0</v>
      </c>
      <c r="U8">
        <v>0</v>
      </c>
      <c r="V8">
        <v>1</v>
      </c>
      <c r="W8">
        <v>0</v>
      </c>
      <c r="X8">
        <v>0</v>
      </c>
      <c r="Y8">
        <v>0.5</v>
      </c>
      <c r="Z8">
        <v>0</v>
      </c>
      <c r="AA8">
        <v>0</v>
      </c>
      <c r="AB8">
        <v>0</v>
      </c>
      <c r="AC8">
        <v>0</v>
      </c>
      <c r="AD8">
        <v>0</v>
      </c>
      <c r="AE8">
        <v>2</v>
      </c>
      <c r="AF8">
        <v>0</v>
      </c>
      <c r="AG8">
        <v>0</v>
      </c>
      <c r="AH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0.5</v>
      </c>
    </row>
    <row r="9" spans="1:43" ht="15" customHeight="1">
      <c r="A9" t="s">
        <v>122</v>
      </c>
      <c r="B9">
        <v>0</v>
      </c>
      <c r="C9">
        <v>16</v>
      </c>
      <c r="D9">
        <v>29</v>
      </c>
      <c r="E9">
        <v>37</v>
      </c>
      <c r="F9">
        <v>1</v>
      </c>
      <c r="G9">
        <v>11</v>
      </c>
      <c r="H9">
        <v>7</v>
      </c>
      <c r="I9">
        <v>45.5</v>
      </c>
      <c r="J9">
        <v>0</v>
      </c>
      <c r="K9">
        <v>0</v>
      </c>
      <c r="L9">
        <v>8</v>
      </c>
      <c r="M9">
        <v>0</v>
      </c>
      <c r="N9">
        <v>0</v>
      </c>
      <c r="O9">
        <v>0</v>
      </c>
      <c r="P9">
        <v>0</v>
      </c>
      <c r="Q9">
        <v>27</v>
      </c>
      <c r="R9">
        <v>5</v>
      </c>
      <c r="S9">
        <v>3</v>
      </c>
      <c r="T9">
        <v>0</v>
      </c>
      <c r="U9">
        <v>2</v>
      </c>
      <c r="V9">
        <v>16</v>
      </c>
      <c r="W9">
        <v>0</v>
      </c>
      <c r="X9">
        <v>19</v>
      </c>
      <c r="Y9">
        <v>4</v>
      </c>
      <c r="Z9">
        <v>0</v>
      </c>
      <c r="AA9">
        <v>2</v>
      </c>
      <c r="AB9">
        <v>0</v>
      </c>
      <c r="AC9">
        <v>15</v>
      </c>
      <c r="AD9">
        <v>0</v>
      </c>
      <c r="AE9">
        <v>160.5</v>
      </c>
      <c r="AF9">
        <v>2.5</v>
      </c>
      <c r="AG9">
        <v>23.5</v>
      </c>
      <c r="AH9">
        <v>36.5</v>
      </c>
      <c r="AJ9">
        <v>0</v>
      </c>
      <c r="AK9">
        <v>2</v>
      </c>
      <c r="AL9">
        <v>5</v>
      </c>
      <c r="AM9">
        <v>0</v>
      </c>
      <c r="AN9">
        <v>0</v>
      </c>
      <c r="AO9">
        <v>0</v>
      </c>
      <c r="AP9">
        <v>5</v>
      </c>
    </row>
    <row r="10" spans="1:43" ht="15" customHeight="1">
      <c r="A10" t="s">
        <v>116</v>
      </c>
      <c r="B10">
        <v>0</v>
      </c>
      <c r="C10">
        <v>2.5</v>
      </c>
      <c r="D10">
        <v>3</v>
      </c>
      <c r="E10">
        <v>30.5</v>
      </c>
      <c r="F10">
        <v>0</v>
      </c>
      <c r="G10">
        <v>4</v>
      </c>
      <c r="H10">
        <v>6</v>
      </c>
      <c r="I10">
        <v>23</v>
      </c>
      <c r="J10">
        <v>0</v>
      </c>
      <c r="K10">
        <v>0</v>
      </c>
      <c r="L10">
        <v>3</v>
      </c>
      <c r="M10">
        <v>0</v>
      </c>
      <c r="N10">
        <v>0</v>
      </c>
      <c r="O10">
        <v>0</v>
      </c>
      <c r="P10">
        <v>0</v>
      </c>
      <c r="Q10">
        <v>11</v>
      </c>
      <c r="R10">
        <v>0</v>
      </c>
      <c r="S10">
        <v>3</v>
      </c>
      <c r="T10">
        <v>0</v>
      </c>
      <c r="U10">
        <v>0</v>
      </c>
      <c r="V10">
        <v>0</v>
      </c>
      <c r="W10">
        <v>0</v>
      </c>
      <c r="X10">
        <v>7</v>
      </c>
      <c r="Y10">
        <v>1</v>
      </c>
      <c r="Z10">
        <v>0</v>
      </c>
      <c r="AA10">
        <v>1</v>
      </c>
      <c r="AB10">
        <v>0</v>
      </c>
      <c r="AC10">
        <v>3</v>
      </c>
      <c r="AD10">
        <v>0</v>
      </c>
      <c r="AE10">
        <v>74</v>
      </c>
      <c r="AF10">
        <v>0</v>
      </c>
      <c r="AG10">
        <v>5</v>
      </c>
      <c r="AH10">
        <v>18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</row>
    <row r="11" spans="1:43" ht="15" customHeight="1">
      <c r="A11" t="s">
        <v>117</v>
      </c>
      <c r="B11">
        <v>0</v>
      </c>
      <c r="C11">
        <v>3</v>
      </c>
      <c r="D11">
        <v>1.5</v>
      </c>
      <c r="E11">
        <v>1</v>
      </c>
      <c r="F11">
        <v>1</v>
      </c>
      <c r="G11">
        <v>0</v>
      </c>
      <c r="H11">
        <v>0</v>
      </c>
      <c r="I11">
        <v>10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2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>
        <v>2</v>
      </c>
      <c r="AD11">
        <v>0</v>
      </c>
      <c r="AE11">
        <v>1</v>
      </c>
      <c r="AF11">
        <v>0.5</v>
      </c>
      <c r="AG11">
        <v>0</v>
      </c>
      <c r="AH11">
        <v>0.5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2.5</v>
      </c>
    </row>
    <row r="12" spans="1:43" ht="15" customHeight="1">
      <c r="A12" t="s">
        <v>118</v>
      </c>
      <c r="B12">
        <v>0</v>
      </c>
      <c r="C12">
        <v>1.5</v>
      </c>
      <c r="D12">
        <v>11.5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0.5</v>
      </c>
      <c r="M12">
        <v>0</v>
      </c>
      <c r="N12">
        <v>0</v>
      </c>
      <c r="O12">
        <v>0</v>
      </c>
      <c r="P12">
        <v>0</v>
      </c>
      <c r="Q12">
        <v>2</v>
      </c>
      <c r="R12">
        <v>0</v>
      </c>
      <c r="S12">
        <v>0</v>
      </c>
      <c r="T12">
        <v>0</v>
      </c>
      <c r="U12">
        <v>0</v>
      </c>
      <c r="V12">
        <v>2</v>
      </c>
      <c r="W12">
        <v>0</v>
      </c>
      <c r="X12">
        <v>0</v>
      </c>
      <c r="Y12">
        <v>1</v>
      </c>
      <c r="Z12">
        <v>0</v>
      </c>
      <c r="AA12">
        <v>0</v>
      </c>
      <c r="AB12">
        <v>0</v>
      </c>
      <c r="AC12">
        <v>1</v>
      </c>
      <c r="AD12">
        <v>0</v>
      </c>
      <c r="AE12">
        <v>4</v>
      </c>
      <c r="AF12">
        <v>1.5</v>
      </c>
      <c r="AG12">
        <v>6</v>
      </c>
      <c r="AH12">
        <v>4</v>
      </c>
      <c r="AJ12">
        <v>0</v>
      </c>
      <c r="AK12">
        <v>2</v>
      </c>
      <c r="AL12">
        <v>5</v>
      </c>
      <c r="AM12">
        <v>0</v>
      </c>
      <c r="AN12">
        <v>0</v>
      </c>
      <c r="AO12">
        <v>0</v>
      </c>
      <c r="AP12">
        <v>1</v>
      </c>
    </row>
    <row r="13" spans="1:43" ht="15" customHeight="1">
      <c r="A13" t="s">
        <v>119</v>
      </c>
      <c r="B13">
        <v>0</v>
      </c>
      <c r="C13">
        <v>7.5</v>
      </c>
      <c r="D13">
        <v>9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3</v>
      </c>
      <c r="M13">
        <v>0</v>
      </c>
      <c r="N13">
        <v>0</v>
      </c>
      <c r="O13">
        <v>0</v>
      </c>
      <c r="P13">
        <v>0</v>
      </c>
      <c r="Q13">
        <v>10</v>
      </c>
      <c r="R13">
        <v>5</v>
      </c>
      <c r="S13">
        <v>0</v>
      </c>
      <c r="T13">
        <v>0</v>
      </c>
      <c r="U13">
        <v>2</v>
      </c>
      <c r="V13">
        <v>8.5</v>
      </c>
      <c r="W13">
        <v>0</v>
      </c>
      <c r="X13">
        <v>11</v>
      </c>
      <c r="Y13">
        <v>1</v>
      </c>
      <c r="Z13">
        <v>0</v>
      </c>
      <c r="AA13">
        <v>1</v>
      </c>
      <c r="AB13">
        <v>0</v>
      </c>
      <c r="AC13">
        <v>7</v>
      </c>
      <c r="AD13">
        <v>0</v>
      </c>
      <c r="AE13">
        <v>68</v>
      </c>
      <c r="AF13">
        <v>0.5</v>
      </c>
      <c r="AG13">
        <v>8</v>
      </c>
      <c r="AH13">
        <v>9.5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0.5</v>
      </c>
    </row>
    <row r="14" spans="1:43" ht="15" customHeight="1">
      <c r="A14" t="s">
        <v>120</v>
      </c>
      <c r="B14">
        <v>0</v>
      </c>
      <c r="C14">
        <v>1</v>
      </c>
      <c r="D14">
        <v>1</v>
      </c>
      <c r="E14">
        <v>4</v>
      </c>
      <c r="F14">
        <v>0</v>
      </c>
      <c r="G14">
        <v>2</v>
      </c>
      <c r="H14">
        <v>0</v>
      </c>
      <c r="I14">
        <v>4.5</v>
      </c>
      <c r="J14">
        <v>0</v>
      </c>
      <c r="K14">
        <v>0</v>
      </c>
      <c r="L14">
        <v>1</v>
      </c>
      <c r="M14">
        <v>0</v>
      </c>
      <c r="N14">
        <v>0</v>
      </c>
      <c r="O14">
        <v>0</v>
      </c>
      <c r="P14">
        <v>0</v>
      </c>
      <c r="Q14">
        <v>2</v>
      </c>
      <c r="R14">
        <v>0</v>
      </c>
      <c r="S14">
        <v>0</v>
      </c>
      <c r="T14">
        <v>0</v>
      </c>
      <c r="U14">
        <v>0</v>
      </c>
      <c r="V14">
        <v>2.5</v>
      </c>
      <c r="W14">
        <v>0</v>
      </c>
      <c r="X14">
        <v>0</v>
      </c>
      <c r="Y14">
        <v>0.5</v>
      </c>
      <c r="Z14">
        <v>0</v>
      </c>
      <c r="AA14">
        <v>0</v>
      </c>
      <c r="AB14">
        <v>0</v>
      </c>
      <c r="AC14">
        <v>2</v>
      </c>
      <c r="AD14">
        <v>0</v>
      </c>
      <c r="AE14">
        <v>11.5</v>
      </c>
      <c r="AF14">
        <v>0</v>
      </c>
      <c r="AG14">
        <v>4.5</v>
      </c>
      <c r="AH14">
        <v>4.5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0.5</v>
      </c>
    </row>
    <row r="15" spans="1:43" ht="15" customHeight="1">
      <c r="A15" t="s">
        <v>121</v>
      </c>
      <c r="B15">
        <v>0</v>
      </c>
      <c r="C15">
        <v>0.5</v>
      </c>
      <c r="D15">
        <v>3</v>
      </c>
      <c r="E15">
        <v>0.5</v>
      </c>
      <c r="F15">
        <v>0</v>
      </c>
      <c r="G15">
        <v>4</v>
      </c>
      <c r="H15">
        <v>0</v>
      </c>
      <c r="I15">
        <v>0</v>
      </c>
      <c r="J15">
        <v>0</v>
      </c>
      <c r="K15">
        <v>0</v>
      </c>
      <c r="L15">
        <v>0.5</v>
      </c>
      <c r="M15">
        <v>0</v>
      </c>
      <c r="N15">
        <v>0</v>
      </c>
      <c r="O15">
        <v>0</v>
      </c>
      <c r="P15">
        <v>0</v>
      </c>
      <c r="Q15">
        <v>2</v>
      </c>
      <c r="R15">
        <v>0</v>
      </c>
      <c r="S15">
        <v>0</v>
      </c>
      <c r="T15">
        <v>0</v>
      </c>
      <c r="U15">
        <v>0</v>
      </c>
      <c r="V15">
        <v>1</v>
      </c>
      <c r="W15">
        <v>0</v>
      </c>
      <c r="X15">
        <v>0</v>
      </c>
      <c r="Y15">
        <v>0.5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2</v>
      </c>
      <c r="AF15">
        <v>0</v>
      </c>
      <c r="AG15">
        <v>0</v>
      </c>
      <c r="AH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0.5</v>
      </c>
    </row>
    <row r="16" spans="1:43" ht="15" customHeight="1">
      <c r="A16" t="s">
        <v>122</v>
      </c>
      <c r="B16">
        <v>0</v>
      </c>
      <c r="C16">
        <v>16</v>
      </c>
      <c r="D16">
        <v>29</v>
      </c>
      <c r="E16">
        <v>37</v>
      </c>
      <c r="F16">
        <v>1</v>
      </c>
      <c r="G16">
        <v>11</v>
      </c>
      <c r="H16">
        <v>7</v>
      </c>
      <c r="I16">
        <v>45.5</v>
      </c>
      <c r="J16">
        <v>0</v>
      </c>
      <c r="K16">
        <v>0</v>
      </c>
      <c r="L16">
        <v>8</v>
      </c>
      <c r="M16">
        <v>0</v>
      </c>
      <c r="N16">
        <v>0</v>
      </c>
      <c r="O16">
        <v>0</v>
      </c>
      <c r="P16">
        <v>0</v>
      </c>
      <c r="Q16">
        <v>27</v>
      </c>
      <c r="R16">
        <v>5</v>
      </c>
      <c r="S16">
        <v>3</v>
      </c>
      <c r="T16">
        <v>0</v>
      </c>
      <c r="U16">
        <v>2</v>
      </c>
      <c r="V16">
        <v>16</v>
      </c>
      <c r="W16">
        <v>0</v>
      </c>
      <c r="X16">
        <v>19</v>
      </c>
      <c r="Y16">
        <v>4</v>
      </c>
      <c r="Z16">
        <v>0</v>
      </c>
      <c r="AA16">
        <v>2</v>
      </c>
      <c r="AB16">
        <v>0</v>
      </c>
      <c r="AC16">
        <v>15</v>
      </c>
      <c r="AD16">
        <v>0</v>
      </c>
      <c r="AE16">
        <v>160.5</v>
      </c>
      <c r="AF16">
        <v>2.5</v>
      </c>
      <c r="AG16">
        <v>23.5</v>
      </c>
      <c r="AH16">
        <v>36.5</v>
      </c>
      <c r="AJ16">
        <v>0</v>
      </c>
      <c r="AK16">
        <v>2</v>
      </c>
      <c r="AL16">
        <v>5</v>
      </c>
      <c r="AM16">
        <v>0</v>
      </c>
      <c r="AN16">
        <v>0</v>
      </c>
      <c r="AO16">
        <v>0</v>
      </c>
      <c r="AP16">
        <v>5</v>
      </c>
    </row>
    <row r="17" spans="1:42" ht="15" customHeight="1">
      <c r="A17" t="s">
        <v>116</v>
      </c>
      <c r="B17">
        <v>0</v>
      </c>
      <c r="C17">
        <v>2.5</v>
      </c>
      <c r="D17">
        <v>3</v>
      </c>
      <c r="E17">
        <v>30.5</v>
      </c>
      <c r="F17">
        <v>0</v>
      </c>
      <c r="G17">
        <v>4</v>
      </c>
      <c r="H17">
        <v>6</v>
      </c>
      <c r="I17">
        <v>23</v>
      </c>
      <c r="J17">
        <v>0</v>
      </c>
      <c r="K17">
        <v>0</v>
      </c>
      <c r="L17">
        <v>3</v>
      </c>
      <c r="M17">
        <v>0</v>
      </c>
      <c r="N17">
        <v>0</v>
      </c>
      <c r="O17">
        <v>0</v>
      </c>
      <c r="P17">
        <v>0</v>
      </c>
      <c r="Q17">
        <v>11</v>
      </c>
      <c r="R17">
        <v>0</v>
      </c>
      <c r="S17">
        <v>3</v>
      </c>
      <c r="T17">
        <v>0</v>
      </c>
      <c r="U17">
        <v>0</v>
      </c>
      <c r="V17">
        <v>0</v>
      </c>
      <c r="W17">
        <v>0</v>
      </c>
      <c r="X17">
        <v>7</v>
      </c>
      <c r="Y17">
        <v>1</v>
      </c>
      <c r="Z17">
        <v>0</v>
      </c>
      <c r="AA17">
        <v>1</v>
      </c>
      <c r="AB17">
        <v>0</v>
      </c>
      <c r="AC17">
        <v>3</v>
      </c>
      <c r="AD17">
        <v>0</v>
      </c>
      <c r="AE17">
        <v>74</v>
      </c>
      <c r="AF17">
        <v>0</v>
      </c>
      <c r="AG17">
        <v>5</v>
      </c>
      <c r="AH17">
        <v>18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</row>
    <row r="18" spans="1:42" ht="15" customHeight="1">
      <c r="A18" t="s">
        <v>117</v>
      </c>
      <c r="B18">
        <v>0</v>
      </c>
      <c r="C18">
        <v>3</v>
      </c>
      <c r="D18">
        <v>1.5</v>
      </c>
      <c r="E18">
        <v>1</v>
      </c>
      <c r="F18">
        <v>1</v>
      </c>
      <c r="G18">
        <v>0</v>
      </c>
      <c r="H18">
        <v>0</v>
      </c>
      <c r="I18">
        <v>10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2</v>
      </c>
      <c r="W18">
        <v>0</v>
      </c>
      <c r="X18">
        <v>1</v>
      </c>
      <c r="Y18">
        <v>0</v>
      </c>
      <c r="Z18">
        <v>0</v>
      </c>
      <c r="AA18">
        <v>0</v>
      </c>
      <c r="AB18">
        <v>0</v>
      </c>
      <c r="AC18">
        <v>2</v>
      </c>
      <c r="AD18">
        <v>0</v>
      </c>
      <c r="AE18">
        <v>1</v>
      </c>
      <c r="AF18">
        <v>0.5</v>
      </c>
      <c r="AG18">
        <v>0</v>
      </c>
      <c r="AH18">
        <v>0.5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2.5</v>
      </c>
    </row>
    <row r="19" spans="1:42" ht="15" customHeight="1">
      <c r="A19" t="s">
        <v>118</v>
      </c>
      <c r="B19">
        <v>0</v>
      </c>
      <c r="C19">
        <v>1.5</v>
      </c>
      <c r="D19">
        <v>11.5</v>
      </c>
      <c r="E19">
        <v>1</v>
      </c>
      <c r="F19">
        <v>0</v>
      </c>
      <c r="G19">
        <v>1</v>
      </c>
      <c r="H19">
        <v>0</v>
      </c>
      <c r="I19">
        <v>7</v>
      </c>
      <c r="J19">
        <v>0</v>
      </c>
      <c r="K19">
        <v>0</v>
      </c>
      <c r="L19">
        <v>0.5</v>
      </c>
      <c r="M19">
        <v>0</v>
      </c>
      <c r="N19">
        <v>0</v>
      </c>
      <c r="O19">
        <v>0</v>
      </c>
      <c r="P19">
        <v>0</v>
      </c>
      <c r="Q19">
        <v>2</v>
      </c>
      <c r="R19">
        <v>0</v>
      </c>
      <c r="S19">
        <v>0</v>
      </c>
      <c r="T19">
        <v>0</v>
      </c>
      <c r="U19">
        <v>0</v>
      </c>
      <c r="V19">
        <v>2</v>
      </c>
      <c r="W19">
        <v>0</v>
      </c>
      <c r="X19">
        <v>0</v>
      </c>
      <c r="Y19">
        <v>1</v>
      </c>
      <c r="Z19">
        <v>0</v>
      </c>
      <c r="AA19">
        <v>0</v>
      </c>
      <c r="AB19">
        <v>0</v>
      </c>
      <c r="AC19">
        <v>1</v>
      </c>
      <c r="AD19">
        <v>0</v>
      </c>
      <c r="AE19">
        <v>4</v>
      </c>
      <c r="AF19">
        <v>1.5</v>
      </c>
      <c r="AG19">
        <v>6</v>
      </c>
      <c r="AH19">
        <v>4</v>
      </c>
      <c r="AJ19">
        <v>0</v>
      </c>
      <c r="AK19">
        <v>2</v>
      </c>
      <c r="AL19">
        <v>5</v>
      </c>
      <c r="AM19">
        <v>0</v>
      </c>
      <c r="AN19">
        <v>0</v>
      </c>
      <c r="AO19">
        <v>0</v>
      </c>
      <c r="AP19">
        <v>1</v>
      </c>
    </row>
    <row r="20" spans="1:42" ht="15" customHeight="1">
      <c r="A20" t="s">
        <v>119</v>
      </c>
      <c r="B20">
        <v>0</v>
      </c>
      <c r="C20">
        <v>7.5</v>
      </c>
      <c r="D20">
        <v>9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0</v>
      </c>
      <c r="L20">
        <v>3</v>
      </c>
      <c r="M20">
        <v>0</v>
      </c>
      <c r="N20">
        <v>0</v>
      </c>
      <c r="O20">
        <v>0</v>
      </c>
      <c r="P20">
        <v>0</v>
      </c>
      <c r="Q20">
        <v>10</v>
      </c>
      <c r="R20">
        <v>5</v>
      </c>
      <c r="S20">
        <v>0</v>
      </c>
      <c r="T20">
        <v>0</v>
      </c>
      <c r="U20">
        <v>2</v>
      </c>
      <c r="V20">
        <v>8.5</v>
      </c>
      <c r="W20">
        <v>0</v>
      </c>
      <c r="X20">
        <v>11</v>
      </c>
      <c r="Y20">
        <v>1</v>
      </c>
      <c r="Z20">
        <v>0</v>
      </c>
      <c r="AA20">
        <v>1</v>
      </c>
      <c r="AB20">
        <v>0</v>
      </c>
      <c r="AC20">
        <v>7</v>
      </c>
      <c r="AD20">
        <v>0</v>
      </c>
      <c r="AE20">
        <v>68</v>
      </c>
      <c r="AF20">
        <v>0.5</v>
      </c>
      <c r="AG20">
        <v>8</v>
      </c>
      <c r="AH20">
        <v>9.5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0.5</v>
      </c>
    </row>
    <row r="21" spans="1:42" ht="15" customHeight="1">
      <c r="A21" t="s">
        <v>120</v>
      </c>
      <c r="B21">
        <v>0</v>
      </c>
      <c r="C21">
        <v>1</v>
      </c>
      <c r="D21">
        <v>1</v>
      </c>
      <c r="E21">
        <v>4</v>
      </c>
      <c r="F21">
        <v>0</v>
      </c>
      <c r="G21">
        <v>2</v>
      </c>
      <c r="H21">
        <v>0</v>
      </c>
      <c r="I21">
        <v>4.5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2</v>
      </c>
      <c r="R21">
        <v>0</v>
      </c>
      <c r="S21">
        <v>0</v>
      </c>
      <c r="T21">
        <v>0</v>
      </c>
      <c r="U21">
        <v>0</v>
      </c>
      <c r="V21">
        <v>2.5</v>
      </c>
      <c r="W21">
        <v>0</v>
      </c>
      <c r="X21">
        <v>0</v>
      </c>
      <c r="Y21">
        <v>0.5</v>
      </c>
      <c r="Z21">
        <v>0</v>
      </c>
      <c r="AA21">
        <v>0</v>
      </c>
      <c r="AB21">
        <v>0</v>
      </c>
      <c r="AC21">
        <v>2</v>
      </c>
      <c r="AD21">
        <v>0</v>
      </c>
      <c r="AE21">
        <v>11.5</v>
      </c>
      <c r="AF21">
        <v>0</v>
      </c>
      <c r="AG21">
        <v>4.5</v>
      </c>
      <c r="AH21">
        <v>4.5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0.5</v>
      </c>
    </row>
    <row r="22" spans="1:42" ht="15" customHeight="1">
      <c r="A22" t="s">
        <v>121</v>
      </c>
      <c r="B22">
        <v>0</v>
      </c>
      <c r="C22">
        <v>0.5</v>
      </c>
      <c r="D22">
        <v>3</v>
      </c>
      <c r="E22">
        <v>0.5</v>
      </c>
      <c r="F22">
        <v>0</v>
      </c>
      <c r="G22">
        <v>4</v>
      </c>
      <c r="H22">
        <v>0</v>
      </c>
      <c r="I22">
        <v>0</v>
      </c>
      <c r="J22">
        <v>0</v>
      </c>
      <c r="K22">
        <v>0</v>
      </c>
      <c r="L22">
        <v>0.5</v>
      </c>
      <c r="M22">
        <v>0</v>
      </c>
      <c r="N22">
        <v>0</v>
      </c>
      <c r="O22">
        <v>0</v>
      </c>
      <c r="P22">
        <v>0</v>
      </c>
      <c r="Q22">
        <v>2</v>
      </c>
      <c r="R22">
        <v>0</v>
      </c>
      <c r="S22">
        <v>0</v>
      </c>
      <c r="T22">
        <v>0</v>
      </c>
      <c r="U22">
        <v>0</v>
      </c>
      <c r="V22">
        <v>1</v>
      </c>
      <c r="W22">
        <v>0</v>
      </c>
      <c r="X22">
        <v>0</v>
      </c>
      <c r="Y22">
        <v>0.5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2</v>
      </c>
      <c r="AF22">
        <v>0</v>
      </c>
      <c r="AG22">
        <v>0</v>
      </c>
      <c r="AH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0.5</v>
      </c>
    </row>
    <row r="23" spans="1:42" ht="15" customHeight="1">
      <c r="A23" t="s">
        <v>122</v>
      </c>
      <c r="B23">
        <v>0</v>
      </c>
      <c r="C23">
        <v>16</v>
      </c>
      <c r="D23">
        <v>29</v>
      </c>
      <c r="E23">
        <v>37</v>
      </c>
      <c r="F23">
        <v>1</v>
      </c>
      <c r="G23">
        <v>11</v>
      </c>
      <c r="H23">
        <v>7</v>
      </c>
      <c r="I23">
        <v>45.5</v>
      </c>
      <c r="J23">
        <v>0</v>
      </c>
      <c r="K23">
        <v>0</v>
      </c>
      <c r="L23">
        <v>8</v>
      </c>
      <c r="M23">
        <v>0</v>
      </c>
      <c r="N23">
        <v>0</v>
      </c>
      <c r="O23">
        <v>0</v>
      </c>
      <c r="P23">
        <v>0</v>
      </c>
      <c r="Q23">
        <v>27</v>
      </c>
      <c r="R23">
        <v>5</v>
      </c>
      <c r="S23">
        <v>3</v>
      </c>
      <c r="T23">
        <v>0</v>
      </c>
      <c r="U23">
        <v>2</v>
      </c>
      <c r="V23">
        <v>16</v>
      </c>
      <c r="W23">
        <v>0</v>
      </c>
      <c r="X23">
        <v>19</v>
      </c>
      <c r="Y23">
        <v>4</v>
      </c>
      <c r="Z23">
        <v>0</v>
      </c>
      <c r="AA23">
        <v>2</v>
      </c>
      <c r="AB23">
        <v>0</v>
      </c>
      <c r="AC23">
        <v>15</v>
      </c>
      <c r="AD23">
        <v>0</v>
      </c>
      <c r="AE23">
        <v>160.5</v>
      </c>
      <c r="AF23">
        <v>2.5</v>
      </c>
      <c r="AG23">
        <v>23.5</v>
      </c>
      <c r="AH23">
        <v>36.5</v>
      </c>
      <c r="AJ23">
        <v>0</v>
      </c>
      <c r="AK23">
        <v>2</v>
      </c>
      <c r="AL23">
        <v>5</v>
      </c>
      <c r="AM23">
        <v>0</v>
      </c>
      <c r="AN23">
        <v>0</v>
      </c>
      <c r="AO23">
        <v>0</v>
      </c>
      <c r="AP23">
        <v>5</v>
      </c>
    </row>
    <row r="24" spans="1:42" ht="15" customHeight="1">
      <c r="A24" t="s">
        <v>116</v>
      </c>
      <c r="B24">
        <v>0</v>
      </c>
      <c r="C24">
        <v>2.5</v>
      </c>
      <c r="D24">
        <v>3</v>
      </c>
      <c r="E24">
        <v>30.5</v>
      </c>
      <c r="F24">
        <v>0</v>
      </c>
      <c r="G24">
        <v>4</v>
      </c>
      <c r="H24">
        <v>6</v>
      </c>
      <c r="I24">
        <v>23</v>
      </c>
      <c r="J24">
        <v>0</v>
      </c>
      <c r="K24">
        <v>0</v>
      </c>
      <c r="L24">
        <v>3</v>
      </c>
      <c r="M24">
        <v>0</v>
      </c>
      <c r="N24">
        <v>0</v>
      </c>
      <c r="O24">
        <v>0</v>
      </c>
      <c r="P24">
        <v>0</v>
      </c>
      <c r="Q24">
        <v>11</v>
      </c>
      <c r="R24">
        <v>0</v>
      </c>
      <c r="S24">
        <v>3</v>
      </c>
      <c r="T24">
        <v>0</v>
      </c>
      <c r="U24">
        <v>0</v>
      </c>
      <c r="V24">
        <v>0</v>
      </c>
      <c r="W24">
        <v>0</v>
      </c>
      <c r="X24">
        <v>7</v>
      </c>
      <c r="Y24">
        <v>1</v>
      </c>
      <c r="Z24">
        <v>0</v>
      </c>
      <c r="AA24">
        <v>1</v>
      </c>
      <c r="AB24">
        <v>0</v>
      </c>
      <c r="AC24">
        <v>3</v>
      </c>
      <c r="AD24">
        <v>0</v>
      </c>
      <c r="AE24">
        <v>74</v>
      </c>
      <c r="AF24">
        <v>0</v>
      </c>
      <c r="AG24">
        <v>5</v>
      </c>
      <c r="AH24">
        <v>18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</row>
    <row r="25" spans="1:42" ht="15" customHeight="1">
      <c r="A25" t="s">
        <v>117</v>
      </c>
      <c r="B25">
        <v>0</v>
      </c>
      <c r="C25">
        <v>3</v>
      </c>
      <c r="D25">
        <v>1.5</v>
      </c>
      <c r="E25">
        <v>1</v>
      </c>
      <c r="F25">
        <v>1</v>
      </c>
      <c r="G25">
        <v>0</v>
      </c>
      <c r="H25">
        <v>0</v>
      </c>
      <c r="I25">
        <v>10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2</v>
      </c>
      <c r="W25">
        <v>0</v>
      </c>
      <c r="X25">
        <v>1</v>
      </c>
      <c r="Y25">
        <v>0</v>
      </c>
      <c r="Z25">
        <v>0</v>
      </c>
      <c r="AA25">
        <v>0</v>
      </c>
      <c r="AB25">
        <v>0</v>
      </c>
      <c r="AC25">
        <v>2</v>
      </c>
      <c r="AD25">
        <v>0</v>
      </c>
      <c r="AE25">
        <v>1</v>
      </c>
      <c r="AF25">
        <v>0.5</v>
      </c>
      <c r="AG25">
        <v>0</v>
      </c>
      <c r="AH25">
        <v>0.5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2.5</v>
      </c>
    </row>
    <row r="26" spans="1:42" ht="15" customHeight="1">
      <c r="A26" t="s">
        <v>118</v>
      </c>
      <c r="B26">
        <v>0</v>
      </c>
      <c r="C26">
        <v>1.5</v>
      </c>
      <c r="D26">
        <v>11.5</v>
      </c>
      <c r="E26">
        <v>1</v>
      </c>
      <c r="F26">
        <v>0</v>
      </c>
      <c r="G26">
        <v>1</v>
      </c>
      <c r="H26">
        <v>0</v>
      </c>
      <c r="I26">
        <v>7</v>
      </c>
      <c r="J26">
        <v>0</v>
      </c>
      <c r="K26">
        <v>0</v>
      </c>
      <c r="L26">
        <v>0.5</v>
      </c>
      <c r="M26">
        <v>0</v>
      </c>
      <c r="N26">
        <v>0</v>
      </c>
      <c r="O26">
        <v>0</v>
      </c>
      <c r="P26">
        <v>0</v>
      </c>
      <c r="Q26">
        <v>2</v>
      </c>
      <c r="R26">
        <v>0</v>
      </c>
      <c r="S26">
        <v>0</v>
      </c>
      <c r="T26">
        <v>0</v>
      </c>
      <c r="U26">
        <v>0</v>
      </c>
      <c r="V26">
        <v>2</v>
      </c>
      <c r="W26">
        <v>0</v>
      </c>
      <c r="X26">
        <v>0</v>
      </c>
      <c r="Y26">
        <v>1</v>
      </c>
      <c r="Z26">
        <v>0</v>
      </c>
      <c r="AA26">
        <v>0</v>
      </c>
      <c r="AB26">
        <v>0</v>
      </c>
      <c r="AC26">
        <v>1</v>
      </c>
      <c r="AD26">
        <v>0</v>
      </c>
      <c r="AE26">
        <v>4</v>
      </c>
      <c r="AF26">
        <v>1.5</v>
      </c>
      <c r="AG26">
        <v>6</v>
      </c>
      <c r="AH26">
        <v>4</v>
      </c>
      <c r="AJ26">
        <v>0</v>
      </c>
      <c r="AK26">
        <v>2</v>
      </c>
      <c r="AL26">
        <v>5</v>
      </c>
      <c r="AM26">
        <v>0</v>
      </c>
      <c r="AN26">
        <v>0</v>
      </c>
      <c r="AO26">
        <v>0</v>
      </c>
      <c r="AP26">
        <v>1</v>
      </c>
    </row>
    <row r="27" spans="1:42" ht="15" customHeight="1">
      <c r="A27" t="s">
        <v>119</v>
      </c>
      <c r="B27">
        <v>0</v>
      </c>
      <c r="C27">
        <v>7.5</v>
      </c>
      <c r="D27">
        <v>9</v>
      </c>
      <c r="E27">
        <v>0</v>
      </c>
      <c r="F27">
        <v>0</v>
      </c>
      <c r="G27">
        <v>0</v>
      </c>
      <c r="H27">
        <v>1</v>
      </c>
      <c r="I27">
        <v>1</v>
      </c>
      <c r="J27">
        <v>0</v>
      </c>
      <c r="K27">
        <v>0</v>
      </c>
      <c r="L27">
        <v>3</v>
      </c>
      <c r="M27">
        <v>0</v>
      </c>
      <c r="N27">
        <v>0</v>
      </c>
      <c r="O27">
        <v>0</v>
      </c>
      <c r="P27">
        <v>0</v>
      </c>
      <c r="Q27">
        <v>10</v>
      </c>
      <c r="R27">
        <v>5</v>
      </c>
      <c r="S27">
        <v>0</v>
      </c>
      <c r="T27">
        <v>0</v>
      </c>
      <c r="U27">
        <v>2</v>
      </c>
      <c r="V27">
        <v>8.5</v>
      </c>
      <c r="W27">
        <v>0</v>
      </c>
      <c r="X27">
        <v>11</v>
      </c>
      <c r="Y27">
        <v>1</v>
      </c>
      <c r="Z27">
        <v>0</v>
      </c>
      <c r="AA27">
        <v>1</v>
      </c>
      <c r="AB27">
        <v>0</v>
      </c>
      <c r="AC27">
        <v>7</v>
      </c>
      <c r="AD27">
        <v>0</v>
      </c>
      <c r="AE27">
        <v>68</v>
      </c>
      <c r="AF27">
        <v>0.5</v>
      </c>
      <c r="AG27">
        <v>8</v>
      </c>
      <c r="AH27">
        <v>9.5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0.5</v>
      </c>
    </row>
    <row r="28" spans="1:42" ht="15" customHeight="1">
      <c r="A28" t="s">
        <v>120</v>
      </c>
      <c r="B28">
        <v>0</v>
      </c>
      <c r="C28">
        <v>1</v>
      </c>
      <c r="D28">
        <v>1</v>
      </c>
      <c r="E28">
        <v>4</v>
      </c>
      <c r="F28">
        <v>0</v>
      </c>
      <c r="G28">
        <v>2</v>
      </c>
      <c r="H28">
        <v>0</v>
      </c>
      <c r="I28">
        <v>4.5</v>
      </c>
      <c r="J28">
        <v>0</v>
      </c>
      <c r="K28">
        <v>0</v>
      </c>
      <c r="L28">
        <v>1</v>
      </c>
      <c r="M28">
        <v>0</v>
      </c>
      <c r="N28">
        <v>0</v>
      </c>
      <c r="O28">
        <v>0</v>
      </c>
      <c r="P28">
        <v>0</v>
      </c>
      <c r="Q28">
        <v>2</v>
      </c>
      <c r="R28">
        <v>0</v>
      </c>
      <c r="S28">
        <v>0</v>
      </c>
      <c r="T28">
        <v>0</v>
      </c>
      <c r="U28">
        <v>0</v>
      </c>
      <c r="V28">
        <v>2.5</v>
      </c>
      <c r="W28">
        <v>0</v>
      </c>
      <c r="X28">
        <v>0</v>
      </c>
      <c r="Y28">
        <v>0.5</v>
      </c>
      <c r="Z28">
        <v>0</v>
      </c>
      <c r="AA28">
        <v>0</v>
      </c>
      <c r="AB28">
        <v>0</v>
      </c>
      <c r="AC28">
        <v>2</v>
      </c>
      <c r="AD28">
        <v>0</v>
      </c>
      <c r="AE28">
        <v>11.5</v>
      </c>
      <c r="AF28">
        <v>0</v>
      </c>
      <c r="AG28">
        <v>4.5</v>
      </c>
      <c r="AH28">
        <v>4.5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0.5</v>
      </c>
    </row>
    <row r="29" spans="1:42" ht="15" customHeight="1">
      <c r="A29" t="s">
        <v>121</v>
      </c>
      <c r="B29">
        <v>0</v>
      </c>
      <c r="C29">
        <v>0.5</v>
      </c>
      <c r="D29">
        <v>3</v>
      </c>
      <c r="E29">
        <v>0.5</v>
      </c>
      <c r="F29">
        <v>0</v>
      </c>
      <c r="G29">
        <v>4</v>
      </c>
      <c r="H29">
        <v>0</v>
      </c>
      <c r="I29">
        <v>0</v>
      </c>
      <c r="J29">
        <v>0</v>
      </c>
      <c r="K29">
        <v>0</v>
      </c>
      <c r="L29">
        <v>0.5</v>
      </c>
      <c r="M29">
        <v>0</v>
      </c>
      <c r="N29">
        <v>0</v>
      </c>
      <c r="O29">
        <v>0</v>
      </c>
      <c r="P29">
        <v>0</v>
      </c>
      <c r="Q29">
        <v>2</v>
      </c>
      <c r="R29">
        <v>0</v>
      </c>
      <c r="S29">
        <v>0</v>
      </c>
      <c r="T29">
        <v>0</v>
      </c>
      <c r="U29">
        <v>0</v>
      </c>
      <c r="V29">
        <v>1</v>
      </c>
      <c r="W29">
        <v>0</v>
      </c>
      <c r="X29">
        <v>0</v>
      </c>
      <c r="Y29">
        <v>0.5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2</v>
      </c>
      <c r="AF29">
        <v>0</v>
      </c>
      <c r="AG29">
        <v>0</v>
      </c>
      <c r="AH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0.5</v>
      </c>
    </row>
    <row r="30" spans="1:42" ht="15" customHeight="1">
      <c r="A30" t="s">
        <v>122</v>
      </c>
      <c r="B30">
        <v>0</v>
      </c>
      <c r="C30">
        <v>16</v>
      </c>
      <c r="D30">
        <v>29</v>
      </c>
      <c r="E30">
        <v>37</v>
      </c>
      <c r="F30">
        <v>1</v>
      </c>
      <c r="G30">
        <v>11</v>
      </c>
      <c r="H30">
        <v>7</v>
      </c>
      <c r="I30">
        <v>45.5</v>
      </c>
      <c r="J30">
        <v>0</v>
      </c>
      <c r="K30">
        <v>0</v>
      </c>
      <c r="L30">
        <v>8</v>
      </c>
      <c r="M30">
        <v>0</v>
      </c>
      <c r="N30">
        <v>0</v>
      </c>
      <c r="O30">
        <v>0</v>
      </c>
      <c r="P30">
        <v>0</v>
      </c>
      <c r="Q30">
        <v>27</v>
      </c>
      <c r="R30">
        <v>5</v>
      </c>
      <c r="S30">
        <v>3</v>
      </c>
      <c r="T30">
        <v>0</v>
      </c>
      <c r="U30">
        <v>2</v>
      </c>
      <c r="V30">
        <v>16</v>
      </c>
      <c r="W30">
        <v>0</v>
      </c>
      <c r="X30">
        <v>19</v>
      </c>
      <c r="Y30">
        <v>4</v>
      </c>
      <c r="Z30">
        <v>0</v>
      </c>
      <c r="AA30">
        <v>2</v>
      </c>
      <c r="AB30">
        <v>0</v>
      </c>
      <c r="AC30">
        <v>15</v>
      </c>
      <c r="AD30">
        <v>0</v>
      </c>
      <c r="AE30">
        <v>160.5</v>
      </c>
      <c r="AF30">
        <v>2.5</v>
      </c>
      <c r="AG30">
        <v>23.5</v>
      </c>
      <c r="AH30">
        <v>36.5</v>
      </c>
      <c r="AJ30">
        <v>0</v>
      </c>
      <c r="AK30">
        <v>2</v>
      </c>
      <c r="AL30">
        <v>5</v>
      </c>
      <c r="AM30">
        <v>0</v>
      </c>
      <c r="AN30">
        <v>0</v>
      </c>
      <c r="AO30">
        <v>0</v>
      </c>
      <c r="AP30">
        <v>5</v>
      </c>
    </row>
    <row r="31" spans="1:42" ht="15" customHeight="1">
      <c r="A31" t="s">
        <v>116</v>
      </c>
      <c r="B31">
        <v>0</v>
      </c>
      <c r="C31">
        <v>2.5</v>
      </c>
      <c r="D31">
        <v>3</v>
      </c>
      <c r="E31">
        <v>30.5</v>
      </c>
      <c r="F31">
        <v>0</v>
      </c>
      <c r="G31">
        <v>4</v>
      </c>
      <c r="H31">
        <v>6</v>
      </c>
      <c r="I31">
        <v>23</v>
      </c>
      <c r="J31">
        <v>0</v>
      </c>
      <c r="K31">
        <v>0</v>
      </c>
      <c r="L31">
        <v>3</v>
      </c>
      <c r="M31">
        <v>0</v>
      </c>
      <c r="N31">
        <v>0</v>
      </c>
      <c r="O31">
        <v>0</v>
      </c>
      <c r="P31">
        <v>0</v>
      </c>
      <c r="Q31">
        <v>11</v>
      </c>
      <c r="R31">
        <v>0</v>
      </c>
      <c r="S31">
        <v>3</v>
      </c>
      <c r="T31">
        <v>0</v>
      </c>
      <c r="U31">
        <v>0</v>
      </c>
      <c r="V31">
        <v>0</v>
      </c>
      <c r="W31">
        <v>0</v>
      </c>
      <c r="X31">
        <v>7</v>
      </c>
      <c r="Y31">
        <v>1</v>
      </c>
      <c r="Z31">
        <v>0</v>
      </c>
      <c r="AA31">
        <v>1</v>
      </c>
      <c r="AB31">
        <v>0</v>
      </c>
      <c r="AC31">
        <v>3</v>
      </c>
      <c r="AD31">
        <v>0</v>
      </c>
      <c r="AE31">
        <v>74</v>
      </c>
      <c r="AF31">
        <v>0</v>
      </c>
      <c r="AG31">
        <v>5</v>
      </c>
      <c r="AH31">
        <v>18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</row>
    <row r="32" spans="1:42" ht="15" customHeight="1">
      <c r="A32" t="s">
        <v>117</v>
      </c>
      <c r="B32">
        <v>0</v>
      </c>
      <c r="C32">
        <v>3</v>
      </c>
      <c r="D32">
        <v>1.5</v>
      </c>
      <c r="E32">
        <v>1</v>
      </c>
      <c r="F32">
        <v>1</v>
      </c>
      <c r="G32">
        <v>0</v>
      </c>
      <c r="H32">
        <v>0</v>
      </c>
      <c r="I32">
        <v>10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2</v>
      </c>
      <c r="W32">
        <v>0</v>
      </c>
      <c r="X32">
        <v>1</v>
      </c>
      <c r="Y32">
        <v>0</v>
      </c>
      <c r="Z32">
        <v>0</v>
      </c>
      <c r="AA32">
        <v>0</v>
      </c>
      <c r="AB32">
        <v>0</v>
      </c>
      <c r="AC32">
        <v>2</v>
      </c>
      <c r="AD32">
        <v>0</v>
      </c>
      <c r="AE32">
        <v>1</v>
      </c>
      <c r="AF32">
        <v>0.5</v>
      </c>
      <c r="AG32">
        <v>0</v>
      </c>
      <c r="AH32">
        <v>0.5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2.5</v>
      </c>
    </row>
    <row r="33" spans="1:42" ht="15" customHeight="1">
      <c r="A33" t="s">
        <v>118</v>
      </c>
      <c r="B33">
        <v>0</v>
      </c>
      <c r="C33">
        <v>1.5</v>
      </c>
      <c r="D33">
        <v>11.5</v>
      </c>
      <c r="E33">
        <v>1</v>
      </c>
      <c r="F33">
        <v>0</v>
      </c>
      <c r="G33">
        <v>1</v>
      </c>
      <c r="H33">
        <v>0</v>
      </c>
      <c r="I33">
        <v>7</v>
      </c>
      <c r="J33">
        <v>0</v>
      </c>
      <c r="K33">
        <v>0</v>
      </c>
      <c r="L33">
        <v>0.5</v>
      </c>
      <c r="M33">
        <v>0</v>
      </c>
      <c r="N33">
        <v>0</v>
      </c>
      <c r="O33">
        <v>0</v>
      </c>
      <c r="P33">
        <v>0</v>
      </c>
      <c r="Q33">
        <v>2</v>
      </c>
      <c r="R33">
        <v>0</v>
      </c>
      <c r="S33">
        <v>0</v>
      </c>
      <c r="T33">
        <v>0</v>
      </c>
      <c r="U33">
        <v>0</v>
      </c>
      <c r="V33">
        <v>2</v>
      </c>
      <c r="W33">
        <v>0</v>
      </c>
      <c r="X33">
        <v>0</v>
      </c>
      <c r="Y33">
        <v>1</v>
      </c>
      <c r="Z33">
        <v>0</v>
      </c>
      <c r="AA33">
        <v>0</v>
      </c>
      <c r="AB33">
        <v>0</v>
      </c>
      <c r="AC33">
        <v>1</v>
      </c>
      <c r="AD33">
        <v>0</v>
      </c>
      <c r="AE33">
        <v>4</v>
      </c>
      <c r="AF33">
        <v>1.5</v>
      </c>
      <c r="AG33">
        <v>6</v>
      </c>
      <c r="AH33">
        <v>4</v>
      </c>
      <c r="AJ33">
        <v>0</v>
      </c>
      <c r="AK33">
        <v>2</v>
      </c>
      <c r="AL33">
        <v>5</v>
      </c>
      <c r="AM33">
        <v>0</v>
      </c>
      <c r="AN33">
        <v>0</v>
      </c>
      <c r="AO33">
        <v>0</v>
      </c>
      <c r="AP33">
        <v>1</v>
      </c>
    </row>
    <row r="34" spans="1:42" ht="15" customHeight="1">
      <c r="A34" t="s">
        <v>119</v>
      </c>
      <c r="B34">
        <v>0</v>
      </c>
      <c r="C34">
        <v>7.5</v>
      </c>
      <c r="D34">
        <v>9</v>
      </c>
      <c r="E34">
        <v>0</v>
      </c>
      <c r="F34">
        <v>0</v>
      </c>
      <c r="G34">
        <v>0</v>
      </c>
      <c r="H34">
        <v>1</v>
      </c>
      <c r="I34">
        <v>1</v>
      </c>
      <c r="J34">
        <v>0</v>
      </c>
      <c r="K34">
        <v>0</v>
      </c>
      <c r="L34">
        <v>3</v>
      </c>
      <c r="M34">
        <v>0</v>
      </c>
      <c r="N34">
        <v>0</v>
      </c>
      <c r="O34">
        <v>0</v>
      </c>
      <c r="P34">
        <v>0</v>
      </c>
      <c r="Q34">
        <v>10</v>
      </c>
      <c r="R34">
        <v>5</v>
      </c>
      <c r="S34">
        <v>0</v>
      </c>
      <c r="T34">
        <v>0</v>
      </c>
      <c r="U34">
        <v>2</v>
      </c>
      <c r="V34">
        <v>8.5</v>
      </c>
      <c r="W34">
        <v>0</v>
      </c>
      <c r="X34">
        <v>11</v>
      </c>
      <c r="Y34">
        <v>1</v>
      </c>
      <c r="Z34">
        <v>0</v>
      </c>
      <c r="AA34">
        <v>1</v>
      </c>
      <c r="AB34">
        <v>0</v>
      </c>
      <c r="AC34">
        <v>7</v>
      </c>
      <c r="AD34">
        <v>0</v>
      </c>
      <c r="AE34">
        <v>68</v>
      </c>
      <c r="AF34">
        <v>0.5</v>
      </c>
      <c r="AG34">
        <v>8</v>
      </c>
      <c r="AH34">
        <v>9.5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0.5</v>
      </c>
    </row>
    <row r="35" spans="1:42" ht="15" customHeight="1">
      <c r="A35" t="s">
        <v>120</v>
      </c>
      <c r="B35">
        <v>0</v>
      </c>
      <c r="C35">
        <v>1</v>
      </c>
      <c r="D35">
        <v>1</v>
      </c>
      <c r="E35">
        <v>4</v>
      </c>
      <c r="F35">
        <v>0</v>
      </c>
      <c r="G35">
        <v>2</v>
      </c>
      <c r="H35">
        <v>0</v>
      </c>
      <c r="I35">
        <v>4.5</v>
      </c>
      <c r="J35">
        <v>0</v>
      </c>
      <c r="K35">
        <v>0</v>
      </c>
      <c r="L35">
        <v>1</v>
      </c>
      <c r="M35">
        <v>0</v>
      </c>
      <c r="N35">
        <v>0</v>
      </c>
      <c r="O35">
        <v>0</v>
      </c>
      <c r="P35">
        <v>0</v>
      </c>
      <c r="Q35">
        <v>2</v>
      </c>
      <c r="R35">
        <v>0</v>
      </c>
      <c r="S35">
        <v>0</v>
      </c>
      <c r="T35">
        <v>0</v>
      </c>
      <c r="U35">
        <v>0</v>
      </c>
      <c r="V35">
        <v>2.5</v>
      </c>
      <c r="W35">
        <v>0</v>
      </c>
      <c r="X35">
        <v>0</v>
      </c>
      <c r="Y35">
        <v>0.5</v>
      </c>
      <c r="Z35">
        <v>0</v>
      </c>
      <c r="AA35">
        <v>0</v>
      </c>
      <c r="AB35">
        <v>0</v>
      </c>
      <c r="AC35">
        <v>2</v>
      </c>
      <c r="AD35">
        <v>0</v>
      </c>
      <c r="AE35">
        <v>11.5</v>
      </c>
      <c r="AF35">
        <v>0</v>
      </c>
      <c r="AG35">
        <v>4.5</v>
      </c>
      <c r="AH35">
        <v>4.5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0.5</v>
      </c>
    </row>
    <row r="36" spans="1:42" ht="15" customHeight="1">
      <c r="A36" t="s">
        <v>121</v>
      </c>
      <c r="B36">
        <v>0</v>
      </c>
      <c r="C36">
        <v>0.5</v>
      </c>
      <c r="D36">
        <v>3</v>
      </c>
      <c r="E36">
        <v>0.5</v>
      </c>
      <c r="F36">
        <v>0</v>
      </c>
      <c r="G36">
        <v>4</v>
      </c>
      <c r="H36">
        <v>0</v>
      </c>
      <c r="I36">
        <v>0</v>
      </c>
      <c r="J36">
        <v>0</v>
      </c>
      <c r="K36">
        <v>0</v>
      </c>
      <c r="L36">
        <v>0.5</v>
      </c>
      <c r="M36">
        <v>0</v>
      </c>
      <c r="N36">
        <v>0</v>
      </c>
      <c r="O36">
        <v>0</v>
      </c>
      <c r="P36">
        <v>0</v>
      </c>
      <c r="Q36">
        <v>2</v>
      </c>
      <c r="R36">
        <v>0</v>
      </c>
      <c r="S36">
        <v>0</v>
      </c>
      <c r="T36">
        <v>0</v>
      </c>
      <c r="U36">
        <v>0</v>
      </c>
      <c r="V36">
        <v>1</v>
      </c>
      <c r="W36">
        <v>0</v>
      </c>
      <c r="X36">
        <v>0</v>
      </c>
      <c r="Y36">
        <v>0.5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2</v>
      </c>
      <c r="AF36">
        <v>0</v>
      </c>
      <c r="AG36">
        <v>0</v>
      </c>
      <c r="AH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0.5</v>
      </c>
    </row>
    <row r="37" spans="1:42" ht="15" customHeight="1">
      <c r="A37" t="s">
        <v>122</v>
      </c>
      <c r="B37">
        <v>0</v>
      </c>
      <c r="C37">
        <v>16</v>
      </c>
      <c r="D37">
        <v>29</v>
      </c>
      <c r="E37">
        <v>37</v>
      </c>
      <c r="F37">
        <v>1</v>
      </c>
      <c r="G37">
        <v>11</v>
      </c>
      <c r="H37">
        <v>7</v>
      </c>
      <c r="I37">
        <v>45.5</v>
      </c>
      <c r="J37">
        <v>0</v>
      </c>
      <c r="K37">
        <v>0</v>
      </c>
      <c r="L37">
        <v>8</v>
      </c>
      <c r="M37">
        <v>0</v>
      </c>
      <c r="N37">
        <v>0</v>
      </c>
      <c r="O37">
        <v>0</v>
      </c>
      <c r="P37">
        <v>0</v>
      </c>
      <c r="Q37">
        <v>27</v>
      </c>
      <c r="R37">
        <v>5</v>
      </c>
      <c r="S37">
        <v>3</v>
      </c>
      <c r="T37">
        <v>0</v>
      </c>
      <c r="U37">
        <v>2</v>
      </c>
      <c r="V37">
        <v>16</v>
      </c>
      <c r="W37">
        <v>0</v>
      </c>
      <c r="X37">
        <v>19</v>
      </c>
      <c r="Y37">
        <v>4</v>
      </c>
      <c r="Z37">
        <v>0</v>
      </c>
      <c r="AA37">
        <v>2</v>
      </c>
      <c r="AB37">
        <v>0</v>
      </c>
      <c r="AC37">
        <v>15</v>
      </c>
      <c r="AD37">
        <v>0</v>
      </c>
      <c r="AE37">
        <v>160.5</v>
      </c>
      <c r="AF37">
        <v>2.5</v>
      </c>
      <c r="AG37">
        <v>23.5</v>
      </c>
      <c r="AH37">
        <v>36.5</v>
      </c>
      <c r="AJ37">
        <v>0</v>
      </c>
      <c r="AK37">
        <v>2</v>
      </c>
      <c r="AL37">
        <v>5</v>
      </c>
      <c r="AM37">
        <v>0</v>
      </c>
      <c r="AN37">
        <v>0</v>
      </c>
      <c r="AO37">
        <v>0</v>
      </c>
      <c r="AP37">
        <v>5</v>
      </c>
    </row>
    <row r="38" spans="1:42" ht="15" customHeight="1">
      <c r="A38" t="s">
        <v>116</v>
      </c>
      <c r="B38">
        <v>0</v>
      </c>
      <c r="C38">
        <v>2.5</v>
      </c>
      <c r="D38">
        <v>3</v>
      </c>
      <c r="E38">
        <v>30.5</v>
      </c>
      <c r="F38">
        <v>0</v>
      </c>
      <c r="G38">
        <v>4</v>
      </c>
      <c r="H38">
        <v>6</v>
      </c>
      <c r="I38">
        <v>23</v>
      </c>
      <c r="J38">
        <v>0</v>
      </c>
      <c r="K38">
        <v>0</v>
      </c>
      <c r="L38">
        <v>3</v>
      </c>
      <c r="M38">
        <v>0</v>
      </c>
      <c r="N38">
        <v>0</v>
      </c>
      <c r="O38">
        <v>0</v>
      </c>
      <c r="P38">
        <v>0</v>
      </c>
      <c r="Q38">
        <v>11</v>
      </c>
      <c r="R38">
        <v>0</v>
      </c>
      <c r="S38">
        <v>3</v>
      </c>
      <c r="T38">
        <v>0</v>
      </c>
      <c r="U38">
        <v>0</v>
      </c>
      <c r="V38">
        <v>0</v>
      </c>
      <c r="W38">
        <v>0</v>
      </c>
      <c r="X38">
        <v>7</v>
      </c>
      <c r="Y38">
        <v>1</v>
      </c>
      <c r="Z38">
        <v>0</v>
      </c>
      <c r="AA38">
        <v>1</v>
      </c>
      <c r="AB38">
        <v>0</v>
      </c>
      <c r="AC38">
        <v>3</v>
      </c>
      <c r="AD38">
        <v>0</v>
      </c>
      <c r="AE38">
        <v>74</v>
      </c>
      <c r="AF38">
        <v>0</v>
      </c>
      <c r="AG38">
        <v>5</v>
      </c>
      <c r="AH38">
        <v>18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</row>
    <row r="39" spans="1:42" ht="15" customHeight="1">
      <c r="A39" t="s">
        <v>117</v>
      </c>
      <c r="B39">
        <v>0</v>
      </c>
      <c r="C39">
        <v>3</v>
      </c>
      <c r="D39">
        <v>1.5</v>
      </c>
      <c r="E39">
        <v>1</v>
      </c>
      <c r="F39">
        <v>1</v>
      </c>
      <c r="G39">
        <v>0</v>
      </c>
      <c r="H39">
        <v>0</v>
      </c>
      <c r="I39">
        <v>10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2</v>
      </c>
      <c r="W39">
        <v>0</v>
      </c>
      <c r="X39">
        <v>1</v>
      </c>
      <c r="Y39">
        <v>0</v>
      </c>
      <c r="Z39">
        <v>0</v>
      </c>
      <c r="AA39">
        <v>0</v>
      </c>
      <c r="AB39">
        <v>0</v>
      </c>
      <c r="AC39">
        <v>2</v>
      </c>
      <c r="AD39">
        <v>0</v>
      </c>
      <c r="AE39">
        <v>1</v>
      </c>
      <c r="AF39">
        <v>0.5</v>
      </c>
      <c r="AG39">
        <v>0</v>
      </c>
      <c r="AH39">
        <v>0.5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2.5</v>
      </c>
    </row>
    <row r="40" spans="1:42" ht="15" customHeight="1">
      <c r="A40" t="s">
        <v>118</v>
      </c>
      <c r="B40">
        <v>0</v>
      </c>
      <c r="C40">
        <v>1.5</v>
      </c>
      <c r="D40">
        <v>11.5</v>
      </c>
      <c r="E40">
        <v>1</v>
      </c>
      <c r="F40">
        <v>0</v>
      </c>
      <c r="G40">
        <v>1</v>
      </c>
      <c r="H40">
        <v>0</v>
      </c>
      <c r="I40">
        <v>7</v>
      </c>
      <c r="J40">
        <v>0</v>
      </c>
      <c r="K40">
        <v>0</v>
      </c>
      <c r="L40">
        <v>0.5</v>
      </c>
      <c r="M40">
        <v>0</v>
      </c>
      <c r="N40">
        <v>0</v>
      </c>
      <c r="O40">
        <v>0</v>
      </c>
      <c r="P40">
        <v>0</v>
      </c>
      <c r="Q40">
        <v>2</v>
      </c>
      <c r="R40">
        <v>0</v>
      </c>
      <c r="S40">
        <v>0</v>
      </c>
      <c r="T40">
        <v>0</v>
      </c>
      <c r="U40">
        <v>0</v>
      </c>
      <c r="V40">
        <v>2</v>
      </c>
      <c r="W40">
        <v>0</v>
      </c>
      <c r="X40">
        <v>0</v>
      </c>
      <c r="Y40">
        <v>1</v>
      </c>
      <c r="Z40">
        <v>0</v>
      </c>
      <c r="AA40">
        <v>0</v>
      </c>
      <c r="AB40">
        <v>0</v>
      </c>
      <c r="AC40">
        <v>1</v>
      </c>
      <c r="AD40">
        <v>0</v>
      </c>
      <c r="AE40">
        <v>4</v>
      </c>
      <c r="AF40">
        <v>1.5</v>
      </c>
      <c r="AG40">
        <v>6</v>
      </c>
      <c r="AH40">
        <v>4</v>
      </c>
      <c r="AJ40">
        <v>0</v>
      </c>
      <c r="AK40">
        <v>2</v>
      </c>
      <c r="AL40">
        <v>5</v>
      </c>
      <c r="AM40">
        <v>0</v>
      </c>
      <c r="AN40">
        <v>0</v>
      </c>
      <c r="AO40">
        <v>0</v>
      </c>
      <c r="AP40">
        <v>1</v>
      </c>
    </row>
    <row r="41" spans="1:42" ht="15" customHeight="1">
      <c r="A41" t="s">
        <v>119</v>
      </c>
      <c r="B41">
        <v>0</v>
      </c>
      <c r="C41">
        <v>7.5</v>
      </c>
      <c r="D41">
        <v>9</v>
      </c>
      <c r="E41">
        <v>0</v>
      </c>
      <c r="F41">
        <v>0</v>
      </c>
      <c r="G41">
        <v>0</v>
      </c>
      <c r="H41">
        <v>1</v>
      </c>
      <c r="I41">
        <v>1</v>
      </c>
      <c r="J41">
        <v>0</v>
      </c>
      <c r="K41">
        <v>0</v>
      </c>
      <c r="L41">
        <v>3</v>
      </c>
      <c r="M41">
        <v>0</v>
      </c>
      <c r="N41">
        <v>0</v>
      </c>
      <c r="O41">
        <v>0</v>
      </c>
      <c r="P41">
        <v>0</v>
      </c>
      <c r="Q41">
        <v>10</v>
      </c>
      <c r="R41">
        <v>5</v>
      </c>
      <c r="S41">
        <v>0</v>
      </c>
      <c r="T41">
        <v>0</v>
      </c>
      <c r="U41">
        <v>2</v>
      </c>
      <c r="V41">
        <v>8.5</v>
      </c>
      <c r="W41">
        <v>0</v>
      </c>
      <c r="X41">
        <v>11</v>
      </c>
      <c r="Y41">
        <v>1</v>
      </c>
      <c r="Z41">
        <v>0</v>
      </c>
      <c r="AA41">
        <v>1</v>
      </c>
      <c r="AB41">
        <v>0</v>
      </c>
      <c r="AC41">
        <v>7</v>
      </c>
      <c r="AD41">
        <v>0</v>
      </c>
      <c r="AE41">
        <v>68</v>
      </c>
      <c r="AF41">
        <v>0.5</v>
      </c>
      <c r="AG41">
        <v>8</v>
      </c>
      <c r="AH41">
        <v>9.5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0.5</v>
      </c>
    </row>
    <row r="42" spans="1:42" ht="15" customHeight="1">
      <c r="A42" t="s">
        <v>120</v>
      </c>
      <c r="B42">
        <v>0</v>
      </c>
      <c r="C42">
        <v>1</v>
      </c>
      <c r="D42">
        <v>1</v>
      </c>
      <c r="E42">
        <v>4</v>
      </c>
      <c r="F42">
        <v>0</v>
      </c>
      <c r="G42">
        <v>2</v>
      </c>
      <c r="H42">
        <v>0</v>
      </c>
      <c r="I42">
        <v>4.5</v>
      </c>
      <c r="J42">
        <v>0</v>
      </c>
      <c r="K42">
        <v>0</v>
      </c>
      <c r="L42">
        <v>1</v>
      </c>
      <c r="M42">
        <v>0</v>
      </c>
      <c r="N42">
        <v>0</v>
      </c>
      <c r="O42">
        <v>0</v>
      </c>
      <c r="P42">
        <v>0</v>
      </c>
      <c r="Q42">
        <v>2</v>
      </c>
      <c r="R42">
        <v>0</v>
      </c>
      <c r="S42">
        <v>0</v>
      </c>
      <c r="T42">
        <v>0</v>
      </c>
      <c r="U42">
        <v>0</v>
      </c>
      <c r="V42">
        <v>2.5</v>
      </c>
      <c r="W42">
        <v>0</v>
      </c>
      <c r="X42">
        <v>0</v>
      </c>
      <c r="Y42">
        <v>0.5</v>
      </c>
      <c r="Z42">
        <v>0</v>
      </c>
      <c r="AA42">
        <v>0</v>
      </c>
      <c r="AB42">
        <v>0</v>
      </c>
      <c r="AC42">
        <v>2</v>
      </c>
      <c r="AD42">
        <v>0</v>
      </c>
      <c r="AE42">
        <v>11.5</v>
      </c>
      <c r="AF42">
        <v>0</v>
      </c>
      <c r="AG42">
        <v>4.5</v>
      </c>
      <c r="AH42">
        <v>4.5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0.5</v>
      </c>
    </row>
    <row r="43" spans="1:42" ht="15" customHeight="1">
      <c r="A43" t="s">
        <v>121</v>
      </c>
      <c r="B43">
        <v>0</v>
      </c>
      <c r="C43">
        <v>0.5</v>
      </c>
      <c r="D43">
        <v>3</v>
      </c>
      <c r="E43">
        <v>0.5</v>
      </c>
      <c r="F43">
        <v>0</v>
      </c>
      <c r="G43">
        <v>4</v>
      </c>
      <c r="H43">
        <v>0</v>
      </c>
      <c r="I43">
        <v>0</v>
      </c>
      <c r="J43">
        <v>0</v>
      </c>
      <c r="K43">
        <v>0</v>
      </c>
      <c r="L43">
        <v>0.5</v>
      </c>
      <c r="M43">
        <v>0</v>
      </c>
      <c r="N43">
        <v>0</v>
      </c>
      <c r="O43">
        <v>0</v>
      </c>
      <c r="P43">
        <v>0</v>
      </c>
      <c r="Q43">
        <v>2</v>
      </c>
      <c r="R43">
        <v>0</v>
      </c>
      <c r="S43">
        <v>0</v>
      </c>
      <c r="T43">
        <v>0</v>
      </c>
      <c r="U43">
        <v>0</v>
      </c>
      <c r="V43">
        <v>1</v>
      </c>
      <c r="W43">
        <v>0</v>
      </c>
      <c r="X43">
        <v>0</v>
      </c>
      <c r="Y43">
        <v>0.5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2</v>
      </c>
      <c r="AF43">
        <v>0</v>
      </c>
      <c r="AG43">
        <v>0</v>
      </c>
      <c r="AH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0.5</v>
      </c>
    </row>
    <row r="44" spans="1:42" ht="15" customHeight="1">
      <c r="A44" t="s">
        <v>122</v>
      </c>
      <c r="B44">
        <v>0</v>
      </c>
      <c r="C44">
        <v>16</v>
      </c>
      <c r="D44">
        <v>29</v>
      </c>
      <c r="E44">
        <v>37</v>
      </c>
      <c r="F44">
        <v>1</v>
      </c>
      <c r="G44">
        <v>11</v>
      </c>
      <c r="H44">
        <v>7</v>
      </c>
      <c r="I44">
        <v>45.5</v>
      </c>
      <c r="J44">
        <v>0</v>
      </c>
      <c r="K44">
        <v>0</v>
      </c>
      <c r="L44">
        <v>8</v>
      </c>
      <c r="M44">
        <v>0</v>
      </c>
      <c r="N44">
        <v>0</v>
      </c>
      <c r="O44">
        <v>0</v>
      </c>
      <c r="P44">
        <v>0</v>
      </c>
      <c r="Q44">
        <v>27</v>
      </c>
      <c r="R44">
        <v>5</v>
      </c>
      <c r="S44">
        <v>3</v>
      </c>
      <c r="T44">
        <v>0</v>
      </c>
      <c r="U44">
        <v>2</v>
      </c>
      <c r="V44">
        <v>16</v>
      </c>
      <c r="W44">
        <v>0</v>
      </c>
      <c r="X44">
        <v>19</v>
      </c>
      <c r="Y44">
        <v>4</v>
      </c>
      <c r="Z44">
        <v>0</v>
      </c>
      <c r="AA44">
        <v>2</v>
      </c>
      <c r="AB44">
        <v>0</v>
      </c>
      <c r="AC44">
        <v>15</v>
      </c>
      <c r="AD44">
        <v>0</v>
      </c>
      <c r="AE44">
        <v>160.5</v>
      </c>
      <c r="AF44">
        <v>2.5</v>
      </c>
      <c r="AG44">
        <v>23.5</v>
      </c>
      <c r="AH44">
        <v>36.5</v>
      </c>
      <c r="AJ44">
        <v>0</v>
      </c>
      <c r="AK44">
        <v>2</v>
      </c>
      <c r="AL44">
        <v>5</v>
      </c>
      <c r="AM44">
        <v>0</v>
      </c>
      <c r="AN44">
        <v>0</v>
      </c>
      <c r="AO44">
        <v>0</v>
      </c>
      <c r="AP44">
        <v>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A9"/>
  <sheetViews>
    <sheetView workbookViewId="0"/>
  </sheetViews>
  <sheetFormatPr baseColWidth="10" defaultColWidth="14.5" defaultRowHeight="15" customHeight="1"/>
  <sheetData>
    <row r="1" spans="1:27" ht="15" customHeight="1">
      <c r="A1" s="59"/>
      <c r="B1" s="60"/>
      <c r="C1" s="60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  <c r="AA1" s="59"/>
    </row>
    <row r="2" spans="1:27" ht="15" customHeight="1">
      <c r="A2" s="59"/>
      <c r="B2" s="60" t="s">
        <v>123</v>
      </c>
      <c r="C2" s="60" t="s">
        <v>124</v>
      </c>
      <c r="D2" s="60" t="s">
        <v>125</v>
      </c>
      <c r="E2" s="60" t="s">
        <v>126</v>
      </c>
      <c r="F2" s="60" t="s">
        <v>127</v>
      </c>
      <c r="G2" s="60" t="s">
        <v>128</v>
      </c>
      <c r="H2" s="60" t="s">
        <v>129</v>
      </c>
      <c r="I2" s="60" t="s">
        <v>130</v>
      </c>
      <c r="J2" s="60" t="s">
        <v>131</v>
      </c>
      <c r="K2" s="60" t="s">
        <v>132</v>
      </c>
      <c r="L2" s="60" t="s">
        <v>133</v>
      </c>
      <c r="M2" s="60" t="s">
        <v>134</v>
      </c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 spans="1:27" ht="15" customHeight="1">
      <c r="A3" s="34" t="s">
        <v>107</v>
      </c>
      <c r="B3" s="61">
        <v>21.5</v>
      </c>
      <c r="C3" s="62">
        <f t="shared" ref="C3:C9" si="0">B3+(B3/7)</f>
        <v>24.571428571428573</v>
      </c>
      <c r="D3">
        <v>22</v>
      </c>
      <c r="E3" s="63">
        <f t="shared" ref="E3:E9" si="1">D3+(D3/3)</f>
        <v>29.333333333333332</v>
      </c>
      <c r="F3">
        <v>16</v>
      </c>
      <c r="G3">
        <f t="shared" ref="G3:G9" si="2">F3*2</f>
        <v>32</v>
      </c>
      <c r="H3">
        <v>22.5</v>
      </c>
      <c r="I3" s="63">
        <f t="shared" ref="I3:I9" si="3">H3+(H3/3)</f>
        <v>30</v>
      </c>
      <c r="J3">
        <v>16.5</v>
      </c>
      <c r="K3" s="63">
        <f t="shared" ref="K3:K9" si="4">J3+(J3/3)</f>
        <v>22</v>
      </c>
      <c r="L3">
        <v>43</v>
      </c>
      <c r="M3">
        <f t="shared" ref="M3:M9" si="5">L3+((L3/5)*3)</f>
        <v>68.8</v>
      </c>
    </row>
    <row r="4" spans="1:27" ht="15" customHeight="1">
      <c r="A4" s="36" t="s">
        <v>108</v>
      </c>
      <c r="B4" s="61">
        <v>1</v>
      </c>
      <c r="C4" s="62">
        <f t="shared" si="0"/>
        <v>1.1428571428571428</v>
      </c>
      <c r="D4">
        <v>3</v>
      </c>
      <c r="E4" s="63">
        <f t="shared" si="1"/>
        <v>4</v>
      </c>
      <c r="F4">
        <v>1</v>
      </c>
      <c r="G4">
        <f t="shared" si="2"/>
        <v>2</v>
      </c>
      <c r="H4">
        <v>4</v>
      </c>
      <c r="I4" s="63">
        <f t="shared" si="3"/>
        <v>5.333333333333333</v>
      </c>
      <c r="J4">
        <v>0</v>
      </c>
      <c r="K4" s="63">
        <f t="shared" si="4"/>
        <v>0</v>
      </c>
      <c r="L4">
        <v>2</v>
      </c>
      <c r="M4">
        <f t="shared" si="5"/>
        <v>3.2</v>
      </c>
    </row>
    <row r="5" spans="1:27" ht="15" customHeight="1">
      <c r="A5" s="36" t="s">
        <v>109</v>
      </c>
      <c r="B5" s="61">
        <v>0</v>
      </c>
      <c r="C5" s="62">
        <f t="shared" si="0"/>
        <v>0</v>
      </c>
      <c r="D5">
        <v>1</v>
      </c>
      <c r="E5" s="63">
        <f t="shared" si="1"/>
        <v>1.3333333333333333</v>
      </c>
      <c r="F5">
        <v>1</v>
      </c>
      <c r="G5">
        <f t="shared" si="2"/>
        <v>2</v>
      </c>
      <c r="H5">
        <v>1</v>
      </c>
      <c r="I5" s="63">
        <f t="shared" si="3"/>
        <v>1.3333333333333333</v>
      </c>
      <c r="J5">
        <v>2.5</v>
      </c>
      <c r="K5" s="63">
        <f t="shared" si="4"/>
        <v>3.3333333333333335</v>
      </c>
      <c r="L5">
        <v>0</v>
      </c>
      <c r="M5">
        <f t="shared" si="5"/>
        <v>0</v>
      </c>
    </row>
    <row r="6" spans="1:27" ht="15" customHeight="1">
      <c r="A6" s="36" t="s">
        <v>110</v>
      </c>
      <c r="B6" s="61">
        <v>27</v>
      </c>
      <c r="C6" s="62">
        <f t="shared" si="0"/>
        <v>30.857142857142858</v>
      </c>
      <c r="D6">
        <v>35.5</v>
      </c>
      <c r="E6" s="63">
        <f t="shared" si="1"/>
        <v>47.333333333333336</v>
      </c>
      <c r="F6">
        <v>12.5</v>
      </c>
      <c r="G6">
        <f t="shared" si="2"/>
        <v>25</v>
      </c>
      <c r="H6">
        <v>19.5</v>
      </c>
      <c r="I6" s="63">
        <f t="shared" si="3"/>
        <v>26</v>
      </c>
      <c r="J6">
        <v>16</v>
      </c>
      <c r="K6" s="63">
        <f t="shared" si="4"/>
        <v>21.333333333333332</v>
      </c>
      <c r="L6">
        <v>4</v>
      </c>
      <c r="M6">
        <f t="shared" si="5"/>
        <v>6.4</v>
      </c>
    </row>
    <row r="7" spans="1:27" ht="15" customHeight="1">
      <c r="A7" s="36" t="s">
        <v>111</v>
      </c>
      <c r="B7" s="61">
        <v>0</v>
      </c>
      <c r="C7" s="62">
        <f t="shared" si="0"/>
        <v>0</v>
      </c>
      <c r="D7">
        <v>6</v>
      </c>
      <c r="E7" s="63">
        <f t="shared" si="1"/>
        <v>8</v>
      </c>
      <c r="F7">
        <v>5.5</v>
      </c>
      <c r="G7">
        <f t="shared" si="2"/>
        <v>11</v>
      </c>
      <c r="H7">
        <v>4</v>
      </c>
      <c r="I7" s="63">
        <f t="shared" si="3"/>
        <v>5.333333333333333</v>
      </c>
      <c r="J7">
        <v>0.5</v>
      </c>
      <c r="K7" s="63">
        <f t="shared" si="4"/>
        <v>0.66666666666666663</v>
      </c>
      <c r="L7">
        <v>0</v>
      </c>
      <c r="M7">
        <f t="shared" si="5"/>
        <v>0</v>
      </c>
    </row>
    <row r="8" spans="1:27" ht="15" customHeight="1">
      <c r="A8" s="36" t="s">
        <v>112</v>
      </c>
      <c r="B8" s="61">
        <v>4</v>
      </c>
      <c r="C8" s="62">
        <f t="shared" si="0"/>
        <v>4.5714285714285712</v>
      </c>
      <c r="D8">
        <v>0</v>
      </c>
      <c r="E8" s="63">
        <f t="shared" si="1"/>
        <v>0</v>
      </c>
      <c r="F8">
        <v>0</v>
      </c>
      <c r="G8">
        <f t="shared" si="2"/>
        <v>0</v>
      </c>
      <c r="H8">
        <v>0</v>
      </c>
      <c r="I8" s="63">
        <f t="shared" si="3"/>
        <v>0</v>
      </c>
      <c r="J8">
        <v>0</v>
      </c>
      <c r="K8" s="63">
        <f t="shared" si="4"/>
        <v>0</v>
      </c>
      <c r="L8">
        <v>0</v>
      </c>
      <c r="M8">
        <f t="shared" si="5"/>
        <v>0</v>
      </c>
    </row>
    <row r="9" spans="1:27" ht="15" customHeight="1">
      <c r="A9" s="36" t="s">
        <v>55</v>
      </c>
      <c r="B9">
        <f>SUM(B3:B8)</f>
        <v>53.5</v>
      </c>
      <c r="C9" s="62">
        <f t="shared" si="0"/>
        <v>61.142857142857146</v>
      </c>
      <c r="D9">
        <f>SUM(D3:D8)</f>
        <v>67.5</v>
      </c>
      <c r="E9" s="63">
        <f t="shared" si="1"/>
        <v>90</v>
      </c>
      <c r="F9">
        <v>36</v>
      </c>
      <c r="G9">
        <f t="shared" si="2"/>
        <v>72</v>
      </c>
      <c r="H9">
        <v>51</v>
      </c>
      <c r="I9" s="63">
        <f t="shared" si="3"/>
        <v>68</v>
      </c>
      <c r="J9">
        <v>35.5</v>
      </c>
      <c r="K9" s="63">
        <f t="shared" si="4"/>
        <v>47.333333333333336</v>
      </c>
      <c r="L9">
        <v>49</v>
      </c>
      <c r="M9">
        <f t="shared" si="5"/>
        <v>78.400000000000006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B2"/>
  <sheetViews>
    <sheetView showGridLines="0" workbookViewId="0"/>
  </sheetViews>
  <sheetFormatPr baseColWidth="10" defaultColWidth="14.5" defaultRowHeight="15" customHeight="1"/>
  <sheetData>
    <row r="1" spans="1:2" ht="15" customHeight="1">
      <c r="B1" t="s">
        <v>135</v>
      </c>
    </row>
    <row r="2" spans="1:2" ht="15" customHeight="1">
      <c r="A2" t="s">
        <v>136</v>
      </c>
      <c r="B2" t="s">
        <v>137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BF976"/>
  <sheetViews>
    <sheetView workbookViewId="0">
      <pane xSplit="2" ySplit="3" topLeftCell="C269" activePane="bottomRight" state="frozen"/>
      <selection pane="topRight" activeCell="C1" sqref="C1"/>
      <selection pane="bottomLeft" activeCell="A4" sqref="A4"/>
      <selection pane="bottomRight" activeCell="A13" sqref="A13:A21"/>
    </sheetView>
  </sheetViews>
  <sheetFormatPr baseColWidth="10" defaultColWidth="14.5" defaultRowHeight="15" customHeight="1"/>
  <cols>
    <col min="1" max="1" width="4.83203125" customWidth="1"/>
    <col min="2" max="2" width="19" customWidth="1"/>
    <col min="3" max="3" width="6.33203125" customWidth="1"/>
    <col min="4" max="6" width="14.5" customWidth="1"/>
  </cols>
  <sheetData>
    <row r="1" spans="1:58" ht="13">
      <c r="A1" s="125"/>
      <c r="B1" s="126"/>
      <c r="C1" s="1"/>
      <c r="D1" s="2"/>
      <c r="E1" s="2"/>
      <c r="F1" s="2"/>
      <c r="G1" s="2"/>
      <c r="H1" s="2"/>
      <c r="I1" s="2"/>
      <c r="J1" s="2"/>
      <c r="K1" s="2"/>
      <c r="L1" s="1"/>
      <c r="M1" s="2"/>
      <c r="N1" s="3"/>
      <c r="O1" s="2"/>
      <c r="P1" s="2"/>
      <c r="Q1" s="2"/>
      <c r="R1" s="2"/>
      <c r="S1" s="3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3"/>
      <c r="AM1" s="2"/>
      <c r="AN1" s="2"/>
      <c r="AO1" s="2"/>
      <c r="AP1" s="2"/>
      <c r="AQ1" s="2"/>
      <c r="AR1" s="2"/>
      <c r="AS1" s="2"/>
      <c r="AT1" s="3"/>
      <c r="AU1" s="2"/>
      <c r="AV1" s="2"/>
      <c r="AW1" s="4"/>
      <c r="AX1" s="4"/>
      <c r="AY1" s="2"/>
      <c r="AZ1" s="4"/>
      <c r="BA1" s="4"/>
      <c r="BB1" s="4"/>
      <c r="BC1" s="4"/>
      <c r="BD1" s="4"/>
      <c r="BE1" s="5"/>
      <c r="BF1" s="6"/>
    </row>
    <row r="2" spans="1:58" ht="56">
      <c r="A2" s="127" t="s">
        <v>0</v>
      </c>
      <c r="B2" s="126"/>
      <c r="C2" s="1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1" t="s">
        <v>10</v>
      </c>
      <c r="M2" s="2" t="s">
        <v>11</v>
      </c>
      <c r="N2" s="3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3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  <c r="AC2" s="2" t="s">
        <v>27</v>
      </c>
      <c r="AD2" s="2" t="s">
        <v>28</v>
      </c>
      <c r="AE2" s="2" t="s">
        <v>29</v>
      </c>
      <c r="AF2" s="2" t="s">
        <v>30</v>
      </c>
      <c r="AG2" s="1" t="s">
        <v>138</v>
      </c>
      <c r="AH2" s="2" t="s">
        <v>32</v>
      </c>
      <c r="AI2" s="2" t="s">
        <v>33</v>
      </c>
      <c r="AJ2" s="2" t="s">
        <v>34</v>
      </c>
      <c r="AK2" s="2" t="s">
        <v>35</v>
      </c>
      <c r="AL2" s="3" t="s">
        <v>36</v>
      </c>
      <c r="AM2" s="2" t="s">
        <v>37</v>
      </c>
      <c r="AN2" s="2" t="s">
        <v>38</v>
      </c>
      <c r="AO2" s="1" t="s">
        <v>39</v>
      </c>
      <c r="AP2" s="2" t="s">
        <v>40</v>
      </c>
      <c r="AQ2" s="1" t="s">
        <v>41</v>
      </c>
      <c r="AR2" s="2" t="s">
        <v>42</v>
      </c>
      <c r="AS2" s="2" t="s">
        <v>43</v>
      </c>
      <c r="AT2" s="3" t="s">
        <v>44</v>
      </c>
      <c r="AU2" s="2" t="s">
        <v>45</v>
      </c>
      <c r="AV2" s="2" t="s">
        <v>46</v>
      </c>
      <c r="AW2" s="1" t="s">
        <v>47</v>
      </c>
      <c r="AX2" s="3" t="s">
        <v>48</v>
      </c>
      <c r="AY2" s="1" t="s">
        <v>139</v>
      </c>
      <c r="AZ2" s="1" t="s">
        <v>49</v>
      </c>
      <c r="BA2" s="3" t="s">
        <v>140</v>
      </c>
      <c r="BB2" s="4" t="s">
        <v>53</v>
      </c>
      <c r="BC2" s="4" t="s">
        <v>54</v>
      </c>
      <c r="BD2" s="4" t="s">
        <v>53</v>
      </c>
      <c r="BE2" s="5" t="s">
        <v>54</v>
      </c>
      <c r="BF2" s="6" t="s">
        <v>55</v>
      </c>
    </row>
    <row r="3" spans="1:58" ht="14">
      <c r="A3" s="127" t="s">
        <v>56</v>
      </c>
      <c r="B3" s="126"/>
      <c r="C3" s="2"/>
      <c r="D3" s="2" t="s">
        <v>57</v>
      </c>
      <c r="E3" s="1" t="s">
        <v>58</v>
      </c>
      <c r="F3" s="2" t="s">
        <v>59</v>
      </c>
      <c r="G3" s="2" t="s">
        <v>60</v>
      </c>
      <c r="H3" s="2" t="s">
        <v>61</v>
      </c>
      <c r="I3" s="2" t="s">
        <v>62</v>
      </c>
      <c r="J3" s="2" t="s">
        <v>63</v>
      </c>
      <c r="K3" s="1" t="s">
        <v>64</v>
      </c>
      <c r="L3" s="1" t="s">
        <v>65</v>
      </c>
      <c r="M3" s="1" t="s">
        <v>66</v>
      </c>
      <c r="N3" s="3" t="s">
        <v>67</v>
      </c>
      <c r="O3" s="2" t="s">
        <v>68</v>
      </c>
      <c r="P3" s="2" t="s">
        <v>69</v>
      </c>
      <c r="Q3" s="2" t="s">
        <v>70</v>
      </c>
      <c r="R3" s="2" t="s">
        <v>71</v>
      </c>
      <c r="S3" s="3" t="s">
        <v>72</v>
      </c>
      <c r="T3" s="2" t="s">
        <v>73</v>
      </c>
      <c r="U3" s="2" t="s">
        <v>74</v>
      </c>
      <c r="V3" s="2" t="s">
        <v>75</v>
      </c>
      <c r="W3" s="2" t="s">
        <v>76</v>
      </c>
      <c r="X3" s="2" t="s">
        <v>77</v>
      </c>
      <c r="Y3" s="2" t="s">
        <v>78</v>
      </c>
      <c r="Z3" s="2" t="s">
        <v>79</v>
      </c>
      <c r="AA3" s="2" t="s">
        <v>80</v>
      </c>
      <c r="AB3" s="2" t="s">
        <v>81</v>
      </c>
      <c r="AC3" s="2" t="s">
        <v>82</v>
      </c>
      <c r="AD3" s="2" t="s">
        <v>83</v>
      </c>
      <c r="AE3" s="2" t="s">
        <v>84</v>
      </c>
      <c r="AF3" s="2" t="s">
        <v>85</v>
      </c>
      <c r="AG3" s="2" t="s">
        <v>86</v>
      </c>
      <c r="AH3" s="2" t="s">
        <v>87</v>
      </c>
      <c r="AI3" s="2" t="s">
        <v>88</v>
      </c>
      <c r="AJ3" s="2" t="s">
        <v>89</v>
      </c>
      <c r="AK3" s="2" t="s">
        <v>90</v>
      </c>
      <c r="AL3" s="3" t="s">
        <v>36</v>
      </c>
      <c r="AM3" s="2" t="s">
        <v>91</v>
      </c>
      <c r="AN3" s="2" t="s">
        <v>92</v>
      </c>
      <c r="AO3" s="1" t="s">
        <v>93</v>
      </c>
      <c r="AP3" s="2" t="s">
        <v>94</v>
      </c>
      <c r="AQ3" s="2" t="s">
        <v>95</v>
      </c>
      <c r="AR3" s="2" t="s">
        <v>96</v>
      </c>
      <c r="AS3" s="2" t="s">
        <v>97</v>
      </c>
      <c r="AT3" s="3" t="s">
        <v>98</v>
      </c>
      <c r="AU3" s="2" t="s">
        <v>99</v>
      </c>
      <c r="AV3" s="2" t="s">
        <v>100</v>
      </c>
      <c r="AW3" s="1" t="s">
        <v>101</v>
      </c>
      <c r="AX3" s="3" t="s">
        <v>102</v>
      </c>
      <c r="AY3" s="2"/>
      <c r="AZ3" s="3" t="s">
        <v>103</v>
      </c>
      <c r="BA3" s="4"/>
      <c r="BB3" s="4"/>
      <c r="BC3" s="5"/>
      <c r="BD3" s="5"/>
      <c r="BE3" s="5"/>
      <c r="BF3" s="5"/>
    </row>
    <row r="4" spans="1:58" ht="15.75" customHeight="1">
      <c r="A4" s="121">
        <v>1</v>
      </c>
      <c r="B4" s="7" t="s">
        <v>107</v>
      </c>
      <c r="C4" s="8"/>
      <c r="D4" s="9"/>
      <c r="E4" s="10">
        <v>6.5</v>
      </c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10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11"/>
      <c r="AH4" s="9"/>
      <c r="AI4" s="9"/>
      <c r="AJ4" s="9"/>
      <c r="AK4" s="10">
        <v>1</v>
      </c>
      <c r="AL4" s="9"/>
      <c r="AM4" s="10">
        <v>5</v>
      </c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64"/>
      <c r="AZ4" s="9"/>
      <c r="BA4" s="9"/>
      <c r="BB4" s="9"/>
      <c r="BC4" s="9"/>
      <c r="BD4" s="9"/>
      <c r="BE4" s="9"/>
      <c r="BF4" s="12">
        <f t="shared" ref="BF4:BF10" si="0">SUM(C4:BE4)</f>
        <v>12.5</v>
      </c>
    </row>
    <row r="5" spans="1:58" ht="15.75" customHeight="1">
      <c r="A5" s="122"/>
      <c r="B5" s="13" t="s">
        <v>108</v>
      </c>
      <c r="C5" s="14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7">
        <v>0.5</v>
      </c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7">
        <v>2</v>
      </c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5"/>
      <c r="AW5" s="15"/>
      <c r="AX5" s="15"/>
      <c r="AY5" s="65"/>
      <c r="AZ5" s="15"/>
      <c r="BA5" s="15"/>
      <c r="BB5" s="15"/>
      <c r="BC5" s="15"/>
      <c r="BD5" s="15"/>
      <c r="BE5" s="15"/>
      <c r="BF5" s="16">
        <f t="shared" si="0"/>
        <v>2.5</v>
      </c>
    </row>
    <row r="6" spans="1:58" ht="15.75" customHeight="1">
      <c r="A6" s="122"/>
      <c r="B6" s="13" t="s">
        <v>109</v>
      </c>
      <c r="C6" s="14"/>
      <c r="D6" s="15"/>
      <c r="E6" s="15"/>
      <c r="F6" s="15"/>
      <c r="G6" s="15"/>
      <c r="H6" s="15"/>
      <c r="I6" s="15"/>
      <c r="J6" s="15"/>
      <c r="K6" s="15"/>
      <c r="L6" s="15"/>
      <c r="M6" s="15"/>
      <c r="N6" s="15"/>
      <c r="O6" s="17">
        <v>3</v>
      </c>
      <c r="P6" s="15"/>
      <c r="Q6" s="15"/>
      <c r="R6" s="17">
        <v>1</v>
      </c>
      <c r="S6" s="15"/>
      <c r="T6" s="15"/>
      <c r="U6" s="17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7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65"/>
      <c r="AZ6" s="15"/>
      <c r="BA6" s="15"/>
      <c r="BB6" s="15"/>
      <c r="BC6" s="15"/>
      <c r="BD6" s="15"/>
      <c r="BE6" s="15"/>
      <c r="BF6" s="16">
        <f t="shared" si="0"/>
        <v>4</v>
      </c>
    </row>
    <row r="7" spans="1:58" ht="15.75" customHeight="1">
      <c r="A7" s="122"/>
      <c r="B7" s="13" t="s">
        <v>110</v>
      </c>
      <c r="C7" s="14"/>
      <c r="D7" s="15"/>
      <c r="E7" s="17">
        <v>1</v>
      </c>
      <c r="F7" s="15"/>
      <c r="G7" s="15"/>
      <c r="H7" s="15"/>
      <c r="I7" s="15"/>
      <c r="J7" s="15"/>
      <c r="K7" s="15"/>
      <c r="L7" s="15"/>
      <c r="M7" s="15"/>
      <c r="N7" s="15"/>
      <c r="O7" s="17">
        <v>6</v>
      </c>
      <c r="P7" s="15"/>
      <c r="Q7" s="15"/>
      <c r="R7" s="17">
        <v>3</v>
      </c>
      <c r="S7" s="15"/>
      <c r="T7" s="15"/>
      <c r="U7" s="17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8"/>
      <c r="AH7" s="15"/>
      <c r="AI7" s="15"/>
      <c r="AJ7" s="15"/>
      <c r="AK7" s="17">
        <v>8.5</v>
      </c>
      <c r="AL7" s="15"/>
      <c r="AM7" s="17">
        <v>3</v>
      </c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65"/>
      <c r="AZ7" s="15"/>
      <c r="BA7" s="15"/>
      <c r="BB7" s="15"/>
      <c r="BC7" s="15"/>
      <c r="BD7" s="15"/>
      <c r="BE7" s="15"/>
      <c r="BF7" s="16">
        <f t="shared" si="0"/>
        <v>21.5</v>
      </c>
    </row>
    <row r="8" spans="1:58" ht="15.75" customHeight="1">
      <c r="A8" s="122"/>
      <c r="B8" s="13" t="s">
        <v>111</v>
      </c>
      <c r="C8" s="14"/>
      <c r="D8" s="15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8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65"/>
      <c r="AZ8" s="15"/>
      <c r="BA8" s="15"/>
      <c r="BB8" s="15"/>
      <c r="BC8" s="15"/>
      <c r="BD8" s="15"/>
      <c r="BE8" s="15"/>
      <c r="BF8" s="16">
        <f t="shared" si="0"/>
        <v>0</v>
      </c>
    </row>
    <row r="9" spans="1:58" ht="15.75" customHeight="1">
      <c r="A9" s="122"/>
      <c r="B9" s="13" t="s">
        <v>112</v>
      </c>
      <c r="C9" s="14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7">
        <v>1.5</v>
      </c>
      <c r="P9" s="15"/>
      <c r="Q9" s="15"/>
      <c r="R9" s="17">
        <v>0.5</v>
      </c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7">
        <v>1.5</v>
      </c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65"/>
      <c r="AZ9" s="15"/>
      <c r="BA9" s="15"/>
      <c r="BB9" s="15"/>
      <c r="BC9" s="15"/>
      <c r="BD9" s="15"/>
      <c r="BE9" s="15"/>
      <c r="BF9" s="16">
        <f t="shared" si="0"/>
        <v>3.5</v>
      </c>
    </row>
    <row r="10" spans="1:58" ht="15.75" customHeight="1">
      <c r="A10" s="122"/>
      <c r="B10" s="13" t="s">
        <v>55</v>
      </c>
      <c r="C10" s="19"/>
      <c r="D10" s="19">
        <f t="shared" ref="D10:BE10" si="1">SUM(D4:D9)</f>
        <v>0</v>
      </c>
      <c r="E10" s="19">
        <f t="shared" si="1"/>
        <v>7.5</v>
      </c>
      <c r="F10" s="19">
        <f t="shared" si="1"/>
        <v>0</v>
      </c>
      <c r="G10" s="19">
        <f t="shared" si="1"/>
        <v>0</v>
      </c>
      <c r="H10" s="19">
        <f t="shared" si="1"/>
        <v>0</v>
      </c>
      <c r="I10" s="19">
        <f t="shared" si="1"/>
        <v>0</v>
      </c>
      <c r="J10" s="19">
        <f t="shared" si="1"/>
        <v>0</v>
      </c>
      <c r="K10" s="19">
        <f t="shared" si="1"/>
        <v>0</v>
      </c>
      <c r="L10" s="19">
        <f t="shared" si="1"/>
        <v>0</v>
      </c>
      <c r="M10" s="19">
        <f t="shared" si="1"/>
        <v>0</v>
      </c>
      <c r="N10" s="19">
        <f t="shared" si="1"/>
        <v>0</v>
      </c>
      <c r="O10" s="19">
        <f t="shared" si="1"/>
        <v>11</v>
      </c>
      <c r="P10" s="19">
        <f t="shared" si="1"/>
        <v>0</v>
      </c>
      <c r="Q10" s="19">
        <f t="shared" si="1"/>
        <v>0</v>
      </c>
      <c r="R10" s="19">
        <f t="shared" si="1"/>
        <v>4.5</v>
      </c>
      <c r="S10" s="19">
        <f t="shared" si="1"/>
        <v>0</v>
      </c>
      <c r="T10" s="19">
        <f t="shared" si="1"/>
        <v>0</v>
      </c>
      <c r="U10" s="19">
        <f t="shared" si="1"/>
        <v>0</v>
      </c>
      <c r="V10" s="19">
        <f t="shared" si="1"/>
        <v>0</v>
      </c>
      <c r="W10" s="19">
        <f t="shared" si="1"/>
        <v>0</v>
      </c>
      <c r="X10" s="19">
        <f t="shared" si="1"/>
        <v>0</v>
      </c>
      <c r="Y10" s="19">
        <f t="shared" si="1"/>
        <v>0</v>
      </c>
      <c r="Z10" s="19">
        <f t="shared" si="1"/>
        <v>0</v>
      </c>
      <c r="AA10" s="19">
        <f t="shared" si="1"/>
        <v>0</v>
      </c>
      <c r="AB10" s="19">
        <f t="shared" si="1"/>
        <v>0</v>
      </c>
      <c r="AC10" s="19">
        <f t="shared" si="1"/>
        <v>0</v>
      </c>
      <c r="AD10" s="19">
        <f t="shared" si="1"/>
        <v>0</v>
      </c>
      <c r="AE10" s="19">
        <f t="shared" si="1"/>
        <v>0</v>
      </c>
      <c r="AF10" s="19">
        <f t="shared" si="1"/>
        <v>0</v>
      </c>
      <c r="AG10" s="19">
        <f t="shared" si="1"/>
        <v>0</v>
      </c>
      <c r="AH10" s="19">
        <f t="shared" si="1"/>
        <v>0</v>
      </c>
      <c r="AI10" s="19">
        <f t="shared" si="1"/>
        <v>0</v>
      </c>
      <c r="AJ10" s="19">
        <f t="shared" si="1"/>
        <v>0</v>
      </c>
      <c r="AK10" s="19">
        <f t="shared" si="1"/>
        <v>13</v>
      </c>
      <c r="AL10" s="19">
        <f t="shared" si="1"/>
        <v>0</v>
      </c>
      <c r="AM10" s="19">
        <f t="shared" si="1"/>
        <v>8</v>
      </c>
      <c r="AN10" s="19">
        <f t="shared" si="1"/>
        <v>0</v>
      </c>
      <c r="AO10" s="19">
        <f t="shared" si="1"/>
        <v>0</v>
      </c>
      <c r="AP10" s="19">
        <f t="shared" si="1"/>
        <v>0</v>
      </c>
      <c r="AQ10" s="19">
        <f t="shared" si="1"/>
        <v>0</v>
      </c>
      <c r="AR10" s="19">
        <f t="shared" si="1"/>
        <v>0</v>
      </c>
      <c r="AS10" s="19">
        <f t="shared" si="1"/>
        <v>0</v>
      </c>
      <c r="AT10" s="19">
        <f t="shared" si="1"/>
        <v>0</v>
      </c>
      <c r="AU10" s="19">
        <f t="shared" si="1"/>
        <v>0</v>
      </c>
      <c r="AV10" s="19">
        <f t="shared" si="1"/>
        <v>0</v>
      </c>
      <c r="AW10" s="19">
        <f t="shared" si="1"/>
        <v>0</v>
      </c>
      <c r="AX10" s="19">
        <f t="shared" si="1"/>
        <v>0</v>
      </c>
      <c r="AY10" s="66">
        <f t="shared" si="1"/>
        <v>0</v>
      </c>
      <c r="AZ10" s="19">
        <f t="shared" si="1"/>
        <v>0</v>
      </c>
      <c r="BA10" s="19">
        <f t="shared" si="1"/>
        <v>0</v>
      </c>
      <c r="BB10" s="19">
        <f t="shared" si="1"/>
        <v>0</v>
      </c>
      <c r="BC10" s="19">
        <f t="shared" si="1"/>
        <v>0</v>
      </c>
      <c r="BD10" s="19">
        <f t="shared" si="1"/>
        <v>0</v>
      </c>
      <c r="BE10" s="19">
        <f t="shared" si="1"/>
        <v>0</v>
      </c>
      <c r="BF10" s="20">
        <f t="shared" si="0"/>
        <v>44</v>
      </c>
    </row>
    <row r="11" spans="1:58" ht="15.75" customHeight="1">
      <c r="A11" s="122"/>
      <c r="B11" s="13"/>
      <c r="C11" s="21"/>
      <c r="D11" s="22"/>
      <c r="E11" s="22"/>
      <c r="F11" s="22"/>
      <c r="G11" s="22"/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  <c r="AA11" s="22"/>
      <c r="AB11" s="22"/>
      <c r="AC11" s="22"/>
      <c r="AD11" s="22"/>
      <c r="AE11" s="22"/>
      <c r="AF11" s="22"/>
      <c r="AG11" s="22"/>
      <c r="AH11" s="22"/>
      <c r="AI11" s="22"/>
      <c r="AJ11" s="22"/>
      <c r="AK11" s="22"/>
      <c r="AL11" s="22"/>
      <c r="AM11" s="22"/>
      <c r="AN11" s="22"/>
      <c r="AO11" s="22"/>
      <c r="AP11" s="22"/>
      <c r="AQ11" s="22"/>
      <c r="AR11" s="22"/>
      <c r="AS11" s="22"/>
      <c r="AT11" s="22"/>
      <c r="AU11" s="22"/>
      <c r="AV11" s="22"/>
      <c r="AW11" s="22"/>
      <c r="AX11" s="22"/>
      <c r="AY11" s="67"/>
      <c r="AZ11" s="22"/>
      <c r="BA11" s="22"/>
      <c r="BB11" s="22"/>
      <c r="BC11" s="22"/>
      <c r="BD11" s="22"/>
      <c r="BE11" s="22"/>
      <c r="BF11" s="23"/>
    </row>
    <row r="12" spans="1:58" ht="15.75" customHeight="1">
      <c r="A12" s="123"/>
      <c r="B12" s="24" t="s">
        <v>1</v>
      </c>
      <c r="C12" s="25"/>
      <c r="D12" s="26"/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  <c r="AA12" s="26"/>
      <c r="AB12" s="26"/>
      <c r="AC12" s="26"/>
      <c r="AD12" s="26"/>
      <c r="AE12" s="26"/>
      <c r="AF12" s="26"/>
      <c r="AG12" s="26"/>
      <c r="AH12" s="26"/>
      <c r="AI12" s="26"/>
      <c r="AJ12" s="26"/>
      <c r="AK12" s="26"/>
      <c r="AL12" s="26"/>
      <c r="AM12" s="26"/>
      <c r="AN12" s="26"/>
      <c r="AO12" s="26"/>
      <c r="AP12" s="26"/>
      <c r="AQ12" s="26"/>
      <c r="AR12" s="26"/>
      <c r="AS12" s="26"/>
      <c r="AT12" s="26"/>
      <c r="AU12" s="26"/>
      <c r="AV12" s="26"/>
      <c r="AW12" s="26"/>
      <c r="AX12" s="26"/>
      <c r="AY12" s="68"/>
      <c r="AZ12" s="26"/>
      <c r="BA12" s="27"/>
      <c r="BB12" s="27"/>
      <c r="BC12" s="27"/>
      <c r="BD12" s="27"/>
      <c r="BE12" s="27"/>
      <c r="BF12" s="28">
        <f t="shared" ref="BF12:BF19" si="2">SUM(C12:BE12)</f>
        <v>0</v>
      </c>
    </row>
    <row r="13" spans="1:58" ht="15.75" customHeight="1">
      <c r="A13" s="121">
        <v>2</v>
      </c>
      <c r="B13" s="7" t="s">
        <v>107</v>
      </c>
      <c r="C13" s="8"/>
      <c r="D13" s="10">
        <v>1</v>
      </c>
      <c r="E13" s="9"/>
      <c r="F13" s="10">
        <v>3</v>
      </c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10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11"/>
      <c r="AH13" s="9"/>
      <c r="AI13" s="9"/>
      <c r="AJ13" s="9"/>
      <c r="AK13" s="10">
        <v>1.5</v>
      </c>
      <c r="AL13" s="9"/>
      <c r="AM13" s="10">
        <v>3</v>
      </c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64"/>
      <c r="AZ13" s="9"/>
      <c r="BA13" s="9"/>
      <c r="BB13" s="9"/>
      <c r="BC13" s="9"/>
      <c r="BD13" s="9"/>
      <c r="BE13" s="9"/>
      <c r="BF13" s="12">
        <f t="shared" si="2"/>
        <v>8.5</v>
      </c>
    </row>
    <row r="14" spans="1:58" ht="15.75" customHeight="1">
      <c r="A14" s="122"/>
      <c r="B14" s="13" t="s">
        <v>108</v>
      </c>
      <c r="C14" s="14"/>
      <c r="D14" s="17">
        <v>1.5</v>
      </c>
      <c r="E14" s="17">
        <v>4</v>
      </c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65"/>
      <c r="AZ14" s="15"/>
      <c r="BA14" s="15"/>
      <c r="BB14" s="15"/>
      <c r="BC14" s="15"/>
      <c r="BD14" s="15"/>
      <c r="BE14" s="15"/>
      <c r="BF14" s="16">
        <f t="shared" si="2"/>
        <v>5.5</v>
      </c>
    </row>
    <row r="15" spans="1:58" ht="15.75" customHeight="1">
      <c r="A15" s="122"/>
      <c r="B15" s="13" t="s">
        <v>109</v>
      </c>
      <c r="C15" s="14"/>
      <c r="D15" s="17">
        <v>1</v>
      </c>
      <c r="E15" s="15"/>
      <c r="F15" s="15"/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7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7">
        <v>1.5</v>
      </c>
      <c r="AL15" s="15"/>
      <c r="AM15" s="17">
        <v>0.5</v>
      </c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65"/>
      <c r="AZ15" s="15"/>
      <c r="BA15" s="15"/>
      <c r="BB15" s="15"/>
      <c r="BC15" s="15"/>
      <c r="BD15" s="15"/>
      <c r="BE15" s="15"/>
      <c r="BF15" s="16">
        <f t="shared" si="2"/>
        <v>3</v>
      </c>
    </row>
    <row r="16" spans="1:58" ht="15.75" customHeight="1">
      <c r="A16" s="122"/>
      <c r="B16" s="13" t="s">
        <v>110</v>
      </c>
      <c r="C16" s="14"/>
      <c r="D16" s="17">
        <v>3</v>
      </c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7"/>
      <c r="V16" s="15"/>
      <c r="W16" s="15"/>
      <c r="X16" s="15"/>
      <c r="Y16" s="15"/>
      <c r="Z16" s="15"/>
      <c r="AA16" s="15"/>
      <c r="AB16" s="15"/>
      <c r="AC16" s="15"/>
      <c r="AD16" s="15"/>
      <c r="AE16" s="17">
        <v>1</v>
      </c>
      <c r="AF16" s="15"/>
      <c r="AG16" s="18"/>
      <c r="AH16" s="15"/>
      <c r="AI16" s="15"/>
      <c r="AJ16" s="15"/>
      <c r="AK16" s="17">
        <v>6.5</v>
      </c>
      <c r="AL16" s="15"/>
      <c r="AM16" s="17">
        <v>4</v>
      </c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65"/>
      <c r="AZ16" s="15"/>
      <c r="BA16" s="15"/>
      <c r="BB16" s="15"/>
      <c r="BC16" s="15"/>
      <c r="BD16" s="15"/>
      <c r="BE16" s="15"/>
      <c r="BF16" s="16">
        <f t="shared" si="2"/>
        <v>14.5</v>
      </c>
    </row>
    <row r="17" spans="1:58" ht="15.75" customHeight="1">
      <c r="A17" s="122"/>
      <c r="B17" s="13" t="s">
        <v>111</v>
      </c>
      <c r="C17" s="14"/>
      <c r="D17" s="17">
        <v>0.5</v>
      </c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8"/>
      <c r="AH17" s="15"/>
      <c r="AI17" s="15"/>
      <c r="AJ17" s="15"/>
      <c r="AK17" s="17">
        <v>0.5</v>
      </c>
      <c r="AL17" s="15"/>
      <c r="AM17" s="17">
        <v>0.5</v>
      </c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65"/>
      <c r="AZ17" s="15"/>
      <c r="BA17" s="15"/>
      <c r="BB17" s="15"/>
      <c r="BC17" s="15"/>
      <c r="BD17" s="15"/>
      <c r="BE17" s="15"/>
      <c r="BF17" s="16">
        <f t="shared" si="2"/>
        <v>1.5</v>
      </c>
    </row>
    <row r="18" spans="1:58" ht="15.75" customHeight="1">
      <c r="A18" s="122"/>
      <c r="B18" s="13" t="s">
        <v>112</v>
      </c>
      <c r="C18" s="14"/>
      <c r="D18" s="15"/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7">
        <v>0.5</v>
      </c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65"/>
      <c r="AZ18" s="15"/>
      <c r="BA18" s="15"/>
      <c r="BB18" s="15"/>
      <c r="BC18" s="15"/>
      <c r="BD18" s="15"/>
      <c r="BE18" s="15"/>
      <c r="BF18" s="16">
        <f t="shared" si="2"/>
        <v>0.5</v>
      </c>
    </row>
    <row r="19" spans="1:58" ht="15.75" customHeight="1">
      <c r="A19" s="122"/>
      <c r="B19" s="13" t="s">
        <v>55</v>
      </c>
      <c r="C19" s="19"/>
      <c r="D19" s="19">
        <f t="shared" ref="D19:BE19" si="3">SUM(D13:D18)</f>
        <v>7</v>
      </c>
      <c r="E19" s="19">
        <f t="shared" si="3"/>
        <v>4</v>
      </c>
      <c r="F19" s="19">
        <f t="shared" si="3"/>
        <v>3</v>
      </c>
      <c r="G19" s="19">
        <f t="shared" si="3"/>
        <v>0</v>
      </c>
      <c r="H19" s="19">
        <f t="shared" si="3"/>
        <v>0</v>
      </c>
      <c r="I19" s="19">
        <f t="shared" si="3"/>
        <v>0</v>
      </c>
      <c r="J19" s="19">
        <f t="shared" si="3"/>
        <v>0</v>
      </c>
      <c r="K19" s="19">
        <f t="shared" si="3"/>
        <v>0</v>
      </c>
      <c r="L19" s="19">
        <f t="shared" si="3"/>
        <v>0</v>
      </c>
      <c r="M19" s="19">
        <f t="shared" si="3"/>
        <v>0</v>
      </c>
      <c r="N19" s="19">
        <f t="shared" si="3"/>
        <v>0</v>
      </c>
      <c r="O19" s="19">
        <f t="shared" si="3"/>
        <v>0</v>
      </c>
      <c r="P19" s="19">
        <f t="shared" si="3"/>
        <v>0</v>
      </c>
      <c r="Q19" s="19">
        <f t="shared" si="3"/>
        <v>0</v>
      </c>
      <c r="R19" s="19">
        <f t="shared" si="3"/>
        <v>0</v>
      </c>
      <c r="S19" s="19">
        <f t="shared" si="3"/>
        <v>0</v>
      </c>
      <c r="T19" s="19">
        <f t="shared" si="3"/>
        <v>0</v>
      </c>
      <c r="U19" s="19">
        <f t="shared" si="3"/>
        <v>0</v>
      </c>
      <c r="V19" s="19">
        <f t="shared" si="3"/>
        <v>0</v>
      </c>
      <c r="W19" s="19">
        <f t="shared" si="3"/>
        <v>0</v>
      </c>
      <c r="X19" s="19">
        <f t="shared" si="3"/>
        <v>0</v>
      </c>
      <c r="Y19" s="19">
        <f t="shared" si="3"/>
        <v>0</v>
      </c>
      <c r="Z19" s="19">
        <f t="shared" si="3"/>
        <v>0</v>
      </c>
      <c r="AA19" s="19">
        <f t="shared" si="3"/>
        <v>0</v>
      </c>
      <c r="AB19" s="19">
        <f t="shared" si="3"/>
        <v>0</v>
      </c>
      <c r="AC19" s="19">
        <f t="shared" si="3"/>
        <v>0</v>
      </c>
      <c r="AD19" s="19">
        <f t="shared" si="3"/>
        <v>0</v>
      </c>
      <c r="AE19" s="19">
        <f t="shared" si="3"/>
        <v>1</v>
      </c>
      <c r="AF19" s="19">
        <f t="shared" si="3"/>
        <v>0</v>
      </c>
      <c r="AG19" s="19">
        <f t="shared" si="3"/>
        <v>0</v>
      </c>
      <c r="AH19" s="19">
        <f t="shared" si="3"/>
        <v>0</v>
      </c>
      <c r="AI19" s="19">
        <f t="shared" si="3"/>
        <v>0</v>
      </c>
      <c r="AJ19" s="19">
        <f t="shared" si="3"/>
        <v>0</v>
      </c>
      <c r="AK19" s="19">
        <f t="shared" si="3"/>
        <v>10.5</v>
      </c>
      <c r="AL19" s="19">
        <f t="shared" si="3"/>
        <v>0</v>
      </c>
      <c r="AM19" s="19">
        <f t="shared" si="3"/>
        <v>8</v>
      </c>
      <c r="AN19" s="19">
        <f t="shared" si="3"/>
        <v>0</v>
      </c>
      <c r="AO19" s="19">
        <f t="shared" si="3"/>
        <v>0</v>
      </c>
      <c r="AP19" s="19">
        <f t="shared" si="3"/>
        <v>0</v>
      </c>
      <c r="AQ19" s="19">
        <f t="shared" si="3"/>
        <v>0</v>
      </c>
      <c r="AR19" s="19">
        <f t="shared" si="3"/>
        <v>0</v>
      </c>
      <c r="AS19" s="19">
        <f t="shared" si="3"/>
        <v>0</v>
      </c>
      <c r="AT19" s="19">
        <f t="shared" si="3"/>
        <v>0</v>
      </c>
      <c r="AU19" s="19">
        <f t="shared" si="3"/>
        <v>0</v>
      </c>
      <c r="AV19" s="19">
        <f t="shared" si="3"/>
        <v>0</v>
      </c>
      <c r="AW19" s="19">
        <f t="shared" si="3"/>
        <v>0</v>
      </c>
      <c r="AX19" s="19">
        <f t="shared" si="3"/>
        <v>0</v>
      </c>
      <c r="AY19" s="66">
        <f t="shared" si="3"/>
        <v>0</v>
      </c>
      <c r="AZ19" s="19">
        <f t="shared" si="3"/>
        <v>0</v>
      </c>
      <c r="BA19" s="19">
        <f t="shared" si="3"/>
        <v>0</v>
      </c>
      <c r="BB19" s="19">
        <f t="shared" si="3"/>
        <v>0</v>
      </c>
      <c r="BC19" s="19">
        <f t="shared" si="3"/>
        <v>0</v>
      </c>
      <c r="BD19" s="19">
        <f t="shared" si="3"/>
        <v>0</v>
      </c>
      <c r="BE19" s="19">
        <f t="shared" si="3"/>
        <v>0</v>
      </c>
      <c r="BF19" s="20">
        <f t="shared" si="2"/>
        <v>33.5</v>
      </c>
    </row>
    <row r="20" spans="1:58" ht="15.75" customHeight="1">
      <c r="A20" s="122"/>
      <c r="B20" s="13"/>
      <c r="C20" s="21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/>
      <c r="AI20" s="22"/>
      <c r="AJ20" s="22"/>
      <c r="AK20" s="22"/>
      <c r="AL20" s="22"/>
      <c r="AM20" s="22"/>
      <c r="AN20" s="22"/>
      <c r="AO20" s="22"/>
      <c r="AP20" s="22"/>
      <c r="AQ20" s="22"/>
      <c r="AR20" s="22"/>
      <c r="AS20" s="22"/>
      <c r="AT20" s="22"/>
      <c r="AU20" s="22"/>
      <c r="AV20" s="22"/>
      <c r="AW20" s="22"/>
      <c r="AX20" s="22"/>
      <c r="AY20" s="67"/>
      <c r="AZ20" s="22"/>
      <c r="BA20" s="22"/>
      <c r="BB20" s="22"/>
      <c r="BC20" s="22"/>
      <c r="BD20" s="22"/>
      <c r="BE20" s="22"/>
      <c r="BF20" s="23"/>
    </row>
    <row r="21" spans="1:58" ht="15.75" customHeight="1">
      <c r="A21" s="123"/>
      <c r="B21" s="29" t="s">
        <v>1</v>
      </c>
      <c r="C21" s="30"/>
      <c r="D21" s="31"/>
      <c r="E21" s="31"/>
      <c r="F21" s="31"/>
      <c r="G21" s="31"/>
      <c r="H21" s="31"/>
      <c r="I21" s="31"/>
      <c r="J21" s="31"/>
      <c r="K21" s="31"/>
      <c r="L21" s="31"/>
      <c r="M21" s="31"/>
      <c r="N21" s="31"/>
      <c r="O21" s="31"/>
      <c r="P21" s="31"/>
      <c r="Q21" s="31"/>
      <c r="R21" s="31"/>
      <c r="S21" s="31"/>
      <c r="T21" s="31"/>
      <c r="U21" s="31"/>
      <c r="V21" s="31"/>
      <c r="W21" s="31"/>
      <c r="X21" s="31"/>
      <c r="Y21" s="31"/>
      <c r="Z21" s="31"/>
      <c r="AA21" s="31"/>
      <c r="AB21" s="31"/>
      <c r="AC21" s="31"/>
      <c r="AD21" s="31"/>
      <c r="AE21" s="31"/>
      <c r="AF21" s="31"/>
      <c r="AG21" s="31"/>
      <c r="AH21" s="31"/>
      <c r="AI21" s="31"/>
      <c r="AJ21" s="31"/>
      <c r="AK21" s="31"/>
      <c r="AL21" s="31"/>
      <c r="AM21" s="31"/>
      <c r="AN21" s="31"/>
      <c r="AO21" s="31"/>
      <c r="AP21" s="31"/>
      <c r="AQ21" s="31"/>
      <c r="AR21" s="31"/>
      <c r="AS21" s="31"/>
      <c r="AT21" s="31"/>
      <c r="AU21" s="31"/>
      <c r="AV21" s="31"/>
      <c r="AW21" s="31"/>
      <c r="AX21" s="31"/>
      <c r="AY21" s="69"/>
      <c r="AZ21" s="31"/>
      <c r="BA21" s="32"/>
      <c r="BB21" s="32"/>
      <c r="BC21" s="32"/>
      <c r="BD21" s="32"/>
      <c r="BE21" s="32"/>
      <c r="BF21" s="33">
        <f t="shared" ref="BF21:BF28" si="4">SUM(C21:BE21)</f>
        <v>0</v>
      </c>
    </row>
    <row r="22" spans="1:58" ht="15.75" customHeight="1">
      <c r="A22" s="121">
        <v>3</v>
      </c>
      <c r="B22" s="34" t="s">
        <v>107</v>
      </c>
      <c r="C22" s="8"/>
      <c r="D22" s="10">
        <v>1</v>
      </c>
      <c r="E22" s="9"/>
      <c r="F22" s="10">
        <v>1</v>
      </c>
      <c r="G22" s="9"/>
      <c r="H22" s="9"/>
      <c r="I22" s="9"/>
      <c r="J22" s="10">
        <v>1</v>
      </c>
      <c r="K22" s="9"/>
      <c r="L22" s="9"/>
      <c r="M22" s="9"/>
      <c r="N22" s="9"/>
      <c r="O22" s="9"/>
      <c r="P22" s="9"/>
      <c r="Q22" s="9"/>
      <c r="R22" s="9"/>
      <c r="S22" s="9"/>
      <c r="T22" s="9"/>
      <c r="U22" s="10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35"/>
      <c r="AH22" s="9"/>
      <c r="AI22" s="10">
        <v>18</v>
      </c>
      <c r="AJ22" s="9"/>
      <c r="AK22" s="9"/>
      <c r="AL22" s="9"/>
      <c r="AM22" s="10">
        <v>1</v>
      </c>
      <c r="AN22" s="9"/>
      <c r="AO22" s="9"/>
      <c r="AP22" s="9"/>
      <c r="AQ22" s="9"/>
      <c r="AR22" s="9"/>
      <c r="AS22" s="9"/>
      <c r="AT22" s="9"/>
      <c r="AU22" s="9"/>
      <c r="AV22" s="9"/>
      <c r="AW22" s="9"/>
      <c r="AX22" s="9"/>
      <c r="AY22" s="64"/>
      <c r="AZ22" s="9"/>
      <c r="BA22" s="9"/>
      <c r="BB22" s="9"/>
      <c r="BC22" s="9"/>
      <c r="BD22" s="9"/>
      <c r="BE22" s="9"/>
      <c r="BF22" s="12">
        <f t="shared" si="4"/>
        <v>22</v>
      </c>
    </row>
    <row r="23" spans="1:58" ht="15.75" customHeight="1">
      <c r="A23" s="122"/>
      <c r="B23" s="36" t="s">
        <v>108</v>
      </c>
      <c r="C23" s="14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7">
        <v>9</v>
      </c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65"/>
      <c r="AZ23" s="15"/>
      <c r="BA23" s="15"/>
      <c r="BB23" s="15"/>
      <c r="BC23" s="15"/>
      <c r="BD23" s="15"/>
      <c r="BE23" s="15"/>
      <c r="BF23" s="16">
        <f t="shared" si="4"/>
        <v>9</v>
      </c>
    </row>
    <row r="24" spans="1:58" ht="15.75" customHeight="1">
      <c r="A24" s="122"/>
      <c r="B24" s="36" t="s">
        <v>109</v>
      </c>
      <c r="C24" s="14"/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7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7"/>
      <c r="AH24" s="15"/>
      <c r="AI24" s="17">
        <v>1.5</v>
      </c>
      <c r="AJ24" s="15"/>
      <c r="AK24" s="17">
        <v>6</v>
      </c>
      <c r="AL24" s="15"/>
      <c r="AM24" s="15"/>
      <c r="AN24" s="15"/>
      <c r="AO24" s="15"/>
      <c r="AP24" s="15"/>
      <c r="AQ24" s="17">
        <v>0.5</v>
      </c>
      <c r="AR24" s="15"/>
      <c r="AS24" s="15"/>
      <c r="AT24" s="15"/>
      <c r="AU24" s="15"/>
      <c r="AV24" s="15"/>
      <c r="AW24" s="15"/>
      <c r="AX24" s="15"/>
      <c r="AY24" s="65"/>
      <c r="AZ24" s="15"/>
      <c r="BA24" s="15"/>
      <c r="BB24" s="15"/>
      <c r="BC24" s="15"/>
      <c r="BD24" s="15"/>
      <c r="BE24" s="15"/>
      <c r="BF24" s="16">
        <f t="shared" si="4"/>
        <v>8</v>
      </c>
    </row>
    <row r="25" spans="1:58" ht="15.75" customHeight="1">
      <c r="A25" s="122"/>
      <c r="B25" s="36" t="s">
        <v>110</v>
      </c>
      <c r="C25" s="14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7"/>
      <c r="V25" s="15"/>
      <c r="W25" s="15"/>
      <c r="X25" s="15"/>
      <c r="Y25" s="15"/>
      <c r="Z25" s="15"/>
      <c r="AA25" s="17"/>
      <c r="AB25" s="15"/>
      <c r="AC25" s="15"/>
      <c r="AD25" s="15"/>
      <c r="AE25" s="15"/>
      <c r="AF25" s="15"/>
      <c r="AG25" s="37"/>
      <c r="AH25" s="15"/>
      <c r="AI25" s="17">
        <v>10</v>
      </c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70">
        <v>1</v>
      </c>
      <c r="AZ25" s="15"/>
      <c r="BA25" s="15"/>
      <c r="BB25" s="15"/>
      <c r="BC25" s="15"/>
      <c r="BD25" s="15"/>
      <c r="BE25" s="15"/>
      <c r="BF25" s="16">
        <f t="shared" si="4"/>
        <v>11</v>
      </c>
    </row>
    <row r="26" spans="1:58" ht="15.75" customHeight="1">
      <c r="A26" s="122"/>
      <c r="B26" s="36" t="s">
        <v>111</v>
      </c>
      <c r="C26" s="14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8"/>
      <c r="AH26" s="15"/>
      <c r="AI26" s="17">
        <v>0.25</v>
      </c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65"/>
      <c r="AZ26" s="15"/>
      <c r="BA26" s="15"/>
      <c r="BB26" s="15"/>
      <c r="BC26" s="15"/>
      <c r="BD26" s="15"/>
      <c r="BE26" s="15"/>
      <c r="BF26" s="16">
        <f t="shared" si="4"/>
        <v>0.25</v>
      </c>
    </row>
    <row r="27" spans="1:58" ht="15.75" customHeight="1">
      <c r="A27" s="122"/>
      <c r="B27" s="36" t="s">
        <v>112</v>
      </c>
      <c r="C27" s="14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7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65"/>
      <c r="AZ27" s="15"/>
      <c r="BA27" s="15"/>
      <c r="BB27" s="15"/>
      <c r="BC27" s="15"/>
      <c r="BD27" s="15"/>
      <c r="BE27" s="15"/>
      <c r="BF27" s="16">
        <f t="shared" si="4"/>
        <v>0</v>
      </c>
    </row>
    <row r="28" spans="1:58" ht="15.75" customHeight="1">
      <c r="A28" s="122"/>
      <c r="B28" s="36" t="s">
        <v>55</v>
      </c>
      <c r="C28" s="38"/>
      <c r="D28" s="38">
        <f t="shared" ref="D28:BE28" si="5">SUM(D22:D27)</f>
        <v>1</v>
      </c>
      <c r="E28" s="38">
        <f t="shared" si="5"/>
        <v>0</v>
      </c>
      <c r="F28" s="38">
        <f t="shared" si="5"/>
        <v>1</v>
      </c>
      <c r="G28" s="38">
        <f t="shared" si="5"/>
        <v>0</v>
      </c>
      <c r="H28" s="38">
        <f t="shared" si="5"/>
        <v>0</v>
      </c>
      <c r="I28" s="38">
        <f t="shared" si="5"/>
        <v>0</v>
      </c>
      <c r="J28" s="38">
        <f t="shared" si="5"/>
        <v>1</v>
      </c>
      <c r="K28" s="38">
        <f t="shared" si="5"/>
        <v>0</v>
      </c>
      <c r="L28" s="38">
        <f t="shared" si="5"/>
        <v>0</v>
      </c>
      <c r="M28" s="38">
        <f t="shared" si="5"/>
        <v>0</v>
      </c>
      <c r="N28" s="38">
        <f t="shared" si="5"/>
        <v>0</v>
      </c>
      <c r="O28" s="38">
        <f t="shared" si="5"/>
        <v>0</v>
      </c>
      <c r="P28" s="38">
        <f t="shared" si="5"/>
        <v>0</v>
      </c>
      <c r="Q28" s="38">
        <f t="shared" si="5"/>
        <v>0</v>
      </c>
      <c r="R28" s="38">
        <f t="shared" si="5"/>
        <v>0</v>
      </c>
      <c r="S28" s="38">
        <f t="shared" si="5"/>
        <v>0</v>
      </c>
      <c r="T28" s="38">
        <f t="shared" si="5"/>
        <v>0</v>
      </c>
      <c r="U28" s="38">
        <f t="shared" si="5"/>
        <v>0</v>
      </c>
      <c r="V28" s="38">
        <f t="shared" si="5"/>
        <v>0</v>
      </c>
      <c r="W28" s="38">
        <f t="shared" si="5"/>
        <v>0</v>
      </c>
      <c r="X28" s="38">
        <f t="shared" si="5"/>
        <v>0</v>
      </c>
      <c r="Y28" s="38">
        <f t="shared" si="5"/>
        <v>0</v>
      </c>
      <c r="Z28" s="38">
        <f t="shared" si="5"/>
        <v>0</v>
      </c>
      <c r="AA28" s="38">
        <f t="shared" si="5"/>
        <v>0</v>
      </c>
      <c r="AB28" s="38">
        <f t="shared" si="5"/>
        <v>0</v>
      </c>
      <c r="AC28" s="38">
        <f t="shared" si="5"/>
        <v>0</v>
      </c>
      <c r="AD28" s="38">
        <f t="shared" si="5"/>
        <v>0</v>
      </c>
      <c r="AE28" s="38">
        <f t="shared" si="5"/>
        <v>0</v>
      </c>
      <c r="AF28" s="38">
        <f t="shared" si="5"/>
        <v>0</v>
      </c>
      <c r="AG28" s="38">
        <f t="shared" si="5"/>
        <v>0</v>
      </c>
      <c r="AH28" s="38">
        <f t="shared" si="5"/>
        <v>0</v>
      </c>
      <c r="AI28" s="38">
        <f t="shared" si="5"/>
        <v>38.75</v>
      </c>
      <c r="AJ28" s="38">
        <f t="shared" si="5"/>
        <v>0</v>
      </c>
      <c r="AK28" s="38">
        <f t="shared" si="5"/>
        <v>6</v>
      </c>
      <c r="AL28" s="38">
        <f t="shared" si="5"/>
        <v>0</v>
      </c>
      <c r="AM28" s="38">
        <f t="shared" si="5"/>
        <v>1</v>
      </c>
      <c r="AN28" s="38">
        <f t="shared" si="5"/>
        <v>0</v>
      </c>
      <c r="AO28" s="38">
        <f t="shared" si="5"/>
        <v>0</v>
      </c>
      <c r="AP28" s="38">
        <f t="shared" si="5"/>
        <v>0</v>
      </c>
      <c r="AQ28" s="38">
        <f t="shared" si="5"/>
        <v>0.5</v>
      </c>
      <c r="AR28" s="38">
        <f t="shared" si="5"/>
        <v>0</v>
      </c>
      <c r="AS28" s="38">
        <f t="shared" si="5"/>
        <v>0</v>
      </c>
      <c r="AT28" s="38">
        <f t="shared" si="5"/>
        <v>0</v>
      </c>
      <c r="AU28" s="38">
        <f t="shared" si="5"/>
        <v>0</v>
      </c>
      <c r="AV28" s="38">
        <f t="shared" si="5"/>
        <v>0</v>
      </c>
      <c r="AW28" s="38">
        <f t="shared" si="5"/>
        <v>0</v>
      </c>
      <c r="AX28" s="38">
        <f t="shared" si="5"/>
        <v>0</v>
      </c>
      <c r="AY28" s="71">
        <f t="shared" si="5"/>
        <v>1</v>
      </c>
      <c r="AZ28" s="38">
        <f t="shared" si="5"/>
        <v>0</v>
      </c>
      <c r="BA28" s="38">
        <f t="shared" si="5"/>
        <v>0</v>
      </c>
      <c r="BB28" s="38">
        <f t="shared" si="5"/>
        <v>0</v>
      </c>
      <c r="BC28" s="38">
        <f t="shared" si="5"/>
        <v>0</v>
      </c>
      <c r="BD28" s="38">
        <f t="shared" si="5"/>
        <v>0</v>
      </c>
      <c r="BE28" s="38">
        <f t="shared" si="5"/>
        <v>0</v>
      </c>
      <c r="BF28" s="20">
        <f t="shared" si="4"/>
        <v>50.25</v>
      </c>
    </row>
    <row r="29" spans="1:58" ht="15.75" customHeight="1">
      <c r="A29" s="122"/>
      <c r="B29" s="36"/>
      <c r="C29" s="14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65"/>
      <c r="AZ29" s="15"/>
      <c r="BA29" s="15"/>
      <c r="BB29" s="15"/>
      <c r="BC29" s="15"/>
      <c r="BD29" s="15"/>
      <c r="BE29" s="15"/>
      <c r="BF29" s="23"/>
    </row>
    <row r="30" spans="1:58" ht="15.75" customHeight="1">
      <c r="A30" s="123"/>
      <c r="B30" s="39" t="s">
        <v>1</v>
      </c>
      <c r="C30" s="40"/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72"/>
      <c r="AZ30" s="41"/>
      <c r="BA30" s="41"/>
      <c r="BB30" s="41"/>
      <c r="BC30" s="41"/>
      <c r="BD30" s="41"/>
      <c r="BE30" s="41"/>
      <c r="BF30" s="33">
        <f t="shared" ref="BF30:BF37" si="6">SUM(C30:BE30)</f>
        <v>0</v>
      </c>
    </row>
    <row r="31" spans="1:58" ht="15.75" customHeight="1">
      <c r="A31" s="121">
        <v>4</v>
      </c>
      <c r="B31" s="34" t="s">
        <v>107</v>
      </c>
      <c r="C31" s="8"/>
      <c r="D31" s="9"/>
      <c r="E31" s="9"/>
      <c r="F31" s="9"/>
      <c r="G31" s="9"/>
      <c r="H31" s="9"/>
      <c r="I31" s="9"/>
      <c r="J31" s="10">
        <v>9</v>
      </c>
      <c r="K31" s="9"/>
      <c r="L31" s="9"/>
      <c r="M31" s="9"/>
      <c r="N31" s="9"/>
      <c r="O31" s="9"/>
      <c r="P31" s="9"/>
      <c r="Q31" s="9"/>
      <c r="R31" s="9"/>
      <c r="S31" s="9"/>
      <c r="T31" s="9"/>
      <c r="U31" s="10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35"/>
      <c r="AH31" s="9"/>
      <c r="AI31" s="9"/>
      <c r="AJ31" s="9"/>
      <c r="AK31" s="10">
        <v>3</v>
      </c>
      <c r="AL31" s="9"/>
      <c r="AM31" s="10">
        <v>6</v>
      </c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10">
        <v>3</v>
      </c>
      <c r="AY31" s="64"/>
      <c r="AZ31" s="9"/>
      <c r="BA31" s="9"/>
      <c r="BB31" s="9"/>
      <c r="BC31" s="9"/>
      <c r="BD31" s="9"/>
      <c r="BE31" s="9"/>
      <c r="BF31" s="12">
        <f t="shared" si="6"/>
        <v>21</v>
      </c>
    </row>
    <row r="32" spans="1:58" ht="15.75" customHeight="1">
      <c r="A32" s="122"/>
      <c r="B32" s="36" t="s">
        <v>108</v>
      </c>
      <c r="C32" s="14"/>
      <c r="D32" s="15"/>
      <c r="E32" s="15"/>
      <c r="F32" s="15"/>
      <c r="G32" s="15"/>
      <c r="H32" s="15"/>
      <c r="I32" s="15"/>
      <c r="J32" s="17">
        <v>1</v>
      </c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65"/>
      <c r="AZ32" s="15"/>
      <c r="BA32" s="15"/>
      <c r="BB32" s="15"/>
      <c r="BC32" s="15"/>
      <c r="BD32" s="15"/>
      <c r="BE32" s="15"/>
      <c r="BF32" s="16">
        <f t="shared" si="6"/>
        <v>1</v>
      </c>
    </row>
    <row r="33" spans="1:58" ht="15.75" customHeight="1">
      <c r="A33" s="122"/>
      <c r="B33" s="36" t="s">
        <v>109</v>
      </c>
      <c r="C33" s="14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7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7"/>
      <c r="AH33" s="15"/>
      <c r="AI33" s="15"/>
      <c r="AJ33" s="15"/>
      <c r="AK33" s="17">
        <v>0.5</v>
      </c>
      <c r="AL33" s="15"/>
      <c r="AM33" s="15"/>
      <c r="AN33" s="15"/>
      <c r="AO33" s="15"/>
      <c r="AP33" s="15"/>
      <c r="AQ33" s="17">
        <v>1</v>
      </c>
      <c r="AR33" s="17"/>
      <c r="AS33" s="15"/>
      <c r="AT33" s="15"/>
      <c r="AU33" s="15"/>
      <c r="AV33" s="15"/>
      <c r="AW33" s="15"/>
      <c r="AX33" s="15"/>
      <c r="AY33" s="65"/>
      <c r="AZ33" s="15"/>
      <c r="BA33" s="15"/>
      <c r="BB33" s="15"/>
      <c r="BC33" s="15"/>
      <c r="BD33" s="15"/>
      <c r="BE33" s="15"/>
      <c r="BF33" s="16">
        <f t="shared" si="6"/>
        <v>1.5</v>
      </c>
    </row>
    <row r="34" spans="1:58" ht="15.75" customHeight="1">
      <c r="A34" s="122"/>
      <c r="B34" s="36" t="s">
        <v>110</v>
      </c>
      <c r="C34" s="14"/>
      <c r="D34" s="15"/>
      <c r="E34" s="15"/>
      <c r="F34" s="15"/>
      <c r="G34" s="15"/>
      <c r="H34" s="15"/>
      <c r="I34" s="15"/>
      <c r="J34" s="17">
        <v>2</v>
      </c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7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37"/>
      <c r="AH34" s="15"/>
      <c r="AI34" s="15"/>
      <c r="AJ34" s="15"/>
      <c r="AK34" s="17">
        <v>7</v>
      </c>
      <c r="AL34" s="15"/>
      <c r="AM34" s="17">
        <v>3</v>
      </c>
      <c r="AN34" s="15"/>
      <c r="AO34" s="15"/>
      <c r="AP34" s="15"/>
      <c r="AQ34" s="17">
        <v>1</v>
      </c>
      <c r="AR34" s="17"/>
      <c r="AS34" s="15"/>
      <c r="AT34" s="15"/>
      <c r="AU34" s="15"/>
      <c r="AV34" s="15"/>
      <c r="AW34" s="15"/>
      <c r="AX34" s="15"/>
      <c r="AY34" s="65"/>
      <c r="AZ34" s="15"/>
      <c r="BA34" s="15"/>
      <c r="BB34" s="15"/>
      <c r="BC34" s="15"/>
      <c r="BD34" s="15"/>
      <c r="BE34" s="15"/>
      <c r="BF34" s="16">
        <f t="shared" si="6"/>
        <v>13</v>
      </c>
    </row>
    <row r="35" spans="1:58" ht="15.75" customHeight="1">
      <c r="A35" s="122"/>
      <c r="B35" s="36" t="s">
        <v>111</v>
      </c>
      <c r="C35" s="14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8"/>
      <c r="AH35" s="15"/>
      <c r="AI35" s="15"/>
      <c r="AJ35" s="15"/>
      <c r="AK35" s="17">
        <v>1</v>
      </c>
      <c r="AL35" s="15"/>
      <c r="AM35" s="17">
        <v>1</v>
      </c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65"/>
      <c r="AZ35" s="15"/>
      <c r="BA35" s="15"/>
      <c r="BB35" s="15"/>
      <c r="BC35" s="15"/>
      <c r="BD35" s="15"/>
      <c r="BE35" s="15"/>
      <c r="BF35" s="16">
        <f t="shared" si="6"/>
        <v>2</v>
      </c>
    </row>
    <row r="36" spans="1:58" ht="15.75" customHeight="1">
      <c r="A36" s="122"/>
      <c r="B36" s="36" t="s">
        <v>112</v>
      </c>
      <c r="C36" s="14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65"/>
      <c r="AZ36" s="15"/>
      <c r="BA36" s="15"/>
      <c r="BB36" s="15"/>
      <c r="BC36" s="15"/>
      <c r="BD36" s="15"/>
      <c r="BE36" s="15"/>
      <c r="BF36" s="16">
        <f t="shared" si="6"/>
        <v>0</v>
      </c>
    </row>
    <row r="37" spans="1:58" ht="15.75" customHeight="1">
      <c r="A37" s="122"/>
      <c r="B37" s="36" t="s">
        <v>55</v>
      </c>
      <c r="C37" s="38"/>
      <c r="D37" s="38">
        <f t="shared" ref="D37:BE37" si="7">SUM(D31:D36)</f>
        <v>0</v>
      </c>
      <c r="E37" s="38">
        <f t="shared" si="7"/>
        <v>0</v>
      </c>
      <c r="F37" s="38">
        <f t="shared" si="7"/>
        <v>0</v>
      </c>
      <c r="G37" s="38">
        <f t="shared" si="7"/>
        <v>0</v>
      </c>
      <c r="H37" s="38">
        <f t="shared" si="7"/>
        <v>0</v>
      </c>
      <c r="I37" s="38">
        <f t="shared" si="7"/>
        <v>0</v>
      </c>
      <c r="J37" s="38">
        <f t="shared" si="7"/>
        <v>12</v>
      </c>
      <c r="K37" s="38">
        <f t="shared" si="7"/>
        <v>0</v>
      </c>
      <c r="L37" s="38">
        <f t="shared" si="7"/>
        <v>0</v>
      </c>
      <c r="M37" s="38">
        <f t="shared" si="7"/>
        <v>0</v>
      </c>
      <c r="N37" s="38">
        <f t="shared" si="7"/>
        <v>0</v>
      </c>
      <c r="O37" s="38">
        <f t="shared" si="7"/>
        <v>0</v>
      </c>
      <c r="P37" s="38">
        <f t="shared" si="7"/>
        <v>0</v>
      </c>
      <c r="Q37" s="38">
        <f t="shared" si="7"/>
        <v>0</v>
      </c>
      <c r="R37" s="38">
        <f t="shared" si="7"/>
        <v>0</v>
      </c>
      <c r="S37" s="38">
        <f t="shared" si="7"/>
        <v>0</v>
      </c>
      <c r="T37" s="38">
        <f t="shared" si="7"/>
        <v>0</v>
      </c>
      <c r="U37" s="38">
        <f t="shared" si="7"/>
        <v>0</v>
      </c>
      <c r="V37" s="38">
        <f t="shared" si="7"/>
        <v>0</v>
      </c>
      <c r="W37" s="38">
        <f t="shared" si="7"/>
        <v>0</v>
      </c>
      <c r="X37" s="38">
        <f t="shared" si="7"/>
        <v>0</v>
      </c>
      <c r="Y37" s="38">
        <f t="shared" si="7"/>
        <v>0</v>
      </c>
      <c r="Z37" s="38">
        <f t="shared" si="7"/>
        <v>0</v>
      </c>
      <c r="AA37" s="38">
        <f t="shared" si="7"/>
        <v>0</v>
      </c>
      <c r="AB37" s="38">
        <f t="shared" si="7"/>
        <v>0</v>
      </c>
      <c r="AC37" s="38">
        <f t="shared" si="7"/>
        <v>0</v>
      </c>
      <c r="AD37" s="38">
        <f t="shared" si="7"/>
        <v>0</v>
      </c>
      <c r="AE37" s="38">
        <f t="shared" si="7"/>
        <v>0</v>
      </c>
      <c r="AF37" s="38">
        <f t="shared" si="7"/>
        <v>0</v>
      </c>
      <c r="AG37" s="38">
        <f t="shared" si="7"/>
        <v>0</v>
      </c>
      <c r="AH37" s="38">
        <f t="shared" si="7"/>
        <v>0</v>
      </c>
      <c r="AI37" s="38">
        <f t="shared" si="7"/>
        <v>0</v>
      </c>
      <c r="AJ37" s="38">
        <f t="shared" si="7"/>
        <v>0</v>
      </c>
      <c r="AK37" s="38">
        <f t="shared" si="7"/>
        <v>11.5</v>
      </c>
      <c r="AL37" s="38">
        <f t="shared" si="7"/>
        <v>0</v>
      </c>
      <c r="AM37" s="38">
        <f t="shared" si="7"/>
        <v>10</v>
      </c>
      <c r="AN37" s="38">
        <f t="shared" si="7"/>
        <v>0</v>
      </c>
      <c r="AO37" s="38">
        <f t="shared" si="7"/>
        <v>0</v>
      </c>
      <c r="AP37" s="38">
        <f t="shared" si="7"/>
        <v>0</v>
      </c>
      <c r="AQ37" s="38">
        <f t="shared" si="7"/>
        <v>2</v>
      </c>
      <c r="AR37" s="38">
        <f t="shared" si="7"/>
        <v>0</v>
      </c>
      <c r="AS37" s="38">
        <f t="shared" si="7"/>
        <v>0</v>
      </c>
      <c r="AT37" s="38">
        <f t="shared" si="7"/>
        <v>0</v>
      </c>
      <c r="AU37" s="38">
        <f t="shared" si="7"/>
        <v>0</v>
      </c>
      <c r="AV37" s="38">
        <f t="shared" si="7"/>
        <v>0</v>
      </c>
      <c r="AW37" s="38">
        <f t="shared" si="7"/>
        <v>0</v>
      </c>
      <c r="AX37" s="38">
        <f t="shared" si="7"/>
        <v>3</v>
      </c>
      <c r="AY37" s="71">
        <f t="shared" si="7"/>
        <v>0</v>
      </c>
      <c r="AZ37" s="38">
        <f t="shared" si="7"/>
        <v>0</v>
      </c>
      <c r="BA37" s="38">
        <f t="shared" si="7"/>
        <v>0</v>
      </c>
      <c r="BB37" s="38">
        <f t="shared" si="7"/>
        <v>0</v>
      </c>
      <c r="BC37" s="38">
        <f t="shared" si="7"/>
        <v>0</v>
      </c>
      <c r="BD37" s="38">
        <f t="shared" si="7"/>
        <v>0</v>
      </c>
      <c r="BE37" s="38">
        <f t="shared" si="7"/>
        <v>0</v>
      </c>
      <c r="BF37" s="20">
        <f t="shared" si="6"/>
        <v>38.5</v>
      </c>
    </row>
    <row r="38" spans="1:58" ht="15.75" customHeight="1">
      <c r="A38" s="122"/>
      <c r="B38" s="36"/>
      <c r="C38" s="14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65"/>
      <c r="AZ38" s="15"/>
      <c r="BA38" s="15"/>
      <c r="BB38" s="15"/>
      <c r="BC38" s="15"/>
      <c r="BD38" s="15"/>
      <c r="BE38" s="15"/>
      <c r="BF38" s="23"/>
    </row>
    <row r="39" spans="1:58" ht="15.75" customHeight="1">
      <c r="A39" s="123"/>
      <c r="B39" s="39" t="s">
        <v>1</v>
      </c>
      <c r="C39" s="40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72"/>
      <c r="AZ39" s="41"/>
      <c r="BA39" s="41"/>
      <c r="BB39" s="41"/>
      <c r="BC39" s="41"/>
      <c r="BD39" s="41"/>
      <c r="BE39" s="41"/>
      <c r="BF39" s="33">
        <f t="shared" ref="BF39:BF46" si="8">SUM(C39:BE39)</f>
        <v>0</v>
      </c>
    </row>
    <row r="40" spans="1:58" ht="15.75" customHeight="1">
      <c r="A40" s="121">
        <v>5</v>
      </c>
      <c r="B40" s="34" t="s">
        <v>107</v>
      </c>
      <c r="C40" s="8"/>
      <c r="D40" s="9"/>
      <c r="E40" s="9"/>
      <c r="F40" s="9"/>
      <c r="G40" s="9"/>
      <c r="H40" s="9"/>
      <c r="I40" s="9"/>
      <c r="J40" s="10">
        <v>3</v>
      </c>
      <c r="K40" s="9"/>
      <c r="L40" s="9"/>
      <c r="M40" s="9"/>
      <c r="N40" s="9"/>
      <c r="O40" s="9"/>
      <c r="P40" s="9"/>
      <c r="Q40" s="9"/>
      <c r="R40" s="9"/>
      <c r="S40" s="9"/>
      <c r="T40" s="9"/>
      <c r="U40" s="10"/>
      <c r="V40" s="9"/>
      <c r="W40" s="9"/>
      <c r="X40" s="10">
        <v>3</v>
      </c>
      <c r="Y40" s="9"/>
      <c r="Z40" s="9"/>
      <c r="AA40" s="9"/>
      <c r="AB40" s="9"/>
      <c r="AC40" s="9"/>
      <c r="AD40" s="9"/>
      <c r="AE40" s="9"/>
      <c r="AF40" s="9"/>
      <c r="AG40" s="35">
        <v>2</v>
      </c>
      <c r="AH40" s="9"/>
      <c r="AI40" s="9"/>
      <c r="AJ40" s="9"/>
      <c r="AK40" s="10">
        <v>8</v>
      </c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64"/>
      <c r="AZ40" s="9"/>
      <c r="BA40" s="9"/>
      <c r="BB40" s="9"/>
      <c r="BC40" s="9"/>
      <c r="BD40" s="9"/>
      <c r="BE40" s="9"/>
      <c r="BF40" s="12">
        <f t="shared" si="8"/>
        <v>16</v>
      </c>
    </row>
    <row r="41" spans="1:58" ht="15.75" customHeight="1">
      <c r="A41" s="122"/>
      <c r="B41" s="36" t="s">
        <v>108</v>
      </c>
      <c r="C41" s="14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7">
        <v>6</v>
      </c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7">
        <v>2</v>
      </c>
      <c r="AL41" s="15"/>
      <c r="AM41" s="15"/>
      <c r="AN41" s="15"/>
      <c r="AO41" s="15"/>
      <c r="AP41" s="15"/>
      <c r="AQ41" s="15"/>
      <c r="AR41" s="15"/>
      <c r="AS41" s="15"/>
      <c r="AT41" s="15"/>
      <c r="AU41" s="15"/>
      <c r="AV41" s="15"/>
      <c r="AW41" s="15"/>
      <c r="AX41" s="15"/>
      <c r="AY41" s="65"/>
      <c r="AZ41" s="15"/>
      <c r="BA41" s="15"/>
      <c r="BB41" s="15"/>
      <c r="BC41" s="15"/>
      <c r="BD41" s="15"/>
      <c r="BE41" s="15"/>
      <c r="BF41" s="16">
        <f t="shared" si="8"/>
        <v>8</v>
      </c>
    </row>
    <row r="42" spans="1:58" ht="15.75" customHeight="1">
      <c r="A42" s="122"/>
      <c r="B42" s="36" t="s">
        <v>109</v>
      </c>
      <c r="C42" s="14"/>
      <c r="D42" s="15"/>
      <c r="E42" s="15"/>
      <c r="F42" s="15"/>
      <c r="G42" s="15"/>
      <c r="H42" s="15"/>
      <c r="I42" s="15"/>
      <c r="J42" s="17">
        <v>3</v>
      </c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7"/>
      <c r="V42" s="15"/>
      <c r="W42" s="15"/>
      <c r="X42" s="17">
        <v>1.5</v>
      </c>
      <c r="Y42" s="15"/>
      <c r="Z42" s="15"/>
      <c r="AA42" s="15"/>
      <c r="AB42" s="15"/>
      <c r="AC42" s="15"/>
      <c r="AD42" s="15"/>
      <c r="AE42" s="15"/>
      <c r="AF42" s="15"/>
      <c r="AG42" s="17">
        <v>1</v>
      </c>
      <c r="AH42" s="15"/>
      <c r="AI42" s="15"/>
      <c r="AJ42" s="15"/>
      <c r="AK42" s="17">
        <v>1</v>
      </c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65"/>
      <c r="AZ42" s="15"/>
      <c r="BA42" s="15"/>
      <c r="BB42" s="15"/>
      <c r="BC42" s="15"/>
      <c r="BD42" s="15"/>
      <c r="BE42" s="15"/>
      <c r="BF42" s="16">
        <f t="shared" si="8"/>
        <v>6.5</v>
      </c>
    </row>
    <row r="43" spans="1:58" ht="15.75" customHeight="1">
      <c r="A43" s="122"/>
      <c r="B43" s="36" t="s">
        <v>110</v>
      </c>
      <c r="C43" s="14"/>
      <c r="D43" s="15"/>
      <c r="E43" s="15"/>
      <c r="F43" s="15"/>
      <c r="G43" s="15"/>
      <c r="H43" s="15"/>
      <c r="I43" s="15"/>
      <c r="J43" s="17">
        <v>5</v>
      </c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7"/>
      <c r="V43" s="15"/>
      <c r="W43" s="15"/>
      <c r="X43" s="17">
        <v>18</v>
      </c>
      <c r="Y43" s="15"/>
      <c r="Z43" s="15"/>
      <c r="AA43" s="17">
        <v>3</v>
      </c>
      <c r="AB43" s="15"/>
      <c r="AC43" s="15"/>
      <c r="AD43" s="15"/>
      <c r="AE43" s="15"/>
      <c r="AF43" s="15"/>
      <c r="AG43" s="37">
        <v>3</v>
      </c>
      <c r="AH43" s="15"/>
      <c r="AI43" s="15"/>
      <c r="AJ43" s="15"/>
      <c r="AK43" s="17">
        <v>12</v>
      </c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65"/>
      <c r="AZ43" s="15"/>
      <c r="BA43" s="15"/>
      <c r="BB43" s="15"/>
      <c r="BC43" s="15"/>
      <c r="BD43" s="15"/>
      <c r="BE43" s="15"/>
      <c r="BF43" s="16">
        <f t="shared" si="8"/>
        <v>41</v>
      </c>
    </row>
    <row r="44" spans="1:58" ht="15.75" customHeight="1">
      <c r="A44" s="122"/>
      <c r="B44" s="36" t="s">
        <v>111</v>
      </c>
      <c r="C44" s="14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7">
        <v>2.5</v>
      </c>
      <c r="Y44" s="15"/>
      <c r="Z44" s="15"/>
      <c r="AA44" s="15"/>
      <c r="AB44" s="15"/>
      <c r="AC44" s="15"/>
      <c r="AD44" s="15"/>
      <c r="AE44" s="15"/>
      <c r="AF44" s="15"/>
      <c r="AG44" s="18"/>
      <c r="AH44" s="15"/>
      <c r="AI44" s="15"/>
      <c r="AJ44" s="15"/>
      <c r="AK44" s="17">
        <v>4</v>
      </c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65"/>
      <c r="AZ44" s="15"/>
      <c r="BA44" s="15"/>
      <c r="BB44" s="15"/>
      <c r="BC44" s="15"/>
      <c r="BD44" s="15"/>
      <c r="BE44" s="15"/>
      <c r="BF44" s="16">
        <f t="shared" si="8"/>
        <v>6.5</v>
      </c>
    </row>
    <row r="45" spans="1:58" ht="15.75" customHeight="1">
      <c r="A45" s="122"/>
      <c r="B45" s="36" t="s">
        <v>112</v>
      </c>
      <c r="C45" s="14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7">
        <v>6</v>
      </c>
      <c r="Y45" s="15"/>
      <c r="Z45" s="15"/>
      <c r="AA45" s="17">
        <v>3</v>
      </c>
      <c r="AB45" s="15"/>
      <c r="AC45" s="15"/>
      <c r="AD45" s="15"/>
      <c r="AE45" s="15"/>
      <c r="AF45" s="15"/>
      <c r="AG45" s="15"/>
      <c r="AH45" s="15"/>
      <c r="AI45" s="15"/>
      <c r="AJ45" s="15"/>
      <c r="AK45" s="17">
        <v>7</v>
      </c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65"/>
      <c r="AZ45" s="15"/>
      <c r="BA45" s="15"/>
      <c r="BB45" s="15"/>
      <c r="BC45" s="15"/>
      <c r="BD45" s="15"/>
      <c r="BE45" s="15"/>
      <c r="BF45" s="16">
        <f t="shared" si="8"/>
        <v>16</v>
      </c>
    </row>
    <row r="46" spans="1:58" ht="15.75" customHeight="1">
      <c r="A46" s="122"/>
      <c r="B46" s="36" t="s">
        <v>55</v>
      </c>
      <c r="C46" s="38"/>
      <c r="D46" s="38">
        <f t="shared" ref="D46:BE46" si="9">SUM(D40:D45)</f>
        <v>0</v>
      </c>
      <c r="E46" s="38">
        <f t="shared" si="9"/>
        <v>0</v>
      </c>
      <c r="F46" s="38">
        <f t="shared" si="9"/>
        <v>0</v>
      </c>
      <c r="G46" s="38">
        <f t="shared" si="9"/>
        <v>0</v>
      </c>
      <c r="H46" s="38">
        <f t="shared" si="9"/>
        <v>0</v>
      </c>
      <c r="I46" s="38">
        <f t="shared" si="9"/>
        <v>0</v>
      </c>
      <c r="J46" s="38">
        <f t="shared" si="9"/>
        <v>11</v>
      </c>
      <c r="K46" s="38">
        <f t="shared" si="9"/>
        <v>0</v>
      </c>
      <c r="L46" s="38">
        <f t="shared" si="9"/>
        <v>0</v>
      </c>
      <c r="M46" s="38">
        <f t="shared" si="9"/>
        <v>0</v>
      </c>
      <c r="N46" s="38">
        <f t="shared" si="9"/>
        <v>0</v>
      </c>
      <c r="O46" s="38">
        <f t="shared" si="9"/>
        <v>0</v>
      </c>
      <c r="P46" s="38">
        <f t="shared" si="9"/>
        <v>0</v>
      </c>
      <c r="Q46" s="38">
        <f t="shared" si="9"/>
        <v>0</v>
      </c>
      <c r="R46" s="38">
        <f t="shared" si="9"/>
        <v>0</v>
      </c>
      <c r="S46" s="38">
        <f t="shared" si="9"/>
        <v>0</v>
      </c>
      <c r="T46" s="38">
        <f t="shared" si="9"/>
        <v>0</v>
      </c>
      <c r="U46" s="38">
        <f t="shared" si="9"/>
        <v>0</v>
      </c>
      <c r="V46" s="38">
        <f t="shared" si="9"/>
        <v>0</v>
      </c>
      <c r="W46" s="38">
        <f t="shared" si="9"/>
        <v>0</v>
      </c>
      <c r="X46" s="38">
        <f t="shared" si="9"/>
        <v>37</v>
      </c>
      <c r="Y46" s="38">
        <f t="shared" si="9"/>
        <v>0</v>
      </c>
      <c r="Z46" s="38">
        <f t="shared" si="9"/>
        <v>0</v>
      </c>
      <c r="AA46" s="38">
        <f t="shared" si="9"/>
        <v>6</v>
      </c>
      <c r="AB46" s="38">
        <f t="shared" si="9"/>
        <v>0</v>
      </c>
      <c r="AC46" s="38">
        <f t="shared" si="9"/>
        <v>0</v>
      </c>
      <c r="AD46" s="38">
        <f t="shared" si="9"/>
        <v>0</v>
      </c>
      <c r="AE46" s="38">
        <f t="shared" si="9"/>
        <v>0</v>
      </c>
      <c r="AF46" s="38">
        <f t="shared" si="9"/>
        <v>0</v>
      </c>
      <c r="AG46" s="38">
        <f t="shared" si="9"/>
        <v>6</v>
      </c>
      <c r="AH46" s="38">
        <f t="shared" si="9"/>
        <v>0</v>
      </c>
      <c r="AI46" s="38">
        <f t="shared" si="9"/>
        <v>0</v>
      </c>
      <c r="AJ46" s="38">
        <f t="shared" si="9"/>
        <v>0</v>
      </c>
      <c r="AK46" s="38">
        <f t="shared" si="9"/>
        <v>34</v>
      </c>
      <c r="AL46" s="38">
        <f t="shared" si="9"/>
        <v>0</v>
      </c>
      <c r="AM46" s="38">
        <f t="shared" si="9"/>
        <v>0</v>
      </c>
      <c r="AN46" s="38">
        <f t="shared" si="9"/>
        <v>0</v>
      </c>
      <c r="AO46" s="38">
        <f t="shared" si="9"/>
        <v>0</v>
      </c>
      <c r="AP46" s="38">
        <f t="shared" si="9"/>
        <v>0</v>
      </c>
      <c r="AQ46" s="38">
        <f t="shared" si="9"/>
        <v>0</v>
      </c>
      <c r="AR46" s="38">
        <f t="shared" si="9"/>
        <v>0</v>
      </c>
      <c r="AS46" s="38">
        <f t="shared" si="9"/>
        <v>0</v>
      </c>
      <c r="AT46" s="38">
        <f t="shared" si="9"/>
        <v>0</v>
      </c>
      <c r="AU46" s="38">
        <f t="shared" si="9"/>
        <v>0</v>
      </c>
      <c r="AV46" s="38">
        <f t="shared" si="9"/>
        <v>0</v>
      </c>
      <c r="AW46" s="38">
        <f t="shared" si="9"/>
        <v>0</v>
      </c>
      <c r="AX46" s="38">
        <f t="shared" si="9"/>
        <v>0</v>
      </c>
      <c r="AY46" s="71">
        <f t="shared" si="9"/>
        <v>0</v>
      </c>
      <c r="AZ46" s="38">
        <f t="shared" si="9"/>
        <v>0</v>
      </c>
      <c r="BA46" s="38">
        <f t="shared" si="9"/>
        <v>0</v>
      </c>
      <c r="BB46" s="38">
        <f t="shared" si="9"/>
        <v>0</v>
      </c>
      <c r="BC46" s="38">
        <f t="shared" si="9"/>
        <v>0</v>
      </c>
      <c r="BD46" s="38">
        <f t="shared" si="9"/>
        <v>0</v>
      </c>
      <c r="BE46" s="38">
        <f t="shared" si="9"/>
        <v>0</v>
      </c>
      <c r="BF46" s="20">
        <f t="shared" si="8"/>
        <v>94</v>
      </c>
    </row>
    <row r="47" spans="1:58" ht="15.75" customHeight="1">
      <c r="A47" s="122"/>
      <c r="B47" s="36"/>
      <c r="C47" s="14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/>
      <c r="AV47" s="15"/>
      <c r="AW47" s="15"/>
      <c r="AX47" s="15"/>
      <c r="AY47" s="65"/>
      <c r="AZ47" s="15"/>
      <c r="BA47" s="15"/>
      <c r="BB47" s="15"/>
      <c r="BC47" s="15"/>
      <c r="BD47" s="15"/>
      <c r="BE47" s="15"/>
      <c r="BF47" s="23"/>
    </row>
    <row r="48" spans="1:58" ht="15.75" customHeight="1">
      <c r="A48" s="123"/>
      <c r="B48" s="39" t="s">
        <v>1</v>
      </c>
      <c r="C48" s="40"/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72"/>
      <c r="AZ48" s="41"/>
      <c r="BA48" s="41"/>
      <c r="BB48" s="41"/>
      <c r="BC48" s="41"/>
      <c r="BD48" s="41"/>
      <c r="BE48" s="41"/>
      <c r="BF48" s="33">
        <f t="shared" ref="BF48:BF55" si="10">SUM(C48:BE48)</f>
        <v>0</v>
      </c>
    </row>
    <row r="49" spans="1:58" ht="15.75" customHeight="1">
      <c r="A49" s="121">
        <v>6</v>
      </c>
      <c r="B49" s="34" t="s">
        <v>107</v>
      </c>
      <c r="C49" s="8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10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10"/>
      <c r="AG49" s="11"/>
      <c r="AH49" s="9"/>
      <c r="AI49" s="9"/>
      <c r="AJ49" s="9"/>
      <c r="AK49" s="10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10"/>
      <c r="AY49" s="64"/>
      <c r="AZ49" s="9"/>
      <c r="BA49" s="9"/>
      <c r="BB49" s="9"/>
      <c r="BC49" s="9"/>
      <c r="BD49" s="9"/>
      <c r="BE49" s="9"/>
      <c r="BF49" s="12">
        <f t="shared" si="10"/>
        <v>0</v>
      </c>
    </row>
    <row r="50" spans="1:58" ht="15.75" customHeight="1">
      <c r="A50" s="122"/>
      <c r="B50" s="36" t="s">
        <v>108</v>
      </c>
      <c r="C50" s="14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7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65"/>
      <c r="AZ50" s="15"/>
      <c r="BA50" s="15"/>
      <c r="BB50" s="15"/>
      <c r="BC50" s="15"/>
      <c r="BD50" s="15"/>
      <c r="BE50" s="15"/>
      <c r="BF50" s="16">
        <f t="shared" si="10"/>
        <v>0</v>
      </c>
    </row>
    <row r="51" spans="1:58" ht="15.75" customHeight="1">
      <c r="A51" s="122"/>
      <c r="B51" s="36" t="s">
        <v>109</v>
      </c>
      <c r="C51" s="14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7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7"/>
      <c r="AH51" s="15"/>
      <c r="AI51" s="15"/>
      <c r="AJ51" s="15"/>
      <c r="AK51" s="15"/>
      <c r="AL51" s="15"/>
      <c r="AM51" s="15"/>
      <c r="AN51" s="15"/>
      <c r="AO51" s="15"/>
      <c r="AP51" s="15"/>
      <c r="AQ51" s="17"/>
      <c r="AR51" s="15"/>
      <c r="AS51" s="15"/>
      <c r="AT51" s="15"/>
      <c r="AU51" s="15"/>
      <c r="AV51" s="15"/>
      <c r="AW51" s="15"/>
      <c r="AX51" s="15"/>
      <c r="AY51" s="65"/>
      <c r="AZ51" s="15"/>
      <c r="BA51" s="15"/>
      <c r="BB51" s="15"/>
      <c r="BC51" s="15"/>
      <c r="BD51" s="15"/>
      <c r="BE51" s="15"/>
      <c r="BF51" s="16">
        <f t="shared" si="10"/>
        <v>0</v>
      </c>
    </row>
    <row r="52" spans="1:58" ht="15.75" customHeight="1">
      <c r="A52" s="122"/>
      <c r="B52" s="36" t="s">
        <v>110</v>
      </c>
      <c r="C52" s="14"/>
      <c r="D52" s="15"/>
      <c r="E52" s="15"/>
      <c r="F52" s="15"/>
      <c r="G52" s="15"/>
      <c r="H52" s="15"/>
      <c r="I52" s="15"/>
      <c r="J52" s="15"/>
      <c r="K52" s="17"/>
      <c r="L52" s="15"/>
      <c r="M52" s="15"/>
      <c r="N52" s="15"/>
      <c r="O52" s="15"/>
      <c r="P52" s="15"/>
      <c r="Q52" s="15"/>
      <c r="R52" s="15"/>
      <c r="S52" s="15"/>
      <c r="T52" s="15"/>
      <c r="U52" s="17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8"/>
      <c r="AH52" s="15"/>
      <c r="AI52" s="15"/>
      <c r="AJ52" s="15"/>
      <c r="AK52" s="17"/>
      <c r="AL52" s="15"/>
      <c r="AM52" s="15"/>
      <c r="AN52" s="15"/>
      <c r="AO52" s="15"/>
      <c r="AP52" s="15"/>
      <c r="AQ52" s="17"/>
      <c r="AR52" s="15"/>
      <c r="AS52" s="15"/>
      <c r="AT52" s="15"/>
      <c r="AU52" s="15"/>
      <c r="AV52" s="15"/>
      <c r="AW52" s="15"/>
      <c r="AX52" s="15"/>
      <c r="AY52" s="65"/>
      <c r="AZ52" s="15"/>
      <c r="BA52" s="15"/>
      <c r="BB52" s="15"/>
      <c r="BC52" s="15"/>
      <c r="BD52" s="15"/>
      <c r="BE52" s="15"/>
      <c r="BF52" s="16">
        <f t="shared" si="10"/>
        <v>0</v>
      </c>
    </row>
    <row r="53" spans="1:58" ht="15.75" customHeight="1">
      <c r="A53" s="122"/>
      <c r="B53" s="36" t="s">
        <v>111</v>
      </c>
      <c r="C53" s="14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8"/>
      <c r="AH53" s="15"/>
      <c r="AI53" s="15"/>
      <c r="AJ53" s="15"/>
      <c r="AK53" s="15"/>
      <c r="AL53" s="15"/>
      <c r="AM53" s="15"/>
      <c r="AN53" s="15"/>
      <c r="AO53" s="15"/>
      <c r="AP53" s="15"/>
      <c r="AQ53" s="15"/>
      <c r="AR53" s="15"/>
      <c r="AS53" s="15"/>
      <c r="AT53" s="15"/>
      <c r="AU53" s="15"/>
      <c r="AV53" s="15"/>
      <c r="AW53" s="15"/>
      <c r="AX53" s="15"/>
      <c r="AY53" s="65"/>
      <c r="AZ53" s="15"/>
      <c r="BA53" s="15"/>
      <c r="BB53" s="15"/>
      <c r="BC53" s="15"/>
      <c r="BD53" s="15"/>
      <c r="BE53" s="15"/>
      <c r="BF53" s="16">
        <f t="shared" si="10"/>
        <v>0</v>
      </c>
    </row>
    <row r="54" spans="1:58" ht="15.75" customHeight="1">
      <c r="A54" s="122"/>
      <c r="B54" s="36" t="s">
        <v>112</v>
      </c>
      <c r="C54" s="14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65"/>
      <c r="AZ54" s="15"/>
      <c r="BA54" s="15"/>
      <c r="BB54" s="15"/>
      <c r="BC54" s="15"/>
      <c r="BD54" s="15"/>
      <c r="BE54" s="15"/>
      <c r="BF54" s="16">
        <f t="shared" si="10"/>
        <v>0</v>
      </c>
    </row>
    <row r="55" spans="1:58" ht="15.75" customHeight="1">
      <c r="A55" s="122"/>
      <c r="B55" s="36" t="s">
        <v>55</v>
      </c>
      <c r="C55" s="38"/>
      <c r="D55" s="38">
        <f t="shared" ref="D55:BE55" si="11">SUM(D49:D54)</f>
        <v>0</v>
      </c>
      <c r="E55" s="38">
        <f t="shared" si="11"/>
        <v>0</v>
      </c>
      <c r="F55" s="38">
        <f t="shared" si="11"/>
        <v>0</v>
      </c>
      <c r="G55" s="38">
        <f t="shared" si="11"/>
        <v>0</v>
      </c>
      <c r="H55" s="38">
        <f t="shared" si="11"/>
        <v>0</v>
      </c>
      <c r="I55" s="38">
        <f t="shared" si="11"/>
        <v>0</v>
      </c>
      <c r="J55" s="38">
        <f t="shared" si="11"/>
        <v>0</v>
      </c>
      <c r="K55" s="38">
        <f t="shared" si="11"/>
        <v>0</v>
      </c>
      <c r="L55" s="38">
        <f t="shared" si="11"/>
        <v>0</v>
      </c>
      <c r="M55" s="38">
        <f t="shared" si="11"/>
        <v>0</v>
      </c>
      <c r="N55" s="38">
        <f t="shared" si="11"/>
        <v>0</v>
      </c>
      <c r="O55" s="38">
        <f t="shared" si="11"/>
        <v>0</v>
      </c>
      <c r="P55" s="38">
        <f t="shared" si="11"/>
        <v>0</v>
      </c>
      <c r="Q55" s="38">
        <f t="shared" si="11"/>
        <v>0</v>
      </c>
      <c r="R55" s="38">
        <f t="shared" si="11"/>
        <v>0</v>
      </c>
      <c r="S55" s="38">
        <f t="shared" si="11"/>
        <v>0</v>
      </c>
      <c r="T55" s="38">
        <f t="shared" si="11"/>
        <v>0</v>
      </c>
      <c r="U55" s="38">
        <f t="shared" si="11"/>
        <v>0</v>
      </c>
      <c r="V55" s="38">
        <f t="shared" si="11"/>
        <v>0</v>
      </c>
      <c r="W55" s="38">
        <f t="shared" si="11"/>
        <v>0</v>
      </c>
      <c r="X55" s="38">
        <f t="shared" si="11"/>
        <v>0</v>
      </c>
      <c r="Y55" s="38">
        <f t="shared" si="11"/>
        <v>0</v>
      </c>
      <c r="Z55" s="38">
        <f t="shared" si="11"/>
        <v>0</v>
      </c>
      <c r="AA55" s="38">
        <f t="shared" si="11"/>
        <v>0</v>
      </c>
      <c r="AB55" s="38">
        <f t="shared" si="11"/>
        <v>0</v>
      </c>
      <c r="AC55" s="38">
        <f t="shared" si="11"/>
        <v>0</v>
      </c>
      <c r="AD55" s="38">
        <f t="shared" si="11"/>
        <v>0</v>
      </c>
      <c r="AE55" s="38">
        <f t="shared" si="11"/>
        <v>0</v>
      </c>
      <c r="AF55" s="38">
        <f t="shared" si="11"/>
        <v>0</v>
      </c>
      <c r="AG55" s="38">
        <f t="shared" si="11"/>
        <v>0</v>
      </c>
      <c r="AH55" s="38">
        <f t="shared" si="11"/>
        <v>0</v>
      </c>
      <c r="AI55" s="38">
        <f t="shared" si="11"/>
        <v>0</v>
      </c>
      <c r="AJ55" s="38">
        <f t="shared" si="11"/>
        <v>0</v>
      </c>
      <c r="AK55" s="38">
        <f t="shared" si="11"/>
        <v>0</v>
      </c>
      <c r="AL55" s="38">
        <f t="shared" si="11"/>
        <v>0</v>
      </c>
      <c r="AM55" s="38">
        <f t="shared" si="11"/>
        <v>0</v>
      </c>
      <c r="AN55" s="38">
        <f t="shared" si="11"/>
        <v>0</v>
      </c>
      <c r="AO55" s="38">
        <f t="shared" si="11"/>
        <v>0</v>
      </c>
      <c r="AP55" s="38">
        <f t="shared" si="11"/>
        <v>0</v>
      </c>
      <c r="AQ55" s="38">
        <f t="shared" si="11"/>
        <v>0</v>
      </c>
      <c r="AR55" s="38">
        <f t="shared" si="11"/>
        <v>0</v>
      </c>
      <c r="AS55" s="38">
        <f t="shared" si="11"/>
        <v>0</v>
      </c>
      <c r="AT55" s="38">
        <f t="shared" si="11"/>
        <v>0</v>
      </c>
      <c r="AU55" s="38">
        <f t="shared" si="11"/>
        <v>0</v>
      </c>
      <c r="AV55" s="38">
        <f t="shared" si="11"/>
        <v>0</v>
      </c>
      <c r="AW55" s="38">
        <f t="shared" si="11"/>
        <v>0</v>
      </c>
      <c r="AX55" s="38">
        <f t="shared" si="11"/>
        <v>0</v>
      </c>
      <c r="AY55" s="71">
        <f t="shared" si="11"/>
        <v>0</v>
      </c>
      <c r="AZ55" s="38">
        <f t="shared" si="11"/>
        <v>0</v>
      </c>
      <c r="BA55" s="38">
        <f t="shared" si="11"/>
        <v>0</v>
      </c>
      <c r="BB55" s="38">
        <f t="shared" si="11"/>
        <v>0</v>
      </c>
      <c r="BC55" s="38">
        <f t="shared" si="11"/>
        <v>0</v>
      </c>
      <c r="BD55" s="38">
        <f t="shared" si="11"/>
        <v>0</v>
      </c>
      <c r="BE55" s="38">
        <f t="shared" si="11"/>
        <v>0</v>
      </c>
      <c r="BF55" s="20">
        <f t="shared" si="10"/>
        <v>0</v>
      </c>
    </row>
    <row r="56" spans="1:58" ht="15.75" customHeight="1">
      <c r="A56" s="122"/>
      <c r="B56" s="36"/>
      <c r="C56" s="14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  <c r="AW56" s="15"/>
      <c r="AX56" s="15"/>
      <c r="AY56" s="65"/>
      <c r="AZ56" s="15"/>
      <c r="BA56" s="15"/>
      <c r="BB56" s="15"/>
      <c r="BC56" s="15"/>
      <c r="BD56" s="15"/>
      <c r="BE56" s="15"/>
      <c r="BF56" s="23"/>
    </row>
    <row r="57" spans="1:58" ht="15.75" customHeight="1">
      <c r="A57" s="123"/>
      <c r="B57" s="39" t="s">
        <v>1</v>
      </c>
      <c r="C57" s="40"/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  <c r="AF57" s="41"/>
      <c r="AG57" s="41"/>
      <c r="AH57" s="41"/>
      <c r="AI57" s="41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41"/>
      <c r="AV57" s="41"/>
      <c r="AW57" s="41"/>
      <c r="AX57" s="41"/>
      <c r="AY57" s="72"/>
      <c r="AZ57" s="41"/>
      <c r="BA57" s="41"/>
      <c r="BB57" s="41"/>
      <c r="BC57" s="41"/>
      <c r="BD57" s="41"/>
      <c r="BE57" s="41"/>
      <c r="BF57" s="33">
        <f t="shared" ref="BF57:BF64" si="12">SUM(C57:BE57)</f>
        <v>0</v>
      </c>
    </row>
    <row r="58" spans="1:58" ht="15.75" customHeight="1">
      <c r="A58" s="121">
        <v>7</v>
      </c>
      <c r="B58" s="34" t="s">
        <v>107</v>
      </c>
      <c r="C58" s="8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10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11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10">
        <v>3</v>
      </c>
      <c r="AS58" s="9"/>
      <c r="AT58" s="9"/>
      <c r="AU58" s="9"/>
      <c r="AV58" s="9"/>
      <c r="AW58" s="9"/>
      <c r="AX58" s="9"/>
      <c r="AY58" s="64"/>
      <c r="AZ58" s="9"/>
      <c r="BA58" s="9"/>
      <c r="BB58" s="9"/>
      <c r="BC58" s="9"/>
      <c r="BD58" s="9"/>
      <c r="BE58" s="9"/>
      <c r="BF58" s="12">
        <f t="shared" si="12"/>
        <v>3</v>
      </c>
    </row>
    <row r="59" spans="1:58" ht="15.75" customHeight="1">
      <c r="A59" s="122"/>
      <c r="B59" s="36" t="s">
        <v>108</v>
      </c>
      <c r="C59" s="14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7">
        <v>1</v>
      </c>
      <c r="AQ59" s="15"/>
      <c r="AR59" s="17">
        <v>5</v>
      </c>
      <c r="AS59" s="15"/>
      <c r="AT59" s="15"/>
      <c r="AU59" s="15"/>
      <c r="AV59" s="15"/>
      <c r="AW59" s="15"/>
      <c r="AX59" s="15"/>
      <c r="AY59" s="65"/>
      <c r="AZ59" s="15"/>
      <c r="BA59" s="15"/>
      <c r="BB59" s="15"/>
      <c r="BC59" s="15"/>
      <c r="BD59" s="15"/>
      <c r="BE59" s="15"/>
      <c r="BF59" s="16">
        <f t="shared" si="12"/>
        <v>6</v>
      </c>
    </row>
    <row r="60" spans="1:58" ht="15.75" customHeight="1">
      <c r="A60" s="122"/>
      <c r="B60" s="36" t="s">
        <v>109</v>
      </c>
      <c r="C60" s="14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7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7">
        <v>1</v>
      </c>
      <c r="AQ60" s="17">
        <v>2</v>
      </c>
      <c r="AR60" s="15"/>
      <c r="AS60" s="15"/>
      <c r="AT60" s="15"/>
      <c r="AU60" s="15"/>
      <c r="AV60" s="15"/>
      <c r="AW60" s="15"/>
      <c r="AX60" s="15"/>
      <c r="AY60" s="65"/>
      <c r="AZ60" s="15"/>
      <c r="BA60" s="15"/>
      <c r="BB60" s="15"/>
      <c r="BC60" s="15"/>
      <c r="BD60" s="15"/>
      <c r="BE60" s="15"/>
      <c r="BF60" s="16">
        <f t="shared" si="12"/>
        <v>3</v>
      </c>
    </row>
    <row r="61" spans="1:58" ht="15.75" customHeight="1">
      <c r="A61" s="122"/>
      <c r="B61" s="36" t="s">
        <v>110</v>
      </c>
      <c r="C61" s="14"/>
      <c r="D61" s="15"/>
      <c r="E61" s="15"/>
      <c r="F61" s="15"/>
      <c r="G61" s="15"/>
      <c r="H61" s="15"/>
      <c r="I61" s="15"/>
      <c r="J61" s="17">
        <v>2</v>
      </c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7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8"/>
      <c r="AH61" s="15"/>
      <c r="AI61" s="15"/>
      <c r="AJ61" s="15"/>
      <c r="AK61" s="17">
        <v>3</v>
      </c>
      <c r="AL61" s="15"/>
      <c r="AM61" s="15"/>
      <c r="AN61" s="15"/>
      <c r="AO61" s="15"/>
      <c r="AP61" s="17">
        <v>1</v>
      </c>
      <c r="AQ61" s="15"/>
      <c r="AR61" s="17">
        <v>10</v>
      </c>
      <c r="AS61" s="15"/>
      <c r="AT61" s="15"/>
      <c r="AU61" s="15"/>
      <c r="AV61" s="15"/>
      <c r="AW61" s="15"/>
      <c r="AX61" s="15"/>
      <c r="AY61" s="65"/>
      <c r="AZ61" s="15"/>
      <c r="BA61" s="15"/>
      <c r="BB61" s="15"/>
      <c r="BC61" s="15"/>
      <c r="BD61" s="15"/>
      <c r="BE61" s="15"/>
      <c r="BF61" s="16">
        <f t="shared" si="12"/>
        <v>16</v>
      </c>
    </row>
    <row r="62" spans="1:58" ht="15.75" customHeight="1">
      <c r="A62" s="122"/>
      <c r="B62" s="36" t="s">
        <v>111</v>
      </c>
      <c r="C62" s="14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8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7">
        <v>2</v>
      </c>
      <c r="AS62" s="15"/>
      <c r="AT62" s="15"/>
      <c r="AU62" s="15"/>
      <c r="AV62" s="15"/>
      <c r="AW62" s="15"/>
      <c r="AX62" s="15"/>
      <c r="AY62" s="65"/>
      <c r="AZ62" s="15"/>
      <c r="BA62" s="15"/>
      <c r="BB62" s="15"/>
      <c r="BC62" s="15"/>
      <c r="BD62" s="15"/>
      <c r="BE62" s="15"/>
      <c r="BF62" s="16">
        <f t="shared" si="12"/>
        <v>2</v>
      </c>
    </row>
    <row r="63" spans="1:58" ht="15.75" customHeight="1">
      <c r="A63" s="122"/>
      <c r="B63" s="36" t="s">
        <v>112</v>
      </c>
      <c r="C63" s="14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  <c r="AU63" s="15"/>
      <c r="AV63" s="15"/>
      <c r="AW63" s="15"/>
      <c r="AX63" s="15"/>
      <c r="AY63" s="65"/>
      <c r="AZ63" s="15"/>
      <c r="BA63" s="15"/>
      <c r="BB63" s="15"/>
      <c r="BC63" s="15"/>
      <c r="BD63" s="15"/>
      <c r="BE63" s="15"/>
      <c r="BF63" s="16">
        <f t="shared" si="12"/>
        <v>0</v>
      </c>
    </row>
    <row r="64" spans="1:58" ht="15.75" customHeight="1">
      <c r="A64" s="122"/>
      <c r="B64" s="36" t="s">
        <v>55</v>
      </c>
      <c r="C64" s="38"/>
      <c r="D64" s="38">
        <f t="shared" ref="D64:BE64" si="13">SUM(D58:D63)</f>
        <v>0</v>
      </c>
      <c r="E64" s="38">
        <f t="shared" si="13"/>
        <v>0</v>
      </c>
      <c r="F64" s="38">
        <f t="shared" si="13"/>
        <v>0</v>
      </c>
      <c r="G64" s="38">
        <f t="shared" si="13"/>
        <v>0</v>
      </c>
      <c r="H64" s="38">
        <f t="shared" si="13"/>
        <v>0</v>
      </c>
      <c r="I64" s="38">
        <f t="shared" si="13"/>
        <v>0</v>
      </c>
      <c r="J64" s="38">
        <f t="shared" si="13"/>
        <v>2</v>
      </c>
      <c r="K64" s="38">
        <f t="shared" si="13"/>
        <v>0</v>
      </c>
      <c r="L64" s="38">
        <f t="shared" si="13"/>
        <v>0</v>
      </c>
      <c r="M64" s="38">
        <f t="shared" si="13"/>
        <v>0</v>
      </c>
      <c r="N64" s="38">
        <f t="shared" si="13"/>
        <v>0</v>
      </c>
      <c r="O64" s="38">
        <f t="shared" si="13"/>
        <v>0</v>
      </c>
      <c r="P64" s="38">
        <f t="shared" si="13"/>
        <v>0</v>
      </c>
      <c r="Q64" s="38">
        <f t="shared" si="13"/>
        <v>0</v>
      </c>
      <c r="R64" s="38">
        <f t="shared" si="13"/>
        <v>0</v>
      </c>
      <c r="S64" s="38">
        <f t="shared" si="13"/>
        <v>0</v>
      </c>
      <c r="T64" s="38">
        <f t="shared" si="13"/>
        <v>0</v>
      </c>
      <c r="U64" s="38">
        <f t="shared" si="13"/>
        <v>0</v>
      </c>
      <c r="V64" s="38">
        <f t="shared" si="13"/>
        <v>0</v>
      </c>
      <c r="W64" s="38">
        <f t="shared" si="13"/>
        <v>0</v>
      </c>
      <c r="X64" s="38">
        <f t="shared" si="13"/>
        <v>0</v>
      </c>
      <c r="Y64" s="38">
        <f t="shared" si="13"/>
        <v>0</v>
      </c>
      <c r="Z64" s="38">
        <f t="shared" si="13"/>
        <v>0</v>
      </c>
      <c r="AA64" s="38">
        <f t="shared" si="13"/>
        <v>0</v>
      </c>
      <c r="AB64" s="38">
        <f t="shared" si="13"/>
        <v>0</v>
      </c>
      <c r="AC64" s="38">
        <f t="shared" si="13"/>
        <v>0</v>
      </c>
      <c r="AD64" s="38">
        <f t="shared" si="13"/>
        <v>0</v>
      </c>
      <c r="AE64" s="38">
        <f t="shared" si="13"/>
        <v>0</v>
      </c>
      <c r="AF64" s="38">
        <f t="shared" si="13"/>
        <v>0</v>
      </c>
      <c r="AG64" s="38">
        <f t="shared" si="13"/>
        <v>0</v>
      </c>
      <c r="AH64" s="38">
        <f t="shared" si="13"/>
        <v>0</v>
      </c>
      <c r="AI64" s="38">
        <f t="shared" si="13"/>
        <v>0</v>
      </c>
      <c r="AJ64" s="38">
        <f t="shared" si="13"/>
        <v>0</v>
      </c>
      <c r="AK64" s="38">
        <f t="shared" si="13"/>
        <v>3</v>
      </c>
      <c r="AL64" s="38">
        <f t="shared" si="13"/>
        <v>0</v>
      </c>
      <c r="AM64" s="38">
        <f t="shared" si="13"/>
        <v>0</v>
      </c>
      <c r="AN64" s="38">
        <f t="shared" si="13"/>
        <v>0</v>
      </c>
      <c r="AO64" s="38">
        <f t="shared" si="13"/>
        <v>0</v>
      </c>
      <c r="AP64" s="38">
        <f t="shared" si="13"/>
        <v>3</v>
      </c>
      <c r="AQ64" s="38">
        <f t="shared" si="13"/>
        <v>2</v>
      </c>
      <c r="AR64" s="38">
        <f t="shared" si="13"/>
        <v>20</v>
      </c>
      <c r="AS64" s="38">
        <f t="shared" si="13"/>
        <v>0</v>
      </c>
      <c r="AT64" s="38">
        <f t="shared" si="13"/>
        <v>0</v>
      </c>
      <c r="AU64" s="38">
        <f t="shared" si="13"/>
        <v>0</v>
      </c>
      <c r="AV64" s="38">
        <f t="shared" si="13"/>
        <v>0</v>
      </c>
      <c r="AW64" s="38">
        <f t="shared" si="13"/>
        <v>0</v>
      </c>
      <c r="AX64" s="38">
        <f t="shared" si="13"/>
        <v>0</v>
      </c>
      <c r="AY64" s="71">
        <f t="shared" si="13"/>
        <v>0</v>
      </c>
      <c r="AZ64" s="38">
        <f t="shared" si="13"/>
        <v>0</v>
      </c>
      <c r="BA64" s="38">
        <f t="shared" si="13"/>
        <v>0</v>
      </c>
      <c r="BB64" s="38">
        <f t="shared" si="13"/>
        <v>0</v>
      </c>
      <c r="BC64" s="38">
        <f t="shared" si="13"/>
        <v>0</v>
      </c>
      <c r="BD64" s="38">
        <f t="shared" si="13"/>
        <v>0</v>
      </c>
      <c r="BE64" s="38">
        <f t="shared" si="13"/>
        <v>0</v>
      </c>
      <c r="BF64" s="20">
        <f t="shared" si="12"/>
        <v>30</v>
      </c>
    </row>
    <row r="65" spans="1:58" ht="15.75" customHeight="1">
      <c r="A65" s="122"/>
      <c r="B65" s="36"/>
      <c r="C65" s="14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  <c r="AU65" s="15"/>
      <c r="AV65" s="15"/>
      <c r="AW65" s="15"/>
      <c r="AX65" s="15"/>
      <c r="AY65" s="65"/>
      <c r="AZ65" s="15"/>
      <c r="BA65" s="15"/>
      <c r="BB65" s="15"/>
      <c r="BC65" s="15"/>
      <c r="BD65" s="15"/>
      <c r="BE65" s="15"/>
      <c r="BF65" s="23"/>
    </row>
    <row r="66" spans="1:58" ht="15.75" customHeight="1">
      <c r="A66" s="123"/>
      <c r="B66" s="39" t="s">
        <v>1</v>
      </c>
      <c r="C66" s="40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72"/>
      <c r="AZ66" s="41"/>
      <c r="BA66" s="41"/>
      <c r="BB66" s="41"/>
      <c r="BC66" s="41"/>
      <c r="BD66" s="41"/>
      <c r="BE66" s="41"/>
      <c r="BF66" s="33">
        <f t="shared" ref="BF66:BF73" si="14">SUM(C66:BE66)</f>
        <v>0</v>
      </c>
    </row>
    <row r="67" spans="1:58" ht="15.75" customHeight="1">
      <c r="A67" s="121">
        <v>8</v>
      </c>
      <c r="B67" s="34" t="s">
        <v>107</v>
      </c>
      <c r="C67" s="8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10">
        <v>3</v>
      </c>
      <c r="P67" s="9"/>
      <c r="Q67" s="9"/>
      <c r="R67" s="10">
        <v>1</v>
      </c>
      <c r="S67" s="9"/>
      <c r="T67" s="9"/>
      <c r="U67" s="10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11"/>
      <c r="AH67" s="9"/>
      <c r="AI67" s="9"/>
      <c r="AJ67" s="9"/>
      <c r="AK67" s="10">
        <v>2</v>
      </c>
      <c r="AL67" s="9"/>
      <c r="AM67" s="10">
        <v>5</v>
      </c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64"/>
      <c r="AZ67" s="9"/>
      <c r="BA67" s="9"/>
      <c r="BB67" s="9"/>
      <c r="BC67" s="9"/>
      <c r="BD67" s="9"/>
      <c r="BE67" s="9"/>
      <c r="BF67" s="12">
        <f t="shared" si="14"/>
        <v>11</v>
      </c>
    </row>
    <row r="68" spans="1:58" ht="15.75" customHeight="1">
      <c r="A68" s="122"/>
      <c r="B68" s="36" t="s">
        <v>108</v>
      </c>
      <c r="C68" s="14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7">
        <v>2</v>
      </c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7">
        <v>1</v>
      </c>
      <c r="AL68" s="15"/>
      <c r="AM68" s="15"/>
      <c r="AN68" s="15"/>
      <c r="AO68" s="15"/>
      <c r="AP68" s="15"/>
      <c r="AQ68" s="15"/>
      <c r="AR68" s="15"/>
      <c r="AS68" s="15"/>
      <c r="AT68" s="15"/>
      <c r="AU68" s="15"/>
      <c r="AV68" s="15"/>
      <c r="AW68" s="15"/>
      <c r="AX68" s="15"/>
      <c r="AY68" s="65"/>
      <c r="AZ68" s="15"/>
      <c r="BA68" s="15"/>
      <c r="BB68" s="15"/>
      <c r="BC68" s="15"/>
      <c r="BD68" s="15"/>
      <c r="BE68" s="15"/>
      <c r="BF68" s="16">
        <f t="shared" si="14"/>
        <v>3</v>
      </c>
    </row>
    <row r="69" spans="1:58" ht="15.75" customHeight="1">
      <c r="A69" s="122"/>
      <c r="B69" s="36" t="s">
        <v>109</v>
      </c>
      <c r="C69" s="14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7">
        <v>3</v>
      </c>
      <c r="P69" s="15"/>
      <c r="Q69" s="15"/>
      <c r="R69" s="17">
        <v>0.5</v>
      </c>
      <c r="S69" s="15"/>
      <c r="T69" s="15"/>
      <c r="U69" s="17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7">
        <v>1.5</v>
      </c>
      <c r="AL69" s="15"/>
      <c r="AM69" s="15"/>
      <c r="AN69" s="15"/>
      <c r="AO69" s="15"/>
      <c r="AP69" s="15"/>
      <c r="AQ69" s="15"/>
      <c r="AR69" s="15"/>
      <c r="AS69" s="15"/>
      <c r="AT69" s="15"/>
      <c r="AU69" s="15"/>
      <c r="AV69" s="15"/>
      <c r="AW69" s="15"/>
      <c r="AX69" s="15"/>
      <c r="AY69" s="65"/>
      <c r="AZ69" s="15"/>
      <c r="BA69" s="15"/>
      <c r="BB69" s="15"/>
      <c r="BC69" s="15"/>
      <c r="BD69" s="15"/>
      <c r="BE69" s="15"/>
      <c r="BF69" s="16">
        <f t="shared" si="14"/>
        <v>5</v>
      </c>
    </row>
    <row r="70" spans="1:58" ht="15.75" customHeight="1">
      <c r="A70" s="122"/>
      <c r="B70" s="36" t="s">
        <v>110</v>
      </c>
      <c r="C70" s="14"/>
      <c r="D70" s="15"/>
      <c r="E70" s="17">
        <v>4</v>
      </c>
      <c r="F70" s="15"/>
      <c r="G70" s="15"/>
      <c r="H70" s="15"/>
      <c r="I70" s="15"/>
      <c r="J70" s="15"/>
      <c r="K70" s="15"/>
      <c r="L70" s="15"/>
      <c r="M70" s="15"/>
      <c r="N70" s="15"/>
      <c r="O70" s="17">
        <v>10</v>
      </c>
      <c r="P70" s="15"/>
      <c r="Q70" s="15"/>
      <c r="R70" s="17">
        <v>3.5</v>
      </c>
      <c r="S70" s="15"/>
      <c r="T70" s="15"/>
      <c r="U70" s="17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8"/>
      <c r="AH70" s="15"/>
      <c r="AI70" s="15"/>
      <c r="AJ70" s="15"/>
      <c r="AK70" s="17">
        <v>6</v>
      </c>
      <c r="AL70" s="15"/>
      <c r="AM70" s="17">
        <v>5.5</v>
      </c>
      <c r="AN70" s="15"/>
      <c r="AO70" s="15"/>
      <c r="AP70" s="15"/>
      <c r="AQ70" s="15"/>
      <c r="AR70" s="15"/>
      <c r="AS70" s="15"/>
      <c r="AT70" s="15"/>
      <c r="AU70" s="15"/>
      <c r="AV70" s="15"/>
      <c r="AW70" s="15"/>
      <c r="AX70" s="15"/>
      <c r="AY70" s="65"/>
      <c r="AZ70" s="15"/>
      <c r="BA70" s="15"/>
      <c r="BB70" s="15"/>
      <c r="BC70" s="15"/>
      <c r="BD70" s="15"/>
      <c r="BE70" s="15"/>
      <c r="BF70" s="16">
        <f t="shared" si="14"/>
        <v>29</v>
      </c>
    </row>
    <row r="71" spans="1:58" ht="15.75" customHeight="1">
      <c r="A71" s="122"/>
      <c r="B71" s="36" t="s">
        <v>111</v>
      </c>
      <c r="C71" s="14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8"/>
      <c r="AH71" s="15"/>
      <c r="AI71" s="15"/>
      <c r="AJ71" s="15"/>
      <c r="AK71" s="17">
        <v>1.5</v>
      </c>
      <c r="AL71" s="15"/>
      <c r="AM71" s="15"/>
      <c r="AN71" s="15"/>
      <c r="AO71" s="15"/>
      <c r="AP71" s="15"/>
      <c r="AQ71" s="15"/>
      <c r="AR71" s="15"/>
      <c r="AS71" s="15"/>
      <c r="AT71" s="15"/>
      <c r="AU71" s="15"/>
      <c r="AV71" s="15"/>
      <c r="AW71" s="15"/>
      <c r="AX71" s="15"/>
      <c r="AY71" s="65"/>
      <c r="AZ71" s="15"/>
      <c r="BA71" s="15"/>
      <c r="BB71" s="15"/>
      <c r="BC71" s="15"/>
      <c r="BD71" s="15"/>
      <c r="BE71" s="15"/>
      <c r="BF71" s="16">
        <f t="shared" si="14"/>
        <v>1.5</v>
      </c>
    </row>
    <row r="72" spans="1:58" ht="15.75" customHeight="1">
      <c r="A72" s="122"/>
      <c r="B72" s="36" t="s">
        <v>112</v>
      </c>
      <c r="C72" s="14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7">
        <v>1</v>
      </c>
      <c r="P72" s="15"/>
      <c r="Q72" s="15"/>
      <c r="R72" s="17">
        <v>1</v>
      </c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  <c r="AU72" s="15"/>
      <c r="AV72" s="15"/>
      <c r="AW72" s="15"/>
      <c r="AX72" s="15"/>
      <c r="AY72" s="65"/>
      <c r="AZ72" s="15"/>
      <c r="BA72" s="15"/>
      <c r="BB72" s="15"/>
      <c r="BC72" s="15"/>
      <c r="BD72" s="15"/>
      <c r="BE72" s="15"/>
      <c r="BF72" s="16">
        <f t="shared" si="14"/>
        <v>2</v>
      </c>
    </row>
    <row r="73" spans="1:58" ht="15.75" customHeight="1">
      <c r="A73" s="122"/>
      <c r="B73" s="36" t="s">
        <v>55</v>
      </c>
      <c r="C73" s="38"/>
      <c r="D73" s="38">
        <f t="shared" ref="D73:BE73" si="15">SUM(D67:D72)</f>
        <v>0</v>
      </c>
      <c r="E73" s="38">
        <f t="shared" si="15"/>
        <v>4</v>
      </c>
      <c r="F73" s="38">
        <f t="shared" si="15"/>
        <v>0</v>
      </c>
      <c r="G73" s="38">
        <f t="shared" si="15"/>
        <v>0</v>
      </c>
      <c r="H73" s="38">
        <f t="shared" si="15"/>
        <v>0</v>
      </c>
      <c r="I73" s="38">
        <f t="shared" si="15"/>
        <v>0</v>
      </c>
      <c r="J73" s="38">
        <f t="shared" si="15"/>
        <v>0</v>
      </c>
      <c r="K73" s="38">
        <f t="shared" si="15"/>
        <v>0</v>
      </c>
      <c r="L73" s="38">
        <f t="shared" si="15"/>
        <v>0</v>
      </c>
      <c r="M73" s="38">
        <f t="shared" si="15"/>
        <v>0</v>
      </c>
      <c r="N73" s="38">
        <f t="shared" si="15"/>
        <v>0</v>
      </c>
      <c r="O73" s="38">
        <f t="shared" si="15"/>
        <v>19</v>
      </c>
      <c r="P73" s="38">
        <f t="shared" si="15"/>
        <v>0</v>
      </c>
      <c r="Q73" s="38">
        <f t="shared" si="15"/>
        <v>0</v>
      </c>
      <c r="R73" s="38">
        <f t="shared" si="15"/>
        <v>6</v>
      </c>
      <c r="S73" s="38">
        <f t="shared" si="15"/>
        <v>0</v>
      </c>
      <c r="T73" s="38">
        <f t="shared" si="15"/>
        <v>0</v>
      </c>
      <c r="U73" s="38">
        <f t="shared" si="15"/>
        <v>0</v>
      </c>
      <c r="V73" s="38">
        <f t="shared" si="15"/>
        <v>0</v>
      </c>
      <c r="W73" s="38">
        <f t="shared" si="15"/>
        <v>0</v>
      </c>
      <c r="X73" s="38">
        <f t="shared" si="15"/>
        <v>0</v>
      </c>
      <c r="Y73" s="38">
        <f t="shared" si="15"/>
        <v>0</v>
      </c>
      <c r="Z73" s="38">
        <f t="shared" si="15"/>
        <v>0</v>
      </c>
      <c r="AA73" s="38">
        <f t="shared" si="15"/>
        <v>0</v>
      </c>
      <c r="AB73" s="38">
        <f t="shared" si="15"/>
        <v>0</v>
      </c>
      <c r="AC73" s="38">
        <f t="shared" si="15"/>
        <v>0</v>
      </c>
      <c r="AD73" s="38">
        <f t="shared" si="15"/>
        <v>0</v>
      </c>
      <c r="AE73" s="38">
        <f t="shared" si="15"/>
        <v>0</v>
      </c>
      <c r="AF73" s="38">
        <f t="shared" si="15"/>
        <v>0</v>
      </c>
      <c r="AG73" s="38">
        <f t="shared" si="15"/>
        <v>0</v>
      </c>
      <c r="AH73" s="38">
        <f t="shared" si="15"/>
        <v>0</v>
      </c>
      <c r="AI73" s="38">
        <f t="shared" si="15"/>
        <v>0</v>
      </c>
      <c r="AJ73" s="38">
        <f t="shared" si="15"/>
        <v>0</v>
      </c>
      <c r="AK73" s="38">
        <f t="shared" si="15"/>
        <v>12</v>
      </c>
      <c r="AL73" s="38">
        <f t="shared" si="15"/>
        <v>0</v>
      </c>
      <c r="AM73" s="38">
        <f t="shared" si="15"/>
        <v>10.5</v>
      </c>
      <c r="AN73" s="38">
        <f t="shared" si="15"/>
        <v>0</v>
      </c>
      <c r="AO73" s="38">
        <f t="shared" si="15"/>
        <v>0</v>
      </c>
      <c r="AP73" s="38">
        <f t="shared" si="15"/>
        <v>0</v>
      </c>
      <c r="AQ73" s="38">
        <f t="shared" si="15"/>
        <v>0</v>
      </c>
      <c r="AR73" s="38">
        <f t="shared" si="15"/>
        <v>0</v>
      </c>
      <c r="AS73" s="38">
        <f t="shared" si="15"/>
        <v>0</v>
      </c>
      <c r="AT73" s="38">
        <f t="shared" si="15"/>
        <v>0</v>
      </c>
      <c r="AU73" s="38">
        <f t="shared" si="15"/>
        <v>0</v>
      </c>
      <c r="AV73" s="38">
        <f t="shared" si="15"/>
        <v>0</v>
      </c>
      <c r="AW73" s="38">
        <f t="shared" si="15"/>
        <v>0</v>
      </c>
      <c r="AX73" s="38">
        <f t="shared" si="15"/>
        <v>0</v>
      </c>
      <c r="AY73" s="71">
        <f t="shared" si="15"/>
        <v>0</v>
      </c>
      <c r="AZ73" s="38">
        <f t="shared" si="15"/>
        <v>0</v>
      </c>
      <c r="BA73" s="38">
        <f t="shared" si="15"/>
        <v>0</v>
      </c>
      <c r="BB73" s="38">
        <f t="shared" si="15"/>
        <v>0</v>
      </c>
      <c r="BC73" s="38">
        <f t="shared" si="15"/>
        <v>0</v>
      </c>
      <c r="BD73" s="38">
        <f t="shared" si="15"/>
        <v>0</v>
      </c>
      <c r="BE73" s="38">
        <f t="shared" si="15"/>
        <v>0</v>
      </c>
      <c r="BF73" s="20">
        <f t="shared" si="14"/>
        <v>51.5</v>
      </c>
    </row>
    <row r="74" spans="1:58" ht="15.75" customHeight="1">
      <c r="A74" s="122"/>
      <c r="B74" s="36"/>
      <c r="C74" s="14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  <c r="AU74" s="15"/>
      <c r="AV74" s="15"/>
      <c r="AW74" s="15"/>
      <c r="AX74" s="15"/>
      <c r="AY74" s="65"/>
      <c r="AZ74" s="15"/>
      <c r="BA74" s="15"/>
      <c r="BB74" s="15"/>
      <c r="BC74" s="15"/>
      <c r="BD74" s="15"/>
      <c r="BE74" s="15"/>
      <c r="BF74" s="23"/>
    </row>
    <row r="75" spans="1:58" ht="15.75" customHeight="1">
      <c r="A75" s="123"/>
      <c r="B75" s="39" t="s">
        <v>1</v>
      </c>
      <c r="C75" s="40"/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  <c r="AF75" s="41"/>
      <c r="AG75" s="41"/>
      <c r="AH75" s="41"/>
      <c r="AI75" s="41"/>
      <c r="AJ75" s="41"/>
      <c r="AK75" s="41"/>
      <c r="AL75" s="41"/>
      <c r="AM75" s="41"/>
      <c r="AN75" s="41"/>
      <c r="AO75" s="41"/>
      <c r="AP75" s="41"/>
      <c r="AQ75" s="41"/>
      <c r="AR75" s="41"/>
      <c r="AS75" s="41"/>
      <c r="AT75" s="41"/>
      <c r="AU75" s="41"/>
      <c r="AV75" s="41"/>
      <c r="AW75" s="41"/>
      <c r="AX75" s="41"/>
      <c r="AY75" s="72"/>
      <c r="AZ75" s="41"/>
      <c r="BA75" s="41"/>
      <c r="BB75" s="41"/>
      <c r="BC75" s="41"/>
      <c r="BD75" s="41"/>
      <c r="BE75" s="41"/>
      <c r="BF75" s="33">
        <f t="shared" ref="BF75:BF82" si="16">SUM(C75:BE75)</f>
        <v>0</v>
      </c>
    </row>
    <row r="76" spans="1:58" ht="15.75" customHeight="1">
      <c r="A76" s="121">
        <v>9</v>
      </c>
      <c r="B76" s="34" t="s">
        <v>107</v>
      </c>
      <c r="C76" s="8"/>
      <c r="D76" s="10">
        <v>0.5</v>
      </c>
      <c r="E76" s="10">
        <v>1.5</v>
      </c>
      <c r="F76" s="10">
        <v>7</v>
      </c>
      <c r="G76" s="9"/>
      <c r="H76" s="9"/>
      <c r="I76" s="10">
        <v>6</v>
      </c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10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11"/>
      <c r="AH76" s="9"/>
      <c r="AI76" s="9"/>
      <c r="AJ76" s="9"/>
      <c r="AK76" s="10">
        <v>1</v>
      </c>
      <c r="AL76" s="9"/>
      <c r="AM76" s="10">
        <v>2</v>
      </c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64"/>
      <c r="AZ76" s="9"/>
      <c r="BA76" s="9"/>
      <c r="BB76" s="9"/>
      <c r="BC76" s="9"/>
      <c r="BD76" s="9"/>
      <c r="BE76" s="9"/>
      <c r="BF76" s="12">
        <f t="shared" si="16"/>
        <v>18</v>
      </c>
    </row>
    <row r="77" spans="1:58" ht="15.75" customHeight="1">
      <c r="A77" s="122"/>
      <c r="B77" s="36" t="s">
        <v>108</v>
      </c>
      <c r="C77" s="14"/>
      <c r="D77" s="17">
        <v>0.5</v>
      </c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7">
        <v>1</v>
      </c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  <c r="AU77" s="15"/>
      <c r="AV77" s="15"/>
      <c r="AW77" s="15"/>
      <c r="AX77" s="15"/>
      <c r="AY77" s="65"/>
      <c r="AZ77" s="15"/>
      <c r="BA77" s="15"/>
      <c r="BB77" s="15"/>
      <c r="BC77" s="15"/>
      <c r="BD77" s="15"/>
      <c r="BE77" s="15"/>
      <c r="BF77" s="16">
        <f t="shared" si="16"/>
        <v>1.5</v>
      </c>
    </row>
    <row r="78" spans="1:58" ht="15.75" customHeight="1">
      <c r="A78" s="122"/>
      <c r="B78" s="36" t="s">
        <v>109</v>
      </c>
      <c r="C78" s="14"/>
      <c r="D78" s="15"/>
      <c r="E78" s="17">
        <v>1</v>
      </c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7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7">
        <v>2</v>
      </c>
      <c r="AL78" s="15"/>
      <c r="AM78" s="17">
        <v>1.5</v>
      </c>
      <c r="AN78" s="15"/>
      <c r="AO78" s="15"/>
      <c r="AP78" s="15"/>
      <c r="AQ78" s="15"/>
      <c r="AR78" s="15"/>
      <c r="AS78" s="15"/>
      <c r="AT78" s="15"/>
      <c r="AU78" s="15"/>
      <c r="AV78" s="15"/>
      <c r="AW78" s="15"/>
      <c r="AX78" s="15"/>
      <c r="AY78" s="65"/>
      <c r="AZ78" s="15"/>
      <c r="BA78" s="15"/>
      <c r="BB78" s="15"/>
      <c r="BC78" s="15"/>
      <c r="BD78" s="15"/>
      <c r="BE78" s="15"/>
      <c r="BF78" s="16">
        <f t="shared" si="16"/>
        <v>4.5</v>
      </c>
    </row>
    <row r="79" spans="1:58" ht="15.75" customHeight="1">
      <c r="A79" s="122"/>
      <c r="B79" s="36" t="s">
        <v>110</v>
      </c>
      <c r="C79" s="14"/>
      <c r="D79" s="17">
        <v>1.5</v>
      </c>
      <c r="E79" s="17">
        <v>3</v>
      </c>
      <c r="F79" s="15"/>
      <c r="G79" s="15"/>
      <c r="H79" s="15"/>
      <c r="I79" s="17">
        <v>2</v>
      </c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7"/>
      <c r="V79" s="15"/>
      <c r="W79" s="15"/>
      <c r="X79" s="15"/>
      <c r="Y79" s="17">
        <v>0.5</v>
      </c>
      <c r="Z79" s="15"/>
      <c r="AA79" s="15"/>
      <c r="AB79" s="15"/>
      <c r="AC79" s="15"/>
      <c r="AD79" s="15"/>
      <c r="AE79" s="15"/>
      <c r="AF79" s="15"/>
      <c r="AG79" s="18"/>
      <c r="AH79" s="15"/>
      <c r="AI79" s="15"/>
      <c r="AJ79" s="15"/>
      <c r="AK79" s="17">
        <v>3</v>
      </c>
      <c r="AL79" s="15"/>
      <c r="AM79" s="17">
        <v>6</v>
      </c>
      <c r="AN79" s="15"/>
      <c r="AO79" s="15"/>
      <c r="AP79" s="15"/>
      <c r="AQ79" s="15"/>
      <c r="AR79" s="15"/>
      <c r="AS79" s="15"/>
      <c r="AT79" s="15"/>
      <c r="AU79" s="15"/>
      <c r="AV79" s="15"/>
      <c r="AW79" s="15"/>
      <c r="AX79" s="15"/>
      <c r="AY79" s="65"/>
      <c r="AZ79" s="15"/>
      <c r="BA79" s="15"/>
      <c r="BB79" s="15"/>
      <c r="BC79" s="15"/>
      <c r="BD79" s="15"/>
      <c r="BE79" s="15"/>
      <c r="BF79" s="16">
        <f t="shared" si="16"/>
        <v>16</v>
      </c>
    </row>
    <row r="80" spans="1:58" ht="15.75" customHeight="1">
      <c r="A80" s="122"/>
      <c r="B80" s="36" t="s">
        <v>111</v>
      </c>
      <c r="C80" s="14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8"/>
      <c r="AH80" s="15"/>
      <c r="AI80" s="15"/>
      <c r="AJ80" s="15"/>
      <c r="AK80" s="17">
        <v>1</v>
      </c>
      <c r="AL80" s="15"/>
      <c r="AM80" s="17">
        <v>1</v>
      </c>
      <c r="AN80" s="15"/>
      <c r="AO80" s="15"/>
      <c r="AP80" s="15"/>
      <c r="AQ80" s="15"/>
      <c r="AR80" s="15"/>
      <c r="AS80" s="15"/>
      <c r="AT80" s="15"/>
      <c r="AU80" s="15"/>
      <c r="AV80" s="15"/>
      <c r="AW80" s="15"/>
      <c r="AX80" s="15"/>
      <c r="AY80" s="65"/>
      <c r="AZ80" s="15"/>
      <c r="BA80" s="15"/>
      <c r="BB80" s="15"/>
      <c r="BC80" s="15"/>
      <c r="BD80" s="15"/>
      <c r="BE80" s="15"/>
      <c r="BF80" s="16">
        <f t="shared" si="16"/>
        <v>2</v>
      </c>
    </row>
    <row r="81" spans="1:58" ht="15.75" customHeight="1">
      <c r="A81" s="122"/>
      <c r="B81" s="36" t="s">
        <v>112</v>
      </c>
      <c r="C81" s="14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7">
        <v>2</v>
      </c>
      <c r="AL81" s="15"/>
      <c r="AM81" s="15"/>
      <c r="AN81" s="15"/>
      <c r="AO81" s="15"/>
      <c r="AP81" s="15"/>
      <c r="AQ81" s="15"/>
      <c r="AR81" s="15"/>
      <c r="AS81" s="15"/>
      <c r="AT81" s="15"/>
      <c r="AU81" s="15"/>
      <c r="AV81" s="15"/>
      <c r="AW81" s="15"/>
      <c r="AX81" s="15"/>
      <c r="AY81" s="65"/>
      <c r="AZ81" s="15"/>
      <c r="BA81" s="15"/>
      <c r="BB81" s="15"/>
      <c r="BC81" s="15"/>
      <c r="BD81" s="15"/>
      <c r="BE81" s="15"/>
      <c r="BF81" s="16">
        <f t="shared" si="16"/>
        <v>2</v>
      </c>
    </row>
    <row r="82" spans="1:58" ht="15.75" customHeight="1">
      <c r="A82" s="122"/>
      <c r="B82" s="36" t="s">
        <v>55</v>
      </c>
      <c r="C82" s="38"/>
      <c r="D82" s="38">
        <f t="shared" ref="D82:BE82" si="17">SUM(D76:D81)</f>
        <v>2.5</v>
      </c>
      <c r="E82" s="38">
        <f t="shared" si="17"/>
        <v>5.5</v>
      </c>
      <c r="F82" s="38">
        <f t="shared" si="17"/>
        <v>7</v>
      </c>
      <c r="G82" s="38">
        <f t="shared" si="17"/>
        <v>0</v>
      </c>
      <c r="H82" s="38">
        <f t="shared" si="17"/>
        <v>0</v>
      </c>
      <c r="I82" s="38">
        <f t="shared" si="17"/>
        <v>8</v>
      </c>
      <c r="J82" s="38">
        <f t="shared" si="17"/>
        <v>0</v>
      </c>
      <c r="K82" s="38">
        <f t="shared" si="17"/>
        <v>0</v>
      </c>
      <c r="L82" s="38">
        <f t="shared" si="17"/>
        <v>0</v>
      </c>
      <c r="M82" s="38">
        <f t="shared" si="17"/>
        <v>0</v>
      </c>
      <c r="N82" s="38">
        <f t="shared" si="17"/>
        <v>0</v>
      </c>
      <c r="O82" s="38">
        <f t="shared" si="17"/>
        <v>0</v>
      </c>
      <c r="P82" s="38">
        <f t="shared" si="17"/>
        <v>0</v>
      </c>
      <c r="Q82" s="38">
        <f t="shared" si="17"/>
        <v>0</v>
      </c>
      <c r="R82" s="38">
        <f t="shared" si="17"/>
        <v>0</v>
      </c>
      <c r="S82" s="38">
        <f t="shared" si="17"/>
        <v>0</v>
      </c>
      <c r="T82" s="38">
        <f t="shared" si="17"/>
        <v>0</v>
      </c>
      <c r="U82" s="38">
        <f t="shared" si="17"/>
        <v>0</v>
      </c>
      <c r="V82" s="38">
        <f t="shared" si="17"/>
        <v>0</v>
      </c>
      <c r="W82" s="38">
        <f t="shared" si="17"/>
        <v>0</v>
      </c>
      <c r="X82" s="38">
        <f t="shared" si="17"/>
        <v>0</v>
      </c>
      <c r="Y82" s="38">
        <f t="shared" si="17"/>
        <v>1.5</v>
      </c>
      <c r="Z82" s="38">
        <f t="shared" si="17"/>
        <v>0</v>
      </c>
      <c r="AA82" s="38">
        <f t="shared" si="17"/>
        <v>0</v>
      </c>
      <c r="AB82" s="38">
        <f t="shared" si="17"/>
        <v>0</v>
      </c>
      <c r="AC82" s="38">
        <f t="shared" si="17"/>
        <v>0</v>
      </c>
      <c r="AD82" s="38">
        <f t="shared" si="17"/>
        <v>0</v>
      </c>
      <c r="AE82" s="38">
        <f t="shared" si="17"/>
        <v>0</v>
      </c>
      <c r="AF82" s="38">
        <f t="shared" si="17"/>
        <v>0</v>
      </c>
      <c r="AG82" s="38">
        <f t="shared" si="17"/>
        <v>0</v>
      </c>
      <c r="AH82" s="38">
        <f t="shared" si="17"/>
        <v>0</v>
      </c>
      <c r="AI82" s="38">
        <f t="shared" si="17"/>
        <v>0</v>
      </c>
      <c r="AJ82" s="38">
        <f t="shared" si="17"/>
        <v>0</v>
      </c>
      <c r="AK82" s="38">
        <f t="shared" si="17"/>
        <v>9</v>
      </c>
      <c r="AL82" s="38">
        <f t="shared" si="17"/>
        <v>0</v>
      </c>
      <c r="AM82" s="38">
        <f t="shared" si="17"/>
        <v>10.5</v>
      </c>
      <c r="AN82" s="38">
        <f t="shared" si="17"/>
        <v>0</v>
      </c>
      <c r="AO82" s="38">
        <f t="shared" si="17"/>
        <v>0</v>
      </c>
      <c r="AP82" s="38">
        <f t="shared" si="17"/>
        <v>0</v>
      </c>
      <c r="AQ82" s="38">
        <f t="shared" si="17"/>
        <v>0</v>
      </c>
      <c r="AR82" s="38">
        <f t="shared" si="17"/>
        <v>0</v>
      </c>
      <c r="AS82" s="38">
        <f t="shared" si="17"/>
        <v>0</v>
      </c>
      <c r="AT82" s="38">
        <f t="shared" si="17"/>
        <v>0</v>
      </c>
      <c r="AU82" s="38">
        <f t="shared" si="17"/>
        <v>0</v>
      </c>
      <c r="AV82" s="38">
        <f t="shared" si="17"/>
        <v>0</v>
      </c>
      <c r="AW82" s="38">
        <f t="shared" si="17"/>
        <v>0</v>
      </c>
      <c r="AX82" s="38">
        <f t="shared" si="17"/>
        <v>0</v>
      </c>
      <c r="AY82" s="71">
        <f t="shared" si="17"/>
        <v>0</v>
      </c>
      <c r="AZ82" s="38">
        <f t="shared" si="17"/>
        <v>0</v>
      </c>
      <c r="BA82" s="38">
        <f t="shared" si="17"/>
        <v>0</v>
      </c>
      <c r="BB82" s="38">
        <f t="shared" si="17"/>
        <v>0</v>
      </c>
      <c r="BC82" s="38">
        <f t="shared" si="17"/>
        <v>0</v>
      </c>
      <c r="BD82" s="38">
        <f t="shared" si="17"/>
        <v>0</v>
      </c>
      <c r="BE82" s="38">
        <f t="shared" si="17"/>
        <v>0</v>
      </c>
      <c r="BF82" s="20">
        <f t="shared" si="16"/>
        <v>44</v>
      </c>
    </row>
    <row r="83" spans="1:58" ht="15.75" customHeight="1">
      <c r="A83" s="122"/>
      <c r="B83" s="36"/>
      <c r="C83" s="14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7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  <c r="AP83" s="15"/>
      <c r="AQ83" s="15"/>
      <c r="AR83" s="15"/>
      <c r="AS83" s="15"/>
      <c r="AT83" s="15"/>
      <c r="AU83" s="15"/>
      <c r="AV83" s="15"/>
      <c r="AW83" s="15"/>
      <c r="AX83" s="15"/>
      <c r="AY83" s="65"/>
      <c r="AZ83" s="15"/>
      <c r="BA83" s="15"/>
      <c r="BB83" s="15"/>
      <c r="BC83" s="15"/>
      <c r="BD83" s="15"/>
      <c r="BE83" s="15"/>
      <c r="BF83" s="23"/>
    </row>
    <row r="84" spans="1:58" ht="15.75" customHeight="1">
      <c r="A84" s="123"/>
      <c r="B84" s="39" t="s">
        <v>1</v>
      </c>
      <c r="C84" s="40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72"/>
      <c r="AZ84" s="41"/>
      <c r="BA84" s="41"/>
      <c r="BB84" s="41"/>
      <c r="BC84" s="41"/>
      <c r="BD84" s="41"/>
      <c r="BE84" s="41"/>
      <c r="BF84" s="33">
        <f t="shared" ref="BF84:BF91" si="18">SUM(C84:BE84)</f>
        <v>0</v>
      </c>
    </row>
    <row r="85" spans="1:58" ht="15.75" customHeight="1">
      <c r="A85" s="121">
        <v>10</v>
      </c>
      <c r="B85" s="34" t="s">
        <v>107</v>
      </c>
      <c r="C85" s="8"/>
      <c r="D85" s="9"/>
      <c r="E85" s="9"/>
      <c r="F85" s="10">
        <v>0.5</v>
      </c>
      <c r="G85" s="9"/>
      <c r="H85" s="9"/>
      <c r="I85" s="9"/>
      <c r="J85" s="10">
        <v>7</v>
      </c>
      <c r="K85" s="9"/>
      <c r="L85" s="9"/>
      <c r="M85" s="9"/>
      <c r="N85" s="9"/>
      <c r="O85" s="9"/>
      <c r="P85" s="9"/>
      <c r="Q85" s="9"/>
      <c r="R85" s="9"/>
      <c r="S85" s="9"/>
      <c r="T85" s="9"/>
      <c r="U85" s="10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11"/>
      <c r="AH85" s="9"/>
      <c r="AI85" s="10">
        <v>19.5</v>
      </c>
      <c r="AJ85" s="9"/>
      <c r="AK85" s="9"/>
      <c r="AL85" s="9"/>
      <c r="AM85" s="10">
        <v>3</v>
      </c>
      <c r="AN85" s="9"/>
      <c r="AO85" s="9"/>
      <c r="AP85" s="9"/>
      <c r="AQ85" s="9"/>
      <c r="AR85" s="9"/>
      <c r="AS85" s="9"/>
      <c r="AT85" s="9"/>
      <c r="AU85" s="9"/>
      <c r="AV85" s="9"/>
      <c r="AW85" s="9"/>
      <c r="AX85" s="9"/>
      <c r="AY85" s="64"/>
      <c r="AZ85" s="9"/>
      <c r="BA85" s="9"/>
      <c r="BB85" s="9"/>
      <c r="BC85" s="9"/>
      <c r="BD85" s="9"/>
      <c r="BE85" s="9"/>
      <c r="BF85" s="12">
        <f t="shared" si="18"/>
        <v>30</v>
      </c>
    </row>
    <row r="86" spans="1:58" ht="15.75" customHeight="1">
      <c r="A86" s="122"/>
      <c r="B86" s="36" t="s">
        <v>108</v>
      </c>
      <c r="C86" s="14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  <c r="AP86" s="15"/>
      <c r="AQ86" s="15"/>
      <c r="AR86" s="15"/>
      <c r="AS86" s="15"/>
      <c r="AT86" s="15"/>
      <c r="AU86" s="15"/>
      <c r="AV86" s="15"/>
      <c r="AW86" s="15"/>
      <c r="AX86" s="15"/>
      <c r="AY86" s="65"/>
      <c r="AZ86" s="15"/>
      <c r="BA86" s="15"/>
      <c r="BB86" s="15"/>
      <c r="BC86" s="15"/>
      <c r="BD86" s="15"/>
      <c r="BE86" s="15"/>
      <c r="BF86" s="16">
        <f t="shared" si="18"/>
        <v>0</v>
      </c>
    </row>
    <row r="87" spans="1:58" ht="15.75" customHeight="1">
      <c r="A87" s="122"/>
      <c r="B87" s="36" t="s">
        <v>109</v>
      </c>
      <c r="C87" s="14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7">
        <v>0.25</v>
      </c>
      <c r="S87" s="15"/>
      <c r="T87" s="15"/>
      <c r="U87" s="17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7">
        <v>2</v>
      </c>
      <c r="AJ87" s="15"/>
      <c r="AK87" s="17">
        <v>1.5</v>
      </c>
      <c r="AL87" s="15"/>
      <c r="AM87" s="15"/>
      <c r="AN87" s="15"/>
      <c r="AO87" s="15"/>
      <c r="AP87" s="15"/>
      <c r="AQ87" s="17">
        <v>2</v>
      </c>
      <c r="AR87" s="15"/>
      <c r="AS87" s="15"/>
      <c r="AT87" s="15"/>
      <c r="AU87" s="15"/>
      <c r="AV87" s="15"/>
      <c r="AW87" s="15"/>
      <c r="AX87" s="15"/>
      <c r="AY87" s="65"/>
      <c r="AZ87" s="15"/>
      <c r="BA87" s="15"/>
      <c r="BB87" s="15"/>
      <c r="BC87" s="15"/>
      <c r="BD87" s="15"/>
      <c r="BE87" s="15"/>
      <c r="BF87" s="16">
        <f t="shared" si="18"/>
        <v>5.75</v>
      </c>
    </row>
    <row r="88" spans="1:58" ht="15.75" customHeight="1">
      <c r="A88" s="122"/>
      <c r="B88" s="36" t="s">
        <v>110</v>
      </c>
      <c r="C88" s="14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7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8"/>
      <c r="AH88" s="15"/>
      <c r="AI88" s="17">
        <v>26</v>
      </c>
      <c r="AJ88" s="15"/>
      <c r="AK88" s="15"/>
      <c r="AL88" s="15"/>
      <c r="AM88" s="15"/>
      <c r="AN88" s="15"/>
      <c r="AO88" s="15"/>
      <c r="AP88" s="15"/>
      <c r="AQ88" s="15"/>
      <c r="AR88" s="15"/>
      <c r="AS88" s="15"/>
      <c r="AT88" s="15"/>
      <c r="AU88" s="15"/>
      <c r="AV88" s="15"/>
      <c r="AW88" s="15"/>
      <c r="AX88" s="15"/>
      <c r="AY88" s="65"/>
      <c r="AZ88" s="15"/>
      <c r="BA88" s="15"/>
      <c r="BB88" s="15"/>
      <c r="BC88" s="15"/>
      <c r="BD88" s="15"/>
      <c r="BE88" s="15"/>
      <c r="BF88" s="16">
        <f t="shared" si="18"/>
        <v>26</v>
      </c>
    </row>
    <row r="89" spans="1:58" ht="15.75" customHeight="1">
      <c r="A89" s="122"/>
      <c r="B89" s="36" t="s">
        <v>111</v>
      </c>
      <c r="C89" s="14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8"/>
      <c r="AH89" s="15"/>
      <c r="AI89" s="17">
        <v>1</v>
      </c>
      <c r="AJ89" s="15"/>
      <c r="AK89" s="15"/>
      <c r="AL89" s="15"/>
      <c r="AM89" s="15"/>
      <c r="AN89" s="15"/>
      <c r="AO89" s="15"/>
      <c r="AP89" s="15"/>
      <c r="AQ89" s="15"/>
      <c r="AR89" s="15"/>
      <c r="AS89" s="15"/>
      <c r="AT89" s="15"/>
      <c r="AU89" s="15"/>
      <c r="AV89" s="15"/>
      <c r="AW89" s="15"/>
      <c r="AX89" s="15"/>
      <c r="AY89" s="65"/>
      <c r="AZ89" s="15"/>
      <c r="BA89" s="15"/>
      <c r="BB89" s="15"/>
      <c r="BC89" s="15"/>
      <c r="BD89" s="15"/>
      <c r="BE89" s="15"/>
      <c r="BF89" s="16">
        <f t="shared" si="18"/>
        <v>1</v>
      </c>
    </row>
    <row r="90" spans="1:58" ht="15.75" customHeight="1">
      <c r="A90" s="122"/>
      <c r="B90" s="36" t="s">
        <v>112</v>
      </c>
      <c r="C90" s="14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5"/>
      <c r="AN90" s="15"/>
      <c r="AO90" s="15"/>
      <c r="AP90" s="15"/>
      <c r="AQ90" s="15"/>
      <c r="AR90" s="15"/>
      <c r="AS90" s="15"/>
      <c r="AT90" s="15"/>
      <c r="AU90" s="15"/>
      <c r="AV90" s="15"/>
      <c r="AW90" s="15"/>
      <c r="AX90" s="15"/>
      <c r="AY90" s="65"/>
      <c r="AZ90" s="15"/>
      <c r="BA90" s="15"/>
      <c r="BB90" s="15"/>
      <c r="BC90" s="15"/>
      <c r="BD90" s="15"/>
      <c r="BE90" s="15"/>
      <c r="BF90" s="16">
        <f t="shared" si="18"/>
        <v>0</v>
      </c>
    </row>
    <row r="91" spans="1:58" ht="15.75" customHeight="1">
      <c r="A91" s="122"/>
      <c r="B91" s="36" t="s">
        <v>55</v>
      </c>
      <c r="C91" s="38"/>
      <c r="D91" s="38">
        <f t="shared" ref="D91:BE91" si="19">SUM(D85:D90)</f>
        <v>0</v>
      </c>
      <c r="E91" s="38">
        <f t="shared" si="19"/>
        <v>0</v>
      </c>
      <c r="F91" s="38">
        <f t="shared" si="19"/>
        <v>0.5</v>
      </c>
      <c r="G91" s="38">
        <f t="shared" si="19"/>
        <v>0</v>
      </c>
      <c r="H91" s="38">
        <f t="shared" si="19"/>
        <v>0</v>
      </c>
      <c r="I91" s="38">
        <f t="shared" si="19"/>
        <v>0</v>
      </c>
      <c r="J91" s="38">
        <f t="shared" si="19"/>
        <v>7</v>
      </c>
      <c r="K91" s="38">
        <f t="shared" si="19"/>
        <v>0</v>
      </c>
      <c r="L91" s="38">
        <f t="shared" si="19"/>
        <v>0</v>
      </c>
      <c r="M91" s="38">
        <f t="shared" si="19"/>
        <v>0</v>
      </c>
      <c r="N91" s="38">
        <f t="shared" si="19"/>
        <v>0</v>
      </c>
      <c r="O91" s="38">
        <f t="shared" si="19"/>
        <v>0</v>
      </c>
      <c r="P91" s="38">
        <f t="shared" si="19"/>
        <v>0</v>
      </c>
      <c r="Q91" s="38">
        <f t="shared" si="19"/>
        <v>0</v>
      </c>
      <c r="R91" s="38">
        <f t="shared" si="19"/>
        <v>0.25</v>
      </c>
      <c r="S91" s="38">
        <f t="shared" si="19"/>
        <v>0</v>
      </c>
      <c r="T91" s="38">
        <f t="shared" si="19"/>
        <v>0</v>
      </c>
      <c r="U91" s="38">
        <f t="shared" si="19"/>
        <v>0</v>
      </c>
      <c r="V91" s="38">
        <f t="shared" si="19"/>
        <v>0</v>
      </c>
      <c r="W91" s="38">
        <f t="shared" si="19"/>
        <v>0</v>
      </c>
      <c r="X91" s="38">
        <f t="shared" si="19"/>
        <v>0</v>
      </c>
      <c r="Y91" s="38">
        <f t="shared" si="19"/>
        <v>0</v>
      </c>
      <c r="Z91" s="38">
        <f t="shared" si="19"/>
        <v>0</v>
      </c>
      <c r="AA91" s="38">
        <f t="shared" si="19"/>
        <v>0</v>
      </c>
      <c r="AB91" s="38">
        <f t="shared" si="19"/>
        <v>0</v>
      </c>
      <c r="AC91" s="38">
        <f t="shared" si="19"/>
        <v>0</v>
      </c>
      <c r="AD91" s="38">
        <f t="shared" si="19"/>
        <v>0</v>
      </c>
      <c r="AE91" s="38">
        <f t="shared" si="19"/>
        <v>0</v>
      </c>
      <c r="AF91" s="38">
        <f t="shared" si="19"/>
        <v>0</v>
      </c>
      <c r="AG91" s="38">
        <f t="shared" si="19"/>
        <v>0</v>
      </c>
      <c r="AH91" s="38">
        <f t="shared" si="19"/>
        <v>0</v>
      </c>
      <c r="AI91" s="38">
        <f t="shared" si="19"/>
        <v>48.5</v>
      </c>
      <c r="AJ91" s="38">
        <f t="shared" si="19"/>
        <v>0</v>
      </c>
      <c r="AK91" s="38">
        <f t="shared" si="19"/>
        <v>1.5</v>
      </c>
      <c r="AL91" s="38">
        <f t="shared" si="19"/>
        <v>0</v>
      </c>
      <c r="AM91" s="38">
        <f t="shared" si="19"/>
        <v>3</v>
      </c>
      <c r="AN91" s="38">
        <f t="shared" si="19"/>
        <v>0</v>
      </c>
      <c r="AO91" s="38">
        <f t="shared" si="19"/>
        <v>0</v>
      </c>
      <c r="AP91" s="38">
        <f t="shared" si="19"/>
        <v>0</v>
      </c>
      <c r="AQ91" s="38">
        <f t="shared" si="19"/>
        <v>2</v>
      </c>
      <c r="AR91" s="38">
        <f t="shared" si="19"/>
        <v>0</v>
      </c>
      <c r="AS91" s="38">
        <f t="shared" si="19"/>
        <v>0</v>
      </c>
      <c r="AT91" s="38">
        <f t="shared" si="19"/>
        <v>0</v>
      </c>
      <c r="AU91" s="38">
        <f t="shared" si="19"/>
        <v>0</v>
      </c>
      <c r="AV91" s="38">
        <f t="shared" si="19"/>
        <v>0</v>
      </c>
      <c r="AW91" s="38">
        <f t="shared" si="19"/>
        <v>0</v>
      </c>
      <c r="AX91" s="38">
        <f t="shared" si="19"/>
        <v>0</v>
      </c>
      <c r="AY91" s="71">
        <f t="shared" si="19"/>
        <v>0</v>
      </c>
      <c r="AZ91" s="38">
        <f t="shared" si="19"/>
        <v>0</v>
      </c>
      <c r="BA91" s="38">
        <f t="shared" si="19"/>
        <v>0</v>
      </c>
      <c r="BB91" s="38">
        <f t="shared" si="19"/>
        <v>0</v>
      </c>
      <c r="BC91" s="38">
        <f t="shared" si="19"/>
        <v>0</v>
      </c>
      <c r="BD91" s="38">
        <f t="shared" si="19"/>
        <v>0</v>
      </c>
      <c r="BE91" s="38">
        <f t="shared" si="19"/>
        <v>0</v>
      </c>
      <c r="BF91" s="20">
        <f t="shared" si="18"/>
        <v>62.75</v>
      </c>
    </row>
    <row r="92" spans="1:58" ht="15.75" customHeight="1">
      <c r="A92" s="122"/>
      <c r="B92" s="36"/>
      <c r="C92" s="14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/>
      <c r="AN92" s="15"/>
      <c r="AO92" s="15"/>
      <c r="AP92" s="15"/>
      <c r="AQ92" s="15"/>
      <c r="AR92" s="15"/>
      <c r="AS92" s="15"/>
      <c r="AT92" s="15"/>
      <c r="AU92" s="15"/>
      <c r="AV92" s="15"/>
      <c r="AW92" s="15"/>
      <c r="AX92" s="15"/>
      <c r="AY92" s="65"/>
      <c r="AZ92" s="15"/>
      <c r="BA92" s="15"/>
      <c r="BB92" s="15"/>
      <c r="BC92" s="15"/>
      <c r="BD92" s="15"/>
      <c r="BE92" s="15"/>
      <c r="BF92" s="23"/>
    </row>
    <row r="93" spans="1:58" ht="15.75" customHeight="1">
      <c r="A93" s="123"/>
      <c r="B93" s="39" t="s">
        <v>1</v>
      </c>
      <c r="C93" s="40"/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  <c r="AF93" s="41"/>
      <c r="AG93" s="41"/>
      <c r="AH93" s="41"/>
      <c r="AI93" s="41"/>
      <c r="AJ93" s="41"/>
      <c r="AK93" s="41"/>
      <c r="AL93" s="41"/>
      <c r="AM93" s="41"/>
      <c r="AN93" s="41"/>
      <c r="AO93" s="41"/>
      <c r="AP93" s="41"/>
      <c r="AQ93" s="41"/>
      <c r="AR93" s="41"/>
      <c r="AS93" s="41"/>
      <c r="AT93" s="41"/>
      <c r="AU93" s="41"/>
      <c r="AV93" s="41"/>
      <c r="AW93" s="41"/>
      <c r="AX93" s="41"/>
      <c r="AY93" s="72"/>
      <c r="AZ93" s="41"/>
      <c r="BA93" s="41"/>
      <c r="BB93" s="41"/>
      <c r="BC93" s="41"/>
      <c r="BD93" s="41"/>
      <c r="BE93" s="41"/>
      <c r="BF93" s="33">
        <f t="shared" ref="BF93:BF100" si="20">SUM(C93:BE93)</f>
        <v>0</v>
      </c>
    </row>
    <row r="94" spans="1:58" ht="15.75" customHeight="1">
      <c r="A94" s="121">
        <v>11</v>
      </c>
      <c r="B94" s="34" t="s">
        <v>107</v>
      </c>
      <c r="C94" s="8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10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11"/>
      <c r="AH94" s="9"/>
      <c r="AI94" s="9"/>
      <c r="AJ94" s="9"/>
      <c r="AK94" s="10">
        <v>1</v>
      </c>
      <c r="AL94" s="9"/>
      <c r="AM94" s="10">
        <v>3</v>
      </c>
      <c r="AN94" s="9"/>
      <c r="AO94" s="9"/>
      <c r="AP94" s="9"/>
      <c r="AQ94" s="9"/>
      <c r="AR94" s="9"/>
      <c r="AS94" s="9"/>
      <c r="AT94" s="9"/>
      <c r="AU94" s="9"/>
      <c r="AV94" s="9"/>
      <c r="AW94" s="9"/>
      <c r="AX94" s="10">
        <v>3</v>
      </c>
      <c r="AY94" s="64"/>
      <c r="AZ94" s="9"/>
      <c r="BA94" s="9"/>
      <c r="BB94" s="9"/>
      <c r="BC94" s="9"/>
      <c r="BD94" s="9"/>
      <c r="BE94" s="9"/>
      <c r="BF94" s="12">
        <f t="shared" si="20"/>
        <v>7</v>
      </c>
    </row>
    <row r="95" spans="1:58" ht="15.75" customHeight="1">
      <c r="A95" s="122"/>
      <c r="B95" s="36" t="s">
        <v>108</v>
      </c>
      <c r="C95" s="14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/>
      <c r="AN95" s="15"/>
      <c r="AO95" s="15"/>
      <c r="AP95" s="15"/>
      <c r="AQ95" s="15"/>
      <c r="AR95" s="15"/>
      <c r="AS95" s="15"/>
      <c r="AT95" s="15"/>
      <c r="AU95" s="15"/>
      <c r="AV95" s="15"/>
      <c r="AW95" s="15"/>
      <c r="AX95" s="15"/>
      <c r="AY95" s="65"/>
      <c r="AZ95" s="15"/>
      <c r="BA95" s="15"/>
      <c r="BB95" s="15"/>
      <c r="BC95" s="15"/>
      <c r="BD95" s="15"/>
      <c r="BE95" s="15"/>
      <c r="BF95" s="16">
        <f t="shared" si="20"/>
        <v>0</v>
      </c>
    </row>
    <row r="96" spans="1:58" ht="15.75" customHeight="1">
      <c r="A96" s="122"/>
      <c r="B96" s="36" t="s">
        <v>109</v>
      </c>
      <c r="C96" s="14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7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7">
        <v>0.5</v>
      </c>
      <c r="AL96" s="15"/>
      <c r="AM96" s="17">
        <v>1.5</v>
      </c>
      <c r="AN96" s="15"/>
      <c r="AO96" s="15"/>
      <c r="AP96" s="15"/>
      <c r="AQ96" s="15"/>
      <c r="AR96" s="15"/>
      <c r="AS96" s="15"/>
      <c r="AT96" s="15"/>
      <c r="AU96" s="15"/>
      <c r="AV96" s="15"/>
      <c r="AW96" s="15"/>
      <c r="AX96" s="15"/>
      <c r="AY96" s="65"/>
      <c r="AZ96" s="15"/>
      <c r="BA96" s="15"/>
      <c r="BB96" s="15"/>
      <c r="BC96" s="15"/>
      <c r="BD96" s="15"/>
      <c r="BE96" s="15"/>
      <c r="BF96" s="16">
        <f t="shared" si="20"/>
        <v>2</v>
      </c>
    </row>
    <row r="97" spans="1:58" ht="15.75" customHeight="1">
      <c r="A97" s="122"/>
      <c r="B97" s="36" t="s">
        <v>110</v>
      </c>
      <c r="C97" s="14"/>
      <c r="D97" s="15"/>
      <c r="E97" s="15"/>
      <c r="F97" s="15"/>
      <c r="G97" s="15"/>
      <c r="H97" s="15"/>
      <c r="I97" s="15"/>
      <c r="J97" s="15"/>
      <c r="K97" s="17">
        <v>3</v>
      </c>
      <c r="L97" s="15"/>
      <c r="M97" s="15"/>
      <c r="N97" s="15"/>
      <c r="O97" s="15"/>
      <c r="P97" s="15"/>
      <c r="Q97" s="15"/>
      <c r="R97" s="15"/>
      <c r="S97" s="15"/>
      <c r="T97" s="15"/>
      <c r="U97" s="17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8"/>
      <c r="AH97" s="15"/>
      <c r="AI97" s="15"/>
      <c r="AJ97" s="15"/>
      <c r="AK97" s="17">
        <v>1.5</v>
      </c>
      <c r="AL97" s="15"/>
      <c r="AM97" s="17">
        <v>11.5</v>
      </c>
      <c r="AN97" s="15"/>
      <c r="AO97" s="15"/>
      <c r="AP97" s="15"/>
      <c r="AQ97" s="15"/>
      <c r="AR97" s="15"/>
      <c r="AS97" s="15"/>
      <c r="AT97" s="15"/>
      <c r="AU97" s="15"/>
      <c r="AV97" s="15"/>
      <c r="AW97" s="15"/>
      <c r="AX97" s="15"/>
      <c r="AY97" s="65"/>
      <c r="AZ97" s="15"/>
      <c r="BA97" s="15"/>
      <c r="BB97" s="15"/>
      <c r="BC97" s="15"/>
      <c r="BD97" s="15"/>
      <c r="BE97" s="15"/>
      <c r="BF97" s="16">
        <f t="shared" si="20"/>
        <v>16</v>
      </c>
    </row>
    <row r="98" spans="1:58" ht="15.75" customHeight="1">
      <c r="A98" s="122"/>
      <c r="B98" s="36" t="s">
        <v>111</v>
      </c>
      <c r="C98" s="14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8"/>
      <c r="AH98" s="15"/>
      <c r="AI98" s="15"/>
      <c r="AJ98" s="15"/>
      <c r="AK98" s="17">
        <v>1</v>
      </c>
      <c r="AL98" s="15"/>
      <c r="AM98" s="15"/>
      <c r="AN98" s="15"/>
      <c r="AO98" s="15"/>
      <c r="AP98" s="15"/>
      <c r="AQ98" s="15"/>
      <c r="AR98" s="15"/>
      <c r="AS98" s="15"/>
      <c r="AT98" s="15"/>
      <c r="AU98" s="15"/>
      <c r="AV98" s="15"/>
      <c r="AW98" s="15"/>
      <c r="AX98" s="15"/>
      <c r="AY98" s="65"/>
      <c r="AZ98" s="15"/>
      <c r="BA98" s="15"/>
      <c r="BB98" s="15"/>
      <c r="BC98" s="15"/>
      <c r="BD98" s="15"/>
      <c r="BE98" s="15"/>
      <c r="BF98" s="16">
        <f t="shared" si="20"/>
        <v>1</v>
      </c>
    </row>
    <row r="99" spans="1:58" ht="15.75" customHeight="1">
      <c r="A99" s="122"/>
      <c r="B99" s="36" t="s">
        <v>112</v>
      </c>
      <c r="C99" s="14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  <c r="AP99" s="15"/>
      <c r="AQ99" s="15"/>
      <c r="AR99" s="15"/>
      <c r="AS99" s="15"/>
      <c r="AT99" s="15"/>
      <c r="AU99" s="15"/>
      <c r="AV99" s="15"/>
      <c r="AW99" s="15"/>
      <c r="AX99" s="15"/>
      <c r="AY99" s="65"/>
      <c r="AZ99" s="15"/>
      <c r="BA99" s="15"/>
      <c r="BB99" s="15"/>
      <c r="BC99" s="15"/>
      <c r="BD99" s="15"/>
      <c r="BE99" s="15"/>
      <c r="BF99" s="16">
        <f t="shared" si="20"/>
        <v>0</v>
      </c>
    </row>
    <row r="100" spans="1:58" ht="15.75" customHeight="1">
      <c r="A100" s="122"/>
      <c r="B100" s="36" t="s">
        <v>55</v>
      </c>
      <c r="C100" s="38"/>
      <c r="D100" s="38">
        <f t="shared" ref="D100:BE100" si="21">SUM(D94:D99)</f>
        <v>0</v>
      </c>
      <c r="E100" s="38">
        <f t="shared" si="21"/>
        <v>0</v>
      </c>
      <c r="F100" s="38">
        <f t="shared" si="21"/>
        <v>0</v>
      </c>
      <c r="G100" s="38">
        <f t="shared" si="21"/>
        <v>0</v>
      </c>
      <c r="H100" s="38">
        <f t="shared" si="21"/>
        <v>0</v>
      </c>
      <c r="I100" s="38">
        <f t="shared" si="21"/>
        <v>0</v>
      </c>
      <c r="J100" s="38">
        <f t="shared" si="21"/>
        <v>0</v>
      </c>
      <c r="K100" s="38">
        <f t="shared" si="21"/>
        <v>3</v>
      </c>
      <c r="L100" s="38">
        <f t="shared" si="21"/>
        <v>0</v>
      </c>
      <c r="M100" s="38">
        <f t="shared" si="21"/>
        <v>0</v>
      </c>
      <c r="N100" s="38">
        <f t="shared" si="21"/>
        <v>0</v>
      </c>
      <c r="O100" s="38">
        <f t="shared" si="21"/>
        <v>0</v>
      </c>
      <c r="P100" s="38">
        <f t="shared" si="21"/>
        <v>0</v>
      </c>
      <c r="Q100" s="38">
        <f t="shared" si="21"/>
        <v>0</v>
      </c>
      <c r="R100" s="38">
        <f t="shared" si="21"/>
        <v>0</v>
      </c>
      <c r="S100" s="38">
        <f t="shared" si="21"/>
        <v>0</v>
      </c>
      <c r="T100" s="38">
        <f t="shared" si="21"/>
        <v>0</v>
      </c>
      <c r="U100" s="38">
        <f t="shared" si="21"/>
        <v>0</v>
      </c>
      <c r="V100" s="38">
        <f t="shared" si="21"/>
        <v>0</v>
      </c>
      <c r="W100" s="38">
        <f t="shared" si="21"/>
        <v>0</v>
      </c>
      <c r="X100" s="38">
        <f t="shared" si="21"/>
        <v>0</v>
      </c>
      <c r="Y100" s="38">
        <f t="shared" si="21"/>
        <v>0</v>
      </c>
      <c r="Z100" s="38">
        <f t="shared" si="21"/>
        <v>0</v>
      </c>
      <c r="AA100" s="38">
        <f t="shared" si="21"/>
        <v>0</v>
      </c>
      <c r="AB100" s="38">
        <f t="shared" si="21"/>
        <v>0</v>
      </c>
      <c r="AC100" s="38">
        <f t="shared" si="21"/>
        <v>0</v>
      </c>
      <c r="AD100" s="38">
        <f t="shared" si="21"/>
        <v>0</v>
      </c>
      <c r="AE100" s="38">
        <f t="shared" si="21"/>
        <v>0</v>
      </c>
      <c r="AF100" s="38">
        <f t="shared" si="21"/>
        <v>0</v>
      </c>
      <c r="AG100" s="38">
        <f t="shared" si="21"/>
        <v>0</v>
      </c>
      <c r="AH100" s="38">
        <f t="shared" si="21"/>
        <v>0</v>
      </c>
      <c r="AI100" s="38">
        <f t="shared" si="21"/>
        <v>0</v>
      </c>
      <c r="AJ100" s="38">
        <f t="shared" si="21"/>
        <v>0</v>
      </c>
      <c r="AK100" s="38">
        <f t="shared" si="21"/>
        <v>4</v>
      </c>
      <c r="AL100" s="38">
        <f t="shared" si="21"/>
        <v>0</v>
      </c>
      <c r="AM100" s="38">
        <f t="shared" si="21"/>
        <v>16</v>
      </c>
      <c r="AN100" s="38">
        <f t="shared" si="21"/>
        <v>0</v>
      </c>
      <c r="AO100" s="38">
        <f t="shared" si="21"/>
        <v>0</v>
      </c>
      <c r="AP100" s="38">
        <f t="shared" si="21"/>
        <v>0</v>
      </c>
      <c r="AQ100" s="38">
        <f t="shared" si="21"/>
        <v>0</v>
      </c>
      <c r="AR100" s="38">
        <f t="shared" si="21"/>
        <v>0</v>
      </c>
      <c r="AS100" s="38">
        <f t="shared" si="21"/>
        <v>0</v>
      </c>
      <c r="AT100" s="38">
        <f t="shared" si="21"/>
        <v>0</v>
      </c>
      <c r="AU100" s="38">
        <f t="shared" si="21"/>
        <v>0</v>
      </c>
      <c r="AV100" s="38">
        <f t="shared" si="21"/>
        <v>0</v>
      </c>
      <c r="AW100" s="38">
        <f t="shared" si="21"/>
        <v>0</v>
      </c>
      <c r="AX100" s="38">
        <f t="shared" si="21"/>
        <v>3</v>
      </c>
      <c r="AY100" s="71">
        <f t="shared" si="21"/>
        <v>0</v>
      </c>
      <c r="AZ100" s="38">
        <f t="shared" si="21"/>
        <v>0</v>
      </c>
      <c r="BA100" s="38">
        <f t="shared" si="21"/>
        <v>0</v>
      </c>
      <c r="BB100" s="38">
        <f t="shared" si="21"/>
        <v>0</v>
      </c>
      <c r="BC100" s="38">
        <f t="shared" si="21"/>
        <v>0</v>
      </c>
      <c r="BD100" s="38">
        <f t="shared" si="21"/>
        <v>0</v>
      </c>
      <c r="BE100" s="38">
        <f t="shared" si="21"/>
        <v>0</v>
      </c>
      <c r="BF100" s="20">
        <f t="shared" si="20"/>
        <v>26</v>
      </c>
    </row>
    <row r="101" spans="1:58" ht="15.75" customHeight="1">
      <c r="A101" s="122"/>
      <c r="B101" s="36"/>
      <c r="C101" s="14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  <c r="AP101" s="15"/>
      <c r="AQ101" s="15"/>
      <c r="AR101" s="15"/>
      <c r="AS101" s="15"/>
      <c r="AT101" s="15"/>
      <c r="AU101" s="15"/>
      <c r="AV101" s="15"/>
      <c r="AW101" s="15"/>
      <c r="AX101" s="15"/>
      <c r="AY101" s="65"/>
      <c r="AZ101" s="15"/>
      <c r="BA101" s="15"/>
      <c r="BB101" s="15"/>
      <c r="BC101" s="15"/>
      <c r="BD101" s="15"/>
      <c r="BE101" s="15"/>
      <c r="BF101" s="23"/>
    </row>
    <row r="102" spans="1:58" ht="15.75" customHeight="1">
      <c r="A102" s="123"/>
      <c r="B102" s="39" t="s">
        <v>1</v>
      </c>
      <c r="C102" s="40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72"/>
      <c r="AZ102" s="41"/>
      <c r="BA102" s="41"/>
      <c r="BB102" s="41"/>
      <c r="BC102" s="41"/>
      <c r="BD102" s="41"/>
      <c r="BE102" s="41"/>
      <c r="BF102" s="33">
        <f t="shared" ref="BF102:BF109" si="22">SUM(C102:BE102)</f>
        <v>0</v>
      </c>
    </row>
    <row r="103" spans="1:58" ht="15.75" customHeight="1">
      <c r="A103" s="121">
        <v>12</v>
      </c>
      <c r="B103" s="34" t="s">
        <v>107</v>
      </c>
      <c r="C103" s="8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10">
        <v>9</v>
      </c>
      <c r="R103" s="9"/>
      <c r="S103" s="10">
        <v>1.5</v>
      </c>
      <c r="T103" s="9"/>
      <c r="U103" s="10"/>
      <c r="V103" s="9"/>
      <c r="W103" s="9"/>
      <c r="X103" s="9"/>
      <c r="Y103" s="9"/>
      <c r="Z103" s="9"/>
      <c r="AA103" s="9"/>
      <c r="AB103" s="9"/>
      <c r="AC103" s="9"/>
      <c r="AD103" s="10">
        <v>1.5</v>
      </c>
      <c r="AE103" s="9"/>
      <c r="AF103" s="9"/>
      <c r="AG103" s="11"/>
      <c r="AH103" s="9"/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9"/>
      <c r="AT103" s="9"/>
      <c r="AU103" s="9"/>
      <c r="AV103" s="9"/>
      <c r="AW103" s="9"/>
      <c r="AX103" s="9"/>
      <c r="AY103" s="64"/>
      <c r="AZ103" s="9"/>
      <c r="BA103" s="9"/>
      <c r="BB103" s="9"/>
      <c r="BC103" s="9"/>
      <c r="BD103" s="9"/>
      <c r="BE103" s="9"/>
      <c r="BF103" s="12">
        <f t="shared" si="22"/>
        <v>12</v>
      </c>
    </row>
    <row r="104" spans="1:58" ht="15.75" customHeight="1">
      <c r="A104" s="122"/>
      <c r="B104" s="36" t="s">
        <v>108</v>
      </c>
      <c r="C104" s="14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7">
        <v>1</v>
      </c>
      <c r="R104" s="15"/>
      <c r="S104" s="17">
        <v>1</v>
      </c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P104" s="15"/>
      <c r="AQ104" s="15"/>
      <c r="AR104" s="15"/>
      <c r="AS104" s="15"/>
      <c r="AT104" s="15"/>
      <c r="AU104" s="15"/>
      <c r="AV104" s="15"/>
      <c r="AW104" s="15"/>
      <c r="AX104" s="15"/>
      <c r="AY104" s="65"/>
      <c r="AZ104" s="15"/>
      <c r="BA104" s="15"/>
      <c r="BB104" s="15"/>
      <c r="BC104" s="15"/>
      <c r="BD104" s="15"/>
      <c r="BE104" s="15"/>
      <c r="BF104" s="16">
        <f t="shared" si="22"/>
        <v>2</v>
      </c>
    </row>
    <row r="105" spans="1:58" ht="15.75" customHeight="1">
      <c r="A105" s="122"/>
      <c r="B105" s="36" t="s">
        <v>109</v>
      </c>
      <c r="C105" s="14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7">
        <v>2.5</v>
      </c>
      <c r="R105" s="15"/>
      <c r="S105" s="15"/>
      <c r="T105" s="15"/>
      <c r="U105" s="17"/>
      <c r="V105" s="15"/>
      <c r="W105" s="15"/>
      <c r="X105" s="15"/>
      <c r="Y105" s="15"/>
      <c r="Z105" s="15"/>
      <c r="AA105" s="15"/>
      <c r="AB105" s="15"/>
      <c r="AC105" s="15"/>
      <c r="AD105" s="17">
        <v>1</v>
      </c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  <c r="AP105" s="15"/>
      <c r="AQ105" s="15"/>
      <c r="AR105" s="15"/>
      <c r="AS105" s="15"/>
      <c r="AT105" s="15"/>
      <c r="AU105" s="15"/>
      <c r="AV105" s="15"/>
      <c r="AW105" s="15"/>
      <c r="AX105" s="15"/>
      <c r="AY105" s="65"/>
      <c r="AZ105" s="15"/>
      <c r="BA105" s="15"/>
      <c r="BB105" s="15"/>
      <c r="BC105" s="15"/>
      <c r="BD105" s="15"/>
      <c r="BE105" s="15"/>
      <c r="BF105" s="16">
        <f t="shared" si="22"/>
        <v>3.5</v>
      </c>
    </row>
    <row r="106" spans="1:58" ht="15.75" customHeight="1">
      <c r="A106" s="122"/>
      <c r="B106" s="36" t="s">
        <v>110</v>
      </c>
      <c r="C106" s="14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7">
        <v>19.5</v>
      </c>
      <c r="R106" s="15"/>
      <c r="S106" s="17">
        <v>5.5</v>
      </c>
      <c r="T106" s="15"/>
      <c r="U106" s="17"/>
      <c r="V106" s="15"/>
      <c r="W106" s="15"/>
      <c r="X106" s="15"/>
      <c r="Y106" s="15"/>
      <c r="Z106" s="15"/>
      <c r="AA106" s="15"/>
      <c r="AB106" s="15"/>
      <c r="AC106" s="15"/>
      <c r="AD106" s="17">
        <v>10.5</v>
      </c>
      <c r="AE106" s="15"/>
      <c r="AF106" s="15"/>
      <c r="AG106" s="18"/>
      <c r="AH106" s="15"/>
      <c r="AI106" s="15"/>
      <c r="AJ106" s="15"/>
      <c r="AK106" s="15"/>
      <c r="AL106" s="15"/>
      <c r="AM106" s="15"/>
      <c r="AN106" s="15"/>
      <c r="AO106" s="15"/>
      <c r="AP106" s="15"/>
      <c r="AQ106" s="15"/>
      <c r="AR106" s="15"/>
      <c r="AS106" s="15"/>
      <c r="AT106" s="15"/>
      <c r="AU106" s="15"/>
      <c r="AV106" s="15"/>
      <c r="AW106" s="15"/>
      <c r="AX106" s="15"/>
      <c r="AY106" s="65"/>
      <c r="AZ106" s="15"/>
      <c r="BA106" s="15"/>
      <c r="BB106" s="15"/>
      <c r="BC106" s="15"/>
      <c r="BD106" s="15"/>
      <c r="BE106" s="15"/>
      <c r="BF106" s="16">
        <f t="shared" si="22"/>
        <v>35.5</v>
      </c>
    </row>
    <row r="107" spans="1:58" ht="15.75" customHeight="1">
      <c r="A107" s="122"/>
      <c r="B107" s="36" t="s">
        <v>111</v>
      </c>
      <c r="C107" s="14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7">
        <v>0.5</v>
      </c>
      <c r="R107" s="15"/>
      <c r="S107" s="17">
        <v>0.5</v>
      </c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8"/>
      <c r="AH107" s="15"/>
      <c r="AI107" s="15"/>
      <c r="AJ107" s="15"/>
      <c r="AK107" s="15"/>
      <c r="AL107" s="15"/>
      <c r="AM107" s="15"/>
      <c r="AN107" s="15"/>
      <c r="AO107" s="15"/>
      <c r="AP107" s="15"/>
      <c r="AQ107" s="15"/>
      <c r="AR107" s="15"/>
      <c r="AS107" s="15"/>
      <c r="AT107" s="15"/>
      <c r="AU107" s="15"/>
      <c r="AV107" s="15"/>
      <c r="AW107" s="15"/>
      <c r="AX107" s="15"/>
      <c r="AY107" s="65"/>
      <c r="AZ107" s="15"/>
      <c r="BA107" s="15"/>
      <c r="BB107" s="15"/>
      <c r="BC107" s="15"/>
      <c r="BD107" s="15"/>
      <c r="BE107" s="15"/>
      <c r="BF107" s="16">
        <f t="shared" si="22"/>
        <v>1</v>
      </c>
    </row>
    <row r="108" spans="1:58" ht="15.75" customHeight="1">
      <c r="A108" s="122"/>
      <c r="B108" s="36" t="s">
        <v>112</v>
      </c>
      <c r="C108" s="14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7">
        <v>2</v>
      </c>
      <c r="R108" s="15"/>
      <c r="S108" s="17">
        <v>2</v>
      </c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7">
        <v>3</v>
      </c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15"/>
      <c r="AP108" s="15"/>
      <c r="AQ108" s="15"/>
      <c r="AR108" s="15"/>
      <c r="AS108" s="15"/>
      <c r="AT108" s="15"/>
      <c r="AU108" s="15"/>
      <c r="AV108" s="15"/>
      <c r="AW108" s="15"/>
      <c r="AX108" s="15"/>
      <c r="AY108" s="65"/>
      <c r="AZ108" s="15"/>
      <c r="BA108" s="15"/>
      <c r="BB108" s="15"/>
      <c r="BC108" s="15"/>
      <c r="BD108" s="15"/>
      <c r="BE108" s="15"/>
      <c r="BF108" s="16">
        <f t="shared" si="22"/>
        <v>7</v>
      </c>
    </row>
    <row r="109" spans="1:58" ht="15.75" customHeight="1">
      <c r="A109" s="122"/>
      <c r="B109" s="36" t="s">
        <v>55</v>
      </c>
      <c r="C109" s="38"/>
      <c r="D109" s="38">
        <f t="shared" ref="D109:BE109" si="23">SUM(D103:D108)</f>
        <v>0</v>
      </c>
      <c r="E109" s="38">
        <f t="shared" si="23"/>
        <v>0</v>
      </c>
      <c r="F109" s="38">
        <f t="shared" si="23"/>
        <v>0</v>
      </c>
      <c r="G109" s="38">
        <f t="shared" si="23"/>
        <v>0</v>
      </c>
      <c r="H109" s="38">
        <f t="shared" si="23"/>
        <v>0</v>
      </c>
      <c r="I109" s="38">
        <f t="shared" si="23"/>
        <v>0</v>
      </c>
      <c r="J109" s="38">
        <f t="shared" si="23"/>
        <v>0</v>
      </c>
      <c r="K109" s="38">
        <f t="shared" si="23"/>
        <v>0</v>
      </c>
      <c r="L109" s="38">
        <f t="shared" si="23"/>
        <v>0</v>
      </c>
      <c r="M109" s="38">
        <f t="shared" si="23"/>
        <v>0</v>
      </c>
      <c r="N109" s="38">
        <f t="shared" si="23"/>
        <v>0</v>
      </c>
      <c r="O109" s="38">
        <f t="shared" si="23"/>
        <v>0</v>
      </c>
      <c r="P109" s="38">
        <f t="shared" si="23"/>
        <v>0</v>
      </c>
      <c r="Q109" s="38">
        <f t="shared" si="23"/>
        <v>34.5</v>
      </c>
      <c r="R109" s="38">
        <f t="shared" si="23"/>
        <v>0</v>
      </c>
      <c r="S109" s="38">
        <f t="shared" si="23"/>
        <v>10.5</v>
      </c>
      <c r="T109" s="38">
        <f t="shared" si="23"/>
        <v>0</v>
      </c>
      <c r="U109" s="38">
        <f t="shared" si="23"/>
        <v>0</v>
      </c>
      <c r="V109" s="38">
        <f t="shared" si="23"/>
        <v>0</v>
      </c>
      <c r="W109" s="38">
        <f t="shared" si="23"/>
        <v>0</v>
      </c>
      <c r="X109" s="38">
        <f t="shared" si="23"/>
        <v>0</v>
      </c>
      <c r="Y109" s="38">
        <f t="shared" si="23"/>
        <v>0</v>
      </c>
      <c r="Z109" s="38">
        <f t="shared" si="23"/>
        <v>0</v>
      </c>
      <c r="AA109" s="38">
        <f t="shared" si="23"/>
        <v>0</v>
      </c>
      <c r="AB109" s="38">
        <f t="shared" si="23"/>
        <v>0</v>
      </c>
      <c r="AC109" s="38">
        <f t="shared" si="23"/>
        <v>0</v>
      </c>
      <c r="AD109" s="38">
        <f t="shared" si="23"/>
        <v>16</v>
      </c>
      <c r="AE109" s="38">
        <f t="shared" si="23"/>
        <v>0</v>
      </c>
      <c r="AF109" s="38">
        <f t="shared" si="23"/>
        <v>0</v>
      </c>
      <c r="AG109" s="38">
        <f t="shared" si="23"/>
        <v>0</v>
      </c>
      <c r="AH109" s="38">
        <f t="shared" si="23"/>
        <v>0</v>
      </c>
      <c r="AI109" s="38">
        <f t="shared" si="23"/>
        <v>0</v>
      </c>
      <c r="AJ109" s="38">
        <f t="shared" si="23"/>
        <v>0</v>
      </c>
      <c r="AK109" s="38">
        <f t="shared" si="23"/>
        <v>0</v>
      </c>
      <c r="AL109" s="38">
        <f t="shared" si="23"/>
        <v>0</v>
      </c>
      <c r="AM109" s="38">
        <f t="shared" si="23"/>
        <v>0</v>
      </c>
      <c r="AN109" s="38">
        <f t="shared" si="23"/>
        <v>0</v>
      </c>
      <c r="AO109" s="38">
        <f t="shared" si="23"/>
        <v>0</v>
      </c>
      <c r="AP109" s="38">
        <f t="shared" si="23"/>
        <v>0</v>
      </c>
      <c r="AQ109" s="38">
        <f t="shared" si="23"/>
        <v>0</v>
      </c>
      <c r="AR109" s="38">
        <f t="shared" si="23"/>
        <v>0</v>
      </c>
      <c r="AS109" s="38">
        <f t="shared" si="23"/>
        <v>0</v>
      </c>
      <c r="AT109" s="38">
        <f t="shared" si="23"/>
        <v>0</v>
      </c>
      <c r="AU109" s="38">
        <f t="shared" si="23"/>
        <v>0</v>
      </c>
      <c r="AV109" s="38">
        <f t="shared" si="23"/>
        <v>0</v>
      </c>
      <c r="AW109" s="38">
        <f t="shared" si="23"/>
        <v>0</v>
      </c>
      <c r="AX109" s="38">
        <f t="shared" si="23"/>
        <v>0</v>
      </c>
      <c r="AY109" s="71">
        <f t="shared" si="23"/>
        <v>0</v>
      </c>
      <c r="AZ109" s="38">
        <f t="shared" si="23"/>
        <v>0</v>
      </c>
      <c r="BA109" s="38">
        <f t="shared" si="23"/>
        <v>0</v>
      </c>
      <c r="BB109" s="38">
        <f t="shared" si="23"/>
        <v>0</v>
      </c>
      <c r="BC109" s="38">
        <f t="shared" si="23"/>
        <v>0</v>
      </c>
      <c r="BD109" s="38">
        <f t="shared" si="23"/>
        <v>0</v>
      </c>
      <c r="BE109" s="38">
        <f t="shared" si="23"/>
        <v>0</v>
      </c>
      <c r="BF109" s="20">
        <f t="shared" si="22"/>
        <v>61</v>
      </c>
    </row>
    <row r="110" spans="1:58" ht="15.75" customHeight="1">
      <c r="A110" s="122"/>
      <c r="B110" s="36"/>
      <c r="C110" s="14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  <c r="AN110" s="15"/>
      <c r="AO110" s="15"/>
      <c r="AP110" s="15"/>
      <c r="AQ110" s="15"/>
      <c r="AR110" s="15"/>
      <c r="AS110" s="15"/>
      <c r="AT110" s="15"/>
      <c r="AU110" s="15"/>
      <c r="AV110" s="15"/>
      <c r="AW110" s="15"/>
      <c r="AX110" s="15"/>
      <c r="AY110" s="65"/>
      <c r="AZ110" s="15"/>
      <c r="BA110" s="15"/>
      <c r="BB110" s="15"/>
      <c r="BC110" s="15"/>
      <c r="BD110" s="15"/>
      <c r="BE110" s="15"/>
      <c r="BF110" s="23"/>
    </row>
    <row r="111" spans="1:58" ht="15.75" customHeight="1">
      <c r="A111" s="123"/>
      <c r="B111" s="39" t="s">
        <v>1</v>
      </c>
      <c r="C111" s="40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  <c r="AF111" s="41"/>
      <c r="AG111" s="41"/>
      <c r="AH111" s="41"/>
      <c r="AI111" s="41"/>
      <c r="AJ111" s="41"/>
      <c r="AK111" s="41"/>
      <c r="AL111" s="41"/>
      <c r="AM111" s="41"/>
      <c r="AN111" s="41"/>
      <c r="AO111" s="41"/>
      <c r="AP111" s="41"/>
      <c r="AQ111" s="41"/>
      <c r="AR111" s="41"/>
      <c r="AS111" s="41"/>
      <c r="AT111" s="41"/>
      <c r="AU111" s="41"/>
      <c r="AV111" s="41"/>
      <c r="AW111" s="41"/>
      <c r="AX111" s="41"/>
      <c r="AY111" s="72"/>
      <c r="AZ111" s="41"/>
      <c r="BA111" s="41"/>
      <c r="BB111" s="41"/>
      <c r="BC111" s="41"/>
      <c r="BD111" s="41"/>
      <c r="BE111" s="41"/>
      <c r="BF111" s="33">
        <f t="shared" ref="BF111:BF118" si="24">SUM(C111:BE111)</f>
        <v>0</v>
      </c>
    </row>
    <row r="112" spans="1:58" ht="15.75" customHeight="1">
      <c r="A112" s="121">
        <v>13</v>
      </c>
      <c r="B112" s="34" t="s">
        <v>107</v>
      </c>
      <c r="C112" s="8"/>
      <c r="D112" s="9"/>
      <c r="E112" s="9"/>
      <c r="F112" s="9"/>
      <c r="G112" s="9"/>
      <c r="H112" s="9"/>
      <c r="I112" s="9"/>
      <c r="J112" s="9"/>
      <c r="K112" s="9"/>
      <c r="L112" s="9"/>
      <c r="M112" s="10">
        <v>1</v>
      </c>
      <c r="N112" s="9"/>
      <c r="O112" s="9"/>
      <c r="P112" s="9"/>
      <c r="Q112" s="9"/>
      <c r="R112" s="9"/>
      <c r="S112" s="9"/>
      <c r="T112" s="9"/>
      <c r="U112" s="10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11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10">
        <v>6</v>
      </c>
      <c r="AU112" s="9"/>
      <c r="AV112" s="9"/>
      <c r="AW112" s="9"/>
      <c r="AX112" s="9"/>
      <c r="AY112" s="64"/>
      <c r="AZ112" s="9"/>
      <c r="BA112" s="9"/>
      <c r="BB112" s="9"/>
      <c r="BC112" s="9"/>
      <c r="BD112" s="9"/>
      <c r="BE112" s="9"/>
      <c r="BF112" s="12">
        <f t="shared" si="24"/>
        <v>7</v>
      </c>
    </row>
    <row r="113" spans="1:58" ht="15.75" customHeight="1">
      <c r="A113" s="122"/>
      <c r="B113" s="36" t="s">
        <v>108</v>
      </c>
      <c r="C113" s="14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/>
      <c r="AN113" s="15"/>
      <c r="AO113" s="15"/>
      <c r="AP113" s="15"/>
      <c r="AQ113" s="15"/>
      <c r="AR113" s="15"/>
      <c r="AS113" s="15"/>
      <c r="AT113" s="15"/>
      <c r="AU113" s="15"/>
      <c r="AV113" s="15"/>
      <c r="AW113" s="15"/>
      <c r="AX113" s="15"/>
      <c r="AY113" s="65"/>
      <c r="AZ113" s="15"/>
      <c r="BA113" s="15"/>
      <c r="BB113" s="15"/>
      <c r="BC113" s="15"/>
      <c r="BD113" s="15"/>
      <c r="BE113" s="15"/>
      <c r="BF113" s="16">
        <f t="shared" si="24"/>
        <v>0</v>
      </c>
    </row>
    <row r="114" spans="1:58" ht="15.75" customHeight="1">
      <c r="A114" s="122"/>
      <c r="B114" s="36" t="s">
        <v>109</v>
      </c>
      <c r="C114" s="14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7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/>
      <c r="AN114" s="15"/>
      <c r="AO114" s="15"/>
      <c r="AP114" s="15"/>
      <c r="AQ114" s="15"/>
      <c r="AR114" s="15"/>
      <c r="AS114" s="15"/>
      <c r="AT114" s="17">
        <v>2</v>
      </c>
      <c r="AU114" s="15"/>
      <c r="AV114" s="15"/>
      <c r="AW114" s="15"/>
      <c r="AX114" s="15"/>
      <c r="AY114" s="65"/>
      <c r="AZ114" s="15"/>
      <c r="BA114" s="15"/>
      <c r="BB114" s="15"/>
      <c r="BC114" s="15"/>
      <c r="BD114" s="15"/>
      <c r="BE114" s="15"/>
      <c r="BF114" s="16">
        <f t="shared" si="24"/>
        <v>2</v>
      </c>
    </row>
    <row r="115" spans="1:58" ht="15.75" customHeight="1">
      <c r="A115" s="122"/>
      <c r="B115" s="36" t="s">
        <v>110</v>
      </c>
      <c r="C115" s="14"/>
      <c r="D115" s="15"/>
      <c r="E115" s="15"/>
      <c r="F115" s="15"/>
      <c r="G115" s="15"/>
      <c r="H115" s="15"/>
      <c r="I115" s="15"/>
      <c r="J115" s="15"/>
      <c r="K115" s="15"/>
      <c r="L115" s="15"/>
      <c r="M115" s="17">
        <v>1</v>
      </c>
      <c r="N115" s="17">
        <v>2</v>
      </c>
      <c r="O115" s="15"/>
      <c r="P115" s="15"/>
      <c r="Q115" s="15"/>
      <c r="R115" s="15"/>
      <c r="S115" s="15"/>
      <c r="T115" s="15"/>
      <c r="U115" s="17"/>
      <c r="V115" s="15"/>
      <c r="W115" s="15"/>
      <c r="X115" s="15"/>
      <c r="Y115" s="15"/>
      <c r="Z115" s="15"/>
      <c r="AA115" s="15"/>
      <c r="AB115" s="15"/>
      <c r="AC115" s="17">
        <v>1</v>
      </c>
      <c r="AD115" s="15"/>
      <c r="AE115" s="15"/>
      <c r="AF115" s="15"/>
      <c r="AG115" s="18"/>
      <c r="AH115" s="15"/>
      <c r="AI115" s="15"/>
      <c r="AJ115" s="17">
        <v>2</v>
      </c>
      <c r="AK115" s="15"/>
      <c r="AL115" s="15"/>
      <c r="AM115" s="15"/>
      <c r="AN115" s="15"/>
      <c r="AO115" s="15"/>
      <c r="AP115" s="15"/>
      <c r="AQ115" s="15"/>
      <c r="AR115" s="15"/>
      <c r="AS115" s="15"/>
      <c r="AT115" s="17">
        <v>6</v>
      </c>
      <c r="AU115" s="15"/>
      <c r="AV115" s="15"/>
      <c r="AW115" s="15"/>
      <c r="AX115" s="15"/>
      <c r="AY115" s="65"/>
      <c r="AZ115" s="15"/>
      <c r="BA115" s="15"/>
      <c r="BB115" s="15"/>
      <c r="BC115" s="15"/>
      <c r="BD115" s="15"/>
      <c r="BE115" s="15"/>
      <c r="BF115" s="16">
        <f t="shared" si="24"/>
        <v>12</v>
      </c>
    </row>
    <row r="116" spans="1:58" ht="15.75" customHeight="1">
      <c r="A116" s="122"/>
      <c r="B116" s="36" t="s">
        <v>111</v>
      </c>
      <c r="C116" s="14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8"/>
      <c r="AH116" s="15"/>
      <c r="AI116" s="15"/>
      <c r="AJ116" s="15"/>
      <c r="AK116" s="15"/>
      <c r="AL116" s="15"/>
      <c r="AM116" s="15"/>
      <c r="AN116" s="15"/>
      <c r="AO116" s="15"/>
      <c r="AP116" s="15"/>
      <c r="AQ116" s="15"/>
      <c r="AR116" s="15"/>
      <c r="AS116" s="15"/>
      <c r="AT116" s="17">
        <v>1</v>
      </c>
      <c r="AU116" s="15"/>
      <c r="AV116" s="15"/>
      <c r="AW116" s="15"/>
      <c r="AX116" s="15"/>
      <c r="AY116" s="65"/>
      <c r="AZ116" s="15"/>
      <c r="BA116" s="15"/>
      <c r="BB116" s="15"/>
      <c r="BC116" s="15"/>
      <c r="BD116" s="15"/>
      <c r="BE116" s="15"/>
      <c r="BF116" s="16">
        <f t="shared" si="24"/>
        <v>1</v>
      </c>
    </row>
    <row r="117" spans="1:58" ht="15.75" customHeight="1">
      <c r="A117" s="122"/>
      <c r="B117" s="36" t="s">
        <v>112</v>
      </c>
      <c r="C117" s="14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  <c r="AN117" s="15"/>
      <c r="AO117" s="15"/>
      <c r="AP117" s="15"/>
      <c r="AQ117" s="15"/>
      <c r="AR117" s="15"/>
      <c r="AS117" s="15"/>
      <c r="AT117" s="17">
        <v>3</v>
      </c>
      <c r="AU117" s="15"/>
      <c r="AV117" s="15"/>
      <c r="AW117" s="15"/>
      <c r="AX117" s="15"/>
      <c r="AY117" s="65"/>
      <c r="AZ117" s="15"/>
      <c r="BA117" s="15"/>
      <c r="BB117" s="15"/>
      <c r="BC117" s="15"/>
      <c r="BD117" s="15"/>
      <c r="BE117" s="15"/>
      <c r="BF117" s="16">
        <f t="shared" si="24"/>
        <v>3</v>
      </c>
    </row>
    <row r="118" spans="1:58" ht="15.75" customHeight="1">
      <c r="A118" s="122"/>
      <c r="B118" s="36" t="s">
        <v>55</v>
      </c>
      <c r="C118" s="38"/>
      <c r="D118" s="38">
        <f t="shared" ref="D118:BE118" si="25">SUM(D112:D117)</f>
        <v>0</v>
      </c>
      <c r="E118" s="38">
        <f t="shared" si="25"/>
        <v>0</v>
      </c>
      <c r="F118" s="38">
        <f t="shared" si="25"/>
        <v>0</v>
      </c>
      <c r="G118" s="38">
        <f t="shared" si="25"/>
        <v>0</v>
      </c>
      <c r="H118" s="38">
        <f t="shared" si="25"/>
        <v>0</v>
      </c>
      <c r="I118" s="38">
        <f t="shared" si="25"/>
        <v>0</v>
      </c>
      <c r="J118" s="38">
        <f t="shared" si="25"/>
        <v>0</v>
      </c>
      <c r="K118" s="38">
        <f t="shared" si="25"/>
        <v>0</v>
      </c>
      <c r="L118" s="38">
        <f t="shared" si="25"/>
        <v>0</v>
      </c>
      <c r="M118" s="38">
        <f t="shared" si="25"/>
        <v>2</v>
      </c>
      <c r="N118" s="38">
        <f t="shared" si="25"/>
        <v>2</v>
      </c>
      <c r="O118" s="38">
        <f t="shared" si="25"/>
        <v>0</v>
      </c>
      <c r="P118" s="38">
        <f t="shared" si="25"/>
        <v>0</v>
      </c>
      <c r="Q118" s="38">
        <f t="shared" si="25"/>
        <v>0</v>
      </c>
      <c r="R118" s="38">
        <f t="shared" si="25"/>
        <v>0</v>
      </c>
      <c r="S118" s="38">
        <f t="shared" si="25"/>
        <v>0</v>
      </c>
      <c r="T118" s="38">
        <f t="shared" si="25"/>
        <v>0</v>
      </c>
      <c r="U118" s="38">
        <f t="shared" si="25"/>
        <v>0</v>
      </c>
      <c r="V118" s="38">
        <f t="shared" si="25"/>
        <v>0</v>
      </c>
      <c r="W118" s="38">
        <f t="shared" si="25"/>
        <v>0</v>
      </c>
      <c r="X118" s="38">
        <f t="shared" si="25"/>
        <v>0</v>
      </c>
      <c r="Y118" s="38">
        <f t="shared" si="25"/>
        <v>0</v>
      </c>
      <c r="Z118" s="38">
        <f t="shared" si="25"/>
        <v>0</v>
      </c>
      <c r="AA118" s="38">
        <f t="shared" si="25"/>
        <v>0</v>
      </c>
      <c r="AB118" s="38">
        <f t="shared" si="25"/>
        <v>0</v>
      </c>
      <c r="AC118" s="38">
        <f t="shared" si="25"/>
        <v>1</v>
      </c>
      <c r="AD118" s="38">
        <f t="shared" si="25"/>
        <v>0</v>
      </c>
      <c r="AE118" s="38">
        <f t="shared" si="25"/>
        <v>0</v>
      </c>
      <c r="AF118" s="38">
        <f t="shared" si="25"/>
        <v>0</v>
      </c>
      <c r="AG118" s="38">
        <f t="shared" si="25"/>
        <v>0</v>
      </c>
      <c r="AH118" s="38">
        <f t="shared" si="25"/>
        <v>0</v>
      </c>
      <c r="AI118" s="38">
        <f t="shared" si="25"/>
        <v>0</v>
      </c>
      <c r="AJ118" s="38">
        <f t="shared" si="25"/>
        <v>2</v>
      </c>
      <c r="AK118" s="38">
        <f t="shared" si="25"/>
        <v>0</v>
      </c>
      <c r="AL118" s="38">
        <f t="shared" si="25"/>
        <v>0</v>
      </c>
      <c r="AM118" s="38">
        <f t="shared" si="25"/>
        <v>0</v>
      </c>
      <c r="AN118" s="38">
        <f t="shared" si="25"/>
        <v>0</v>
      </c>
      <c r="AO118" s="38">
        <f t="shared" si="25"/>
        <v>0</v>
      </c>
      <c r="AP118" s="38">
        <f t="shared" si="25"/>
        <v>0</v>
      </c>
      <c r="AQ118" s="38">
        <f t="shared" si="25"/>
        <v>0</v>
      </c>
      <c r="AR118" s="38">
        <f t="shared" si="25"/>
        <v>0</v>
      </c>
      <c r="AS118" s="38">
        <f t="shared" si="25"/>
        <v>0</v>
      </c>
      <c r="AT118" s="38">
        <f t="shared" si="25"/>
        <v>18</v>
      </c>
      <c r="AU118" s="38">
        <f t="shared" si="25"/>
        <v>0</v>
      </c>
      <c r="AV118" s="38">
        <f t="shared" si="25"/>
        <v>0</v>
      </c>
      <c r="AW118" s="38">
        <f t="shared" si="25"/>
        <v>0</v>
      </c>
      <c r="AX118" s="38">
        <f t="shared" si="25"/>
        <v>0</v>
      </c>
      <c r="AY118" s="71">
        <f t="shared" si="25"/>
        <v>0</v>
      </c>
      <c r="AZ118" s="38">
        <f t="shared" si="25"/>
        <v>0</v>
      </c>
      <c r="BA118" s="38">
        <f t="shared" si="25"/>
        <v>0</v>
      </c>
      <c r="BB118" s="38">
        <f t="shared" si="25"/>
        <v>0</v>
      </c>
      <c r="BC118" s="38">
        <f t="shared" si="25"/>
        <v>0</v>
      </c>
      <c r="BD118" s="38">
        <f t="shared" si="25"/>
        <v>0</v>
      </c>
      <c r="BE118" s="38">
        <f t="shared" si="25"/>
        <v>0</v>
      </c>
      <c r="BF118" s="20">
        <f t="shared" si="24"/>
        <v>25</v>
      </c>
    </row>
    <row r="119" spans="1:58" ht="15.75" customHeight="1">
      <c r="A119" s="122"/>
      <c r="B119" s="36"/>
      <c r="C119" s="14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  <c r="AN119" s="15"/>
      <c r="AO119" s="15"/>
      <c r="AP119" s="15"/>
      <c r="AQ119" s="15"/>
      <c r="AR119" s="15"/>
      <c r="AS119" s="15"/>
      <c r="AT119" s="15"/>
      <c r="AU119" s="15"/>
      <c r="AV119" s="15"/>
      <c r="AW119" s="15"/>
      <c r="AX119" s="15"/>
      <c r="AY119" s="65"/>
      <c r="AZ119" s="15"/>
      <c r="BA119" s="15"/>
      <c r="BB119" s="15"/>
      <c r="BC119" s="15"/>
      <c r="BD119" s="15"/>
      <c r="BE119" s="15"/>
      <c r="BF119" s="23"/>
    </row>
    <row r="120" spans="1:58" ht="15.75" customHeight="1">
      <c r="A120" s="123"/>
      <c r="B120" s="39" t="s">
        <v>1</v>
      </c>
      <c r="C120" s="40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72"/>
      <c r="AZ120" s="41"/>
      <c r="BA120" s="41"/>
      <c r="BB120" s="41"/>
      <c r="BC120" s="41"/>
      <c r="BD120" s="41"/>
      <c r="BE120" s="41"/>
      <c r="BF120" s="33">
        <f t="shared" ref="BF120:BF127" si="26">SUM(C120:BE120)</f>
        <v>0</v>
      </c>
    </row>
    <row r="121" spans="1:58" ht="15.75" customHeight="1">
      <c r="A121" s="121">
        <v>14</v>
      </c>
      <c r="B121" s="34" t="s">
        <v>107</v>
      </c>
      <c r="C121" s="8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10">
        <v>2</v>
      </c>
      <c r="V121" s="9"/>
      <c r="W121" s="9"/>
      <c r="X121" s="9"/>
      <c r="Y121" s="10">
        <v>0.5</v>
      </c>
      <c r="Z121" s="9"/>
      <c r="AA121" s="9"/>
      <c r="AB121" s="9"/>
      <c r="AC121" s="9"/>
      <c r="AD121" s="9"/>
      <c r="AE121" s="9"/>
      <c r="AF121" s="9"/>
      <c r="AG121" s="11"/>
      <c r="AH121" s="9"/>
      <c r="AI121" s="9"/>
      <c r="AJ121" s="9"/>
      <c r="AK121" s="9"/>
      <c r="AL121" s="9"/>
      <c r="AM121" s="9"/>
      <c r="AN121" s="9"/>
      <c r="AO121" s="9"/>
      <c r="AP121" s="9"/>
      <c r="AQ121" s="9"/>
      <c r="AR121" s="9"/>
      <c r="AS121" s="9"/>
      <c r="AT121" s="9"/>
      <c r="AU121" s="9"/>
      <c r="AV121" s="9"/>
      <c r="AW121" s="9"/>
      <c r="AX121" s="9"/>
      <c r="AY121" s="64"/>
      <c r="AZ121" s="9"/>
      <c r="BA121" s="9"/>
      <c r="BB121" s="9"/>
      <c r="BC121" s="9"/>
      <c r="BD121" s="9"/>
      <c r="BE121" s="9"/>
      <c r="BF121" s="12">
        <f t="shared" si="26"/>
        <v>2.5</v>
      </c>
    </row>
    <row r="122" spans="1:58" ht="15.75" customHeight="1">
      <c r="A122" s="122"/>
      <c r="B122" s="36" t="s">
        <v>108</v>
      </c>
      <c r="C122" s="14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  <c r="AL122" s="15"/>
      <c r="AM122" s="15"/>
      <c r="AN122" s="15"/>
      <c r="AO122" s="15"/>
      <c r="AP122" s="15"/>
      <c r="AQ122" s="15"/>
      <c r="AR122" s="15"/>
      <c r="AS122" s="15"/>
      <c r="AT122" s="15"/>
      <c r="AU122" s="15"/>
      <c r="AV122" s="15"/>
      <c r="AW122" s="15"/>
      <c r="AX122" s="15"/>
      <c r="AY122" s="65"/>
      <c r="AZ122" s="15"/>
      <c r="BA122" s="15"/>
      <c r="BB122" s="15"/>
      <c r="BC122" s="15"/>
      <c r="BD122" s="15"/>
      <c r="BE122" s="15"/>
      <c r="BF122" s="16">
        <f t="shared" si="26"/>
        <v>0</v>
      </c>
    </row>
    <row r="123" spans="1:58" ht="15.75" customHeight="1">
      <c r="A123" s="122"/>
      <c r="B123" s="36" t="s">
        <v>109</v>
      </c>
      <c r="C123" s="14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7">
        <v>1</v>
      </c>
      <c r="V123" s="15"/>
      <c r="W123" s="15"/>
      <c r="X123" s="15"/>
      <c r="Y123" s="17">
        <v>0.5</v>
      </c>
      <c r="Z123" s="15"/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  <c r="AK123" s="17">
        <v>1</v>
      </c>
      <c r="AL123" s="15"/>
      <c r="AM123" s="15"/>
      <c r="AN123" s="15"/>
      <c r="AO123" s="15"/>
      <c r="AP123" s="15"/>
      <c r="AQ123" s="17">
        <v>2</v>
      </c>
      <c r="AR123" s="15"/>
      <c r="AS123" s="15"/>
      <c r="AT123" s="15"/>
      <c r="AU123" s="15"/>
      <c r="AV123" s="15"/>
      <c r="AW123" s="15"/>
      <c r="AX123" s="15"/>
      <c r="AY123" s="65"/>
      <c r="AZ123" s="15"/>
      <c r="BA123" s="15"/>
      <c r="BB123" s="15"/>
      <c r="BC123" s="15"/>
      <c r="BD123" s="15"/>
      <c r="BE123" s="15"/>
      <c r="BF123" s="16">
        <f t="shared" si="26"/>
        <v>4.5</v>
      </c>
    </row>
    <row r="124" spans="1:58" ht="15.75" customHeight="1">
      <c r="A124" s="122"/>
      <c r="B124" s="36" t="s">
        <v>110</v>
      </c>
      <c r="C124" s="14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7">
        <v>7</v>
      </c>
      <c r="V124" s="15"/>
      <c r="W124" s="15"/>
      <c r="X124" s="15"/>
      <c r="Y124" s="17">
        <v>2</v>
      </c>
      <c r="Z124" s="15"/>
      <c r="AA124" s="15"/>
      <c r="AB124" s="15"/>
      <c r="AC124" s="15"/>
      <c r="AD124" s="15"/>
      <c r="AE124" s="15"/>
      <c r="AF124" s="15"/>
      <c r="AG124" s="18"/>
      <c r="AH124" s="15"/>
      <c r="AI124" s="15"/>
      <c r="AJ124" s="15"/>
      <c r="AK124" s="17">
        <v>2</v>
      </c>
      <c r="AL124" s="15"/>
      <c r="AM124" s="15"/>
      <c r="AN124" s="15"/>
      <c r="AO124" s="15"/>
      <c r="AP124" s="15"/>
      <c r="AQ124" s="15"/>
      <c r="AR124" s="15"/>
      <c r="AS124" s="15"/>
      <c r="AT124" s="15"/>
      <c r="AU124" s="15"/>
      <c r="AV124" s="15"/>
      <c r="AW124" s="15"/>
      <c r="AX124" s="15"/>
      <c r="AY124" s="65"/>
      <c r="AZ124" s="15"/>
      <c r="BA124" s="15"/>
      <c r="BB124" s="15"/>
      <c r="BC124" s="15"/>
      <c r="BD124" s="15"/>
      <c r="BE124" s="15"/>
      <c r="BF124" s="16">
        <f t="shared" si="26"/>
        <v>11</v>
      </c>
    </row>
    <row r="125" spans="1:58" ht="15.75" customHeight="1">
      <c r="A125" s="122"/>
      <c r="B125" s="36" t="s">
        <v>111</v>
      </c>
      <c r="C125" s="14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8"/>
      <c r="AH125" s="15"/>
      <c r="AI125" s="15"/>
      <c r="AJ125" s="15"/>
      <c r="AK125" s="15"/>
      <c r="AL125" s="15"/>
      <c r="AM125" s="15"/>
      <c r="AN125" s="15"/>
      <c r="AO125" s="15"/>
      <c r="AP125" s="15"/>
      <c r="AQ125" s="15"/>
      <c r="AR125" s="15"/>
      <c r="AS125" s="15"/>
      <c r="AT125" s="15"/>
      <c r="AU125" s="15"/>
      <c r="AV125" s="15"/>
      <c r="AW125" s="15"/>
      <c r="AX125" s="15"/>
      <c r="AY125" s="65"/>
      <c r="AZ125" s="15"/>
      <c r="BA125" s="15"/>
      <c r="BB125" s="15"/>
      <c r="BC125" s="15"/>
      <c r="BD125" s="15"/>
      <c r="BE125" s="15"/>
      <c r="BF125" s="16">
        <f t="shared" si="26"/>
        <v>0</v>
      </c>
    </row>
    <row r="126" spans="1:58" ht="15.75" customHeight="1">
      <c r="A126" s="122"/>
      <c r="B126" s="36" t="s">
        <v>112</v>
      </c>
      <c r="C126" s="14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  <c r="AK126" s="17">
        <v>3</v>
      </c>
      <c r="AL126" s="15"/>
      <c r="AM126" s="15"/>
      <c r="AN126" s="15"/>
      <c r="AO126" s="15"/>
      <c r="AP126" s="15"/>
      <c r="AQ126" s="15"/>
      <c r="AR126" s="15"/>
      <c r="AS126" s="15"/>
      <c r="AT126" s="15"/>
      <c r="AU126" s="15"/>
      <c r="AV126" s="15"/>
      <c r="AW126" s="15"/>
      <c r="AX126" s="15"/>
      <c r="AY126" s="65"/>
      <c r="AZ126" s="15"/>
      <c r="BA126" s="15"/>
      <c r="BB126" s="15"/>
      <c r="BC126" s="15"/>
      <c r="BD126" s="15"/>
      <c r="BE126" s="15"/>
      <c r="BF126" s="16">
        <f t="shared" si="26"/>
        <v>3</v>
      </c>
    </row>
    <row r="127" spans="1:58" ht="15.75" customHeight="1">
      <c r="A127" s="122"/>
      <c r="B127" s="36" t="s">
        <v>55</v>
      </c>
      <c r="C127" s="38"/>
      <c r="D127" s="38">
        <f t="shared" ref="D127:BE127" si="27">SUM(D121:D126)</f>
        <v>0</v>
      </c>
      <c r="E127" s="38">
        <f t="shared" si="27"/>
        <v>0</v>
      </c>
      <c r="F127" s="38">
        <f t="shared" si="27"/>
        <v>0</v>
      </c>
      <c r="G127" s="38">
        <f t="shared" si="27"/>
        <v>0</v>
      </c>
      <c r="H127" s="38">
        <f t="shared" si="27"/>
        <v>0</v>
      </c>
      <c r="I127" s="38">
        <f t="shared" si="27"/>
        <v>0</v>
      </c>
      <c r="J127" s="38">
        <f t="shared" si="27"/>
        <v>0</v>
      </c>
      <c r="K127" s="38">
        <f t="shared" si="27"/>
        <v>0</v>
      </c>
      <c r="L127" s="38">
        <f t="shared" si="27"/>
        <v>0</v>
      </c>
      <c r="M127" s="38">
        <f t="shared" si="27"/>
        <v>0</v>
      </c>
      <c r="N127" s="38">
        <f t="shared" si="27"/>
        <v>0</v>
      </c>
      <c r="O127" s="38">
        <f t="shared" si="27"/>
        <v>0</v>
      </c>
      <c r="P127" s="38">
        <f t="shared" si="27"/>
        <v>0</v>
      </c>
      <c r="Q127" s="38">
        <f t="shared" si="27"/>
        <v>0</v>
      </c>
      <c r="R127" s="38">
        <f t="shared" si="27"/>
        <v>0</v>
      </c>
      <c r="S127" s="38">
        <f t="shared" si="27"/>
        <v>0</v>
      </c>
      <c r="T127" s="38">
        <f t="shared" si="27"/>
        <v>0</v>
      </c>
      <c r="U127" s="38">
        <f t="shared" si="27"/>
        <v>10</v>
      </c>
      <c r="V127" s="38">
        <f t="shared" si="27"/>
        <v>0</v>
      </c>
      <c r="W127" s="38">
        <f t="shared" si="27"/>
        <v>0</v>
      </c>
      <c r="X127" s="38">
        <f t="shared" si="27"/>
        <v>0</v>
      </c>
      <c r="Y127" s="38">
        <f t="shared" si="27"/>
        <v>3</v>
      </c>
      <c r="Z127" s="38">
        <f t="shared" si="27"/>
        <v>0</v>
      </c>
      <c r="AA127" s="38">
        <f t="shared" si="27"/>
        <v>0</v>
      </c>
      <c r="AB127" s="38">
        <f t="shared" si="27"/>
        <v>0</v>
      </c>
      <c r="AC127" s="38">
        <f t="shared" si="27"/>
        <v>0</v>
      </c>
      <c r="AD127" s="38">
        <f t="shared" si="27"/>
        <v>0</v>
      </c>
      <c r="AE127" s="38">
        <f t="shared" si="27"/>
        <v>0</v>
      </c>
      <c r="AF127" s="38">
        <f t="shared" si="27"/>
        <v>0</v>
      </c>
      <c r="AG127" s="38">
        <f t="shared" si="27"/>
        <v>0</v>
      </c>
      <c r="AH127" s="38">
        <f t="shared" si="27"/>
        <v>0</v>
      </c>
      <c r="AI127" s="38">
        <f t="shared" si="27"/>
        <v>0</v>
      </c>
      <c r="AJ127" s="38">
        <f t="shared" si="27"/>
        <v>0</v>
      </c>
      <c r="AK127" s="38">
        <f t="shared" si="27"/>
        <v>6</v>
      </c>
      <c r="AL127" s="38">
        <f t="shared" si="27"/>
        <v>0</v>
      </c>
      <c r="AM127" s="38">
        <f t="shared" si="27"/>
        <v>0</v>
      </c>
      <c r="AN127" s="38">
        <f t="shared" si="27"/>
        <v>0</v>
      </c>
      <c r="AO127" s="38">
        <f t="shared" si="27"/>
        <v>0</v>
      </c>
      <c r="AP127" s="38">
        <f t="shared" si="27"/>
        <v>0</v>
      </c>
      <c r="AQ127" s="38">
        <f t="shared" si="27"/>
        <v>2</v>
      </c>
      <c r="AR127" s="38">
        <f t="shared" si="27"/>
        <v>0</v>
      </c>
      <c r="AS127" s="38">
        <f t="shared" si="27"/>
        <v>0</v>
      </c>
      <c r="AT127" s="38">
        <f t="shared" si="27"/>
        <v>0</v>
      </c>
      <c r="AU127" s="38">
        <f t="shared" si="27"/>
        <v>0</v>
      </c>
      <c r="AV127" s="38">
        <f t="shared" si="27"/>
        <v>0</v>
      </c>
      <c r="AW127" s="38">
        <f t="shared" si="27"/>
        <v>0</v>
      </c>
      <c r="AX127" s="38">
        <f t="shared" si="27"/>
        <v>0</v>
      </c>
      <c r="AY127" s="71">
        <f t="shared" si="27"/>
        <v>0</v>
      </c>
      <c r="AZ127" s="38">
        <f t="shared" si="27"/>
        <v>0</v>
      </c>
      <c r="BA127" s="38">
        <f t="shared" si="27"/>
        <v>0</v>
      </c>
      <c r="BB127" s="38">
        <f t="shared" si="27"/>
        <v>0</v>
      </c>
      <c r="BC127" s="38">
        <f t="shared" si="27"/>
        <v>0</v>
      </c>
      <c r="BD127" s="38">
        <f t="shared" si="27"/>
        <v>0</v>
      </c>
      <c r="BE127" s="38">
        <f t="shared" si="27"/>
        <v>0</v>
      </c>
      <c r="BF127" s="20">
        <f t="shared" si="26"/>
        <v>21</v>
      </c>
    </row>
    <row r="128" spans="1:58" ht="15.75" customHeight="1">
      <c r="A128" s="122"/>
      <c r="B128" s="36"/>
      <c r="C128" s="14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/>
      <c r="AN128" s="15"/>
      <c r="AO128" s="15"/>
      <c r="AP128" s="15"/>
      <c r="AQ128" s="15"/>
      <c r="AR128" s="15"/>
      <c r="AS128" s="15"/>
      <c r="AT128" s="15"/>
      <c r="AU128" s="15"/>
      <c r="AV128" s="15"/>
      <c r="AW128" s="15"/>
      <c r="AX128" s="15"/>
      <c r="AY128" s="65"/>
      <c r="AZ128" s="15"/>
      <c r="BA128" s="15"/>
      <c r="BB128" s="15"/>
      <c r="BC128" s="15"/>
      <c r="BD128" s="15"/>
      <c r="BE128" s="15"/>
      <c r="BF128" s="23"/>
    </row>
    <row r="129" spans="1:58" ht="15.75" customHeight="1">
      <c r="A129" s="123"/>
      <c r="B129" s="39" t="s">
        <v>1</v>
      </c>
      <c r="C129" s="40"/>
      <c r="D129" s="41"/>
      <c r="E129" s="41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  <c r="AF129" s="41"/>
      <c r="AG129" s="41"/>
      <c r="AH129" s="41"/>
      <c r="AI129" s="41"/>
      <c r="AJ129" s="41"/>
      <c r="AK129" s="41"/>
      <c r="AL129" s="41"/>
      <c r="AM129" s="41"/>
      <c r="AN129" s="41"/>
      <c r="AO129" s="41"/>
      <c r="AP129" s="41"/>
      <c r="AQ129" s="41"/>
      <c r="AR129" s="41"/>
      <c r="AS129" s="41"/>
      <c r="AT129" s="41"/>
      <c r="AU129" s="41"/>
      <c r="AV129" s="41"/>
      <c r="AW129" s="41"/>
      <c r="AX129" s="41"/>
      <c r="AY129" s="72"/>
      <c r="AZ129" s="41"/>
      <c r="BA129" s="41"/>
      <c r="BB129" s="41"/>
      <c r="BC129" s="41"/>
      <c r="BD129" s="41"/>
      <c r="BE129" s="41"/>
      <c r="BF129" s="33">
        <f t="shared" ref="BF129:BF136" si="28">SUM(C129:BE129)</f>
        <v>0</v>
      </c>
    </row>
    <row r="130" spans="1:58" ht="15.75" customHeight="1">
      <c r="A130" s="121">
        <v>15</v>
      </c>
      <c r="B130" s="34" t="s">
        <v>107</v>
      </c>
      <c r="C130" s="8"/>
      <c r="D130" s="9"/>
      <c r="E130" s="10">
        <v>4.5</v>
      </c>
      <c r="F130" s="9"/>
      <c r="G130" s="9"/>
      <c r="H130" s="9"/>
      <c r="I130" s="9"/>
      <c r="J130" s="9"/>
      <c r="K130" s="9"/>
      <c r="L130" s="9"/>
      <c r="M130" s="9"/>
      <c r="N130" s="9"/>
      <c r="O130" s="10">
        <v>3</v>
      </c>
      <c r="P130" s="9"/>
      <c r="Q130" s="9"/>
      <c r="R130" s="10">
        <v>1</v>
      </c>
      <c r="S130" s="9"/>
      <c r="T130" s="9"/>
      <c r="U130" s="10"/>
      <c r="V130" s="9"/>
      <c r="W130" s="9"/>
      <c r="X130" s="9"/>
      <c r="Y130" s="9"/>
      <c r="Z130" s="9"/>
      <c r="AA130" s="9"/>
      <c r="AB130" s="10">
        <v>16</v>
      </c>
      <c r="AC130" s="9"/>
      <c r="AD130" s="9"/>
      <c r="AE130" s="10">
        <v>1</v>
      </c>
      <c r="AF130" s="9"/>
      <c r="AG130" s="11"/>
      <c r="AH130" s="9"/>
      <c r="AI130" s="9"/>
      <c r="AJ130" s="9"/>
      <c r="AK130" s="10">
        <v>1</v>
      </c>
      <c r="AL130" s="9"/>
      <c r="AM130" s="10">
        <v>4</v>
      </c>
      <c r="AN130" s="9"/>
      <c r="AO130" s="10">
        <v>6</v>
      </c>
      <c r="AP130" s="9"/>
      <c r="AQ130" s="9"/>
      <c r="AR130" s="9"/>
      <c r="AS130" s="9"/>
      <c r="AT130" s="9"/>
      <c r="AU130" s="9"/>
      <c r="AV130" s="9"/>
      <c r="AW130" s="9"/>
      <c r="AX130" s="9"/>
      <c r="AY130" s="64"/>
      <c r="AZ130" s="9"/>
      <c r="BA130" s="9"/>
      <c r="BB130" s="9"/>
      <c r="BC130" s="9"/>
      <c r="BD130" s="9"/>
      <c r="BE130" s="9"/>
      <c r="BF130" s="12">
        <f t="shared" si="28"/>
        <v>36.5</v>
      </c>
    </row>
    <row r="131" spans="1:58" ht="15.75" customHeight="1">
      <c r="A131" s="122"/>
      <c r="B131" s="36" t="s">
        <v>108</v>
      </c>
      <c r="C131" s="14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7">
        <v>1.5</v>
      </c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  <c r="AL131" s="15"/>
      <c r="AM131" s="15"/>
      <c r="AN131" s="15"/>
      <c r="AO131" s="15"/>
      <c r="AP131" s="15"/>
      <c r="AQ131" s="15"/>
      <c r="AR131" s="15"/>
      <c r="AS131" s="15"/>
      <c r="AT131" s="15"/>
      <c r="AU131" s="15"/>
      <c r="AV131" s="15"/>
      <c r="AW131" s="15"/>
      <c r="AX131" s="15"/>
      <c r="AY131" s="65"/>
      <c r="AZ131" s="15"/>
      <c r="BA131" s="15"/>
      <c r="BB131" s="15"/>
      <c r="BC131" s="15"/>
      <c r="BD131" s="15"/>
      <c r="BE131" s="15"/>
      <c r="BF131" s="16">
        <f t="shared" si="28"/>
        <v>1.5</v>
      </c>
    </row>
    <row r="132" spans="1:58" ht="15.75" customHeight="1">
      <c r="A132" s="122"/>
      <c r="B132" s="36" t="s">
        <v>109</v>
      </c>
      <c r="C132" s="14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7">
        <v>6</v>
      </c>
      <c r="P132" s="15"/>
      <c r="Q132" s="15"/>
      <c r="R132" s="17">
        <v>0.5</v>
      </c>
      <c r="S132" s="15"/>
      <c r="T132" s="15"/>
      <c r="U132" s="17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7">
        <v>1</v>
      </c>
      <c r="AL132" s="15"/>
      <c r="AM132" s="15"/>
      <c r="AN132" s="15"/>
      <c r="AO132" s="15"/>
      <c r="AP132" s="15"/>
      <c r="AQ132" s="15"/>
      <c r="AR132" s="15"/>
      <c r="AS132" s="15"/>
      <c r="AT132" s="15"/>
      <c r="AU132" s="15"/>
      <c r="AV132" s="15"/>
      <c r="AW132" s="15"/>
      <c r="AX132" s="15"/>
      <c r="AY132" s="65"/>
      <c r="AZ132" s="15"/>
      <c r="BA132" s="15"/>
      <c r="BB132" s="15"/>
      <c r="BC132" s="15"/>
      <c r="BD132" s="15"/>
      <c r="BE132" s="15"/>
      <c r="BF132" s="16">
        <f t="shared" si="28"/>
        <v>7.5</v>
      </c>
    </row>
    <row r="133" spans="1:58" ht="15.75" customHeight="1">
      <c r="A133" s="122"/>
      <c r="B133" s="36" t="s">
        <v>110</v>
      </c>
      <c r="C133" s="14"/>
      <c r="D133" s="15"/>
      <c r="E133" s="17">
        <v>3.5</v>
      </c>
      <c r="F133" s="15"/>
      <c r="G133" s="15"/>
      <c r="H133" s="15"/>
      <c r="I133" s="15"/>
      <c r="J133" s="15"/>
      <c r="K133" s="15"/>
      <c r="L133" s="15"/>
      <c r="M133" s="15"/>
      <c r="N133" s="15"/>
      <c r="O133" s="17">
        <v>5.5</v>
      </c>
      <c r="P133" s="15"/>
      <c r="Q133" s="15"/>
      <c r="R133" s="17">
        <v>3</v>
      </c>
      <c r="S133" s="15"/>
      <c r="T133" s="15"/>
      <c r="U133" s="17"/>
      <c r="V133" s="15"/>
      <c r="W133" s="15"/>
      <c r="X133" s="15"/>
      <c r="Y133" s="15"/>
      <c r="Z133" s="15"/>
      <c r="AA133" s="15"/>
      <c r="AB133" s="15"/>
      <c r="AC133" s="15"/>
      <c r="AD133" s="15"/>
      <c r="AE133" s="17">
        <v>2</v>
      </c>
      <c r="AF133" s="15"/>
      <c r="AG133" s="18"/>
      <c r="AH133" s="15"/>
      <c r="AI133" s="15"/>
      <c r="AJ133" s="15"/>
      <c r="AK133" s="17">
        <v>3.5</v>
      </c>
      <c r="AL133" s="15"/>
      <c r="AM133" s="17">
        <v>3</v>
      </c>
      <c r="AN133" s="15"/>
      <c r="AO133" s="15"/>
      <c r="AP133" s="15"/>
      <c r="AQ133" s="15"/>
      <c r="AR133" s="15"/>
      <c r="AS133" s="15"/>
      <c r="AT133" s="15"/>
      <c r="AU133" s="15"/>
      <c r="AV133" s="15"/>
      <c r="AW133" s="15"/>
      <c r="AX133" s="15"/>
      <c r="AY133" s="65"/>
      <c r="AZ133" s="15"/>
      <c r="BA133" s="15"/>
      <c r="BB133" s="15"/>
      <c r="BC133" s="15"/>
      <c r="BD133" s="15"/>
      <c r="BE133" s="15"/>
      <c r="BF133" s="16">
        <f t="shared" si="28"/>
        <v>20.5</v>
      </c>
    </row>
    <row r="134" spans="1:58" ht="15.75" customHeight="1">
      <c r="A134" s="122"/>
      <c r="B134" s="36" t="s">
        <v>111</v>
      </c>
      <c r="C134" s="14"/>
      <c r="D134" s="15"/>
      <c r="E134" s="17">
        <v>4</v>
      </c>
      <c r="F134" s="15"/>
      <c r="G134" s="15"/>
      <c r="H134" s="15"/>
      <c r="I134" s="15"/>
      <c r="J134" s="15"/>
      <c r="K134" s="15"/>
      <c r="L134" s="15"/>
      <c r="M134" s="15"/>
      <c r="N134" s="15"/>
      <c r="O134" s="17">
        <v>2</v>
      </c>
      <c r="P134" s="15"/>
      <c r="Q134" s="15"/>
      <c r="R134" s="17">
        <v>0.5</v>
      </c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8"/>
      <c r="AH134" s="15"/>
      <c r="AI134" s="15"/>
      <c r="AJ134" s="15"/>
      <c r="AK134" s="17">
        <v>1</v>
      </c>
      <c r="AL134" s="15"/>
      <c r="AM134" s="15"/>
      <c r="AN134" s="15"/>
      <c r="AO134" s="15"/>
      <c r="AP134" s="15"/>
      <c r="AQ134" s="15"/>
      <c r="AR134" s="15"/>
      <c r="AS134" s="15"/>
      <c r="AT134" s="15"/>
      <c r="AU134" s="15"/>
      <c r="AV134" s="15"/>
      <c r="AW134" s="15"/>
      <c r="AX134" s="15"/>
      <c r="AY134" s="65"/>
      <c r="AZ134" s="15"/>
      <c r="BA134" s="15"/>
      <c r="BB134" s="15"/>
      <c r="BC134" s="15"/>
      <c r="BD134" s="15"/>
      <c r="BE134" s="15"/>
      <c r="BF134" s="16">
        <f t="shared" si="28"/>
        <v>7.5</v>
      </c>
    </row>
    <row r="135" spans="1:58" ht="15.75" customHeight="1">
      <c r="A135" s="122"/>
      <c r="B135" s="36" t="s">
        <v>112</v>
      </c>
      <c r="C135" s="14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7">
        <v>4.5</v>
      </c>
      <c r="P135" s="15"/>
      <c r="Q135" s="15"/>
      <c r="R135" s="17">
        <v>1</v>
      </c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7">
        <v>3</v>
      </c>
      <c r="AF135" s="15"/>
      <c r="AG135" s="15"/>
      <c r="AH135" s="15"/>
      <c r="AI135" s="15"/>
      <c r="AJ135" s="15"/>
      <c r="AK135" s="15"/>
      <c r="AL135" s="15"/>
      <c r="AM135" s="15"/>
      <c r="AN135" s="15"/>
      <c r="AO135" s="15"/>
      <c r="AP135" s="15"/>
      <c r="AQ135" s="15"/>
      <c r="AR135" s="15"/>
      <c r="AS135" s="15"/>
      <c r="AT135" s="15"/>
      <c r="AU135" s="15"/>
      <c r="AV135" s="15"/>
      <c r="AW135" s="15"/>
      <c r="AX135" s="15"/>
      <c r="AY135" s="65"/>
      <c r="AZ135" s="15"/>
      <c r="BA135" s="15"/>
      <c r="BB135" s="15"/>
      <c r="BC135" s="15"/>
      <c r="BD135" s="15"/>
      <c r="BE135" s="15"/>
      <c r="BF135" s="16">
        <f t="shared" si="28"/>
        <v>8.5</v>
      </c>
    </row>
    <row r="136" spans="1:58" ht="15.75" customHeight="1">
      <c r="A136" s="122"/>
      <c r="B136" s="36" t="s">
        <v>55</v>
      </c>
      <c r="C136" s="38"/>
      <c r="D136" s="38">
        <f t="shared" ref="D136:BE136" si="29">SUM(D130:D135)</f>
        <v>0</v>
      </c>
      <c r="E136" s="38">
        <f t="shared" si="29"/>
        <v>12</v>
      </c>
      <c r="F136" s="38">
        <f t="shared" si="29"/>
        <v>0</v>
      </c>
      <c r="G136" s="38">
        <f t="shared" si="29"/>
        <v>0</v>
      </c>
      <c r="H136" s="38">
        <f t="shared" si="29"/>
        <v>0</v>
      </c>
      <c r="I136" s="38">
        <f t="shared" si="29"/>
        <v>0</v>
      </c>
      <c r="J136" s="38">
        <f t="shared" si="29"/>
        <v>0</v>
      </c>
      <c r="K136" s="38">
        <f t="shared" si="29"/>
        <v>0</v>
      </c>
      <c r="L136" s="38">
        <f t="shared" si="29"/>
        <v>0</v>
      </c>
      <c r="M136" s="38">
        <f t="shared" si="29"/>
        <v>0</v>
      </c>
      <c r="N136" s="38">
        <f t="shared" si="29"/>
        <v>0</v>
      </c>
      <c r="O136" s="38">
        <f t="shared" si="29"/>
        <v>22.5</v>
      </c>
      <c r="P136" s="38">
        <f t="shared" si="29"/>
        <v>0</v>
      </c>
      <c r="Q136" s="38">
        <f t="shared" si="29"/>
        <v>0</v>
      </c>
      <c r="R136" s="38">
        <f t="shared" si="29"/>
        <v>6</v>
      </c>
      <c r="S136" s="38">
        <f t="shared" si="29"/>
        <v>0</v>
      </c>
      <c r="T136" s="38">
        <f t="shared" si="29"/>
        <v>0</v>
      </c>
      <c r="U136" s="38">
        <f t="shared" si="29"/>
        <v>0</v>
      </c>
      <c r="V136" s="38">
        <f t="shared" si="29"/>
        <v>0</v>
      </c>
      <c r="W136" s="38">
        <f t="shared" si="29"/>
        <v>0</v>
      </c>
      <c r="X136" s="38">
        <f t="shared" si="29"/>
        <v>0</v>
      </c>
      <c r="Y136" s="38">
        <f t="shared" si="29"/>
        <v>0</v>
      </c>
      <c r="Z136" s="38">
        <f t="shared" si="29"/>
        <v>0</v>
      </c>
      <c r="AA136" s="38">
        <f t="shared" si="29"/>
        <v>0</v>
      </c>
      <c r="AB136" s="38">
        <f t="shared" si="29"/>
        <v>16</v>
      </c>
      <c r="AC136" s="38">
        <f t="shared" si="29"/>
        <v>0</v>
      </c>
      <c r="AD136" s="38">
        <f t="shared" si="29"/>
        <v>0</v>
      </c>
      <c r="AE136" s="38">
        <f t="shared" si="29"/>
        <v>6</v>
      </c>
      <c r="AF136" s="38">
        <f t="shared" si="29"/>
        <v>0</v>
      </c>
      <c r="AG136" s="38">
        <f t="shared" si="29"/>
        <v>0</v>
      </c>
      <c r="AH136" s="38">
        <f t="shared" si="29"/>
        <v>0</v>
      </c>
      <c r="AI136" s="38">
        <f t="shared" si="29"/>
        <v>0</v>
      </c>
      <c r="AJ136" s="38">
        <f t="shared" si="29"/>
        <v>0</v>
      </c>
      <c r="AK136" s="38">
        <f t="shared" si="29"/>
        <v>6.5</v>
      </c>
      <c r="AL136" s="38">
        <f t="shared" si="29"/>
        <v>0</v>
      </c>
      <c r="AM136" s="38">
        <f t="shared" si="29"/>
        <v>7</v>
      </c>
      <c r="AN136" s="38">
        <f t="shared" si="29"/>
        <v>0</v>
      </c>
      <c r="AO136" s="38">
        <f t="shared" si="29"/>
        <v>6</v>
      </c>
      <c r="AP136" s="38">
        <f t="shared" si="29"/>
        <v>0</v>
      </c>
      <c r="AQ136" s="38">
        <f t="shared" si="29"/>
        <v>0</v>
      </c>
      <c r="AR136" s="38">
        <f t="shared" si="29"/>
        <v>0</v>
      </c>
      <c r="AS136" s="38">
        <f t="shared" si="29"/>
        <v>0</v>
      </c>
      <c r="AT136" s="38">
        <f t="shared" si="29"/>
        <v>0</v>
      </c>
      <c r="AU136" s="38">
        <f t="shared" si="29"/>
        <v>0</v>
      </c>
      <c r="AV136" s="38">
        <f t="shared" si="29"/>
        <v>0</v>
      </c>
      <c r="AW136" s="38">
        <f t="shared" si="29"/>
        <v>0</v>
      </c>
      <c r="AX136" s="38">
        <f t="shared" si="29"/>
        <v>0</v>
      </c>
      <c r="AY136" s="71">
        <f t="shared" si="29"/>
        <v>0</v>
      </c>
      <c r="AZ136" s="38">
        <f t="shared" si="29"/>
        <v>0</v>
      </c>
      <c r="BA136" s="38">
        <f t="shared" si="29"/>
        <v>0</v>
      </c>
      <c r="BB136" s="38">
        <f t="shared" si="29"/>
        <v>0</v>
      </c>
      <c r="BC136" s="38">
        <f t="shared" si="29"/>
        <v>0</v>
      </c>
      <c r="BD136" s="38">
        <f t="shared" si="29"/>
        <v>0</v>
      </c>
      <c r="BE136" s="38">
        <f t="shared" si="29"/>
        <v>0</v>
      </c>
      <c r="BF136" s="20">
        <f t="shared" si="28"/>
        <v>82</v>
      </c>
    </row>
    <row r="137" spans="1:58" ht="15.75" customHeight="1">
      <c r="A137" s="122"/>
      <c r="B137" s="36"/>
      <c r="C137" s="14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  <c r="AH137" s="15"/>
      <c r="AI137" s="15"/>
      <c r="AJ137" s="15"/>
      <c r="AK137" s="15"/>
      <c r="AL137" s="15"/>
      <c r="AM137" s="15"/>
      <c r="AN137" s="15"/>
      <c r="AO137" s="15"/>
      <c r="AP137" s="15"/>
      <c r="AQ137" s="15"/>
      <c r="AR137" s="15"/>
      <c r="AS137" s="15"/>
      <c r="AT137" s="15"/>
      <c r="AU137" s="15"/>
      <c r="AV137" s="15"/>
      <c r="AW137" s="15"/>
      <c r="AX137" s="15"/>
      <c r="AY137" s="65"/>
      <c r="AZ137" s="15"/>
      <c r="BA137" s="15"/>
      <c r="BB137" s="15"/>
      <c r="BC137" s="15"/>
      <c r="BD137" s="15"/>
      <c r="BE137" s="15"/>
      <c r="BF137" s="23"/>
    </row>
    <row r="138" spans="1:58" ht="15.75" customHeight="1">
      <c r="A138" s="123"/>
      <c r="B138" s="39" t="s">
        <v>1</v>
      </c>
      <c r="C138" s="40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  <c r="AM138" s="41"/>
      <c r="AN138" s="41"/>
      <c r="AO138" s="41"/>
      <c r="AP138" s="41"/>
      <c r="AQ138" s="41"/>
      <c r="AR138" s="41"/>
      <c r="AS138" s="41"/>
      <c r="AT138" s="41"/>
      <c r="AU138" s="41"/>
      <c r="AV138" s="41"/>
      <c r="AW138" s="41"/>
      <c r="AX138" s="41"/>
      <c r="AY138" s="72"/>
      <c r="AZ138" s="41"/>
      <c r="BA138" s="41"/>
      <c r="BB138" s="41"/>
      <c r="BC138" s="41"/>
      <c r="BD138" s="41"/>
      <c r="BE138" s="41"/>
      <c r="BF138" s="33">
        <f t="shared" ref="BF138:BF145" si="30">SUM(C138:BE138)</f>
        <v>0</v>
      </c>
    </row>
    <row r="139" spans="1:58" ht="15.75" customHeight="1">
      <c r="A139" s="121">
        <v>16</v>
      </c>
      <c r="B139" s="34" t="s">
        <v>107</v>
      </c>
      <c r="C139" s="8"/>
      <c r="D139" s="9"/>
      <c r="E139" s="10">
        <v>4</v>
      </c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10"/>
      <c r="V139" s="9"/>
      <c r="W139" s="9"/>
      <c r="X139" s="9"/>
      <c r="Y139" s="9"/>
      <c r="Z139" s="9"/>
      <c r="AA139" s="9"/>
      <c r="AB139" s="9"/>
      <c r="AC139" s="9"/>
      <c r="AD139" s="9"/>
      <c r="AE139" s="9"/>
      <c r="AF139" s="9"/>
      <c r="AG139" s="11"/>
      <c r="AH139" s="9"/>
      <c r="AI139" s="9"/>
      <c r="AJ139" s="9"/>
      <c r="AK139" s="10">
        <v>1</v>
      </c>
      <c r="AL139" s="9"/>
      <c r="AM139" s="10">
        <v>5</v>
      </c>
      <c r="AN139" s="9"/>
      <c r="AO139" s="9"/>
      <c r="AP139" s="9"/>
      <c r="AQ139" s="9"/>
      <c r="AR139" s="9"/>
      <c r="AS139" s="9"/>
      <c r="AT139" s="9"/>
      <c r="AU139" s="9"/>
      <c r="AV139" s="9"/>
      <c r="AW139" s="9"/>
      <c r="AX139" s="9"/>
      <c r="AY139" s="64"/>
      <c r="AZ139" s="9"/>
      <c r="BA139" s="9"/>
      <c r="BB139" s="9"/>
      <c r="BC139" s="9"/>
      <c r="BD139" s="9"/>
      <c r="BE139" s="9"/>
      <c r="BF139" s="12">
        <f t="shared" si="30"/>
        <v>10</v>
      </c>
    </row>
    <row r="140" spans="1:58" ht="15.75" customHeight="1">
      <c r="A140" s="122"/>
      <c r="B140" s="36" t="s">
        <v>108</v>
      </c>
      <c r="C140" s="14"/>
      <c r="D140" s="17">
        <v>0.5</v>
      </c>
      <c r="E140" s="15"/>
      <c r="F140" s="15"/>
      <c r="G140" s="15"/>
      <c r="H140" s="15"/>
      <c r="I140" s="17">
        <v>0.5</v>
      </c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  <c r="AI140" s="15"/>
      <c r="AJ140" s="15"/>
      <c r="AK140" s="15"/>
      <c r="AL140" s="15"/>
      <c r="AM140" s="15"/>
      <c r="AN140" s="15"/>
      <c r="AO140" s="15"/>
      <c r="AP140" s="15"/>
      <c r="AQ140" s="15"/>
      <c r="AR140" s="15"/>
      <c r="AS140" s="15"/>
      <c r="AT140" s="15"/>
      <c r="AU140" s="15"/>
      <c r="AV140" s="15"/>
      <c r="AW140" s="15"/>
      <c r="AX140" s="15"/>
      <c r="AY140" s="65"/>
      <c r="AZ140" s="15"/>
      <c r="BA140" s="15"/>
      <c r="BB140" s="15"/>
      <c r="BC140" s="15"/>
      <c r="BD140" s="15"/>
      <c r="BE140" s="15"/>
      <c r="BF140" s="16">
        <f t="shared" si="30"/>
        <v>1</v>
      </c>
    </row>
    <row r="141" spans="1:58" ht="15.75" customHeight="1">
      <c r="A141" s="122"/>
      <c r="B141" s="36" t="s">
        <v>109</v>
      </c>
      <c r="C141" s="14"/>
      <c r="D141" s="17">
        <v>1.5</v>
      </c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7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  <c r="AH141" s="17">
        <v>1</v>
      </c>
      <c r="AI141" s="15"/>
      <c r="AJ141" s="15"/>
      <c r="AK141" s="17">
        <v>1</v>
      </c>
      <c r="AL141" s="15"/>
      <c r="AM141" s="15"/>
      <c r="AN141" s="15"/>
      <c r="AO141" s="15"/>
      <c r="AP141" s="15"/>
      <c r="AQ141" s="15"/>
      <c r="AR141" s="15"/>
      <c r="AS141" s="15"/>
      <c r="AT141" s="15"/>
      <c r="AU141" s="15"/>
      <c r="AV141" s="15"/>
      <c r="AW141" s="15"/>
      <c r="AX141" s="15"/>
      <c r="AY141" s="65"/>
      <c r="AZ141" s="15"/>
      <c r="BA141" s="15"/>
      <c r="BB141" s="15"/>
      <c r="BC141" s="15"/>
      <c r="BD141" s="15"/>
      <c r="BE141" s="15"/>
      <c r="BF141" s="16">
        <f t="shared" si="30"/>
        <v>3.5</v>
      </c>
    </row>
    <row r="142" spans="1:58" ht="15.75" customHeight="1">
      <c r="A142" s="122"/>
      <c r="B142" s="36" t="s">
        <v>110</v>
      </c>
      <c r="C142" s="14"/>
      <c r="D142" s="17">
        <v>2</v>
      </c>
      <c r="E142" s="17">
        <v>5</v>
      </c>
      <c r="F142" s="17"/>
      <c r="G142" s="15"/>
      <c r="H142" s="15"/>
      <c r="I142" s="17">
        <v>0.5</v>
      </c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7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8"/>
      <c r="AH142" s="15"/>
      <c r="AI142" s="15"/>
      <c r="AJ142" s="15"/>
      <c r="AK142" s="17">
        <v>3</v>
      </c>
      <c r="AL142" s="15"/>
      <c r="AM142" s="17">
        <v>3</v>
      </c>
      <c r="AN142" s="15"/>
      <c r="AO142" s="15"/>
      <c r="AP142" s="15"/>
      <c r="AQ142" s="15"/>
      <c r="AR142" s="15"/>
      <c r="AS142" s="15"/>
      <c r="AT142" s="15"/>
      <c r="AU142" s="15"/>
      <c r="AV142" s="15"/>
      <c r="AW142" s="15"/>
      <c r="AX142" s="15"/>
      <c r="AY142" s="65"/>
      <c r="AZ142" s="15"/>
      <c r="BA142" s="15"/>
      <c r="BB142" s="15"/>
      <c r="BC142" s="15"/>
      <c r="BD142" s="15"/>
      <c r="BE142" s="15"/>
      <c r="BF142" s="16">
        <f t="shared" si="30"/>
        <v>13.5</v>
      </c>
    </row>
    <row r="143" spans="1:58" ht="15.75" customHeight="1">
      <c r="A143" s="122"/>
      <c r="B143" s="36" t="s">
        <v>111</v>
      </c>
      <c r="C143" s="14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8"/>
      <c r="AH143" s="15"/>
      <c r="AI143" s="15"/>
      <c r="AJ143" s="15"/>
      <c r="AK143" s="17">
        <v>0.5</v>
      </c>
      <c r="AL143" s="15"/>
      <c r="AM143" s="15"/>
      <c r="AN143" s="15"/>
      <c r="AO143" s="15"/>
      <c r="AP143" s="15"/>
      <c r="AQ143" s="15"/>
      <c r="AR143" s="15"/>
      <c r="AS143" s="15"/>
      <c r="AT143" s="15"/>
      <c r="AU143" s="15"/>
      <c r="AV143" s="15"/>
      <c r="AW143" s="15"/>
      <c r="AX143" s="15"/>
      <c r="AY143" s="65"/>
      <c r="AZ143" s="15"/>
      <c r="BA143" s="15"/>
      <c r="BB143" s="15"/>
      <c r="BC143" s="15"/>
      <c r="BD143" s="15"/>
      <c r="BE143" s="15"/>
      <c r="BF143" s="16">
        <f t="shared" si="30"/>
        <v>0.5</v>
      </c>
    </row>
    <row r="144" spans="1:58" ht="15.75" customHeight="1">
      <c r="A144" s="122"/>
      <c r="B144" s="36" t="s">
        <v>112</v>
      </c>
      <c r="C144" s="14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  <c r="AI144" s="15"/>
      <c r="AJ144" s="15"/>
      <c r="AK144" s="17">
        <v>0.5</v>
      </c>
      <c r="AL144" s="15"/>
      <c r="AM144" s="15"/>
      <c r="AN144" s="15"/>
      <c r="AO144" s="15"/>
      <c r="AP144" s="15"/>
      <c r="AQ144" s="15"/>
      <c r="AR144" s="15"/>
      <c r="AS144" s="15"/>
      <c r="AT144" s="15"/>
      <c r="AU144" s="15"/>
      <c r="AV144" s="15"/>
      <c r="AW144" s="15"/>
      <c r="AX144" s="15"/>
      <c r="AY144" s="65"/>
      <c r="AZ144" s="15"/>
      <c r="BA144" s="15"/>
      <c r="BB144" s="15"/>
      <c r="BC144" s="15"/>
      <c r="BD144" s="15"/>
      <c r="BE144" s="15"/>
      <c r="BF144" s="16">
        <f t="shared" si="30"/>
        <v>0.5</v>
      </c>
    </row>
    <row r="145" spans="1:58" ht="15.75" customHeight="1">
      <c r="A145" s="122"/>
      <c r="B145" s="36" t="s">
        <v>55</v>
      </c>
      <c r="C145" s="38"/>
      <c r="D145" s="38">
        <f t="shared" ref="D145:BE145" si="31">SUM(D139:D144)</f>
        <v>4</v>
      </c>
      <c r="E145" s="38">
        <f t="shared" si="31"/>
        <v>9</v>
      </c>
      <c r="F145" s="38">
        <f t="shared" si="31"/>
        <v>0</v>
      </c>
      <c r="G145" s="38">
        <f t="shared" si="31"/>
        <v>0</v>
      </c>
      <c r="H145" s="38">
        <f t="shared" si="31"/>
        <v>0</v>
      </c>
      <c r="I145" s="38">
        <f t="shared" si="31"/>
        <v>1</v>
      </c>
      <c r="J145" s="38">
        <f t="shared" si="31"/>
        <v>0</v>
      </c>
      <c r="K145" s="38">
        <f t="shared" si="31"/>
        <v>0</v>
      </c>
      <c r="L145" s="38">
        <f t="shared" si="31"/>
        <v>0</v>
      </c>
      <c r="M145" s="38">
        <f t="shared" si="31"/>
        <v>0</v>
      </c>
      <c r="N145" s="38">
        <f t="shared" si="31"/>
        <v>0</v>
      </c>
      <c r="O145" s="38">
        <f t="shared" si="31"/>
        <v>0</v>
      </c>
      <c r="P145" s="38">
        <f t="shared" si="31"/>
        <v>0</v>
      </c>
      <c r="Q145" s="38">
        <f t="shared" si="31"/>
        <v>0</v>
      </c>
      <c r="R145" s="38">
        <f t="shared" si="31"/>
        <v>0</v>
      </c>
      <c r="S145" s="38">
        <f t="shared" si="31"/>
        <v>0</v>
      </c>
      <c r="T145" s="38">
        <f t="shared" si="31"/>
        <v>0</v>
      </c>
      <c r="U145" s="38">
        <f t="shared" si="31"/>
        <v>0</v>
      </c>
      <c r="V145" s="38">
        <f t="shared" si="31"/>
        <v>0</v>
      </c>
      <c r="W145" s="38">
        <f t="shared" si="31"/>
        <v>0</v>
      </c>
      <c r="X145" s="38">
        <f t="shared" si="31"/>
        <v>0</v>
      </c>
      <c r="Y145" s="38">
        <f t="shared" si="31"/>
        <v>0</v>
      </c>
      <c r="Z145" s="38">
        <f t="shared" si="31"/>
        <v>0</v>
      </c>
      <c r="AA145" s="38">
        <f t="shared" si="31"/>
        <v>0</v>
      </c>
      <c r="AB145" s="38">
        <f t="shared" si="31"/>
        <v>0</v>
      </c>
      <c r="AC145" s="38">
        <f t="shared" si="31"/>
        <v>0</v>
      </c>
      <c r="AD145" s="38">
        <f t="shared" si="31"/>
        <v>0</v>
      </c>
      <c r="AE145" s="38">
        <f t="shared" si="31"/>
        <v>0</v>
      </c>
      <c r="AF145" s="38">
        <f t="shared" si="31"/>
        <v>0</v>
      </c>
      <c r="AG145" s="38">
        <f t="shared" si="31"/>
        <v>0</v>
      </c>
      <c r="AH145" s="38">
        <f t="shared" si="31"/>
        <v>1</v>
      </c>
      <c r="AI145" s="38">
        <f t="shared" si="31"/>
        <v>0</v>
      </c>
      <c r="AJ145" s="38">
        <f t="shared" si="31"/>
        <v>0</v>
      </c>
      <c r="AK145" s="38">
        <f t="shared" si="31"/>
        <v>6</v>
      </c>
      <c r="AL145" s="38">
        <f t="shared" si="31"/>
        <v>0</v>
      </c>
      <c r="AM145" s="38">
        <f t="shared" si="31"/>
        <v>8</v>
      </c>
      <c r="AN145" s="38">
        <f t="shared" si="31"/>
        <v>0</v>
      </c>
      <c r="AO145" s="38">
        <f t="shared" si="31"/>
        <v>0</v>
      </c>
      <c r="AP145" s="38">
        <f t="shared" si="31"/>
        <v>0</v>
      </c>
      <c r="AQ145" s="38">
        <f t="shared" si="31"/>
        <v>0</v>
      </c>
      <c r="AR145" s="38">
        <f t="shared" si="31"/>
        <v>0</v>
      </c>
      <c r="AS145" s="38">
        <f t="shared" si="31"/>
        <v>0</v>
      </c>
      <c r="AT145" s="38">
        <f t="shared" si="31"/>
        <v>0</v>
      </c>
      <c r="AU145" s="38">
        <f t="shared" si="31"/>
        <v>0</v>
      </c>
      <c r="AV145" s="38">
        <f t="shared" si="31"/>
        <v>0</v>
      </c>
      <c r="AW145" s="38">
        <f t="shared" si="31"/>
        <v>0</v>
      </c>
      <c r="AX145" s="38">
        <f t="shared" si="31"/>
        <v>0</v>
      </c>
      <c r="AY145" s="71">
        <f t="shared" si="31"/>
        <v>0</v>
      </c>
      <c r="AZ145" s="38">
        <f t="shared" si="31"/>
        <v>0</v>
      </c>
      <c r="BA145" s="38">
        <f t="shared" si="31"/>
        <v>0</v>
      </c>
      <c r="BB145" s="38">
        <f t="shared" si="31"/>
        <v>0</v>
      </c>
      <c r="BC145" s="38">
        <f t="shared" si="31"/>
        <v>0</v>
      </c>
      <c r="BD145" s="38">
        <f t="shared" si="31"/>
        <v>0</v>
      </c>
      <c r="BE145" s="38">
        <f t="shared" si="31"/>
        <v>0</v>
      </c>
      <c r="BF145" s="20">
        <f t="shared" si="30"/>
        <v>29</v>
      </c>
    </row>
    <row r="146" spans="1:58" ht="15.75" customHeight="1">
      <c r="A146" s="122"/>
      <c r="B146" s="36"/>
      <c r="C146" s="14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  <c r="AI146" s="15"/>
      <c r="AJ146" s="15"/>
      <c r="AK146" s="15"/>
      <c r="AL146" s="15"/>
      <c r="AM146" s="15"/>
      <c r="AN146" s="15"/>
      <c r="AO146" s="15"/>
      <c r="AP146" s="15"/>
      <c r="AQ146" s="15"/>
      <c r="AR146" s="15"/>
      <c r="AS146" s="15"/>
      <c r="AT146" s="15"/>
      <c r="AU146" s="15"/>
      <c r="AV146" s="15"/>
      <c r="AW146" s="15"/>
      <c r="AX146" s="15"/>
      <c r="AY146" s="65"/>
      <c r="AZ146" s="15"/>
      <c r="BA146" s="15"/>
      <c r="BB146" s="15"/>
      <c r="BC146" s="15"/>
      <c r="BD146" s="15"/>
      <c r="BE146" s="15"/>
      <c r="BF146" s="23"/>
    </row>
    <row r="147" spans="1:58" ht="15.75" customHeight="1">
      <c r="A147" s="123"/>
      <c r="B147" s="39" t="s">
        <v>1</v>
      </c>
      <c r="C147" s="40"/>
      <c r="D147" s="41"/>
      <c r="E147" s="41"/>
      <c r="F147" s="41"/>
      <c r="G147" s="41"/>
      <c r="H147" s="41"/>
      <c r="I147" s="41"/>
      <c r="J147" s="41"/>
      <c r="K147" s="41"/>
      <c r="L147" s="41"/>
      <c r="M147" s="41"/>
      <c r="N147" s="41"/>
      <c r="O147" s="41"/>
      <c r="P147" s="41"/>
      <c r="Q147" s="41"/>
      <c r="R147" s="41"/>
      <c r="S147" s="41"/>
      <c r="T147" s="41"/>
      <c r="U147" s="41"/>
      <c r="V147" s="41"/>
      <c r="W147" s="41"/>
      <c r="X147" s="41"/>
      <c r="Y147" s="41"/>
      <c r="Z147" s="41"/>
      <c r="AA147" s="41"/>
      <c r="AB147" s="41"/>
      <c r="AC147" s="41"/>
      <c r="AD147" s="41"/>
      <c r="AE147" s="41"/>
      <c r="AF147" s="41"/>
      <c r="AG147" s="41"/>
      <c r="AH147" s="41"/>
      <c r="AI147" s="41"/>
      <c r="AJ147" s="41"/>
      <c r="AK147" s="41"/>
      <c r="AL147" s="41"/>
      <c r="AM147" s="41"/>
      <c r="AN147" s="41"/>
      <c r="AO147" s="41"/>
      <c r="AP147" s="41"/>
      <c r="AQ147" s="41"/>
      <c r="AR147" s="41"/>
      <c r="AS147" s="41"/>
      <c r="AT147" s="41"/>
      <c r="AU147" s="41"/>
      <c r="AV147" s="41"/>
      <c r="AW147" s="41"/>
      <c r="AX147" s="41"/>
      <c r="AY147" s="72"/>
      <c r="AZ147" s="41"/>
      <c r="BA147" s="41"/>
      <c r="BB147" s="41"/>
      <c r="BC147" s="41"/>
      <c r="BD147" s="41"/>
      <c r="BE147" s="41"/>
      <c r="BF147" s="33">
        <f t="shared" ref="BF147:BF154" si="32">SUM(C147:BE147)</f>
        <v>0</v>
      </c>
    </row>
    <row r="148" spans="1:58" ht="15.75" customHeight="1">
      <c r="A148" s="121">
        <v>17</v>
      </c>
      <c r="B148" s="34" t="s">
        <v>107</v>
      </c>
      <c r="C148" s="8"/>
      <c r="D148" s="9"/>
      <c r="E148" s="9"/>
      <c r="F148" s="9"/>
      <c r="G148" s="9"/>
      <c r="H148" s="9"/>
      <c r="I148" s="9"/>
      <c r="J148" s="10">
        <v>3</v>
      </c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10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11"/>
      <c r="AH148" s="9"/>
      <c r="AI148" s="10">
        <v>28</v>
      </c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/>
      <c r="AU148" s="9"/>
      <c r="AV148" s="9"/>
      <c r="AW148" s="9"/>
      <c r="AX148" s="9"/>
      <c r="AY148" s="64"/>
      <c r="AZ148" s="9"/>
      <c r="BA148" s="9"/>
      <c r="BB148" s="9"/>
      <c r="BC148" s="9"/>
      <c r="BD148" s="9"/>
      <c r="BE148" s="9"/>
      <c r="BF148" s="12">
        <f t="shared" si="32"/>
        <v>31</v>
      </c>
    </row>
    <row r="149" spans="1:58" ht="15.75" customHeight="1">
      <c r="A149" s="122"/>
      <c r="B149" s="36" t="s">
        <v>108</v>
      </c>
      <c r="C149" s="14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  <c r="AH149" s="15"/>
      <c r="AI149" s="15"/>
      <c r="AJ149" s="15"/>
      <c r="AK149" s="15"/>
      <c r="AL149" s="15"/>
      <c r="AM149" s="15"/>
      <c r="AN149" s="15"/>
      <c r="AO149" s="15"/>
      <c r="AP149" s="15"/>
      <c r="AQ149" s="15"/>
      <c r="AR149" s="15"/>
      <c r="AS149" s="15"/>
      <c r="AT149" s="15"/>
      <c r="AU149" s="15"/>
      <c r="AV149" s="15"/>
      <c r="AW149" s="15"/>
      <c r="AX149" s="15"/>
      <c r="AY149" s="65"/>
      <c r="AZ149" s="15"/>
      <c r="BA149" s="15"/>
      <c r="BB149" s="15"/>
      <c r="BC149" s="15"/>
      <c r="BD149" s="15"/>
      <c r="BE149" s="15"/>
      <c r="BF149" s="16">
        <f t="shared" si="32"/>
        <v>0</v>
      </c>
    </row>
    <row r="150" spans="1:58" ht="15.75" customHeight="1">
      <c r="A150" s="122"/>
      <c r="B150" s="36" t="s">
        <v>109</v>
      </c>
      <c r="C150" s="14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7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  <c r="AH150" s="15"/>
      <c r="AI150" s="17">
        <v>0.5</v>
      </c>
      <c r="AJ150" s="15"/>
      <c r="AK150" s="15"/>
      <c r="AL150" s="15"/>
      <c r="AM150" s="15"/>
      <c r="AN150" s="15"/>
      <c r="AO150" s="15"/>
      <c r="AP150" s="15"/>
      <c r="AQ150" s="17">
        <v>0.75</v>
      </c>
      <c r="AR150" s="15"/>
      <c r="AS150" s="15"/>
      <c r="AT150" s="15"/>
      <c r="AU150" s="15"/>
      <c r="AV150" s="15"/>
      <c r="AW150" s="15"/>
      <c r="AX150" s="15"/>
      <c r="AY150" s="65"/>
      <c r="AZ150" s="15"/>
      <c r="BA150" s="15"/>
      <c r="BB150" s="15"/>
      <c r="BC150" s="15"/>
      <c r="BD150" s="15"/>
      <c r="BE150" s="15"/>
      <c r="BF150" s="16">
        <f t="shared" si="32"/>
        <v>1.25</v>
      </c>
    </row>
    <row r="151" spans="1:58" ht="15.75" customHeight="1">
      <c r="A151" s="122"/>
      <c r="B151" s="36" t="s">
        <v>110</v>
      </c>
      <c r="C151" s="14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7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8"/>
      <c r="AH151" s="15"/>
      <c r="AI151" s="17">
        <v>28</v>
      </c>
      <c r="AJ151" s="15"/>
      <c r="AK151" s="15"/>
      <c r="AL151" s="15"/>
      <c r="AM151" s="15"/>
      <c r="AN151" s="15"/>
      <c r="AO151" s="15"/>
      <c r="AP151" s="15"/>
      <c r="AQ151" s="15"/>
      <c r="AR151" s="15"/>
      <c r="AS151" s="15"/>
      <c r="AT151" s="15"/>
      <c r="AU151" s="15"/>
      <c r="AV151" s="15"/>
      <c r="AW151" s="15"/>
      <c r="AX151" s="15"/>
      <c r="AY151" s="65"/>
      <c r="AZ151" s="15"/>
      <c r="BA151" s="15"/>
      <c r="BB151" s="15"/>
      <c r="BC151" s="15"/>
      <c r="BD151" s="15"/>
      <c r="BE151" s="15"/>
      <c r="BF151" s="16">
        <f t="shared" si="32"/>
        <v>28</v>
      </c>
    </row>
    <row r="152" spans="1:58" ht="15.75" customHeight="1">
      <c r="A152" s="122"/>
      <c r="B152" s="36" t="s">
        <v>111</v>
      </c>
      <c r="C152" s="14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7">
        <v>6</v>
      </c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8"/>
      <c r="AH152" s="15"/>
      <c r="AI152" s="15"/>
      <c r="AJ152" s="15"/>
      <c r="AK152" s="15"/>
      <c r="AL152" s="15"/>
      <c r="AM152" s="15"/>
      <c r="AN152" s="15"/>
      <c r="AO152" s="15"/>
      <c r="AP152" s="15"/>
      <c r="AQ152" s="15"/>
      <c r="AR152" s="15"/>
      <c r="AS152" s="15"/>
      <c r="AT152" s="15"/>
      <c r="AU152" s="15"/>
      <c r="AV152" s="15"/>
      <c r="AW152" s="15"/>
      <c r="AX152" s="15"/>
      <c r="AY152" s="65"/>
      <c r="AZ152" s="15"/>
      <c r="BA152" s="15"/>
      <c r="BB152" s="15"/>
      <c r="BC152" s="15"/>
      <c r="BD152" s="15"/>
      <c r="BE152" s="15"/>
      <c r="BF152" s="16">
        <f t="shared" si="32"/>
        <v>6</v>
      </c>
    </row>
    <row r="153" spans="1:58" ht="15.75" customHeight="1">
      <c r="A153" s="122"/>
      <c r="B153" s="36" t="s">
        <v>112</v>
      </c>
      <c r="C153" s="14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  <c r="AI153" s="17">
        <v>1</v>
      </c>
      <c r="AJ153" s="15"/>
      <c r="AK153" s="15"/>
      <c r="AL153" s="15"/>
      <c r="AM153" s="15"/>
      <c r="AN153" s="15"/>
      <c r="AO153" s="15"/>
      <c r="AP153" s="15"/>
      <c r="AQ153" s="15"/>
      <c r="AR153" s="15"/>
      <c r="AS153" s="15"/>
      <c r="AT153" s="15"/>
      <c r="AU153" s="15"/>
      <c r="AV153" s="15"/>
      <c r="AW153" s="15"/>
      <c r="AX153" s="15"/>
      <c r="AY153" s="65"/>
      <c r="AZ153" s="15"/>
      <c r="BA153" s="15"/>
      <c r="BB153" s="15"/>
      <c r="BC153" s="15"/>
      <c r="BD153" s="15"/>
      <c r="BE153" s="15"/>
      <c r="BF153" s="16">
        <f t="shared" si="32"/>
        <v>1</v>
      </c>
    </row>
    <row r="154" spans="1:58" ht="15.75" customHeight="1">
      <c r="A154" s="122"/>
      <c r="B154" s="36" t="s">
        <v>55</v>
      </c>
      <c r="C154" s="38"/>
      <c r="D154" s="38">
        <f t="shared" ref="D154:BE154" si="33">SUM(D148:D153)</f>
        <v>0</v>
      </c>
      <c r="E154" s="38">
        <f t="shared" si="33"/>
        <v>0</v>
      </c>
      <c r="F154" s="38">
        <f t="shared" si="33"/>
        <v>0</v>
      </c>
      <c r="G154" s="38">
        <f t="shared" si="33"/>
        <v>0</v>
      </c>
      <c r="H154" s="38">
        <f t="shared" si="33"/>
        <v>0</v>
      </c>
      <c r="I154" s="38">
        <f t="shared" si="33"/>
        <v>0</v>
      </c>
      <c r="J154" s="38">
        <f t="shared" si="33"/>
        <v>3</v>
      </c>
      <c r="K154" s="38">
        <f t="shared" si="33"/>
        <v>0</v>
      </c>
      <c r="L154" s="38">
        <f t="shared" si="33"/>
        <v>0</v>
      </c>
      <c r="M154" s="38">
        <f t="shared" si="33"/>
        <v>0</v>
      </c>
      <c r="N154" s="38">
        <f t="shared" si="33"/>
        <v>0</v>
      </c>
      <c r="O154" s="38">
        <f t="shared" si="33"/>
        <v>0</v>
      </c>
      <c r="P154" s="38">
        <f t="shared" si="33"/>
        <v>0</v>
      </c>
      <c r="Q154" s="38">
        <f t="shared" si="33"/>
        <v>0</v>
      </c>
      <c r="R154" s="38">
        <f t="shared" si="33"/>
        <v>0</v>
      </c>
      <c r="S154" s="38">
        <f t="shared" si="33"/>
        <v>0</v>
      </c>
      <c r="T154" s="38">
        <f t="shared" si="33"/>
        <v>0</v>
      </c>
      <c r="U154" s="38">
        <f t="shared" si="33"/>
        <v>0</v>
      </c>
      <c r="V154" s="38">
        <f t="shared" si="33"/>
        <v>6</v>
      </c>
      <c r="W154" s="38">
        <f t="shared" si="33"/>
        <v>0</v>
      </c>
      <c r="X154" s="38">
        <f t="shared" si="33"/>
        <v>0</v>
      </c>
      <c r="Y154" s="38">
        <f t="shared" si="33"/>
        <v>0</v>
      </c>
      <c r="Z154" s="38">
        <f t="shared" si="33"/>
        <v>0</v>
      </c>
      <c r="AA154" s="38">
        <f t="shared" si="33"/>
        <v>0</v>
      </c>
      <c r="AB154" s="38">
        <f t="shared" si="33"/>
        <v>0</v>
      </c>
      <c r="AC154" s="38">
        <f t="shared" si="33"/>
        <v>0</v>
      </c>
      <c r="AD154" s="38">
        <f t="shared" si="33"/>
        <v>0</v>
      </c>
      <c r="AE154" s="38">
        <f t="shared" si="33"/>
        <v>0</v>
      </c>
      <c r="AF154" s="38">
        <f t="shared" si="33"/>
        <v>0</v>
      </c>
      <c r="AG154" s="38">
        <f t="shared" si="33"/>
        <v>0</v>
      </c>
      <c r="AH154" s="38">
        <f t="shared" si="33"/>
        <v>0</v>
      </c>
      <c r="AI154" s="38">
        <f t="shared" si="33"/>
        <v>57.5</v>
      </c>
      <c r="AJ154" s="38">
        <f t="shared" si="33"/>
        <v>0</v>
      </c>
      <c r="AK154" s="38">
        <f t="shared" si="33"/>
        <v>0</v>
      </c>
      <c r="AL154" s="38">
        <f t="shared" si="33"/>
        <v>0</v>
      </c>
      <c r="AM154" s="38">
        <f t="shared" si="33"/>
        <v>0</v>
      </c>
      <c r="AN154" s="38">
        <f t="shared" si="33"/>
        <v>0</v>
      </c>
      <c r="AO154" s="38">
        <f t="shared" si="33"/>
        <v>0</v>
      </c>
      <c r="AP154" s="38">
        <f t="shared" si="33"/>
        <v>0</v>
      </c>
      <c r="AQ154" s="38">
        <f t="shared" si="33"/>
        <v>0.75</v>
      </c>
      <c r="AR154" s="38">
        <f t="shared" si="33"/>
        <v>0</v>
      </c>
      <c r="AS154" s="38">
        <f t="shared" si="33"/>
        <v>0</v>
      </c>
      <c r="AT154" s="38">
        <f t="shared" si="33"/>
        <v>0</v>
      </c>
      <c r="AU154" s="38">
        <f t="shared" si="33"/>
        <v>0</v>
      </c>
      <c r="AV154" s="38">
        <f t="shared" si="33"/>
        <v>0</v>
      </c>
      <c r="AW154" s="38">
        <f t="shared" si="33"/>
        <v>0</v>
      </c>
      <c r="AX154" s="38">
        <f t="shared" si="33"/>
        <v>0</v>
      </c>
      <c r="AY154" s="71">
        <f t="shared" si="33"/>
        <v>0</v>
      </c>
      <c r="AZ154" s="38">
        <f t="shared" si="33"/>
        <v>0</v>
      </c>
      <c r="BA154" s="38">
        <f t="shared" si="33"/>
        <v>0</v>
      </c>
      <c r="BB154" s="38">
        <f t="shared" si="33"/>
        <v>0</v>
      </c>
      <c r="BC154" s="38">
        <f t="shared" si="33"/>
        <v>0</v>
      </c>
      <c r="BD154" s="38">
        <f t="shared" si="33"/>
        <v>0</v>
      </c>
      <c r="BE154" s="38">
        <f t="shared" si="33"/>
        <v>0</v>
      </c>
      <c r="BF154" s="20">
        <f t="shared" si="32"/>
        <v>67.25</v>
      </c>
    </row>
    <row r="155" spans="1:58" ht="15.75" customHeight="1">
      <c r="A155" s="122"/>
      <c r="B155" s="36"/>
      <c r="C155" s="14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  <c r="AI155" s="15"/>
      <c r="AJ155" s="15"/>
      <c r="AK155" s="15"/>
      <c r="AL155" s="15"/>
      <c r="AM155" s="15"/>
      <c r="AN155" s="15"/>
      <c r="AO155" s="15"/>
      <c r="AP155" s="15"/>
      <c r="AQ155" s="15"/>
      <c r="AR155" s="15"/>
      <c r="AS155" s="15"/>
      <c r="AT155" s="15"/>
      <c r="AU155" s="15"/>
      <c r="AV155" s="15"/>
      <c r="AW155" s="15"/>
      <c r="AX155" s="15"/>
      <c r="AY155" s="65"/>
      <c r="AZ155" s="15"/>
      <c r="BA155" s="15"/>
      <c r="BB155" s="15"/>
      <c r="BC155" s="15"/>
      <c r="BD155" s="15"/>
      <c r="BE155" s="15"/>
      <c r="BF155" s="23"/>
    </row>
    <row r="156" spans="1:58" ht="15.75" customHeight="1">
      <c r="A156" s="123"/>
      <c r="B156" s="39" t="s">
        <v>1</v>
      </c>
      <c r="C156" s="40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41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  <c r="AM156" s="41"/>
      <c r="AN156" s="41"/>
      <c r="AO156" s="41"/>
      <c r="AP156" s="41"/>
      <c r="AQ156" s="41"/>
      <c r="AR156" s="41"/>
      <c r="AS156" s="41"/>
      <c r="AT156" s="41"/>
      <c r="AU156" s="41"/>
      <c r="AV156" s="41"/>
      <c r="AW156" s="41"/>
      <c r="AX156" s="41"/>
      <c r="AY156" s="72"/>
      <c r="AZ156" s="41"/>
      <c r="BA156" s="41"/>
      <c r="BB156" s="41"/>
      <c r="BC156" s="41"/>
      <c r="BD156" s="41"/>
      <c r="BE156" s="41"/>
      <c r="BF156" s="33">
        <f t="shared" ref="BF156:BF163" si="34">SUM(C156:BE156)</f>
        <v>0</v>
      </c>
    </row>
    <row r="157" spans="1:58" ht="15.75" customHeight="1">
      <c r="A157" s="121">
        <v>18</v>
      </c>
      <c r="B157" s="34" t="s">
        <v>107</v>
      </c>
      <c r="C157" s="8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10"/>
      <c r="V157" s="9"/>
      <c r="W157" s="9"/>
      <c r="X157" s="9"/>
      <c r="Y157" s="9"/>
      <c r="Z157" s="9"/>
      <c r="AA157" s="9"/>
      <c r="AB157" s="9"/>
      <c r="AC157" s="9"/>
      <c r="AD157" s="9"/>
      <c r="AE157" s="10">
        <v>3</v>
      </c>
      <c r="AF157" s="9"/>
      <c r="AG157" s="11"/>
      <c r="AH157" s="9"/>
      <c r="AI157" s="9"/>
      <c r="AJ157" s="9"/>
      <c r="AK157" s="10">
        <v>8</v>
      </c>
      <c r="AL157" s="9"/>
      <c r="AM157" s="10">
        <v>5</v>
      </c>
      <c r="AN157" s="9"/>
      <c r="AO157" s="9"/>
      <c r="AP157" s="9"/>
      <c r="AQ157" s="9"/>
      <c r="AR157" s="9"/>
      <c r="AS157" s="9"/>
      <c r="AT157" s="9"/>
      <c r="AU157" s="9"/>
      <c r="AV157" s="9"/>
      <c r="AW157" s="9"/>
      <c r="AX157" s="10">
        <v>3</v>
      </c>
      <c r="AY157" s="64"/>
      <c r="AZ157" s="9"/>
      <c r="BA157" s="9"/>
      <c r="BB157" s="9"/>
      <c r="BC157" s="9"/>
      <c r="BD157" s="9"/>
      <c r="BE157" s="9"/>
      <c r="BF157" s="12">
        <f t="shared" si="34"/>
        <v>19</v>
      </c>
    </row>
    <row r="158" spans="1:58" ht="15.75" customHeight="1">
      <c r="A158" s="122"/>
      <c r="B158" s="36" t="s">
        <v>108</v>
      </c>
      <c r="C158" s="14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7">
        <v>0.5</v>
      </c>
      <c r="AL158" s="15"/>
      <c r="AM158" s="15"/>
      <c r="AN158" s="15"/>
      <c r="AO158" s="15"/>
      <c r="AP158" s="15"/>
      <c r="AQ158" s="15"/>
      <c r="AR158" s="15"/>
      <c r="AS158" s="15"/>
      <c r="AT158" s="15"/>
      <c r="AU158" s="15"/>
      <c r="AV158" s="15"/>
      <c r="AW158" s="15"/>
      <c r="AX158" s="15"/>
      <c r="AY158" s="65"/>
      <c r="AZ158" s="15"/>
      <c r="BA158" s="15"/>
      <c r="BB158" s="15"/>
      <c r="BC158" s="15"/>
      <c r="BD158" s="15"/>
      <c r="BE158" s="15"/>
      <c r="BF158" s="16">
        <f t="shared" si="34"/>
        <v>0.5</v>
      </c>
    </row>
    <row r="159" spans="1:58" ht="15.75" customHeight="1">
      <c r="A159" s="122"/>
      <c r="B159" s="36" t="s">
        <v>109</v>
      </c>
      <c r="C159" s="14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7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  <c r="AI159" s="15"/>
      <c r="AJ159" s="15"/>
      <c r="AK159" s="17">
        <v>4</v>
      </c>
      <c r="AL159" s="15"/>
      <c r="AM159" s="15"/>
      <c r="AN159" s="15"/>
      <c r="AO159" s="15"/>
      <c r="AP159" s="15"/>
      <c r="AQ159" s="15"/>
      <c r="AR159" s="15"/>
      <c r="AS159" s="15"/>
      <c r="AT159" s="15"/>
      <c r="AU159" s="15"/>
      <c r="AV159" s="15"/>
      <c r="AW159" s="15"/>
      <c r="AX159" s="15"/>
      <c r="AY159" s="65"/>
      <c r="AZ159" s="15"/>
      <c r="BA159" s="15"/>
      <c r="BB159" s="15"/>
      <c r="BC159" s="15"/>
      <c r="BD159" s="15"/>
      <c r="BE159" s="15"/>
      <c r="BF159" s="16">
        <f t="shared" si="34"/>
        <v>4</v>
      </c>
    </row>
    <row r="160" spans="1:58" ht="15.75" customHeight="1">
      <c r="A160" s="122"/>
      <c r="B160" s="36" t="s">
        <v>110</v>
      </c>
      <c r="C160" s="14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7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7">
        <v>7</v>
      </c>
      <c r="AG160" s="18"/>
      <c r="AH160" s="15"/>
      <c r="AI160" s="15"/>
      <c r="AJ160" s="15"/>
      <c r="AK160" s="17">
        <v>1</v>
      </c>
      <c r="AL160" s="15"/>
      <c r="AM160" s="17">
        <v>2</v>
      </c>
      <c r="AN160" s="15"/>
      <c r="AO160" s="15"/>
      <c r="AP160" s="15"/>
      <c r="AQ160" s="15"/>
      <c r="AR160" s="15"/>
      <c r="AS160" s="15"/>
      <c r="AT160" s="15"/>
      <c r="AU160" s="15"/>
      <c r="AV160" s="15"/>
      <c r="AW160" s="15"/>
      <c r="AX160" s="15"/>
      <c r="AY160" s="65"/>
      <c r="AZ160" s="15"/>
      <c r="BA160" s="15"/>
      <c r="BB160" s="15"/>
      <c r="BC160" s="15"/>
      <c r="BD160" s="15"/>
      <c r="BE160" s="15"/>
      <c r="BF160" s="16">
        <f t="shared" si="34"/>
        <v>10</v>
      </c>
    </row>
    <row r="161" spans="1:58" ht="15.75" customHeight="1">
      <c r="A161" s="122"/>
      <c r="B161" s="36" t="s">
        <v>111</v>
      </c>
      <c r="C161" s="14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8"/>
      <c r="AH161" s="15"/>
      <c r="AI161" s="15"/>
      <c r="AJ161" s="15"/>
      <c r="AK161" s="15"/>
      <c r="AL161" s="15"/>
      <c r="AM161" s="15"/>
      <c r="AN161" s="15"/>
      <c r="AO161" s="15"/>
      <c r="AP161" s="15"/>
      <c r="AQ161" s="15"/>
      <c r="AR161" s="15"/>
      <c r="AS161" s="15"/>
      <c r="AT161" s="15"/>
      <c r="AU161" s="15"/>
      <c r="AV161" s="15"/>
      <c r="AW161" s="15"/>
      <c r="AX161" s="15"/>
      <c r="AY161" s="65"/>
      <c r="AZ161" s="15"/>
      <c r="BA161" s="15"/>
      <c r="BB161" s="15"/>
      <c r="BC161" s="15"/>
      <c r="BD161" s="15"/>
      <c r="BE161" s="15"/>
      <c r="BF161" s="16">
        <f t="shared" si="34"/>
        <v>0</v>
      </c>
    </row>
    <row r="162" spans="1:58" ht="15.75" customHeight="1">
      <c r="A162" s="122"/>
      <c r="B162" s="36" t="s">
        <v>112</v>
      </c>
      <c r="C162" s="14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  <c r="AL162" s="15"/>
      <c r="AM162" s="15"/>
      <c r="AN162" s="15"/>
      <c r="AO162" s="15"/>
      <c r="AP162" s="15"/>
      <c r="AQ162" s="15"/>
      <c r="AR162" s="15"/>
      <c r="AS162" s="15"/>
      <c r="AT162" s="15"/>
      <c r="AU162" s="15"/>
      <c r="AV162" s="15"/>
      <c r="AW162" s="15"/>
      <c r="AX162" s="15"/>
      <c r="AY162" s="65"/>
      <c r="AZ162" s="15"/>
      <c r="BA162" s="15"/>
      <c r="BB162" s="15"/>
      <c r="BC162" s="15"/>
      <c r="BD162" s="15"/>
      <c r="BE162" s="15"/>
      <c r="BF162" s="16">
        <f t="shared" si="34"/>
        <v>0</v>
      </c>
    </row>
    <row r="163" spans="1:58" ht="15.75" customHeight="1">
      <c r="A163" s="122"/>
      <c r="B163" s="36" t="s">
        <v>55</v>
      </c>
      <c r="C163" s="38"/>
      <c r="D163" s="38">
        <f t="shared" ref="D163:BE163" si="35">SUM(D157:D162)</f>
        <v>0</v>
      </c>
      <c r="E163" s="38">
        <f t="shared" si="35"/>
        <v>0</v>
      </c>
      <c r="F163" s="38">
        <f t="shared" si="35"/>
        <v>0</v>
      </c>
      <c r="G163" s="38">
        <f t="shared" si="35"/>
        <v>0</v>
      </c>
      <c r="H163" s="38">
        <f t="shared" si="35"/>
        <v>0</v>
      </c>
      <c r="I163" s="38">
        <f t="shared" si="35"/>
        <v>0</v>
      </c>
      <c r="J163" s="38">
        <f t="shared" si="35"/>
        <v>0</v>
      </c>
      <c r="K163" s="38">
        <f t="shared" si="35"/>
        <v>0</v>
      </c>
      <c r="L163" s="38">
        <f t="shared" si="35"/>
        <v>0</v>
      </c>
      <c r="M163" s="38">
        <f t="shared" si="35"/>
        <v>0</v>
      </c>
      <c r="N163" s="38">
        <f t="shared" si="35"/>
        <v>0</v>
      </c>
      <c r="O163" s="38">
        <f t="shared" si="35"/>
        <v>0</v>
      </c>
      <c r="P163" s="38">
        <f t="shared" si="35"/>
        <v>0</v>
      </c>
      <c r="Q163" s="38">
        <f t="shared" si="35"/>
        <v>0</v>
      </c>
      <c r="R163" s="38">
        <f t="shared" si="35"/>
        <v>0</v>
      </c>
      <c r="S163" s="38">
        <f t="shared" si="35"/>
        <v>0</v>
      </c>
      <c r="T163" s="38">
        <f t="shared" si="35"/>
        <v>0</v>
      </c>
      <c r="U163" s="38">
        <f t="shared" si="35"/>
        <v>0</v>
      </c>
      <c r="V163" s="38">
        <f t="shared" si="35"/>
        <v>0</v>
      </c>
      <c r="W163" s="38">
        <f t="shared" si="35"/>
        <v>0</v>
      </c>
      <c r="X163" s="38">
        <f t="shared" si="35"/>
        <v>0</v>
      </c>
      <c r="Y163" s="38">
        <f t="shared" si="35"/>
        <v>0</v>
      </c>
      <c r="Z163" s="38">
        <f t="shared" si="35"/>
        <v>0</v>
      </c>
      <c r="AA163" s="38">
        <f t="shared" si="35"/>
        <v>0</v>
      </c>
      <c r="AB163" s="38">
        <f t="shared" si="35"/>
        <v>0</v>
      </c>
      <c r="AC163" s="38">
        <f t="shared" si="35"/>
        <v>0</v>
      </c>
      <c r="AD163" s="38">
        <f t="shared" si="35"/>
        <v>0</v>
      </c>
      <c r="AE163" s="38">
        <f t="shared" si="35"/>
        <v>3</v>
      </c>
      <c r="AF163" s="38">
        <f t="shared" si="35"/>
        <v>7</v>
      </c>
      <c r="AG163" s="38">
        <f t="shared" si="35"/>
        <v>0</v>
      </c>
      <c r="AH163" s="38">
        <f t="shared" si="35"/>
        <v>0</v>
      </c>
      <c r="AI163" s="38">
        <f t="shared" si="35"/>
        <v>0</v>
      </c>
      <c r="AJ163" s="38">
        <f t="shared" si="35"/>
        <v>0</v>
      </c>
      <c r="AK163" s="38">
        <f t="shared" si="35"/>
        <v>13.5</v>
      </c>
      <c r="AL163" s="38">
        <f t="shared" si="35"/>
        <v>0</v>
      </c>
      <c r="AM163" s="38">
        <f t="shared" si="35"/>
        <v>7</v>
      </c>
      <c r="AN163" s="38">
        <f t="shared" si="35"/>
        <v>0</v>
      </c>
      <c r="AO163" s="38">
        <f t="shared" si="35"/>
        <v>0</v>
      </c>
      <c r="AP163" s="38">
        <f t="shared" si="35"/>
        <v>0</v>
      </c>
      <c r="AQ163" s="38">
        <f t="shared" si="35"/>
        <v>0</v>
      </c>
      <c r="AR163" s="38">
        <f t="shared" si="35"/>
        <v>0</v>
      </c>
      <c r="AS163" s="38">
        <f t="shared" si="35"/>
        <v>0</v>
      </c>
      <c r="AT163" s="38">
        <f t="shared" si="35"/>
        <v>0</v>
      </c>
      <c r="AU163" s="38">
        <f t="shared" si="35"/>
        <v>0</v>
      </c>
      <c r="AV163" s="38">
        <f t="shared" si="35"/>
        <v>0</v>
      </c>
      <c r="AW163" s="38">
        <f t="shared" si="35"/>
        <v>0</v>
      </c>
      <c r="AX163" s="38">
        <f t="shared" si="35"/>
        <v>3</v>
      </c>
      <c r="AY163" s="71">
        <f t="shared" si="35"/>
        <v>0</v>
      </c>
      <c r="AZ163" s="38">
        <f t="shared" si="35"/>
        <v>0</v>
      </c>
      <c r="BA163" s="38">
        <f t="shared" si="35"/>
        <v>0</v>
      </c>
      <c r="BB163" s="38">
        <f t="shared" si="35"/>
        <v>0</v>
      </c>
      <c r="BC163" s="38">
        <f t="shared" si="35"/>
        <v>0</v>
      </c>
      <c r="BD163" s="38">
        <f t="shared" si="35"/>
        <v>0</v>
      </c>
      <c r="BE163" s="38">
        <f t="shared" si="35"/>
        <v>0</v>
      </c>
      <c r="BF163" s="20">
        <f t="shared" si="34"/>
        <v>33.5</v>
      </c>
    </row>
    <row r="164" spans="1:58" ht="15.75" customHeight="1">
      <c r="A164" s="122"/>
      <c r="B164" s="36"/>
      <c r="C164" s="14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  <c r="AI164" s="15"/>
      <c r="AJ164" s="15"/>
      <c r="AK164" s="15"/>
      <c r="AL164" s="15"/>
      <c r="AM164" s="15"/>
      <c r="AN164" s="15"/>
      <c r="AO164" s="15"/>
      <c r="AP164" s="15"/>
      <c r="AQ164" s="15"/>
      <c r="AR164" s="15"/>
      <c r="AS164" s="15"/>
      <c r="AT164" s="15"/>
      <c r="AU164" s="15"/>
      <c r="AV164" s="15"/>
      <c r="AW164" s="15"/>
      <c r="AX164" s="15"/>
      <c r="AY164" s="65"/>
      <c r="AZ164" s="15"/>
      <c r="BA164" s="15"/>
      <c r="BB164" s="15"/>
      <c r="BC164" s="15"/>
      <c r="BD164" s="15"/>
      <c r="BE164" s="15"/>
      <c r="BF164" s="23"/>
    </row>
    <row r="165" spans="1:58" ht="15.75" customHeight="1">
      <c r="A165" s="123"/>
      <c r="B165" s="39" t="s">
        <v>1</v>
      </c>
      <c r="C165" s="40"/>
      <c r="D165" s="41"/>
      <c r="E165" s="41"/>
      <c r="F165" s="41"/>
      <c r="G165" s="41"/>
      <c r="H165" s="41"/>
      <c r="I165" s="41"/>
      <c r="J165" s="41"/>
      <c r="K165" s="41"/>
      <c r="L165" s="41"/>
      <c r="M165" s="41"/>
      <c r="N165" s="41"/>
      <c r="O165" s="41"/>
      <c r="P165" s="41"/>
      <c r="Q165" s="41"/>
      <c r="R165" s="41"/>
      <c r="S165" s="41"/>
      <c r="T165" s="41"/>
      <c r="U165" s="41"/>
      <c r="V165" s="41"/>
      <c r="W165" s="41"/>
      <c r="X165" s="41"/>
      <c r="Y165" s="41"/>
      <c r="Z165" s="41"/>
      <c r="AA165" s="41"/>
      <c r="AB165" s="41"/>
      <c r="AC165" s="41"/>
      <c r="AD165" s="41"/>
      <c r="AE165" s="41"/>
      <c r="AF165" s="41"/>
      <c r="AG165" s="41"/>
      <c r="AH165" s="41"/>
      <c r="AI165" s="41"/>
      <c r="AJ165" s="41"/>
      <c r="AK165" s="41"/>
      <c r="AL165" s="41"/>
      <c r="AM165" s="41"/>
      <c r="AN165" s="41"/>
      <c r="AO165" s="41"/>
      <c r="AP165" s="41"/>
      <c r="AQ165" s="41"/>
      <c r="AR165" s="41"/>
      <c r="AS165" s="41"/>
      <c r="AT165" s="41"/>
      <c r="AU165" s="41"/>
      <c r="AV165" s="41"/>
      <c r="AW165" s="41"/>
      <c r="AX165" s="41"/>
      <c r="AY165" s="72"/>
      <c r="AZ165" s="41"/>
      <c r="BA165" s="41"/>
      <c r="BB165" s="41"/>
      <c r="BC165" s="41"/>
      <c r="BD165" s="41"/>
      <c r="BE165" s="41"/>
      <c r="BF165" s="33">
        <f t="shared" ref="BF165:BF172" si="36">SUM(C165:BE165)</f>
        <v>0</v>
      </c>
    </row>
    <row r="166" spans="1:58" ht="15.75" customHeight="1">
      <c r="A166" s="121">
        <v>19</v>
      </c>
      <c r="B166" s="34" t="s">
        <v>107</v>
      </c>
      <c r="C166" s="8"/>
      <c r="D166" s="9"/>
      <c r="E166" s="9"/>
      <c r="F166" s="9"/>
      <c r="G166" s="9"/>
      <c r="H166" s="9"/>
      <c r="I166" s="9"/>
      <c r="J166" s="10">
        <v>7</v>
      </c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10"/>
      <c r="V166" s="9"/>
      <c r="W166" s="9"/>
      <c r="X166" s="10">
        <v>3</v>
      </c>
      <c r="Y166" s="9"/>
      <c r="Z166" s="10"/>
      <c r="AA166" s="9"/>
      <c r="AB166" s="9"/>
      <c r="AC166" s="9"/>
      <c r="AD166" s="9"/>
      <c r="AE166" s="9"/>
      <c r="AF166" s="9"/>
      <c r="AG166" s="35">
        <v>2</v>
      </c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  <c r="AU166" s="9"/>
      <c r="AV166" s="9"/>
      <c r="AW166" s="9"/>
      <c r="AX166" s="9"/>
      <c r="AY166" s="64"/>
      <c r="AZ166" s="10">
        <v>2</v>
      </c>
      <c r="BA166" s="9"/>
      <c r="BB166" s="9"/>
      <c r="BC166" s="9"/>
      <c r="BD166" s="9"/>
      <c r="BE166" s="9"/>
      <c r="BF166" s="12">
        <f t="shared" si="36"/>
        <v>14</v>
      </c>
    </row>
    <row r="167" spans="1:58" ht="15.75" customHeight="1">
      <c r="A167" s="122"/>
      <c r="B167" s="36" t="s">
        <v>108</v>
      </c>
      <c r="C167" s="14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7">
        <v>3</v>
      </c>
      <c r="Y167" s="15"/>
      <c r="Z167" s="17"/>
      <c r="AA167" s="15"/>
      <c r="AB167" s="15"/>
      <c r="AC167" s="15"/>
      <c r="AD167" s="15"/>
      <c r="AE167" s="15"/>
      <c r="AF167" s="15"/>
      <c r="AG167" s="15"/>
      <c r="AH167" s="15"/>
      <c r="AI167" s="15"/>
      <c r="AJ167" s="15"/>
      <c r="AK167" s="15"/>
      <c r="AL167" s="15"/>
      <c r="AM167" s="15"/>
      <c r="AN167" s="15"/>
      <c r="AO167" s="15"/>
      <c r="AP167" s="15"/>
      <c r="AQ167" s="15"/>
      <c r="AR167" s="15"/>
      <c r="AS167" s="15"/>
      <c r="AT167" s="15"/>
      <c r="AU167" s="15"/>
      <c r="AV167" s="15"/>
      <c r="AW167" s="15"/>
      <c r="AX167" s="15"/>
      <c r="AY167" s="65"/>
      <c r="AZ167" s="17">
        <v>6</v>
      </c>
      <c r="BA167" s="15"/>
      <c r="BB167" s="15"/>
      <c r="BC167" s="15"/>
      <c r="BD167" s="15"/>
      <c r="BE167" s="15"/>
      <c r="BF167" s="16">
        <f t="shared" si="36"/>
        <v>9</v>
      </c>
    </row>
    <row r="168" spans="1:58" ht="15.75" customHeight="1">
      <c r="A168" s="122"/>
      <c r="B168" s="36" t="s">
        <v>109</v>
      </c>
      <c r="C168" s="14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7"/>
      <c r="V168" s="15"/>
      <c r="W168" s="15"/>
      <c r="X168" s="15"/>
      <c r="Y168" s="15"/>
      <c r="Z168" s="15"/>
      <c r="AA168" s="17">
        <v>1</v>
      </c>
      <c r="AB168" s="15"/>
      <c r="AC168" s="15"/>
      <c r="AD168" s="15"/>
      <c r="AE168" s="15"/>
      <c r="AF168" s="15"/>
      <c r="AG168" s="17">
        <v>1</v>
      </c>
      <c r="AH168" s="15"/>
      <c r="AI168" s="15"/>
      <c r="AJ168" s="15"/>
      <c r="AK168" s="15"/>
      <c r="AL168" s="15"/>
      <c r="AM168" s="15"/>
      <c r="AN168" s="15"/>
      <c r="AO168" s="15"/>
      <c r="AP168" s="15"/>
      <c r="AQ168" s="15"/>
      <c r="AR168" s="15"/>
      <c r="AS168" s="15"/>
      <c r="AT168" s="15"/>
      <c r="AU168" s="15"/>
      <c r="AV168" s="15"/>
      <c r="AW168" s="15"/>
      <c r="AX168" s="15"/>
      <c r="AY168" s="65"/>
      <c r="AZ168" s="15"/>
      <c r="BA168" s="15"/>
      <c r="BB168" s="15"/>
      <c r="BC168" s="15"/>
      <c r="BD168" s="15"/>
      <c r="BE168" s="15"/>
      <c r="BF168" s="16">
        <f t="shared" si="36"/>
        <v>2</v>
      </c>
    </row>
    <row r="169" spans="1:58" ht="15.75" customHeight="1">
      <c r="A169" s="122"/>
      <c r="B169" s="36" t="s">
        <v>110</v>
      </c>
      <c r="C169" s="14"/>
      <c r="D169" s="15"/>
      <c r="E169" s="15"/>
      <c r="F169" s="15"/>
      <c r="G169" s="15"/>
      <c r="H169" s="15"/>
      <c r="I169" s="15"/>
      <c r="J169" s="17">
        <v>6</v>
      </c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7"/>
      <c r="V169" s="15"/>
      <c r="W169" s="15"/>
      <c r="X169" s="17">
        <v>20</v>
      </c>
      <c r="Y169" s="15"/>
      <c r="Z169" s="17"/>
      <c r="AA169" s="17">
        <v>3</v>
      </c>
      <c r="AB169" s="15"/>
      <c r="AC169" s="15"/>
      <c r="AD169" s="15"/>
      <c r="AE169" s="15"/>
      <c r="AF169" s="15"/>
      <c r="AG169" s="37">
        <v>2</v>
      </c>
      <c r="AH169" s="15"/>
      <c r="AI169" s="15"/>
      <c r="AJ169" s="15"/>
      <c r="AK169" s="15"/>
      <c r="AL169" s="15"/>
      <c r="AM169" s="15"/>
      <c r="AN169" s="15"/>
      <c r="AO169" s="15"/>
      <c r="AP169" s="15"/>
      <c r="AQ169" s="15"/>
      <c r="AR169" s="15"/>
      <c r="AS169" s="15"/>
      <c r="AT169" s="15"/>
      <c r="AU169" s="15"/>
      <c r="AV169" s="15"/>
      <c r="AW169" s="15"/>
      <c r="AX169" s="15"/>
      <c r="AY169" s="65"/>
      <c r="AZ169" s="17">
        <v>2</v>
      </c>
      <c r="BA169" s="15"/>
      <c r="BB169" s="15"/>
      <c r="BC169" s="15"/>
      <c r="BD169" s="15"/>
      <c r="BE169" s="15"/>
      <c r="BF169" s="16">
        <f t="shared" si="36"/>
        <v>33</v>
      </c>
    </row>
    <row r="170" spans="1:58" ht="15.75" customHeight="1">
      <c r="A170" s="122"/>
      <c r="B170" s="36" t="s">
        <v>111</v>
      </c>
      <c r="C170" s="14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8"/>
      <c r="AH170" s="15"/>
      <c r="AI170" s="15"/>
      <c r="AJ170" s="15"/>
      <c r="AK170" s="15"/>
      <c r="AL170" s="15"/>
      <c r="AM170" s="15"/>
      <c r="AN170" s="15"/>
      <c r="AO170" s="15"/>
      <c r="AP170" s="15"/>
      <c r="AQ170" s="15"/>
      <c r="AR170" s="15"/>
      <c r="AS170" s="15"/>
      <c r="AT170" s="15"/>
      <c r="AU170" s="15"/>
      <c r="AV170" s="15"/>
      <c r="AW170" s="15"/>
      <c r="AX170" s="15"/>
      <c r="AY170" s="65"/>
      <c r="AZ170" s="15"/>
      <c r="BA170" s="15"/>
      <c r="BB170" s="15"/>
      <c r="BC170" s="15"/>
      <c r="BD170" s="15"/>
      <c r="BE170" s="15"/>
      <c r="BF170" s="16">
        <f t="shared" si="36"/>
        <v>0</v>
      </c>
    </row>
    <row r="171" spans="1:58" ht="15.75" customHeight="1">
      <c r="A171" s="122"/>
      <c r="B171" s="36" t="s">
        <v>112</v>
      </c>
      <c r="C171" s="14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7">
        <v>1</v>
      </c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5"/>
      <c r="AN171" s="15"/>
      <c r="AO171" s="15"/>
      <c r="AP171" s="15"/>
      <c r="AQ171" s="15"/>
      <c r="AR171" s="15"/>
      <c r="AS171" s="15"/>
      <c r="AT171" s="15"/>
      <c r="AU171" s="15"/>
      <c r="AV171" s="15"/>
      <c r="AW171" s="15"/>
      <c r="AX171" s="15"/>
      <c r="AY171" s="65"/>
      <c r="AZ171" s="15"/>
      <c r="BA171" s="15"/>
      <c r="BB171" s="15"/>
      <c r="BC171" s="15"/>
      <c r="BD171" s="15"/>
      <c r="BE171" s="15"/>
      <c r="BF171" s="16">
        <f t="shared" si="36"/>
        <v>1</v>
      </c>
    </row>
    <row r="172" spans="1:58" ht="15.75" customHeight="1">
      <c r="A172" s="122"/>
      <c r="B172" s="36" t="s">
        <v>55</v>
      </c>
      <c r="C172" s="38"/>
      <c r="D172" s="38">
        <f t="shared" ref="D172:BE172" si="37">SUM(D166:D171)</f>
        <v>0</v>
      </c>
      <c r="E172" s="38">
        <f t="shared" si="37"/>
        <v>0</v>
      </c>
      <c r="F172" s="38">
        <f t="shared" si="37"/>
        <v>0</v>
      </c>
      <c r="G172" s="38">
        <f t="shared" si="37"/>
        <v>0</v>
      </c>
      <c r="H172" s="38">
        <f t="shared" si="37"/>
        <v>0</v>
      </c>
      <c r="I172" s="38">
        <f t="shared" si="37"/>
        <v>0</v>
      </c>
      <c r="J172" s="38">
        <f t="shared" si="37"/>
        <v>13</v>
      </c>
      <c r="K172" s="38">
        <f t="shared" si="37"/>
        <v>0</v>
      </c>
      <c r="L172" s="38">
        <f t="shared" si="37"/>
        <v>0</v>
      </c>
      <c r="M172" s="38">
        <f t="shared" si="37"/>
        <v>0</v>
      </c>
      <c r="N172" s="38">
        <f t="shared" si="37"/>
        <v>0</v>
      </c>
      <c r="O172" s="38">
        <f t="shared" si="37"/>
        <v>0</v>
      </c>
      <c r="P172" s="38">
        <f t="shared" si="37"/>
        <v>0</v>
      </c>
      <c r="Q172" s="38">
        <f t="shared" si="37"/>
        <v>0</v>
      </c>
      <c r="R172" s="38">
        <f t="shared" si="37"/>
        <v>0</v>
      </c>
      <c r="S172" s="38">
        <f t="shared" si="37"/>
        <v>0</v>
      </c>
      <c r="T172" s="38">
        <f t="shared" si="37"/>
        <v>0</v>
      </c>
      <c r="U172" s="38">
        <f t="shared" si="37"/>
        <v>0</v>
      </c>
      <c r="V172" s="38">
        <f t="shared" si="37"/>
        <v>0</v>
      </c>
      <c r="W172" s="38">
        <f t="shared" si="37"/>
        <v>0</v>
      </c>
      <c r="X172" s="38">
        <f t="shared" si="37"/>
        <v>26</v>
      </c>
      <c r="Y172" s="38">
        <f t="shared" si="37"/>
        <v>0</v>
      </c>
      <c r="Z172" s="38">
        <f t="shared" si="37"/>
        <v>0</v>
      </c>
      <c r="AA172" s="38">
        <f t="shared" si="37"/>
        <v>5</v>
      </c>
      <c r="AB172" s="38">
        <f t="shared" si="37"/>
        <v>0</v>
      </c>
      <c r="AC172" s="38">
        <f t="shared" si="37"/>
        <v>0</v>
      </c>
      <c r="AD172" s="38">
        <f t="shared" si="37"/>
        <v>0</v>
      </c>
      <c r="AE172" s="38">
        <f t="shared" si="37"/>
        <v>0</v>
      </c>
      <c r="AF172" s="38">
        <f t="shared" si="37"/>
        <v>0</v>
      </c>
      <c r="AG172" s="38">
        <f t="shared" si="37"/>
        <v>5</v>
      </c>
      <c r="AH172" s="38">
        <f t="shared" si="37"/>
        <v>0</v>
      </c>
      <c r="AI172" s="38">
        <f t="shared" si="37"/>
        <v>0</v>
      </c>
      <c r="AJ172" s="38">
        <f t="shared" si="37"/>
        <v>0</v>
      </c>
      <c r="AK172" s="38">
        <f t="shared" si="37"/>
        <v>0</v>
      </c>
      <c r="AL172" s="38">
        <f t="shared" si="37"/>
        <v>0</v>
      </c>
      <c r="AM172" s="38">
        <f t="shared" si="37"/>
        <v>0</v>
      </c>
      <c r="AN172" s="38">
        <f t="shared" si="37"/>
        <v>0</v>
      </c>
      <c r="AO172" s="38">
        <f t="shared" si="37"/>
        <v>0</v>
      </c>
      <c r="AP172" s="38">
        <f t="shared" si="37"/>
        <v>0</v>
      </c>
      <c r="AQ172" s="38">
        <f t="shared" si="37"/>
        <v>0</v>
      </c>
      <c r="AR172" s="38">
        <f t="shared" si="37"/>
        <v>0</v>
      </c>
      <c r="AS172" s="38">
        <f t="shared" si="37"/>
        <v>0</v>
      </c>
      <c r="AT172" s="38">
        <f t="shared" si="37"/>
        <v>0</v>
      </c>
      <c r="AU172" s="38">
        <f t="shared" si="37"/>
        <v>0</v>
      </c>
      <c r="AV172" s="38">
        <f t="shared" si="37"/>
        <v>0</v>
      </c>
      <c r="AW172" s="38">
        <f t="shared" si="37"/>
        <v>0</v>
      </c>
      <c r="AX172" s="38">
        <f t="shared" si="37"/>
        <v>0</v>
      </c>
      <c r="AY172" s="71">
        <f t="shared" si="37"/>
        <v>0</v>
      </c>
      <c r="AZ172" s="38">
        <f t="shared" si="37"/>
        <v>10</v>
      </c>
      <c r="BA172" s="38">
        <f t="shared" si="37"/>
        <v>0</v>
      </c>
      <c r="BB172" s="38">
        <f t="shared" si="37"/>
        <v>0</v>
      </c>
      <c r="BC172" s="38">
        <f t="shared" si="37"/>
        <v>0</v>
      </c>
      <c r="BD172" s="38">
        <f t="shared" si="37"/>
        <v>0</v>
      </c>
      <c r="BE172" s="38">
        <f t="shared" si="37"/>
        <v>0</v>
      </c>
      <c r="BF172" s="20">
        <f t="shared" si="36"/>
        <v>59</v>
      </c>
    </row>
    <row r="173" spans="1:58" ht="15.75" customHeight="1">
      <c r="A173" s="122"/>
      <c r="B173" s="36"/>
      <c r="C173" s="14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/>
      <c r="AN173" s="15"/>
      <c r="AO173" s="15"/>
      <c r="AP173" s="15"/>
      <c r="AQ173" s="15"/>
      <c r="AR173" s="15"/>
      <c r="AS173" s="15"/>
      <c r="AT173" s="15"/>
      <c r="AU173" s="15"/>
      <c r="AV173" s="15"/>
      <c r="AW173" s="15"/>
      <c r="AX173" s="15"/>
      <c r="AY173" s="65"/>
      <c r="AZ173" s="15"/>
      <c r="BA173" s="15"/>
      <c r="BB173" s="15"/>
      <c r="BC173" s="15"/>
      <c r="BD173" s="15"/>
      <c r="BE173" s="15"/>
      <c r="BF173" s="23"/>
    </row>
    <row r="174" spans="1:58" ht="15.75" customHeight="1">
      <c r="A174" s="123"/>
      <c r="B174" s="39" t="s">
        <v>1</v>
      </c>
      <c r="C174" s="40"/>
      <c r="D174" s="41"/>
      <c r="E174" s="41"/>
      <c r="F174" s="41"/>
      <c r="G174" s="41"/>
      <c r="H174" s="41"/>
      <c r="I174" s="41"/>
      <c r="J174" s="41"/>
      <c r="K174" s="41"/>
      <c r="L174" s="41"/>
      <c r="M174" s="41"/>
      <c r="N174" s="41"/>
      <c r="O174" s="41"/>
      <c r="P174" s="41"/>
      <c r="Q174" s="41"/>
      <c r="R174" s="41"/>
      <c r="S174" s="41"/>
      <c r="T174" s="41"/>
      <c r="U174" s="41"/>
      <c r="V174" s="41"/>
      <c r="W174" s="41"/>
      <c r="X174" s="41"/>
      <c r="Y174" s="41"/>
      <c r="Z174" s="41"/>
      <c r="AA174" s="41"/>
      <c r="AB174" s="41"/>
      <c r="AC174" s="41"/>
      <c r="AD174" s="41"/>
      <c r="AE174" s="41"/>
      <c r="AF174" s="41"/>
      <c r="AG174" s="41"/>
      <c r="AH174" s="41"/>
      <c r="AI174" s="41"/>
      <c r="AJ174" s="41"/>
      <c r="AK174" s="41"/>
      <c r="AL174" s="41"/>
      <c r="AM174" s="41"/>
      <c r="AN174" s="41"/>
      <c r="AO174" s="41"/>
      <c r="AP174" s="41"/>
      <c r="AQ174" s="41"/>
      <c r="AR174" s="41"/>
      <c r="AS174" s="41"/>
      <c r="AT174" s="41"/>
      <c r="AU174" s="41"/>
      <c r="AV174" s="41"/>
      <c r="AW174" s="41"/>
      <c r="AX174" s="41"/>
      <c r="AY174" s="72"/>
      <c r="AZ174" s="41"/>
      <c r="BA174" s="41"/>
      <c r="BB174" s="41"/>
      <c r="BC174" s="41"/>
      <c r="BD174" s="41"/>
      <c r="BE174" s="41"/>
      <c r="BF174" s="33">
        <f t="shared" ref="BF174:BF181" si="38">SUM(C174:BE174)</f>
        <v>0</v>
      </c>
    </row>
    <row r="175" spans="1:58" ht="15.75" customHeight="1">
      <c r="A175" s="121">
        <v>20</v>
      </c>
      <c r="B175" s="34" t="s">
        <v>107</v>
      </c>
      <c r="C175" s="8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10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11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10">
        <v>11</v>
      </c>
      <c r="AU175" s="9"/>
      <c r="AV175" s="9"/>
      <c r="AW175" s="9"/>
      <c r="AX175" s="9"/>
      <c r="AY175" s="64"/>
      <c r="AZ175" s="9"/>
      <c r="BA175" s="9"/>
      <c r="BB175" s="9"/>
      <c r="BC175" s="9"/>
      <c r="BD175" s="9"/>
      <c r="BE175" s="9"/>
      <c r="BF175" s="12">
        <f t="shared" si="38"/>
        <v>11</v>
      </c>
    </row>
    <row r="176" spans="1:58" ht="15.75" customHeight="1">
      <c r="A176" s="122"/>
      <c r="B176" s="36" t="s">
        <v>108</v>
      </c>
      <c r="C176" s="14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  <c r="AL176" s="15"/>
      <c r="AM176" s="15"/>
      <c r="AN176" s="15"/>
      <c r="AO176" s="15"/>
      <c r="AP176" s="15"/>
      <c r="AQ176" s="15"/>
      <c r="AR176" s="15"/>
      <c r="AS176" s="15"/>
      <c r="AT176" s="17">
        <v>2</v>
      </c>
      <c r="AU176" s="15"/>
      <c r="AV176" s="15"/>
      <c r="AW176" s="15"/>
      <c r="AX176" s="15"/>
      <c r="AY176" s="65"/>
      <c r="AZ176" s="15"/>
      <c r="BA176" s="15"/>
      <c r="BB176" s="15"/>
      <c r="BC176" s="15"/>
      <c r="BD176" s="15"/>
      <c r="BE176" s="15"/>
      <c r="BF176" s="16">
        <f t="shared" si="38"/>
        <v>2</v>
      </c>
    </row>
    <row r="177" spans="1:58" ht="15.75" customHeight="1">
      <c r="A177" s="122"/>
      <c r="B177" s="36" t="s">
        <v>109</v>
      </c>
      <c r="C177" s="14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7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  <c r="AH177" s="15"/>
      <c r="AI177" s="15"/>
      <c r="AJ177" s="15"/>
      <c r="AK177" s="15"/>
      <c r="AL177" s="15"/>
      <c r="AM177" s="15"/>
      <c r="AN177" s="15"/>
      <c r="AO177" s="15"/>
      <c r="AP177" s="15"/>
      <c r="AQ177" s="15"/>
      <c r="AR177" s="15"/>
      <c r="AS177" s="15"/>
      <c r="AT177" s="17">
        <v>6</v>
      </c>
      <c r="AU177" s="15"/>
      <c r="AV177" s="15"/>
      <c r="AW177" s="15"/>
      <c r="AX177" s="15"/>
      <c r="AY177" s="65"/>
      <c r="AZ177" s="15"/>
      <c r="BA177" s="15"/>
      <c r="BB177" s="15"/>
      <c r="BC177" s="15"/>
      <c r="BD177" s="15"/>
      <c r="BE177" s="15"/>
      <c r="BF177" s="16">
        <f t="shared" si="38"/>
        <v>6</v>
      </c>
    </row>
    <row r="178" spans="1:58" ht="15.75" customHeight="1">
      <c r="A178" s="122"/>
      <c r="B178" s="36" t="s">
        <v>110</v>
      </c>
      <c r="C178" s="14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7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8"/>
      <c r="AH178" s="15"/>
      <c r="AI178" s="15"/>
      <c r="AJ178" s="15"/>
      <c r="AK178" s="15"/>
      <c r="AL178" s="15"/>
      <c r="AM178" s="15"/>
      <c r="AN178" s="15"/>
      <c r="AO178" s="15"/>
      <c r="AP178" s="15"/>
      <c r="AQ178" s="15"/>
      <c r="AR178" s="15"/>
      <c r="AS178" s="15"/>
      <c r="AT178" s="17">
        <v>13</v>
      </c>
      <c r="AU178" s="15"/>
      <c r="AV178" s="15"/>
      <c r="AW178" s="15"/>
      <c r="AX178" s="15"/>
      <c r="AY178" s="65"/>
      <c r="AZ178" s="15"/>
      <c r="BA178" s="15"/>
      <c r="BB178" s="15"/>
      <c r="BC178" s="15"/>
      <c r="BD178" s="15"/>
      <c r="BE178" s="15"/>
      <c r="BF178" s="16">
        <f t="shared" si="38"/>
        <v>13</v>
      </c>
    </row>
    <row r="179" spans="1:58" ht="15.75" customHeight="1">
      <c r="A179" s="122"/>
      <c r="B179" s="36" t="s">
        <v>111</v>
      </c>
      <c r="C179" s="14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8"/>
      <c r="AH179" s="15"/>
      <c r="AI179" s="15"/>
      <c r="AJ179" s="15"/>
      <c r="AK179" s="15"/>
      <c r="AL179" s="15"/>
      <c r="AM179" s="15"/>
      <c r="AN179" s="15"/>
      <c r="AO179" s="15"/>
      <c r="AP179" s="15"/>
      <c r="AQ179" s="15"/>
      <c r="AR179" s="15"/>
      <c r="AS179" s="15"/>
      <c r="AT179" s="17">
        <v>1</v>
      </c>
      <c r="AU179" s="15"/>
      <c r="AV179" s="15"/>
      <c r="AW179" s="15"/>
      <c r="AX179" s="15"/>
      <c r="AY179" s="65"/>
      <c r="AZ179" s="15"/>
      <c r="BA179" s="15"/>
      <c r="BB179" s="15"/>
      <c r="BC179" s="15"/>
      <c r="BD179" s="15"/>
      <c r="BE179" s="15"/>
      <c r="BF179" s="16">
        <f t="shared" si="38"/>
        <v>1</v>
      </c>
    </row>
    <row r="180" spans="1:58" ht="15.75" customHeight="1">
      <c r="A180" s="122"/>
      <c r="B180" s="36" t="s">
        <v>112</v>
      </c>
      <c r="C180" s="14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  <c r="AH180" s="15"/>
      <c r="AI180" s="15"/>
      <c r="AJ180" s="15"/>
      <c r="AK180" s="15"/>
      <c r="AL180" s="15"/>
      <c r="AM180" s="15"/>
      <c r="AN180" s="15"/>
      <c r="AO180" s="15"/>
      <c r="AP180" s="15"/>
      <c r="AQ180" s="15"/>
      <c r="AR180" s="15"/>
      <c r="AS180" s="15"/>
      <c r="AT180" s="17">
        <v>3</v>
      </c>
      <c r="AU180" s="15"/>
      <c r="AV180" s="15"/>
      <c r="AW180" s="15"/>
      <c r="AX180" s="15"/>
      <c r="AY180" s="65"/>
      <c r="AZ180" s="15"/>
      <c r="BA180" s="15"/>
      <c r="BB180" s="15"/>
      <c r="BC180" s="15"/>
      <c r="BD180" s="15"/>
      <c r="BE180" s="15"/>
      <c r="BF180" s="16">
        <f t="shared" si="38"/>
        <v>3</v>
      </c>
    </row>
    <row r="181" spans="1:58" ht="15.75" customHeight="1">
      <c r="A181" s="122"/>
      <c r="B181" s="36" t="s">
        <v>55</v>
      </c>
      <c r="C181" s="38"/>
      <c r="D181" s="38">
        <f t="shared" ref="D181:BE181" si="39">SUM(D175:D180)</f>
        <v>0</v>
      </c>
      <c r="E181" s="38">
        <f t="shared" si="39"/>
        <v>0</v>
      </c>
      <c r="F181" s="38">
        <f t="shared" si="39"/>
        <v>0</v>
      </c>
      <c r="G181" s="38">
        <f t="shared" si="39"/>
        <v>0</v>
      </c>
      <c r="H181" s="38">
        <f t="shared" si="39"/>
        <v>0</v>
      </c>
      <c r="I181" s="38">
        <f t="shared" si="39"/>
        <v>0</v>
      </c>
      <c r="J181" s="38">
        <f t="shared" si="39"/>
        <v>0</v>
      </c>
      <c r="K181" s="38">
        <f t="shared" si="39"/>
        <v>0</v>
      </c>
      <c r="L181" s="38">
        <f t="shared" si="39"/>
        <v>0</v>
      </c>
      <c r="M181" s="38">
        <f t="shared" si="39"/>
        <v>0</v>
      </c>
      <c r="N181" s="38">
        <f t="shared" si="39"/>
        <v>0</v>
      </c>
      <c r="O181" s="38">
        <f t="shared" si="39"/>
        <v>0</v>
      </c>
      <c r="P181" s="38">
        <f t="shared" si="39"/>
        <v>0</v>
      </c>
      <c r="Q181" s="38">
        <f t="shared" si="39"/>
        <v>0</v>
      </c>
      <c r="R181" s="38">
        <f t="shared" si="39"/>
        <v>0</v>
      </c>
      <c r="S181" s="38">
        <f t="shared" si="39"/>
        <v>0</v>
      </c>
      <c r="T181" s="38">
        <f t="shared" si="39"/>
        <v>0</v>
      </c>
      <c r="U181" s="38">
        <f t="shared" si="39"/>
        <v>0</v>
      </c>
      <c r="V181" s="38">
        <f t="shared" si="39"/>
        <v>0</v>
      </c>
      <c r="W181" s="38">
        <f t="shared" si="39"/>
        <v>0</v>
      </c>
      <c r="X181" s="38">
        <f t="shared" si="39"/>
        <v>0</v>
      </c>
      <c r="Y181" s="38">
        <f t="shared" si="39"/>
        <v>0</v>
      </c>
      <c r="Z181" s="38">
        <f t="shared" si="39"/>
        <v>0</v>
      </c>
      <c r="AA181" s="38">
        <f t="shared" si="39"/>
        <v>0</v>
      </c>
      <c r="AB181" s="38">
        <f t="shared" si="39"/>
        <v>0</v>
      </c>
      <c r="AC181" s="38">
        <f t="shared" si="39"/>
        <v>0</v>
      </c>
      <c r="AD181" s="38">
        <f t="shared" si="39"/>
        <v>0</v>
      </c>
      <c r="AE181" s="38">
        <f t="shared" si="39"/>
        <v>0</v>
      </c>
      <c r="AF181" s="38">
        <f t="shared" si="39"/>
        <v>0</v>
      </c>
      <c r="AG181" s="38">
        <f t="shared" si="39"/>
        <v>0</v>
      </c>
      <c r="AH181" s="38">
        <f t="shared" si="39"/>
        <v>0</v>
      </c>
      <c r="AI181" s="38">
        <f t="shared" si="39"/>
        <v>0</v>
      </c>
      <c r="AJ181" s="38">
        <f t="shared" si="39"/>
        <v>0</v>
      </c>
      <c r="AK181" s="38">
        <f t="shared" si="39"/>
        <v>0</v>
      </c>
      <c r="AL181" s="38">
        <f t="shared" si="39"/>
        <v>0</v>
      </c>
      <c r="AM181" s="38">
        <f t="shared" si="39"/>
        <v>0</v>
      </c>
      <c r="AN181" s="38">
        <f t="shared" si="39"/>
        <v>0</v>
      </c>
      <c r="AO181" s="38">
        <f t="shared" si="39"/>
        <v>0</v>
      </c>
      <c r="AP181" s="38">
        <f t="shared" si="39"/>
        <v>0</v>
      </c>
      <c r="AQ181" s="38">
        <f t="shared" si="39"/>
        <v>0</v>
      </c>
      <c r="AR181" s="38">
        <f t="shared" si="39"/>
        <v>0</v>
      </c>
      <c r="AS181" s="38">
        <f t="shared" si="39"/>
        <v>0</v>
      </c>
      <c r="AT181" s="38">
        <f t="shared" si="39"/>
        <v>36</v>
      </c>
      <c r="AU181" s="38">
        <f t="shared" si="39"/>
        <v>0</v>
      </c>
      <c r="AV181" s="38">
        <f t="shared" si="39"/>
        <v>0</v>
      </c>
      <c r="AW181" s="38">
        <f t="shared" si="39"/>
        <v>0</v>
      </c>
      <c r="AX181" s="38">
        <f t="shared" si="39"/>
        <v>0</v>
      </c>
      <c r="AY181" s="71">
        <f t="shared" si="39"/>
        <v>0</v>
      </c>
      <c r="AZ181" s="38">
        <f t="shared" si="39"/>
        <v>0</v>
      </c>
      <c r="BA181" s="38">
        <f t="shared" si="39"/>
        <v>0</v>
      </c>
      <c r="BB181" s="38">
        <f t="shared" si="39"/>
        <v>0</v>
      </c>
      <c r="BC181" s="38">
        <f t="shared" si="39"/>
        <v>0</v>
      </c>
      <c r="BD181" s="38">
        <f t="shared" si="39"/>
        <v>0</v>
      </c>
      <c r="BE181" s="38">
        <f t="shared" si="39"/>
        <v>0</v>
      </c>
      <c r="BF181" s="20">
        <f t="shared" si="38"/>
        <v>36</v>
      </c>
    </row>
    <row r="182" spans="1:58" ht="15.75" customHeight="1">
      <c r="A182" s="122"/>
      <c r="B182" s="36"/>
      <c r="C182" s="14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J182" s="15"/>
      <c r="AK182" s="15"/>
      <c r="AL182" s="15"/>
      <c r="AM182" s="15"/>
      <c r="AN182" s="15"/>
      <c r="AO182" s="15"/>
      <c r="AP182" s="15"/>
      <c r="AQ182" s="15"/>
      <c r="AR182" s="15"/>
      <c r="AS182" s="15"/>
      <c r="AT182" s="15"/>
      <c r="AU182" s="15"/>
      <c r="AV182" s="15"/>
      <c r="AW182" s="15"/>
      <c r="AX182" s="15"/>
      <c r="AY182" s="65"/>
      <c r="AZ182" s="15"/>
      <c r="BA182" s="15"/>
      <c r="BB182" s="15"/>
      <c r="BC182" s="15"/>
      <c r="BD182" s="15"/>
      <c r="BE182" s="15"/>
      <c r="BF182" s="23"/>
    </row>
    <row r="183" spans="1:58" ht="15.75" customHeight="1">
      <c r="A183" s="123"/>
      <c r="B183" s="39" t="s">
        <v>1</v>
      </c>
      <c r="C183" s="40"/>
      <c r="D183" s="41"/>
      <c r="E183" s="41"/>
      <c r="F183" s="41"/>
      <c r="G183" s="41"/>
      <c r="H183" s="41"/>
      <c r="I183" s="41"/>
      <c r="J183" s="41"/>
      <c r="K183" s="41"/>
      <c r="L183" s="41"/>
      <c r="M183" s="41"/>
      <c r="N183" s="41"/>
      <c r="O183" s="41"/>
      <c r="P183" s="41"/>
      <c r="Q183" s="41"/>
      <c r="R183" s="41"/>
      <c r="S183" s="41"/>
      <c r="T183" s="41"/>
      <c r="U183" s="41"/>
      <c r="V183" s="41"/>
      <c r="W183" s="41"/>
      <c r="X183" s="41"/>
      <c r="Y183" s="41"/>
      <c r="Z183" s="41"/>
      <c r="AA183" s="41"/>
      <c r="AB183" s="41"/>
      <c r="AC183" s="41"/>
      <c r="AD183" s="41"/>
      <c r="AE183" s="41"/>
      <c r="AF183" s="41"/>
      <c r="AG183" s="41"/>
      <c r="AH183" s="41"/>
      <c r="AI183" s="41"/>
      <c r="AJ183" s="41"/>
      <c r="AK183" s="41"/>
      <c r="AL183" s="41"/>
      <c r="AM183" s="41"/>
      <c r="AN183" s="41"/>
      <c r="AO183" s="41"/>
      <c r="AP183" s="41"/>
      <c r="AQ183" s="41"/>
      <c r="AR183" s="41"/>
      <c r="AS183" s="41"/>
      <c r="AT183" s="41"/>
      <c r="AU183" s="41"/>
      <c r="AV183" s="41"/>
      <c r="AW183" s="41"/>
      <c r="AX183" s="41"/>
      <c r="AY183" s="72"/>
      <c r="AZ183" s="41"/>
      <c r="BA183" s="41"/>
      <c r="BB183" s="41"/>
      <c r="BC183" s="41"/>
      <c r="BD183" s="41"/>
      <c r="BE183" s="41"/>
      <c r="BF183" s="33">
        <f t="shared" ref="BF183:BF190" si="40">SUM(C183:BE183)</f>
        <v>0</v>
      </c>
    </row>
    <row r="184" spans="1:58" ht="15.75" customHeight="1">
      <c r="A184" s="121">
        <v>21</v>
      </c>
      <c r="B184" s="34" t="s">
        <v>107</v>
      </c>
      <c r="C184" s="8"/>
      <c r="D184" s="10">
        <v>2</v>
      </c>
      <c r="E184" s="9"/>
      <c r="F184" s="9"/>
      <c r="G184" s="9"/>
      <c r="H184" s="9"/>
      <c r="I184" s="10">
        <v>4</v>
      </c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10">
        <v>2</v>
      </c>
      <c r="V184" s="9"/>
      <c r="W184" s="9"/>
      <c r="X184" s="9"/>
      <c r="Y184" s="10">
        <v>1</v>
      </c>
      <c r="Z184" s="10">
        <v>2</v>
      </c>
      <c r="AA184" s="9"/>
      <c r="AB184" s="9"/>
      <c r="AC184" s="9"/>
      <c r="AD184" s="9"/>
      <c r="AE184" s="9"/>
      <c r="AF184" s="9"/>
      <c r="AG184" s="11"/>
      <c r="AH184" s="9"/>
      <c r="AI184" s="9"/>
      <c r="AJ184" s="9"/>
      <c r="AK184" s="10">
        <v>2</v>
      </c>
      <c r="AL184" s="9"/>
      <c r="AM184" s="10">
        <v>6</v>
      </c>
      <c r="AN184" s="9"/>
      <c r="AO184" s="9"/>
      <c r="AP184" s="9"/>
      <c r="AQ184" s="9"/>
      <c r="AR184" s="10">
        <v>4</v>
      </c>
      <c r="AS184" s="9"/>
      <c r="AT184" s="9"/>
      <c r="AU184" s="9"/>
      <c r="AV184" s="9"/>
      <c r="AW184" s="9"/>
      <c r="AX184" s="9"/>
      <c r="AY184" s="64"/>
      <c r="AZ184" s="9"/>
      <c r="BA184" s="9"/>
      <c r="BB184" s="9"/>
      <c r="BC184" s="9"/>
      <c r="BD184" s="9"/>
      <c r="BE184" s="9"/>
      <c r="BF184" s="12">
        <f t="shared" si="40"/>
        <v>23</v>
      </c>
    </row>
    <row r="185" spans="1:58" ht="15.75" customHeight="1">
      <c r="A185" s="122"/>
      <c r="B185" s="36" t="s">
        <v>108</v>
      </c>
      <c r="C185" s="14"/>
      <c r="D185" s="17">
        <v>1</v>
      </c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7">
        <v>1</v>
      </c>
      <c r="V185" s="15"/>
      <c r="W185" s="15"/>
      <c r="X185" s="15"/>
      <c r="Y185" s="17">
        <v>1</v>
      </c>
      <c r="Z185" s="15"/>
      <c r="AA185" s="15"/>
      <c r="AB185" s="15"/>
      <c r="AC185" s="15"/>
      <c r="AD185" s="15"/>
      <c r="AE185" s="15"/>
      <c r="AF185" s="15"/>
      <c r="AG185" s="15"/>
      <c r="AH185" s="15"/>
      <c r="AI185" s="15"/>
      <c r="AJ185" s="15"/>
      <c r="AK185" s="15"/>
      <c r="AL185" s="15"/>
      <c r="AM185" s="15"/>
      <c r="AN185" s="15"/>
      <c r="AO185" s="15"/>
      <c r="AP185" s="17">
        <v>1</v>
      </c>
      <c r="AQ185" s="17">
        <v>1</v>
      </c>
      <c r="AR185" s="17">
        <v>2</v>
      </c>
      <c r="AS185" s="15"/>
      <c r="AT185" s="15"/>
      <c r="AU185" s="15"/>
      <c r="AV185" s="15"/>
      <c r="AW185" s="15"/>
      <c r="AX185" s="15"/>
      <c r="AY185" s="65"/>
      <c r="AZ185" s="15"/>
      <c r="BA185" s="15"/>
      <c r="BB185" s="15"/>
      <c r="BC185" s="15"/>
      <c r="BD185" s="15"/>
      <c r="BE185" s="15"/>
      <c r="BF185" s="16">
        <f t="shared" si="40"/>
        <v>7</v>
      </c>
    </row>
    <row r="186" spans="1:58" ht="15.75" customHeight="1">
      <c r="A186" s="122"/>
      <c r="B186" s="36" t="s">
        <v>109</v>
      </c>
      <c r="C186" s="14"/>
      <c r="D186" s="17">
        <v>1</v>
      </c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7">
        <v>3</v>
      </c>
      <c r="V186" s="15"/>
      <c r="W186" s="15"/>
      <c r="X186" s="15"/>
      <c r="Y186" s="17">
        <v>1</v>
      </c>
      <c r="Z186" s="17">
        <v>3</v>
      </c>
      <c r="AA186" s="15"/>
      <c r="AB186" s="15"/>
      <c r="AC186" s="15"/>
      <c r="AD186" s="15"/>
      <c r="AE186" s="15"/>
      <c r="AF186" s="15"/>
      <c r="AG186" s="15"/>
      <c r="AH186" s="15"/>
      <c r="AI186" s="15"/>
      <c r="AJ186" s="15"/>
      <c r="AK186" s="17">
        <v>1</v>
      </c>
      <c r="AL186" s="15"/>
      <c r="AM186" s="17">
        <v>2</v>
      </c>
      <c r="AN186" s="15"/>
      <c r="AO186" s="15"/>
      <c r="AP186" s="17">
        <v>1</v>
      </c>
      <c r="AQ186" s="17">
        <v>2</v>
      </c>
      <c r="AR186" s="15"/>
      <c r="AS186" s="15"/>
      <c r="AT186" s="15"/>
      <c r="AU186" s="15"/>
      <c r="AV186" s="15"/>
      <c r="AW186" s="15"/>
      <c r="AX186" s="15"/>
      <c r="AY186" s="65"/>
      <c r="AZ186" s="15"/>
      <c r="BA186" s="15"/>
      <c r="BB186" s="15"/>
      <c r="BC186" s="15"/>
      <c r="BD186" s="15"/>
      <c r="BE186" s="15"/>
      <c r="BF186" s="16">
        <f t="shared" si="40"/>
        <v>14</v>
      </c>
    </row>
    <row r="187" spans="1:58" ht="15.75" customHeight="1">
      <c r="A187" s="122"/>
      <c r="B187" s="36" t="s">
        <v>110</v>
      </c>
      <c r="C187" s="14"/>
      <c r="D187" s="17">
        <v>2</v>
      </c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7">
        <v>10</v>
      </c>
      <c r="V187" s="15"/>
      <c r="W187" s="15"/>
      <c r="X187" s="15"/>
      <c r="Y187" s="17">
        <v>2</v>
      </c>
      <c r="Z187" s="17">
        <v>11</v>
      </c>
      <c r="AA187" s="15"/>
      <c r="AB187" s="15"/>
      <c r="AC187" s="15"/>
      <c r="AD187" s="15"/>
      <c r="AE187" s="15"/>
      <c r="AF187" s="15"/>
      <c r="AG187" s="18"/>
      <c r="AH187" s="15"/>
      <c r="AI187" s="15"/>
      <c r="AJ187" s="15"/>
      <c r="AK187" s="17">
        <v>5</v>
      </c>
      <c r="AL187" s="15"/>
      <c r="AM187" s="17">
        <v>4</v>
      </c>
      <c r="AN187" s="15"/>
      <c r="AO187" s="15"/>
      <c r="AP187" s="17">
        <v>1</v>
      </c>
      <c r="AQ187" s="15"/>
      <c r="AR187" s="17">
        <v>15</v>
      </c>
      <c r="AS187" s="15"/>
      <c r="AT187" s="15"/>
      <c r="AU187" s="15"/>
      <c r="AV187" s="15"/>
      <c r="AW187" s="15"/>
      <c r="AX187" s="15"/>
      <c r="AY187" s="65"/>
      <c r="AZ187" s="15"/>
      <c r="BA187" s="15"/>
      <c r="BB187" s="15"/>
      <c r="BC187" s="15"/>
      <c r="BD187" s="15"/>
      <c r="BE187" s="15"/>
      <c r="BF187" s="16">
        <f t="shared" si="40"/>
        <v>50</v>
      </c>
    </row>
    <row r="188" spans="1:58" ht="15.75" customHeight="1">
      <c r="A188" s="122"/>
      <c r="B188" s="36" t="s">
        <v>111</v>
      </c>
      <c r="C188" s="14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8"/>
      <c r="AH188" s="15"/>
      <c r="AI188" s="15"/>
      <c r="AJ188" s="15"/>
      <c r="AK188" s="15"/>
      <c r="AL188" s="15"/>
      <c r="AM188" s="15"/>
      <c r="AN188" s="15"/>
      <c r="AO188" s="15"/>
      <c r="AP188" s="17">
        <v>0.5</v>
      </c>
      <c r="AQ188" s="15"/>
      <c r="AR188" s="15"/>
      <c r="AS188" s="15"/>
      <c r="AT188" s="15"/>
      <c r="AU188" s="15"/>
      <c r="AV188" s="15"/>
      <c r="AW188" s="15"/>
      <c r="AX188" s="15"/>
      <c r="AY188" s="65"/>
      <c r="AZ188" s="15"/>
      <c r="BA188" s="15"/>
      <c r="BB188" s="15"/>
      <c r="BC188" s="15"/>
      <c r="BD188" s="15"/>
      <c r="BE188" s="15"/>
      <c r="BF188" s="16">
        <f t="shared" si="40"/>
        <v>0.5</v>
      </c>
    </row>
    <row r="189" spans="1:58" ht="15.75" customHeight="1">
      <c r="A189" s="122"/>
      <c r="B189" s="36" t="s">
        <v>112</v>
      </c>
      <c r="C189" s="14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7">
        <v>2</v>
      </c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/>
      <c r="AN189" s="15"/>
      <c r="AO189" s="15"/>
      <c r="AP189" s="15"/>
      <c r="AQ189" s="15"/>
      <c r="AR189" s="15"/>
      <c r="AS189" s="15"/>
      <c r="AT189" s="15"/>
      <c r="AU189" s="15"/>
      <c r="AV189" s="15"/>
      <c r="AW189" s="15"/>
      <c r="AX189" s="15"/>
      <c r="AY189" s="65"/>
      <c r="AZ189" s="15"/>
      <c r="BA189" s="15"/>
      <c r="BB189" s="15"/>
      <c r="BC189" s="15"/>
      <c r="BD189" s="15"/>
      <c r="BE189" s="15"/>
      <c r="BF189" s="16">
        <f t="shared" si="40"/>
        <v>2</v>
      </c>
    </row>
    <row r="190" spans="1:58" ht="15.75" customHeight="1">
      <c r="A190" s="122"/>
      <c r="B190" s="36" t="s">
        <v>55</v>
      </c>
      <c r="C190" s="38"/>
      <c r="D190" s="38">
        <f t="shared" ref="D190:BE190" si="41">SUM(D184:D189)</f>
        <v>6</v>
      </c>
      <c r="E190" s="38">
        <f t="shared" si="41"/>
        <v>0</v>
      </c>
      <c r="F190" s="38">
        <f t="shared" si="41"/>
        <v>0</v>
      </c>
      <c r="G190" s="38">
        <f t="shared" si="41"/>
        <v>0</v>
      </c>
      <c r="H190" s="38">
        <f t="shared" si="41"/>
        <v>0</v>
      </c>
      <c r="I190" s="38">
        <f t="shared" si="41"/>
        <v>4</v>
      </c>
      <c r="J190" s="38">
        <f t="shared" si="41"/>
        <v>0</v>
      </c>
      <c r="K190" s="38">
        <f t="shared" si="41"/>
        <v>0</v>
      </c>
      <c r="L190" s="38">
        <f t="shared" si="41"/>
        <v>0</v>
      </c>
      <c r="M190" s="38">
        <f t="shared" si="41"/>
        <v>0</v>
      </c>
      <c r="N190" s="38">
        <f t="shared" si="41"/>
        <v>0</v>
      </c>
      <c r="O190" s="38">
        <f t="shared" si="41"/>
        <v>0</v>
      </c>
      <c r="P190" s="38">
        <f t="shared" si="41"/>
        <v>0</v>
      </c>
      <c r="Q190" s="38">
        <f t="shared" si="41"/>
        <v>0</v>
      </c>
      <c r="R190" s="38">
        <f t="shared" si="41"/>
        <v>0</v>
      </c>
      <c r="S190" s="38">
        <f t="shared" si="41"/>
        <v>0</v>
      </c>
      <c r="T190" s="38">
        <f t="shared" si="41"/>
        <v>0</v>
      </c>
      <c r="U190" s="38">
        <f t="shared" si="41"/>
        <v>16</v>
      </c>
      <c r="V190" s="38">
        <f t="shared" si="41"/>
        <v>0</v>
      </c>
      <c r="W190" s="38">
        <f t="shared" si="41"/>
        <v>0</v>
      </c>
      <c r="X190" s="38">
        <f t="shared" si="41"/>
        <v>0</v>
      </c>
      <c r="Y190" s="38">
        <f t="shared" si="41"/>
        <v>5</v>
      </c>
      <c r="Z190" s="38">
        <f t="shared" si="41"/>
        <v>18</v>
      </c>
      <c r="AA190" s="38">
        <f t="shared" si="41"/>
        <v>0</v>
      </c>
      <c r="AB190" s="38">
        <f t="shared" si="41"/>
        <v>0</v>
      </c>
      <c r="AC190" s="38">
        <f t="shared" si="41"/>
        <v>0</v>
      </c>
      <c r="AD190" s="38">
        <f t="shared" si="41"/>
        <v>0</v>
      </c>
      <c r="AE190" s="38">
        <f t="shared" si="41"/>
        <v>0</v>
      </c>
      <c r="AF190" s="38">
        <f t="shared" si="41"/>
        <v>0</v>
      </c>
      <c r="AG190" s="38">
        <f t="shared" si="41"/>
        <v>0</v>
      </c>
      <c r="AH190" s="38">
        <f t="shared" si="41"/>
        <v>0</v>
      </c>
      <c r="AI190" s="38">
        <f t="shared" si="41"/>
        <v>0</v>
      </c>
      <c r="AJ190" s="38">
        <f t="shared" si="41"/>
        <v>0</v>
      </c>
      <c r="AK190" s="38">
        <f t="shared" si="41"/>
        <v>8</v>
      </c>
      <c r="AL190" s="38">
        <f t="shared" si="41"/>
        <v>0</v>
      </c>
      <c r="AM190" s="38">
        <f t="shared" si="41"/>
        <v>12</v>
      </c>
      <c r="AN190" s="38">
        <f t="shared" si="41"/>
        <v>0</v>
      </c>
      <c r="AO190" s="38">
        <f t="shared" si="41"/>
        <v>0</v>
      </c>
      <c r="AP190" s="38">
        <f t="shared" si="41"/>
        <v>3.5</v>
      </c>
      <c r="AQ190" s="38">
        <f t="shared" si="41"/>
        <v>3</v>
      </c>
      <c r="AR190" s="38">
        <f t="shared" si="41"/>
        <v>21</v>
      </c>
      <c r="AS190" s="38">
        <f t="shared" si="41"/>
        <v>0</v>
      </c>
      <c r="AT190" s="38">
        <f t="shared" si="41"/>
        <v>0</v>
      </c>
      <c r="AU190" s="38">
        <f t="shared" si="41"/>
        <v>0</v>
      </c>
      <c r="AV190" s="38">
        <f t="shared" si="41"/>
        <v>0</v>
      </c>
      <c r="AW190" s="38">
        <f t="shared" si="41"/>
        <v>0</v>
      </c>
      <c r="AX190" s="38">
        <f t="shared" si="41"/>
        <v>0</v>
      </c>
      <c r="AY190" s="71">
        <f t="shared" si="41"/>
        <v>0</v>
      </c>
      <c r="AZ190" s="38">
        <f t="shared" si="41"/>
        <v>0</v>
      </c>
      <c r="BA190" s="38">
        <f t="shared" si="41"/>
        <v>0</v>
      </c>
      <c r="BB190" s="38">
        <f t="shared" si="41"/>
        <v>0</v>
      </c>
      <c r="BC190" s="38">
        <f t="shared" si="41"/>
        <v>0</v>
      </c>
      <c r="BD190" s="38">
        <f t="shared" si="41"/>
        <v>0</v>
      </c>
      <c r="BE190" s="38">
        <f t="shared" si="41"/>
        <v>0</v>
      </c>
      <c r="BF190" s="20">
        <f t="shared" si="40"/>
        <v>96.5</v>
      </c>
    </row>
    <row r="191" spans="1:58" ht="15.75" customHeight="1">
      <c r="A191" s="122"/>
      <c r="B191" s="36"/>
      <c r="C191" s="14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/>
      <c r="AN191" s="15"/>
      <c r="AO191" s="15"/>
      <c r="AP191" s="15"/>
      <c r="AQ191" s="15"/>
      <c r="AR191" s="15"/>
      <c r="AS191" s="15"/>
      <c r="AT191" s="15"/>
      <c r="AU191" s="15"/>
      <c r="AV191" s="15"/>
      <c r="AW191" s="15"/>
      <c r="AX191" s="15"/>
      <c r="AY191" s="65"/>
      <c r="AZ191" s="15"/>
      <c r="BA191" s="15"/>
      <c r="BB191" s="15"/>
      <c r="BC191" s="15"/>
      <c r="BD191" s="15"/>
      <c r="BE191" s="15"/>
      <c r="BF191" s="23"/>
    </row>
    <row r="192" spans="1:58" ht="15.75" customHeight="1">
      <c r="A192" s="123"/>
      <c r="B192" s="39" t="s">
        <v>1</v>
      </c>
      <c r="C192" s="40"/>
      <c r="D192" s="41"/>
      <c r="E192" s="41"/>
      <c r="F192" s="41"/>
      <c r="G192" s="41"/>
      <c r="H192" s="41"/>
      <c r="I192" s="41"/>
      <c r="J192" s="41"/>
      <c r="K192" s="41"/>
      <c r="L192" s="41"/>
      <c r="M192" s="41"/>
      <c r="N192" s="41"/>
      <c r="O192" s="41"/>
      <c r="P192" s="41"/>
      <c r="Q192" s="41"/>
      <c r="R192" s="41"/>
      <c r="S192" s="41"/>
      <c r="T192" s="41"/>
      <c r="U192" s="41"/>
      <c r="V192" s="41"/>
      <c r="W192" s="41"/>
      <c r="X192" s="41"/>
      <c r="Y192" s="41"/>
      <c r="Z192" s="41"/>
      <c r="AA192" s="41"/>
      <c r="AB192" s="41"/>
      <c r="AC192" s="41"/>
      <c r="AD192" s="41"/>
      <c r="AE192" s="41"/>
      <c r="AF192" s="41"/>
      <c r="AG192" s="41"/>
      <c r="AH192" s="41"/>
      <c r="AI192" s="41"/>
      <c r="AJ192" s="41"/>
      <c r="AK192" s="41"/>
      <c r="AL192" s="41"/>
      <c r="AM192" s="41"/>
      <c r="AN192" s="41"/>
      <c r="AO192" s="41"/>
      <c r="AP192" s="41"/>
      <c r="AQ192" s="41"/>
      <c r="AR192" s="41"/>
      <c r="AS192" s="41"/>
      <c r="AT192" s="41"/>
      <c r="AU192" s="41"/>
      <c r="AV192" s="41"/>
      <c r="AW192" s="41"/>
      <c r="AX192" s="41"/>
      <c r="AY192" s="72"/>
      <c r="AZ192" s="41"/>
      <c r="BA192" s="41"/>
      <c r="BB192" s="41"/>
      <c r="BC192" s="41"/>
      <c r="BD192" s="41"/>
      <c r="BE192" s="41"/>
      <c r="BF192" s="33">
        <f t="shared" ref="BF192:BF199" si="42">SUM(C192:BE192)</f>
        <v>0</v>
      </c>
    </row>
    <row r="193" spans="1:58" ht="15.75" customHeight="1">
      <c r="A193" s="121">
        <v>22</v>
      </c>
      <c r="B193" s="34" t="s">
        <v>107</v>
      </c>
      <c r="C193" s="8"/>
      <c r="D193" s="10">
        <v>4</v>
      </c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10">
        <v>2</v>
      </c>
      <c r="P193" s="9"/>
      <c r="Q193" s="9"/>
      <c r="R193" s="10">
        <v>2</v>
      </c>
      <c r="S193" s="9"/>
      <c r="T193" s="9"/>
      <c r="U193" s="10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11"/>
      <c r="AH193" s="9"/>
      <c r="AI193" s="9"/>
      <c r="AJ193" s="9"/>
      <c r="AK193" s="9"/>
      <c r="AL193" s="9"/>
      <c r="AM193" s="10">
        <v>5</v>
      </c>
      <c r="AN193" s="9"/>
      <c r="AO193" s="10">
        <v>6</v>
      </c>
      <c r="AP193" s="9"/>
      <c r="AQ193" s="9"/>
      <c r="AR193" s="9"/>
      <c r="AS193" s="9"/>
      <c r="AT193" s="9"/>
      <c r="AU193" s="9"/>
      <c r="AV193" s="9"/>
      <c r="AW193" s="9"/>
      <c r="AX193" s="9"/>
      <c r="AY193" s="64"/>
      <c r="AZ193" s="9"/>
      <c r="BA193" s="9"/>
      <c r="BB193" s="9"/>
      <c r="BC193" s="9"/>
      <c r="BD193" s="9"/>
      <c r="BE193" s="9"/>
      <c r="BF193" s="12">
        <f t="shared" si="42"/>
        <v>19</v>
      </c>
    </row>
    <row r="194" spans="1:58" ht="15.75" customHeight="1">
      <c r="A194" s="122"/>
      <c r="B194" s="36" t="s">
        <v>108</v>
      </c>
      <c r="C194" s="14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7">
        <v>1</v>
      </c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7">
        <v>0.5</v>
      </c>
      <c r="AL194" s="15"/>
      <c r="AM194" s="15"/>
      <c r="AN194" s="15"/>
      <c r="AO194" s="15"/>
      <c r="AP194" s="15"/>
      <c r="AQ194" s="15"/>
      <c r="AR194" s="15"/>
      <c r="AS194" s="15"/>
      <c r="AT194" s="15"/>
      <c r="AU194" s="15"/>
      <c r="AV194" s="15"/>
      <c r="AW194" s="15"/>
      <c r="AX194" s="15"/>
      <c r="AY194" s="65"/>
      <c r="AZ194" s="15"/>
      <c r="BA194" s="15"/>
      <c r="BB194" s="15"/>
      <c r="BC194" s="15"/>
      <c r="BD194" s="15"/>
      <c r="BE194" s="15"/>
      <c r="BF194" s="16">
        <f t="shared" si="42"/>
        <v>1.5</v>
      </c>
    </row>
    <row r="195" spans="1:58" ht="15.75" customHeight="1">
      <c r="A195" s="122"/>
      <c r="B195" s="36" t="s">
        <v>109</v>
      </c>
      <c r="C195" s="14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7">
        <v>5.5</v>
      </c>
      <c r="P195" s="15"/>
      <c r="Q195" s="15"/>
      <c r="R195" s="17">
        <v>1</v>
      </c>
      <c r="S195" s="15"/>
      <c r="T195" s="15"/>
      <c r="U195" s="17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7">
        <v>1.5</v>
      </c>
      <c r="AL195" s="15"/>
      <c r="AM195" s="15"/>
      <c r="AN195" s="15"/>
      <c r="AO195" s="15"/>
      <c r="AP195" s="15"/>
      <c r="AQ195" s="15"/>
      <c r="AR195" s="15"/>
      <c r="AS195" s="15"/>
      <c r="AT195" s="15"/>
      <c r="AU195" s="15"/>
      <c r="AV195" s="15"/>
      <c r="AW195" s="15"/>
      <c r="AX195" s="15"/>
      <c r="AY195" s="65"/>
      <c r="AZ195" s="15"/>
      <c r="BA195" s="15"/>
      <c r="BB195" s="15"/>
      <c r="BC195" s="15"/>
      <c r="BD195" s="15"/>
      <c r="BE195" s="15"/>
      <c r="BF195" s="16">
        <f t="shared" si="42"/>
        <v>8</v>
      </c>
    </row>
    <row r="196" spans="1:58" ht="15.75" customHeight="1">
      <c r="A196" s="122"/>
      <c r="B196" s="36" t="s">
        <v>110</v>
      </c>
      <c r="C196" s="14"/>
      <c r="D196" s="17">
        <v>0.5</v>
      </c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7">
        <v>4.5</v>
      </c>
      <c r="P196" s="15"/>
      <c r="Q196" s="15"/>
      <c r="R196" s="17">
        <v>2.5</v>
      </c>
      <c r="S196" s="15"/>
      <c r="T196" s="15"/>
      <c r="U196" s="17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8"/>
      <c r="AH196" s="15"/>
      <c r="AI196" s="15"/>
      <c r="AJ196" s="15"/>
      <c r="AK196" s="17">
        <v>4</v>
      </c>
      <c r="AL196" s="15"/>
      <c r="AM196" s="15"/>
      <c r="AN196" s="15"/>
      <c r="AO196" s="17">
        <v>1</v>
      </c>
      <c r="AP196" s="15"/>
      <c r="AQ196" s="15"/>
      <c r="AR196" s="15"/>
      <c r="AS196" s="15"/>
      <c r="AT196" s="15"/>
      <c r="AU196" s="15"/>
      <c r="AV196" s="15"/>
      <c r="AW196" s="15"/>
      <c r="AX196" s="15"/>
      <c r="AY196" s="65"/>
      <c r="AZ196" s="15"/>
      <c r="BA196" s="15"/>
      <c r="BB196" s="15"/>
      <c r="BC196" s="15"/>
      <c r="BD196" s="15"/>
      <c r="BE196" s="15"/>
      <c r="BF196" s="16">
        <f t="shared" si="42"/>
        <v>12.5</v>
      </c>
    </row>
    <row r="197" spans="1:58" ht="15.75" customHeight="1">
      <c r="A197" s="122"/>
      <c r="B197" s="36" t="s">
        <v>111</v>
      </c>
      <c r="C197" s="14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7">
        <v>1</v>
      </c>
      <c r="P197" s="15"/>
      <c r="Q197" s="15"/>
      <c r="R197" s="17">
        <v>0.5</v>
      </c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8"/>
      <c r="AH197" s="15"/>
      <c r="AI197" s="15"/>
      <c r="AJ197" s="15"/>
      <c r="AK197" s="17">
        <v>0.5</v>
      </c>
      <c r="AL197" s="15"/>
      <c r="AM197" s="15"/>
      <c r="AN197" s="15"/>
      <c r="AO197" s="15"/>
      <c r="AP197" s="15"/>
      <c r="AQ197" s="15"/>
      <c r="AR197" s="15"/>
      <c r="AS197" s="15"/>
      <c r="AT197" s="15"/>
      <c r="AU197" s="15"/>
      <c r="AV197" s="15"/>
      <c r="AW197" s="15"/>
      <c r="AX197" s="15"/>
      <c r="AY197" s="65"/>
      <c r="AZ197" s="15"/>
      <c r="BA197" s="15"/>
      <c r="BB197" s="15"/>
      <c r="BC197" s="15"/>
      <c r="BD197" s="15"/>
      <c r="BE197" s="15"/>
      <c r="BF197" s="16">
        <f t="shared" si="42"/>
        <v>2</v>
      </c>
    </row>
    <row r="198" spans="1:58" ht="15.75" customHeight="1">
      <c r="A198" s="122"/>
      <c r="B198" s="36" t="s">
        <v>112</v>
      </c>
      <c r="C198" s="14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7">
        <v>3</v>
      </c>
      <c r="P198" s="15"/>
      <c r="Q198" s="15"/>
      <c r="R198" s="17">
        <v>1</v>
      </c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15"/>
      <c r="AJ198" s="15"/>
      <c r="AK198" s="15"/>
      <c r="AL198" s="15"/>
      <c r="AM198" s="15"/>
      <c r="AN198" s="15"/>
      <c r="AO198" s="15"/>
      <c r="AP198" s="15"/>
      <c r="AQ198" s="15"/>
      <c r="AR198" s="15"/>
      <c r="AS198" s="15"/>
      <c r="AT198" s="15"/>
      <c r="AU198" s="15"/>
      <c r="AV198" s="15"/>
      <c r="AW198" s="15"/>
      <c r="AX198" s="15"/>
      <c r="AY198" s="65"/>
      <c r="AZ198" s="15"/>
      <c r="BA198" s="15"/>
      <c r="BB198" s="15"/>
      <c r="BC198" s="15"/>
      <c r="BD198" s="15"/>
      <c r="BE198" s="15"/>
      <c r="BF198" s="16">
        <f t="shared" si="42"/>
        <v>4</v>
      </c>
    </row>
    <row r="199" spans="1:58" ht="15.75" customHeight="1">
      <c r="A199" s="122"/>
      <c r="B199" s="36" t="s">
        <v>55</v>
      </c>
      <c r="C199" s="38"/>
      <c r="D199" s="38">
        <f t="shared" ref="D199:BE199" si="43">SUM(D193:D198)</f>
        <v>4.5</v>
      </c>
      <c r="E199" s="38">
        <f t="shared" si="43"/>
        <v>0</v>
      </c>
      <c r="F199" s="38">
        <f t="shared" si="43"/>
        <v>0</v>
      </c>
      <c r="G199" s="38">
        <f t="shared" si="43"/>
        <v>0</v>
      </c>
      <c r="H199" s="38">
        <f t="shared" si="43"/>
        <v>0</v>
      </c>
      <c r="I199" s="38">
        <f t="shared" si="43"/>
        <v>0</v>
      </c>
      <c r="J199" s="38">
        <f t="shared" si="43"/>
        <v>0</v>
      </c>
      <c r="K199" s="38">
        <f t="shared" si="43"/>
        <v>0</v>
      </c>
      <c r="L199" s="38">
        <f t="shared" si="43"/>
        <v>0</v>
      </c>
      <c r="M199" s="38">
        <f t="shared" si="43"/>
        <v>0</v>
      </c>
      <c r="N199" s="38">
        <f t="shared" si="43"/>
        <v>0</v>
      </c>
      <c r="O199" s="38">
        <f t="shared" si="43"/>
        <v>17</v>
      </c>
      <c r="P199" s="38">
        <f t="shared" si="43"/>
        <v>0</v>
      </c>
      <c r="Q199" s="38">
        <f t="shared" si="43"/>
        <v>0</v>
      </c>
      <c r="R199" s="38">
        <f t="shared" si="43"/>
        <v>7</v>
      </c>
      <c r="S199" s="38">
        <f t="shared" si="43"/>
        <v>0</v>
      </c>
      <c r="T199" s="38">
        <f t="shared" si="43"/>
        <v>0</v>
      </c>
      <c r="U199" s="38">
        <f t="shared" si="43"/>
        <v>0</v>
      </c>
      <c r="V199" s="38">
        <f t="shared" si="43"/>
        <v>0</v>
      </c>
      <c r="W199" s="38">
        <f t="shared" si="43"/>
        <v>0</v>
      </c>
      <c r="X199" s="38">
        <f t="shared" si="43"/>
        <v>0</v>
      </c>
      <c r="Y199" s="38">
        <f t="shared" si="43"/>
        <v>0</v>
      </c>
      <c r="Z199" s="38">
        <f t="shared" si="43"/>
        <v>0</v>
      </c>
      <c r="AA199" s="38">
        <f t="shared" si="43"/>
        <v>0</v>
      </c>
      <c r="AB199" s="38">
        <f t="shared" si="43"/>
        <v>0</v>
      </c>
      <c r="AC199" s="38">
        <f t="shared" si="43"/>
        <v>0</v>
      </c>
      <c r="AD199" s="38">
        <f t="shared" si="43"/>
        <v>0</v>
      </c>
      <c r="AE199" s="38">
        <f t="shared" si="43"/>
        <v>0</v>
      </c>
      <c r="AF199" s="38">
        <f t="shared" si="43"/>
        <v>0</v>
      </c>
      <c r="AG199" s="38">
        <f t="shared" si="43"/>
        <v>0</v>
      </c>
      <c r="AH199" s="38">
        <f t="shared" si="43"/>
        <v>0</v>
      </c>
      <c r="AI199" s="38">
        <f t="shared" si="43"/>
        <v>0</v>
      </c>
      <c r="AJ199" s="38">
        <f t="shared" si="43"/>
        <v>0</v>
      </c>
      <c r="AK199" s="38">
        <f t="shared" si="43"/>
        <v>6.5</v>
      </c>
      <c r="AL199" s="38">
        <f t="shared" si="43"/>
        <v>0</v>
      </c>
      <c r="AM199" s="38">
        <f t="shared" si="43"/>
        <v>5</v>
      </c>
      <c r="AN199" s="38">
        <f t="shared" si="43"/>
        <v>0</v>
      </c>
      <c r="AO199" s="38">
        <f t="shared" si="43"/>
        <v>7</v>
      </c>
      <c r="AP199" s="38">
        <f t="shared" si="43"/>
        <v>0</v>
      </c>
      <c r="AQ199" s="38">
        <f t="shared" si="43"/>
        <v>0</v>
      </c>
      <c r="AR199" s="38">
        <f t="shared" si="43"/>
        <v>0</v>
      </c>
      <c r="AS199" s="38">
        <f t="shared" si="43"/>
        <v>0</v>
      </c>
      <c r="AT199" s="38">
        <f t="shared" si="43"/>
        <v>0</v>
      </c>
      <c r="AU199" s="38">
        <f t="shared" si="43"/>
        <v>0</v>
      </c>
      <c r="AV199" s="38">
        <f t="shared" si="43"/>
        <v>0</v>
      </c>
      <c r="AW199" s="38">
        <f t="shared" si="43"/>
        <v>0</v>
      </c>
      <c r="AX199" s="38">
        <f t="shared" si="43"/>
        <v>0</v>
      </c>
      <c r="AY199" s="71">
        <f t="shared" si="43"/>
        <v>0</v>
      </c>
      <c r="AZ199" s="38">
        <f t="shared" si="43"/>
        <v>0</v>
      </c>
      <c r="BA199" s="38">
        <f t="shared" si="43"/>
        <v>0</v>
      </c>
      <c r="BB199" s="38">
        <f t="shared" si="43"/>
        <v>0</v>
      </c>
      <c r="BC199" s="38">
        <f t="shared" si="43"/>
        <v>0</v>
      </c>
      <c r="BD199" s="38">
        <f t="shared" si="43"/>
        <v>0</v>
      </c>
      <c r="BE199" s="38">
        <f t="shared" si="43"/>
        <v>0</v>
      </c>
      <c r="BF199" s="20">
        <f t="shared" si="42"/>
        <v>47</v>
      </c>
    </row>
    <row r="200" spans="1:58" ht="15.75" customHeight="1">
      <c r="A200" s="122"/>
      <c r="B200" s="36"/>
      <c r="C200" s="14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  <c r="AL200" s="15"/>
      <c r="AM200" s="15"/>
      <c r="AN200" s="15"/>
      <c r="AO200" s="15"/>
      <c r="AP200" s="15"/>
      <c r="AQ200" s="15"/>
      <c r="AR200" s="15"/>
      <c r="AS200" s="15"/>
      <c r="AT200" s="15"/>
      <c r="AU200" s="15"/>
      <c r="AV200" s="15"/>
      <c r="AW200" s="15"/>
      <c r="AX200" s="15"/>
      <c r="AY200" s="65"/>
      <c r="AZ200" s="15"/>
      <c r="BA200" s="15"/>
      <c r="BB200" s="15"/>
      <c r="BC200" s="15"/>
      <c r="BD200" s="15"/>
      <c r="BE200" s="15"/>
      <c r="BF200" s="23"/>
    </row>
    <row r="201" spans="1:58" ht="15.75" customHeight="1">
      <c r="A201" s="123"/>
      <c r="B201" s="39" t="s">
        <v>1</v>
      </c>
      <c r="C201" s="40"/>
      <c r="D201" s="41"/>
      <c r="E201" s="41"/>
      <c r="F201" s="41"/>
      <c r="G201" s="41"/>
      <c r="H201" s="41"/>
      <c r="I201" s="41"/>
      <c r="J201" s="41"/>
      <c r="K201" s="41"/>
      <c r="L201" s="41"/>
      <c r="M201" s="41"/>
      <c r="N201" s="41"/>
      <c r="O201" s="41"/>
      <c r="P201" s="41"/>
      <c r="Q201" s="41"/>
      <c r="R201" s="41"/>
      <c r="S201" s="41"/>
      <c r="T201" s="41"/>
      <c r="U201" s="41"/>
      <c r="V201" s="41"/>
      <c r="W201" s="41"/>
      <c r="X201" s="41"/>
      <c r="Y201" s="41"/>
      <c r="Z201" s="41"/>
      <c r="AA201" s="41"/>
      <c r="AB201" s="41"/>
      <c r="AC201" s="41"/>
      <c r="AD201" s="41"/>
      <c r="AE201" s="41"/>
      <c r="AF201" s="41"/>
      <c r="AG201" s="41"/>
      <c r="AH201" s="41"/>
      <c r="AI201" s="41"/>
      <c r="AJ201" s="41"/>
      <c r="AK201" s="41"/>
      <c r="AL201" s="41"/>
      <c r="AM201" s="41"/>
      <c r="AN201" s="41"/>
      <c r="AO201" s="41"/>
      <c r="AP201" s="41"/>
      <c r="AQ201" s="41"/>
      <c r="AR201" s="41"/>
      <c r="AS201" s="41"/>
      <c r="AT201" s="41"/>
      <c r="AU201" s="41"/>
      <c r="AV201" s="41"/>
      <c r="AW201" s="41"/>
      <c r="AX201" s="41"/>
      <c r="AY201" s="72"/>
      <c r="AZ201" s="41"/>
      <c r="BA201" s="41"/>
      <c r="BB201" s="41"/>
      <c r="BC201" s="41"/>
      <c r="BD201" s="41"/>
      <c r="BE201" s="41"/>
      <c r="BF201" s="33">
        <f t="shared" ref="BF201:BF208" si="44">SUM(C201:BE201)</f>
        <v>0</v>
      </c>
    </row>
    <row r="202" spans="1:58" ht="15.75" customHeight="1">
      <c r="A202" s="121">
        <v>23</v>
      </c>
      <c r="B202" s="34" t="s">
        <v>107</v>
      </c>
      <c r="C202" s="8"/>
      <c r="D202" s="10">
        <v>1</v>
      </c>
      <c r="E202" s="10">
        <v>4</v>
      </c>
      <c r="F202" s="10">
        <v>8</v>
      </c>
      <c r="G202" s="9"/>
      <c r="H202" s="9"/>
      <c r="I202" s="10">
        <v>3</v>
      </c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10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11"/>
      <c r="AH202" s="9"/>
      <c r="AI202" s="9"/>
      <c r="AJ202" s="9"/>
      <c r="AK202" s="9"/>
      <c r="AL202" s="9"/>
      <c r="AM202" s="10">
        <v>7</v>
      </c>
      <c r="AN202" s="9"/>
      <c r="AO202" s="9"/>
      <c r="AP202" s="9"/>
      <c r="AQ202" s="9"/>
      <c r="AR202" s="9"/>
      <c r="AS202" s="9"/>
      <c r="AT202" s="9"/>
      <c r="AU202" s="9"/>
      <c r="AV202" s="9"/>
      <c r="AW202" s="9"/>
      <c r="AX202" s="9"/>
      <c r="AY202" s="64"/>
      <c r="AZ202" s="9"/>
      <c r="BA202" s="9"/>
      <c r="BB202" s="9"/>
      <c r="BC202" s="9"/>
      <c r="BD202" s="9"/>
      <c r="BE202" s="9"/>
      <c r="BF202" s="12">
        <f t="shared" si="44"/>
        <v>23</v>
      </c>
    </row>
    <row r="203" spans="1:58" ht="15.75" customHeight="1">
      <c r="A203" s="122"/>
      <c r="B203" s="36" t="s">
        <v>108</v>
      </c>
      <c r="C203" s="14"/>
      <c r="D203" s="15"/>
      <c r="E203" s="15"/>
      <c r="F203" s="17">
        <v>1</v>
      </c>
      <c r="G203" s="15"/>
      <c r="H203" s="15"/>
      <c r="I203" s="17">
        <v>1</v>
      </c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  <c r="AH203" s="15"/>
      <c r="AI203" s="15"/>
      <c r="AJ203" s="15"/>
      <c r="AK203" s="15"/>
      <c r="AL203" s="15"/>
      <c r="AM203" s="15"/>
      <c r="AN203" s="15"/>
      <c r="AO203" s="15"/>
      <c r="AP203" s="15"/>
      <c r="AQ203" s="15"/>
      <c r="AR203" s="15"/>
      <c r="AS203" s="15"/>
      <c r="AT203" s="15"/>
      <c r="AU203" s="15"/>
      <c r="AV203" s="15"/>
      <c r="AW203" s="15"/>
      <c r="AX203" s="15"/>
      <c r="AY203" s="65"/>
      <c r="AZ203" s="15"/>
      <c r="BA203" s="15"/>
      <c r="BB203" s="15"/>
      <c r="BC203" s="15"/>
      <c r="BD203" s="15"/>
      <c r="BE203" s="15"/>
      <c r="BF203" s="16">
        <f t="shared" si="44"/>
        <v>2</v>
      </c>
    </row>
    <row r="204" spans="1:58" ht="15.75" customHeight="1">
      <c r="A204" s="122"/>
      <c r="B204" s="36" t="s">
        <v>109</v>
      </c>
      <c r="C204" s="14"/>
      <c r="D204" s="17">
        <v>1</v>
      </c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7"/>
      <c r="V204" s="15"/>
      <c r="W204" s="15"/>
      <c r="X204" s="15"/>
      <c r="Y204" s="17">
        <v>1</v>
      </c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7">
        <v>1</v>
      </c>
      <c r="AL204" s="15"/>
      <c r="AM204" s="15"/>
      <c r="AN204" s="15"/>
      <c r="AO204" s="15"/>
      <c r="AP204" s="15"/>
      <c r="AQ204" s="15"/>
      <c r="AR204" s="15"/>
      <c r="AS204" s="15"/>
      <c r="AT204" s="15"/>
      <c r="AU204" s="15"/>
      <c r="AV204" s="15"/>
      <c r="AW204" s="15"/>
      <c r="AX204" s="15"/>
      <c r="AY204" s="65"/>
      <c r="AZ204" s="15"/>
      <c r="BA204" s="15"/>
      <c r="BB204" s="15"/>
      <c r="BC204" s="15"/>
      <c r="BD204" s="15"/>
      <c r="BE204" s="15"/>
      <c r="BF204" s="16">
        <f t="shared" si="44"/>
        <v>3</v>
      </c>
    </row>
    <row r="205" spans="1:58" ht="15.75" customHeight="1">
      <c r="A205" s="122"/>
      <c r="B205" s="36" t="s">
        <v>110</v>
      </c>
      <c r="C205" s="14"/>
      <c r="D205" s="17">
        <v>2</v>
      </c>
      <c r="E205" s="17">
        <v>3</v>
      </c>
      <c r="F205" s="15"/>
      <c r="G205" s="15"/>
      <c r="H205" s="15"/>
      <c r="I205" s="17">
        <v>2</v>
      </c>
      <c r="J205" s="17">
        <v>2</v>
      </c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7"/>
      <c r="V205" s="15"/>
      <c r="W205" s="15"/>
      <c r="X205" s="15"/>
      <c r="Y205" s="17">
        <v>1</v>
      </c>
      <c r="Z205" s="15"/>
      <c r="AA205" s="15"/>
      <c r="AB205" s="15"/>
      <c r="AC205" s="15"/>
      <c r="AD205" s="15"/>
      <c r="AE205" s="15"/>
      <c r="AF205" s="15"/>
      <c r="AG205" s="18"/>
      <c r="AH205" s="15"/>
      <c r="AI205" s="15"/>
      <c r="AJ205" s="15"/>
      <c r="AK205" s="17">
        <v>2</v>
      </c>
      <c r="AL205" s="15"/>
      <c r="AM205" s="17">
        <v>5</v>
      </c>
      <c r="AN205" s="15"/>
      <c r="AO205" s="15"/>
      <c r="AP205" s="15"/>
      <c r="AQ205" s="15"/>
      <c r="AR205" s="15"/>
      <c r="AS205" s="15"/>
      <c r="AT205" s="15"/>
      <c r="AU205" s="15"/>
      <c r="AV205" s="15"/>
      <c r="AW205" s="15"/>
      <c r="AX205" s="15"/>
      <c r="AY205" s="65"/>
      <c r="AZ205" s="15"/>
      <c r="BA205" s="15"/>
      <c r="BB205" s="15"/>
      <c r="BC205" s="15"/>
      <c r="BD205" s="15"/>
      <c r="BE205" s="15"/>
      <c r="BF205" s="16">
        <f t="shared" si="44"/>
        <v>17</v>
      </c>
    </row>
    <row r="206" spans="1:58" ht="15.75" customHeight="1">
      <c r="A206" s="122"/>
      <c r="B206" s="36" t="s">
        <v>111</v>
      </c>
      <c r="C206" s="14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8"/>
      <c r="AH206" s="15"/>
      <c r="AI206" s="15"/>
      <c r="AJ206" s="15"/>
      <c r="AK206" s="17">
        <v>1</v>
      </c>
      <c r="AL206" s="15"/>
      <c r="AM206" s="15"/>
      <c r="AN206" s="15"/>
      <c r="AO206" s="15"/>
      <c r="AP206" s="15"/>
      <c r="AQ206" s="15"/>
      <c r="AR206" s="15"/>
      <c r="AS206" s="15"/>
      <c r="AT206" s="15"/>
      <c r="AU206" s="15"/>
      <c r="AV206" s="15"/>
      <c r="AW206" s="15"/>
      <c r="AX206" s="15"/>
      <c r="AY206" s="65"/>
      <c r="AZ206" s="15"/>
      <c r="BA206" s="15"/>
      <c r="BB206" s="15"/>
      <c r="BC206" s="15"/>
      <c r="BD206" s="15"/>
      <c r="BE206" s="15"/>
      <c r="BF206" s="16">
        <f t="shared" si="44"/>
        <v>1</v>
      </c>
    </row>
    <row r="207" spans="1:58" ht="15.75" customHeight="1">
      <c r="A207" s="122"/>
      <c r="B207" s="36" t="s">
        <v>112</v>
      </c>
      <c r="C207" s="14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  <c r="AH207" s="15"/>
      <c r="AI207" s="15"/>
      <c r="AJ207" s="15"/>
      <c r="AK207" s="17">
        <v>1</v>
      </c>
      <c r="AL207" s="15"/>
      <c r="AM207" s="15"/>
      <c r="AN207" s="15"/>
      <c r="AO207" s="15"/>
      <c r="AP207" s="15"/>
      <c r="AQ207" s="15"/>
      <c r="AR207" s="15"/>
      <c r="AS207" s="15"/>
      <c r="AT207" s="15"/>
      <c r="AU207" s="15"/>
      <c r="AV207" s="15"/>
      <c r="AW207" s="15"/>
      <c r="AX207" s="15"/>
      <c r="AY207" s="65"/>
      <c r="AZ207" s="15"/>
      <c r="BA207" s="15"/>
      <c r="BB207" s="15"/>
      <c r="BC207" s="15"/>
      <c r="BD207" s="15"/>
      <c r="BE207" s="15"/>
      <c r="BF207" s="16">
        <f t="shared" si="44"/>
        <v>1</v>
      </c>
    </row>
    <row r="208" spans="1:58" ht="15.75" customHeight="1">
      <c r="A208" s="122"/>
      <c r="B208" s="36" t="s">
        <v>55</v>
      </c>
      <c r="C208" s="38"/>
      <c r="D208" s="38">
        <f t="shared" ref="D208:BE208" si="45">SUM(D202:D207)</f>
        <v>4</v>
      </c>
      <c r="E208" s="38">
        <f t="shared" si="45"/>
        <v>7</v>
      </c>
      <c r="F208" s="38">
        <f t="shared" si="45"/>
        <v>9</v>
      </c>
      <c r="G208" s="38">
        <f t="shared" si="45"/>
        <v>0</v>
      </c>
      <c r="H208" s="38">
        <f t="shared" si="45"/>
        <v>0</v>
      </c>
      <c r="I208" s="38">
        <f t="shared" si="45"/>
        <v>6</v>
      </c>
      <c r="J208" s="38">
        <f t="shared" si="45"/>
        <v>2</v>
      </c>
      <c r="K208" s="38">
        <f t="shared" si="45"/>
        <v>0</v>
      </c>
      <c r="L208" s="38">
        <f t="shared" si="45"/>
        <v>0</v>
      </c>
      <c r="M208" s="38">
        <f t="shared" si="45"/>
        <v>0</v>
      </c>
      <c r="N208" s="38">
        <f t="shared" si="45"/>
        <v>0</v>
      </c>
      <c r="O208" s="38">
        <f t="shared" si="45"/>
        <v>0</v>
      </c>
      <c r="P208" s="38">
        <f t="shared" si="45"/>
        <v>0</v>
      </c>
      <c r="Q208" s="38">
        <f t="shared" si="45"/>
        <v>0</v>
      </c>
      <c r="R208" s="38">
        <f t="shared" si="45"/>
        <v>0</v>
      </c>
      <c r="S208" s="38">
        <f t="shared" si="45"/>
        <v>0</v>
      </c>
      <c r="T208" s="38">
        <f t="shared" si="45"/>
        <v>0</v>
      </c>
      <c r="U208" s="38">
        <f t="shared" si="45"/>
        <v>0</v>
      </c>
      <c r="V208" s="38">
        <f t="shared" si="45"/>
        <v>0</v>
      </c>
      <c r="W208" s="38">
        <f t="shared" si="45"/>
        <v>0</v>
      </c>
      <c r="X208" s="38">
        <f t="shared" si="45"/>
        <v>0</v>
      </c>
      <c r="Y208" s="38">
        <f t="shared" si="45"/>
        <v>2</v>
      </c>
      <c r="Z208" s="38">
        <f t="shared" si="45"/>
        <v>0</v>
      </c>
      <c r="AA208" s="38">
        <f t="shared" si="45"/>
        <v>0</v>
      </c>
      <c r="AB208" s="38">
        <f t="shared" si="45"/>
        <v>0</v>
      </c>
      <c r="AC208" s="38">
        <f t="shared" si="45"/>
        <v>0</v>
      </c>
      <c r="AD208" s="38">
        <f t="shared" si="45"/>
        <v>0</v>
      </c>
      <c r="AE208" s="38">
        <f t="shared" si="45"/>
        <v>0</v>
      </c>
      <c r="AF208" s="38">
        <f t="shared" si="45"/>
        <v>0</v>
      </c>
      <c r="AG208" s="38">
        <f t="shared" si="45"/>
        <v>0</v>
      </c>
      <c r="AH208" s="38">
        <f t="shared" si="45"/>
        <v>0</v>
      </c>
      <c r="AI208" s="38">
        <f t="shared" si="45"/>
        <v>0</v>
      </c>
      <c r="AJ208" s="38">
        <f t="shared" si="45"/>
        <v>0</v>
      </c>
      <c r="AK208" s="38">
        <f t="shared" si="45"/>
        <v>5</v>
      </c>
      <c r="AL208" s="38">
        <f t="shared" si="45"/>
        <v>0</v>
      </c>
      <c r="AM208" s="38">
        <f t="shared" si="45"/>
        <v>12</v>
      </c>
      <c r="AN208" s="38">
        <f t="shared" si="45"/>
        <v>0</v>
      </c>
      <c r="AO208" s="38">
        <f t="shared" si="45"/>
        <v>0</v>
      </c>
      <c r="AP208" s="38">
        <f t="shared" si="45"/>
        <v>0</v>
      </c>
      <c r="AQ208" s="38">
        <f t="shared" si="45"/>
        <v>0</v>
      </c>
      <c r="AR208" s="38">
        <f t="shared" si="45"/>
        <v>0</v>
      </c>
      <c r="AS208" s="38">
        <f t="shared" si="45"/>
        <v>0</v>
      </c>
      <c r="AT208" s="38">
        <f t="shared" si="45"/>
        <v>0</v>
      </c>
      <c r="AU208" s="38">
        <f t="shared" si="45"/>
        <v>0</v>
      </c>
      <c r="AV208" s="38">
        <f t="shared" si="45"/>
        <v>0</v>
      </c>
      <c r="AW208" s="38">
        <f t="shared" si="45"/>
        <v>0</v>
      </c>
      <c r="AX208" s="38">
        <f t="shared" si="45"/>
        <v>0</v>
      </c>
      <c r="AY208" s="71">
        <f t="shared" si="45"/>
        <v>0</v>
      </c>
      <c r="AZ208" s="38">
        <f t="shared" si="45"/>
        <v>0</v>
      </c>
      <c r="BA208" s="38">
        <f t="shared" si="45"/>
        <v>0</v>
      </c>
      <c r="BB208" s="38">
        <f t="shared" si="45"/>
        <v>0</v>
      </c>
      <c r="BC208" s="38">
        <f t="shared" si="45"/>
        <v>0</v>
      </c>
      <c r="BD208" s="38">
        <f t="shared" si="45"/>
        <v>0</v>
      </c>
      <c r="BE208" s="38">
        <f t="shared" si="45"/>
        <v>0</v>
      </c>
      <c r="BF208" s="20">
        <f t="shared" si="44"/>
        <v>47</v>
      </c>
    </row>
    <row r="209" spans="1:58" ht="15.75" customHeight="1">
      <c r="A209" s="122"/>
      <c r="B209" s="36"/>
      <c r="C209" s="14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  <c r="AP209" s="15"/>
      <c r="AQ209" s="15"/>
      <c r="AR209" s="15"/>
      <c r="AS209" s="15"/>
      <c r="AT209" s="15"/>
      <c r="AU209" s="15"/>
      <c r="AV209" s="15"/>
      <c r="AW209" s="15"/>
      <c r="AX209" s="15"/>
      <c r="AY209" s="65"/>
      <c r="AZ209" s="15"/>
      <c r="BA209" s="15"/>
      <c r="BB209" s="15"/>
      <c r="BC209" s="15"/>
      <c r="BD209" s="15"/>
      <c r="BE209" s="15"/>
      <c r="BF209" s="23"/>
    </row>
    <row r="210" spans="1:58" ht="15.75" customHeight="1">
      <c r="A210" s="123"/>
      <c r="B210" s="39" t="s">
        <v>1</v>
      </c>
      <c r="C210" s="40"/>
      <c r="D210" s="41"/>
      <c r="E210" s="41"/>
      <c r="F210" s="41"/>
      <c r="G210" s="41"/>
      <c r="H210" s="41"/>
      <c r="I210" s="41"/>
      <c r="J210" s="41"/>
      <c r="K210" s="41"/>
      <c r="L210" s="41"/>
      <c r="M210" s="41"/>
      <c r="N210" s="41"/>
      <c r="O210" s="41"/>
      <c r="P210" s="41"/>
      <c r="Q210" s="41"/>
      <c r="R210" s="41"/>
      <c r="S210" s="41"/>
      <c r="T210" s="41"/>
      <c r="U210" s="41"/>
      <c r="V210" s="41"/>
      <c r="W210" s="41"/>
      <c r="X210" s="41"/>
      <c r="Y210" s="41"/>
      <c r="Z210" s="41"/>
      <c r="AA210" s="41"/>
      <c r="AB210" s="41"/>
      <c r="AC210" s="41"/>
      <c r="AD210" s="41"/>
      <c r="AE210" s="41"/>
      <c r="AF210" s="41"/>
      <c r="AG210" s="41"/>
      <c r="AH210" s="41"/>
      <c r="AI210" s="41"/>
      <c r="AJ210" s="41"/>
      <c r="AK210" s="41"/>
      <c r="AL210" s="41"/>
      <c r="AM210" s="41"/>
      <c r="AN210" s="41"/>
      <c r="AO210" s="41"/>
      <c r="AP210" s="41"/>
      <c r="AQ210" s="41"/>
      <c r="AR210" s="41"/>
      <c r="AS210" s="41"/>
      <c r="AT210" s="41"/>
      <c r="AU210" s="41"/>
      <c r="AV210" s="41"/>
      <c r="AW210" s="41"/>
      <c r="AX210" s="41"/>
      <c r="AY210" s="72"/>
      <c r="AZ210" s="41"/>
      <c r="BA210" s="41"/>
      <c r="BB210" s="41"/>
      <c r="BC210" s="41"/>
      <c r="BD210" s="41"/>
      <c r="BE210" s="41"/>
      <c r="BF210" s="33">
        <f t="shared" ref="BF210:BF217" si="46">SUM(C210:BE210)</f>
        <v>0</v>
      </c>
    </row>
    <row r="211" spans="1:58" ht="15.75" customHeight="1">
      <c r="A211" s="121">
        <v>24</v>
      </c>
      <c r="B211" s="34" t="s">
        <v>107</v>
      </c>
      <c r="C211" s="8"/>
      <c r="D211" s="9"/>
      <c r="E211" s="9"/>
      <c r="F211" s="10">
        <v>0.5</v>
      </c>
      <c r="G211" s="9"/>
      <c r="H211" s="9"/>
      <c r="I211" s="9"/>
      <c r="J211" s="10">
        <v>3</v>
      </c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10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11"/>
      <c r="AH211" s="9"/>
      <c r="AI211" s="10">
        <v>21</v>
      </c>
      <c r="AJ211" s="9"/>
      <c r="AK211" s="9"/>
      <c r="AL211" s="9"/>
      <c r="AM211" s="10">
        <v>2</v>
      </c>
      <c r="AN211" s="9"/>
      <c r="AO211" s="9"/>
      <c r="AP211" s="9"/>
      <c r="AQ211" s="9"/>
      <c r="AR211" s="9"/>
      <c r="AS211" s="9"/>
      <c r="AT211" s="9"/>
      <c r="AU211" s="9"/>
      <c r="AV211" s="9"/>
      <c r="AW211" s="9"/>
      <c r="AX211" s="9"/>
      <c r="AY211" s="64"/>
      <c r="AZ211" s="9"/>
      <c r="BA211" s="9"/>
      <c r="BB211" s="9"/>
      <c r="BC211" s="9"/>
      <c r="BD211" s="9"/>
      <c r="BE211" s="9"/>
      <c r="BF211" s="12">
        <f t="shared" si="46"/>
        <v>26.5</v>
      </c>
    </row>
    <row r="212" spans="1:58" ht="15.75" customHeight="1">
      <c r="A212" s="122"/>
      <c r="B212" s="36" t="s">
        <v>108</v>
      </c>
      <c r="C212" s="14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/>
      <c r="AT212" s="15"/>
      <c r="AU212" s="15"/>
      <c r="AV212" s="15"/>
      <c r="AW212" s="15"/>
      <c r="AX212" s="15"/>
      <c r="AY212" s="65"/>
      <c r="AZ212" s="15"/>
      <c r="BA212" s="15"/>
      <c r="BB212" s="15"/>
      <c r="BC212" s="15"/>
      <c r="BD212" s="15"/>
      <c r="BE212" s="15"/>
      <c r="BF212" s="16">
        <f t="shared" si="46"/>
        <v>0</v>
      </c>
    </row>
    <row r="213" spans="1:58" ht="15.75" customHeight="1">
      <c r="A213" s="122"/>
      <c r="B213" s="36" t="s">
        <v>109</v>
      </c>
      <c r="C213" s="14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7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7">
        <v>1.5</v>
      </c>
      <c r="AJ213" s="15"/>
      <c r="AK213" s="17">
        <v>2</v>
      </c>
      <c r="AL213" s="15"/>
      <c r="AM213" s="15"/>
      <c r="AN213" s="15"/>
      <c r="AO213" s="15"/>
      <c r="AP213" s="15"/>
      <c r="AQ213" s="17">
        <v>1.5</v>
      </c>
      <c r="AR213" s="15"/>
      <c r="AS213" s="15"/>
      <c r="AT213" s="15"/>
      <c r="AU213" s="15"/>
      <c r="AV213" s="15"/>
      <c r="AW213" s="15"/>
      <c r="AX213" s="15"/>
      <c r="AY213" s="65"/>
      <c r="AZ213" s="15"/>
      <c r="BA213" s="15"/>
      <c r="BB213" s="15"/>
      <c r="BC213" s="15"/>
      <c r="BD213" s="15"/>
      <c r="BE213" s="15"/>
      <c r="BF213" s="16">
        <f t="shared" si="46"/>
        <v>5</v>
      </c>
    </row>
    <row r="214" spans="1:58" ht="15.75" customHeight="1">
      <c r="A214" s="122"/>
      <c r="B214" s="36" t="s">
        <v>110</v>
      </c>
      <c r="C214" s="14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7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8"/>
      <c r="AH214" s="15"/>
      <c r="AI214" s="17">
        <v>13</v>
      </c>
      <c r="AJ214" s="15"/>
      <c r="AK214" s="15"/>
      <c r="AL214" s="15"/>
      <c r="AM214" s="17">
        <v>0.5</v>
      </c>
      <c r="AN214" s="15"/>
      <c r="AO214" s="15"/>
      <c r="AP214" s="15"/>
      <c r="AQ214" s="17">
        <v>1</v>
      </c>
      <c r="AR214" s="15"/>
      <c r="AS214" s="15"/>
      <c r="AT214" s="15"/>
      <c r="AU214" s="15"/>
      <c r="AV214" s="15"/>
      <c r="AW214" s="15"/>
      <c r="AX214" s="15"/>
      <c r="AY214" s="65"/>
      <c r="AZ214" s="15"/>
      <c r="BA214" s="15"/>
      <c r="BB214" s="15"/>
      <c r="BC214" s="15"/>
      <c r="BD214" s="15"/>
      <c r="BE214" s="15"/>
      <c r="BF214" s="16">
        <f t="shared" si="46"/>
        <v>14.5</v>
      </c>
    </row>
    <row r="215" spans="1:58" ht="15.75" customHeight="1">
      <c r="A215" s="122"/>
      <c r="B215" s="36" t="s">
        <v>111</v>
      </c>
      <c r="C215" s="14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8"/>
      <c r="AH215" s="15"/>
      <c r="AI215" s="17">
        <v>1</v>
      </c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  <c r="AT215" s="15"/>
      <c r="AU215" s="15"/>
      <c r="AV215" s="15"/>
      <c r="AW215" s="15"/>
      <c r="AX215" s="15"/>
      <c r="AY215" s="65"/>
      <c r="AZ215" s="15"/>
      <c r="BA215" s="15"/>
      <c r="BB215" s="15"/>
      <c r="BC215" s="15"/>
      <c r="BD215" s="15"/>
      <c r="BE215" s="15"/>
      <c r="BF215" s="16">
        <f t="shared" si="46"/>
        <v>1</v>
      </c>
    </row>
    <row r="216" spans="1:58" ht="15.75" customHeight="1">
      <c r="A216" s="122"/>
      <c r="B216" s="36" t="s">
        <v>112</v>
      </c>
      <c r="C216" s="14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7">
        <v>4</v>
      </c>
      <c r="AL216" s="15"/>
      <c r="AM216" s="15"/>
      <c r="AN216" s="15"/>
      <c r="AO216" s="15"/>
      <c r="AP216" s="15"/>
      <c r="AQ216" s="15"/>
      <c r="AR216" s="15"/>
      <c r="AS216" s="15"/>
      <c r="AT216" s="15"/>
      <c r="AU216" s="15"/>
      <c r="AV216" s="15"/>
      <c r="AW216" s="15"/>
      <c r="AX216" s="15"/>
      <c r="AY216" s="65"/>
      <c r="AZ216" s="15"/>
      <c r="BA216" s="15"/>
      <c r="BB216" s="15"/>
      <c r="BC216" s="15"/>
      <c r="BD216" s="15"/>
      <c r="BE216" s="15"/>
      <c r="BF216" s="16">
        <f t="shared" si="46"/>
        <v>4</v>
      </c>
    </row>
    <row r="217" spans="1:58" ht="15.75" customHeight="1">
      <c r="A217" s="122"/>
      <c r="B217" s="36" t="s">
        <v>55</v>
      </c>
      <c r="C217" s="38"/>
      <c r="D217" s="38">
        <f t="shared" ref="D217:BE217" si="47">SUM(D211:D216)</f>
        <v>0</v>
      </c>
      <c r="E217" s="38">
        <f t="shared" si="47"/>
        <v>0</v>
      </c>
      <c r="F217" s="38">
        <f t="shared" si="47"/>
        <v>0.5</v>
      </c>
      <c r="G217" s="38">
        <f t="shared" si="47"/>
        <v>0</v>
      </c>
      <c r="H217" s="38">
        <f t="shared" si="47"/>
        <v>0</v>
      </c>
      <c r="I217" s="38">
        <f t="shared" si="47"/>
        <v>0</v>
      </c>
      <c r="J217" s="38">
        <f t="shared" si="47"/>
        <v>3</v>
      </c>
      <c r="K217" s="38">
        <f t="shared" si="47"/>
        <v>0</v>
      </c>
      <c r="L217" s="38">
        <f t="shared" si="47"/>
        <v>0</v>
      </c>
      <c r="M217" s="38">
        <f t="shared" si="47"/>
        <v>0</v>
      </c>
      <c r="N217" s="38">
        <f t="shared" si="47"/>
        <v>0</v>
      </c>
      <c r="O217" s="38">
        <f t="shared" si="47"/>
        <v>0</v>
      </c>
      <c r="P217" s="38">
        <f t="shared" si="47"/>
        <v>0</v>
      </c>
      <c r="Q217" s="38">
        <f t="shared" si="47"/>
        <v>0</v>
      </c>
      <c r="R217" s="38">
        <f t="shared" si="47"/>
        <v>0</v>
      </c>
      <c r="S217" s="38">
        <f t="shared" si="47"/>
        <v>0</v>
      </c>
      <c r="T217" s="38">
        <f t="shared" si="47"/>
        <v>0</v>
      </c>
      <c r="U217" s="38">
        <f t="shared" si="47"/>
        <v>0</v>
      </c>
      <c r="V217" s="38">
        <f t="shared" si="47"/>
        <v>0</v>
      </c>
      <c r="W217" s="38">
        <f t="shared" si="47"/>
        <v>0</v>
      </c>
      <c r="X217" s="38">
        <f t="shared" si="47"/>
        <v>0</v>
      </c>
      <c r="Y217" s="38">
        <f t="shared" si="47"/>
        <v>0</v>
      </c>
      <c r="Z217" s="38">
        <f t="shared" si="47"/>
        <v>0</v>
      </c>
      <c r="AA217" s="38">
        <f t="shared" si="47"/>
        <v>0</v>
      </c>
      <c r="AB217" s="38">
        <f t="shared" si="47"/>
        <v>0</v>
      </c>
      <c r="AC217" s="38">
        <f t="shared" si="47"/>
        <v>0</v>
      </c>
      <c r="AD217" s="38">
        <f t="shared" si="47"/>
        <v>0</v>
      </c>
      <c r="AE217" s="38">
        <f t="shared" si="47"/>
        <v>0</v>
      </c>
      <c r="AF217" s="38">
        <f t="shared" si="47"/>
        <v>0</v>
      </c>
      <c r="AG217" s="38">
        <f t="shared" si="47"/>
        <v>0</v>
      </c>
      <c r="AH217" s="38">
        <f t="shared" si="47"/>
        <v>0</v>
      </c>
      <c r="AI217" s="38">
        <f t="shared" si="47"/>
        <v>36.5</v>
      </c>
      <c r="AJ217" s="38">
        <f t="shared" si="47"/>
        <v>0</v>
      </c>
      <c r="AK217" s="38">
        <f t="shared" si="47"/>
        <v>6</v>
      </c>
      <c r="AL217" s="38">
        <f t="shared" si="47"/>
        <v>0</v>
      </c>
      <c r="AM217" s="38">
        <f t="shared" si="47"/>
        <v>2.5</v>
      </c>
      <c r="AN217" s="38">
        <f t="shared" si="47"/>
        <v>0</v>
      </c>
      <c r="AO217" s="38">
        <f t="shared" si="47"/>
        <v>0</v>
      </c>
      <c r="AP217" s="38">
        <f t="shared" si="47"/>
        <v>0</v>
      </c>
      <c r="AQ217" s="38">
        <f t="shared" si="47"/>
        <v>2.5</v>
      </c>
      <c r="AR217" s="38">
        <f t="shared" si="47"/>
        <v>0</v>
      </c>
      <c r="AS217" s="38">
        <f t="shared" si="47"/>
        <v>0</v>
      </c>
      <c r="AT217" s="38">
        <f t="shared" si="47"/>
        <v>0</v>
      </c>
      <c r="AU217" s="38">
        <f t="shared" si="47"/>
        <v>0</v>
      </c>
      <c r="AV217" s="38">
        <f t="shared" si="47"/>
        <v>0</v>
      </c>
      <c r="AW217" s="38">
        <f t="shared" si="47"/>
        <v>0</v>
      </c>
      <c r="AX217" s="38">
        <f t="shared" si="47"/>
        <v>0</v>
      </c>
      <c r="AY217" s="71">
        <f t="shared" si="47"/>
        <v>0</v>
      </c>
      <c r="AZ217" s="38">
        <f t="shared" si="47"/>
        <v>0</v>
      </c>
      <c r="BA217" s="38">
        <f t="shared" si="47"/>
        <v>0</v>
      </c>
      <c r="BB217" s="38">
        <f t="shared" si="47"/>
        <v>0</v>
      </c>
      <c r="BC217" s="38">
        <f t="shared" si="47"/>
        <v>0</v>
      </c>
      <c r="BD217" s="38">
        <f t="shared" si="47"/>
        <v>0</v>
      </c>
      <c r="BE217" s="38">
        <f t="shared" si="47"/>
        <v>0</v>
      </c>
      <c r="BF217" s="20">
        <f t="shared" si="46"/>
        <v>51</v>
      </c>
    </row>
    <row r="218" spans="1:58" ht="15.75" customHeight="1">
      <c r="A218" s="122"/>
      <c r="B218" s="36"/>
      <c r="C218" s="14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  <c r="AP218" s="15"/>
      <c r="AQ218" s="15"/>
      <c r="AR218" s="15"/>
      <c r="AS218" s="15"/>
      <c r="AT218" s="15"/>
      <c r="AU218" s="15"/>
      <c r="AV218" s="15"/>
      <c r="AW218" s="15"/>
      <c r="AX218" s="15"/>
      <c r="AY218" s="65"/>
      <c r="AZ218" s="15"/>
      <c r="BA218" s="15"/>
      <c r="BB218" s="15"/>
      <c r="BC218" s="15"/>
      <c r="BD218" s="15"/>
      <c r="BE218" s="15"/>
      <c r="BF218" s="23"/>
    </row>
    <row r="219" spans="1:58" ht="15.75" customHeight="1">
      <c r="A219" s="123"/>
      <c r="B219" s="39" t="s">
        <v>1</v>
      </c>
      <c r="C219" s="40"/>
      <c r="D219" s="41"/>
      <c r="E219" s="41"/>
      <c r="F219" s="41"/>
      <c r="G219" s="41"/>
      <c r="H219" s="41"/>
      <c r="I219" s="41"/>
      <c r="J219" s="41"/>
      <c r="K219" s="41"/>
      <c r="L219" s="41"/>
      <c r="M219" s="41"/>
      <c r="N219" s="41"/>
      <c r="O219" s="41"/>
      <c r="P219" s="41"/>
      <c r="Q219" s="41"/>
      <c r="R219" s="41"/>
      <c r="S219" s="41"/>
      <c r="T219" s="41"/>
      <c r="U219" s="41"/>
      <c r="V219" s="41"/>
      <c r="W219" s="41"/>
      <c r="X219" s="41"/>
      <c r="Y219" s="41"/>
      <c r="Z219" s="41"/>
      <c r="AA219" s="41"/>
      <c r="AB219" s="41"/>
      <c r="AC219" s="41"/>
      <c r="AD219" s="41"/>
      <c r="AE219" s="41"/>
      <c r="AF219" s="41"/>
      <c r="AG219" s="41"/>
      <c r="AH219" s="41"/>
      <c r="AI219" s="41"/>
      <c r="AJ219" s="41"/>
      <c r="AK219" s="41"/>
      <c r="AL219" s="41"/>
      <c r="AM219" s="41"/>
      <c r="AN219" s="41"/>
      <c r="AO219" s="41"/>
      <c r="AP219" s="41"/>
      <c r="AQ219" s="41"/>
      <c r="AR219" s="41"/>
      <c r="AS219" s="41"/>
      <c r="AT219" s="41"/>
      <c r="AU219" s="41"/>
      <c r="AV219" s="41"/>
      <c r="AW219" s="41"/>
      <c r="AX219" s="41"/>
      <c r="AY219" s="72"/>
      <c r="AZ219" s="41"/>
      <c r="BA219" s="41"/>
      <c r="BB219" s="41"/>
      <c r="BC219" s="41"/>
      <c r="BD219" s="41"/>
      <c r="BE219" s="41"/>
      <c r="BF219" s="33">
        <f t="shared" ref="BF219:BF226" si="48">SUM(C219:BE219)</f>
        <v>0</v>
      </c>
    </row>
    <row r="220" spans="1:58" ht="15.75" customHeight="1">
      <c r="A220" s="121">
        <v>25</v>
      </c>
      <c r="B220" s="34" t="s">
        <v>107</v>
      </c>
      <c r="C220" s="8"/>
      <c r="D220" s="9"/>
      <c r="E220" s="9"/>
      <c r="F220" s="9"/>
      <c r="G220" s="9"/>
      <c r="H220" s="9"/>
      <c r="I220" s="9"/>
      <c r="J220" s="9"/>
      <c r="K220" s="10">
        <v>3</v>
      </c>
      <c r="L220" s="9"/>
      <c r="M220" s="9"/>
      <c r="N220" s="9"/>
      <c r="O220" s="9"/>
      <c r="P220" s="9"/>
      <c r="Q220" s="9"/>
      <c r="R220" s="9"/>
      <c r="S220" s="9"/>
      <c r="T220" s="9"/>
      <c r="U220" s="10"/>
      <c r="V220" s="9"/>
      <c r="W220" s="9"/>
      <c r="X220" s="9"/>
      <c r="Y220" s="9"/>
      <c r="Z220" s="9"/>
      <c r="AA220" s="9"/>
      <c r="AB220" s="9"/>
      <c r="AC220" s="9"/>
      <c r="AD220" s="9"/>
      <c r="AE220" s="9"/>
      <c r="AF220" s="9"/>
      <c r="AG220" s="11"/>
      <c r="AH220" s="9"/>
      <c r="AI220" s="9"/>
      <c r="AJ220" s="9"/>
      <c r="AK220" s="10">
        <v>1</v>
      </c>
      <c r="AL220" s="9"/>
      <c r="AM220" s="10">
        <v>3</v>
      </c>
      <c r="AN220" s="9"/>
      <c r="AO220" s="9"/>
      <c r="AP220" s="9"/>
      <c r="AQ220" s="9"/>
      <c r="AR220" s="9"/>
      <c r="AS220" s="9"/>
      <c r="AT220" s="9"/>
      <c r="AU220" s="9"/>
      <c r="AV220" s="9"/>
      <c r="AW220" s="9"/>
      <c r="AX220" s="9"/>
      <c r="AY220" s="73">
        <v>1</v>
      </c>
      <c r="AZ220" s="9"/>
      <c r="BA220" s="9"/>
      <c r="BB220" s="9"/>
      <c r="BC220" s="9"/>
      <c r="BD220" s="9"/>
      <c r="BE220" s="9"/>
      <c r="BF220" s="12">
        <f t="shared" si="48"/>
        <v>8</v>
      </c>
    </row>
    <row r="221" spans="1:58" ht="15.75" customHeight="1">
      <c r="A221" s="122"/>
      <c r="B221" s="36" t="s">
        <v>108</v>
      </c>
      <c r="C221" s="14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  <c r="AP221" s="15"/>
      <c r="AQ221" s="15"/>
      <c r="AR221" s="15"/>
      <c r="AS221" s="15"/>
      <c r="AT221" s="15"/>
      <c r="AU221" s="15"/>
      <c r="AV221" s="15"/>
      <c r="AW221" s="15"/>
      <c r="AX221" s="15"/>
      <c r="AY221" s="65"/>
      <c r="AZ221" s="15"/>
      <c r="BA221" s="15"/>
      <c r="BB221" s="15"/>
      <c r="BC221" s="15"/>
      <c r="BD221" s="15"/>
      <c r="BE221" s="15"/>
      <c r="BF221" s="16">
        <f t="shared" si="48"/>
        <v>0</v>
      </c>
    </row>
    <row r="222" spans="1:58" ht="15.75" customHeight="1">
      <c r="A222" s="122"/>
      <c r="B222" s="36" t="s">
        <v>109</v>
      </c>
      <c r="C222" s="14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7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7">
        <v>1</v>
      </c>
      <c r="AL222" s="15"/>
      <c r="AM222" s="17">
        <v>1</v>
      </c>
      <c r="AN222" s="15"/>
      <c r="AO222" s="15"/>
      <c r="AP222" s="15"/>
      <c r="AQ222" s="17">
        <v>2</v>
      </c>
      <c r="AR222" s="15"/>
      <c r="AS222" s="15"/>
      <c r="AT222" s="15"/>
      <c r="AU222" s="15"/>
      <c r="AV222" s="15"/>
      <c r="AW222" s="15"/>
      <c r="AX222" s="15"/>
      <c r="AY222" s="65"/>
      <c r="AZ222" s="15"/>
      <c r="BA222" s="15"/>
      <c r="BB222" s="15"/>
      <c r="BC222" s="15"/>
      <c r="BD222" s="15"/>
      <c r="BE222" s="15"/>
      <c r="BF222" s="16">
        <f t="shared" si="48"/>
        <v>4</v>
      </c>
    </row>
    <row r="223" spans="1:58" ht="15.75" customHeight="1">
      <c r="A223" s="122"/>
      <c r="B223" s="36" t="s">
        <v>110</v>
      </c>
      <c r="C223" s="14"/>
      <c r="D223" s="15"/>
      <c r="E223" s="15"/>
      <c r="F223" s="15"/>
      <c r="G223" s="15"/>
      <c r="H223" s="15"/>
      <c r="I223" s="15"/>
      <c r="J223" s="15"/>
      <c r="K223" s="17">
        <v>3</v>
      </c>
      <c r="L223" s="15"/>
      <c r="M223" s="15"/>
      <c r="N223" s="15"/>
      <c r="O223" s="15"/>
      <c r="P223" s="15"/>
      <c r="Q223" s="15"/>
      <c r="R223" s="15"/>
      <c r="S223" s="15"/>
      <c r="T223" s="15"/>
      <c r="U223" s="17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8"/>
      <c r="AH223" s="15"/>
      <c r="AI223" s="15"/>
      <c r="AJ223" s="15"/>
      <c r="AK223" s="17">
        <v>3</v>
      </c>
      <c r="AL223" s="15"/>
      <c r="AM223" s="17">
        <v>4</v>
      </c>
      <c r="AN223" s="15"/>
      <c r="AO223" s="15"/>
      <c r="AP223" s="15"/>
      <c r="AQ223" s="17">
        <v>1</v>
      </c>
      <c r="AR223" s="15"/>
      <c r="AS223" s="15"/>
      <c r="AT223" s="15"/>
      <c r="AU223" s="15"/>
      <c r="AV223" s="15"/>
      <c r="AW223" s="15"/>
      <c r="AX223" s="15"/>
      <c r="AY223" s="65"/>
      <c r="AZ223" s="15"/>
      <c r="BA223" s="15"/>
      <c r="BB223" s="15"/>
      <c r="BC223" s="15"/>
      <c r="BD223" s="15"/>
      <c r="BE223" s="15"/>
      <c r="BF223" s="16">
        <f t="shared" si="48"/>
        <v>11</v>
      </c>
    </row>
    <row r="224" spans="1:58" ht="15.75" customHeight="1">
      <c r="A224" s="122"/>
      <c r="B224" s="36" t="s">
        <v>111</v>
      </c>
      <c r="C224" s="14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8"/>
      <c r="AH224" s="15"/>
      <c r="AI224" s="15"/>
      <c r="AJ224" s="15"/>
      <c r="AK224" s="15"/>
      <c r="AL224" s="15"/>
      <c r="AM224" s="15"/>
      <c r="AN224" s="15"/>
      <c r="AO224" s="15"/>
      <c r="AP224" s="15"/>
      <c r="AQ224" s="15"/>
      <c r="AR224" s="15"/>
      <c r="AS224" s="15"/>
      <c r="AT224" s="15"/>
      <c r="AU224" s="15"/>
      <c r="AV224" s="15"/>
      <c r="AW224" s="15"/>
      <c r="AX224" s="15"/>
      <c r="AY224" s="65"/>
      <c r="AZ224" s="15"/>
      <c r="BA224" s="15"/>
      <c r="BB224" s="15"/>
      <c r="BC224" s="15"/>
      <c r="BD224" s="15"/>
      <c r="BE224" s="15"/>
      <c r="BF224" s="16">
        <f t="shared" si="48"/>
        <v>0</v>
      </c>
    </row>
    <row r="225" spans="1:58" ht="15.75" customHeight="1">
      <c r="A225" s="122"/>
      <c r="B225" s="36" t="s">
        <v>112</v>
      </c>
      <c r="C225" s="14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/>
      <c r="AN225" s="15"/>
      <c r="AO225" s="15"/>
      <c r="AP225" s="15"/>
      <c r="AQ225" s="15"/>
      <c r="AR225" s="15"/>
      <c r="AS225" s="15"/>
      <c r="AT225" s="15"/>
      <c r="AU225" s="15"/>
      <c r="AV225" s="15"/>
      <c r="AW225" s="15"/>
      <c r="AX225" s="15"/>
      <c r="AY225" s="65"/>
      <c r="AZ225" s="15"/>
      <c r="BA225" s="15"/>
      <c r="BB225" s="15"/>
      <c r="BC225" s="15"/>
      <c r="BD225" s="15"/>
      <c r="BE225" s="15"/>
      <c r="BF225" s="16">
        <f t="shared" si="48"/>
        <v>0</v>
      </c>
    </row>
    <row r="226" spans="1:58" ht="15.75" customHeight="1">
      <c r="A226" s="122"/>
      <c r="B226" s="36" t="s">
        <v>55</v>
      </c>
      <c r="C226" s="38"/>
      <c r="D226" s="38">
        <f t="shared" ref="D226:BE226" si="49">SUM(D220:D225)</f>
        <v>0</v>
      </c>
      <c r="E226" s="38">
        <f t="shared" si="49"/>
        <v>0</v>
      </c>
      <c r="F226" s="38">
        <f t="shared" si="49"/>
        <v>0</v>
      </c>
      <c r="G226" s="38">
        <f t="shared" si="49"/>
        <v>0</v>
      </c>
      <c r="H226" s="38">
        <f t="shared" si="49"/>
        <v>0</v>
      </c>
      <c r="I226" s="38">
        <f t="shared" si="49"/>
        <v>0</v>
      </c>
      <c r="J226" s="38">
        <f t="shared" si="49"/>
        <v>0</v>
      </c>
      <c r="K226" s="38">
        <f t="shared" si="49"/>
        <v>6</v>
      </c>
      <c r="L226" s="38">
        <f t="shared" si="49"/>
        <v>0</v>
      </c>
      <c r="M226" s="38">
        <f t="shared" si="49"/>
        <v>0</v>
      </c>
      <c r="N226" s="38">
        <f t="shared" si="49"/>
        <v>0</v>
      </c>
      <c r="O226" s="38">
        <f t="shared" si="49"/>
        <v>0</v>
      </c>
      <c r="P226" s="38">
        <f t="shared" si="49"/>
        <v>0</v>
      </c>
      <c r="Q226" s="38">
        <f t="shared" si="49"/>
        <v>0</v>
      </c>
      <c r="R226" s="38">
        <f t="shared" si="49"/>
        <v>0</v>
      </c>
      <c r="S226" s="38">
        <f t="shared" si="49"/>
        <v>0</v>
      </c>
      <c r="T226" s="38">
        <f t="shared" si="49"/>
        <v>0</v>
      </c>
      <c r="U226" s="38">
        <f t="shared" si="49"/>
        <v>0</v>
      </c>
      <c r="V226" s="38">
        <f t="shared" si="49"/>
        <v>0</v>
      </c>
      <c r="W226" s="38">
        <f t="shared" si="49"/>
        <v>0</v>
      </c>
      <c r="X226" s="38">
        <f t="shared" si="49"/>
        <v>0</v>
      </c>
      <c r="Y226" s="38">
        <f t="shared" si="49"/>
        <v>0</v>
      </c>
      <c r="Z226" s="38">
        <f t="shared" si="49"/>
        <v>0</v>
      </c>
      <c r="AA226" s="38">
        <f t="shared" si="49"/>
        <v>0</v>
      </c>
      <c r="AB226" s="38">
        <f t="shared" si="49"/>
        <v>0</v>
      </c>
      <c r="AC226" s="38">
        <f t="shared" si="49"/>
        <v>0</v>
      </c>
      <c r="AD226" s="38">
        <f t="shared" si="49"/>
        <v>0</v>
      </c>
      <c r="AE226" s="38">
        <f t="shared" si="49"/>
        <v>0</v>
      </c>
      <c r="AF226" s="38">
        <f t="shared" si="49"/>
        <v>0</v>
      </c>
      <c r="AG226" s="38">
        <f t="shared" si="49"/>
        <v>0</v>
      </c>
      <c r="AH226" s="38">
        <f t="shared" si="49"/>
        <v>0</v>
      </c>
      <c r="AI226" s="38">
        <f t="shared" si="49"/>
        <v>0</v>
      </c>
      <c r="AJ226" s="38">
        <f t="shared" si="49"/>
        <v>0</v>
      </c>
      <c r="AK226" s="38">
        <f t="shared" si="49"/>
        <v>5</v>
      </c>
      <c r="AL226" s="38">
        <f t="shared" si="49"/>
        <v>0</v>
      </c>
      <c r="AM226" s="38">
        <f t="shared" si="49"/>
        <v>8</v>
      </c>
      <c r="AN226" s="38">
        <f t="shared" si="49"/>
        <v>0</v>
      </c>
      <c r="AO226" s="38">
        <f t="shared" si="49"/>
        <v>0</v>
      </c>
      <c r="AP226" s="38">
        <f t="shared" si="49"/>
        <v>0</v>
      </c>
      <c r="AQ226" s="38">
        <f t="shared" si="49"/>
        <v>3</v>
      </c>
      <c r="AR226" s="38">
        <f t="shared" si="49"/>
        <v>0</v>
      </c>
      <c r="AS226" s="38">
        <f t="shared" si="49"/>
        <v>0</v>
      </c>
      <c r="AT226" s="38">
        <f t="shared" si="49"/>
        <v>0</v>
      </c>
      <c r="AU226" s="38">
        <f t="shared" si="49"/>
        <v>0</v>
      </c>
      <c r="AV226" s="38">
        <f t="shared" si="49"/>
        <v>0</v>
      </c>
      <c r="AW226" s="38">
        <f t="shared" si="49"/>
        <v>0</v>
      </c>
      <c r="AX226" s="38">
        <f t="shared" si="49"/>
        <v>0</v>
      </c>
      <c r="AY226" s="71">
        <f t="shared" si="49"/>
        <v>1</v>
      </c>
      <c r="AZ226" s="38">
        <f t="shared" si="49"/>
        <v>0</v>
      </c>
      <c r="BA226" s="38">
        <f t="shared" si="49"/>
        <v>0</v>
      </c>
      <c r="BB226" s="38">
        <f t="shared" si="49"/>
        <v>0</v>
      </c>
      <c r="BC226" s="38">
        <f t="shared" si="49"/>
        <v>0</v>
      </c>
      <c r="BD226" s="38">
        <f t="shared" si="49"/>
        <v>0</v>
      </c>
      <c r="BE226" s="38">
        <f t="shared" si="49"/>
        <v>0</v>
      </c>
      <c r="BF226" s="20">
        <f t="shared" si="48"/>
        <v>23</v>
      </c>
    </row>
    <row r="227" spans="1:58" ht="15.75" customHeight="1">
      <c r="A227" s="122"/>
      <c r="B227" s="36"/>
      <c r="C227" s="14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  <c r="AP227" s="15"/>
      <c r="AQ227" s="15"/>
      <c r="AR227" s="15"/>
      <c r="AS227" s="15"/>
      <c r="AT227" s="15"/>
      <c r="AU227" s="15"/>
      <c r="AV227" s="15"/>
      <c r="AW227" s="15"/>
      <c r="AX227" s="15"/>
      <c r="AY227" s="65"/>
      <c r="AZ227" s="15"/>
      <c r="BA227" s="15"/>
      <c r="BB227" s="15"/>
      <c r="BC227" s="15"/>
      <c r="BD227" s="15"/>
      <c r="BE227" s="15"/>
      <c r="BF227" s="23"/>
    </row>
    <row r="228" spans="1:58" ht="15.75" customHeight="1">
      <c r="A228" s="123"/>
      <c r="B228" s="39" t="s">
        <v>1</v>
      </c>
      <c r="C228" s="40"/>
      <c r="D228" s="41"/>
      <c r="E228" s="41"/>
      <c r="F228" s="41"/>
      <c r="G228" s="41"/>
      <c r="H228" s="41"/>
      <c r="I228" s="41"/>
      <c r="J228" s="41"/>
      <c r="K228" s="41"/>
      <c r="L228" s="41"/>
      <c r="M228" s="41"/>
      <c r="N228" s="41"/>
      <c r="O228" s="41"/>
      <c r="P228" s="41"/>
      <c r="Q228" s="41"/>
      <c r="R228" s="41"/>
      <c r="S228" s="41"/>
      <c r="T228" s="41"/>
      <c r="U228" s="41"/>
      <c r="V228" s="41"/>
      <c r="W228" s="41"/>
      <c r="X228" s="41"/>
      <c r="Y228" s="41"/>
      <c r="Z228" s="41"/>
      <c r="AA228" s="41"/>
      <c r="AB228" s="41"/>
      <c r="AC228" s="41"/>
      <c r="AD228" s="41"/>
      <c r="AE228" s="41"/>
      <c r="AF228" s="41"/>
      <c r="AG228" s="41"/>
      <c r="AH228" s="41"/>
      <c r="AI228" s="41"/>
      <c r="AJ228" s="41"/>
      <c r="AK228" s="41"/>
      <c r="AL228" s="41"/>
      <c r="AM228" s="41"/>
      <c r="AN228" s="41"/>
      <c r="AO228" s="41"/>
      <c r="AP228" s="41"/>
      <c r="AQ228" s="41"/>
      <c r="AR228" s="41"/>
      <c r="AS228" s="41"/>
      <c r="AT228" s="41"/>
      <c r="AU228" s="41"/>
      <c r="AV228" s="41"/>
      <c r="AW228" s="41"/>
      <c r="AX228" s="41"/>
      <c r="AY228" s="72"/>
      <c r="AZ228" s="41"/>
      <c r="BA228" s="41"/>
      <c r="BB228" s="41"/>
      <c r="BC228" s="41"/>
      <c r="BD228" s="41"/>
      <c r="BE228" s="41"/>
      <c r="BF228" s="33">
        <f t="shared" ref="BF228:BF235" si="50">SUM(C228:BE228)</f>
        <v>0</v>
      </c>
    </row>
    <row r="229" spans="1:58" ht="15.75" customHeight="1">
      <c r="A229" s="121">
        <v>26</v>
      </c>
      <c r="B229" s="34" t="s">
        <v>107</v>
      </c>
      <c r="C229" s="8"/>
      <c r="D229" s="9"/>
      <c r="E229" s="9"/>
      <c r="F229" s="9"/>
      <c r="G229" s="9"/>
      <c r="H229" s="9"/>
      <c r="I229" s="10"/>
      <c r="J229" s="10"/>
      <c r="K229" s="9"/>
      <c r="L229" s="9"/>
      <c r="M229" s="9"/>
      <c r="N229" s="9"/>
      <c r="O229" s="9"/>
      <c r="P229" s="9"/>
      <c r="Q229" s="10">
        <v>20</v>
      </c>
      <c r="R229" s="9"/>
      <c r="S229" s="10">
        <v>2</v>
      </c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10">
        <v>2</v>
      </c>
      <c r="AE229" s="9"/>
      <c r="AF229" s="9"/>
      <c r="AG229" s="11"/>
      <c r="AH229" s="9"/>
      <c r="AI229" s="9"/>
      <c r="AJ229" s="9"/>
      <c r="AK229" s="10"/>
      <c r="AL229" s="9"/>
      <c r="AM229" s="9"/>
      <c r="AN229" s="9"/>
      <c r="AO229" s="9"/>
      <c r="AP229" s="10"/>
      <c r="AQ229" s="10"/>
      <c r="AR229" s="10"/>
      <c r="AS229" s="9"/>
      <c r="AT229" s="9"/>
      <c r="AU229" s="9"/>
      <c r="AV229" s="9"/>
      <c r="AW229" s="9"/>
      <c r="AX229" s="9"/>
      <c r="AY229" s="64"/>
      <c r="AZ229" s="9"/>
      <c r="BA229" s="9"/>
      <c r="BB229" s="9"/>
      <c r="BC229" s="9"/>
      <c r="BD229" s="9"/>
      <c r="BE229" s="9"/>
      <c r="BF229" s="12">
        <f t="shared" si="50"/>
        <v>24</v>
      </c>
    </row>
    <row r="230" spans="1:58" ht="15.75" customHeight="1">
      <c r="A230" s="122"/>
      <c r="B230" s="36" t="s">
        <v>108</v>
      </c>
      <c r="C230" s="14"/>
      <c r="D230" s="15"/>
      <c r="E230" s="15"/>
      <c r="F230" s="15"/>
      <c r="G230" s="17"/>
      <c r="H230" s="15"/>
      <c r="I230" s="15"/>
      <c r="J230" s="15"/>
      <c r="K230" s="15"/>
      <c r="L230" s="15"/>
      <c r="M230" s="15"/>
      <c r="N230" s="15"/>
      <c r="O230" s="15"/>
      <c r="P230" s="15"/>
      <c r="Q230" s="17">
        <v>8.5</v>
      </c>
      <c r="R230" s="15"/>
      <c r="S230" s="15"/>
      <c r="T230" s="15"/>
      <c r="U230" s="15"/>
      <c r="V230" s="15"/>
      <c r="W230" s="15"/>
      <c r="X230" s="15"/>
      <c r="Y230" s="17"/>
      <c r="Z230" s="15"/>
      <c r="AA230" s="15"/>
      <c r="AB230" s="15"/>
      <c r="AC230" s="15"/>
      <c r="AD230" s="17">
        <v>0.5</v>
      </c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7"/>
      <c r="AQ230" s="17"/>
      <c r="AR230" s="17"/>
      <c r="AS230" s="15"/>
      <c r="AT230" s="15"/>
      <c r="AU230" s="15"/>
      <c r="AV230" s="17"/>
      <c r="AW230" s="15"/>
      <c r="AX230" s="15"/>
      <c r="AY230" s="65"/>
      <c r="AZ230" s="15"/>
      <c r="BA230" s="15"/>
      <c r="BB230" s="15"/>
      <c r="BC230" s="15"/>
      <c r="BD230" s="15"/>
      <c r="BE230" s="15"/>
      <c r="BF230" s="16">
        <f t="shared" si="50"/>
        <v>9</v>
      </c>
    </row>
    <row r="231" spans="1:58" ht="15.75" customHeight="1">
      <c r="A231" s="122"/>
      <c r="B231" s="36" t="s">
        <v>109</v>
      </c>
      <c r="C231" s="14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7">
        <v>1</v>
      </c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7">
        <v>2</v>
      </c>
      <c r="AE231" s="15"/>
      <c r="AF231" s="15"/>
      <c r="AG231" s="15"/>
      <c r="AH231" s="15"/>
      <c r="AI231" s="15"/>
      <c r="AJ231" s="15"/>
      <c r="AK231" s="17"/>
      <c r="AL231" s="15"/>
      <c r="AM231" s="15"/>
      <c r="AN231" s="15"/>
      <c r="AO231" s="15"/>
      <c r="AP231" s="17"/>
      <c r="AQ231" s="17"/>
      <c r="AR231" s="15"/>
      <c r="AS231" s="15"/>
      <c r="AT231" s="15"/>
      <c r="AU231" s="15"/>
      <c r="AV231" s="17"/>
      <c r="AW231" s="15"/>
      <c r="AX231" s="15"/>
      <c r="AY231" s="65"/>
      <c r="AZ231" s="15"/>
      <c r="BA231" s="15"/>
      <c r="BB231" s="15"/>
      <c r="BC231" s="15"/>
      <c r="BD231" s="15"/>
      <c r="BE231" s="15"/>
      <c r="BF231" s="16">
        <f t="shared" si="50"/>
        <v>3</v>
      </c>
    </row>
    <row r="232" spans="1:58" ht="15.75" customHeight="1">
      <c r="A232" s="122"/>
      <c r="B232" s="36" t="s">
        <v>110</v>
      </c>
      <c r="C232" s="14"/>
      <c r="D232" s="15"/>
      <c r="E232" s="15"/>
      <c r="F232" s="15"/>
      <c r="G232" s="15"/>
      <c r="H232" s="15"/>
      <c r="I232" s="17"/>
      <c r="J232" s="17"/>
      <c r="K232" s="15"/>
      <c r="L232" s="15"/>
      <c r="M232" s="15"/>
      <c r="N232" s="17"/>
      <c r="O232" s="15"/>
      <c r="P232" s="15"/>
      <c r="Q232" s="17">
        <v>29.5</v>
      </c>
      <c r="R232" s="15"/>
      <c r="S232" s="17">
        <v>5</v>
      </c>
      <c r="T232" s="15"/>
      <c r="U232" s="15"/>
      <c r="V232" s="15"/>
      <c r="W232" s="15"/>
      <c r="X232" s="15"/>
      <c r="Y232" s="17"/>
      <c r="Z232" s="17"/>
      <c r="AA232" s="15"/>
      <c r="AB232" s="15"/>
      <c r="AC232" s="17"/>
      <c r="AD232" s="17">
        <v>6</v>
      </c>
      <c r="AE232" s="15"/>
      <c r="AF232" s="15"/>
      <c r="AG232" s="18"/>
      <c r="AH232" s="15"/>
      <c r="AI232" s="15"/>
      <c r="AJ232" s="17"/>
      <c r="AK232" s="17"/>
      <c r="AL232" s="17"/>
      <c r="AM232" s="15"/>
      <c r="AN232" s="15"/>
      <c r="AO232" s="15"/>
      <c r="AP232" s="15"/>
      <c r="AQ232" s="17"/>
      <c r="AR232" s="17"/>
      <c r="AS232" s="15"/>
      <c r="AT232" s="15"/>
      <c r="AU232" s="15"/>
      <c r="AV232" s="17"/>
      <c r="AW232" s="15"/>
      <c r="AX232" s="15"/>
      <c r="AY232" s="65"/>
      <c r="AZ232" s="15"/>
      <c r="BA232" s="15"/>
      <c r="BB232" s="15"/>
      <c r="BC232" s="15"/>
      <c r="BD232" s="15"/>
      <c r="BE232" s="15"/>
      <c r="BF232" s="16">
        <f t="shared" si="50"/>
        <v>40.5</v>
      </c>
    </row>
    <row r="233" spans="1:58" ht="15.75" customHeight="1">
      <c r="A233" s="122"/>
      <c r="B233" s="36" t="s">
        <v>111</v>
      </c>
      <c r="C233" s="14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7"/>
      <c r="O233" s="15"/>
      <c r="P233" s="15"/>
      <c r="Q233" s="17">
        <v>2</v>
      </c>
      <c r="R233" s="15"/>
      <c r="S233" s="17">
        <v>1</v>
      </c>
      <c r="T233" s="15"/>
      <c r="U233" s="15"/>
      <c r="V233" s="15"/>
      <c r="W233" s="15"/>
      <c r="X233" s="15"/>
      <c r="Y233" s="15"/>
      <c r="Z233" s="15"/>
      <c r="AA233" s="15"/>
      <c r="AB233" s="15"/>
      <c r="AC233" s="17"/>
      <c r="AD233" s="15"/>
      <c r="AE233" s="15"/>
      <c r="AF233" s="15"/>
      <c r="AG233" s="18"/>
      <c r="AH233" s="15"/>
      <c r="AI233" s="15"/>
      <c r="AJ233" s="17"/>
      <c r="AK233" s="15"/>
      <c r="AL233" s="15"/>
      <c r="AM233" s="15"/>
      <c r="AN233" s="15"/>
      <c r="AO233" s="15"/>
      <c r="AP233" s="17"/>
      <c r="AQ233" s="15"/>
      <c r="AR233" s="17"/>
      <c r="AS233" s="15"/>
      <c r="AT233" s="15"/>
      <c r="AU233" s="15"/>
      <c r="AV233" s="17"/>
      <c r="AW233" s="15"/>
      <c r="AX233" s="15"/>
      <c r="AY233" s="65"/>
      <c r="AZ233" s="15"/>
      <c r="BA233" s="15"/>
      <c r="BB233" s="15"/>
      <c r="BC233" s="15"/>
      <c r="BD233" s="15"/>
      <c r="BE233" s="15"/>
      <c r="BF233" s="16">
        <f t="shared" si="50"/>
        <v>3</v>
      </c>
    </row>
    <row r="234" spans="1:58" ht="15.75" customHeight="1">
      <c r="A234" s="122"/>
      <c r="B234" s="36" t="s">
        <v>112</v>
      </c>
      <c r="C234" s="14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7"/>
      <c r="O234" s="15"/>
      <c r="P234" s="15"/>
      <c r="Q234" s="17">
        <v>17</v>
      </c>
      <c r="R234" s="15"/>
      <c r="S234" s="17">
        <v>4.5</v>
      </c>
      <c r="T234" s="15"/>
      <c r="U234" s="15"/>
      <c r="V234" s="15"/>
      <c r="W234" s="15"/>
      <c r="X234" s="15"/>
      <c r="Y234" s="15"/>
      <c r="Z234" s="15"/>
      <c r="AA234" s="15"/>
      <c r="AB234" s="15"/>
      <c r="AC234" s="17"/>
      <c r="AD234" s="17">
        <v>4</v>
      </c>
      <c r="AE234" s="15"/>
      <c r="AF234" s="15"/>
      <c r="AG234" s="15"/>
      <c r="AH234" s="15"/>
      <c r="AI234" s="15"/>
      <c r="AJ234" s="17"/>
      <c r="AK234" s="15"/>
      <c r="AL234" s="15"/>
      <c r="AM234" s="15"/>
      <c r="AN234" s="15"/>
      <c r="AO234" s="15"/>
      <c r="AP234" s="15"/>
      <c r="AQ234" s="15"/>
      <c r="AR234" s="15"/>
      <c r="AS234" s="15"/>
      <c r="AT234" s="15"/>
      <c r="AU234" s="15"/>
      <c r="AV234" s="15"/>
      <c r="AW234" s="15"/>
      <c r="AX234" s="15"/>
      <c r="AY234" s="65"/>
      <c r="AZ234" s="15"/>
      <c r="BA234" s="15"/>
      <c r="BB234" s="15"/>
      <c r="BC234" s="15"/>
      <c r="BD234" s="15"/>
      <c r="BE234" s="15"/>
      <c r="BF234" s="16">
        <f t="shared" si="50"/>
        <v>25.5</v>
      </c>
    </row>
    <row r="235" spans="1:58" ht="15.75" customHeight="1">
      <c r="A235" s="122"/>
      <c r="B235" s="36" t="s">
        <v>55</v>
      </c>
      <c r="C235" s="38"/>
      <c r="D235" s="38">
        <f t="shared" ref="D235:BE235" si="51">SUM(D229:D234)</f>
        <v>0</v>
      </c>
      <c r="E235" s="38">
        <f t="shared" si="51"/>
        <v>0</v>
      </c>
      <c r="F235" s="38">
        <f t="shared" si="51"/>
        <v>0</v>
      </c>
      <c r="G235" s="38">
        <f t="shared" si="51"/>
        <v>0</v>
      </c>
      <c r="H235" s="38">
        <f t="shared" si="51"/>
        <v>0</v>
      </c>
      <c r="I235" s="38">
        <f t="shared" si="51"/>
        <v>0</v>
      </c>
      <c r="J235" s="38">
        <f t="shared" si="51"/>
        <v>0</v>
      </c>
      <c r="K235" s="38">
        <f t="shared" si="51"/>
        <v>0</v>
      </c>
      <c r="L235" s="38">
        <f t="shared" si="51"/>
        <v>0</v>
      </c>
      <c r="M235" s="38">
        <f t="shared" si="51"/>
        <v>0</v>
      </c>
      <c r="N235" s="38">
        <f t="shared" si="51"/>
        <v>0</v>
      </c>
      <c r="O235" s="38">
        <f t="shared" si="51"/>
        <v>0</v>
      </c>
      <c r="P235" s="38">
        <f t="shared" si="51"/>
        <v>0</v>
      </c>
      <c r="Q235" s="38">
        <f t="shared" si="51"/>
        <v>78</v>
      </c>
      <c r="R235" s="38">
        <f t="shared" si="51"/>
        <v>0</v>
      </c>
      <c r="S235" s="38">
        <f t="shared" si="51"/>
        <v>12.5</v>
      </c>
      <c r="T235" s="38">
        <f t="shared" si="51"/>
        <v>0</v>
      </c>
      <c r="U235" s="38">
        <f t="shared" si="51"/>
        <v>0</v>
      </c>
      <c r="V235" s="38">
        <f t="shared" si="51"/>
        <v>0</v>
      </c>
      <c r="W235" s="38">
        <f t="shared" si="51"/>
        <v>0</v>
      </c>
      <c r="X235" s="38">
        <f t="shared" si="51"/>
        <v>0</v>
      </c>
      <c r="Y235" s="38">
        <f t="shared" si="51"/>
        <v>0</v>
      </c>
      <c r="Z235" s="38">
        <f t="shared" si="51"/>
        <v>0</v>
      </c>
      <c r="AA235" s="38">
        <f t="shared" si="51"/>
        <v>0</v>
      </c>
      <c r="AB235" s="38">
        <f t="shared" si="51"/>
        <v>0</v>
      </c>
      <c r="AC235" s="38">
        <f t="shared" si="51"/>
        <v>0</v>
      </c>
      <c r="AD235" s="38">
        <f t="shared" si="51"/>
        <v>14.5</v>
      </c>
      <c r="AE235" s="38">
        <f t="shared" si="51"/>
        <v>0</v>
      </c>
      <c r="AF235" s="38">
        <f t="shared" si="51"/>
        <v>0</v>
      </c>
      <c r="AG235" s="38">
        <f t="shared" si="51"/>
        <v>0</v>
      </c>
      <c r="AH235" s="38">
        <f t="shared" si="51"/>
        <v>0</v>
      </c>
      <c r="AI235" s="38">
        <f t="shared" si="51"/>
        <v>0</v>
      </c>
      <c r="AJ235" s="38">
        <f t="shared" si="51"/>
        <v>0</v>
      </c>
      <c r="AK235" s="38">
        <f t="shared" si="51"/>
        <v>0</v>
      </c>
      <c r="AL235" s="38">
        <f t="shared" si="51"/>
        <v>0</v>
      </c>
      <c r="AM235" s="38">
        <f t="shared" si="51"/>
        <v>0</v>
      </c>
      <c r="AN235" s="38">
        <f t="shared" si="51"/>
        <v>0</v>
      </c>
      <c r="AO235" s="38">
        <f t="shared" si="51"/>
        <v>0</v>
      </c>
      <c r="AP235" s="38">
        <f t="shared" si="51"/>
        <v>0</v>
      </c>
      <c r="AQ235" s="38">
        <f t="shared" si="51"/>
        <v>0</v>
      </c>
      <c r="AR235" s="38">
        <f t="shared" si="51"/>
        <v>0</v>
      </c>
      <c r="AS235" s="38">
        <f t="shared" si="51"/>
        <v>0</v>
      </c>
      <c r="AT235" s="38">
        <f t="shared" si="51"/>
        <v>0</v>
      </c>
      <c r="AU235" s="38">
        <f t="shared" si="51"/>
        <v>0</v>
      </c>
      <c r="AV235" s="38">
        <f t="shared" si="51"/>
        <v>0</v>
      </c>
      <c r="AW235" s="38">
        <f t="shared" si="51"/>
        <v>0</v>
      </c>
      <c r="AX235" s="38">
        <f t="shared" si="51"/>
        <v>0</v>
      </c>
      <c r="AY235" s="71">
        <f t="shared" si="51"/>
        <v>0</v>
      </c>
      <c r="AZ235" s="38">
        <f t="shared" si="51"/>
        <v>0</v>
      </c>
      <c r="BA235" s="38">
        <f t="shared" si="51"/>
        <v>0</v>
      </c>
      <c r="BB235" s="38">
        <f t="shared" si="51"/>
        <v>0</v>
      </c>
      <c r="BC235" s="38">
        <f t="shared" si="51"/>
        <v>0</v>
      </c>
      <c r="BD235" s="38">
        <f t="shared" si="51"/>
        <v>0</v>
      </c>
      <c r="BE235" s="38">
        <f t="shared" si="51"/>
        <v>0</v>
      </c>
      <c r="BF235" s="20">
        <f t="shared" si="50"/>
        <v>105</v>
      </c>
    </row>
    <row r="236" spans="1:58" ht="15.75" customHeight="1">
      <c r="A236" s="122"/>
      <c r="B236" s="36"/>
      <c r="C236" s="14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  <c r="AP236" s="15"/>
      <c r="AQ236" s="15"/>
      <c r="AR236" s="15"/>
      <c r="AS236" s="15"/>
      <c r="AT236" s="15"/>
      <c r="AU236" s="15"/>
      <c r="AV236" s="15"/>
      <c r="AW236" s="15"/>
      <c r="AX236" s="15"/>
      <c r="AY236" s="65"/>
      <c r="AZ236" s="15"/>
      <c r="BA236" s="15"/>
      <c r="BB236" s="15"/>
      <c r="BC236" s="15"/>
      <c r="BD236" s="15"/>
      <c r="BE236" s="15"/>
      <c r="BF236" s="23"/>
    </row>
    <row r="237" spans="1:58" ht="15.75" customHeight="1">
      <c r="A237" s="123"/>
      <c r="B237" s="39" t="s">
        <v>1</v>
      </c>
      <c r="C237" s="40"/>
      <c r="D237" s="41"/>
      <c r="E237" s="41"/>
      <c r="F237" s="41"/>
      <c r="G237" s="41"/>
      <c r="H237" s="41"/>
      <c r="I237" s="41"/>
      <c r="J237" s="41"/>
      <c r="K237" s="41"/>
      <c r="L237" s="41"/>
      <c r="M237" s="41"/>
      <c r="N237" s="41"/>
      <c r="O237" s="41"/>
      <c r="P237" s="41"/>
      <c r="Q237" s="41"/>
      <c r="R237" s="41"/>
      <c r="S237" s="41"/>
      <c r="T237" s="41"/>
      <c r="U237" s="41"/>
      <c r="V237" s="41"/>
      <c r="W237" s="41"/>
      <c r="X237" s="41"/>
      <c r="Y237" s="41"/>
      <c r="Z237" s="41"/>
      <c r="AA237" s="41"/>
      <c r="AB237" s="41"/>
      <c r="AC237" s="41"/>
      <c r="AD237" s="41"/>
      <c r="AE237" s="41"/>
      <c r="AF237" s="41"/>
      <c r="AG237" s="41"/>
      <c r="AH237" s="41"/>
      <c r="AI237" s="41"/>
      <c r="AJ237" s="41"/>
      <c r="AK237" s="41"/>
      <c r="AL237" s="41"/>
      <c r="AM237" s="41"/>
      <c r="AN237" s="41"/>
      <c r="AO237" s="41"/>
      <c r="AP237" s="41"/>
      <c r="AQ237" s="41"/>
      <c r="AR237" s="41"/>
      <c r="AS237" s="41"/>
      <c r="AT237" s="41"/>
      <c r="AU237" s="41"/>
      <c r="AV237" s="41"/>
      <c r="AW237" s="41"/>
      <c r="AX237" s="41"/>
      <c r="AY237" s="72"/>
      <c r="AZ237" s="41"/>
      <c r="BA237" s="41"/>
      <c r="BB237" s="41"/>
      <c r="BC237" s="41"/>
      <c r="BD237" s="41"/>
      <c r="BE237" s="41"/>
      <c r="BF237" s="33">
        <f t="shared" ref="BF237:BF244" si="52">SUM(C237:BE237)</f>
        <v>0</v>
      </c>
    </row>
    <row r="238" spans="1:58" ht="15.75" customHeight="1">
      <c r="A238" s="121">
        <v>27</v>
      </c>
      <c r="B238" s="34" t="s">
        <v>107</v>
      </c>
      <c r="C238" s="8"/>
      <c r="D238" s="9"/>
      <c r="E238" s="10"/>
      <c r="F238" s="9"/>
      <c r="G238" s="9"/>
      <c r="H238" s="9"/>
      <c r="I238" s="9"/>
      <c r="J238" s="9"/>
      <c r="K238" s="9"/>
      <c r="L238" s="9"/>
      <c r="M238" s="10">
        <v>0.5</v>
      </c>
      <c r="N238" s="9"/>
      <c r="O238" s="10"/>
      <c r="P238" s="9"/>
      <c r="Q238" s="9"/>
      <c r="R238" s="10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  <c r="AG238" s="11"/>
      <c r="AH238" s="9"/>
      <c r="AI238" s="9"/>
      <c r="AJ238" s="9"/>
      <c r="AK238" s="10"/>
      <c r="AL238" s="9"/>
      <c r="AM238" s="10"/>
      <c r="AN238" s="9"/>
      <c r="AO238" s="9"/>
      <c r="AP238" s="9"/>
      <c r="AQ238" s="9"/>
      <c r="AR238" s="9"/>
      <c r="AS238" s="9"/>
      <c r="AT238" s="9"/>
      <c r="AU238" s="9"/>
      <c r="AV238" s="9"/>
      <c r="AW238" s="9"/>
      <c r="AX238" s="9"/>
      <c r="AY238" s="64"/>
      <c r="AZ238" s="9"/>
      <c r="BA238" s="9"/>
      <c r="BB238" s="9"/>
      <c r="BC238" s="9"/>
      <c r="BD238" s="9"/>
      <c r="BE238" s="9"/>
      <c r="BF238" s="12">
        <f t="shared" si="52"/>
        <v>0.5</v>
      </c>
    </row>
    <row r="239" spans="1:58" ht="15.75" customHeight="1">
      <c r="A239" s="122"/>
      <c r="B239" s="36" t="s">
        <v>108</v>
      </c>
      <c r="C239" s="14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7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7"/>
      <c r="AL239" s="15"/>
      <c r="AM239" s="15"/>
      <c r="AN239" s="15"/>
      <c r="AO239" s="15"/>
      <c r="AP239" s="15"/>
      <c r="AQ239" s="15"/>
      <c r="AR239" s="15"/>
      <c r="AS239" s="15"/>
      <c r="AT239" s="15"/>
      <c r="AU239" s="15"/>
      <c r="AV239" s="15"/>
      <c r="AW239" s="15"/>
      <c r="AX239" s="15"/>
      <c r="AY239" s="65"/>
      <c r="AZ239" s="15"/>
      <c r="BA239" s="15"/>
      <c r="BB239" s="15"/>
      <c r="BC239" s="15"/>
      <c r="BD239" s="15"/>
      <c r="BE239" s="15"/>
      <c r="BF239" s="16">
        <f t="shared" si="52"/>
        <v>0</v>
      </c>
    </row>
    <row r="240" spans="1:58" ht="15.75" customHeight="1">
      <c r="A240" s="122"/>
      <c r="B240" s="36" t="s">
        <v>109</v>
      </c>
      <c r="C240" s="14"/>
      <c r="D240" s="15"/>
      <c r="E240" s="15"/>
      <c r="F240" s="15"/>
      <c r="G240" s="15"/>
      <c r="H240" s="15"/>
      <c r="I240" s="15"/>
      <c r="J240" s="15"/>
      <c r="K240" s="15"/>
      <c r="L240" s="15"/>
      <c r="M240" s="17">
        <v>1</v>
      </c>
      <c r="N240" s="15"/>
      <c r="O240" s="17"/>
      <c r="P240" s="15"/>
      <c r="Q240" s="15"/>
      <c r="R240" s="17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  <c r="AP240" s="15"/>
      <c r="AQ240" s="15"/>
      <c r="AR240" s="15"/>
      <c r="AS240" s="15"/>
      <c r="AT240" s="15"/>
      <c r="AU240" s="15"/>
      <c r="AV240" s="15"/>
      <c r="AW240" s="15"/>
      <c r="AX240" s="15"/>
      <c r="AY240" s="65"/>
      <c r="AZ240" s="15"/>
      <c r="BA240" s="15"/>
      <c r="BB240" s="15"/>
      <c r="BC240" s="15"/>
      <c r="BD240" s="15"/>
      <c r="BE240" s="15"/>
      <c r="BF240" s="16">
        <f t="shared" si="52"/>
        <v>1</v>
      </c>
    </row>
    <row r="241" spans="1:58" ht="15.75" customHeight="1">
      <c r="A241" s="122"/>
      <c r="B241" s="36" t="s">
        <v>110</v>
      </c>
      <c r="C241" s="14"/>
      <c r="D241" s="15"/>
      <c r="E241" s="17"/>
      <c r="F241" s="15"/>
      <c r="G241" s="15"/>
      <c r="H241" s="15"/>
      <c r="I241" s="15"/>
      <c r="J241" s="15"/>
      <c r="K241" s="15"/>
      <c r="L241" s="15"/>
      <c r="M241" s="15"/>
      <c r="N241" s="15"/>
      <c r="O241" s="17"/>
      <c r="P241" s="15"/>
      <c r="Q241" s="15"/>
      <c r="R241" s="17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8"/>
      <c r="AH241" s="15"/>
      <c r="AI241" s="15"/>
      <c r="AJ241" s="15"/>
      <c r="AK241" s="17"/>
      <c r="AL241" s="15"/>
      <c r="AM241" s="15"/>
      <c r="AN241" s="15"/>
      <c r="AO241" s="15"/>
      <c r="AP241" s="15"/>
      <c r="AQ241" s="15"/>
      <c r="AR241" s="15"/>
      <c r="AS241" s="15"/>
      <c r="AT241" s="15"/>
      <c r="AU241" s="15"/>
      <c r="AV241" s="15"/>
      <c r="AW241" s="15"/>
      <c r="AX241" s="15"/>
      <c r="AY241" s="65"/>
      <c r="AZ241" s="15"/>
      <c r="BA241" s="15"/>
      <c r="BB241" s="15"/>
      <c r="BC241" s="15"/>
      <c r="BD241" s="15"/>
      <c r="BE241" s="15"/>
      <c r="BF241" s="16">
        <f t="shared" si="52"/>
        <v>0</v>
      </c>
    </row>
    <row r="242" spans="1:58" ht="15.75" customHeight="1">
      <c r="A242" s="122"/>
      <c r="B242" s="36" t="s">
        <v>111</v>
      </c>
      <c r="C242" s="14"/>
      <c r="D242" s="15"/>
      <c r="E242" s="17"/>
      <c r="F242" s="15"/>
      <c r="G242" s="15"/>
      <c r="H242" s="15"/>
      <c r="I242" s="15"/>
      <c r="J242" s="15"/>
      <c r="K242" s="15"/>
      <c r="L242" s="15"/>
      <c r="M242" s="17">
        <v>1</v>
      </c>
      <c r="N242" s="15"/>
      <c r="O242" s="17"/>
      <c r="P242" s="15"/>
      <c r="Q242" s="15"/>
      <c r="R242" s="17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8"/>
      <c r="AH242" s="15"/>
      <c r="AI242" s="15"/>
      <c r="AJ242" s="15"/>
      <c r="AK242" s="17"/>
      <c r="AL242" s="15"/>
      <c r="AM242" s="15"/>
      <c r="AN242" s="15"/>
      <c r="AO242" s="15"/>
      <c r="AP242" s="15"/>
      <c r="AQ242" s="15"/>
      <c r="AR242" s="15"/>
      <c r="AS242" s="15"/>
      <c r="AT242" s="15"/>
      <c r="AU242" s="15"/>
      <c r="AV242" s="15"/>
      <c r="AW242" s="15"/>
      <c r="AX242" s="15"/>
      <c r="AY242" s="65"/>
      <c r="AZ242" s="15"/>
      <c r="BA242" s="15"/>
      <c r="BB242" s="15"/>
      <c r="BC242" s="15"/>
      <c r="BD242" s="15"/>
      <c r="BE242" s="15"/>
      <c r="BF242" s="16">
        <f t="shared" si="52"/>
        <v>1</v>
      </c>
    </row>
    <row r="243" spans="1:58" ht="15.75" customHeight="1">
      <c r="A243" s="122"/>
      <c r="B243" s="36" t="s">
        <v>112</v>
      </c>
      <c r="C243" s="14"/>
      <c r="D243" s="15"/>
      <c r="E243" s="15"/>
      <c r="F243" s="15"/>
      <c r="G243" s="15"/>
      <c r="H243" s="15"/>
      <c r="I243" s="15"/>
      <c r="J243" s="15"/>
      <c r="K243" s="15"/>
      <c r="L243" s="15"/>
      <c r="M243" s="17">
        <v>1</v>
      </c>
      <c r="N243" s="15"/>
      <c r="O243" s="17"/>
      <c r="P243" s="15"/>
      <c r="Q243" s="15"/>
      <c r="R243" s="17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7"/>
      <c r="AL243" s="15"/>
      <c r="AM243" s="15"/>
      <c r="AN243" s="15"/>
      <c r="AO243" s="15"/>
      <c r="AP243" s="15"/>
      <c r="AQ243" s="15"/>
      <c r="AR243" s="15"/>
      <c r="AS243" s="15"/>
      <c r="AT243" s="15"/>
      <c r="AU243" s="15"/>
      <c r="AV243" s="15"/>
      <c r="AW243" s="15"/>
      <c r="AX243" s="15"/>
      <c r="AY243" s="65"/>
      <c r="AZ243" s="15"/>
      <c r="BA243" s="15"/>
      <c r="BB243" s="15"/>
      <c r="BC243" s="15"/>
      <c r="BD243" s="15"/>
      <c r="BE243" s="15"/>
      <c r="BF243" s="16">
        <f t="shared" si="52"/>
        <v>1</v>
      </c>
    </row>
    <row r="244" spans="1:58" ht="15.75" customHeight="1">
      <c r="A244" s="122"/>
      <c r="B244" s="36" t="s">
        <v>55</v>
      </c>
      <c r="C244" s="38"/>
      <c r="D244" s="38">
        <f t="shared" ref="D244:BE244" si="53">SUM(D238:D243)</f>
        <v>0</v>
      </c>
      <c r="E244" s="38">
        <f t="shared" si="53"/>
        <v>0</v>
      </c>
      <c r="F244" s="38">
        <f t="shared" si="53"/>
        <v>0</v>
      </c>
      <c r="G244" s="38">
        <f t="shared" si="53"/>
        <v>0</v>
      </c>
      <c r="H244" s="38">
        <f t="shared" si="53"/>
        <v>0</v>
      </c>
      <c r="I244" s="38">
        <f t="shared" si="53"/>
        <v>0</v>
      </c>
      <c r="J244" s="38">
        <f t="shared" si="53"/>
        <v>0</v>
      </c>
      <c r="K244" s="38">
        <f t="shared" si="53"/>
        <v>0</v>
      </c>
      <c r="L244" s="38">
        <f t="shared" si="53"/>
        <v>0</v>
      </c>
      <c r="M244" s="38">
        <f t="shared" si="53"/>
        <v>3.5</v>
      </c>
      <c r="N244" s="38">
        <f t="shared" si="53"/>
        <v>0</v>
      </c>
      <c r="O244" s="38">
        <f t="shared" si="53"/>
        <v>0</v>
      </c>
      <c r="P244" s="38">
        <f t="shared" si="53"/>
        <v>0</v>
      </c>
      <c r="Q244" s="38">
        <f t="shared" si="53"/>
        <v>0</v>
      </c>
      <c r="R244" s="38">
        <f t="shared" si="53"/>
        <v>0</v>
      </c>
      <c r="S244" s="38">
        <f t="shared" si="53"/>
        <v>0</v>
      </c>
      <c r="T244" s="38">
        <f t="shared" si="53"/>
        <v>0</v>
      </c>
      <c r="U244" s="38">
        <f t="shared" si="53"/>
        <v>0</v>
      </c>
      <c r="V244" s="38">
        <f t="shared" si="53"/>
        <v>0</v>
      </c>
      <c r="W244" s="38">
        <f t="shared" si="53"/>
        <v>0</v>
      </c>
      <c r="X244" s="38">
        <f t="shared" si="53"/>
        <v>0</v>
      </c>
      <c r="Y244" s="38">
        <f t="shared" si="53"/>
        <v>0</v>
      </c>
      <c r="Z244" s="38">
        <f t="shared" si="53"/>
        <v>0</v>
      </c>
      <c r="AA244" s="38">
        <f t="shared" si="53"/>
        <v>0</v>
      </c>
      <c r="AB244" s="38">
        <f t="shared" si="53"/>
        <v>0</v>
      </c>
      <c r="AC244" s="38">
        <f t="shared" si="53"/>
        <v>0</v>
      </c>
      <c r="AD244" s="38">
        <f t="shared" si="53"/>
        <v>0</v>
      </c>
      <c r="AE244" s="38">
        <f t="shared" si="53"/>
        <v>0</v>
      </c>
      <c r="AF244" s="38">
        <f t="shared" si="53"/>
        <v>0</v>
      </c>
      <c r="AG244" s="38">
        <f t="shared" si="53"/>
        <v>0</v>
      </c>
      <c r="AH244" s="38">
        <f t="shared" si="53"/>
        <v>0</v>
      </c>
      <c r="AI244" s="38">
        <f t="shared" si="53"/>
        <v>0</v>
      </c>
      <c r="AJ244" s="38">
        <f t="shared" si="53"/>
        <v>0</v>
      </c>
      <c r="AK244" s="38">
        <f t="shared" si="53"/>
        <v>0</v>
      </c>
      <c r="AL244" s="38">
        <f t="shared" si="53"/>
        <v>0</v>
      </c>
      <c r="AM244" s="38">
        <f t="shared" si="53"/>
        <v>0</v>
      </c>
      <c r="AN244" s="38">
        <f t="shared" si="53"/>
        <v>0</v>
      </c>
      <c r="AO244" s="38">
        <f t="shared" si="53"/>
        <v>0</v>
      </c>
      <c r="AP244" s="38">
        <f t="shared" si="53"/>
        <v>0</v>
      </c>
      <c r="AQ244" s="38">
        <f t="shared" si="53"/>
        <v>0</v>
      </c>
      <c r="AR244" s="38">
        <f t="shared" si="53"/>
        <v>0</v>
      </c>
      <c r="AS244" s="38">
        <f t="shared" si="53"/>
        <v>0</v>
      </c>
      <c r="AT244" s="38">
        <f t="shared" si="53"/>
        <v>0</v>
      </c>
      <c r="AU244" s="38">
        <f t="shared" si="53"/>
        <v>0</v>
      </c>
      <c r="AV244" s="38">
        <f t="shared" si="53"/>
        <v>0</v>
      </c>
      <c r="AW244" s="38">
        <f t="shared" si="53"/>
        <v>0</v>
      </c>
      <c r="AX244" s="38">
        <f t="shared" si="53"/>
        <v>0</v>
      </c>
      <c r="AY244" s="71">
        <f t="shared" si="53"/>
        <v>0</v>
      </c>
      <c r="AZ244" s="38">
        <f t="shared" si="53"/>
        <v>0</v>
      </c>
      <c r="BA244" s="38">
        <f t="shared" si="53"/>
        <v>0</v>
      </c>
      <c r="BB244" s="38">
        <f t="shared" si="53"/>
        <v>0</v>
      </c>
      <c r="BC244" s="38">
        <f t="shared" si="53"/>
        <v>0</v>
      </c>
      <c r="BD244" s="38">
        <f t="shared" si="53"/>
        <v>0</v>
      </c>
      <c r="BE244" s="38">
        <f t="shared" si="53"/>
        <v>0</v>
      </c>
      <c r="BF244" s="20">
        <f t="shared" si="52"/>
        <v>3.5</v>
      </c>
    </row>
    <row r="245" spans="1:58" ht="15.75" customHeight="1">
      <c r="A245" s="122"/>
      <c r="B245" s="36"/>
      <c r="C245" s="14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  <c r="AP245" s="15"/>
      <c r="AQ245" s="15"/>
      <c r="AR245" s="15"/>
      <c r="AS245" s="15"/>
      <c r="AT245" s="15"/>
      <c r="AU245" s="15"/>
      <c r="AV245" s="15"/>
      <c r="AW245" s="15"/>
      <c r="AX245" s="15"/>
      <c r="AY245" s="65"/>
      <c r="AZ245" s="15"/>
      <c r="BA245" s="15"/>
      <c r="BB245" s="15"/>
      <c r="BC245" s="15"/>
      <c r="BD245" s="15"/>
      <c r="BE245" s="15"/>
      <c r="BF245" s="23"/>
    </row>
    <row r="246" spans="1:58" ht="15.75" customHeight="1">
      <c r="A246" s="123"/>
      <c r="B246" s="39" t="s">
        <v>1</v>
      </c>
      <c r="C246" s="40"/>
      <c r="D246" s="41"/>
      <c r="E246" s="41"/>
      <c r="F246" s="41"/>
      <c r="G246" s="41"/>
      <c r="H246" s="41"/>
      <c r="I246" s="41"/>
      <c r="J246" s="41"/>
      <c r="K246" s="41"/>
      <c r="L246" s="41"/>
      <c r="M246" s="41"/>
      <c r="N246" s="41"/>
      <c r="O246" s="41"/>
      <c r="P246" s="41"/>
      <c r="Q246" s="41"/>
      <c r="R246" s="41"/>
      <c r="S246" s="41"/>
      <c r="T246" s="41"/>
      <c r="U246" s="41"/>
      <c r="V246" s="41"/>
      <c r="W246" s="41"/>
      <c r="X246" s="41"/>
      <c r="Y246" s="41"/>
      <c r="Z246" s="41"/>
      <c r="AA246" s="41"/>
      <c r="AB246" s="41"/>
      <c r="AC246" s="41"/>
      <c r="AD246" s="41"/>
      <c r="AE246" s="41"/>
      <c r="AF246" s="41"/>
      <c r="AG246" s="41"/>
      <c r="AH246" s="41"/>
      <c r="AI246" s="41"/>
      <c r="AJ246" s="41"/>
      <c r="AK246" s="41"/>
      <c r="AL246" s="41"/>
      <c r="AM246" s="41"/>
      <c r="AN246" s="41"/>
      <c r="AO246" s="41"/>
      <c r="AP246" s="41"/>
      <c r="AQ246" s="41"/>
      <c r="AR246" s="41"/>
      <c r="AS246" s="41"/>
      <c r="AT246" s="41"/>
      <c r="AU246" s="41"/>
      <c r="AV246" s="41"/>
      <c r="AW246" s="41"/>
      <c r="AX246" s="41"/>
      <c r="AY246" s="72"/>
      <c r="AZ246" s="41"/>
      <c r="BA246" s="41"/>
      <c r="BB246" s="41"/>
      <c r="BC246" s="41"/>
      <c r="BD246" s="41"/>
      <c r="BE246" s="41"/>
      <c r="BF246" s="33">
        <f t="shared" ref="BF246:BF253" si="54">SUM(C246:BE246)</f>
        <v>0</v>
      </c>
    </row>
    <row r="247" spans="1:58" ht="15.75" customHeight="1">
      <c r="A247" s="121">
        <v>28</v>
      </c>
      <c r="B247" s="34" t="s">
        <v>107</v>
      </c>
      <c r="C247" s="8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10">
        <v>1</v>
      </c>
      <c r="V247" s="9"/>
      <c r="W247" s="9"/>
      <c r="X247" s="9"/>
      <c r="Y247" s="9"/>
      <c r="Z247" s="10">
        <v>1</v>
      </c>
      <c r="AA247" s="9"/>
      <c r="AB247" s="9"/>
      <c r="AC247" s="9"/>
      <c r="AD247" s="9"/>
      <c r="AE247" s="9"/>
      <c r="AF247" s="9"/>
      <c r="AG247" s="11"/>
      <c r="AH247" s="9"/>
      <c r="AI247" s="9"/>
      <c r="AJ247" s="10">
        <v>1</v>
      </c>
      <c r="AK247" s="9"/>
      <c r="AL247" s="9"/>
      <c r="AM247" s="10">
        <v>1</v>
      </c>
      <c r="AN247" s="9"/>
      <c r="AO247" s="10"/>
      <c r="AP247" s="10">
        <v>0.5</v>
      </c>
      <c r="AQ247" s="9"/>
      <c r="AR247" s="10">
        <v>4</v>
      </c>
      <c r="AS247" s="9"/>
      <c r="AT247" s="9"/>
      <c r="AU247" s="9"/>
      <c r="AV247" s="9"/>
      <c r="AW247" s="9"/>
      <c r="AX247" s="9"/>
      <c r="AY247" s="64"/>
      <c r="AZ247" s="9"/>
      <c r="BA247" s="10">
        <v>8</v>
      </c>
      <c r="BB247" s="9"/>
      <c r="BC247" s="9"/>
      <c r="BD247" s="9"/>
      <c r="BE247" s="9"/>
      <c r="BF247" s="12">
        <f t="shared" si="54"/>
        <v>16.5</v>
      </c>
    </row>
    <row r="248" spans="1:58" ht="15.75" customHeight="1">
      <c r="A248" s="122"/>
      <c r="B248" s="36" t="s">
        <v>108</v>
      </c>
      <c r="C248" s="14"/>
      <c r="D248" s="17">
        <v>1</v>
      </c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7">
        <v>1</v>
      </c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  <c r="AP248" s="15"/>
      <c r="AQ248" s="15"/>
      <c r="AR248" s="17">
        <v>2</v>
      </c>
      <c r="AS248" s="15"/>
      <c r="AT248" s="15"/>
      <c r="AU248" s="15"/>
      <c r="AV248" s="15"/>
      <c r="AW248" s="15"/>
      <c r="AX248" s="15"/>
      <c r="AY248" s="65"/>
      <c r="AZ248" s="15"/>
      <c r="BA248" s="15"/>
      <c r="BB248" s="15"/>
      <c r="BC248" s="15"/>
      <c r="BD248" s="15"/>
      <c r="BE248" s="15"/>
      <c r="BF248" s="16">
        <f t="shared" si="54"/>
        <v>4</v>
      </c>
    </row>
    <row r="249" spans="1:58" ht="15.75" customHeight="1">
      <c r="A249" s="122"/>
      <c r="B249" s="36" t="s">
        <v>109</v>
      </c>
      <c r="C249" s="14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7">
        <v>0.5</v>
      </c>
      <c r="O249" s="15"/>
      <c r="P249" s="15"/>
      <c r="Q249" s="15"/>
      <c r="R249" s="15"/>
      <c r="S249" s="15"/>
      <c r="T249" s="15"/>
      <c r="U249" s="17">
        <v>2</v>
      </c>
      <c r="V249" s="15"/>
      <c r="W249" s="15"/>
      <c r="X249" s="15"/>
      <c r="Y249" s="15"/>
      <c r="Z249" s="17">
        <v>1</v>
      </c>
      <c r="AA249" s="15"/>
      <c r="AB249" s="15"/>
      <c r="AC249" s="15"/>
      <c r="AD249" s="15"/>
      <c r="AE249" s="15"/>
      <c r="AF249" s="15"/>
      <c r="AG249" s="15"/>
      <c r="AH249" s="15"/>
      <c r="AI249" s="15"/>
      <c r="AJ249" s="17">
        <v>1</v>
      </c>
      <c r="AK249" s="17">
        <v>0.5</v>
      </c>
      <c r="AL249" s="15"/>
      <c r="AM249" s="17">
        <v>1</v>
      </c>
      <c r="AN249" s="15"/>
      <c r="AO249" s="15"/>
      <c r="AP249" s="17">
        <v>1</v>
      </c>
      <c r="AQ249" s="15"/>
      <c r="AR249" s="15"/>
      <c r="AS249" s="15"/>
      <c r="AT249" s="15"/>
      <c r="AU249" s="15"/>
      <c r="AV249" s="15"/>
      <c r="AW249" s="15"/>
      <c r="AX249" s="15"/>
      <c r="AY249" s="65"/>
      <c r="AZ249" s="15"/>
      <c r="BA249" s="15"/>
      <c r="BB249" s="15"/>
      <c r="BC249" s="15"/>
      <c r="BD249" s="15"/>
      <c r="BE249" s="15"/>
      <c r="BF249" s="16">
        <f t="shared" si="54"/>
        <v>7</v>
      </c>
    </row>
    <row r="250" spans="1:58" ht="15.75" customHeight="1">
      <c r="A250" s="122"/>
      <c r="B250" s="36" t="s">
        <v>110</v>
      </c>
      <c r="C250" s="14"/>
      <c r="D250" s="15"/>
      <c r="E250" s="15"/>
      <c r="F250" s="15"/>
      <c r="G250" s="15"/>
      <c r="H250" s="15"/>
      <c r="I250" s="15"/>
      <c r="J250" s="17">
        <v>2</v>
      </c>
      <c r="K250" s="15"/>
      <c r="L250" s="15"/>
      <c r="M250" s="15"/>
      <c r="N250" s="17">
        <v>1</v>
      </c>
      <c r="O250" s="15"/>
      <c r="P250" s="15"/>
      <c r="Q250" s="15"/>
      <c r="R250" s="15"/>
      <c r="S250" s="15"/>
      <c r="T250" s="15"/>
      <c r="U250" s="17">
        <v>9</v>
      </c>
      <c r="V250" s="15"/>
      <c r="W250" s="15"/>
      <c r="X250" s="15"/>
      <c r="Y250" s="17">
        <v>1</v>
      </c>
      <c r="Z250" s="17">
        <v>1</v>
      </c>
      <c r="AA250" s="15"/>
      <c r="AB250" s="15"/>
      <c r="AC250" s="17">
        <v>0.5</v>
      </c>
      <c r="AD250" s="15"/>
      <c r="AE250" s="15"/>
      <c r="AF250" s="15"/>
      <c r="AG250" s="18"/>
      <c r="AH250" s="15"/>
      <c r="AI250" s="15"/>
      <c r="AJ250" s="17">
        <v>1</v>
      </c>
      <c r="AK250" s="17">
        <v>3</v>
      </c>
      <c r="AL250" s="15"/>
      <c r="AM250" s="17">
        <v>5</v>
      </c>
      <c r="AN250" s="15"/>
      <c r="AO250" s="15"/>
      <c r="AP250" s="17">
        <v>1</v>
      </c>
      <c r="AQ250" s="15"/>
      <c r="AR250" s="17">
        <v>8</v>
      </c>
      <c r="AS250" s="15"/>
      <c r="AT250" s="15"/>
      <c r="AU250" s="15"/>
      <c r="AV250" s="15"/>
      <c r="AW250" s="15"/>
      <c r="AX250" s="15"/>
      <c r="AY250" s="65"/>
      <c r="AZ250" s="15"/>
      <c r="BA250" s="17">
        <v>2</v>
      </c>
      <c r="BB250" s="15"/>
      <c r="BC250" s="15"/>
      <c r="BD250" s="15"/>
      <c r="BE250" s="15"/>
      <c r="BF250" s="16">
        <f t="shared" si="54"/>
        <v>34.5</v>
      </c>
    </row>
    <row r="251" spans="1:58" ht="15.75" customHeight="1">
      <c r="A251" s="122"/>
      <c r="B251" s="36" t="s">
        <v>111</v>
      </c>
      <c r="C251" s="14"/>
      <c r="D251" s="17">
        <v>3.5</v>
      </c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8"/>
      <c r="AH251" s="15"/>
      <c r="AI251" s="15"/>
      <c r="AJ251" s="15"/>
      <c r="AK251" s="17">
        <v>0.5</v>
      </c>
      <c r="AL251" s="15"/>
      <c r="AM251" s="15"/>
      <c r="AN251" s="15"/>
      <c r="AO251" s="15"/>
      <c r="AP251" s="17">
        <v>0.5</v>
      </c>
      <c r="AQ251" s="15"/>
      <c r="AR251" s="17">
        <v>1</v>
      </c>
      <c r="AS251" s="15"/>
      <c r="AT251" s="15"/>
      <c r="AU251" s="15"/>
      <c r="AV251" s="15"/>
      <c r="AW251" s="15"/>
      <c r="AX251" s="15"/>
      <c r="AY251" s="65"/>
      <c r="AZ251" s="15"/>
      <c r="BA251" s="15"/>
      <c r="BB251" s="15"/>
      <c r="BC251" s="15"/>
      <c r="BD251" s="15"/>
      <c r="BE251" s="15"/>
      <c r="BF251" s="16">
        <f t="shared" si="54"/>
        <v>5.5</v>
      </c>
    </row>
    <row r="252" spans="1:58" ht="15.75" customHeight="1">
      <c r="A252" s="122"/>
      <c r="B252" s="36" t="s">
        <v>112</v>
      </c>
      <c r="C252" s="14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7">
        <v>0.5</v>
      </c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7">
        <v>2</v>
      </c>
      <c r="AA252" s="15"/>
      <c r="AB252" s="15"/>
      <c r="AC252" s="17">
        <v>0.5</v>
      </c>
      <c r="AD252" s="15"/>
      <c r="AE252" s="15"/>
      <c r="AF252" s="15"/>
      <c r="AG252" s="15"/>
      <c r="AH252" s="15"/>
      <c r="AI252" s="15"/>
      <c r="AJ252" s="15"/>
      <c r="AK252" s="17">
        <v>0.5</v>
      </c>
      <c r="AL252" s="15"/>
      <c r="AM252" s="15"/>
      <c r="AN252" s="15"/>
      <c r="AO252" s="15"/>
      <c r="AP252" s="15"/>
      <c r="AQ252" s="15"/>
      <c r="AR252" s="15"/>
      <c r="AS252" s="15"/>
      <c r="AT252" s="15"/>
      <c r="AU252" s="15"/>
      <c r="AV252" s="15"/>
      <c r="AW252" s="15"/>
      <c r="AX252" s="15"/>
      <c r="AY252" s="65"/>
      <c r="AZ252" s="15"/>
      <c r="BA252" s="15"/>
      <c r="BB252" s="15"/>
      <c r="BC252" s="15"/>
      <c r="BD252" s="15"/>
      <c r="BE252" s="15"/>
      <c r="BF252" s="16">
        <f t="shared" si="54"/>
        <v>3.5</v>
      </c>
    </row>
    <row r="253" spans="1:58" ht="15.75" customHeight="1">
      <c r="A253" s="122"/>
      <c r="B253" s="36" t="s">
        <v>55</v>
      </c>
      <c r="C253" s="38"/>
      <c r="D253" s="38">
        <f t="shared" ref="D253:BE253" si="55">SUM(D247:D252)</f>
        <v>4.5</v>
      </c>
      <c r="E253" s="38">
        <f t="shared" si="55"/>
        <v>0</v>
      </c>
      <c r="F253" s="38">
        <f t="shared" si="55"/>
        <v>0</v>
      </c>
      <c r="G253" s="38">
        <f t="shared" si="55"/>
        <v>0</v>
      </c>
      <c r="H253" s="38">
        <f t="shared" si="55"/>
        <v>0</v>
      </c>
      <c r="I253" s="38">
        <f t="shared" si="55"/>
        <v>0</v>
      </c>
      <c r="J253" s="38">
        <f t="shared" si="55"/>
        <v>2</v>
      </c>
      <c r="K253" s="38">
        <f t="shared" si="55"/>
        <v>0</v>
      </c>
      <c r="L253" s="38">
        <f t="shared" si="55"/>
        <v>0</v>
      </c>
      <c r="M253" s="38">
        <f t="shared" si="55"/>
        <v>0</v>
      </c>
      <c r="N253" s="38">
        <f t="shared" si="55"/>
        <v>2</v>
      </c>
      <c r="O253" s="38">
        <f t="shared" si="55"/>
        <v>0</v>
      </c>
      <c r="P253" s="38">
        <f t="shared" si="55"/>
        <v>0</v>
      </c>
      <c r="Q253" s="38">
        <f t="shared" si="55"/>
        <v>0</v>
      </c>
      <c r="R253" s="38">
        <f t="shared" si="55"/>
        <v>0</v>
      </c>
      <c r="S253" s="38">
        <f t="shared" si="55"/>
        <v>0</v>
      </c>
      <c r="T253" s="38">
        <f t="shared" si="55"/>
        <v>0</v>
      </c>
      <c r="U253" s="38">
        <f t="shared" si="55"/>
        <v>12</v>
      </c>
      <c r="V253" s="38">
        <f t="shared" si="55"/>
        <v>0</v>
      </c>
      <c r="W253" s="38">
        <f t="shared" si="55"/>
        <v>0</v>
      </c>
      <c r="X253" s="38">
        <f t="shared" si="55"/>
        <v>0</v>
      </c>
      <c r="Y253" s="38">
        <f t="shared" si="55"/>
        <v>2</v>
      </c>
      <c r="Z253" s="38">
        <f t="shared" si="55"/>
        <v>5</v>
      </c>
      <c r="AA253" s="38">
        <f t="shared" si="55"/>
        <v>0</v>
      </c>
      <c r="AB253" s="38">
        <f t="shared" si="55"/>
        <v>0</v>
      </c>
      <c r="AC253" s="38">
        <f t="shared" si="55"/>
        <v>1</v>
      </c>
      <c r="AD253" s="38">
        <f t="shared" si="55"/>
        <v>0</v>
      </c>
      <c r="AE253" s="38">
        <f t="shared" si="55"/>
        <v>0</v>
      </c>
      <c r="AF253" s="38">
        <f t="shared" si="55"/>
        <v>0</v>
      </c>
      <c r="AG253" s="38">
        <f t="shared" si="55"/>
        <v>0</v>
      </c>
      <c r="AH253" s="38">
        <f t="shared" si="55"/>
        <v>0</v>
      </c>
      <c r="AI253" s="38">
        <f t="shared" si="55"/>
        <v>0</v>
      </c>
      <c r="AJ253" s="38">
        <f t="shared" si="55"/>
        <v>3</v>
      </c>
      <c r="AK253" s="38">
        <f t="shared" si="55"/>
        <v>4.5</v>
      </c>
      <c r="AL253" s="38">
        <f t="shared" si="55"/>
        <v>0</v>
      </c>
      <c r="AM253" s="38">
        <f t="shared" si="55"/>
        <v>7</v>
      </c>
      <c r="AN253" s="38">
        <f t="shared" si="55"/>
        <v>0</v>
      </c>
      <c r="AO253" s="38">
        <f t="shared" si="55"/>
        <v>0</v>
      </c>
      <c r="AP253" s="38">
        <f t="shared" si="55"/>
        <v>3</v>
      </c>
      <c r="AQ253" s="38">
        <f t="shared" si="55"/>
        <v>0</v>
      </c>
      <c r="AR253" s="38">
        <f t="shared" si="55"/>
        <v>15</v>
      </c>
      <c r="AS253" s="38">
        <f t="shared" si="55"/>
        <v>0</v>
      </c>
      <c r="AT253" s="38">
        <f t="shared" si="55"/>
        <v>0</v>
      </c>
      <c r="AU253" s="38">
        <f t="shared" si="55"/>
        <v>0</v>
      </c>
      <c r="AV253" s="38">
        <f t="shared" si="55"/>
        <v>0</v>
      </c>
      <c r="AW253" s="38">
        <f t="shared" si="55"/>
        <v>0</v>
      </c>
      <c r="AX253" s="38">
        <f t="shared" si="55"/>
        <v>0</v>
      </c>
      <c r="AY253" s="71">
        <f t="shared" si="55"/>
        <v>0</v>
      </c>
      <c r="AZ253" s="38">
        <f t="shared" si="55"/>
        <v>0</v>
      </c>
      <c r="BA253" s="38">
        <f t="shared" si="55"/>
        <v>10</v>
      </c>
      <c r="BB253" s="38">
        <f t="shared" si="55"/>
        <v>0</v>
      </c>
      <c r="BC253" s="38">
        <f t="shared" si="55"/>
        <v>0</v>
      </c>
      <c r="BD253" s="38">
        <f t="shared" si="55"/>
        <v>0</v>
      </c>
      <c r="BE253" s="38">
        <f t="shared" si="55"/>
        <v>0</v>
      </c>
      <c r="BF253" s="20">
        <f t="shared" si="54"/>
        <v>71</v>
      </c>
    </row>
    <row r="254" spans="1:58" ht="15.75" customHeight="1">
      <c r="A254" s="122"/>
      <c r="B254" s="36"/>
      <c r="C254" s="14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/>
      <c r="AN254" s="15"/>
      <c r="AO254" s="15"/>
      <c r="AP254" s="15"/>
      <c r="AQ254" s="15"/>
      <c r="AR254" s="15"/>
      <c r="AS254" s="15"/>
      <c r="AT254" s="15"/>
      <c r="AU254" s="15"/>
      <c r="AV254" s="15"/>
      <c r="AW254" s="15"/>
      <c r="AX254" s="15"/>
      <c r="AY254" s="65"/>
      <c r="AZ254" s="15"/>
      <c r="BA254" s="15"/>
      <c r="BB254" s="15"/>
      <c r="BC254" s="15"/>
      <c r="BD254" s="15"/>
      <c r="BE254" s="15"/>
      <c r="BF254" s="23"/>
    </row>
    <row r="255" spans="1:58" ht="15.75" customHeight="1">
      <c r="A255" s="123"/>
      <c r="B255" s="39" t="s">
        <v>1</v>
      </c>
      <c r="C255" s="40"/>
      <c r="D255" s="41"/>
      <c r="E255" s="41"/>
      <c r="F255" s="41"/>
      <c r="G255" s="41"/>
      <c r="H255" s="41"/>
      <c r="I255" s="41"/>
      <c r="J255" s="41"/>
      <c r="K255" s="41"/>
      <c r="L255" s="41"/>
      <c r="M255" s="41"/>
      <c r="N255" s="41"/>
      <c r="O255" s="41"/>
      <c r="P255" s="41"/>
      <c r="Q255" s="41"/>
      <c r="R255" s="41"/>
      <c r="S255" s="41"/>
      <c r="T255" s="41"/>
      <c r="U255" s="41"/>
      <c r="V255" s="41"/>
      <c r="W255" s="41"/>
      <c r="X255" s="41"/>
      <c r="Y255" s="41"/>
      <c r="Z255" s="41"/>
      <c r="AA255" s="41"/>
      <c r="AB255" s="41"/>
      <c r="AC255" s="41"/>
      <c r="AD255" s="41"/>
      <c r="AE255" s="41"/>
      <c r="AF255" s="41"/>
      <c r="AG255" s="41"/>
      <c r="AH255" s="41"/>
      <c r="AI255" s="41"/>
      <c r="AJ255" s="41"/>
      <c r="AK255" s="41"/>
      <c r="AL255" s="41"/>
      <c r="AM255" s="41"/>
      <c r="AN255" s="41"/>
      <c r="AO255" s="41"/>
      <c r="AP255" s="41"/>
      <c r="AQ255" s="41"/>
      <c r="AR255" s="41"/>
      <c r="AS255" s="41"/>
      <c r="AT255" s="41"/>
      <c r="AU255" s="41"/>
      <c r="AV255" s="41"/>
      <c r="AW255" s="41"/>
      <c r="AX255" s="41"/>
      <c r="AY255" s="72"/>
      <c r="AZ255" s="41"/>
      <c r="BA255" s="41"/>
      <c r="BB255" s="41"/>
      <c r="BC255" s="41"/>
      <c r="BD255" s="41"/>
      <c r="BE255" s="41"/>
      <c r="BF255" s="33">
        <f t="shared" ref="BF255:BF262" si="56">SUM(C255:BE255)</f>
        <v>0</v>
      </c>
    </row>
    <row r="256" spans="1:58" ht="15.75" customHeight="1">
      <c r="A256" s="121">
        <v>29</v>
      </c>
      <c r="B256" s="34" t="s">
        <v>107</v>
      </c>
      <c r="C256" s="8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  <c r="AC256" s="9"/>
      <c r="AD256" s="9"/>
      <c r="AE256" s="9"/>
      <c r="AF256" s="9"/>
      <c r="AG256" s="11"/>
      <c r="AH256" s="9"/>
      <c r="AI256" s="9"/>
      <c r="AJ256" s="9"/>
      <c r="AK256" s="10">
        <v>0.5</v>
      </c>
      <c r="AL256" s="9"/>
      <c r="AM256" s="9"/>
      <c r="AN256" s="9"/>
      <c r="AO256" s="10">
        <v>6</v>
      </c>
      <c r="AP256" s="9"/>
      <c r="AQ256" s="9"/>
      <c r="AR256" s="9"/>
      <c r="AS256" s="9"/>
      <c r="AT256" s="9"/>
      <c r="AU256" s="9"/>
      <c r="AV256" s="9"/>
      <c r="AW256" s="9"/>
      <c r="AX256" s="9"/>
      <c r="AY256" s="64"/>
      <c r="AZ256" s="9"/>
      <c r="BA256" s="9"/>
      <c r="BB256" s="9"/>
      <c r="BC256" s="9"/>
      <c r="BD256" s="9"/>
      <c r="BE256" s="9"/>
      <c r="BF256" s="12">
        <f t="shared" si="56"/>
        <v>6.5</v>
      </c>
    </row>
    <row r="257" spans="1:58" ht="15.75" customHeight="1">
      <c r="A257" s="122"/>
      <c r="B257" s="36" t="s">
        <v>108</v>
      </c>
      <c r="C257" s="14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7">
        <v>0.5</v>
      </c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7">
        <v>0.25</v>
      </c>
      <c r="AF257" s="15"/>
      <c r="AG257" s="15"/>
      <c r="AH257" s="15"/>
      <c r="AI257" s="15"/>
      <c r="AJ257" s="15"/>
      <c r="AK257" s="17">
        <v>6</v>
      </c>
      <c r="AL257" s="15"/>
      <c r="AM257" s="15"/>
      <c r="AN257" s="15"/>
      <c r="AO257" s="17">
        <v>2</v>
      </c>
      <c r="AP257" s="15"/>
      <c r="AQ257" s="15"/>
      <c r="AR257" s="15"/>
      <c r="AS257" s="15"/>
      <c r="AT257" s="15"/>
      <c r="AU257" s="15"/>
      <c r="AV257" s="15"/>
      <c r="AW257" s="15"/>
      <c r="AX257" s="15"/>
      <c r="AY257" s="65"/>
      <c r="AZ257" s="15"/>
      <c r="BA257" s="15"/>
      <c r="BB257" s="15"/>
      <c r="BC257" s="15"/>
      <c r="BD257" s="15"/>
      <c r="BE257" s="15"/>
      <c r="BF257" s="16">
        <f t="shared" si="56"/>
        <v>8.75</v>
      </c>
    </row>
    <row r="258" spans="1:58" ht="15.75" customHeight="1">
      <c r="A258" s="122"/>
      <c r="B258" s="36" t="s">
        <v>109</v>
      </c>
      <c r="C258" s="14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7">
        <v>3</v>
      </c>
      <c r="P258" s="15"/>
      <c r="Q258" s="15"/>
      <c r="R258" s="17">
        <v>1</v>
      </c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7">
        <v>0.5</v>
      </c>
      <c r="AF258" s="15"/>
      <c r="AG258" s="15"/>
      <c r="AH258" s="15"/>
      <c r="AI258" s="15"/>
      <c r="AJ258" s="15"/>
      <c r="AK258" s="17">
        <v>1</v>
      </c>
      <c r="AL258" s="15"/>
      <c r="AM258" s="15"/>
      <c r="AN258" s="15"/>
      <c r="AO258" s="15"/>
      <c r="AP258" s="15"/>
      <c r="AQ258" s="15"/>
      <c r="AR258" s="15"/>
      <c r="AS258" s="15"/>
      <c r="AT258" s="15"/>
      <c r="AU258" s="15"/>
      <c r="AV258" s="15"/>
      <c r="AW258" s="15"/>
      <c r="AX258" s="15"/>
      <c r="AY258" s="65"/>
      <c r="AZ258" s="15"/>
      <c r="BA258" s="15"/>
      <c r="BB258" s="15"/>
      <c r="BC258" s="15"/>
      <c r="BD258" s="15"/>
      <c r="BE258" s="15"/>
      <c r="BF258" s="16">
        <f t="shared" si="56"/>
        <v>5.5</v>
      </c>
    </row>
    <row r="259" spans="1:58" ht="15.75" customHeight="1">
      <c r="A259" s="122"/>
      <c r="B259" s="36" t="s">
        <v>110</v>
      </c>
      <c r="C259" s="14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7">
        <v>9</v>
      </c>
      <c r="P259" s="15"/>
      <c r="Q259" s="15"/>
      <c r="R259" s="17">
        <v>3</v>
      </c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8"/>
      <c r="AH259" s="15"/>
      <c r="AI259" s="15"/>
      <c r="AJ259" s="15"/>
      <c r="AK259" s="17">
        <v>7</v>
      </c>
      <c r="AL259" s="15"/>
      <c r="AM259" s="15"/>
      <c r="AN259" s="15"/>
      <c r="AO259" s="15"/>
      <c r="AP259" s="15"/>
      <c r="AQ259" s="15"/>
      <c r="AR259" s="15"/>
      <c r="AS259" s="15"/>
      <c r="AT259" s="15"/>
      <c r="AU259" s="15"/>
      <c r="AV259" s="15"/>
      <c r="AW259" s="15"/>
      <c r="AX259" s="15"/>
      <c r="AY259" s="65"/>
      <c r="AZ259" s="15"/>
      <c r="BA259" s="15"/>
      <c r="BB259" s="15"/>
      <c r="BC259" s="15"/>
      <c r="BD259" s="15"/>
      <c r="BE259" s="15"/>
      <c r="BF259" s="16">
        <f t="shared" si="56"/>
        <v>19</v>
      </c>
    </row>
    <row r="260" spans="1:58" ht="15.75" customHeight="1">
      <c r="A260" s="122"/>
      <c r="B260" s="36" t="s">
        <v>111</v>
      </c>
      <c r="C260" s="14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7">
        <v>2</v>
      </c>
      <c r="P260" s="15"/>
      <c r="Q260" s="15"/>
      <c r="R260" s="17">
        <v>2</v>
      </c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8"/>
      <c r="AH260" s="15"/>
      <c r="AI260" s="15"/>
      <c r="AJ260" s="15"/>
      <c r="AK260" s="17">
        <v>1</v>
      </c>
      <c r="AL260" s="15"/>
      <c r="AM260" s="15"/>
      <c r="AN260" s="15"/>
      <c r="AO260" s="15"/>
      <c r="AP260" s="15"/>
      <c r="AQ260" s="15"/>
      <c r="AR260" s="15"/>
      <c r="AS260" s="15"/>
      <c r="AT260" s="15"/>
      <c r="AU260" s="15"/>
      <c r="AV260" s="15"/>
      <c r="AW260" s="15"/>
      <c r="AX260" s="15"/>
      <c r="AY260" s="65"/>
      <c r="AZ260" s="15"/>
      <c r="BA260" s="15"/>
      <c r="BB260" s="15"/>
      <c r="BC260" s="15"/>
      <c r="BD260" s="15"/>
      <c r="BE260" s="15"/>
      <c r="BF260" s="16">
        <f t="shared" si="56"/>
        <v>5</v>
      </c>
    </row>
    <row r="261" spans="1:58" ht="15.75" customHeight="1">
      <c r="A261" s="122"/>
      <c r="B261" s="36" t="s">
        <v>112</v>
      </c>
      <c r="C261" s="14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7">
        <v>4</v>
      </c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7">
        <v>0.25</v>
      </c>
      <c r="AF261" s="15"/>
      <c r="AG261" s="15"/>
      <c r="AH261" s="15"/>
      <c r="AI261" s="15"/>
      <c r="AJ261" s="15"/>
      <c r="AK261" s="15"/>
      <c r="AL261" s="15"/>
      <c r="AM261" s="15"/>
      <c r="AN261" s="15"/>
      <c r="AO261" s="15"/>
      <c r="AP261" s="15"/>
      <c r="AQ261" s="15"/>
      <c r="AR261" s="15"/>
      <c r="AS261" s="15"/>
      <c r="AT261" s="15"/>
      <c r="AU261" s="15"/>
      <c r="AV261" s="15"/>
      <c r="AW261" s="15"/>
      <c r="AX261" s="15"/>
      <c r="AY261" s="65"/>
      <c r="AZ261" s="15"/>
      <c r="BA261" s="15"/>
      <c r="BB261" s="15"/>
      <c r="BC261" s="15"/>
      <c r="BD261" s="15"/>
      <c r="BE261" s="15"/>
      <c r="BF261" s="16">
        <f t="shared" si="56"/>
        <v>4.25</v>
      </c>
    </row>
    <row r="262" spans="1:58" ht="15.75" customHeight="1">
      <c r="A262" s="122"/>
      <c r="B262" s="36" t="s">
        <v>55</v>
      </c>
      <c r="C262" s="38"/>
      <c r="D262" s="38">
        <f t="shared" ref="D262:BE262" si="57">SUM(D256:D261)</f>
        <v>0</v>
      </c>
      <c r="E262" s="38">
        <f t="shared" si="57"/>
        <v>0</v>
      </c>
      <c r="F262" s="38">
        <f t="shared" si="57"/>
        <v>0</v>
      </c>
      <c r="G262" s="38">
        <f t="shared" si="57"/>
        <v>0</v>
      </c>
      <c r="H262" s="38">
        <f t="shared" si="57"/>
        <v>0</v>
      </c>
      <c r="I262" s="38">
        <f t="shared" si="57"/>
        <v>0</v>
      </c>
      <c r="J262" s="38">
        <f t="shared" si="57"/>
        <v>0</v>
      </c>
      <c r="K262" s="38">
        <f t="shared" si="57"/>
        <v>0</v>
      </c>
      <c r="L262" s="38">
        <f t="shared" si="57"/>
        <v>0</v>
      </c>
      <c r="M262" s="38">
        <f t="shared" si="57"/>
        <v>0</v>
      </c>
      <c r="N262" s="38">
        <f t="shared" si="57"/>
        <v>0</v>
      </c>
      <c r="O262" s="38">
        <f t="shared" si="57"/>
        <v>18.5</v>
      </c>
      <c r="P262" s="38">
        <f t="shared" si="57"/>
        <v>0</v>
      </c>
      <c r="Q262" s="38">
        <f t="shared" si="57"/>
        <v>0</v>
      </c>
      <c r="R262" s="38">
        <f t="shared" si="57"/>
        <v>6</v>
      </c>
      <c r="S262" s="38">
        <f t="shared" si="57"/>
        <v>0</v>
      </c>
      <c r="T262" s="38">
        <f t="shared" si="57"/>
        <v>0</v>
      </c>
      <c r="U262" s="38">
        <f t="shared" si="57"/>
        <v>0</v>
      </c>
      <c r="V262" s="38">
        <f t="shared" si="57"/>
        <v>0</v>
      </c>
      <c r="W262" s="38">
        <f t="shared" si="57"/>
        <v>0</v>
      </c>
      <c r="X262" s="38">
        <f t="shared" si="57"/>
        <v>0</v>
      </c>
      <c r="Y262" s="38">
        <f t="shared" si="57"/>
        <v>0</v>
      </c>
      <c r="Z262" s="38">
        <f t="shared" si="57"/>
        <v>0</v>
      </c>
      <c r="AA262" s="38">
        <f t="shared" si="57"/>
        <v>0</v>
      </c>
      <c r="AB262" s="38">
        <f t="shared" si="57"/>
        <v>0</v>
      </c>
      <c r="AC262" s="38">
        <f t="shared" si="57"/>
        <v>0</v>
      </c>
      <c r="AD262" s="38">
        <f t="shared" si="57"/>
        <v>0</v>
      </c>
      <c r="AE262" s="38">
        <f t="shared" si="57"/>
        <v>1</v>
      </c>
      <c r="AF262" s="38">
        <f t="shared" si="57"/>
        <v>0</v>
      </c>
      <c r="AG262" s="38">
        <f t="shared" si="57"/>
        <v>0</v>
      </c>
      <c r="AH262" s="38">
        <f t="shared" si="57"/>
        <v>0</v>
      </c>
      <c r="AI262" s="38">
        <f t="shared" si="57"/>
        <v>0</v>
      </c>
      <c r="AJ262" s="38">
        <f t="shared" si="57"/>
        <v>0</v>
      </c>
      <c r="AK262" s="38">
        <f t="shared" si="57"/>
        <v>15.5</v>
      </c>
      <c r="AL262" s="38">
        <f t="shared" si="57"/>
        <v>0</v>
      </c>
      <c r="AM262" s="38">
        <f t="shared" si="57"/>
        <v>0</v>
      </c>
      <c r="AN262" s="38">
        <f t="shared" si="57"/>
        <v>0</v>
      </c>
      <c r="AO262" s="38">
        <f t="shared" si="57"/>
        <v>8</v>
      </c>
      <c r="AP262" s="38">
        <f t="shared" si="57"/>
        <v>0</v>
      </c>
      <c r="AQ262" s="38">
        <f t="shared" si="57"/>
        <v>0</v>
      </c>
      <c r="AR262" s="38">
        <f t="shared" si="57"/>
        <v>0</v>
      </c>
      <c r="AS262" s="38">
        <f t="shared" si="57"/>
        <v>0</v>
      </c>
      <c r="AT262" s="38">
        <f t="shared" si="57"/>
        <v>0</v>
      </c>
      <c r="AU262" s="38">
        <f t="shared" si="57"/>
        <v>0</v>
      </c>
      <c r="AV262" s="38">
        <f t="shared" si="57"/>
        <v>0</v>
      </c>
      <c r="AW262" s="38">
        <f t="shared" si="57"/>
        <v>0</v>
      </c>
      <c r="AX262" s="38">
        <f t="shared" si="57"/>
        <v>0</v>
      </c>
      <c r="AY262" s="71">
        <f t="shared" si="57"/>
        <v>0</v>
      </c>
      <c r="AZ262" s="38">
        <f t="shared" si="57"/>
        <v>0</v>
      </c>
      <c r="BA262" s="38">
        <f t="shared" si="57"/>
        <v>0</v>
      </c>
      <c r="BB262" s="38">
        <f t="shared" si="57"/>
        <v>0</v>
      </c>
      <c r="BC262" s="38">
        <f t="shared" si="57"/>
        <v>0</v>
      </c>
      <c r="BD262" s="38">
        <f t="shared" si="57"/>
        <v>0</v>
      </c>
      <c r="BE262" s="38">
        <f t="shared" si="57"/>
        <v>0</v>
      </c>
      <c r="BF262" s="20">
        <f t="shared" si="56"/>
        <v>49</v>
      </c>
    </row>
    <row r="263" spans="1:58" ht="15.75" customHeight="1">
      <c r="A263" s="122"/>
      <c r="B263" s="36"/>
      <c r="C263" s="14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5"/>
      <c r="AN263" s="15"/>
      <c r="AO263" s="15"/>
      <c r="AP263" s="15"/>
      <c r="AQ263" s="15"/>
      <c r="AR263" s="15"/>
      <c r="AS263" s="15"/>
      <c r="AT263" s="15"/>
      <c r="AU263" s="15"/>
      <c r="AV263" s="15"/>
      <c r="AW263" s="15"/>
      <c r="AX263" s="15"/>
      <c r="AY263" s="65"/>
      <c r="AZ263" s="15"/>
      <c r="BA263" s="15"/>
      <c r="BB263" s="15"/>
      <c r="BC263" s="15"/>
      <c r="BD263" s="15"/>
      <c r="BE263" s="15"/>
      <c r="BF263" s="23"/>
    </row>
    <row r="264" spans="1:58" ht="15.75" customHeight="1">
      <c r="A264" s="123"/>
      <c r="B264" s="39" t="s">
        <v>1</v>
      </c>
      <c r="C264" s="40"/>
      <c r="D264" s="41"/>
      <c r="E264" s="41"/>
      <c r="F264" s="41"/>
      <c r="G264" s="41"/>
      <c r="H264" s="41"/>
      <c r="I264" s="41"/>
      <c r="J264" s="41"/>
      <c r="K264" s="41"/>
      <c r="L264" s="41"/>
      <c r="M264" s="41"/>
      <c r="N264" s="41"/>
      <c r="O264" s="41"/>
      <c r="P264" s="41"/>
      <c r="Q264" s="41"/>
      <c r="R264" s="41"/>
      <c r="S264" s="41"/>
      <c r="T264" s="41"/>
      <c r="U264" s="41"/>
      <c r="V264" s="41"/>
      <c r="W264" s="41"/>
      <c r="X264" s="41"/>
      <c r="Y264" s="41"/>
      <c r="Z264" s="41"/>
      <c r="AA264" s="41"/>
      <c r="AB264" s="41"/>
      <c r="AC264" s="41"/>
      <c r="AD264" s="41"/>
      <c r="AE264" s="41"/>
      <c r="AF264" s="41"/>
      <c r="AG264" s="41"/>
      <c r="AH264" s="41"/>
      <c r="AI264" s="41"/>
      <c r="AJ264" s="41"/>
      <c r="AK264" s="41"/>
      <c r="AL264" s="41"/>
      <c r="AM264" s="41"/>
      <c r="AN264" s="41"/>
      <c r="AO264" s="41"/>
      <c r="AP264" s="41"/>
      <c r="AQ264" s="41"/>
      <c r="AR264" s="41"/>
      <c r="AS264" s="41"/>
      <c r="AT264" s="41"/>
      <c r="AU264" s="41"/>
      <c r="AV264" s="41"/>
      <c r="AW264" s="41"/>
      <c r="AX264" s="41"/>
      <c r="AY264" s="72"/>
      <c r="AZ264" s="41"/>
      <c r="BA264" s="41"/>
      <c r="BB264" s="41"/>
      <c r="BC264" s="41"/>
      <c r="BD264" s="41"/>
      <c r="BE264" s="41"/>
      <c r="BF264" s="33">
        <f t="shared" ref="BF264:BF271" si="58">SUM(C264:BE264)</f>
        <v>0</v>
      </c>
    </row>
    <row r="265" spans="1:58" ht="15.75" customHeight="1">
      <c r="A265" s="121">
        <v>30</v>
      </c>
      <c r="B265" s="34" t="s">
        <v>107</v>
      </c>
      <c r="C265" s="8"/>
      <c r="D265" s="10">
        <v>1.5</v>
      </c>
      <c r="E265" s="10">
        <v>2</v>
      </c>
      <c r="F265" s="9"/>
      <c r="G265" s="9"/>
      <c r="H265" s="9"/>
      <c r="I265" s="10">
        <v>2</v>
      </c>
      <c r="J265" s="9"/>
      <c r="K265" s="10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  <c r="AC265" s="9"/>
      <c r="AD265" s="9"/>
      <c r="AE265" s="9"/>
      <c r="AF265" s="9"/>
      <c r="AG265" s="11"/>
      <c r="AH265" s="10">
        <v>1</v>
      </c>
      <c r="AI265" s="9"/>
      <c r="AJ265" s="9"/>
      <c r="AK265" s="10">
        <v>2</v>
      </c>
      <c r="AL265" s="9"/>
      <c r="AM265" s="10">
        <v>8</v>
      </c>
      <c r="AN265" s="9"/>
      <c r="AO265" s="9"/>
      <c r="AP265" s="9"/>
      <c r="AQ265" s="9"/>
      <c r="AR265" s="9"/>
      <c r="AS265" s="9"/>
      <c r="AT265" s="9"/>
      <c r="AU265" s="9"/>
      <c r="AV265" s="9"/>
      <c r="AW265" s="9"/>
      <c r="AX265" s="9"/>
      <c r="AY265" s="64"/>
      <c r="AZ265" s="9"/>
      <c r="BA265" s="9"/>
      <c r="BB265" s="9"/>
      <c r="BC265" s="9"/>
      <c r="BD265" s="9"/>
      <c r="BE265" s="9"/>
      <c r="BF265" s="12">
        <f t="shared" si="58"/>
        <v>16.5</v>
      </c>
    </row>
    <row r="266" spans="1:58" ht="15.75" customHeight="1">
      <c r="A266" s="122"/>
      <c r="B266" s="36" t="s">
        <v>108</v>
      </c>
      <c r="C266" s="14"/>
      <c r="D266" s="17">
        <v>1</v>
      </c>
      <c r="E266" s="15"/>
      <c r="F266" s="15"/>
      <c r="G266" s="15"/>
      <c r="H266" s="15"/>
      <c r="I266" s="17">
        <v>1</v>
      </c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7">
        <v>2</v>
      </c>
      <c r="AL266" s="15"/>
      <c r="AM266" s="15"/>
      <c r="AN266" s="15"/>
      <c r="AO266" s="15"/>
      <c r="AP266" s="15"/>
      <c r="AQ266" s="15"/>
      <c r="AR266" s="15"/>
      <c r="AS266" s="15"/>
      <c r="AT266" s="15"/>
      <c r="AU266" s="15"/>
      <c r="AV266" s="15"/>
      <c r="AW266" s="15"/>
      <c r="AX266" s="15"/>
      <c r="AY266" s="65"/>
      <c r="AZ266" s="15"/>
      <c r="BA266" s="15"/>
      <c r="BB266" s="15"/>
      <c r="BC266" s="15"/>
      <c r="BD266" s="15"/>
      <c r="BE266" s="15"/>
      <c r="BF266" s="16">
        <f t="shared" si="58"/>
        <v>4</v>
      </c>
    </row>
    <row r="267" spans="1:58" ht="15.75" customHeight="1">
      <c r="A267" s="122"/>
      <c r="B267" s="36" t="s">
        <v>109</v>
      </c>
      <c r="C267" s="14"/>
      <c r="D267" s="17">
        <v>1</v>
      </c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/>
      <c r="AN267" s="15"/>
      <c r="AO267" s="15"/>
      <c r="AP267" s="15"/>
      <c r="AQ267" s="15"/>
      <c r="AR267" s="15"/>
      <c r="AS267" s="15"/>
      <c r="AT267" s="15"/>
      <c r="AU267" s="15"/>
      <c r="AV267" s="15"/>
      <c r="AW267" s="15"/>
      <c r="AX267" s="15"/>
      <c r="AY267" s="65"/>
      <c r="AZ267" s="15"/>
      <c r="BA267" s="15"/>
      <c r="BB267" s="15"/>
      <c r="BC267" s="15"/>
      <c r="BD267" s="15"/>
      <c r="BE267" s="15"/>
      <c r="BF267" s="16">
        <f t="shared" si="58"/>
        <v>1</v>
      </c>
    </row>
    <row r="268" spans="1:58" ht="15.75" customHeight="1">
      <c r="A268" s="122"/>
      <c r="B268" s="36" t="s">
        <v>110</v>
      </c>
      <c r="C268" s="14"/>
      <c r="D268" s="17">
        <v>3.5</v>
      </c>
      <c r="E268" s="15"/>
      <c r="F268" s="15"/>
      <c r="G268" s="15"/>
      <c r="H268" s="15"/>
      <c r="I268" s="17">
        <v>1.5</v>
      </c>
      <c r="J268" s="17">
        <v>2</v>
      </c>
      <c r="K268" s="17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7">
        <v>1</v>
      </c>
      <c r="W268" s="15"/>
      <c r="X268" s="15"/>
      <c r="Y268" s="17">
        <v>0.5</v>
      </c>
      <c r="Z268" s="15"/>
      <c r="AA268" s="15"/>
      <c r="AB268" s="15"/>
      <c r="AC268" s="15"/>
      <c r="AD268" s="15"/>
      <c r="AE268" s="17">
        <v>3</v>
      </c>
      <c r="AF268" s="15"/>
      <c r="AG268" s="18"/>
      <c r="AH268" s="15"/>
      <c r="AI268" s="15"/>
      <c r="AJ268" s="15"/>
      <c r="AK268" s="17">
        <v>8.5</v>
      </c>
      <c r="AL268" s="15"/>
      <c r="AM268" s="17">
        <v>5.5</v>
      </c>
      <c r="AN268" s="15"/>
      <c r="AO268" s="15"/>
      <c r="AP268" s="15"/>
      <c r="AQ268" s="15"/>
      <c r="AR268" s="15"/>
      <c r="AS268" s="17">
        <v>4</v>
      </c>
      <c r="AT268" s="15"/>
      <c r="AU268" s="15"/>
      <c r="AV268" s="15"/>
      <c r="AW268" s="15"/>
      <c r="AX268" s="15"/>
      <c r="AY268" s="65"/>
      <c r="AZ268" s="15"/>
      <c r="BA268" s="15"/>
      <c r="BB268" s="15"/>
      <c r="BC268" s="15"/>
      <c r="BD268" s="15"/>
      <c r="BE268" s="15"/>
      <c r="BF268" s="16">
        <f t="shared" si="58"/>
        <v>29.5</v>
      </c>
    </row>
    <row r="269" spans="1:58" ht="15.75" customHeight="1">
      <c r="A269" s="122"/>
      <c r="B269" s="36" t="s">
        <v>111</v>
      </c>
      <c r="C269" s="14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8"/>
      <c r="AH269" s="15"/>
      <c r="AI269" s="15"/>
      <c r="AJ269" s="15"/>
      <c r="AK269" s="15"/>
      <c r="AL269" s="15"/>
      <c r="AM269" s="15"/>
      <c r="AN269" s="15"/>
      <c r="AO269" s="15"/>
      <c r="AP269" s="15"/>
      <c r="AQ269" s="15"/>
      <c r="AR269" s="15"/>
      <c r="AS269" s="15"/>
      <c r="AT269" s="15"/>
      <c r="AU269" s="15"/>
      <c r="AV269" s="15"/>
      <c r="AW269" s="15"/>
      <c r="AX269" s="15"/>
      <c r="AY269" s="65"/>
      <c r="AZ269" s="15"/>
      <c r="BA269" s="15"/>
      <c r="BB269" s="15"/>
      <c r="BC269" s="15"/>
      <c r="BD269" s="15"/>
      <c r="BE269" s="15"/>
      <c r="BF269" s="16">
        <f t="shared" si="58"/>
        <v>0</v>
      </c>
    </row>
    <row r="270" spans="1:58" ht="15.75" customHeight="1">
      <c r="A270" s="122"/>
      <c r="B270" s="36" t="s">
        <v>112</v>
      </c>
      <c r="C270" s="14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7">
        <v>0.5</v>
      </c>
      <c r="AL270" s="15"/>
      <c r="AM270" s="15"/>
      <c r="AN270" s="15"/>
      <c r="AO270" s="15"/>
      <c r="AP270" s="15"/>
      <c r="AQ270" s="15"/>
      <c r="AR270" s="15"/>
      <c r="AS270" s="15"/>
      <c r="AT270" s="15"/>
      <c r="AU270" s="15"/>
      <c r="AV270" s="15"/>
      <c r="AW270" s="15"/>
      <c r="AX270" s="15"/>
      <c r="AY270" s="65"/>
      <c r="AZ270" s="15"/>
      <c r="BA270" s="15"/>
      <c r="BB270" s="15"/>
      <c r="BC270" s="15"/>
      <c r="BD270" s="15"/>
      <c r="BE270" s="15"/>
      <c r="BF270" s="16">
        <f t="shared" si="58"/>
        <v>0.5</v>
      </c>
    </row>
    <row r="271" spans="1:58" ht="15.75" customHeight="1">
      <c r="A271" s="122"/>
      <c r="B271" s="36" t="s">
        <v>55</v>
      </c>
      <c r="C271" s="38"/>
      <c r="D271" s="38">
        <f t="shared" ref="D271:BE271" si="59">SUM(D265:D270)</f>
        <v>7</v>
      </c>
      <c r="E271" s="38">
        <f t="shared" si="59"/>
        <v>2</v>
      </c>
      <c r="F271" s="38">
        <f t="shared" si="59"/>
        <v>0</v>
      </c>
      <c r="G271" s="38">
        <f t="shared" si="59"/>
        <v>0</v>
      </c>
      <c r="H271" s="38">
        <f t="shared" si="59"/>
        <v>0</v>
      </c>
      <c r="I271" s="38">
        <f t="shared" si="59"/>
        <v>4.5</v>
      </c>
      <c r="J271" s="38">
        <f t="shared" si="59"/>
        <v>2</v>
      </c>
      <c r="K271" s="38">
        <f t="shared" si="59"/>
        <v>0</v>
      </c>
      <c r="L271" s="38">
        <f t="shared" si="59"/>
        <v>0</v>
      </c>
      <c r="M271" s="38">
        <f t="shared" si="59"/>
        <v>0</v>
      </c>
      <c r="N271" s="38">
        <f t="shared" si="59"/>
        <v>0</v>
      </c>
      <c r="O271" s="38">
        <f t="shared" si="59"/>
        <v>0</v>
      </c>
      <c r="P271" s="38">
        <f t="shared" si="59"/>
        <v>0</v>
      </c>
      <c r="Q271" s="38">
        <f t="shared" si="59"/>
        <v>0</v>
      </c>
      <c r="R271" s="38">
        <f t="shared" si="59"/>
        <v>0</v>
      </c>
      <c r="S271" s="38">
        <f t="shared" si="59"/>
        <v>0</v>
      </c>
      <c r="T271" s="38">
        <f t="shared" si="59"/>
        <v>0</v>
      </c>
      <c r="U271" s="38">
        <f t="shared" si="59"/>
        <v>0</v>
      </c>
      <c r="V271" s="38">
        <f t="shared" si="59"/>
        <v>1</v>
      </c>
      <c r="W271" s="38">
        <f t="shared" si="59"/>
        <v>0</v>
      </c>
      <c r="X271" s="38">
        <f t="shared" si="59"/>
        <v>0</v>
      </c>
      <c r="Y271" s="38">
        <f t="shared" si="59"/>
        <v>0.5</v>
      </c>
      <c r="Z271" s="38">
        <f t="shared" si="59"/>
        <v>0</v>
      </c>
      <c r="AA271" s="38">
        <f t="shared" si="59"/>
        <v>0</v>
      </c>
      <c r="AB271" s="38">
        <f t="shared" si="59"/>
        <v>0</v>
      </c>
      <c r="AC271" s="38">
        <f t="shared" si="59"/>
        <v>0</v>
      </c>
      <c r="AD271" s="38">
        <f t="shared" si="59"/>
        <v>0</v>
      </c>
      <c r="AE271" s="38">
        <f t="shared" si="59"/>
        <v>3</v>
      </c>
      <c r="AF271" s="38">
        <f t="shared" si="59"/>
        <v>0</v>
      </c>
      <c r="AG271" s="38">
        <f t="shared" si="59"/>
        <v>0</v>
      </c>
      <c r="AH271" s="38">
        <f t="shared" si="59"/>
        <v>1</v>
      </c>
      <c r="AI271" s="38">
        <f t="shared" si="59"/>
        <v>0</v>
      </c>
      <c r="AJ271" s="38">
        <f t="shared" si="59"/>
        <v>0</v>
      </c>
      <c r="AK271" s="38">
        <f t="shared" si="59"/>
        <v>13</v>
      </c>
      <c r="AL271" s="38">
        <f t="shared" si="59"/>
        <v>0</v>
      </c>
      <c r="AM271" s="38">
        <f t="shared" si="59"/>
        <v>13.5</v>
      </c>
      <c r="AN271" s="38">
        <f t="shared" si="59"/>
        <v>0</v>
      </c>
      <c r="AO271" s="38">
        <f t="shared" si="59"/>
        <v>0</v>
      </c>
      <c r="AP271" s="38">
        <f t="shared" si="59"/>
        <v>0</v>
      </c>
      <c r="AQ271" s="38">
        <f t="shared" si="59"/>
        <v>0</v>
      </c>
      <c r="AR271" s="38">
        <f t="shared" si="59"/>
        <v>0</v>
      </c>
      <c r="AS271" s="38">
        <f t="shared" si="59"/>
        <v>4</v>
      </c>
      <c r="AT271" s="38">
        <f t="shared" si="59"/>
        <v>0</v>
      </c>
      <c r="AU271" s="38">
        <f t="shared" si="59"/>
        <v>0</v>
      </c>
      <c r="AV271" s="38">
        <f t="shared" si="59"/>
        <v>0</v>
      </c>
      <c r="AW271" s="38">
        <f t="shared" si="59"/>
        <v>0</v>
      </c>
      <c r="AX271" s="38">
        <f t="shared" si="59"/>
        <v>0</v>
      </c>
      <c r="AY271" s="71">
        <f t="shared" si="59"/>
        <v>0</v>
      </c>
      <c r="AZ271" s="38">
        <f t="shared" si="59"/>
        <v>0</v>
      </c>
      <c r="BA271" s="38">
        <f t="shared" si="59"/>
        <v>0</v>
      </c>
      <c r="BB271" s="38">
        <f t="shared" si="59"/>
        <v>0</v>
      </c>
      <c r="BC271" s="38">
        <f t="shared" si="59"/>
        <v>0</v>
      </c>
      <c r="BD271" s="38">
        <f t="shared" si="59"/>
        <v>0</v>
      </c>
      <c r="BE271" s="38">
        <f t="shared" si="59"/>
        <v>0</v>
      </c>
      <c r="BF271" s="20">
        <f t="shared" si="58"/>
        <v>51.5</v>
      </c>
    </row>
    <row r="272" spans="1:58" ht="15.75" customHeight="1">
      <c r="A272" s="122"/>
      <c r="B272" s="36"/>
      <c r="C272" s="14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15"/>
      <c r="AM272" s="15"/>
      <c r="AN272" s="15"/>
      <c r="AO272" s="15"/>
      <c r="AP272" s="15"/>
      <c r="AQ272" s="15"/>
      <c r="AR272" s="15"/>
      <c r="AS272" s="15"/>
      <c r="AT272" s="15"/>
      <c r="AU272" s="15"/>
      <c r="AV272" s="15"/>
      <c r="AW272" s="15"/>
      <c r="AX272" s="15"/>
      <c r="AY272" s="65"/>
      <c r="AZ272" s="15"/>
      <c r="BA272" s="15"/>
      <c r="BB272" s="15"/>
      <c r="BC272" s="15"/>
      <c r="BD272" s="15"/>
      <c r="BE272" s="15"/>
      <c r="BF272" s="23"/>
    </row>
    <row r="273" spans="1:58" ht="15.75" customHeight="1">
      <c r="A273" s="123"/>
      <c r="B273" s="39" t="s">
        <v>1</v>
      </c>
      <c r="C273" s="40"/>
      <c r="D273" s="41"/>
      <c r="E273" s="41"/>
      <c r="F273" s="41"/>
      <c r="G273" s="41"/>
      <c r="H273" s="41"/>
      <c r="I273" s="41"/>
      <c r="J273" s="41"/>
      <c r="K273" s="41"/>
      <c r="L273" s="41"/>
      <c r="M273" s="41"/>
      <c r="N273" s="41"/>
      <c r="O273" s="41"/>
      <c r="P273" s="41"/>
      <c r="Q273" s="41"/>
      <c r="R273" s="41"/>
      <c r="S273" s="41"/>
      <c r="T273" s="41"/>
      <c r="U273" s="41"/>
      <c r="V273" s="41"/>
      <c r="W273" s="41"/>
      <c r="X273" s="41"/>
      <c r="Y273" s="41"/>
      <c r="Z273" s="41"/>
      <c r="AA273" s="41"/>
      <c r="AB273" s="41"/>
      <c r="AC273" s="41"/>
      <c r="AD273" s="41"/>
      <c r="AE273" s="41"/>
      <c r="AF273" s="41"/>
      <c r="AG273" s="41"/>
      <c r="AH273" s="41"/>
      <c r="AI273" s="41"/>
      <c r="AJ273" s="41"/>
      <c r="AK273" s="41"/>
      <c r="AL273" s="41"/>
      <c r="AM273" s="41"/>
      <c r="AN273" s="41"/>
      <c r="AO273" s="41"/>
      <c r="AP273" s="41"/>
      <c r="AQ273" s="41"/>
      <c r="AR273" s="41"/>
      <c r="AS273" s="41"/>
      <c r="AT273" s="41"/>
      <c r="AU273" s="41"/>
      <c r="AV273" s="41"/>
      <c r="AW273" s="41"/>
      <c r="AX273" s="41"/>
      <c r="AY273" s="72"/>
      <c r="AZ273" s="41"/>
      <c r="BA273" s="41"/>
      <c r="BB273" s="41"/>
      <c r="BC273" s="41"/>
      <c r="BD273" s="41"/>
      <c r="BE273" s="41"/>
      <c r="BF273" s="33">
        <f t="shared" ref="BF273:BF280" si="60">SUM(C273:BE273)</f>
        <v>0</v>
      </c>
    </row>
    <row r="274" spans="1:58" ht="15.75" customHeight="1">
      <c r="A274" s="121">
        <v>31</v>
      </c>
      <c r="B274" s="34" t="s">
        <v>107</v>
      </c>
      <c r="C274" s="8"/>
      <c r="D274" s="9"/>
      <c r="E274" s="9"/>
      <c r="F274" s="9"/>
      <c r="G274" s="9"/>
      <c r="H274" s="9"/>
      <c r="I274" s="9"/>
      <c r="J274" s="10">
        <v>4</v>
      </c>
      <c r="K274" s="9"/>
      <c r="L274" s="9"/>
      <c r="M274" s="9"/>
      <c r="N274" s="9"/>
      <c r="O274" s="9"/>
      <c r="P274" s="9"/>
      <c r="Q274" s="10"/>
      <c r="R274" s="9"/>
      <c r="S274" s="10"/>
      <c r="T274" s="9"/>
      <c r="U274" s="9"/>
      <c r="V274" s="9"/>
      <c r="W274" s="9"/>
      <c r="X274" s="9"/>
      <c r="Y274" s="9"/>
      <c r="Z274" s="9"/>
      <c r="AA274" s="9"/>
      <c r="AB274" s="9"/>
      <c r="AC274" s="9"/>
      <c r="AD274" s="10"/>
      <c r="AE274" s="9"/>
      <c r="AF274" s="9"/>
      <c r="AG274" s="11"/>
      <c r="AH274" s="9"/>
      <c r="AI274" s="10">
        <v>19</v>
      </c>
      <c r="AJ274" s="9"/>
      <c r="AK274" s="9"/>
      <c r="AL274" s="9"/>
      <c r="AM274" s="10">
        <v>3</v>
      </c>
      <c r="AN274" s="9"/>
      <c r="AO274" s="9"/>
      <c r="AP274" s="9"/>
      <c r="AQ274" s="9"/>
      <c r="AR274" s="9"/>
      <c r="AS274" s="9"/>
      <c r="AT274" s="9"/>
      <c r="AU274" s="9"/>
      <c r="AV274" s="9"/>
      <c r="AW274" s="9"/>
      <c r="AX274" s="9"/>
      <c r="AY274" s="64"/>
      <c r="AZ274" s="9"/>
      <c r="BA274" s="9"/>
      <c r="BB274" s="9"/>
      <c r="BC274" s="9"/>
      <c r="BD274" s="9"/>
      <c r="BE274" s="9"/>
      <c r="BF274" s="12">
        <f t="shared" si="60"/>
        <v>26</v>
      </c>
    </row>
    <row r="275" spans="1:58" ht="15.75" customHeight="1">
      <c r="A275" s="122"/>
      <c r="B275" s="36" t="s">
        <v>108</v>
      </c>
      <c r="C275" s="14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7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  <c r="AN275" s="15"/>
      <c r="AO275" s="15"/>
      <c r="AP275" s="15"/>
      <c r="AQ275" s="15"/>
      <c r="AR275" s="15"/>
      <c r="AS275" s="15"/>
      <c r="AT275" s="15"/>
      <c r="AU275" s="15"/>
      <c r="AV275" s="15"/>
      <c r="AW275" s="15"/>
      <c r="AX275" s="15"/>
      <c r="AY275" s="65"/>
      <c r="AZ275" s="15"/>
      <c r="BA275" s="15"/>
      <c r="BB275" s="15"/>
      <c r="BC275" s="15"/>
      <c r="BD275" s="15"/>
      <c r="BE275" s="15"/>
      <c r="BF275" s="16">
        <f t="shared" si="60"/>
        <v>0</v>
      </c>
    </row>
    <row r="276" spans="1:58" ht="15.75" customHeight="1">
      <c r="A276" s="122"/>
      <c r="B276" s="36" t="s">
        <v>109</v>
      </c>
      <c r="C276" s="14"/>
      <c r="D276" s="17">
        <v>2</v>
      </c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7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7"/>
      <c r="AE276" s="15"/>
      <c r="AF276" s="15"/>
      <c r="AG276" s="15"/>
      <c r="AH276" s="15"/>
      <c r="AI276" s="17"/>
      <c r="AJ276" s="15"/>
      <c r="AK276" s="17">
        <v>2</v>
      </c>
      <c r="AL276" s="15"/>
      <c r="AM276" s="17">
        <v>1</v>
      </c>
      <c r="AN276" s="15"/>
      <c r="AO276" s="15"/>
      <c r="AP276" s="15"/>
      <c r="AQ276" s="17">
        <v>1</v>
      </c>
      <c r="AR276" s="15"/>
      <c r="AS276" s="15"/>
      <c r="AT276" s="15"/>
      <c r="AU276" s="15"/>
      <c r="AV276" s="15"/>
      <c r="AW276" s="15"/>
      <c r="AX276" s="15"/>
      <c r="AY276" s="65"/>
      <c r="AZ276" s="15"/>
      <c r="BA276" s="15"/>
      <c r="BB276" s="15"/>
      <c r="BC276" s="15"/>
      <c r="BD276" s="15"/>
      <c r="BE276" s="15"/>
      <c r="BF276" s="16">
        <f t="shared" si="60"/>
        <v>6</v>
      </c>
    </row>
    <row r="277" spans="1:58" ht="15.75" customHeight="1">
      <c r="A277" s="122"/>
      <c r="B277" s="36" t="s">
        <v>110</v>
      </c>
      <c r="C277" s="14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7"/>
      <c r="R277" s="15"/>
      <c r="S277" s="17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7"/>
      <c r="AE277" s="15"/>
      <c r="AF277" s="15"/>
      <c r="AG277" s="18"/>
      <c r="AH277" s="15"/>
      <c r="AI277" s="17">
        <v>13.5</v>
      </c>
      <c r="AJ277" s="15"/>
      <c r="AK277" s="15"/>
      <c r="AL277" s="15"/>
      <c r="AM277" s="17">
        <v>1</v>
      </c>
      <c r="AN277" s="15"/>
      <c r="AO277" s="15"/>
      <c r="AP277" s="15"/>
      <c r="AQ277" s="17">
        <v>2</v>
      </c>
      <c r="AR277" s="15"/>
      <c r="AS277" s="15"/>
      <c r="AT277" s="15"/>
      <c r="AU277" s="15"/>
      <c r="AV277" s="15"/>
      <c r="AW277" s="15"/>
      <c r="AX277" s="15"/>
      <c r="AY277" s="65"/>
      <c r="AZ277" s="15"/>
      <c r="BA277" s="15"/>
      <c r="BB277" s="15"/>
      <c r="BC277" s="15"/>
      <c r="BD277" s="15"/>
      <c r="BE277" s="15"/>
      <c r="BF277" s="16">
        <f t="shared" si="60"/>
        <v>16.5</v>
      </c>
    </row>
    <row r="278" spans="1:58" ht="15.75" customHeight="1">
      <c r="A278" s="122"/>
      <c r="B278" s="36" t="s">
        <v>111</v>
      </c>
      <c r="C278" s="14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7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8"/>
      <c r="AH278" s="15"/>
      <c r="AI278" s="15"/>
      <c r="AJ278" s="15"/>
      <c r="AK278" s="17">
        <v>2</v>
      </c>
      <c r="AL278" s="15"/>
      <c r="AM278" s="15"/>
      <c r="AN278" s="15"/>
      <c r="AO278" s="15"/>
      <c r="AP278" s="15"/>
      <c r="AQ278" s="15"/>
      <c r="AR278" s="15"/>
      <c r="AS278" s="15"/>
      <c r="AT278" s="15"/>
      <c r="AU278" s="15"/>
      <c r="AV278" s="15"/>
      <c r="AW278" s="15"/>
      <c r="AX278" s="15"/>
      <c r="AY278" s="65"/>
      <c r="AZ278" s="15"/>
      <c r="BA278" s="15"/>
      <c r="BB278" s="15"/>
      <c r="BC278" s="15"/>
      <c r="BD278" s="15"/>
      <c r="BE278" s="15"/>
      <c r="BF278" s="16">
        <f t="shared" si="60"/>
        <v>2</v>
      </c>
    </row>
    <row r="279" spans="1:58" ht="15.75" customHeight="1">
      <c r="A279" s="122"/>
      <c r="B279" s="36" t="s">
        <v>112</v>
      </c>
      <c r="C279" s="14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7"/>
      <c r="R279" s="15"/>
      <c r="S279" s="17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7"/>
      <c r="AE279" s="15"/>
      <c r="AF279" s="15"/>
      <c r="AG279" s="15"/>
      <c r="AH279" s="15"/>
      <c r="AI279" s="15"/>
      <c r="AJ279" s="15"/>
      <c r="AK279" s="15"/>
      <c r="AL279" s="15"/>
      <c r="AM279" s="15"/>
      <c r="AN279" s="15"/>
      <c r="AO279" s="15"/>
      <c r="AP279" s="15"/>
      <c r="AQ279" s="15"/>
      <c r="AR279" s="15"/>
      <c r="AS279" s="15"/>
      <c r="AT279" s="15"/>
      <c r="AU279" s="15"/>
      <c r="AV279" s="15"/>
      <c r="AW279" s="15"/>
      <c r="AX279" s="15"/>
      <c r="AY279" s="65"/>
      <c r="AZ279" s="15"/>
      <c r="BA279" s="15"/>
      <c r="BB279" s="15"/>
      <c r="BC279" s="15"/>
      <c r="BD279" s="15"/>
      <c r="BE279" s="15"/>
      <c r="BF279" s="16">
        <f t="shared" si="60"/>
        <v>0</v>
      </c>
    </row>
    <row r="280" spans="1:58" ht="15.75" customHeight="1">
      <c r="A280" s="122"/>
      <c r="B280" s="36" t="s">
        <v>55</v>
      </c>
      <c r="C280" s="38"/>
      <c r="D280" s="38">
        <f t="shared" ref="D280:BE280" si="61">SUM(D274:D279)</f>
        <v>2</v>
      </c>
      <c r="E280" s="38">
        <f t="shared" si="61"/>
        <v>0</v>
      </c>
      <c r="F280" s="38">
        <f t="shared" si="61"/>
        <v>0</v>
      </c>
      <c r="G280" s="38">
        <f t="shared" si="61"/>
        <v>0</v>
      </c>
      <c r="H280" s="38">
        <f t="shared" si="61"/>
        <v>0</v>
      </c>
      <c r="I280" s="38">
        <f t="shared" si="61"/>
        <v>0</v>
      </c>
      <c r="J280" s="38">
        <f t="shared" si="61"/>
        <v>4</v>
      </c>
      <c r="K280" s="38">
        <f t="shared" si="61"/>
        <v>0</v>
      </c>
      <c r="L280" s="38">
        <f t="shared" si="61"/>
        <v>0</v>
      </c>
      <c r="M280" s="38">
        <f t="shared" si="61"/>
        <v>0</v>
      </c>
      <c r="N280" s="38">
        <f t="shared" si="61"/>
        <v>0</v>
      </c>
      <c r="O280" s="38">
        <f t="shared" si="61"/>
        <v>0</v>
      </c>
      <c r="P280" s="38">
        <f t="shared" si="61"/>
        <v>0</v>
      </c>
      <c r="Q280" s="38">
        <f t="shared" si="61"/>
        <v>0</v>
      </c>
      <c r="R280" s="38">
        <f t="shared" si="61"/>
        <v>0</v>
      </c>
      <c r="S280" s="38">
        <f t="shared" si="61"/>
        <v>0</v>
      </c>
      <c r="T280" s="38">
        <f t="shared" si="61"/>
        <v>0</v>
      </c>
      <c r="U280" s="38">
        <f t="shared" si="61"/>
        <v>0</v>
      </c>
      <c r="V280" s="38">
        <f t="shared" si="61"/>
        <v>0</v>
      </c>
      <c r="W280" s="38">
        <f t="shared" si="61"/>
        <v>0</v>
      </c>
      <c r="X280" s="38">
        <f t="shared" si="61"/>
        <v>0</v>
      </c>
      <c r="Y280" s="38">
        <f t="shared" si="61"/>
        <v>0</v>
      </c>
      <c r="Z280" s="38">
        <f t="shared" si="61"/>
        <v>0</v>
      </c>
      <c r="AA280" s="38">
        <f t="shared" si="61"/>
        <v>0</v>
      </c>
      <c r="AB280" s="38">
        <f t="shared" si="61"/>
        <v>0</v>
      </c>
      <c r="AC280" s="38">
        <f t="shared" si="61"/>
        <v>0</v>
      </c>
      <c r="AD280" s="38">
        <f t="shared" si="61"/>
        <v>0</v>
      </c>
      <c r="AE280" s="38">
        <f t="shared" si="61"/>
        <v>0</v>
      </c>
      <c r="AF280" s="38">
        <f t="shared" si="61"/>
        <v>0</v>
      </c>
      <c r="AG280" s="38">
        <f t="shared" si="61"/>
        <v>0</v>
      </c>
      <c r="AH280" s="38">
        <f t="shared" si="61"/>
        <v>0</v>
      </c>
      <c r="AI280" s="38">
        <f t="shared" si="61"/>
        <v>32.5</v>
      </c>
      <c r="AJ280" s="38">
        <f t="shared" si="61"/>
        <v>0</v>
      </c>
      <c r="AK280" s="38">
        <f t="shared" si="61"/>
        <v>4</v>
      </c>
      <c r="AL280" s="38">
        <f t="shared" si="61"/>
        <v>0</v>
      </c>
      <c r="AM280" s="38">
        <f t="shared" si="61"/>
        <v>5</v>
      </c>
      <c r="AN280" s="38">
        <f t="shared" si="61"/>
        <v>0</v>
      </c>
      <c r="AO280" s="38">
        <f t="shared" si="61"/>
        <v>0</v>
      </c>
      <c r="AP280" s="38">
        <f t="shared" si="61"/>
        <v>0</v>
      </c>
      <c r="AQ280" s="38">
        <f t="shared" si="61"/>
        <v>3</v>
      </c>
      <c r="AR280" s="38">
        <f t="shared" si="61"/>
        <v>0</v>
      </c>
      <c r="AS280" s="38">
        <f t="shared" si="61"/>
        <v>0</v>
      </c>
      <c r="AT280" s="38">
        <f t="shared" si="61"/>
        <v>0</v>
      </c>
      <c r="AU280" s="38">
        <f t="shared" si="61"/>
        <v>0</v>
      </c>
      <c r="AV280" s="38">
        <f t="shared" si="61"/>
        <v>0</v>
      </c>
      <c r="AW280" s="38">
        <f t="shared" si="61"/>
        <v>0</v>
      </c>
      <c r="AX280" s="38">
        <f t="shared" si="61"/>
        <v>0</v>
      </c>
      <c r="AY280" s="71">
        <f t="shared" si="61"/>
        <v>0</v>
      </c>
      <c r="AZ280" s="38">
        <f t="shared" si="61"/>
        <v>0</v>
      </c>
      <c r="BA280" s="38">
        <f t="shared" si="61"/>
        <v>0</v>
      </c>
      <c r="BB280" s="38">
        <f t="shared" si="61"/>
        <v>0</v>
      </c>
      <c r="BC280" s="38">
        <f t="shared" si="61"/>
        <v>0</v>
      </c>
      <c r="BD280" s="38">
        <f t="shared" si="61"/>
        <v>0</v>
      </c>
      <c r="BE280" s="38">
        <f t="shared" si="61"/>
        <v>0</v>
      </c>
      <c r="BF280" s="20">
        <f t="shared" si="60"/>
        <v>50.5</v>
      </c>
    </row>
    <row r="281" spans="1:58" ht="15.75" customHeight="1">
      <c r="A281" s="122"/>
      <c r="B281" s="36"/>
      <c r="C281" s="14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  <c r="AM281" s="15"/>
      <c r="AN281" s="15"/>
      <c r="AO281" s="15"/>
      <c r="AP281" s="15"/>
      <c r="AQ281" s="15"/>
      <c r="AR281" s="15"/>
      <c r="AS281" s="15"/>
      <c r="AT281" s="15"/>
      <c r="AU281" s="15"/>
      <c r="AV281" s="15"/>
      <c r="AW281" s="15"/>
      <c r="AX281" s="15"/>
      <c r="AY281" s="65"/>
      <c r="AZ281" s="15"/>
      <c r="BA281" s="15"/>
      <c r="BB281" s="15"/>
      <c r="BC281" s="15"/>
      <c r="BD281" s="15"/>
      <c r="BE281" s="15"/>
      <c r="BF281" s="23"/>
    </row>
    <row r="282" spans="1:58" ht="15.75" customHeight="1">
      <c r="A282" s="123"/>
      <c r="B282" s="39" t="s">
        <v>1</v>
      </c>
      <c r="C282" s="40"/>
      <c r="D282" s="41"/>
      <c r="E282" s="41"/>
      <c r="F282" s="41"/>
      <c r="G282" s="41"/>
      <c r="H282" s="41"/>
      <c r="I282" s="41"/>
      <c r="J282" s="41"/>
      <c r="K282" s="41"/>
      <c r="L282" s="41"/>
      <c r="M282" s="41"/>
      <c r="N282" s="41"/>
      <c r="O282" s="41"/>
      <c r="P282" s="41"/>
      <c r="Q282" s="41"/>
      <c r="R282" s="41"/>
      <c r="S282" s="41"/>
      <c r="T282" s="41"/>
      <c r="U282" s="41"/>
      <c r="V282" s="41"/>
      <c r="W282" s="41"/>
      <c r="X282" s="41"/>
      <c r="Y282" s="41"/>
      <c r="Z282" s="41"/>
      <c r="AA282" s="41"/>
      <c r="AB282" s="41"/>
      <c r="AC282" s="41"/>
      <c r="AD282" s="41"/>
      <c r="AE282" s="41"/>
      <c r="AF282" s="41"/>
      <c r="AG282" s="41"/>
      <c r="AH282" s="41"/>
      <c r="AI282" s="41"/>
      <c r="AJ282" s="41"/>
      <c r="AK282" s="41"/>
      <c r="AL282" s="41"/>
      <c r="AM282" s="41"/>
      <c r="AN282" s="41"/>
      <c r="AO282" s="41"/>
      <c r="AP282" s="41"/>
      <c r="AQ282" s="41"/>
      <c r="AR282" s="41"/>
      <c r="AS282" s="41"/>
      <c r="AT282" s="41"/>
      <c r="AU282" s="41"/>
      <c r="AV282" s="41"/>
      <c r="AW282" s="41"/>
      <c r="AX282" s="41"/>
      <c r="AY282" s="72"/>
      <c r="AZ282" s="41"/>
      <c r="BA282" s="41"/>
      <c r="BB282" s="41"/>
      <c r="BC282" s="41"/>
      <c r="BD282" s="41"/>
      <c r="BE282" s="41"/>
      <c r="BF282" s="33">
        <f t="shared" ref="BF282:BF289" si="62">SUM(C282:BE282)</f>
        <v>0</v>
      </c>
    </row>
    <row r="283" spans="1:58" ht="15.75" customHeight="1">
      <c r="A283" s="121"/>
      <c r="B283" s="34" t="s">
        <v>107</v>
      </c>
      <c r="C283" s="8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11"/>
      <c r="AH283" s="9"/>
      <c r="AI283" s="9"/>
      <c r="AJ283" s="9"/>
      <c r="AK283" s="9"/>
      <c r="AL283" s="9"/>
      <c r="AM283" s="9"/>
      <c r="AN283" s="9"/>
      <c r="AO283" s="9"/>
      <c r="AP283" s="9"/>
      <c r="AQ283" s="9"/>
      <c r="AR283" s="9"/>
      <c r="AS283" s="9"/>
      <c r="AT283" s="9"/>
      <c r="AU283" s="9"/>
      <c r="AV283" s="9"/>
      <c r="AW283" s="9"/>
      <c r="AX283" s="9"/>
      <c r="AY283" s="64"/>
      <c r="AZ283" s="9"/>
      <c r="BA283" s="9"/>
      <c r="BB283" s="9"/>
      <c r="BC283" s="9"/>
      <c r="BD283" s="9"/>
      <c r="BE283" s="9"/>
      <c r="BF283" s="12">
        <f t="shared" si="62"/>
        <v>0</v>
      </c>
    </row>
    <row r="284" spans="1:58" ht="15.75" customHeight="1">
      <c r="A284" s="122"/>
      <c r="B284" s="36" t="s">
        <v>108</v>
      </c>
      <c r="C284" s="14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15"/>
      <c r="AM284" s="15"/>
      <c r="AN284" s="15"/>
      <c r="AO284" s="15"/>
      <c r="AP284" s="15"/>
      <c r="AQ284" s="15"/>
      <c r="AR284" s="15"/>
      <c r="AS284" s="15"/>
      <c r="AT284" s="15"/>
      <c r="AU284" s="15"/>
      <c r="AV284" s="15"/>
      <c r="AW284" s="15"/>
      <c r="AX284" s="15"/>
      <c r="AY284" s="65"/>
      <c r="AZ284" s="15"/>
      <c r="BA284" s="15"/>
      <c r="BB284" s="15"/>
      <c r="BC284" s="15"/>
      <c r="BD284" s="15"/>
      <c r="BE284" s="15"/>
      <c r="BF284" s="16">
        <f t="shared" si="62"/>
        <v>0</v>
      </c>
    </row>
    <row r="285" spans="1:58" ht="15.75" customHeight="1">
      <c r="A285" s="122"/>
      <c r="B285" s="36" t="s">
        <v>109</v>
      </c>
      <c r="C285" s="14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  <c r="AM285" s="15"/>
      <c r="AN285" s="15"/>
      <c r="AO285" s="15"/>
      <c r="AP285" s="15"/>
      <c r="AQ285" s="15"/>
      <c r="AR285" s="15"/>
      <c r="AS285" s="15"/>
      <c r="AT285" s="15"/>
      <c r="AU285" s="15"/>
      <c r="AV285" s="15"/>
      <c r="AW285" s="15"/>
      <c r="AX285" s="15"/>
      <c r="AY285" s="65"/>
      <c r="AZ285" s="15"/>
      <c r="BA285" s="15"/>
      <c r="BB285" s="15"/>
      <c r="BC285" s="15"/>
      <c r="BD285" s="15"/>
      <c r="BE285" s="15"/>
      <c r="BF285" s="16">
        <f t="shared" si="62"/>
        <v>0</v>
      </c>
    </row>
    <row r="286" spans="1:58" ht="15.75" customHeight="1">
      <c r="A286" s="122"/>
      <c r="B286" s="36" t="s">
        <v>110</v>
      </c>
      <c r="C286" s="14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8"/>
      <c r="AH286" s="15"/>
      <c r="AI286" s="15"/>
      <c r="AJ286" s="15"/>
      <c r="AK286" s="15"/>
      <c r="AL286" s="15"/>
      <c r="AM286" s="15"/>
      <c r="AN286" s="15"/>
      <c r="AO286" s="15"/>
      <c r="AP286" s="15"/>
      <c r="AQ286" s="15"/>
      <c r="AR286" s="15"/>
      <c r="AS286" s="15"/>
      <c r="AT286" s="15"/>
      <c r="AU286" s="15"/>
      <c r="AV286" s="15"/>
      <c r="AW286" s="15"/>
      <c r="AX286" s="15"/>
      <c r="AY286" s="65"/>
      <c r="AZ286" s="15"/>
      <c r="BA286" s="15"/>
      <c r="BB286" s="15"/>
      <c r="BC286" s="15"/>
      <c r="BD286" s="15"/>
      <c r="BE286" s="15"/>
      <c r="BF286" s="16">
        <f t="shared" si="62"/>
        <v>0</v>
      </c>
    </row>
    <row r="287" spans="1:58" ht="15.75" customHeight="1">
      <c r="A287" s="122"/>
      <c r="B287" s="36" t="s">
        <v>111</v>
      </c>
      <c r="C287" s="14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8"/>
      <c r="AH287" s="15"/>
      <c r="AI287" s="15"/>
      <c r="AJ287" s="15"/>
      <c r="AK287" s="15"/>
      <c r="AL287" s="15"/>
      <c r="AM287" s="15"/>
      <c r="AN287" s="15"/>
      <c r="AO287" s="15"/>
      <c r="AP287" s="15"/>
      <c r="AQ287" s="15"/>
      <c r="AR287" s="15"/>
      <c r="AS287" s="15"/>
      <c r="AT287" s="15"/>
      <c r="AU287" s="15"/>
      <c r="AV287" s="15"/>
      <c r="AW287" s="15"/>
      <c r="AX287" s="15"/>
      <c r="AY287" s="65"/>
      <c r="AZ287" s="15"/>
      <c r="BA287" s="15"/>
      <c r="BB287" s="15"/>
      <c r="BC287" s="15"/>
      <c r="BD287" s="15"/>
      <c r="BE287" s="15"/>
      <c r="BF287" s="16">
        <f t="shared" si="62"/>
        <v>0</v>
      </c>
    </row>
    <row r="288" spans="1:58" ht="15.75" customHeight="1">
      <c r="A288" s="122"/>
      <c r="B288" s="36" t="s">
        <v>112</v>
      </c>
      <c r="C288" s="14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  <c r="AM288" s="15"/>
      <c r="AN288" s="15"/>
      <c r="AO288" s="15"/>
      <c r="AP288" s="15"/>
      <c r="AQ288" s="15"/>
      <c r="AR288" s="15"/>
      <c r="AS288" s="15"/>
      <c r="AT288" s="15"/>
      <c r="AU288" s="15"/>
      <c r="AV288" s="15"/>
      <c r="AW288" s="15"/>
      <c r="AX288" s="15"/>
      <c r="AY288" s="65"/>
      <c r="AZ288" s="15"/>
      <c r="BA288" s="15"/>
      <c r="BB288" s="15"/>
      <c r="BC288" s="15"/>
      <c r="BD288" s="15"/>
      <c r="BE288" s="15"/>
      <c r="BF288" s="16">
        <f t="shared" si="62"/>
        <v>0</v>
      </c>
    </row>
    <row r="289" spans="1:58" ht="15.75" customHeight="1">
      <c r="A289" s="122"/>
      <c r="B289" s="36" t="s">
        <v>55</v>
      </c>
      <c r="C289" s="38"/>
      <c r="D289" s="38">
        <f t="shared" ref="D289:BE289" si="63">SUM(D283:D288)</f>
        <v>0</v>
      </c>
      <c r="E289" s="38">
        <f t="shared" si="63"/>
        <v>0</v>
      </c>
      <c r="F289" s="38">
        <f t="shared" si="63"/>
        <v>0</v>
      </c>
      <c r="G289" s="38">
        <f t="shared" si="63"/>
        <v>0</v>
      </c>
      <c r="H289" s="38">
        <f t="shared" si="63"/>
        <v>0</v>
      </c>
      <c r="I289" s="38">
        <f t="shared" si="63"/>
        <v>0</v>
      </c>
      <c r="J289" s="38">
        <f t="shared" si="63"/>
        <v>0</v>
      </c>
      <c r="K289" s="38">
        <f t="shared" si="63"/>
        <v>0</v>
      </c>
      <c r="L289" s="38">
        <f t="shared" si="63"/>
        <v>0</v>
      </c>
      <c r="M289" s="38">
        <f t="shared" si="63"/>
        <v>0</v>
      </c>
      <c r="N289" s="38">
        <f t="shared" si="63"/>
        <v>0</v>
      </c>
      <c r="O289" s="38">
        <f t="shared" si="63"/>
        <v>0</v>
      </c>
      <c r="P289" s="38">
        <f t="shared" si="63"/>
        <v>0</v>
      </c>
      <c r="Q289" s="38">
        <f t="shared" si="63"/>
        <v>0</v>
      </c>
      <c r="R289" s="38">
        <f t="shared" si="63"/>
        <v>0</v>
      </c>
      <c r="S289" s="38">
        <f t="shared" si="63"/>
        <v>0</v>
      </c>
      <c r="T289" s="38">
        <f t="shared" si="63"/>
        <v>0</v>
      </c>
      <c r="U289" s="38">
        <f t="shared" si="63"/>
        <v>0</v>
      </c>
      <c r="V289" s="38">
        <f t="shared" si="63"/>
        <v>0</v>
      </c>
      <c r="W289" s="38">
        <f t="shared" si="63"/>
        <v>0</v>
      </c>
      <c r="X289" s="38">
        <f t="shared" si="63"/>
        <v>0</v>
      </c>
      <c r="Y289" s="38">
        <f t="shared" si="63"/>
        <v>0</v>
      </c>
      <c r="Z289" s="38">
        <f t="shared" si="63"/>
        <v>0</v>
      </c>
      <c r="AA289" s="38">
        <f t="shared" si="63"/>
        <v>0</v>
      </c>
      <c r="AB289" s="38">
        <f t="shared" si="63"/>
        <v>0</v>
      </c>
      <c r="AC289" s="38">
        <f t="shared" si="63"/>
        <v>0</v>
      </c>
      <c r="AD289" s="38">
        <f t="shared" si="63"/>
        <v>0</v>
      </c>
      <c r="AE289" s="38">
        <f t="shared" si="63"/>
        <v>0</v>
      </c>
      <c r="AF289" s="38">
        <f t="shared" si="63"/>
        <v>0</v>
      </c>
      <c r="AG289" s="38">
        <f t="shared" si="63"/>
        <v>0</v>
      </c>
      <c r="AH289" s="38">
        <f t="shared" si="63"/>
        <v>0</v>
      </c>
      <c r="AI289" s="38">
        <f t="shared" si="63"/>
        <v>0</v>
      </c>
      <c r="AJ289" s="38">
        <f t="shared" si="63"/>
        <v>0</v>
      </c>
      <c r="AK289" s="38">
        <f t="shared" si="63"/>
        <v>0</v>
      </c>
      <c r="AL289" s="38">
        <f t="shared" si="63"/>
        <v>0</v>
      </c>
      <c r="AM289" s="38">
        <f t="shared" si="63"/>
        <v>0</v>
      </c>
      <c r="AN289" s="38">
        <f t="shared" si="63"/>
        <v>0</v>
      </c>
      <c r="AO289" s="38">
        <f t="shared" si="63"/>
        <v>0</v>
      </c>
      <c r="AP289" s="38">
        <f t="shared" si="63"/>
        <v>0</v>
      </c>
      <c r="AQ289" s="38">
        <f t="shared" si="63"/>
        <v>0</v>
      </c>
      <c r="AR289" s="38">
        <f t="shared" si="63"/>
        <v>0</v>
      </c>
      <c r="AS289" s="38">
        <f t="shared" si="63"/>
        <v>0</v>
      </c>
      <c r="AT289" s="38">
        <f t="shared" si="63"/>
        <v>0</v>
      </c>
      <c r="AU289" s="38">
        <f t="shared" si="63"/>
        <v>0</v>
      </c>
      <c r="AV289" s="38">
        <f t="shared" si="63"/>
        <v>0</v>
      </c>
      <c r="AW289" s="38">
        <f t="shared" si="63"/>
        <v>0</v>
      </c>
      <c r="AX289" s="38">
        <f t="shared" si="63"/>
        <v>0</v>
      </c>
      <c r="AY289" s="71">
        <f t="shared" si="63"/>
        <v>0</v>
      </c>
      <c r="AZ289" s="38">
        <f t="shared" si="63"/>
        <v>0</v>
      </c>
      <c r="BA289" s="38">
        <f t="shared" si="63"/>
        <v>0</v>
      </c>
      <c r="BB289" s="38">
        <f t="shared" si="63"/>
        <v>0</v>
      </c>
      <c r="BC289" s="38">
        <f t="shared" si="63"/>
        <v>0</v>
      </c>
      <c r="BD289" s="38">
        <f t="shared" si="63"/>
        <v>0</v>
      </c>
      <c r="BE289" s="38">
        <f t="shared" si="63"/>
        <v>0</v>
      </c>
      <c r="BF289" s="20">
        <f t="shared" si="62"/>
        <v>0</v>
      </c>
    </row>
    <row r="290" spans="1:58" ht="15.75" customHeight="1">
      <c r="A290" s="122"/>
      <c r="B290" s="36"/>
      <c r="C290" s="14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/>
      <c r="AN290" s="15"/>
      <c r="AO290" s="15"/>
      <c r="AP290" s="15"/>
      <c r="AQ290" s="15"/>
      <c r="AR290" s="15"/>
      <c r="AS290" s="15"/>
      <c r="AT290" s="15"/>
      <c r="AU290" s="15"/>
      <c r="AV290" s="15"/>
      <c r="AW290" s="15"/>
      <c r="AX290" s="15"/>
      <c r="AY290" s="65"/>
      <c r="AZ290" s="15"/>
      <c r="BA290" s="15"/>
      <c r="BB290" s="15"/>
      <c r="BC290" s="15"/>
      <c r="BD290" s="15"/>
      <c r="BE290" s="15"/>
      <c r="BF290" s="23"/>
    </row>
    <row r="291" spans="1:58" ht="15.75" customHeight="1">
      <c r="A291" s="123"/>
      <c r="B291" s="39" t="s">
        <v>1</v>
      </c>
      <c r="C291" s="42"/>
      <c r="D291" s="43"/>
      <c r="E291" s="41"/>
      <c r="F291" s="41"/>
      <c r="G291" s="41"/>
      <c r="H291" s="41"/>
      <c r="I291" s="41"/>
      <c r="J291" s="41"/>
      <c r="K291" s="41"/>
      <c r="L291" s="41"/>
      <c r="M291" s="41"/>
      <c r="N291" s="41"/>
      <c r="O291" s="41"/>
      <c r="P291" s="41"/>
      <c r="Q291" s="41"/>
      <c r="R291" s="41"/>
      <c r="S291" s="41"/>
      <c r="T291" s="41"/>
      <c r="U291" s="41"/>
      <c r="V291" s="41"/>
      <c r="W291" s="41"/>
      <c r="X291" s="41"/>
      <c r="Y291" s="41"/>
      <c r="Z291" s="41"/>
      <c r="AA291" s="41"/>
      <c r="AB291" s="41"/>
      <c r="AC291" s="41"/>
      <c r="AD291" s="41"/>
      <c r="AE291" s="41"/>
      <c r="AF291" s="41"/>
      <c r="AG291" s="41"/>
      <c r="AH291" s="41"/>
      <c r="AI291" s="41"/>
      <c r="AJ291" s="41"/>
      <c r="AK291" s="41"/>
      <c r="AL291" s="41"/>
      <c r="AM291" s="41"/>
      <c r="AN291" s="41"/>
      <c r="AO291" s="41"/>
      <c r="AP291" s="41"/>
      <c r="AQ291" s="41"/>
      <c r="AR291" s="41"/>
      <c r="AS291" s="41"/>
      <c r="AT291" s="41"/>
      <c r="AU291" s="41"/>
      <c r="AV291" s="41"/>
      <c r="AW291" s="41"/>
      <c r="AX291" s="41"/>
      <c r="AY291" s="72"/>
      <c r="AZ291" s="41"/>
      <c r="BA291" s="41"/>
      <c r="BB291" s="41"/>
      <c r="BC291" s="41"/>
      <c r="BD291" s="41"/>
      <c r="BE291" s="41"/>
      <c r="BF291" s="33">
        <f t="shared" ref="BF291:BF298" si="64">SUM(C291:BE291)</f>
        <v>0</v>
      </c>
    </row>
    <row r="292" spans="1:58" ht="15.75" customHeight="1">
      <c r="A292" s="124" t="s">
        <v>55</v>
      </c>
      <c r="B292" s="44" t="s">
        <v>107</v>
      </c>
      <c r="C292" s="45"/>
      <c r="D292" s="46">
        <f t="shared" ref="D292:BE292" si="65">SUM(D4,D13,D22,D31,D40,D49,D58,D67,D76,D85,D94,D103,D112,D121,D130,D139,D148,D157,D166,D175,D184,D193,D202,D211,D220,D229,D238,D247,D256,D265,D274,D283)</f>
        <v>11</v>
      </c>
      <c r="E292" s="46">
        <f t="shared" si="65"/>
        <v>22.5</v>
      </c>
      <c r="F292" s="46">
        <f t="shared" si="65"/>
        <v>20</v>
      </c>
      <c r="G292" s="46">
        <f t="shared" si="65"/>
        <v>0</v>
      </c>
      <c r="H292" s="46">
        <f t="shared" si="65"/>
        <v>0</v>
      </c>
      <c r="I292" s="46">
        <f t="shared" si="65"/>
        <v>15</v>
      </c>
      <c r="J292" s="46">
        <f t="shared" si="65"/>
        <v>37</v>
      </c>
      <c r="K292" s="46">
        <f t="shared" si="65"/>
        <v>3</v>
      </c>
      <c r="L292" s="46">
        <f t="shared" si="65"/>
        <v>0</v>
      </c>
      <c r="M292" s="46">
        <f t="shared" si="65"/>
        <v>1.5</v>
      </c>
      <c r="N292" s="46">
        <f t="shared" si="65"/>
        <v>0</v>
      </c>
      <c r="O292" s="46">
        <f t="shared" si="65"/>
        <v>8</v>
      </c>
      <c r="P292" s="46">
        <f t="shared" si="65"/>
        <v>0</v>
      </c>
      <c r="Q292" s="46">
        <f t="shared" si="65"/>
        <v>29</v>
      </c>
      <c r="R292" s="46">
        <f t="shared" si="65"/>
        <v>4</v>
      </c>
      <c r="S292" s="46">
        <f t="shared" si="65"/>
        <v>3.5</v>
      </c>
      <c r="T292" s="46">
        <f t="shared" si="65"/>
        <v>0</v>
      </c>
      <c r="U292" s="46">
        <f t="shared" si="65"/>
        <v>5</v>
      </c>
      <c r="V292" s="46">
        <f t="shared" si="65"/>
        <v>0</v>
      </c>
      <c r="W292" s="46">
        <f t="shared" si="65"/>
        <v>0</v>
      </c>
      <c r="X292" s="46">
        <f t="shared" si="65"/>
        <v>6</v>
      </c>
      <c r="Y292" s="46">
        <f t="shared" si="65"/>
        <v>1.5</v>
      </c>
      <c r="Z292" s="46">
        <f t="shared" si="65"/>
        <v>3</v>
      </c>
      <c r="AA292" s="46">
        <f t="shared" si="65"/>
        <v>0</v>
      </c>
      <c r="AB292" s="46">
        <f t="shared" si="65"/>
        <v>16</v>
      </c>
      <c r="AC292" s="46">
        <f t="shared" si="65"/>
        <v>0</v>
      </c>
      <c r="AD292" s="46">
        <f t="shared" si="65"/>
        <v>3.5</v>
      </c>
      <c r="AE292" s="46">
        <f t="shared" si="65"/>
        <v>4</v>
      </c>
      <c r="AF292" s="46">
        <f t="shared" si="65"/>
        <v>0</v>
      </c>
      <c r="AG292" s="46">
        <f t="shared" si="65"/>
        <v>4</v>
      </c>
      <c r="AH292" s="46">
        <f t="shared" si="65"/>
        <v>1</v>
      </c>
      <c r="AI292" s="46">
        <f t="shared" si="65"/>
        <v>105.5</v>
      </c>
      <c r="AJ292" s="46">
        <f t="shared" si="65"/>
        <v>1</v>
      </c>
      <c r="AK292" s="46">
        <f t="shared" si="65"/>
        <v>33</v>
      </c>
      <c r="AL292" s="46">
        <f t="shared" si="65"/>
        <v>0</v>
      </c>
      <c r="AM292" s="46">
        <f t="shared" si="65"/>
        <v>77</v>
      </c>
      <c r="AN292" s="46">
        <f t="shared" si="65"/>
        <v>0</v>
      </c>
      <c r="AO292" s="46">
        <f t="shared" si="65"/>
        <v>18</v>
      </c>
      <c r="AP292" s="46">
        <f t="shared" si="65"/>
        <v>0.5</v>
      </c>
      <c r="AQ292" s="46">
        <f t="shared" si="65"/>
        <v>0</v>
      </c>
      <c r="AR292" s="46">
        <f t="shared" si="65"/>
        <v>11</v>
      </c>
      <c r="AS292" s="46">
        <f t="shared" si="65"/>
        <v>0</v>
      </c>
      <c r="AT292" s="46">
        <f t="shared" si="65"/>
        <v>17</v>
      </c>
      <c r="AU292" s="46">
        <f t="shared" si="65"/>
        <v>0</v>
      </c>
      <c r="AV292" s="46">
        <f t="shared" si="65"/>
        <v>0</v>
      </c>
      <c r="AW292" s="46">
        <f t="shared" si="65"/>
        <v>0</v>
      </c>
      <c r="AX292" s="46">
        <f t="shared" si="65"/>
        <v>9</v>
      </c>
      <c r="AY292" s="74">
        <f t="shared" si="65"/>
        <v>1</v>
      </c>
      <c r="AZ292" s="46">
        <f t="shared" si="65"/>
        <v>2</v>
      </c>
      <c r="BA292" s="46">
        <f t="shared" si="65"/>
        <v>8</v>
      </c>
      <c r="BB292" s="46">
        <f t="shared" si="65"/>
        <v>0</v>
      </c>
      <c r="BC292" s="46">
        <f t="shared" si="65"/>
        <v>0</v>
      </c>
      <c r="BD292" s="46">
        <f t="shared" si="65"/>
        <v>0</v>
      </c>
      <c r="BE292" s="46">
        <f t="shared" si="65"/>
        <v>0</v>
      </c>
      <c r="BF292" s="12">
        <f t="shared" si="64"/>
        <v>481.5</v>
      </c>
    </row>
    <row r="293" spans="1:58" ht="15.75" customHeight="1">
      <c r="A293" s="122"/>
      <c r="B293" s="47" t="s">
        <v>108</v>
      </c>
      <c r="C293" s="48"/>
      <c r="D293" s="49">
        <f t="shared" ref="D293:BE293" si="66">SUM(D5,D14,D23,D32,D41,D50,D59,D68,D77,D86,D95,D104,D113,D122,D131,D140,D149,D158,D167,D176,D185,D194,D203,D212,D221,D230,D239,D248,D257,D266,D275,D284)</f>
        <v>5.5</v>
      </c>
      <c r="E293" s="49">
        <f t="shared" si="66"/>
        <v>4</v>
      </c>
      <c r="F293" s="49">
        <f t="shared" si="66"/>
        <v>1</v>
      </c>
      <c r="G293" s="49">
        <f t="shared" si="66"/>
        <v>0</v>
      </c>
      <c r="H293" s="49">
        <f t="shared" si="66"/>
        <v>0</v>
      </c>
      <c r="I293" s="49">
        <f t="shared" si="66"/>
        <v>2.5</v>
      </c>
      <c r="J293" s="49">
        <f t="shared" si="66"/>
        <v>1</v>
      </c>
      <c r="K293" s="49">
        <f t="shared" si="66"/>
        <v>0</v>
      </c>
      <c r="L293" s="49">
        <f t="shared" si="66"/>
        <v>0</v>
      </c>
      <c r="M293" s="49">
        <f t="shared" si="66"/>
        <v>0</v>
      </c>
      <c r="N293" s="49">
        <f t="shared" si="66"/>
        <v>0</v>
      </c>
      <c r="O293" s="49">
        <f t="shared" si="66"/>
        <v>5.5</v>
      </c>
      <c r="P293" s="49">
        <f t="shared" si="66"/>
        <v>0</v>
      </c>
      <c r="Q293" s="49">
        <f t="shared" si="66"/>
        <v>9.5</v>
      </c>
      <c r="R293" s="49">
        <f t="shared" si="66"/>
        <v>0</v>
      </c>
      <c r="S293" s="49">
        <f t="shared" si="66"/>
        <v>1</v>
      </c>
      <c r="T293" s="49">
        <f t="shared" si="66"/>
        <v>0</v>
      </c>
      <c r="U293" s="49">
        <f t="shared" si="66"/>
        <v>1</v>
      </c>
      <c r="V293" s="49">
        <f t="shared" si="66"/>
        <v>0</v>
      </c>
      <c r="W293" s="49">
        <f t="shared" si="66"/>
        <v>0</v>
      </c>
      <c r="X293" s="49">
        <f t="shared" si="66"/>
        <v>9</v>
      </c>
      <c r="Y293" s="49">
        <f t="shared" si="66"/>
        <v>3</v>
      </c>
      <c r="Z293" s="49">
        <f t="shared" si="66"/>
        <v>0</v>
      </c>
      <c r="AA293" s="49">
        <f t="shared" si="66"/>
        <v>0</v>
      </c>
      <c r="AB293" s="49">
        <f t="shared" si="66"/>
        <v>0</v>
      </c>
      <c r="AC293" s="49">
        <f t="shared" si="66"/>
        <v>0</v>
      </c>
      <c r="AD293" s="49">
        <f t="shared" si="66"/>
        <v>0.5</v>
      </c>
      <c r="AE293" s="49">
        <f t="shared" si="66"/>
        <v>0.25</v>
      </c>
      <c r="AF293" s="49">
        <f t="shared" si="66"/>
        <v>0</v>
      </c>
      <c r="AG293" s="49">
        <f t="shared" si="66"/>
        <v>0</v>
      </c>
      <c r="AH293" s="49">
        <f t="shared" si="66"/>
        <v>0</v>
      </c>
      <c r="AI293" s="49">
        <f t="shared" si="66"/>
        <v>9</v>
      </c>
      <c r="AJ293" s="49">
        <f t="shared" si="66"/>
        <v>0</v>
      </c>
      <c r="AK293" s="49">
        <f t="shared" si="66"/>
        <v>14</v>
      </c>
      <c r="AL293" s="49">
        <f t="shared" si="66"/>
        <v>0</v>
      </c>
      <c r="AM293" s="49">
        <f t="shared" si="66"/>
        <v>0</v>
      </c>
      <c r="AN293" s="49">
        <f t="shared" si="66"/>
        <v>0</v>
      </c>
      <c r="AO293" s="49">
        <f t="shared" si="66"/>
        <v>2</v>
      </c>
      <c r="AP293" s="49">
        <f t="shared" si="66"/>
        <v>2</v>
      </c>
      <c r="AQ293" s="49">
        <f t="shared" si="66"/>
        <v>1</v>
      </c>
      <c r="AR293" s="49">
        <f t="shared" si="66"/>
        <v>9</v>
      </c>
      <c r="AS293" s="49">
        <f t="shared" si="66"/>
        <v>0</v>
      </c>
      <c r="AT293" s="49">
        <f t="shared" si="66"/>
        <v>2</v>
      </c>
      <c r="AU293" s="49">
        <f t="shared" si="66"/>
        <v>0</v>
      </c>
      <c r="AV293" s="49">
        <f t="shared" si="66"/>
        <v>0</v>
      </c>
      <c r="AW293" s="49">
        <f t="shared" si="66"/>
        <v>0</v>
      </c>
      <c r="AX293" s="49">
        <f t="shared" si="66"/>
        <v>0</v>
      </c>
      <c r="AY293" s="75">
        <f t="shared" si="66"/>
        <v>0</v>
      </c>
      <c r="AZ293" s="49">
        <f t="shared" si="66"/>
        <v>6</v>
      </c>
      <c r="BA293" s="49">
        <f t="shared" si="66"/>
        <v>0</v>
      </c>
      <c r="BB293" s="49">
        <f t="shared" si="66"/>
        <v>0</v>
      </c>
      <c r="BC293" s="49">
        <f t="shared" si="66"/>
        <v>0</v>
      </c>
      <c r="BD293" s="49">
        <f t="shared" si="66"/>
        <v>0</v>
      </c>
      <c r="BE293" s="49">
        <f t="shared" si="66"/>
        <v>0</v>
      </c>
      <c r="BF293" s="16">
        <f t="shared" si="64"/>
        <v>88.75</v>
      </c>
    </row>
    <row r="294" spans="1:58" ht="15.75" customHeight="1">
      <c r="A294" s="122"/>
      <c r="B294" s="47" t="s">
        <v>109</v>
      </c>
      <c r="C294" s="48"/>
      <c r="D294" s="49">
        <f t="shared" ref="D294:BE294" si="67">SUM(D6,D15,D24,D33,D42,D51,D60,D69,D78,D87,D96,D105,D114,D123,D132,D141,D150,D159,D168,D177,D186,D195,D204,D213,D222,D231,D240,D249,D258,D267,D276,D285)</f>
        <v>7.5</v>
      </c>
      <c r="E294" s="49">
        <f t="shared" si="67"/>
        <v>1</v>
      </c>
      <c r="F294" s="49">
        <f t="shared" si="67"/>
        <v>0</v>
      </c>
      <c r="G294" s="49">
        <f t="shared" si="67"/>
        <v>0</v>
      </c>
      <c r="H294" s="49">
        <f t="shared" si="67"/>
        <v>0</v>
      </c>
      <c r="I294" s="49">
        <f t="shared" si="67"/>
        <v>0</v>
      </c>
      <c r="J294" s="49">
        <f t="shared" si="67"/>
        <v>3</v>
      </c>
      <c r="K294" s="49">
        <f t="shared" si="67"/>
        <v>0</v>
      </c>
      <c r="L294" s="49">
        <f t="shared" si="67"/>
        <v>0</v>
      </c>
      <c r="M294" s="49">
        <f t="shared" si="67"/>
        <v>1</v>
      </c>
      <c r="N294" s="49">
        <f t="shared" si="67"/>
        <v>0.5</v>
      </c>
      <c r="O294" s="49">
        <f t="shared" si="67"/>
        <v>20.5</v>
      </c>
      <c r="P294" s="49">
        <f t="shared" si="67"/>
        <v>0</v>
      </c>
      <c r="Q294" s="49">
        <f t="shared" si="67"/>
        <v>3.5</v>
      </c>
      <c r="R294" s="49">
        <f t="shared" si="67"/>
        <v>4.25</v>
      </c>
      <c r="S294" s="49">
        <f t="shared" si="67"/>
        <v>0</v>
      </c>
      <c r="T294" s="49">
        <f t="shared" si="67"/>
        <v>0</v>
      </c>
      <c r="U294" s="49">
        <f t="shared" si="67"/>
        <v>6</v>
      </c>
      <c r="V294" s="49">
        <f t="shared" si="67"/>
        <v>0</v>
      </c>
      <c r="W294" s="49">
        <f t="shared" si="67"/>
        <v>0</v>
      </c>
      <c r="X294" s="49">
        <f t="shared" si="67"/>
        <v>1.5</v>
      </c>
      <c r="Y294" s="49">
        <f t="shared" si="67"/>
        <v>2.5</v>
      </c>
      <c r="Z294" s="49">
        <f t="shared" si="67"/>
        <v>4</v>
      </c>
      <c r="AA294" s="49">
        <f t="shared" si="67"/>
        <v>1</v>
      </c>
      <c r="AB294" s="49">
        <f t="shared" si="67"/>
        <v>0</v>
      </c>
      <c r="AC294" s="49">
        <f t="shared" si="67"/>
        <v>0</v>
      </c>
      <c r="AD294" s="49">
        <f t="shared" si="67"/>
        <v>3</v>
      </c>
      <c r="AE294" s="49">
        <f t="shared" si="67"/>
        <v>0.5</v>
      </c>
      <c r="AF294" s="49">
        <f t="shared" si="67"/>
        <v>0</v>
      </c>
      <c r="AG294" s="49">
        <f t="shared" si="67"/>
        <v>2</v>
      </c>
      <c r="AH294" s="49">
        <f t="shared" si="67"/>
        <v>1</v>
      </c>
      <c r="AI294" s="49">
        <f t="shared" si="67"/>
        <v>5.5</v>
      </c>
      <c r="AJ294" s="49">
        <f t="shared" si="67"/>
        <v>1</v>
      </c>
      <c r="AK294" s="49">
        <f t="shared" si="67"/>
        <v>31.5</v>
      </c>
      <c r="AL294" s="49">
        <f t="shared" si="67"/>
        <v>0</v>
      </c>
      <c r="AM294" s="49">
        <f t="shared" si="67"/>
        <v>8.5</v>
      </c>
      <c r="AN294" s="49">
        <f t="shared" si="67"/>
        <v>0</v>
      </c>
      <c r="AO294" s="49">
        <f t="shared" si="67"/>
        <v>0</v>
      </c>
      <c r="AP294" s="49">
        <f t="shared" si="67"/>
        <v>3</v>
      </c>
      <c r="AQ294" s="49">
        <f t="shared" si="67"/>
        <v>14.75</v>
      </c>
      <c r="AR294" s="49">
        <f t="shared" si="67"/>
        <v>0</v>
      </c>
      <c r="AS294" s="49">
        <f t="shared" si="67"/>
        <v>0</v>
      </c>
      <c r="AT294" s="49">
        <f t="shared" si="67"/>
        <v>8</v>
      </c>
      <c r="AU294" s="49">
        <f t="shared" si="67"/>
        <v>0</v>
      </c>
      <c r="AV294" s="49">
        <f t="shared" si="67"/>
        <v>0</v>
      </c>
      <c r="AW294" s="49">
        <f t="shared" si="67"/>
        <v>0</v>
      </c>
      <c r="AX294" s="49">
        <f t="shared" si="67"/>
        <v>0</v>
      </c>
      <c r="AY294" s="75">
        <f t="shared" si="67"/>
        <v>0</v>
      </c>
      <c r="AZ294" s="49">
        <f t="shared" si="67"/>
        <v>0</v>
      </c>
      <c r="BA294" s="49">
        <f t="shared" si="67"/>
        <v>0</v>
      </c>
      <c r="BB294" s="49">
        <f t="shared" si="67"/>
        <v>0</v>
      </c>
      <c r="BC294" s="49">
        <f t="shared" si="67"/>
        <v>0</v>
      </c>
      <c r="BD294" s="49">
        <f t="shared" si="67"/>
        <v>0</v>
      </c>
      <c r="BE294" s="49">
        <f t="shared" si="67"/>
        <v>0</v>
      </c>
      <c r="BF294" s="16">
        <f t="shared" si="64"/>
        <v>135</v>
      </c>
    </row>
    <row r="295" spans="1:58" ht="15.75" customHeight="1">
      <c r="A295" s="122"/>
      <c r="B295" s="47" t="s">
        <v>110</v>
      </c>
      <c r="C295" s="48"/>
      <c r="D295" s="49">
        <f t="shared" ref="D295:BE295" si="68">SUM(D7,D16,D25,D34,D43,D52,D61,D70,D79,D88,D97,D106,D115,D124,D133,D142,D151,D160,D169,D178,D187,D196,D205,D214,D223,D232,D241,D250,D259,D268,D277,D286)</f>
        <v>14.5</v>
      </c>
      <c r="E295" s="49">
        <f t="shared" si="68"/>
        <v>19.5</v>
      </c>
      <c r="F295" s="49">
        <f t="shared" si="68"/>
        <v>0</v>
      </c>
      <c r="G295" s="49">
        <f t="shared" si="68"/>
        <v>0</v>
      </c>
      <c r="H295" s="49">
        <f t="shared" si="68"/>
        <v>0</v>
      </c>
      <c r="I295" s="49">
        <f t="shared" si="68"/>
        <v>6</v>
      </c>
      <c r="J295" s="49">
        <f t="shared" si="68"/>
        <v>21</v>
      </c>
      <c r="K295" s="49">
        <f t="shared" si="68"/>
        <v>6</v>
      </c>
      <c r="L295" s="49">
        <f t="shared" si="68"/>
        <v>0</v>
      </c>
      <c r="M295" s="49">
        <f t="shared" si="68"/>
        <v>1</v>
      </c>
      <c r="N295" s="49">
        <f t="shared" si="68"/>
        <v>3</v>
      </c>
      <c r="O295" s="49">
        <f t="shared" si="68"/>
        <v>35</v>
      </c>
      <c r="P295" s="49">
        <f t="shared" si="68"/>
        <v>0</v>
      </c>
      <c r="Q295" s="49">
        <f t="shared" si="68"/>
        <v>49</v>
      </c>
      <c r="R295" s="49">
        <f t="shared" si="68"/>
        <v>15</v>
      </c>
      <c r="S295" s="49">
        <f t="shared" si="68"/>
        <v>10.5</v>
      </c>
      <c r="T295" s="49">
        <f t="shared" si="68"/>
        <v>0</v>
      </c>
      <c r="U295" s="49">
        <f t="shared" si="68"/>
        <v>26</v>
      </c>
      <c r="V295" s="49">
        <f t="shared" si="68"/>
        <v>1</v>
      </c>
      <c r="W295" s="49">
        <f t="shared" si="68"/>
        <v>0</v>
      </c>
      <c r="X295" s="49">
        <f t="shared" si="68"/>
        <v>38</v>
      </c>
      <c r="Y295" s="49">
        <f t="shared" si="68"/>
        <v>7</v>
      </c>
      <c r="Z295" s="49">
        <f t="shared" si="68"/>
        <v>12</v>
      </c>
      <c r="AA295" s="49">
        <f t="shared" si="68"/>
        <v>6</v>
      </c>
      <c r="AB295" s="49">
        <f t="shared" si="68"/>
        <v>0</v>
      </c>
      <c r="AC295" s="49">
        <f t="shared" si="68"/>
        <v>1.5</v>
      </c>
      <c r="AD295" s="49">
        <f t="shared" si="68"/>
        <v>16.5</v>
      </c>
      <c r="AE295" s="49">
        <f t="shared" si="68"/>
        <v>6</v>
      </c>
      <c r="AF295" s="49">
        <f t="shared" si="68"/>
        <v>7</v>
      </c>
      <c r="AG295" s="49">
        <f t="shared" si="68"/>
        <v>5</v>
      </c>
      <c r="AH295" s="49">
        <f t="shared" si="68"/>
        <v>0</v>
      </c>
      <c r="AI295" s="49">
        <f t="shared" si="68"/>
        <v>90.5</v>
      </c>
      <c r="AJ295" s="49">
        <f t="shared" si="68"/>
        <v>3</v>
      </c>
      <c r="AK295" s="49">
        <f t="shared" si="68"/>
        <v>89.5</v>
      </c>
      <c r="AL295" s="49">
        <f t="shared" si="68"/>
        <v>0</v>
      </c>
      <c r="AM295" s="49">
        <f t="shared" si="68"/>
        <v>66</v>
      </c>
      <c r="AN295" s="49">
        <f t="shared" si="68"/>
        <v>0</v>
      </c>
      <c r="AO295" s="49">
        <f t="shared" si="68"/>
        <v>1</v>
      </c>
      <c r="AP295" s="49">
        <f t="shared" si="68"/>
        <v>3</v>
      </c>
      <c r="AQ295" s="49">
        <f t="shared" si="68"/>
        <v>5</v>
      </c>
      <c r="AR295" s="49">
        <f t="shared" si="68"/>
        <v>33</v>
      </c>
      <c r="AS295" s="49">
        <f t="shared" si="68"/>
        <v>4</v>
      </c>
      <c r="AT295" s="49">
        <f t="shared" si="68"/>
        <v>19</v>
      </c>
      <c r="AU295" s="49">
        <f t="shared" si="68"/>
        <v>0</v>
      </c>
      <c r="AV295" s="49">
        <f t="shared" si="68"/>
        <v>0</v>
      </c>
      <c r="AW295" s="49">
        <f t="shared" si="68"/>
        <v>0</v>
      </c>
      <c r="AX295" s="49">
        <f t="shared" si="68"/>
        <v>0</v>
      </c>
      <c r="AY295" s="75">
        <f t="shared" si="68"/>
        <v>1</v>
      </c>
      <c r="AZ295" s="49">
        <f t="shared" si="68"/>
        <v>2</v>
      </c>
      <c r="BA295" s="49">
        <f t="shared" si="68"/>
        <v>2</v>
      </c>
      <c r="BB295" s="49">
        <f t="shared" si="68"/>
        <v>0</v>
      </c>
      <c r="BC295" s="49">
        <f t="shared" si="68"/>
        <v>0</v>
      </c>
      <c r="BD295" s="49">
        <f t="shared" si="68"/>
        <v>0</v>
      </c>
      <c r="BE295" s="49">
        <f t="shared" si="68"/>
        <v>0</v>
      </c>
      <c r="BF295" s="16">
        <f t="shared" si="64"/>
        <v>625.5</v>
      </c>
    </row>
    <row r="296" spans="1:58" ht="15.75" customHeight="1">
      <c r="A296" s="122"/>
      <c r="B296" s="47" t="s">
        <v>111</v>
      </c>
      <c r="C296" s="48"/>
      <c r="D296" s="49">
        <f t="shared" ref="D296:BE296" si="69">SUM(D8,D17,D26,D35,D44,D53,D62,D71,D80,D89,D98,D107,D116,D125,D134,D143,D152,D161,D170,D179,D188,D197,D206,D215,D224,D233,D242,D251,D260,D269,D278,D287)</f>
        <v>4</v>
      </c>
      <c r="E296" s="49">
        <f t="shared" si="69"/>
        <v>4</v>
      </c>
      <c r="F296" s="49">
        <f t="shared" si="69"/>
        <v>0</v>
      </c>
      <c r="G296" s="49">
        <f t="shared" si="69"/>
        <v>0</v>
      </c>
      <c r="H296" s="49">
        <f t="shared" si="69"/>
        <v>0</v>
      </c>
      <c r="I296" s="49">
        <f t="shared" si="69"/>
        <v>0</v>
      </c>
      <c r="J296" s="49">
        <f t="shared" si="69"/>
        <v>0</v>
      </c>
      <c r="K296" s="49">
        <f t="shared" si="69"/>
        <v>0</v>
      </c>
      <c r="L296" s="49">
        <f t="shared" si="69"/>
        <v>0</v>
      </c>
      <c r="M296" s="49">
        <f t="shared" si="69"/>
        <v>1</v>
      </c>
      <c r="N296" s="49">
        <f t="shared" si="69"/>
        <v>0</v>
      </c>
      <c r="O296" s="49">
        <f t="shared" si="69"/>
        <v>5</v>
      </c>
      <c r="P296" s="49">
        <f t="shared" si="69"/>
        <v>0</v>
      </c>
      <c r="Q296" s="49">
        <f t="shared" si="69"/>
        <v>2.5</v>
      </c>
      <c r="R296" s="49">
        <f t="shared" si="69"/>
        <v>3</v>
      </c>
      <c r="S296" s="49">
        <f t="shared" si="69"/>
        <v>1.5</v>
      </c>
      <c r="T296" s="49">
        <f t="shared" si="69"/>
        <v>0</v>
      </c>
      <c r="U296" s="49">
        <f t="shared" si="69"/>
        <v>0</v>
      </c>
      <c r="V296" s="49">
        <f t="shared" si="69"/>
        <v>6</v>
      </c>
      <c r="W296" s="49">
        <f t="shared" si="69"/>
        <v>0</v>
      </c>
      <c r="X296" s="49">
        <f t="shared" si="69"/>
        <v>2.5</v>
      </c>
      <c r="Y296" s="49">
        <f t="shared" si="69"/>
        <v>0</v>
      </c>
      <c r="Z296" s="49">
        <f t="shared" si="69"/>
        <v>0</v>
      </c>
      <c r="AA296" s="49">
        <f t="shared" si="69"/>
        <v>0</v>
      </c>
      <c r="AB296" s="49">
        <f t="shared" si="69"/>
        <v>0</v>
      </c>
      <c r="AC296" s="49">
        <f t="shared" si="69"/>
        <v>0</v>
      </c>
      <c r="AD296" s="49">
        <f t="shared" si="69"/>
        <v>0</v>
      </c>
      <c r="AE296" s="49">
        <f t="shared" si="69"/>
        <v>0</v>
      </c>
      <c r="AF296" s="49">
        <f t="shared" si="69"/>
        <v>0</v>
      </c>
      <c r="AG296" s="49">
        <f t="shared" si="69"/>
        <v>0</v>
      </c>
      <c r="AH296" s="49">
        <f t="shared" si="69"/>
        <v>0</v>
      </c>
      <c r="AI296" s="49">
        <f t="shared" si="69"/>
        <v>2.25</v>
      </c>
      <c r="AJ296" s="49">
        <f t="shared" si="69"/>
        <v>0</v>
      </c>
      <c r="AK296" s="49">
        <f t="shared" si="69"/>
        <v>15.5</v>
      </c>
      <c r="AL296" s="49">
        <f t="shared" si="69"/>
        <v>0</v>
      </c>
      <c r="AM296" s="49">
        <f t="shared" si="69"/>
        <v>2.5</v>
      </c>
      <c r="AN296" s="49">
        <f t="shared" si="69"/>
        <v>0</v>
      </c>
      <c r="AO296" s="49">
        <f t="shared" si="69"/>
        <v>0</v>
      </c>
      <c r="AP296" s="49">
        <f t="shared" si="69"/>
        <v>1</v>
      </c>
      <c r="AQ296" s="49">
        <f t="shared" si="69"/>
        <v>0</v>
      </c>
      <c r="AR296" s="49">
        <f t="shared" si="69"/>
        <v>3</v>
      </c>
      <c r="AS296" s="49">
        <f t="shared" si="69"/>
        <v>0</v>
      </c>
      <c r="AT296" s="49">
        <f t="shared" si="69"/>
        <v>2</v>
      </c>
      <c r="AU296" s="49">
        <f t="shared" si="69"/>
        <v>0</v>
      </c>
      <c r="AV296" s="49">
        <f t="shared" si="69"/>
        <v>0</v>
      </c>
      <c r="AW296" s="49">
        <f t="shared" si="69"/>
        <v>0</v>
      </c>
      <c r="AX296" s="49">
        <f t="shared" si="69"/>
        <v>0</v>
      </c>
      <c r="AY296" s="75">
        <f t="shared" si="69"/>
        <v>0</v>
      </c>
      <c r="AZ296" s="49">
        <f t="shared" si="69"/>
        <v>0</v>
      </c>
      <c r="BA296" s="49">
        <f t="shared" si="69"/>
        <v>0</v>
      </c>
      <c r="BB296" s="49">
        <f t="shared" si="69"/>
        <v>0</v>
      </c>
      <c r="BC296" s="49">
        <f t="shared" si="69"/>
        <v>0</v>
      </c>
      <c r="BD296" s="49">
        <f t="shared" si="69"/>
        <v>0</v>
      </c>
      <c r="BE296" s="49">
        <f t="shared" si="69"/>
        <v>0</v>
      </c>
      <c r="BF296" s="16">
        <f t="shared" si="64"/>
        <v>55.75</v>
      </c>
    </row>
    <row r="297" spans="1:58" ht="15.75" customHeight="1">
      <c r="A297" s="122"/>
      <c r="B297" s="47" t="s">
        <v>112</v>
      </c>
      <c r="C297" s="48"/>
      <c r="D297" s="49">
        <f t="shared" ref="D297:BE297" si="70">SUM(D9,D18,D27,D36,D45,D54,D63,D72,D81,D90,D99,D108,D117,D126,D135,D144,D153,D162,D171,D180,D189,D198,D207,D216,D225,D234,D243,D252,D261,D270,D279,D288)</f>
        <v>0</v>
      </c>
      <c r="E297" s="49">
        <f t="shared" si="70"/>
        <v>0</v>
      </c>
      <c r="F297" s="49">
        <f t="shared" si="70"/>
        <v>0</v>
      </c>
      <c r="G297" s="49">
        <f t="shared" si="70"/>
        <v>0</v>
      </c>
      <c r="H297" s="49">
        <f t="shared" si="70"/>
        <v>0</v>
      </c>
      <c r="I297" s="49">
        <f t="shared" si="70"/>
        <v>0</v>
      </c>
      <c r="J297" s="49">
        <f t="shared" si="70"/>
        <v>0</v>
      </c>
      <c r="K297" s="49">
        <f t="shared" si="70"/>
        <v>0</v>
      </c>
      <c r="L297" s="49">
        <f t="shared" si="70"/>
        <v>0</v>
      </c>
      <c r="M297" s="49">
        <f t="shared" si="70"/>
        <v>1</v>
      </c>
      <c r="N297" s="49">
        <f t="shared" si="70"/>
        <v>0.5</v>
      </c>
      <c r="O297" s="49">
        <f t="shared" si="70"/>
        <v>14</v>
      </c>
      <c r="P297" s="49">
        <f t="shared" si="70"/>
        <v>0</v>
      </c>
      <c r="Q297" s="49">
        <f t="shared" si="70"/>
        <v>19</v>
      </c>
      <c r="R297" s="49">
        <f t="shared" si="70"/>
        <v>3.5</v>
      </c>
      <c r="S297" s="49">
        <f t="shared" si="70"/>
        <v>6.5</v>
      </c>
      <c r="T297" s="49">
        <f t="shared" si="70"/>
        <v>0</v>
      </c>
      <c r="U297" s="49">
        <f t="shared" si="70"/>
        <v>0</v>
      </c>
      <c r="V297" s="49">
        <f t="shared" si="70"/>
        <v>0</v>
      </c>
      <c r="W297" s="49">
        <f t="shared" si="70"/>
        <v>0</v>
      </c>
      <c r="X297" s="49">
        <f t="shared" si="70"/>
        <v>6</v>
      </c>
      <c r="Y297" s="49">
        <f t="shared" si="70"/>
        <v>0</v>
      </c>
      <c r="Z297" s="49">
        <f t="shared" si="70"/>
        <v>4</v>
      </c>
      <c r="AA297" s="49">
        <f t="shared" si="70"/>
        <v>4</v>
      </c>
      <c r="AB297" s="49">
        <f t="shared" si="70"/>
        <v>0</v>
      </c>
      <c r="AC297" s="49">
        <f t="shared" si="70"/>
        <v>0.5</v>
      </c>
      <c r="AD297" s="49">
        <f t="shared" si="70"/>
        <v>7</v>
      </c>
      <c r="AE297" s="49">
        <f t="shared" si="70"/>
        <v>3.25</v>
      </c>
      <c r="AF297" s="49">
        <f t="shared" si="70"/>
        <v>0</v>
      </c>
      <c r="AG297" s="49">
        <f t="shared" si="70"/>
        <v>0</v>
      </c>
      <c r="AH297" s="49">
        <f t="shared" si="70"/>
        <v>0</v>
      </c>
      <c r="AI297" s="49">
        <f t="shared" si="70"/>
        <v>1</v>
      </c>
      <c r="AJ297" s="49">
        <f t="shared" si="70"/>
        <v>0</v>
      </c>
      <c r="AK297" s="49">
        <f t="shared" si="70"/>
        <v>20.5</v>
      </c>
      <c r="AL297" s="49">
        <f t="shared" si="70"/>
        <v>0</v>
      </c>
      <c r="AM297" s="49">
        <f t="shared" si="70"/>
        <v>0</v>
      </c>
      <c r="AN297" s="49">
        <f t="shared" si="70"/>
        <v>0</v>
      </c>
      <c r="AO297" s="49">
        <f t="shared" si="70"/>
        <v>0</v>
      </c>
      <c r="AP297" s="49">
        <f t="shared" si="70"/>
        <v>0</v>
      </c>
      <c r="AQ297" s="49">
        <f t="shared" si="70"/>
        <v>0</v>
      </c>
      <c r="AR297" s="49">
        <f t="shared" si="70"/>
        <v>0</v>
      </c>
      <c r="AS297" s="49">
        <f t="shared" si="70"/>
        <v>0</v>
      </c>
      <c r="AT297" s="49">
        <f t="shared" si="70"/>
        <v>6</v>
      </c>
      <c r="AU297" s="49">
        <f t="shared" si="70"/>
        <v>0</v>
      </c>
      <c r="AV297" s="49">
        <f t="shared" si="70"/>
        <v>0</v>
      </c>
      <c r="AW297" s="49">
        <f t="shared" si="70"/>
        <v>0</v>
      </c>
      <c r="AX297" s="49">
        <f t="shared" si="70"/>
        <v>0</v>
      </c>
      <c r="AY297" s="75">
        <f t="shared" si="70"/>
        <v>0</v>
      </c>
      <c r="AZ297" s="49">
        <f t="shared" si="70"/>
        <v>0</v>
      </c>
      <c r="BA297" s="49">
        <f t="shared" si="70"/>
        <v>0</v>
      </c>
      <c r="BB297" s="49">
        <f t="shared" si="70"/>
        <v>0</v>
      </c>
      <c r="BC297" s="49">
        <f t="shared" si="70"/>
        <v>0</v>
      </c>
      <c r="BD297" s="49">
        <f t="shared" si="70"/>
        <v>0</v>
      </c>
      <c r="BE297" s="49">
        <f t="shared" si="70"/>
        <v>0</v>
      </c>
      <c r="BF297" s="16">
        <f t="shared" si="64"/>
        <v>96.75</v>
      </c>
    </row>
    <row r="298" spans="1:58" ht="15.75" customHeight="1">
      <c r="A298" s="122"/>
      <c r="B298" s="36" t="s">
        <v>55</v>
      </c>
      <c r="C298" s="48"/>
      <c r="D298" s="38">
        <f t="shared" ref="D298:BE298" si="71">SUM(D292:D297)</f>
        <v>42.5</v>
      </c>
      <c r="E298" s="38">
        <f t="shared" si="71"/>
        <v>51</v>
      </c>
      <c r="F298" s="38">
        <f t="shared" si="71"/>
        <v>21</v>
      </c>
      <c r="G298" s="38">
        <f t="shared" si="71"/>
        <v>0</v>
      </c>
      <c r="H298" s="38">
        <f t="shared" si="71"/>
        <v>0</v>
      </c>
      <c r="I298" s="38">
        <f t="shared" si="71"/>
        <v>23.5</v>
      </c>
      <c r="J298" s="38">
        <f t="shared" si="71"/>
        <v>62</v>
      </c>
      <c r="K298" s="38">
        <f t="shared" si="71"/>
        <v>9</v>
      </c>
      <c r="L298" s="38">
        <f t="shared" si="71"/>
        <v>0</v>
      </c>
      <c r="M298" s="38">
        <f t="shared" si="71"/>
        <v>5.5</v>
      </c>
      <c r="N298" s="38">
        <f t="shared" si="71"/>
        <v>4</v>
      </c>
      <c r="O298" s="38">
        <f t="shared" si="71"/>
        <v>88</v>
      </c>
      <c r="P298" s="38">
        <f t="shared" si="71"/>
        <v>0</v>
      </c>
      <c r="Q298" s="38">
        <f t="shared" si="71"/>
        <v>112.5</v>
      </c>
      <c r="R298" s="38">
        <f t="shared" si="71"/>
        <v>29.75</v>
      </c>
      <c r="S298" s="38">
        <f t="shared" si="71"/>
        <v>23</v>
      </c>
      <c r="T298" s="38">
        <f t="shared" si="71"/>
        <v>0</v>
      </c>
      <c r="U298" s="38">
        <f t="shared" si="71"/>
        <v>38</v>
      </c>
      <c r="V298" s="38">
        <f t="shared" si="71"/>
        <v>7</v>
      </c>
      <c r="W298" s="38">
        <f t="shared" si="71"/>
        <v>0</v>
      </c>
      <c r="X298" s="38">
        <f t="shared" si="71"/>
        <v>63</v>
      </c>
      <c r="Y298" s="38">
        <f t="shared" si="71"/>
        <v>14</v>
      </c>
      <c r="Z298" s="38">
        <f t="shared" si="71"/>
        <v>23</v>
      </c>
      <c r="AA298" s="38">
        <f t="shared" si="71"/>
        <v>11</v>
      </c>
      <c r="AB298" s="38">
        <f t="shared" si="71"/>
        <v>16</v>
      </c>
      <c r="AC298" s="38">
        <f t="shared" si="71"/>
        <v>2</v>
      </c>
      <c r="AD298" s="38">
        <f t="shared" si="71"/>
        <v>30.5</v>
      </c>
      <c r="AE298" s="38">
        <f t="shared" si="71"/>
        <v>14</v>
      </c>
      <c r="AF298" s="38">
        <f t="shared" si="71"/>
        <v>7</v>
      </c>
      <c r="AG298" s="38">
        <f t="shared" si="71"/>
        <v>11</v>
      </c>
      <c r="AH298" s="38">
        <f t="shared" si="71"/>
        <v>2</v>
      </c>
      <c r="AI298" s="38">
        <f t="shared" si="71"/>
        <v>213.75</v>
      </c>
      <c r="AJ298" s="38">
        <f t="shared" si="71"/>
        <v>5</v>
      </c>
      <c r="AK298" s="38">
        <f t="shared" si="71"/>
        <v>204</v>
      </c>
      <c r="AL298" s="38">
        <f t="shared" si="71"/>
        <v>0</v>
      </c>
      <c r="AM298" s="38">
        <f t="shared" si="71"/>
        <v>154</v>
      </c>
      <c r="AN298" s="38">
        <f t="shared" si="71"/>
        <v>0</v>
      </c>
      <c r="AO298" s="38">
        <f t="shared" si="71"/>
        <v>21</v>
      </c>
      <c r="AP298" s="38">
        <f t="shared" si="71"/>
        <v>9.5</v>
      </c>
      <c r="AQ298" s="38">
        <f t="shared" si="71"/>
        <v>20.75</v>
      </c>
      <c r="AR298" s="38">
        <f t="shared" si="71"/>
        <v>56</v>
      </c>
      <c r="AS298" s="38">
        <f t="shared" si="71"/>
        <v>4</v>
      </c>
      <c r="AT298" s="38">
        <f t="shared" si="71"/>
        <v>54</v>
      </c>
      <c r="AU298" s="38">
        <f t="shared" si="71"/>
        <v>0</v>
      </c>
      <c r="AV298" s="38">
        <f t="shared" si="71"/>
        <v>0</v>
      </c>
      <c r="AW298" s="38">
        <f t="shared" si="71"/>
        <v>0</v>
      </c>
      <c r="AX298" s="38">
        <f t="shared" si="71"/>
        <v>9</v>
      </c>
      <c r="AY298" s="71">
        <f t="shared" si="71"/>
        <v>2</v>
      </c>
      <c r="AZ298" s="38">
        <f t="shared" si="71"/>
        <v>10</v>
      </c>
      <c r="BA298" s="38">
        <f t="shared" si="71"/>
        <v>10</v>
      </c>
      <c r="BB298" s="38">
        <f t="shared" si="71"/>
        <v>0</v>
      </c>
      <c r="BC298" s="38">
        <f t="shared" si="71"/>
        <v>0</v>
      </c>
      <c r="BD298" s="38">
        <f t="shared" si="71"/>
        <v>0</v>
      </c>
      <c r="BE298" s="38">
        <f t="shared" si="71"/>
        <v>0</v>
      </c>
      <c r="BF298" s="20">
        <f t="shared" si="64"/>
        <v>1483.25</v>
      </c>
    </row>
    <row r="299" spans="1:58" ht="15.75" customHeight="1">
      <c r="A299" s="122"/>
      <c r="B299" s="36"/>
      <c r="C299" s="48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/>
      <c r="AN299" s="15"/>
      <c r="AO299" s="15"/>
      <c r="AP299" s="15"/>
      <c r="AQ299" s="15"/>
      <c r="AR299" s="15"/>
      <c r="AS299" s="15"/>
      <c r="AT299" s="15"/>
      <c r="AU299" s="15"/>
      <c r="AV299" s="15"/>
      <c r="AW299" s="15"/>
      <c r="AX299" s="15"/>
      <c r="AY299" s="65"/>
      <c r="AZ299" s="15"/>
      <c r="BA299" s="15"/>
      <c r="BB299" s="15"/>
      <c r="BC299" s="15"/>
      <c r="BD299" s="15"/>
      <c r="BE299" s="15"/>
      <c r="BF299" s="23"/>
    </row>
    <row r="300" spans="1:58" ht="15.75" customHeight="1">
      <c r="A300" s="123"/>
      <c r="B300" s="39" t="s">
        <v>1</v>
      </c>
      <c r="C300" s="48">
        <f>SUM(C12,C21,C30,C39,C48,C57,C66,C75,C84,C93,C102,C111,C120,C129,C138,C147,C156,C165,C174,C183,C192,C201,C210,C219,C228,C237,C246,C255,C264,C273,C282,C291)</f>
        <v>0</v>
      </c>
      <c r="D300" s="41"/>
      <c r="E300" s="41"/>
      <c r="F300" s="41"/>
      <c r="G300" s="41"/>
      <c r="H300" s="41"/>
      <c r="I300" s="41"/>
      <c r="J300" s="41"/>
      <c r="K300" s="41"/>
      <c r="L300" s="41"/>
      <c r="M300" s="41"/>
      <c r="N300" s="41"/>
      <c r="O300" s="41"/>
      <c r="P300" s="41"/>
      <c r="Q300" s="41"/>
      <c r="R300" s="41"/>
      <c r="S300" s="41"/>
      <c r="T300" s="41"/>
      <c r="U300" s="41"/>
      <c r="V300" s="41"/>
      <c r="W300" s="41"/>
      <c r="X300" s="41"/>
      <c r="Y300" s="41"/>
      <c r="Z300" s="41"/>
      <c r="AA300" s="41"/>
      <c r="AB300" s="41"/>
      <c r="AC300" s="41"/>
      <c r="AD300" s="41"/>
      <c r="AE300" s="41"/>
      <c r="AF300" s="41"/>
      <c r="AG300" s="41"/>
      <c r="AH300" s="41"/>
      <c r="AI300" s="41"/>
      <c r="AJ300" s="41"/>
      <c r="AK300" s="41"/>
      <c r="AL300" s="41"/>
      <c r="AM300" s="41"/>
      <c r="AN300" s="41"/>
      <c r="AO300" s="41"/>
      <c r="AP300" s="41"/>
      <c r="AQ300" s="41"/>
      <c r="AR300" s="41"/>
      <c r="AS300" s="41"/>
      <c r="AT300" s="41"/>
      <c r="AU300" s="41"/>
      <c r="AV300" s="41"/>
      <c r="AW300" s="41"/>
      <c r="AX300" s="41"/>
      <c r="AY300" s="72"/>
      <c r="AZ300" s="41"/>
      <c r="BA300" s="41"/>
      <c r="BB300" s="41"/>
      <c r="BC300" s="41"/>
      <c r="BD300" s="41"/>
      <c r="BE300" s="41"/>
      <c r="BF300" s="33">
        <f>SUM(C300:BE300)</f>
        <v>0</v>
      </c>
    </row>
    <row r="301" spans="1:58" ht="15.75" customHeight="1">
      <c r="A301" s="50"/>
      <c r="B301" s="51"/>
      <c r="C301" s="52"/>
      <c r="D301" s="52"/>
      <c r="E301" s="52"/>
      <c r="F301" s="52"/>
      <c r="G301" s="52"/>
      <c r="H301" s="52"/>
      <c r="I301" s="52"/>
      <c r="J301" s="52"/>
      <c r="K301" s="52"/>
      <c r="L301" s="52"/>
      <c r="M301" s="52"/>
      <c r="N301" s="52"/>
      <c r="O301" s="52"/>
      <c r="P301" s="52"/>
      <c r="Q301" s="52"/>
      <c r="R301" s="52"/>
      <c r="S301" s="52"/>
      <c r="T301" s="52"/>
      <c r="U301" s="52"/>
      <c r="V301" s="52"/>
      <c r="W301" s="52"/>
      <c r="X301" s="52"/>
      <c r="Y301" s="52"/>
      <c r="Z301" s="52"/>
      <c r="AA301" s="52"/>
      <c r="AB301" s="52"/>
      <c r="AC301" s="52"/>
      <c r="AD301" s="52"/>
      <c r="AE301" s="52"/>
      <c r="AF301" s="52"/>
      <c r="AG301" s="52"/>
      <c r="AH301" s="52"/>
      <c r="AI301" s="52"/>
      <c r="AJ301" s="52"/>
      <c r="AK301" s="52"/>
      <c r="AL301" s="52"/>
      <c r="AM301" s="52"/>
      <c r="AN301" s="52"/>
      <c r="AO301" s="52"/>
      <c r="AP301" s="52"/>
      <c r="AQ301" s="52"/>
      <c r="AR301" s="52"/>
      <c r="AS301" s="52"/>
      <c r="AT301" s="52"/>
      <c r="AU301" s="52"/>
      <c r="AV301" s="52"/>
      <c r="AW301" s="52"/>
      <c r="AX301" s="52"/>
      <c r="AY301" s="76"/>
      <c r="AZ301" s="52"/>
      <c r="BA301" s="52"/>
      <c r="BB301" s="52"/>
      <c r="BC301" s="52"/>
      <c r="BD301" s="52"/>
      <c r="BE301" s="52"/>
      <c r="BF301" s="52"/>
    </row>
    <row r="302" spans="1:58" ht="15.75" customHeight="1">
      <c r="A302" s="53"/>
      <c r="B302" s="54" t="s">
        <v>55</v>
      </c>
      <c r="C302" s="55">
        <f t="shared" ref="C302:BE302" si="72">SUM(C10,C19,C28,C37,C46,C55,C64,C73,C82,C91,C100,C109,C118,C127,C136,C145,C154,C163,C172,C181,C190,C199,C208,C217,C226,C235,C244,C253,C262,C271,C280,C289,C298)</f>
        <v>0</v>
      </c>
      <c r="D302" s="55">
        <f t="shared" si="72"/>
        <v>85</v>
      </c>
      <c r="E302" s="55">
        <f t="shared" si="72"/>
        <v>102</v>
      </c>
      <c r="F302" s="55">
        <f t="shared" si="72"/>
        <v>42</v>
      </c>
      <c r="G302" s="55">
        <f t="shared" si="72"/>
        <v>0</v>
      </c>
      <c r="H302" s="55">
        <f t="shared" si="72"/>
        <v>0</v>
      </c>
      <c r="I302" s="55">
        <f t="shared" si="72"/>
        <v>47</v>
      </c>
      <c r="J302" s="55">
        <f t="shared" si="72"/>
        <v>124</v>
      </c>
      <c r="K302" s="55">
        <f t="shared" si="72"/>
        <v>18</v>
      </c>
      <c r="L302" s="55">
        <f t="shared" si="72"/>
        <v>0</v>
      </c>
      <c r="M302" s="55">
        <f t="shared" si="72"/>
        <v>11</v>
      </c>
      <c r="N302" s="55">
        <f t="shared" si="72"/>
        <v>8</v>
      </c>
      <c r="O302" s="55">
        <f t="shared" si="72"/>
        <v>176</v>
      </c>
      <c r="P302" s="55">
        <f t="shared" si="72"/>
        <v>0</v>
      </c>
      <c r="Q302" s="55">
        <f t="shared" si="72"/>
        <v>225</v>
      </c>
      <c r="R302" s="55">
        <f t="shared" si="72"/>
        <v>59.5</v>
      </c>
      <c r="S302" s="55">
        <f t="shared" si="72"/>
        <v>46</v>
      </c>
      <c r="T302" s="55">
        <f t="shared" si="72"/>
        <v>0</v>
      </c>
      <c r="U302" s="55">
        <f t="shared" si="72"/>
        <v>76</v>
      </c>
      <c r="V302" s="55">
        <f t="shared" si="72"/>
        <v>14</v>
      </c>
      <c r="W302" s="55">
        <f t="shared" si="72"/>
        <v>0</v>
      </c>
      <c r="X302" s="55">
        <f t="shared" si="72"/>
        <v>126</v>
      </c>
      <c r="Y302" s="55">
        <f t="shared" si="72"/>
        <v>28</v>
      </c>
      <c r="Z302" s="55">
        <f t="shared" si="72"/>
        <v>46</v>
      </c>
      <c r="AA302" s="55">
        <f t="shared" si="72"/>
        <v>22</v>
      </c>
      <c r="AB302" s="55">
        <f t="shared" si="72"/>
        <v>32</v>
      </c>
      <c r="AC302" s="55">
        <f t="shared" si="72"/>
        <v>4</v>
      </c>
      <c r="AD302" s="55">
        <f t="shared" si="72"/>
        <v>61</v>
      </c>
      <c r="AE302" s="55">
        <f t="shared" si="72"/>
        <v>28</v>
      </c>
      <c r="AF302" s="55">
        <f t="shared" si="72"/>
        <v>14</v>
      </c>
      <c r="AG302" s="55">
        <f t="shared" si="72"/>
        <v>22</v>
      </c>
      <c r="AH302" s="55">
        <f t="shared" si="72"/>
        <v>4</v>
      </c>
      <c r="AI302" s="55">
        <f t="shared" si="72"/>
        <v>427.5</v>
      </c>
      <c r="AJ302" s="55">
        <f t="shared" si="72"/>
        <v>10</v>
      </c>
      <c r="AK302" s="55">
        <f t="shared" si="72"/>
        <v>408</v>
      </c>
      <c r="AL302" s="55">
        <f t="shared" si="72"/>
        <v>0</v>
      </c>
      <c r="AM302" s="55">
        <f t="shared" si="72"/>
        <v>308</v>
      </c>
      <c r="AN302" s="55">
        <f t="shared" si="72"/>
        <v>0</v>
      </c>
      <c r="AO302" s="55">
        <f t="shared" si="72"/>
        <v>42</v>
      </c>
      <c r="AP302" s="55">
        <f t="shared" si="72"/>
        <v>19</v>
      </c>
      <c r="AQ302" s="55">
        <f t="shared" si="72"/>
        <v>41.5</v>
      </c>
      <c r="AR302" s="55">
        <f t="shared" si="72"/>
        <v>112</v>
      </c>
      <c r="AS302" s="55">
        <f t="shared" si="72"/>
        <v>8</v>
      </c>
      <c r="AT302" s="55">
        <f t="shared" si="72"/>
        <v>108</v>
      </c>
      <c r="AU302" s="55">
        <f t="shared" si="72"/>
        <v>0</v>
      </c>
      <c r="AV302" s="55">
        <f t="shared" si="72"/>
        <v>0</v>
      </c>
      <c r="AW302" s="55">
        <f t="shared" si="72"/>
        <v>0</v>
      </c>
      <c r="AX302" s="55">
        <f t="shared" si="72"/>
        <v>18</v>
      </c>
      <c r="AY302" s="77">
        <f t="shared" si="72"/>
        <v>4</v>
      </c>
      <c r="AZ302" s="55">
        <f t="shared" si="72"/>
        <v>20</v>
      </c>
      <c r="BA302" s="55">
        <f t="shared" si="72"/>
        <v>20</v>
      </c>
      <c r="BB302" s="55">
        <f t="shared" si="72"/>
        <v>0</v>
      </c>
      <c r="BC302" s="55">
        <f t="shared" si="72"/>
        <v>0</v>
      </c>
      <c r="BD302" s="55">
        <f t="shared" si="72"/>
        <v>0</v>
      </c>
      <c r="BE302" s="55">
        <f t="shared" si="72"/>
        <v>0</v>
      </c>
      <c r="BF302" s="56">
        <f>SUM(BF10,BF19,BF28,BF37,BF46,BF55,BF64,BF73,BF82,BF91,BF100,BF109,BF118,BF127,BF136,BF145,BF154,BF163,BF172,BF181,BF190,BF199,BF208,BF217,BF226,BF235,BF244,BF253,BF262,BF271,BF280,BF289,)</f>
        <v>1483.25</v>
      </c>
    </row>
    <row r="303" spans="1:58" ht="15.75" customHeight="1">
      <c r="A303" s="50"/>
      <c r="B303" s="52"/>
      <c r="C303" s="52"/>
      <c r="D303" s="52"/>
      <c r="E303" s="52">
        <f>COUNT(E7,E16,E25,E34,E43,E52,E61,E70,E79,E88,E97,E106,E115,E124,E133,E142,E151,E160,E169,E178,E187,E196,E205,E214,E223,E232,E241,E250,E259,E268,E277,E286)</f>
        <v>6</v>
      </c>
      <c r="F303" s="52"/>
      <c r="G303" s="52"/>
      <c r="H303" s="52"/>
      <c r="I303" s="52"/>
      <c r="J303" s="52"/>
      <c r="K303" s="52"/>
      <c r="L303" s="52"/>
      <c r="M303" s="52"/>
      <c r="N303" s="52"/>
      <c r="O303" s="52"/>
      <c r="P303" s="52"/>
      <c r="Q303" s="52"/>
      <c r="R303" s="52"/>
      <c r="S303" s="52"/>
      <c r="T303" s="52"/>
      <c r="U303" s="52"/>
      <c r="V303" s="52"/>
      <c r="W303" s="52"/>
      <c r="X303" s="52"/>
      <c r="Y303" s="52"/>
      <c r="Z303" s="52"/>
      <c r="AA303" s="52"/>
      <c r="AB303" s="52"/>
      <c r="AC303" s="52"/>
      <c r="AD303" s="52"/>
      <c r="AE303" s="52"/>
      <c r="AF303" s="52"/>
      <c r="AG303" s="52"/>
      <c r="AH303" s="52"/>
      <c r="AI303" s="52"/>
      <c r="AJ303" s="52"/>
      <c r="AK303" s="52"/>
      <c r="AL303" s="52"/>
      <c r="AM303" s="52"/>
      <c r="AN303" s="52"/>
      <c r="AO303" s="52"/>
      <c r="AP303" s="52"/>
      <c r="AQ303" s="52"/>
      <c r="AR303" s="52"/>
      <c r="AS303" s="52"/>
      <c r="AT303" s="52"/>
      <c r="AU303" s="52"/>
      <c r="AV303" s="52"/>
      <c r="AW303" s="52"/>
      <c r="AX303" s="52"/>
      <c r="AY303" s="76"/>
      <c r="AZ303" s="52"/>
      <c r="BA303" s="52"/>
      <c r="BB303" s="52"/>
      <c r="BC303" s="52"/>
      <c r="BD303" s="52"/>
      <c r="BE303" s="52"/>
      <c r="BF303" s="57">
        <f>2281-30</f>
        <v>2251</v>
      </c>
    </row>
    <row r="304" spans="1:58" ht="15.75" customHeight="1">
      <c r="A304" s="50"/>
      <c r="B304" s="52"/>
      <c r="C304" s="52"/>
      <c r="D304" s="52"/>
      <c r="E304" s="52">
        <f>COUNT(E4,E13,E22,E31,E40,E49,E58,E67,E76,E85,E94,E103,E112,E121,E130,E139,E148,E157,E166,E175,E184,E193,E202,E211,E220,E229,E238,E247,E256,E265,E274,E283)</f>
        <v>6</v>
      </c>
      <c r="F304" s="52"/>
      <c r="G304" s="52"/>
      <c r="H304" s="52"/>
      <c r="I304" s="52"/>
      <c r="J304" s="52"/>
      <c r="K304" s="52"/>
      <c r="L304" s="52"/>
      <c r="M304" s="52"/>
      <c r="N304" s="52"/>
      <c r="O304" s="52"/>
      <c r="P304" s="52"/>
      <c r="Q304" s="52"/>
      <c r="R304" s="52"/>
      <c r="S304" s="52"/>
      <c r="T304" s="52"/>
      <c r="U304" s="52"/>
      <c r="V304" s="52"/>
      <c r="W304" s="52"/>
      <c r="X304" s="52"/>
      <c r="Y304" s="52"/>
      <c r="Z304" s="52"/>
      <c r="AA304" s="52"/>
      <c r="AB304" s="52"/>
      <c r="AC304" s="52"/>
      <c r="AD304" s="52"/>
      <c r="AE304" s="52"/>
      <c r="AF304" s="52"/>
      <c r="AG304" s="52"/>
      <c r="AH304" s="52"/>
      <c r="AI304" s="52"/>
      <c r="AJ304" s="52"/>
      <c r="AK304" s="52"/>
      <c r="AL304" s="52"/>
      <c r="AM304" s="52"/>
      <c r="AN304" s="52"/>
      <c r="AO304" s="52"/>
      <c r="AP304" s="52"/>
      <c r="AQ304" s="52"/>
      <c r="AR304" s="52"/>
      <c r="AS304" s="52"/>
      <c r="AT304" s="52"/>
      <c r="AU304" s="52"/>
      <c r="AV304" s="52"/>
      <c r="AW304" s="52"/>
      <c r="AX304" s="52"/>
      <c r="AY304" s="76"/>
      <c r="AZ304" s="52"/>
      <c r="BA304" s="52"/>
      <c r="BB304" s="52"/>
      <c r="BC304" s="52"/>
      <c r="BD304" s="52"/>
      <c r="BE304" s="52"/>
      <c r="BF304" s="52">
        <f>BF303-BF302</f>
        <v>767.75</v>
      </c>
    </row>
    <row r="305" spans="1:58" ht="15.75" customHeight="1">
      <c r="A305" s="50"/>
      <c r="B305" s="52"/>
      <c r="C305" s="52"/>
      <c r="D305" s="52"/>
      <c r="E305" s="52"/>
      <c r="F305" s="52"/>
      <c r="G305" s="52"/>
      <c r="H305" s="52"/>
      <c r="I305" s="52"/>
      <c r="J305" s="52"/>
      <c r="K305" s="52"/>
      <c r="L305" s="52"/>
      <c r="M305" s="52"/>
      <c r="N305" s="52"/>
      <c r="O305" s="52"/>
      <c r="P305" s="52"/>
      <c r="Q305" s="52"/>
      <c r="R305" s="52"/>
      <c r="S305" s="52"/>
      <c r="T305" s="52"/>
      <c r="U305" s="52"/>
      <c r="V305" s="52"/>
      <c r="W305" s="52"/>
      <c r="X305" s="52"/>
      <c r="Y305" s="52"/>
      <c r="Z305" s="52"/>
      <c r="AA305" s="52"/>
      <c r="AB305" s="52"/>
      <c r="AC305" s="52"/>
      <c r="AD305" s="52"/>
      <c r="AE305" s="52"/>
      <c r="AF305" s="52"/>
      <c r="AG305" s="52"/>
      <c r="AH305" s="52"/>
      <c r="AI305" s="52"/>
      <c r="AJ305" s="52"/>
      <c r="AK305" s="52"/>
      <c r="AL305" s="52"/>
      <c r="AM305" s="52"/>
      <c r="AN305" s="52"/>
      <c r="AO305" s="52"/>
      <c r="AP305" s="52"/>
      <c r="AQ305" s="52"/>
      <c r="AR305" s="52"/>
      <c r="AS305" s="52"/>
      <c r="AT305" s="52"/>
      <c r="AU305" s="52"/>
      <c r="AV305" s="52"/>
      <c r="AW305" s="52"/>
      <c r="AX305" s="52"/>
      <c r="AY305" s="76"/>
      <c r="AZ305" s="52"/>
      <c r="BA305" s="52"/>
      <c r="BB305" s="52"/>
      <c r="BC305" s="52"/>
      <c r="BD305" s="52"/>
      <c r="BE305" s="52"/>
      <c r="BF305" s="78">
        <f>BF304/BF302</f>
        <v>0.51761334906455414</v>
      </c>
    </row>
    <row r="306" spans="1:58" ht="15.75" customHeight="1">
      <c r="A306" s="50"/>
      <c r="B306" s="52"/>
      <c r="C306" s="52"/>
      <c r="D306" s="52"/>
      <c r="E306" s="52"/>
      <c r="F306" s="52"/>
      <c r="G306" s="52"/>
      <c r="H306" s="52"/>
      <c r="I306" s="52"/>
      <c r="J306" s="52"/>
      <c r="K306" s="52"/>
      <c r="L306" s="52"/>
      <c r="M306" s="52"/>
      <c r="N306" s="52"/>
      <c r="O306" s="52"/>
      <c r="P306" s="52"/>
      <c r="Q306" s="52"/>
      <c r="R306" s="52"/>
      <c r="S306" s="52"/>
      <c r="T306" s="52"/>
      <c r="U306" s="52"/>
      <c r="V306" s="52"/>
      <c r="W306" s="52"/>
      <c r="X306" s="52"/>
      <c r="Y306" s="52"/>
      <c r="Z306" s="52"/>
      <c r="AA306" s="52"/>
      <c r="AB306" s="52"/>
      <c r="AC306" s="52"/>
      <c r="AD306" s="52"/>
      <c r="AE306" s="52"/>
      <c r="AF306" s="52"/>
      <c r="AG306" s="52"/>
      <c r="AH306" s="52"/>
      <c r="AI306" s="52"/>
      <c r="AJ306" s="52"/>
      <c r="AK306" s="52"/>
      <c r="AL306" s="52"/>
      <c r="AM306" s="52"/>
      <c r="AN306" s="52"/>
      <c r="AO306" s="52"/>
      <c r="AP306" s="52"/>
      <c r="AQ306" s="52"/>
      <c r="AR306" s="52"/>
      <c r="AS306" s="52"/>
      <c r="AT306" s="52"/>
      <c r="AU306" s="52"/>
      <c r="AV306" s="52"/>
      <c r="AW306" s="52"/>
      <c r="AX306" s="52"/>
      <c r="AY306" s="76"/>
      <c r="AZ306" s="52"/>
      <c r="BA306" s="52"/>
      <c r="BB306" s="52"/>
      <c r="BC306" s="52"/>
      <c r="BD306" s="52"/>
      <c r="BE306" s="52"/>
      <c r="BF306" s="52"/>
    </row>
    <row r="307" spans="1:58" ht="15.75" customHeight="1">
      <c r="A307" s="50"/>
      <c r="B307" s="52"/>
      <c r="C307" s="52"/>
      <c r="D307" s="52"/>
      <c r="E307" s="52"/>
      <c r="F307" s="52"/>
      <c r="G307" s="52"/>
      <c r="H307" s="52"/>
      <c r="I307" s="52"/>
      <c r="J307" s="52"/>
      <c r="K307" s="52"/>
      <c r="L307" s="52"/>
      <c r="M307" s="52"/>
      <c r="N307" s="52"/>
      <c r="O307" s="52"/>
      <c r="P307" s="52"/>
      <c r="Q307" s="52"/>
      <c r="R307" s="52"/>
      <c r="S307" s="52"/>
      <c r="T307" s="52"/>
      <c r="U307" s="52"/>
      <c r="V307" s="52"/>
      <c r="W307" s="52"/>
      <c r="X307" s="52"/>
      <c r="Y307" s="52"/>
      <c r="Z307" s="52"/>
      <c r="AA307" s="52"/>
      <c r="AB307" s="52"/>
      <c r="AC307" s="52"/>
      <c r="AD307" s="52"/>
      <c r="AE307" s="52"/>
      <c r="AF307" s="52"/>
      <c r="AG307" s="52"/>
      <c r="AH307" s="52"/>
      <c r="AI307" s="52"/>
      <c r="AJ307" s="52"/>
      <c r="AK307" s="52"/>
      <c r="AL307" s="52"/>
      <c r="AM307" s="52"/>
      <c r="AN307" s="52"/>
      <c r="AO307" s="52"/>
      <c r="AP307" s="52"/>
      <c r="AQ307" s="52"/>
      <c r="AR307" s="52"/>
      <c r="AS307" s="52"/>
      <c r="AT307" s="52"/>
      <c r="AU307" s="52"/>
      <c r="AV307" s="52"/>
      <c r="AW307" s="52"/>
      <c r="AX307" s="52"/>
      <c r="AY307" s="76"/>
      <c r="AZ307" s="52"/>
      <c r="BA307" s="52"/>
      <c r="BB307" s="52"/>
      <c r="BC307" s="52"/>
      <c r="BD307" s="52"/>
      <c r="BE307" s="52"/>
      <c r="BF307" s="52"/>
    </row>
    <row r="308" spans="1:58" ht="15.75" customHeight="1">
      <c r="A308" s="50"/>
      <c r="B308" s="52"/>
      <c r="C308" s="52"/>
      <c r="D308" s="52"/>
      <c r="E308" s="52"/>
      <c r="F308" s="52"/>
      <c r="G308" s="52"/>
      <c r="H308" s="52"/>
      <c r="I308" s="52"/>
      <c r="J308" s="52"/>
      <c r="K308" s="52"/>
      <c r="L308" s="52"/>
      <c r="M308" s="52"/>
      <c r="N308" s="52"/>
      <c r="O308" s="52"/>
      <c r="P308" s="52"/>
      <c r="Q308" s="52"/>
      <c r="R308" s="52"/>
      <c r="S308" s="52"/>
      <c r="T308" s="52"/>
      <c r="U308" s="52"/>
      <c r="V308" s="52"/>
      <c r="W308" s="52"/>
      <c r="X308" s="52"/>
      <c r="Y308" s="52"/>
      <c r="Z308" s="52"/>
      <c r="AA308" s="52"/>
      <c r="AB308" s="52"/>
      <c r="AC308" s="52"/>
      <c r="AD308" s="52"/>
      <c r="AE308" s="52"/>
      <c r="AF308" s="52"/>
      <c r="AG308" s="52"/>
      <c r="AH308" s="52"/>
      <c r="AI308" s="52"/>
      <c r="AJ308" s="52"/>
      <c r="AK308" s="52"/>
      <c r="AL308" s="52"/>
      <c r="AM308" s="52"/>
      <c r="AN308" s="52"/>
      <c r="AO308" s="52"/>
      <c r="AP308" s="52"/>
      <c r="AQ308" s="52"/>
      <c r="AR308" s="52"/>
      <c r="AS308" s="52"/>
      <c r="AT308" s="52"/>
      <c r="AU308" s="52"/>
      <c r="AV308" s="52"/>
      <c r="AW308" s="52"/>
      <c r="AX308" s="52"/>
      <c r="AY308" s="76"/>
      <c r="AZ308" s="52"/>
      <c r="BA308" s="52"/>
      <c r="BB308" s="52"/>
      <c r="BC308" s="52"/>
      <c r="BD308" s="52"/>
      <c r="BE308" s="52"/>
      <c r="BF308" s="52"/>
    </row>
    <row r="309" spans="1:58" ht="15.75" customHeight="1">
      <c r="A309" s="50"/>
      <c r="B309" s="52"/>
      <c r="C309" s="52"/>
      <c r="D309" s="52"/>
      <c r="E309" s="52"/>
      <c r="F309" s="52"/>
      <c r="G309" s="52"/>
      <c r="H309" s="52"/>
      <c r="I309" s="52"/>
      <c r="J309" s="52"/>
      <c r="K309" s="52"/>
      <c r="L309" s="52"/>
      <c r="M309" s="52"/>
      <c r="N309" s="52"/>
      <c r="O309" s="52"/>
      <c r="P309" s="52"/>
      <c r="Q309" s="52"/>
      <c r="R309" s="52"/>
      <c r="S309" s="52"/>
      <c r="T309" s="52"/>
      <c r="U309" s="52"/>
      <c r="V309" s="52"/>
      <c r="W309" s="52"/>
      <c r="X309" s="52"/>
      <c r="Y309" s="52"/>
      <c r="Z309" s="52"/>
      <c r="AA309" s="52"/>
      <c r="AB309" s="52"/>
      <c r="AC309" s="52"/>
      <c r="AD309" s="52"/>
      <c r="AE309" s="52"/>
      <c r="AF309" s="52"/>
      <c r="AG309" s="52"/>
      <c r="AH309" s="52"/>
      <c r="AI309" s="52"/>
      <c r="AJ309" s="52"/>
      <c r="AK309" s="52"/>
      <c r="AL309" s="52"/>
      <c r="AM309" s="52"/>
      <c r="AN309" s="52"/>
      <c r="AO309" s="52"/>
      <c r="AP309" s="52"/>
      <c r="AQ309" s="52"/>
      <c r="AR309" s="52"/>
      <c r="AS309" s="52"/>
      <c r="AT309" s="52"/>
      <c r="AU309" s="52"/>
      <c r="AV309" s="52"/>
      <c r="AW309" s="52"/>
      <c r="AX309" s="52"/>
      <c r="AY309" s="76"/>
      <c r="AZ309" s="52"/>
      <c r="BA309" s="52"/>
      <c r="BB309" s="52"/>
      <c r="BC309" s="52"/>
      <c r="BD309" s="52"/>
      <c r="BE309" s="52"/>
      <c r="BF309" s="52"/>
    </row>
    <row r="310" spans="1:58" ht="15.75" customHeight="1">
      <c r="A310" s="50"/>
      <c r="B310" s="52"/>
      <c r="C310" s="52"/>
      <c r="D310" s="52"/>
      <c r="E310" s="52"/>
      <c r="F310" s="52"/>
      <c r="G310" s="52"/>
      <c r="H310" s="52"/>
      <c r="I310" s="52"/>
      <c r="J310" s="52"/>
      <c r="K310" s="52"/>
      <c r="L310" s="52"/>
      <c r="M310" s="52"/>
      <c r="N310" s="52"/>
      <c r="O310" s="52"/>
      <c r="P310" s="52"/>
      <c r="Q310" s="52"/>
      <c r="R310" s="52"/>
      <c r="S310" s="52"/>
      <c r="T310" s="52"/>
      <c r="U310" s="52"/>
      <c r="V310" s="52"/>
      <c r="W310" s="52"/>
      <c r="X310" s="52"/>
      <c r="Y310" s="52"/>
      <c r="Z310" s="52"/>
      <c r="AA310" s="52"/>
      <c r="AB310" s="52"/>
      <c r="AC310" s="52"/>
      <c r="AD310" s="52"/>
      <c r="AE310" s="52"/>
      <c r="AF310" s="52"/>
      <c r="AG310" s="52"/>
      <c r="AH310" s="52"/>
      <c r="AI310" s="52"/>
      <c r="AJ310" s="52"/>
      <c r="AK310" s="52"/>
      <c r="AL310" s="52"/>
      <c r="AM310" s="52"/>
      <c r="AN310" s="52"/>
      <c r="AO310" s="52"/>
      <c r="AP310" s="52"/>
      <c r="AQ310" s="52"/>
      <c r="AR310" s="52"/>
      <c r="AS310" s="52"/>
      <c r="AT310" s="52"/>
      <c r="AU310" s="52"/>
      <c r="AV310" s="52"/>
      <c r="AW310" s="52"/>
      <c r="AX310" s="52"/>
      <c r="AY310" s="76"/>
      <c r="AZ310" s="52"/>
      <c r="BA310" s="52"/>
      <c r="BB310" s="52"/>
      <c r="BC310" s="52"/>
      <c r="BD310" s="52"/>
      <c r="BE310" s="52"/>
      <c r="BF310" s="52"/>
    </row>
    <row r="311" spans="1:58" ht="15.75" customHeight="1">
      <c r="A311" s="50"/>
      <c r="B311" s="52"/>
      <c r="C311" s="52"/>
      <c r="D311" s="52"/>
      <c r="E311" s="52"/>
      <c r="F311" s="52"/>
      <c r="G311" s="52"/>
      <c r="H311" s="52"/>
      <c r="I311" s="52"/>
      <c r="J311" s="52"/>
      <c r="K311" s="52"/>
      <c r="L311" s="52"/>
      <c r="M311" s="52"/>
      <c r="N311" s="52"/>
      <c r="O311" s="52"/>
      <c r="P311" s="52"/>
      <c r="Q311" s="52"/>
      <c r="R311" s="52"/>
      <c r="S311" s="52"/>
      <c r="T311" s="52"/>
      <c r="U311" s="52"/>
      <c r="V311" s="52"/>
      <c r="W311" s="52"/>
      <c r="X311" s="52"/>
      <c r="Y311" s="52"/>
      <c r="Z311" s="52"/>
      <c r="AA311" s="52"/>
      <c r="AB311" s="52"/>
      <c r="AC311" s="52"/>
      <c r="AD311" s="52"/>
      <c r="AE311" s="52"/>
      <c r="AF311" s="52"/>
      <c r="AG311" s="52"/>
      <c r="AH311" s="52"/>
      <c r="AI311" s="52"/>
      <c r="AJ311" s="52"/>
      <c r="AK311" s="52"/>
      <c r="AL311" s="52"/>
      <c r="AM311" s="52"/>
      <c r="AN311" s="52"/>
      <c r="AO311" s="52"/>
      <c r="AP311" s="52"/>
      <c r="AQ311" s="52"/>
      <c r="AR311" s="52"/>
      <c r="AS311" s="52"/>
      <c r="AT311" s="52"/>
      <c r="AU311" s="52"/>
      <c r="AV311" s="52"/>
      <c r="AW311" s="52"/>
      <c r="AX311" s="52"/>
      <c r="AY311" s="76"/>
      <c r="AZ311" s="52"/>
      <c r="BA311" s="52"/>
      <c r="BB311" s="52"/>
      <c r="BC311" s="52"/>
      <c r="BD311" s="52"/>
      <c r="BE311" s="52"/>
      <c r="BF311" s="52"/>
    </row>
    <row r="312" spans="1:58" ht="15.75" customHeight="1">
      <c r="A312" s="50"/>
      <c r="B312" s="52"/>
      <c r="C312" s="52"/>
      <c r="D312" s="52"/>
      <c r="E312" s="52"/>
      <c r="F312" s="52"/>
      <c r="G312" s="52"/>
      <c r="H312" s="52"/>
      <c r="I312" s="52"/>
      <c r="J312" s="52"/>
      <c r="K312" s="52"/>
      <c r="L312" s="52"/>
      <c r="M312" s="52"/>
      <c r="N312" s="52"/>
      <c r="O312" s="52"/>
      <c r="P312" s="52"/>
      <c r="Q312" s="52"/>
      <c r="R312" s="52"/>
      <c r="S312" s="52"/>
      <c r="T312" s="52"/>
      <c r="U312" s="52"/>
      <c r="V312" s="52"/>
      <c r="W312" s="52"/>
      <c r="X312" s="52"/>
      <c r="Y312" s="52"/>
      <c r="Z312" s="52"/>
      <c r="AA312" s="52"/>
      <c r="AB312" s="52"/>
      <c r="AC312" s="52"/>
      <c r="AD312" s="52"/>
      <c r="AE312" s="52"/>
      <c r="AF312" s="52"/>
      <c r="AG312" s="52"/>
      <c r="AH312" s="52"/>
      <c r="AI312" s="52"/>
      <c r="AJ312" s="52"/>
      <c r="AK312" s="52"/>
      <c r="AL312" s="52"/>
      <c r="AM312" s="52"/>
      <c r="AN312" s="52"/>
      <c r="AO312" s="52"/>
      <c r="AP312" s="52"/>
      <c r="AQ312" s="52"/>
      <c r="AR312" s="52"/>
      <c r="AS312" s="52"/>
      <c r="AT312" s="52"/>
      <c r="AU312" s="52"/>
      <c r="AV312" s="52"/>
      <c r="AW312" s="52"/>
      <c r="AX312" s="52"/>
      <c r="AY312" s="76"/>
      <c r="AZ312" s="52"/>
      <c r="BA312" s="52"/>
      <c r="BB312" s="52"/>
      <c r="BC312" s="52"/>
      <c r="BD312" s="52"/>
      <c r="BE312" s="52"/>
      <c r="BF312" s="52"/>
    </row>
    <row r="313" spans="1:58" ht="15.75" customHeight="1">
      <c r="A313" s="50"/>
      <c r="B313" s="52"/>
      <c r="C313" s="52"/>
      <c r="D313" s="52"/>
      <c r="E313" s="52"/>
      <c r="F313" s="52"/>
      <c r="G313" s="52"/>
      <c r="H313" s="52"/>
      <c r="I313" s="52"/>
      <c r="J313" s="52"/>
      <c r="K313" s="52"/>
      <c r="L313" s="52"/>
      <c r="M313" s="52"/>
      <c r="N313" s="52"/>
      <c r="O313" s="52"/>
      <c r="P313" s="52"/>
      <c r="Q313" s="52"/>
      <c r="R313" s="52"/>
      <c r="S313" s="52"/>
      <c r="T313" s="52"/>
      <c r="U313" s="52"/>
      <c r="V313" s="52"/>
      <c r="W313" s="52"/>
      <c r="X313" s="52"/>
      <c r="Y313" s="52"/>
      <c r="Z313" s="52"/>
      <c r="AA313" s="52"/>
      <c r="AB313" s="52"/>
      <c r="AC313" s="52"/>
      <c r="AD313" s="52"/>
      <c r="AE313" s="52"/>
      <c r="AF313" s="52"/>
      <c r="AG313" s="52"/>
      <c r="AH313" s="52"/>
      <c r="AI313" s="52"/>
      <c r="AJ313" s="52"/>
      <c r="AK313" s="52"/>
      <c r="AL313" s="52"/>
      <c r="AM313" s="52"/>
      <c r="AN313" s="52"/>
      <c r="AO313" s="52"/>
      <c r="AP313" s="52"/>
      <c r="AQ313" s="52"/>
      <c r="AR313" s="52"/>
      <c r="AS313" s="52"/>
      <c r="AT313" s="52"/>
      <c r="AU313" s="52"/>
      <c r="AV313" s="52"/>
      <c r="AW313" s="52"/>
      <c r="AX313" s="52"/>
      <c r="AY313" s="76"/>
      <c r="AZ313" s="52"/>
      <c r="BA313" s="52"/>
      <c r="BB313" s="52"/>
      <c r="BC313" s="52"/>
      <c r="BD313" s="52"/>
      <c r="BE313" s="52"/>
      <c r="BF313" s="52"/>
    </row>
    <row r="314" spans="1:58" ht="15.75" customHeight="1">
      <c r="A314" s="50"/>
      <c r="B314" s="52"/>
      <c r="C314" s="52"/>
      <c r="D314" s="52"/>
      <c r="E314" s="52"/>
      <c r="F314" s="52"/>
      <c r="G314" s="52"/>
      <c r="H314" s="52"/>
      <c r="I314" s="52"/>
      <c r="J314" s="52"/>
      <c r="K314" s="52"/>
      <c r="L314" s="52"/>
      <c r="M314" s="52"/>
      <c r="N314" s="52"/>
      <c r="O314" s="52"/>
      <c r="P314" s="52"/>
      <c r="Q314" s="52"/>
      <c r="R314" s="52"/>
      <c r="S314" s="52"/>
      <c r="T314" s="52"/>
      <c r="U314" s="52"/>
      <c r="V314" s="52"/>
      <c r="W314" s="52"/>
      <c r="X314" s="52"/>
      <c r="Y314" s="52"/>
      <c r="Z314" s="52"/>
      <c r="AA314" s="52"/>
      <c r="AB314" s="52"/>
      <c r="AC314" s="52"/>
      <c r="AD314" s="52"/>
      <c r="AE314" s="52"/>
      <c r="AF314" s="52"/>
      <c r="AG314" s="52"/>
      <c r="AH314" s="52"/>
      <c r="AI314" s="52"/>
      <c r="AJ314" s="52"/>
      <c r="AK314" s="52"/>
      <c r="AL314" s="52"/>
      <c r="AM314" s="52"/>
      <c r="AN314" s="52"/>
      <c r="AO314" s="52"/>
      <c r="AP314" s="52"/>
      <c r="AQ314" s="52"/>
      <c r="AR314" s="52"/>
      <c r="AS314" s="52"/>
      <c r="AT314" s="52"/>
      <c r="AU314" s="52"/>
      <c r="AV314" s="52"/>
      <c r="AW314" s="52"/>
      <c r="AX314" s="52"/>
      <c r="AY314" s="76"/>
      <c r="AZ314" s="52"/>
      <c r="BA314" s="52"/>
      <c r="BB314" s="52"/>
      <c r="BC314" s="52"/>
      <c r="BD314" s="52"/>
      <c r="BE314" s="52"/>
      <c r="BF314" s="52"/>
    </row>
    <row r="315" spans="1:58" ht="15.75" customHeight="1">
      <c r="A315" s="50"/>
      <c r="B315" s="52"/>
      <c r="C315" s="52"/>
      <c r="D315" s="52"/>
      <c r="E315" s="52"/>
      <c r="F315" s="52"/>
      <c r="G315" s="52"/>
      <c r="H315" s="52"/>
      <c r="I315" s="52"/>
      <c r="J315" s="52"/>
      <c r="K315" s="52"/>
      <c r="L315" s="52"/>
      <c r="M315" s="52"/>
      <c r="N315" s="52"/>
      <c r="O315" s="52"/>
      <c r="P315" s="52"/>
      <c r="Q315" s="52"/>
      <c r="R315" s="52"/>
      <c r="S315" s="52"/>
      <c r="T315" s="52"/>
      <c r="U315" s="52"/>
      <c r="V315" s="52"/>
      <c r="W315" s="52"/>
      <c r="X315" s="52"/>
      <c r="Y315" s="52"/>
      <c r="Z315" s="52"/>
      <c r="AA315" s="52"/>
      <c r="AB315" s="52"/>
      <c r="AC315" s="52"/>
      <c r="AD315" s="52"/>
      <c r="AE315" s="52"/>
      <c r="AF315" s="52"/>
      <c r="AG315" s="52"/>
      <c r="AH315" s="52"/>
      <c r="AI315" s="52"/>
      <c r="AJ315" s="52"/>
      <c r="AK315" s="52"/>
      <c r="AL315" s="52"/>
      <c r="AM315" s="52"/>
      <c r="AN315" s="52"/>
      <c r="AO315" s="52"/>
      <c r="AP315" s="52"/>
      <c r="AQ315" s="52"/>
      <c r="AR315" s="52"/>
      <c r="AS315" s="52"/>
      <c r="AT315" s="52"/>
      <c r="AU315" s="52"/>
      <c r="AV315" s="52"/>
      <c r="AW315" s="52"/>
      <c r="AX315" s="52"/>
      <c r="AY315" s="76"/>
      <c r="AZ315" s="52"/>
      <c r="BA315" s="52"/>
      <c r="BB315" s="52"/>
      <c r="BC315" s="52"/>
      <c r="BD315" s="52"/>
      <c r="BE315" s="52"/>
      <c r="BF315" s="52"/>
    </row>
    <row r="316" spans="1:58" ht="15.75" customHeight="1">
      <c r="A316" s="50"/>
      <c r="B316" s="52"/>
      <c r="C316" s="52"/>
      <c r="D316" s="52"/>
      <c r="E316" s="52"/>
      <c r="F316" s="52"/>
      <c r="G316" s="52"/>
      <c r="H316" s="52"/>
      <c r="I316" s="52"/>
      <c r="J316" s="52"/>
      <c r="K316" s="52"/>
      <c r="L316" s="52"/>
      <c r="M316" s="52"/>
      <c r="N316" s="52"/>
      <c r="O316" s="52"/>
      <c r="P316" s="52"/>
      <c r="Q316" s="52"/>
      <c r="R316" s="52"/>
      <c r="S316" s="52"/>
      <c r="T316" s="52"/>
      <c r="U316" s="52"/>
      <c r="V316" s="52"/>
      <c r="W316" s="52"/>
      <c r="X316" s="52"/>
      <c r="Y316" s="52"/>
      <c r="Z316" s="52"/>
      <c r="AA316" s="52"/>
      <c r="AB316" s="52"/>
      <c r="AC316" s="52"/>
      <c r="AD316" s="52"/>
      <c r="AE316" s="52"/>
      <c r="AF316" s="52"/>
      <c r="AG316" s="52"/>
      <c r="AH316" s="52"/>
      <c r="AI316" s="52"/>
      <c r="AJ316" s="52"/>
      <c r="AK316" s="52"/>
      <c r="AL316" s="52"/>
      <c r="AM316" s="52"/>
      <c r="AN316" s="52"/>
      <c r="AO316" s="52"/>
      <c r="AP316" s="52"/>
      <c r="AQ316" s="52"/>
      <c r="AR316" s="52"/>
      <c r="AS316" s="52"/>
      <c r="AT316" s="52"/>
      <c r="AU316" s="52"/>
      <c r="AV316" s="52"/>
      <c r="AW316" s="52"/>
      <c r="AX316" s="52"/>
      <c r="AY316" s="76"/>
      <c r="AZ316" s="52"/>
      <c r="BA316" s="52"/>
      <c r="BB316" s="52"/>
      <c r="BC316" s="52"/>
      <c r="BD316" s="52"/>
      <c r="BE316" s="52"/>
      <c r="BF316" s="52"/>
    </row>
    <row r="317" spans="1:58" ht="15.75" customHeight="1">
      <c r="A317" s="50"/>
      <c r="B317" s="52"/>
      <c r="C317" s="52"/>
      <c r="D317" s="52"/>
      <c r="E317" s="52"/>
      <c r="F317" s="52"/>
      <c r="G317" s="52"/>
      <c r="H317" s="52"/>
      <c r="I317" s="52"/>
      <c r="J317" s="52"/>
      <c r="K317" s="52"/>
      <c r="L317" s="52"/>
      <c r="M317" s="52"/>
      <c r="N317" s="52"/>
      <c r="O317" s="52"/>
      <c r="P317" s="52"/>
      <c r="Q317" s="52"/>
      <c r="R317" s="52"/>
      <c r="S317" s="52"/>
      <c r="T317" s="52"/>
      <c r="U317" s="52"/>
      <c r="V317" s="52"/>
      <c r="W317" s="52"/>
      <c r="X317" s="52"/>
      <c r="Y317" s="52"/>
      <c r="Z317" s="52"/>
      <c r="AA317" s="52"/>
      <c r="AB317" s="52"/>
      <c r="AC317" s="52"/>
      <c r="AD317" s="52"/>
      <c r="AE317" s="52"/>
      <c r="AF317" s="52"/>
      <c r="AG317" s="52"/>
      <c r="AH317" s="52"/>
      <c r="AI317" s="52"/>
      <c r="AJ317" s="52"/>
      <c r="AK317" s="52"/>
      <c r="AL317" s="52"/>
      <c r="AM317" s="52"/>
      <c r="AN317" s="52"/>
      <c r="AO317" s="52"/>
      <c r="AP317" s="52"/>
      <c r="AQ317" s="52"/>
      <c r="AR317" s="52"/>
      <c r="AS317" s="52"/>
      <c r="AT317" s="52"/>
      <c r="AU317" s="52"/>
      <c r="AV317" s="52"/>
      <c r="AW317" s="52"/>
      <c r="AX317" s="52"/>
      <c r="AY317" s="76"/>
      <c r="AZ317" s="52"/>
      <c r="BA317" s="52"/>
      <c r="BB317" s="52"/>
      <c r="BC317" s="52"/>
      <c r="BD317" s="52"/>
      <c r="BE317" s="52"/>
      <c r="BF317" s="52"/>
    </row>
    <row r="318" spans="1:58" ht="15.75" customHeight="1">
      <c r="A318" s="50"/>
      <c r="B318" s="52"/>
      <c r="C318" s="52"/>
      <c r="D318" s="52"/>
      <c r="E318" s="52"/>
      <c r="F318" s="52"/>
      <c r="G318" s="52"/>
      <c r="H318" s="52"/>
      <c r="I318" s="52"/>
      <c r="J318" s="52"/>
      <c r="K318" s="52"/>
      <c r="L318" s="52"/>
      <c r="M318" s="52"/>
      <c r="N318" s="52"/>
      <c r="O318" s="52"/>
      <c r="P318" s="52"/>
      <c r="Q318" s="52"/>
      <c r="R318" s="52"/>
      <c r="S318" s="52"/>
      <c r="T318" s="52"/>
      <c r="U318" s="52"/>
      <c r="V318" s="52"/>
      <c r="W318" s="52"/>
      <c r="X318" s="52"/>
      <c r="Y318" s="52"/>
      <c r="Z318" s="52"/>
      <c r="AA318" s="52"/>
      <c r="AB318" s="52"/>
      <c r="AC318" s="52"/>
      <c r="AD318" s="52"/>
      <c r="AE318" s="52"/>
      <c r="AF318" s="52"/>
      <c r="AG318" s="52"/>
      <c r="AH318" s="52"/>
      <c r="AI318" s="52"/>
      <c r="AJ318" s="52"/>
      <c r="AK318" s="52"/>
      <c r="AL318" s="52"/>
      <c r="AM318" s="52"/>
      <c r="AN318" s="52"/>
      <c r="AO318" s="52"/>
      <c r="AP318" s="52"/>
      <c r="AQ318" s="52"/>
      <c r="AR318" s="52"/>
      <c r="AS318" s="52"/>
      <c r="AT318" s="52"/>
      <c r="AU318" s="52"/>
      <c r="AV318" s="52"/>
      <c r="AW318" s="52"/>
      <c r="AX318" s="52"/>
      <c r="AY318" s="76"/>
      <c r="AZ318" s="52"/>
      <c r="BA318" s="52"/>
      <c r="BB318" s="52"/>
      <c r="BC318" s="52"/>
      <c r="BD318" s="52"/>
      <c r="BE318" s="52"/>
      <c r="BF318" s="52"/>
    </row>
    <row r="319" spans="1:58" ht="15.75" customHeight="1">
      <c r="A319" s="50"/>
      <c r="B319" s="52"/>
      <c r="C319" s="52"/>
      <c r="D319" s="52"/>
      <c r="E319" s="52"/>
      <c r="F319" s="52"/>
      <c r="G319" s="52"/>
      <c r="H319" s="52"/>
      <c r="I319" s="52"/>
      <c r="J319" s="52"/>
      <c r="K319" s="52"/>
      <c r="L319" s="52"/>
      <c r="M319" s="52"/>
      <c r="N319" s="52"/>
      <c r="O319" s="52"/>
      <c r="P319" s="52"/>
      <c r="Q319" s="52"/>
      <c r="R319" s="52"/>
      <c r="S319" s="52"/>
      <c r="T319" s="52"/>
      <c r="U319" s="52"/>
      <c r="V319" s="52"/>
      <c r="W319" s="52"/>
      <c r="X319" s="52"/>
      <c r="Y319" s="52"/>
      <c r="Z319" s="52"/>
      <c r="AA319" s="52"/>
      <c r="AB319" s="52"/>
      <c r="AC319" s="52"/>
      <c r="AD319" s="52"/>
      <c r="AE319" s="52"/>
      <c r="AF319" s="52"/>
      <c r="AG319" s="52"/>
      <c r="AH319" s="52"/>
      <c r="AI319" s="52"/>
      <c r="AJ319" s="52"/>
      <c r="AK319" s="52"/>
      <c r="AL319" s="52"/>
      <c r="AM319" s="52"/>
      <c r="AN319" s="52"/>
      <c r="AO319" s="52"/>
      <c r="AP319" s="52"/>
      <c r="AQ319" s="52"/>
      <c r="AR319" s="52"/>
      <c r="AS319" s="52"/>
      <c r="AT319" s="52"/>
      <c r="AU319" s="52"/>
      <c r="AV319" s="52"/>
      <c r="AW319" s="52"/>
      <c r="AX319" s="52"/>
      <c r="AY319" s="76"/>
      <c r="AZ319" s="52"/>
      <c r="BA319" s="52"/>
      <c r="BB319" s="52"/>
      <c r="BC319" s="52"/>
      <c r="BD319" s="52"/>
      <c r="BE319" s="52"/>
      <c r="BF319" s="52"/>
    </row>
    <row r="320" spans="1:58" ht="15.75" customHeight="1">
      <c r="A320" s="50"/>
      <c r="B320" s="52"/>
      <c r="C320" s="52"/>
      <c r="D320" s="52"/>
      <c r="E320" s="52"/>
      <c r="F320" s="52"/>
      <c r="G320" s="52"/>
      <c r="H320" s="52"/>
      <c r="I320" s="52"/>
      <c r="J320" s="52"/>
      <c r="K320" s="52"/>
      <c r="L320" s="52"/>
      <c r="M320" s="52"/>
      <c r="N320" s="52"/>
      <c r="O320" s="52"/>
      <c r="P320" s="52"/>
      <c r="Q320" s="52"/>
      <c r="R320" s="52"/>
      <c r="S320" s="52"/>
      <c r="T320" s="52"/>
      <c r="U320" s="52"/>
      <c r="V320" s="52"/>
      <c r="W320" s="52"/>
      <c r="X320" s="52"/>
      <c r="Y320" s="52"/>
      <c r="Z320" s="52"/>
      <c r="AA320" s="52"/>
      <c r="AB320" s="52"/>
      <c r="AC320" s="52"/>
      <c r="AD320" s="52"/>
      <c r="AE320" s="52"/>
      <c r="AF320" s="52"/>
      <c r="AG320" s="52"/>
      <c r="AH320" s="52"/>
      <c r="AI320" s="52"/>
      <c r="AJ320" s="52"/>
      <c r="AK320" s="52"/>
      <c r="AL320" s="52"/>
      <c r="AM320" s="52"/>
      <c r="AN320" s="52"/>
      <c r="AO320" s="52"/>
      <c r="AP320" s="52"/>
      <c r="AQ320" s="52"/>
      <c r="AR320" s="52"/>
      <c r="AS320" s="52"/>
      <c r="AT320" s="52"/>
      <c r="AU320" s="52"/>
      <c r="AV320" s="52"/>
      <c r="AW320" s="52"/>
      <c r="AX320" s="52"/>
      <c r="AY320" s="76"/>
      <c r="AZ320" s="52"/>
      <c r="BA320" s="52"/>
      <c r="BB320" s="52"/>
      <c r="BC320" s="52"/>
      <c r="BD320" s="52"/>
      <c r="BE320" s="52"/>
      <c r="BF320" s="52"/>
    </row>
    <row r="321" spans="1:58" ht="15.75" customHeight="1">
      <c r="A321" s="50"/>
      <c r="B321" s="52"/>
      <c r="C321" s="52"/>
      <c r="D321" s="52"/>
      <c r="E321" s="52"/>
      <c r="F321" s="52"/>
      <c r="G321" s="52"/>
      <c r="H321" s="52"/>
      <c r="I321" s="52"/>
      <c r="J321" s="52"/>
      <c r="K321" s="52"/>
      <c r="L321" s="52"/>
      <c r="M321" s="52"/>
      <c r="N321" s="52"/>
      <c r="O321" s="52"/>
      <c r="P321" s="52"/>
      <c r="Q321" s="52"/>
      <c r="R321" s="52"/>
      <c r="S321" s="52"/>
      <c r="T321" s="52"/>
      <c r="U321" s="52"/>
      <c r="V321" s="52"/>
      <c r="W321" s="52"/>
      <c r="X321" s="52"/>
      <c r="Y321" s="52"/>
      <c r="Z321" s="52"/>
      <c r="AA321" s="52"/>
      <c r="AB321" s="52"/>
      <c r="AC321" s="52"/>
      <c r="AD321" s="52"/>
      <c r="AE321" s="52"/>
      <c r="AF321" s="52"/>
      <c r="AG321" s="52"/>
      <c r="AH321" s="52"/>
      <c r="AI321" s="52"/>
      <c r="AJ321" s="52"/>
      <c r="AK321" s="52"/>
      <c r="AL321" s="52"/>
      <c r="AM321" s="52"/>
      <c r="AN321" s="52"/>
      <c r="AO321" s="52"/>
      <c r="AP321" s="52"/>
      <c r="AQ321" s="52"/>
      <c r="AR321" s="52"/>
      <c r="AS321" s="52"/>
      <c r="AT321" s="52"/>
      <c r="AU321" s="52"/>
      <c r="AV321" s="52"/>
      <c r="AW321" s="52"/>
      <c r="AX321" s="52"/>
      <c r="AY321" s="76"/>
      <c r="AZ321" s="52"/>
      <c r="BA321" s="52"/>
      <c r="BB321" s="52"/>
      <c r="BC321" s="52"/>
      <c r="BD321" s="52"/>
      <c r="BE321" s="52"/>
      <c r="BF321" s="52"/>
    </row>
    <row r="322" spans="1:58" ht="15.75" customHeight="1">
      <c r="A322" s="50"/>
      <c r="B322" s="52"/>
      <c r="C322" s="52"/>
      <c r="D322" s="52"/>
      <c r="E322" s="52"/>
      <c r="F322" s="52"/>
      <c r="G322" s="52"/>
      <c r="H322" s="52"/>
      <c r="I322" s="52"/>
      <c r="J322" s="52"/>
      <c r="K322" s="52"/>
      <c r="L322" s="52"/>
      <c r="M322" s="52"/>
      <c r="N322" s="52"/>
      <c r="O322" s="52"/>
      <c r="P322" s="52"/>
      <c r="Q322" s="52"/>
      <c r="R322" s="52"/>
      <c r="S322" s="52"/>
      <c r="T322" s="52"/>
      <c r="U322" s="52"/>
      <c r="V322" s="52"/>
      <c r="W322" s="52"/>
      <c r="X322" s="52"/>
      <c r="Y322" s="52"/>
      <c r="Z322" s="52"/>
      <c r="AA322" s="52"/>
      <c r="AB322" s="52"/>
      <c r="AC322" s="52"/>
      <c r="AD322" s="52"/>
      <c r="AE322" s="52"/>
      <c r="AF322" s="52"/>
      <c r="AG322" s="52"/>
      <c r="AH322" s="52"/>
      <c r="AI322" s="52"/>
      <c r="AJ322" s="52"/>
      <c r="AK322" s="52"/>
      <c r="AL322" s="52"/>
      <c r="AM322" s="52"/>
      <c r="AN322" s="52"/>
      <c r="AO322" s="52"/>
      <c r="AP322" s="52"/>
      <c r="AQ322" s="52"/>
      <c r="AR322" s="52"/>
      <c r="AS322" s="52"/>
      <c r="AT322" s="52"/>
      <c r="AU322" s="52"/>
      <c r="AV322" s="52"/>
      <c r="AW322" s="52"/>
      <c r="AX322" s="52"/>
      <c r="AY322" s="76"/>
      <c r="AZ322" s="52"/>
      <c r="BA322" s="52"/>
      <c r="BB322" s="52"/>
      <c r="BC322" s="52"/>
      <c r="BD322" s="52"/>
      <c r="BE322" s="52"/>
      <c r="BF322" s="52"/>
    </row>
    <row r="323" spans="1:58" ht="15.75" customHeight="1">
      <c r="A323" s="50"/>
      <c r="B323" s="52"/>
      <c r="C323" s="52"/>
      <c r="D323" s="52"/>
      <c r="E323" s="52"/>
      <c r="F323" s="52"/>
      <c r="G323" s="52"/>
      <c r="H323" s="52"/>
      <c r="I323" s="52"/>
      <c r="J323" s="52"/>
      <c r="K323" s="52"/>
      <c r="L323" s="52"/>
      <c r="M323" s="52"/>
      <c r="N323" s="52"/>
      <c r="O323" s="52"/>
      <c r="P323" s="52"/>
      <c r="Q323" s="52"/>
      <c r="R323" s="52"/>
      <c r="S323" s="52"/>
      <c r="T323" s="52"/>
      <c r="U323" s="52"/>
      <c r="V323" s="52"/>
      <c r="W323" s="52"/>
      <c r="X323" s="52"/>
      <c r="Y323" s="52"/>
      <c r="Z323" s="52"/>
      <c r="AA323" s="52"/>
      <c r="AB323" s="52"/>
      <c r="AC323" s="52"/>
      <c r="AD323" s="52"/>
      <c r="AE323" s="52"/>
      <c r="AF323" s="52"/>
      <c r="AG323" s="52"/>
      <c r="AH323" s="52"/>
      <c r="AI323" s="52"/>
      <c r="AJ323" s="52"/>
      <c r="AK323" s="52"/>
      <c r="AL323" s="52"/>
      <c r="AM323" s="52"/>
      <c r="AN323" s="52"/>
      <c r="AO323" s="52"/>
      <c r="AP323" s="52"/>
      <c r="AQ323" s="52"/>
      <c r="AR323" s="52"/>
      <c r="AS323" s="52"/>
      <c r="AT323" s="52"/>
      <c r="AU323" s="52"/>
      <c r="AV323" s="52"/>
      <c r="AW323" s="52"/>
      <c r="AX323" s="52"/>
      <c r="AY323" s="76"/>
      <c r="AZ323" s="52"/>
      <c r="BA323" s="52"/>
      <c r="BB323" s="52"/>
      <c r="BC323" s="52"/>
      <c r="BD323" s="52"/>
      <c r="BE323" s="52"/>
      <c r="BF323" s="52"/>
    </row>
    <row r="324" spans="1:58" ht="15.75" customHeight="1">
      <c r="A324" s="50"/>
      <c r="B324" s="52"/>
      <c r="C324" s="52"/>
      <c r="D324" s="52"/>
      <c r="E324" s="52"/>
      <c r="F324" s="52"/>
      <c r="G324" s="52"/>
      <c r="H324" s="52"/>
      <c r="I324" s="52"/>
      <c r="J324" s="52"/>
      <c r="K324" s="52"/>
      <c r="L324" s="52"/>
      <c r="M324" s="52"/>
      <c r="N324" s="52"/>
      <c r="O324" s="52"/>
      <c r="P324" s="52"/>
      <c r="Q324" s="52"/>
      <c r="R324" s="52"/>
      <c r="S324" s="52"/>
      <c r="T324" s="52"/>
      <c r="U324" s="52"/>
      <c r="V324" s="52"/>
      <c r="W324" s="52"/>
      <c r="X324" s="52"/>
      <c r="Y324" s="52"/>
      <c r="Z324" s="52"/>
      <c r="AA324" s="52"/>
      <c r="AB324" s="52"/>
      <c r="AC324" s="52"/>
      <c r="AD324" s="52"/>
      <c r="AE324" s="52"/>
      <c r="AF324" s="52"/>
      <c r="AG324" s="52"/>
      <c r="AH324" s="52"/>
      <c r="AI324" s="52"/>
      <c r="AJ324" s="52"/>
      <c r="AK324" s="52"/>
      <c r="AL324" s="52"/>
      <c r="AM324" s="52"/>
      <c r="AN324" s="52"/>
      <c r="AO324" s="52"/>
      <c r="AP324" s="52"/>
      <c r="AQ324" s="52"/>
      <c r="AR324" s="52"/>
      <c r="AS324" s="52"/>
      <c r="AT324" s="52"/>
      <c r="AU324" s="52"/>
      <c r="AV324" s="52"/>
      <c r="AW324" s="52"/>
      <c r="AX324" s="52"/>
      <c r="AY324" s="76"/>
      <c r="AZ324" s="52"/>
      <c r="BA324" s="52"/>
      <c r="BB324" s="52"/>
      <c r="BC324" s="52"/>
      <c r="BD324" s="52"/>
      <c r="BE324" s="52"/>
      <c r="BF324" s="52"/>
    </row>
    <row r="325" spans="1:58" ht="15.75" customHeight="1">
      <c r="A325" s="50"/>
      <c r="B325" s="52"/>
      <c r="C325" s="52"/>
      <c r="D325" s="52"/>
      <c r="E325" s="52"/>
      <c r="F325" s="52"/>
      <c r="G325" s="52"/>
      <c r="H325" s="52"/>
      <c r="I325" s="52"/>
      <c r="J325" s="52"/>
      <c r="K325" s="52"/>
      <c r="L325" s="52"/>
      <c r="M325" s="52"/>
      <c r="N325" s="52"/>
      <c r="O325" s="52"/>
      <c r="P325" s="52"/>
      <c r="Q325" s="52"/>
      <c r="R325" s="52"/>
      <c r="S325" s="52"/>
      <c r="T325" s="52"/>
      <c r="U325" s="52"/>
      <c r="V325" s="52"/>
      <c r="W325" s="52"/>
      <c r="X325" s="52"/>
      <c r="Y325" s="52"/>
      <c r="Z325" s="52"/>
      <c r="AA325" s="52"/>
      <c r="AB325" s="52"/>
      <c r="AC325" s="52"/>
      <c r="AD325" s="52"/>
      <c r="AE325" s="52"/>
      <c r="AF325" s="52"/>
      <c r="AG325" s="52"/>
      <c r="AH325" s="52"/>
      <c r="AI325" s="52"/>
      <c r="AJ325" s="52"/>
      <c r="AK325" s="52"/>
      <c r="AL325" s="52"/>
      <c r="AM325" s="52"/>
      <c r="AN325" s="52"/>
      <c r="AO325" s="52"/>
      <c r="AP325" s="52"/>
      <c r="AQ325" s="52"/>
      <c r="AR325" s="52"/>
      <c r="AS325" s="52"/>
      <c r="AT325" s="52"/>
      <c r="AU325" s="52"/>
      <c r="AV325" s="52"/>
      <c r="AW325" s="52"/>
      <c r="AX325" s="52"/>
      <c r="AY325" s="76"/>
      <c r="AZ325" s="52"/>
      <c r="BA325" s="52"/>
      <c r="BB325" s="52"/>
      <c r="BC325" s="52"/>
      <c r="BD325" s="52"/>
      <c r="BE325" s="52"/>
      <c r="BF325" s="52"/>
    </row>
    <row r="326" spans="1:58" ht="15.75" customHeight="1">
      <c r="A326" s="50"/>
      <c r="B326" s="52"/>
      <c r="C326" s="52"/>
      <c r="D326" s="52"/>
      <c r="E326" s="52"/>
      <c r="F326" s="52"/>
      <c r="G326" s="52"/>
      <c r="H326" s="52"/>
      <c r="I326" s="52"/>
      <c r="J326" s="52"/>
      <c r="K326" s="52"/>
      <c r="L326" s="52"/>
      <c r="M326" s="52"/>
      <c r="N326" s="52"/>
      <c r="O326" s="52"/>
      <c r="P326" s="52"/>
      <c r="Q326" s="52"/>
      <c r="R326" s="52"/>
      <c r="S326" s="52"/>
      <c r="T326" s="52"/>
      <c r="U326" s="52"/>
      <c r="V326" s="52"/>
      <c r="W326" s="52"/>
      <c r="X326" s="52"/>
      <c r="Y326" s="52"/>
      <c r="Z326" s="52"/>
      <c r="AA326" s="52"/>
      <c r="AB326" s="52"/>
      <c r="AC326" s="52"/>
      <c r="AD326" s="52"/>
      <c r="AE326" s="52"/>
      <c r="AF326" s="52"/>
      <c r="AG326" s="52"/>
      <c r="AH326" s="52"/>
      <c r="AI326" s="52"/>
      <c r="AJ326" s="52"/>
      <c r="AK326" s="52"/>
      <c r="AL326" s="52"/>
      <c r="AM326" s="52"/>
      <c r="AN326" s="52"/>
      <c r="AO326" s="52"/>
      <c r="AP326" s="52"/>
      <c r="AQ326" s="52"/>
      <c r="AR326" s="52"/>
      <c r="AS326" s="52"/>
      <c r="AT326" s="52"/>
      <c r="AU326" s="52"/>
      <c r="AV326" s="52"/>
      <c r="AW326" s="52"/>
      <c r="AX326" s="52"/>
      <c r="AY326" s="76"/>
      <c r="AZ326" s="52"/>
      <c r="BA326" s="52"/>
      <c r="BB326" s="52"/>
      <c r="BC326" s="52"/>
      <c r="BD326" s="52"/>
      <c r="BE326" s="52"/>
      <c r="BF326" s="52"/>
    </row>
    <row r="327" spans="1:58" ht="15.75" customHeight="1">
      <c r="A327" s="50"/>
      <c r="B327" s="52"/>
      <c r="C327" s="52"/>
      <c r="D327" s="52"/>
      <c r="E327" s="52"/>
      <c r="F327" s="52"/>
      <c r="G327" s="52"/>
      <c r="H327" s="52"/>
      <c r="I327" s="52"/>
      <c r="J327" s="52"/>
      <c r="K327" s="52"/>
      <c r="L327" s="52"/>
      <c r="M327" s="52"/>
      <c r="N327" s="52"/>
      <c r="O327" s="52"/>
      <c r="P327" s="52"/>
      <c r="Q327" s="52"/>
      <c r="R327" s="52"/>
      <c r="S327" s="52"/>
      <c r="T327" s="52"/>
      <c r="U327" s="52"/>
      <c r="V327" s="52"/>
      <c r="W327" s="52"/>
      <c r="X327" s="52"/>
      <c r="Y327" s="52"/>
      <c r="Z327" s="52"/>
      <c r="AA327" s="52"/>
      <c r="AB327" s="52"/>
      <c r="AC327" s="52"/>
      <c r="AD327" s="52"/>
      <c r="AE327" s="52"/>
      <c r="AF327" s="52"/>
      <c r="AG327" s="52"/>
      <c r="AH327" s="52"/>
      <c r="AI327" s="52"/>
      <c r="AJ327" s="52"/>
      <c r="AK327" s="52"/>
      <c r="AL327" s="52"/>
      <c r="AM327" s="52"/>
      <c r="AN327" s="52"/>
      <c r="AO327" s="52"/>
      <c r="AP327" s="52"/>
      <c r="AQ327" s="52"/>
      <c r="AR327" s="52"/>
      <c r="AS327" s="52"/>
      <c r="AT327" s="52"/>
      <c r="AU327" s="52"/>
      <c r="AV327" s="52"/>
      <c r="AW327" s="52"/>
      <c r="AX327" s="52"/>
      <c r="AY327" s="76"/>
      <c r="AZ327" s="52"/>
      <c r="BA327" s="52"/>
      <c r="BB327" s="52"/>
      <c r="BC327" s="52"/>
      <c r="BD327" s="52"/>
      <c r="BE327" s="52"/>
      <c r="BF327" s="52"/>
    </row>
    <row r="328" spans="1:58" ht="15.75" customHeight="1">
      <c r="A328" s="50"/>
      <c r="B328" s="52"/>
      <c r="C328" s="52"/>
      <c r="D328" s="52"/>
      <c r="E328" s="52"/>
      <c r="F328" s="52"/>
      <c r="G328" s="52"/>
      <c r="H328" s="52"/>
      <c r="I328" s="52"/>
      <c r="J328" s="52"/>
      <c r="K328" s="52"/>
      <c r="L328" s="52"/>
      <c r="M328" s="52"/>
      <c r="N328" s="52"/>
      <c r="O328" s="52"/>
      <c r="P328" s="52"/>
      <c r="Q328" s="52"/>
      <c r="R328" s="52"/>
      <c r="S328" s="52"/>
      <c r="T328" s="52"/>
      <c r="U328" s="52"/>
      <c r="V328" s="52"/>
      <c r="W328" s="52"/>
      <c r="X328" s="52"/>
      <c r="Y328" s="52"/>
      <c r="Z328" s="52"/>
      <c r="AA328" s="52"/>
      <c r="AB328" s="52"/>
      <c r="AC328" s="52"/>
      <c r="AD328" s="52"/>
      <c r="AE328" s="52"/>
      <c r="AF328" s="52"/>
      <c r="AG328" s="52"/>
      <c r="AH328" s="52"/>
      <c r="AI328" s="52"/>
      <c r="AJ328" s="52"/>
      <c r="AK328" s="52"/>
      <c r="AL328" s="52"/>
      <c r="AM328" s="52"/>
      <c r="AN328" s="52"/>
      <c r="AO328" s="52"/>
      <c r="AP328" s="52"/>
      <c r="AQ328" s="52"/>
      <c r="AR328" s="52"/>
      <c r="AS328" s="52"/>
      <c r="AT328" s="52"/>
      <c r="AU328" s="52"/>
      <c r="AV328" s="52"/>
      <c r="AW328" s="52"/>
      <c r="AX328" s="52"/>
      <c r="AY328" s="76"/>
      <c r="AZ328" s="52"/>
      <c r="BA328" s="52"/>
      <c r="BB328" s="52"/>
      <c r="BC328" s="52"/>
      <c r="BD328" s="52"/>
      <c r="BE328" s="52"/>
      <c r="BF328" s="52"/>
    </row>
    <row r="329" spans="1:58" ht="15.75" customHeight="1">
      <c r="A329" s="50"/>
      <c r="B329" s="52"/>
      <c r="C329" s="52"/>
      <c r="D329" s="52"/>
      <c r="E329" s="52"/>
      <c r="F329" s="52"/>
      <c r="G329" s="52"/>
      <c r="H329" s="52"/>
      <c r="I329" s="52"/>
      <c r="J329" s="52"/>
      <c r="K329" s="52"/>
      <c r="L329" s="52"/>
      <c r="M329" s="52"/>
      <c r="N329" s="52"/>
      <c r="O329" s="52"/>
      <c r="P329" s="52"/>
      <c r="Q329" s="52"/>
      <c r="R329" s="52"/>
      <c r="S329" s="52"/>
      <c r="T329" s="52"/>
      <c r="U329" s="52"/>
      <c r="V329" s="52"/>
      <c r="W329" s="52"/>
      <c r="X329" s="52"/>
      <c r="Y329" s="52"/>
      <c r="Z329" s="52"/>
      <c r="AA329" s="52"/>
      <c r="AB329" s="52"/>
      <c r="AC329" s="52"/>
      <c r="AD329" s="52"/>
      <c r="AE329" s="52"/>
      <c r="AF329" s="52"/>
      <c r="AG329" s="52"/>
      <c r="AH329" s="52"/>
      <c r="AI329" s="52"/>
      <c r="AJ329" s="52"/>
      <c r="AK329" s="52"/>
      <c r="AL329" s="52"/>
      <c r="AM329" s="52"/>
      <c r="AN329" s="52"/>
      <c r="AO329" s="52"/>
      <c r="AP329" s="52"/>
      <c r="AQ329" s="52"/>
      <c r="AR329" s="52"/>
      <c r="AS329" s="52"/>
      <c r="AT329" s="52"/>
      <c r="AU329" s="52"/>
      <c r="AV329" s="52"/>
      <c r="AW329" s="52"/>
      <c r="AX329" s="52"/>
      <c r="AY329" s="76"/>
      <c r="AZ329" s="52"/>
      <c r="BA329" s="52"/>
      <c r="BB329" s="52"/>
      <c r="BC329" s="52"/>
      <c r="BD329" s="52"/>
      <c r="BE329" s="52"/>
      <c r="BF329" s="52"/>
    </row>
    <row r="330" spans="1:58" ht="15.75" customHeight="1">
      <c r="A330" s="58"/>
      <c r="B330" s="52"/>
      <c r="C330" s="52"/>
      <c r="D330" s="52"/>
      <c r="E330" s="52"/>
      <c r="F330" s="52"/>
      <c r="G330" s="52"/>
      <c r="H330" s="52"/>
      <c r="I330" s="52"/>
      <c r="J330" s="52"/>
      <c r="K330" s="52"/>
      <c r="L330" s="52"/>
      <c r="M330" s="52"/>
      <c r="N330" s="52"/>
      <c r="O330" s="52"/>
      <c r="P330" s="52"/>
      <c r="Q330" s="52"/>
      <c r="R330" s="52"/>
      <c r="S330" s="52"/>
      <c r="T330" s="52"/>
      <c r="U330" s="52"/>
      <c r="V330" s="52"/>
      <c r="W330" s="52"/>
      <c r="X330" s="52"/>
      <c r="Y330" s="52"/>
      <c r="Z330" s="52"/>
      <c r="AA330" s="52"/>
      <c r="AB330" s="52"/>
      <c r="AC330" s="52"/>
      <c r="AD330" s="52"/>
      <c r="AE330" s="52"/>
      <c r="AF330" s="52"/>
      <c r="AG330" s="52"/>
      <c r="AH330" s="52"/>
      <c r="AI330" s="52"/>
      <c r="AJ330" s="52"/>
      <c r="AK330" s="52"/>
      <c r="AL330" s="52"/>
      <c r="AM330" s="52"/>
      <c r="AN330" s="52"/>
      <c r="AO330" s="52"/>
      <c r="AP330" s="52"/>
      <c r="AQ330" s="52"/>
      <c r="AR330" s="52"/>
      <c r="AS330" s="52"/>
      <c r="AT330" s="52"/>
      <c r="AU330" s="52"/>
      <c r="AV330" s="52"/>
      <c r="AW330" s="52"/>
      <c r="AX330" s="52"/>
      <c r="AY330" s="76"/>
      <c r="AZ330" s="52"/>
      <c r="BA330" s="52"/>
      <c r="BB330" s="52"/>
      <c r="BC330" s="52"/>
      <c r="BD330" s="52"/>
      <c r="BE330" s="52"/>
      <c r="BF330" s="52"/>
    </row>
    <row r="331" spans="1:58" ht="15.75" customHeight="1">
      <c r="A331" s="58"/>
      <c r="B331" s="52"/>
      <c r="C331" s="52"/>
      <c r="D331" s="52"/>
      <c r="E331" s="52"/>
      <c r="F331" s="52"/>
      <c r="G331" s="52"/>
      <c r="H331" s="52"/>
      <c r="I331" s="52"/>
      <c r="J331" s="52"/>
      <c r="K331" s="52"/>
      <c r="L331" s="52"/>
      <c r="M331" s="52"/>
      <c r="N331" s="52"/>
      <c r="O331" s="52"/>
      <c r="P331" s="52"/>
      <c r="Q331" s="52"/>
      <c r="R331" s="52"/>
      <c r="S331" s="52"/>
      <c r="T331" s="52"/>
      <c r="U331" s="52"/>
      <c r="V331" s="52"/>
      <c r="W331" s="52"/>
      <c r="X331" s="52"/>
      <c r="Y331" s="52"/>
      <c r="Z331" s="52"/>
      <c r="AA331" s="52"/>
      <c r="AB331" s="52"/>
      <c r="AC331" s="52"/>
      <c r="AD331" s="52"/>
      <c r="AE331" s="52"/>
      <c r="AF331" s="52"/>
      <c r="AG331" s="52"/>
      <c r="AH331" s="52"/>
      <c r="AI331" s="52"/>
      <c r="AJ331" s="52"/>
      <c r="AK331" s="52"/>
      <c r="AL331" s="52"/>
      <c r="AM331" s="52"/>
      <c r="AN331" s="52"/>
      <c r="AO331" s="52"/>
      <c r="AP331" s="52"/>
      <c r="AQ331" s="52"/>
      <c r="AR331" s="52"/>
      <c r="AS331" s="52"/>
      <c r="AT331" s="52"/>
      <c r="AU331" s="52"/>
      <c r="AV331" s="52"/>
      <c r="AW331" s="52"/>
      <c r="AX331" s="52"/>
      <c r="AY331" s="76"/>
      <c r="AZ331" s="52"/>
      <c r="BA331" s="52"/>
      <c r="BB331" s="52"/>
      <c r="BC331" s="52"/>
      <c r="BD331" s="52"/>
      <c r="BE331" s="52"/>
      <c r="BF331" s="52"/>
    </row>
    <row r="332" spans="1:58" ht="15.75" customHeight="1">
      <c r="A332" s="58"/>
      <c r="B332" s="52"/>
      <c r="C332" s="52"/>
      <c r="D332" s="52"/>
      <c r="E332" s="52"/>
      <c r="F332" s="52"/>
      <c r="G332" s="52"/>
      <c r="H332" s="52"/>
      <c r="I332" s="52"/>
      <c r="J332" s="52"/>
      <c r="K332" s="52"/>
      <c r="L332" s="52"/>
      <c r="M332" s="52"/>
      <c r="N332" s="52"/>
      <c r="O332" s="52"/>
      <c r="P332" s="52"/>
      <c r="Q332" s="52"/>
      <c r="R332" s="52"/>
      <c r="S332" s="52"/>
      <c r="T332" s="52"/>
      <c r="U332" s="52"/>
      <c r="V332" s="52"/>
      <c r="W332" s="52"/>
      <c r="X332" s="52"/>
      <c r="Y332" s="52"/>
      <c r="Z332" s="52"/>
      <c r="AA332" s="52"/>
      <c r="AB332" s="52"/>
      <c r="AC332" s="52"/>
      <c r="AD332" s="52"/>
      <c r="AE332" s="52"/>
      <c r="AF332" s="52"/>
      <c r="AG332" s="52"/>
      <c r="AH332" s="52"/>
      <c r="AI332" s="52"/>
      <c r="AJ332" s="52"/>
      <c r="AK332" s="52"/>
      <c r="AL332" s="52"/>
      <c r="AM332" s="52"/>
      <c r="AN332" s="52"/>
      <c r="AO332" s="52"/>
      <c r="AP332" s="52"/>
      <c r="AQ332" s="52"/>
      <c r="AR332" s="52"/>
      <c r="AS332" s="52"/>
      <c r="AT332" s="52"/>
      <c r="AU332" s="52"/>
      <c r="AV332" s="52"/>
      <c r="AW332" s="52"/>
      <c r="AX332" s="52"/>
      <c r="AY332" s="76"/>
      <c r="AZ332" s="52"/>
      <c r="BA332" s="52"/>
      <c r="BB332" s="52"/>
      <c r="BC332" s="52"/>
      <c r="BD332" s="52"/>
      <c r="BE332" s="52"/>
      <c r="BF332" s="52"/>
    </row>
    <row r="333" spans="1:58" ht="15.75" customHeight="1">
      <c r="A333" s="58"/>
      <c r="B333" s="52"/>
      <c r="C333" s="52"/>
      <c r="D333" s="52"/>
      <c r="E333" s="52"/>
      <c r="F333" s="52"/>
      <c r="G333" s="52"/>
      <c r="H333" s="52"/>
      <c r="I333" s="52"/>
      <c r="J333" s="52"/>
      <c r="K333" s="52"/>
      <c r="L333" s="52"/>
      <c r="M333" s="52"/>
      <c r="N333" s="52"/>
      <c r="O333" s="52"/>
      <c r="P333" s="52"/>
      <c r="Q333" s="52"/>
      <c r="R333" s="52"/>
      <c r="S333" s="52"/>
      <c r="T333" s="52"/>
      <c r="U333" s="52"/>
      <c r="V333" s="52"/>
      <c r="W333" s="52"/>
      <c r="X333" s="52"/>
      <c r="Y333" s="52"/>
      <c r="Z333" s="52"/>
      <c r="AA333" s="52"/>
      <c r="AB333" s="52"/>
      <c r="AC333" s="52"/>
      <c r="AD333" s="52"/>
      <c r="AE333" s="52"/>
      <c r="AF333" s="52"/>
      <c r="AG333" s="52"/>
      <c r="AH333" s="52"/>
      <c r="AI333" s="52"/>
      <c r="AJ333" s="52"/>
      <c r="AK333" s="52"/>
      <c r="AL333" s="52"/>
      <c r="AM333" s="52"/>
      <c r="AN333" s="52"/>
      <c r="AO333" s="52"/>
      <c r="AP333" s="52"/>
      <c r="AQ333" s="52"/>
      <c r="AR333" s="52"/>
      <c r="AS333" s="52"/>
      <c r="AT333" s="52"/>
      <c r="AU333" s="52"/>
      <c r="AV333" s="52"/>
      <c r="AW333" s="52"/>
      <c r="AX333" s="52"/>
      <c r="AY333" s="76"/>
      <c r="AZ333" s="52"/>
      <c r="BA333" s="52"/>
      <c r="BB333" s="52"/>
      <c r="BC333" s="52"/>
      <c r="BD333" s="52"/>
      <c r="BE333" s="52"/>
      <c r="BF333" s="52"/>
    </row>
    <row r="334" spans="1:58" ht="15.75" customHeight="1">
      <c r="A334" s="58"/>
      <c r="B334" s="52"/>
      <c r="C334" s="52"/>
      <c r="D334" s="52"/>
      <c r="E334" s="52"/>
      <c r="F334" s="52"/>
      <c r="G334" s="52"/>
      <c r="H334" s="52"/>
      <c r="I334" s="52"/>
      <c r="J334" s="52"/>
      <c r="K334" s="52"/>
      <c r="L334" s="52"/>
      <c r="M334" s="52"/>
      <c r="N334" s="52"/>
      <c r="O334" s="52"/>
      <c r="P334" s="52"/>
      <c r="Q334" s="52"/>
      <c r="R334" s="52"/>
      <c r="S334" s="52"/>
      <c r="T334" s="52"/>
      <c r="U334" s="52"/>
      <c r="V334" s="52"/>
      <c r="W334" s="52"/>
      <c r="X334" s="52"/>
      <c r="Y334" s="52"/>
      <c r="Z334" s="52"/>
      <c r="AA334" s="52"/>
      <c r="AB334" s="52"/>
      <c r="AC334" s="52"/>
      <c r="AD334" s="52"/>
      <c r="AE334" s="52"/>
      <c r="AF334" s="52"/>
      <c r="AG334" s="52"/>
      <c r="AH334" s="52"/>
      <c r="AI334" s="52"/>
      <c r="AJ334" s="52"/>
      <c r="AK334" s="52"/>
      <c r="AL334" s="52"/>
      <c r="AM334" s="52"/>
      <c r="AN334" s="52"/>
      <c r="AO334" s="52"/>
      <c r="AP334" s="52"/>
      <c r="AQ334" s="52"/>
      <c r="AR334" s="52"/>
      <c r="AS334" s="52"/>
      <c r="AT334" s="52"/>
      <c r="AU334" s="52"/>
      <c r="AV334" s="52"/>
      <c r="AW334" s="52"/>
      <c r="AX334" s="52"/>
      <c r="AY334" s="76"/>
      <c r="AZ334" s="52"/>
      <c r="BA334" s="52"/>
      <c r="BB334" s="52"/>
      <c r="BC334" s="52"/>
      <c r="BD334" s="52"/>
      <c r="BE334" s="52"/>
      <c r="BF334" s="52"/>
    </row>
    <row r="335" spans="1:58" ht="15.75" customHeight="1">
      <c r="A335" s="58"/>
      <c r="B335" s="52"/>
      <c r="C335" s="52"/>
      <c r="D335" s="52"/>
      <c r="E335" s="52"/>
      <c r="F335" s="52"/>
      <c r="G335" s="52"/>
      <c r="H335" s="52"/>
      <c r="I335" s="52"/>
      <c r="J335" s="52"/>
      <c r="K335" s="52"/>
      <c r="L335" s="52"/>
      <c r="M335" s="52"/>
      <c r="N335" s="52"/>
      <c r="O335" s="52"/>
      <c r="P335" s="52"/>
      <c r="Q335" s="52"/>
      <c r="R335" s="52"/>
      <c r="S335" s="52"/>
      <c r="T335" s="52"/>
      <c r="U335" s="52"/>
      <c r="V335" s="52"/>
      <c r="W335" s="52"/>
      <c r="X335" s="52"/>
      <c r="Y335" s="52"/>
      <c r="Z335" s="52"/>
      <c r="AA335" s="52"/>
      <c r="AB335" s="52"/>
      <c r="AC335" s="52"/>
      <c r="AD335" s="52"/>
      <c r="AE335" s="52"/>
      <c r="AF335" s="52"/>
      <c r="AG335" s="52"/>
      <c r="AH335" s="52"/>
      <c r="AI335" s="52"/>
      <c r="AJ335" s="52"/>
      <c r="AK335" s="52"/>
      <c r="AL335" s="52"/>
      <c r="AM335" s="52"/>
      <c r="AN335" s="52"/>
      <c r="AO335" s="52"/>
      <c r="AP335" s="52"/>
      <c r="AQ335" s="52"/>
      <c r="AR335" s="52"/>
      <c r="AS335" s="52"/>
      <c r="AT335" s="52"/>
      <c r="AU335" s="52"/>
      <c r="AV335" s="52"/>
      <c r="AW335" s="52"/>
      <c r="AX335" s="52"/>
      <c r="AY335" s="76"/>
      <c r="AZ335" s="52"/>
      <c r="BA335" s="52"/>
      <c r="BB335" s="52"/>
      <c r="BC335" s="52"/>
      <c r="BD335" s="52"/>
      <c r="BE335" s="52"/>
      <c r="BF335" s="52"/>
    </row>
    <row r="336" spans="1:58" ht="15.75" customHeight="1">
      <c r="A336" s="58"/>
      <c r="B336" s="52"/>
      <c r="C336" s="52"/>
      <c r="D336" s="52"/>
      <c r="E336" s="52"/>
      <c r="F336" s="52"/>
      <c r="G336" s="52"/>
      <c r="H336" s="52"/>
      <c r="I336" s="52"/>
      <c r="J336" s="52"/>
      <c r="K336" s="52"/>
      <c r="L336" s="52"/>
      <c r="M336" s="52"/>
      <c r="N336" s="52"/>
      <c r="O336" s="52"/>
      <c r="P336" s="52"/>
      <c r="Q336" s="52"/>
      <c r="R336" s="52"/>
      <c r="S336" s="52"/>
      <c r="T336" s="52"/>
      <c r="U336" s="52"/>
      <c r="V336" s="52"/>
      <c r="W336" s="52"/>
      <c r="X336" s="52"/>
      <c r="Y336" s="52"/>
      <c r="Z336" s="52"/>
      <c r="AA336" s="52"/>
      <c r="AB336" s="52"/>
      <c r="AC336" s="52"/>
      <c r="AD336" s="52"/>
      <c r="AE336" s="52"/>
      <c r="AF336" s="52"/>
      <c r="AG336" s="52"/>
      <c r="AH336" s="52"/>
      <c r="AI336" s="52"/>
      <c r="AJ336" s="52"/>
      <c r="AK336" s="52"/>
      <c r="AL336" s="52"/>
      <c r="AM336" s="52"/>
      <c r="AN336" s="52"/>
      <c r="AO336" s="52"/>
      <c r="AP336" s="52"/>
      <c r="AQ336" s="52"/>
      <c r="AR336" s="52"/>
      <c r="AS336" s="52"/>
      <c r="AT336" s="52"/>
      <c r="AU336" s="52"/>
      <c r="AV336" s="52"/>
      <c r="AW336" s="52"/>
      <c r="AX336" s="52"/>
      <c r="AY336" s="76"/>
      <c r="AZ336" s="52"/>
      <c r="BA336" s="52"/>
      <c r="BB336" s="52"/>
      <c r="BC336" s="52"/>
      <c r="BD336" s="52"/>
      <c r="BE336" s="52"/>
      <c r="BF336" s="52"/>
    </row>
    <row r="337" spans="1:58" ht="15.75" customHeight="1">
      <c r="A337" s="58"/>
      <c r="B337" s="52"/>
      <c r="C337" s="52"/>
      <c r="D337" s="52"/>
      <c r="E337" s="52"/>
      <c r="F337" s="52"/>
      <c r="G337" s="52"/>
      <c r="H337" s="52"/>
      <c r="I337" s="52"/>
      <c r="J337" s="52"/>
      <c r="K337" s="52"/>
      <c r="L337" s="52"/>
      <c r="M337" s="52"/>
      <c r="N337" s="52"/>
      <c r="O337" s="52"/>
      <c r="P337" s="52"/>
      <c r="Q337" s="52"/>
      <c r="R337" s="52"/>
      <c r="S337" s="52"/>
      <c r="T337" s="52"/>
      <c r="U337" s="52"/>
      <c r="V337" s="52"/>
      <c r="W337" s="52"/>
      <c r="X337" s="52"/>
      <c r="Y337" s="52"/>
      <c r="Z337" s="52"/>
      <c r="AA337" s="52"/>
      <c r="AB337" s="52"/>
      <c r="AC337" s="52"/>
      <c r="AD337" s="52"/>
      <c r="AE337" s="52"/>
      <c r="AF337" s="52"/>
      <c r="AG337" s="52"/>
      <c r="AH337" s="52"/>
      <c r="AI337" s="52"/>
      <c r="AJ337" s="52"/>
      <c r="AK337" s="52"/>
      <c r="AL337" s="52"/>
      <c r="AM337" s="52"/>
      <c r="AN337" s="52"/>
      <c r="AO337" s="52"/>
      <c r="AP337" s="52"/>
      <c r="AQ337" s="52"/>
      <c r="AR337" s="52"/>
      <c r="AS337" s="52"/>
      <c r="AT337" s="52"/>
      <c r="AU337" s="52"/>
      <c r="AV337" s="52"/>
      <c r="AW337" s="52"/>
      <c r="AX337" s="52"/>
      <c r="AY337" s="76"/>
      <c r="AZ337" s="52"/>
      <c r="BA337" s="52"/>
      <c r="BB337" s="52"/>
      <c r="BC337" s="52"/>
      <c r="BD337" s="52"/>
      <c r="BE337" s="52"/>
      <c r="BF337" s="52"/>
    </row>
    <row r="338" spans="1:58" ht="15.75" customHeight="1">
      <c r="A338" s="58"/>
      <c r="B338" s="52"/>
      <c r="C338" s="52"/>
      <c r="D338" s="52"/>
      <c r="E338" s="52"/>
      <c r="F338" s="52"/>
      <c r="G338" s="52"/>
      <c r="H338" s="52"/>
      <c r="I338" s="52"/>
      <c r="J338" s="52"/>
      <c r="K338" s="52"/>
      <c r="L338" s="52"/>
      <c r="M338" s="52"/>
      <c r="N338" s="52"/>
      <c r="O338" s="52"/>
      <c r="P338" s="52"/>
      <c r="Q338" s="52"/>
      <c r="R338" s="52"/>
      <c r="S338" s="52"/>
      <c r="T338" s="52"/>
      <c r="U338" s="52"/>
      <c r="V338" s="52"/>
      <c r="W338" s="52"/>
      <c r="X338" s="52"/>
      <c r="Y338" s="52"/>
      <c r="Z338" s="52"/>
      <c r="AA338" s="52"/>
      <c r="AB338" s="52"/>
      <c r="AC338" s="52"/>
      <c r="AD338" s="52"/>
      <c r="AE338" s="52"/>
      <c r="AF338" s="52"/>
      <c r="AG338" s="52"/>
      <c r="AH338" s="52"/>
      <c r="AI338" s="52"/>
      <c r="AJ338" s="52"/>
      <c r="AK338" s="52"/>
      <c r="AL338" s="52"/>
      <c r="AM338" s="52"/>
      <c r="AN338" s="52"/>
      <c r="AO338" s="52"/>
      <c r="AP338" s="52"/>
      <c r="AQ338" s="52"/>
      <c r="AR338" s="52"/>
      <c r="AS338" s="52"/>
      <c r="AT338" s="52"/>
      <c r="AU338" s="52"/>
      <c r="AV338" s="52"/>
      <c r="AW338" s="52"/>
      <c r="AX338" s="52"/>
      <c r="AY338" s="76"/>
      <c r="AZ338" s="52"/>
      <c r="BA338" s="52"/>
      <c r="BB338" s="52"/>
      <c r="BC338" s="52"/>
      <c r="BD338" s="52"/>
      <c r="BE338" s="52"/>
      <c r="BF338" s="52"/>
    </row>
    <row r="339" spans="1:58" ht="15.75" customHeight="1">
      <c r="A339" s="58"/>
      <c r="B339" s="52"/>
      <c r="C339" s="52"/>
      <c r="D339" s="52"/>
      <c r="E339" s="52"/>
      <c r="F339" s="52"/>
      <c r="G339" s="52"/>
      <c r="H339" s="52"/>
      <c r="I339" s="52"/>
      <c r="J339" s="52"/>
      <c r="K339" s="52"/>
      <c r="L339" s="52"/>
      <c r="M339" s="52"/>
      <c r="N339" s="52"/>
      <c r="O339" s="52"/>
      <c r="P339" s="52"/>
      <c r="Q339" s="52"/>
      <c r="R339" s="52"/>
      <c r="S339" s="52"/>
      <c r="T339" s="52"/>
      <c r="U339" s="52"/>
      <c r="V339" s="52"/>
      <c r="W339" s="52"/>
      <c r="X339" s="52"/>
      <c r="Y339" s="52"/>
      <c r="Z339" s="52"/>
      <c r="AA339" s="52"/>
      <c r="AB339" s="52"/>
      <c r="AC339" s="52"/>
      <c r="AD339" s="52"/>
      <c r="AE339" s="52"/>
      <c r="AF339" s="52"/>
      <c r="AG339" s="52"/>
      <c r="AH339" s="52"/>
      <c r="AI339" s="52"/>
      <c r="AJ339" s="52"/>
      <c r="AK339" s="52"/>
      <c r="AL339" s="52"/>
      <c r="AM339" s="52"/>
      <c r="AN339" s="52"/>
      <c r="AO339" s="52"/>
      <c r="AP339" s="52"/>
      <c r="AQ339" s="52"/>
      <c r="AR339" s="52"/>
      <c r="AS339" s="52"/>
      <c r="AT339" s="52"/>
      <c r="AU339" s="52"/>
      <c r="AV339" s="52"/>
      <c r="AW339" s="52"/>
      <c r="AX339" s="52"/>
      <c r="AY339" s="76"/>
      <c r="AZ339" s="52"/>
      <c r="BA339" s="52"/>
      <c r="BB339" s="52"/>
      <c r="BC339" s="52"/>
      <c r="BD339" s="52"/>
      <c r="BE339" s="52"/>
      <c r="BF339" s="52"/>
    </row>
    <row r="340" spans="1:58" ht="15.75" customHeight="1">
      <c r="A340" s="58"/>
      <c r="B340" s="52"/>
      <c r="C340" s="52"/>
      <c r="D340" s="52"/>
      <c r="E340" s="52"/>
      <c r="F340" s="52"/>
      <c r="G340" s="52"/>
      <c r="H340" s="52"/>
      <c r="I340" s="52"/>
      <c r="J340" s="52"/>
      <c r="K340" s="52"/>
      <c r="L340" s="52"/>
      <c r="M340" s="52"/>
      <c r="N340" s="52"/>
      <c r="O340" s="52"/>
      <c r="P340" s="52"/>
      <c r="Q340" s="52"/>
      <c r="R340" s="52"/>
      <c r="S340" s="52"/>
      <c r="T340" s="52"/>
      <c r="U340" s="52"/>
      <c r="V340" s="52"/>
      <c r="W340" s="52"/>
      <c r="X340" s="52"/>
      <c r="Y340" s="52"/>
      <c r="Z340" s="52"/>
      <c r="AA340" s="52"/>
      <c r="AB340" s="52"/>
      <c r="AC340" s="52"/>
      <c r="AD340" s="52"/>
      <c r="AE340" s="52"/>
      <c r="AF340" s="52"/>
      <c r="AG340" s="52"/>
      <c r="AH340" s="52"/>
      <c r="AI340" s="52"/>
      <c r="AJ340" s="52"/>
      <c r="AK340" s="52"/>
      <c r="AL340" s="52"/>
      <c r="AM340" s="52"/>
      <c r="AN340" s="52"/>
      <c r="AO340" s="52"/>
      <c r="AP340" s="52"/>
      <c r="AQ340" s="52"/>
      <c r="AR340" s="52"/>
      <c r="AS340" s="52"/>
      <c r="AT340" s="52"/>
      <c r="AU340" s="52"/>
      <c r="AV340" s="52"/>
      <c r="AW340" s="52"/>
      <c r="AX340" s="52"/>
      <c r="AY340" s="76"/>
      <c r="AZ340" s="52"/>
      <c r="BA340" s="52"/>
      <c r="BB340" s="52"/>
      <c r="BC340" s="52"/>
      <c r="BD340" s="52"/>
      <c r="BE340" s="52"/>
      <c r="BF340" s="52"/>
    </row>
    <row r="341" spans="1:58" ht="15.75" customHeight="1">
      <c r="A341" s="58"/>
      <c r="B341" s="52"/>
      <c r="C341" s="52"/>
      <c r="D341" s="52"/>
      <c r="E341" s="52"/>
      <c r="F341" s="52"/>
      <c r="G341" s="52"/>
      <c r="H341" s="52"/>
      <c r="I341" s="52"/>
      <c r="J341" s="52"/>
      <c r="K341" s="52"/>
      <c r="L341" s="52"/>
      <c r="M341" s="52"/>
      <c r="N341" s="52"/>
      <c r="O341" s="52"/>
      <c r="P341" s="52"/>
      <c r="Q341" s="52"/>
      <c r="R341" s="52"/>
      <c r="S341" s="52"/>
      <c r="T341" s="52"/>
      <c r="U341" s="52"/>
      <c r="V341" s="52"/>
      <c r="W341" s="52"/>
      <c r="X341" s="52"/>
      <c r="Y341" s="52"/>
      <c r="Z341" s="52"/>
      <c r="AA341" s="52"/>
      <c r="AB341" s="52"/>
      <c r="AC341" s="52"/>
      <c r="AD341" s="52"/>
      <c r="AE341" s="52"/>
      <c r="AF341" s="52"/>
      <c r="AG341" s="52"/>
      <c r="AH341" s="52"/>
      <c r="AI341" s="52"/>
      <c r="AJ341" s="52"/>
      <c r="AK341" s="52"/>
      <c r="AL341" s="52"/>
      <c r="AM341" s="52"/>
      <c r="AN341" s="52"/>
      <c r="AO341" s="52"/>
      <c r="AP341" s="52"/>
      <c r="AQ341" s="52"/>
      <c r="AR341" s="52"/>
      <c r="AS341" s="52"/>
      <c r="AT341" s="52"/>
      <c r="AU341" s="52"/>
      <c r="AV341" s="52"/>
      <c r="AW341" s="52"/>
      <c r="AX341" s="52"/>
      <c r="AY341" s="76"/>
      <c r="AZ341" s="52"/>
      <c r="BA341" s="52"/>
      <c r="BB341" s="52"/>
      <c r="BC341" s="52"/>
      <c r="BD341" s="52"/>
      <c r="BE341" s="52"/>
      <c r="BF341" s="52"/>
    </row>
    <row r="342" spans="1:58" ht="15.75" customHeight="1">
      <c r="A342" s="58"/>
      <c r="B342" s="52"/>
      <c r="C342" s="52"/>
      <c r="D342" s="52"/>
      <c r="E342" s="52"/>
      <c r="F342" s="52"/>
      <c r="G342" s="52"/>
      <c r="H342" s="52"/>
      <c r="I342" s="52"/>
      <c r="J342" s="52"/>
      <c r="K342" s="52"/>
      <c r="L342" s="52"/>
      <c r="M342" s="52"/>
      <c r="N342" s="52"/>
      <c r="O342" s="52"/>
      <c r="P342" s="52"/>
      <c r="Q342" s="52"/>
      <c r="R342" s="52"/>
      <c r="S342" s="52"/>
      <c r="T342" s="52"/>
      <c r="U342" s="52"/>
      <c r="V342" s="52"/>
      <c r="W342" s="52"/>
      <c r="X342" s="52"/>
      <c r="Y342" s="52"/>
      <c r="Z342" s="52"/>
      <c r="AA342" s="52"/>
      <c r="AB342" s="52"/>
      <c r="AC342" s="52"/>
      <c r="AD342" s="52"/>
      <c r="AE342" s="52"/>
      <c r="AF342" s="52"/>
      <c r="AG342" s="52"/>
      <c r="AH342" s="52"/>
      <c r="AI342" s="52"/>
      <c r="AJ342" s="52"/>
      <c r="AK342" s="52"/>
      <c r="AL342" s="52"/>
      <c r="AM342" s="52"/>
      <c r="AN342" s="52"/>
      <c r="AO342" s="52"/>
      <c r="AP342" s="52"/>
      <c r="AQ342" s="52"/>
      <c r="AR342" s="52"/>
      <c r="AS342" s="52"/>
      <c r="AT342" s="52"/>
      <c r="AU342" s="52"/>
      <c r="AV342" s="52"/>
      <c r="AW342" s="52"/>
      <c r="AX342" s="52"/>
      <c r="AY342" s="76"/>
      <c r="AZ342" s="52"/>
      <c r="BA342" s="52"/>
      <c r="BB342" s="52"/>
      <c r="BC342" s="52"/>
      <c r="BD342" s="52"/>
      <c r="BE342" s="52"/>
      <c r="BF342" s="52"/>
    </row>
    <row r="343" spans="1:58" ht="15.75" customHeight="1">
      <c r="A343" s="58"/>
      <c r="B343" s="52"/>
      <c r="C343" s="52"/>
      <c r="D343" s="52"/>
      <c r="E343" s="52"/>
      <c r="F343" s="52"/>
      <c r="G343" s="52"/>
      <c r="H343" s="52"/>
      <c r="I343" s="52"/>
      <c r="J343" s="52"/>
      <c r="K343" s="52"/>
      <c r="L343" s="52"/>
      <c r="M343" s="52"/>
      <c r="N343" s="52"/>
      <c r="O343" s="52"/>
      <c r="P343" s="52"/>
      <c r="Q343" s="52"/>
      <c r="R343" s="52"/>
      <c r="S343" s="52"/>
      <c r="T343" s="52"/>
      <c r="U343" s="52"/>
      <c r="V343" s="52"/>
      <c r="W343" s="52"/>
      <c r="X343" s="52"/>
      <c r="Y343" s="52"/>
      <c r="Z343" s="52"/>
      <c r="AA343" s="52"/>
      <c r="AB343" s="52"/>
      <c r="AC343" s="52"/>
      <c r="AD343" s="52"/>
      <c r="AE343" s="52"/>
      <c r="AF343" s="52"/>
      <c r="AG343" s="52"/>
      <c r="AH343" s="52"/>
      <c r="AI343" s="52"/>
      <c r="AJ343" s="52"/>
      <c r="AK343" s="52"/>
      <c r="AL343" s="52"/>
      <c r="AM343" s="52"/>
      <c r="AN343" s="52"/>
      <c r="AO343" s="52"/>
      <c r="AP343" s="52"/>
      <c r="AQ343" s="52"/>
      <c r="AR343" s="52"/>
      <c r="AS343" s="52"/>
      <c r="AT343" s="52"/>
      <c r="AU343" s="52"/>
      <c r="AV343" s="52"/>
      <c r="AW343" s="52"/>
      <c r="AX343" s="52"/>
      <c r="AY343" s="76"/>
      <c r="AZ343" s="52"/>
      <c r="BA343" s="52"/>
      <c r="BB343" s="52"/>
      <c r="BC343" s="52"/>
      <c r="BD343" s="52"/>
      <c r="BE343" s="52"/>
      <c r="BF343" s="52"/>
    </row>
    <row r="344" spans="1:58" ht="15.75" customHeight="1">
      <c r="A344" s="58"/>
      <c r="B344" s="52"/>
      <c r="C344" s="52"/>
      <c r="D344" s="52"/>
      <c r="E344" s="52"/>
      <c r="F344" s="52"/>
      <c r="G344" s="52"/>
      <c r="H344" s="52"/>
      <c r="I344" s="52"/>
      <c r="J344" s="52"/>
      <c r="K344" s="52"/>
      <c r="L344" s="52"/>
      <c r="M344" s="52"/>
      <c r="N344" s="52"/>
      <c r="O344" s="52"/>
      <c r="P344" s="52"/>
      <c r="Q344" s="52"/>
      <c r="R344" s="52"/>
      <c r="S344" s="52"/>
      <c r="T344" s="52"/>
      <c r="U344" s="52"/>
      <c r="V344" s="52"/>
      <c r="W344" s="52"/>
      <c r="X344" s="52"/>
      <c r="Y344" s="52"/>
      <c r="Z344" s="52"/>
      <c r="AA344" s="52"/>
      <c r="AB344" s="52"/>
      <c r="AC344" s="52"/>
      <c r="AD344" s="52"/>
      <c r="AE344" s="52"/>
      <c r="AF344" s="52"/>
      <c r="AG344" s="52"/>
      <c r="AH344" s="52"/>
      <c r="AI344" s="52"/>
      <c r="AJ344" s="52"/>
      <c r="AK344" s="52"/>
      <c r="AL344" s="52"/>
      <c r="AM344" s="52"/>
      <c r="AN344" s="52"/>
      <c r="AO344" s="52"/>
      <c r="AP344" s="52"/>
      <c r="AQ344" s="52"/>
      <c r="AR344" s="52"/>
      <c r="AS344" s="52"/>
      <c r="AT344" s="52"/>
      <c r="AU344" s="52"/>
      <c r="AV344" s="52"/>
      <c r="AW344" s="52"/>
      <c r="AX344" s="52"/>
      <c r="AY344" s="76"/>
      <c r="AZ344" s="52"/>
      <c r="BA344" s="52"/>
      <c r="BB344" s="52"/>
      <c r="BC344" s="52"/>
      <c r="BD344" s="52"/>
      <c r="BE344" s="52"/>
      <c r="BF344" s="52"/>
    </row>
    <row r="345" spans="1:58" ht="15.75" customHeight="1">
      <c r="A345" s="58"/>
      <c r="B345" s="52"/>
      <c r="C345" s="52"/>
      <c r="D345" s="52"/>
      <c r="E345" s="52"/>
      <c r="F345" s="52"/>
      <c r="G345" s="52"/>
      <c r="H345" s="52"/>
      <c r="I345" s="52"/>
      <c r="J345" s="52"/>
      <c r="K345" s="52"/>
      <c r="L345" s="52"/>
      <c r="M345" s="52"/>
      <c r="N345" s="52"/>
      <c r="O345" s="52"/>
      <c r="P345" s="52"/>
      <c r="Q345" s="52"/>
      <c r="R345" s="52"/>
      <c r="S345" s="52"/>
      <c r="T345" s="52"/>
      <c r="U345" s="52"/>
      <c r="V345" s="52"/>
      <c r="W345" s="52"/>
      <c r="X345" s="52"/>
      <c r="Y345" s="52"/>
      <c r="Z345" s="52"/>
      <c r="AA345" s="52"/>
      <c r="AB345" s="52"/>
      <c r="AC345" s="52"/>
      <c r="AD345" s="52"/>
      <c r="AE345" s="52"/>
      <c r="AF345" s="52"/>
      <c r="AG345" s="52"/>
      <c r="AH345" s="52"/>
      <c r="AI345" s="52"/>
      <c r="AJ345" s="52"/>
      <c r="AK345" s="52"/>
      <c r="AL345" s="52"/>
      <c r="AM345" s="52"/>
      <c r="AN345" s="52"/>
      <c r="AO345" s="52"/>
      <c r="AP345" s="52"/>
      <c r="AQ345" s="52"/>
      <c r="AR345" s="52"/>
      <c r="AS345" s="52"/>
      <c r="AT345" s="52"/>
      <c r="AU345" s="52"/>
      <c r="AV345" s="52"/>
      <c r="AW345" s="52"/>
      <c r="AX345" s="52"/>
      <c r="AY345" s="76"/>
      <c r="AZ345" s="52"/>
      <c r="BA345" s="52"/>
      <c r="BB345" s="52"/>
      <c r="BC345" s="52"/>
      <c r="BD345" s="52"/>
      <c r="BE345" s="52"/>
      <c r="BF345" s="52"/>
    </row>
    <row r="346" spans="1:58" ht="15.75" customHeight="1">
      <c r="A346" s="58"/>
      <c r="B346" s="52"/>
      <c r="C346" s="52"/>
      <c r="D346" s="52"/>
      <c r="E346" s="52"/>
      <c r="F346" s="52"/>
      <c r="G346" s="52"/>
      <c r="H346" s="52"/>
      <c r="I346" s="52"/>
      <c r="J346" s="52"/>
      <c r="K346" s="52"/>
      <c r="L346" s="52"/>
      <c r="M346" s="52"/>
      <c r="N346" s="52"/>
      <c r="O346" s="52"/>
      <c r="P346" s="52"/>
      <c r="Q346" s="52"/>
      <c r="R346" s="52"/>
      <c r="S346" s="52"/>
      <c r="T346" s="52"/>
      <c r="U346" s="52"/>
      <c r="V346" s="52"/>
      <c r="W346" s="52"/>
      <c r="X346" s="52"/>
      <c r="Y346" s="52"/>
      <c r="Z346" s="52"/>
      <c r="AA346" s="52"/>
      <c r="AB346" s="52"/>
      <c r="AC346" s="52"/>
      <c r="AD346" s="52"/>
      <c r="AE346" s="52"/>
      <c r="AF346" s="52"/>
      <c r="AG346" s="52"/>
      <c r="AH346" s="52"/>
      <c r="AI346" s="52"/>
      <c r="AJ346" s="52"/>
      <c r="AK346" s="52"/>
      <c r="AL346" s="52"/>
      <c r="AM346" s="52"/>
      <c r="AN346" s="52"/>
      <c r="AO346" s="52"/>
      <c r="AP346" s="52"/>
      <c r="AQ346" s="52"/>
      <c r="AR346" s="52"/>
      <c r="AS346" s="52"/>
      <c r="AT346" s="52"/>
      <c r="AU346" s="52"/>
      <c r="AV346" s="52"/>
      <c r="AW346" s="52"/>
      <c r="AX346" s="52"/>
      <c r="AY346" s="76"/>
      <c r="AZ346" s="52"/>
      <c r="BA346" s="52"/>
      <c r="BB346" s="52"/>
      <c r="BC346" s="52"/>
      <c r="BD346" s="52"/>
      <c r="BE346" s="52"/>
      <c r="BF346" s="52"/>
    </row>
    <row r="347" spans="1:58" ht="15.75" customHeight="1">
      <c r="A347" s="58"/>
      <c r="B347" s="52"/>
      <c r="C347" s="52"/>
      <c r="D347" s="52"/>
      <c r="E347" s="52"/>
      <c r="F347" s="52"/>
      <c r="G347" s="52"/>
      <c r="H347" s="52"/>
      <c r="I347" s="52"/>
      <c r="J347" s="52"/>
      <c r="K347" s="52"/>
      <c r="L347" s="52"/>
      <c r="M347" s="52"/>
      <c r="N347" s="52"/>
      <c r="O347" s="52"/>
      <c r="P347" s="52"/>
      <c r="Q347" s="52"/>
      <c r="R347" s="52"/>
      <c r="S347" s="52"/>
      <c r="T347" s="52"/>
      <c r="U347" s="52"/>
      <c r="V347" s="52"/>
      <c r="W347" s="52"/>
      <c r="X347" s="52"/>
      <c r="Y347" s="52"/>
      <c r="Z347" s="52"/>
      <c r="AA347" s="52"/>
      <c r="AB347" s="52"/>
      <c r="AC347" s="52"/>
      <c r="AD347" s="52"/>
      <c r="AE347" s="52"/>
      <c r="AF347" s="52"/>
      <c r="AG347" s="52"/>
      <c r="AH347" s="52"/>
      <c r="AI347" s="52"/>
      <c r="AJ347" s="52"/>
      <c r="AK347" s="52"/>
      <c r="AL347" s="52"/>
      <c r="AM347" s="52"/>
      <c r="AN347" s="52"/>
      <c r="AO347" s="52"/>
      <c r="AP347" s="52"/>
      <c r="AQ347" s="52"/>
      <c r="AR347" s="52"/>
      <c r="AS347" s="52"/>
      <c r="AT347" s="52"/>
      <c r="AU347" s="52"/>
      <c r="AV347" s="52"/>
      <c r="AW347" s="52"/>
      <c r="AX347" s="52"/>
      <c r="AY347" s="76"/>
      <c r="AZ347" s="52"/>
      <c r="BA347" s="52"/>
      <c r="BB347" s="52"/>
      <c r="BC347" s="52"/>
      <c r="BD347" s="52"/>
      <c r="BE347" s="52"/>
      <c r="BF347" s="52"/>
    </row>
    <row r="348" spans="1:58" ht="15.75" customHeight="1">
      <c r="A348" s="58"/>
      <c r="B348" s="52"/>
      <c r="C348" s="52"/>
      <c r="D348" s="52"/>
      <c r="E348" s="52"/>
      <c r="F348" s="52"/>
      <c r="G348" s="52"/>
      <c r="H348" s="52"/>
      <c r="I348" s="52"/>
      <c r="J348" s="52"/>
      <c r="K348" s="52"/>
      <c r="L348" s="52"/>
      <c r="M348" s="52"/>
      <c r="N348" s="52"/>
      <c r="O348" s="52"/>
      <c r="P348" s="52"/>
      <c r="Q348" s="52"/>
      <c r="R348" s="52"/>
      <c r="S348" s="52"/>
      <c r="T348" s="52"/>
      <c r="U348" s="52"/>
      <c r="V348" s="52"/>
      <c r="W348" s="52"/>
      <c r="X348" s="52"/>
      <c r="Y348" s="52"/>
      <c r="Z348" s="52"/>
      <c r="AA348" s="52"/>
      <c r="AB348" s="52"/>
      <c r="AC348" s="52"/>
      <c r="AD348" s="52"/>
      <c r="AE348" s="52"/>
      <c r="AF348" s="52"/>
      <c r="AG348" s="52"/>
      <c r="AH348" s="52"/>
      <c r="AI348" s="52"/>
      <c r="AJ348" s="52"/>
      <c r="AK348" s="52"/>
      <c r="AL348" s="52"/>
      <c r="AM348" s="52"/>
      <c r="AN348" s="52"/>
      <c r="AO348" s="52"/>
      <c r="AP348" s="52"/>
      <c r="AQ348" s="52"/>
      <c r="AR348" s="52"/>
      <c r="AS348" s="52"/>
      <c r="AT348" s="52"/>
      <c r="AU348" s="52"/>
      <c r="AV348" s="52"/>
      <c r="AW348" s="52"/>
      <c r="AX348" s="52"/>
      <c r="AY348" s="76"/>
      <c r="AZ348" s="52"/>
      <c r="BA348" s="52"/>
      <c r="BB348" s="52"/>
      <c r="BC348" s="52"/>
      <c r="BD348" s="52"/>
      <c r="BE348" s="52"/>
      <c r="BF348" s="52"/>
    </row>
    <row r="349" spans="1:58" ht="15.75" customHeight="1">
      <c r="A349" s="58"/>
      <c r="B349" s="52"/>
      <c r="C349" s="52"/>
      <c r="D349" s="52"/>
      <c r="E349" s="52"/>
      <c r="F349" s="52"/>
      <c r="G349" s="52"/>
      <c r="H349" s="52"/>
      <c r="I349" s="52"/>
      <c r="J349" s="52"/>
      <c r="K349" s="52"/>
      <c r="L349" s="52"/>
      <c r="M349" s="52"/>
      <c r="N349" s="52"/>
      <c r="O349" s="52"/>
      <c r="P349" s="52"/>
      <c r="Q349" s="52"/>
      <c r="R349" s="52"/>
      <c r="S349" s="52"/>
      <c r="T349" s="52"/>
      <c r="U349" s="52"/>
      <c r="V349" s="52"/>
      <c r="W349" s="52"/>
      <c r="X349" s="52"/>
      <c r="Y349" s="52"/>
      <c r="Z349" s="52"/>
      <c r="AA349" s="52"/>
      <c r="AB349" s="52"/>
      <c r="AC349" s="52"/>
      <c r="AD349" s="52"/>
      <c r="AE349" s="52"/>
      <c r="AF349" s="52"/>
      <c r="AG349" s="52"/>
      <c r="AH349" s="52"/>
      <c r="AI349" s="52"/>
      <c r="AJ349" s="52"/>
      <c r="AK349" s="52"/>
      <c r="AL349" s="52"/>
      <c r="AM349" s="52"/>
      <c r="AN349" s="52"/>
      <c r="AO349" s="52"/>
      <c r="AP349" s="52"/>
      <c r="AQ349" s="52"/>
      <c r="AR349" s="52"/>
      <c r="AS349" s="52"/>
      <c r="AT349" s="52"/>
      <c r="AU349" s="52"/>
      <c r="AV349" s="52"/>
      <c r="AW349" s="52"/>
      <c r="AX349" s="52"/>
      <c r="AY349" s="76"/>
      <c r="AZ349" s="52"/>
      <c r="BA349" s="52"/>
      <c r="BB349" s="52"/>
      <c r="BC349" s="52"/>
      <c r="BD349" s="52"/>
      <c r="BE349" s="52"/>
      <c r="BF349" s="52"/>
    </row>
    <row r="350" spans="1:58" ht="15.75" customHeight="1">
      <c r="A350" s="58"/>
      <c r="B350" s="52"/>
      <c r="C350" s="52"/>
      <c r="D350" s="52"/>
      <c r="E350" s="52"/>
      <c r="F350" s="52"/>
      <c r="G350" s="52"/>
      <c r="H350" s="52"/>
      <c r="I350" s="52"/>
      <c r="J350" s="52"/>
      <c r="K350" s="52"/>
      <c r="L350" s="52"/>
      <c r="M350" s="52"/>
      <c r="N350" s="52"/>
      <c r="O350" s="52"/>
      <c r="P350" s="52"/>
      <c r="Q350" s="52"/>
      <c r="R350" s="52"/>
      <c r="S350" s="52"/>
      <c r="T350" s="52"/>
      <c r="U350" s="52"/>
      <c r="V350" s="52"/>
      <c r="W350" s="52"/>
      <c r="X350" s="52"/>
      <c r="Y350" s="52"/>
      <c r="Z350" s="52"/>
      <c r="AA350" s="52"/>
      <c r="AB350" s="52"/>
      <c r="AC350" s="52"/>
      <c r="AD350" s="52"/>
      <c r="AE350" s="52"/>
      <c r="AF350" s="52"/>
      <c r="AG350" s="52"/>
      <c r="AH350" s="52"/>
      <c r="AI350" s="52"/>
      <c r="AJ350" s="52"/>
      <c r="AK350" s="52"/>
      <c r="AL350" s="52"/>
      <c r="AM350" s="52"/>
      <c r="AN350" s="52"/>
      <c r="AO350" s="52"/>
      <c r="AP350" s="52"/>
      <c r="AQ350" s="52"/>
      <c r="AR350" s="52"/>
      <c r="AS350" s="52"/>
      <c r="AT350" s="52"/>
      <c r="AU350" s="52"/>
      <c r="AV350" s="52"/>
      <c r="AW350" s="52"/>
      <c r="AX350" s="52"/>
      <c r="AY350" s="76"/>
      <c r="AZ350" s="52"/>
      <c r="BA350" s="52"/>
      <c r="BB350" s="52"/>
      <c r="BC350" s="52"/>
      <c r="BD350" s="52"/>
      <c r="BE350" s="52"/>
      <c r="BF350" s="52"/>
    </row>
    <row r="351" spans="1:58" ht="15.75" customHeight="1">
      <c r="A351" s="58"/>
      <c r="B351" s="52"/>
      <c r="C351" s="52"/>
      <c r="D351" s="52"/>
      <c r="E351" s="52"/>
      <c r="F351" s="52"/>
      <c r="G351" s="52"/>
      <c r="H351" s="52"/>
      <c r="I351" s="52"/>
      <c r="J351" s="52"/>
      <c r="K351" s="52"/>
      <c r="L351" s="52"/>
      <c r="M351" s="52"/>
      <c r="N351" s="52"/>
      <c r="O351" s="52"/>
      <c r="P351" s="52"/>
      <c r="Q351" s="52"/>
      <c r="R351" s="52"/>
      <c r="S351" s="52"/>
      <c r="T351" s="52"/>
      <c r="U351" s="52"/>
      <c r="V351" s="52"/>
      <c r="W351" s="52"/>
      <c r="X351" s="52"/>
      <c r="Y351" s="52"/>
      <c r="Z351" s="52"/>
      <c r="AA351" s="52"/>
      <c r="AB351" s="52"/>
      <c r="AC351" s="52"/>
      <c r="AD351" s="52"/>
      <c r="AE351" s="52"/>
      <c r="AF351" s="52"/>
      <c r="AG351" s="52"/>
      <c r="AH351" s="52"/>
      <c r="AI351" s="52"/>
      <c r="AJ351" s="52"/>
      <c r="AK351" s="52"/>
      <c r="AL351" s="52"/>
      <c r="AM351" s="52"/>
      <c r="AN351" s="52"/>
      <c r="AO351" s="52"/>
      <c r="AP351" s="52"/>
      <c r="AQ351" s="52"/>
      <c r="AR351" s="52"/>
      <c r="AS351" s="52"/>
      <c r="AT351" s="52"/>
      <c r="AU351" s="52"/>
      <c r="AV351" s="52"/>
      <c r="AW351" s="52"/>
      <c r="AX351" s="52"/>
      <c r="AY351" s="76"/>
      <c r="AZ351" s="52"/>
      <c r="BA351" s="52"/>
      <c r="BB351" s="52"/>
      <c r="BC351" s="52"/>
      <c r="BD351" s="52"/>
      <c r="BE351" s="52"/>
      <c r="BF351" s="52"/>
    </row>
    <row r="352" spans="1:58" ht="15.75" customHeight="1">
      <c r="A352" s="58"/>
      <c r="B352" s="52"/>
      <c r="C352" s="52"/>
      <c r="D352" s="52"/>
      <c r="E352" s="52"/>
      <c r="F352" s="52"/>
      <c r="G352" s="52"/>
      <c r="H352" s="52"/>
      <c r="I352" s="52"/>
      <c r="J352" s="52"/>
      <c r="K352" s="52"/>
      <c r="L352" s="52"/>
      <c r="M352" s="52"/>
      <c r="N352" s="52"/>
      <c r="O352" s="52"/>
      <c r="P352" s="52"/>
      <c r="Q352" s="52"/>
      <c r="R352" s="52"/>
      <c r="S352" s="52"/>
      <c r="T352" s="52"/>
      <c r="U352" s="52"/>
      <c r="V352" s="52"/>
      <c r="W352" s="52"/>
      <c r="X352" s="52"/>
      <c r="Y352" s="52"/>
      <c r="Z352" s="52"/>
      <c r="AA352" s="52"/>
      <c r="AB352" s="52"/>
      <c r="AC352" s="52"/>
      <c r="AD352" s="52"/>
      <c r="AE352" s="52"/>
      <c r="AF352" s="52"/>
      <c r="AG352" s="52"/>
      <c r="AH352" s="52"/>
      <c r="AI352" s="52"/>
      <c r="AJ352" s="52"/>
      <c r="AK352" s="52"/>
      <c r="AL352" s="52"/>
      <c r="AM352" s="52"/>
      <c r="AN352" s="52"/>
      <c r="AO352" s="52"/>
      <c r="AP352" s="52"/>
      <c r="AQ352" s="52"/>
      <c r="AR352" s="52"/>
      <c r="AS352" s="52"/>
      <c r="AT352" s="52"/>
      <c r="AU352" s="52"/>
      <c r="AV352" s="52"/>
      <c r="AW352" s="52"/>
      <c r="AX352" s="52"/>
      <c r="AY352" s="76"/>
      <c r="AZ352" s="52"/>
      <c r="BA352" s="52"/>
      <c r="BB352" s="52"/>
      <c r="BC352" s="52"/>
      <c r="BD352" s="52"/>
      <c r="BE352" s="52"/>
      <c r="BF352" s="52"/>
    </row>
    <row r="353" spans="1:58" ht="15.75" customHeight="1">
      <c r="A353" s="58"/>
      <c r="B353" s="52"/>
      <c r="C353" s="52"/>
      <c r="D353" s="52"/>
      <c r="E353" s="52"/>
      <c r="F353" s="52"/>
      <c r="G353" s="52"/>
      <c r="H353" s="52"/>
      <c r="I353" s="52"/>
      <c r="J353" s="52"/>
      <c r="K353" s="52"/>
      <c r="L353" s="52"/>
      <c r="M353" s="52"/>
      <c r="N353" s="52"/>
      <c r="O353" s="52"/>
      <c r="P353" s="52"/>
      <c r="Q353" s="52"/>
      <c r="R353" s="52"/>
      <c r="S353" s="52"/>
      <c r="T353" s="52"/>
      <c r="U353" s="52"/>
      <c r="V353" s="52"/>
      <c r="W353" s="52"/>
      <c r="X353" s="52"/>
      <c r="Y353" s="52"/>
      <c r="Z353" s="52"/>
      <c r="AA353" s="52"/>
      <c r="AB353" s="52"/>
      <c r="AC353" s="52"/>
      <c r="AD353" s="52"/>
      <c r="AE353" s="52"/>
      <c r="AF353" s="52"/>
      <c r="AG353" s="52"/>
      <c r="AH353" s="52"/>
      <c r="AI353" s="52"/>
      <c r="AJ353" s="52"/>
      <c r="AK353" s="52"/>
      <c r="AL353" s="52"/>
      <c r="AM353" s="52"/>
      <c r="AN353" s="52"/>
      <c r="AO353" s="52"/>
      <c r="AP353" s="52"/>
      <c r="AQ353" s="52"/>
      <c r="AR353" s="52"/>
      <c r="AS353" s="52"/>
      <c r="AT353" s="52"/>
      <c r="AU353" s="52"/>
      <c r="AV353" s="52"/>
      <c r="AW353" s="52"/>
      <c r="AX353" s="52"/>
      <c r="AY353" s="76"/>
      <c r="AZ353" s="52"/>
      <c r="BA353" s="52"/>
      <c r="BB353" s="52"/>
      <c r="BC353" s="52"/>
      <c r="BD353" s="52"/>
      <c r="BE353" s="52"/>
      <c r="BF353" s="52"/>
    </row>
    <row r="354" spans="1:58" ht="15.75" customHeight="1">
      <c r="A354" s="58"/>
      <c r="B354" s="52"/>
      <c r="C354" s="52"/>
      <c r="D354" s="52"/>
      <c r="E354" s="52"/>
      <c r="F354" s="52"/>
      <c r="G354" s="52"/>
      <c r="H354" s="52"/>
      <c r="I354" s="52"/>
      <c r="J354" s="52"/>
      <c r="K354" s="52"/>
      <c r="L354" s="52"/>
      <c r="M354" s="52"/>
      <c r="N354" s="52"/>
      <c r="O354" s="52"/>
      <c r="P354" s="52"/>
      <c r="Q354" s="52"/>
      <c r="R354" s="52"/>
      <c r="S354" s="52"/>
      <c r="T354" s="52"/>
      <c r="U354" s="52"/>
      <c r="V354" s="52"/>
      <c r="W354" s="52"/>
      <c r="X354" s="52"/>
      <c r="Y354" s="52"/>
      <c r="Z354" s="52"/>
      <c r="AA354" s="52"/>
      <c r="AB354" s="52"/>
      <c r="AC354" s="52"/>
      <c r="AD354" s="52"/>
      <c r="AE354" s="52"/>
      <c r="AF354" s="52"/>
      <c r="AG354" s="52"/>
      <c r="AH354" s="52"/>
      <c r="AI354" s="52"/>
      <c r="AJ354" s="52"/>
      <c r="AK354" s="52"/>
      <c r="AL354" s="52"/>
      <c r="AM354" s="52"/>
      <c r="AN354" s="52"/>
      <c r="AO354" s="52"/>
      <c r="AP354" s="52"/>
      <c r="AQ354" s="52"/>
      <c r="AR354" s="52"/>
      <c r="AS354" s="52"/>
      <c r="AT354" s="52"/>
      <c r="AU354" s="52"/>
      <c r="AV354" s="52"/>
      <c r="AW354" s="52"/>
      <c r="AX354" s="52"/>
      <c r="AY354" s="76"/>
      <c r="AZ354" s="52"/>
      <c r="BA354" s="52"/>
      <c r="BB354" s="52"/>
      <c r="BC354" s="52"/>
      <c r="BD354" s="52"/>
      <c r="BE354" s="52"/>
      <c r="BF354" s="52"/>
    </row>
    <row r="355" spans="1:58" ht="15.75" customHeight="1">
      <c r="A355" s="58"/>
      <c r="B355" s="52"/>
      <c r="C355" s="52"/>
      <c r="D355" s="52"/>
      <c r="E355" s="52"/>
      <c r="F355" s="52"/>
      <c r="G355" s="52"/>
      <c r="H355" s="52"/>
      <c r="I355" s="52"/>
      <c r="J355" s="52"/>
      <c r="K355" s="52"/>
      <c r="L355" s="52"/>
      <c r="M355" s="52"/>
      <c r="N355" s="52"/>
      <c r="O355" s="52"/>
      <c r="P355" s="52"/>
      <c r="Q355" s="52"/>
      <c r="R355" s="52"/>
      <c r="S355" s="52"/>
      <c r="T355" s="52"/>
      <c r="U355" s="52"/>
      <c r="V355" s="52"/>
      <c r="W355" s="52"/>
      <c r="X355" s="52"/>
      <c r="Y355" s="52"/>
      <c r="Z355" s="52"/>
      <c r="AA355" s="52"/>
      <c r="AB355" s="52"/>
      <c r="AC355" s="52"/>
      <c r="AD355" s="52"/>
      <c r="AE355" s="52"/>
      <c r="AF355" s="52"/>
      <c r="AG355" s="52"/>
      <c r="AH355" s="52"/>
      <c r="AI355" s="52"/>
      <c r="AJ355" s="52"/>
      <c r="AK355" s="52"/>
      <c r="AL355" s="52"/>
      <c r="AM355" s="52"/>
      <c r="AN355" s="52"/>
      <c r="AO355" s="52"/>
      <c r="AP355" s="52"/>
      <c r="AQ355" s="52"/>
      <c r="AR355" s="52"/>
      <c r="AS355" s="52"/>
      <c r="AT355" s="52"/>
      <c r="AU355" s="52"/>
      <c r="AV355" s="52"/>
      <c r="AW355" s="52"/>
      <c r="AX355" s="52"/>
      <c r="AY355" s="76"/>
      <c r="AZ355" s="52"/>
      <c r="BA355" s="52"/>
      <c r="BB355" s="52"/>
      <c r="BC355" s="52"/>
      <c r="BD355" s="52"/>
      <c r="BE355" s="52"/>
      <c r="BF355" s="52"/>
    </row>
    <row r="356" spans="1:58" ht="15.75" customHeight="1">
      <c r="A356" s="58"/>
      <c r="B356" s="52"/>
      <c r="C356" s="52"/>
      <c r="D356" s="52"/>
      <c r="E356" s="52"/>
      <c r="F356" s="52"/>
      <c r="G356" s="52"/>
      <c r="H356" s="52"/>
      <c r="I356" s="52"/>
      <c r="J356" s="52"/>
      <c r="K356" s="52"/>
      <c r="L356" s="52"/>
      <c r="M356" s="52"/>
      <c r="N356" s="52"/>
      <c r="O356" s="52"/>
      <c r="P356" s="52"/>
      <c r="Q356" s="52"/>
      <c r="R356" s="52"/>
      <c r="S356" s="52"/>
      <c r="T356" s="52"/>
      <c r="U356" s="52"/>
      <c r="V356" s="52"/>
      <c r="W356" s="52"/>
      <c r="X356" s="52"/>
      <c r="Y356" s="52"/>
      <c r="Z356" s="52"/>
      <c r="AA356" s="52"/>
      <c r="AB356" s="52"/>
      <c r="AC356" s="52"/>
      <c r="AD356" s="52"/>
      <c r="AE356" s="52"/>
      <c r="AF356" s="52"/>
      <c r="AG356" s="52"/>
      <c r="AH356" s="52"/>
      <c r="AI356" s="52"/>
      <c r="AJ356" s="52"/>
      <c r="AK356" s="52"/>
      <c r="AL356" s="52"/>
      <c r="AM356" s="52"/>
      <c r="AN356" s="52"/>
      <c r="AO356" s="52"/>
      <c r="AP356" s="52"/>
      <c r="AQ356" s="52"/>
      <c r="AR356" s="52"/>
      <c r="AS356" s="52"/>
      <c r="AT356" s="52"/>
      <c r="AU356" s="52"/>
      <c r="AV356" s="52"/>
      <c r="AW356" s="52"/>
      <c r="AX356" s="52"/>
      <c r="AY356" s="76"/>
      <c r="AZ356" s="52"/>
      <c r="BA356" s="52"/>
      <c r="BB356" s="52"/>
      <c r="BC356" s="52"/>
      <c r="BD356" s="52"/>
      <c r="BE356" s="52"/>
      <c r="BF356" s="52"/>
    </row>
    <row r="357" spans="1:58" ht="15.75" customHeight="1">
      <c r="A357" s="58"/>
      <c r="B357" s="52"/>
      <c r="C357" s="52"/>
      <c r="D357" s="52"/>
      <c r="E357" s="52"/>
      <c r="F357" s="52"/>
      <c r="G357" s="52"/>
      <c r="H357" s="52"/>
      <c r="I357" s="52"/>
      <c r="J357" s="52"/>
      <c r="K357" s="52"/>
      <c r="L357" s="52"/>
      <c r="M357" s="52"/>
      <c r="N357" s="52"/>
      <c r="O357" s="52"/>
      <c r="P357" s="52"/>
      <c r="Q357" s="52"/>
      <c r="R357" s="52"/>
      <c r="S357" s="52"/>
      <c r="T357" s="52"/>
      <c r="U357" s="52"/>
      <c r="V357" s="52"/>
      <c r="W357" s="52"/>
      <c r="X357" s="52"/>
      <c r="Y357" s="52"/>
      <c r="Z357" s="52"/>
      <c r="AA357" s="52"/>
      <c r="AB357" s="52"/>
      <c r="AC357" s="52"/>
      <c r="AD357" s="52"/>
      <c r="AE357" s="52"/>
      <c r="AF357" s="52"/>
      <c r="AG357" s="52"/>
      <c r="AH357" s="52"/>
      <c r="AI357" s="52"/>
      <c r="AJ357" s="52"/>
      <c r="AK357" s="52"/>
      <c r="AL357" s="52"/>
      <c r="AM357" s="52"/>
      <c r="AN357" s="52"/>
      <c r="AO357" s="52"/>
      <c r="AP357" s="52"/>
      <c r="AQ357" s="52"/>
      <c r="AR357" s="52"/>
      <c r="AS357" s="52"/>
      <c r="AT357" s="52"/>
      <c r="AU357" s="52"/>
      <c r="AV357" s="52"/>
      <c r="AW357" s="52"/>
      <c r="AX357" s="52"/>
      <c r="AY357" s="76"/>
      <c r="AZ357" s="52"/>
      <c r="BA357" s="52"/>
      <c r="BB357" s="52"/>
      <c r="BC357" s="52"/>
      <c r="BD357" s="52"/>
      <c r="BE357" s="52"/>
      <c r="BF357" s="52"/>
    </row>
    <row r="358" spans="1:58" ht="15.75" customHeight="1">
      <c r="A358" s="58"/>
      <c r="B358" s="52"/>
      <c r="C358" s="52"/>
      <c r="D358" s="52"/>
      <c r="E358" s="52"/>
      <c r="F358" s="52"/>
      <c r="G358" s="52"/>
      <c r="H358" s="52"/>
      <c r="I358" s="52"/>
      <c r="J358" s="52"/>
      <c r="K358" s="52"/>
      <c r="L358" s="52"/>
      <c r="M358" s="52"/>
      <c r="N358" s="52"/>
      <c r="O358" s="52"/>
      <c r="P358" s="52"/>
      <c r="Q358" s="52"/>
      <c r="R358" s="52"/>
      <c r="S358" s="52"/>
      <c r="T358" s="52"/>
      <c r="U358" s="52"/>
      <c r="V358" s="52"/>
      <c r="W358" s="52"/>
      <c r="X358" s="52"/>
      <c r="Y358" s="52"/>
      <c r="Z358" s="52"/>
      <c r="AA358" s="52"/>
      <c r="AB358" s="52"/>
      <c r="AC358" s="52"/>
      <c r="AD358" s="52"/>
      <c r="AE358" s="52"/>
      <c r="AF358" s="52"/>
      <c r="AG358" s="52"/>
      <c r="AH358" s="52"/>
      <c r="AI358" s="52"/>
      <c r="AJ358" s="52"/>
      <c r="AK358" s="52"/>
      <c r="AL358" s="52"/>
      <c r="AM358" s="52"/>
      <c r="AN358" s="52"/>
      <c r="AO358" s="52"/>
      <c r="AP358" s="52"/>
      <c r="AQ358" s="52"/>
      <c r="AR358" s="52"/>
      <c r="AS358" s="52"/>
      <c r="AT358" s="52"/>
      <c r="AU358" s="52"/>
      <c r="AV358" s="52"/>
      <c r="AW358" s="52"/>
      <c r="AX358" s="52"/>
      <c r="AY358" s="76"/>
      <c r="AZ358" s="52"/>
      <c r="BA358" s="52"/>
      <c r="BB358" s="52"/>
      <c r="BC358" s="52"/>
      <c r="BD358" s="52"/>
      <c r="BE358" s="52"/>
      <c r="BF358" s="52"/>
    </row>
    <row r="359" spans="1:58" ht="15.75" customHeight="1">
      <c r="A359" s="58"/>
      <c r="B359" s="52"/>
      <c r="C359" s="52"/>
      <c r="D359" s="52"/>
      <c r="E359" s="52"/>
      <c r="F359" s="52"/>
      <c r="G359" s="52"/>
      <c r="H359" s="52"/>
      <c r="I359" s="52"/>
      <c r="J359" s="52"/>
      <c r="K359" s="52"/>
      <c r="L359" s="52"/>
      <c r="M359" s="52"/>
      <c r="N359" s="52"/>
      <c r="O359" s="52"/>
      <c r="P359" s="52"/>
      <c r="Q359" s="52"/>
      <c r="R359" s="52"/>
      <c r="S359" s="52"/>
      <c r="T359" s="52"/>
      <c r="U359" s="52"/>
      <c r="V359" s="52"/>
      <c r="W359" s="52"/>
      <c r="X359" s="52"/>
      <c r="Y359" s="52"/>
      <c r="Z359" s="52"/>
      <c r="AA359" s="52"/>
      <c r="AB359" s="52"/>
      <c r="AC359" s="52"/>
      <c r="AD359" s="52"/>
      <c r="AE359" s="52"/>
      <c r="AF359" s="52"/>
      <c r="AG359" s="52"/>
      <c r="AH359" s="52"/>
      <c r="AI359" s="52"/>
      <c r="AJ359" s="52"/>
      <c r="AK359" s="52"/>
      <c r="AL359" s="52"/>
      <c r="AM359" s="52"/>
      <c r="AN359" s="52"/>
      <c r="AO359" s="52"/>
      <c r="AP359" s="52"/>
      <c r="AQ359" s="52"/>
      <c r="AR359" s="52"/>
      <c r="AS359" s="52"/>
      <c r="AT359" s="52"/>
      <c r="AU359" s="52"/>
      <c r="AV359" s="52"/>
      <c r="AW359" s="52"/>
      <c r="AX359" s="52"/>
      <c r="AY359" s="76"/>
      <c r="AZ359" s="52"/>
      <c r="BA359" s="52"/>
      <c r="BB359" s="52"/>
      <c r="BC359" s="52"/>
      <c r="BD359" s="52"/>
      <c r="BE359" s="52"/>
      <c r="BF359" s="52"/>
    </row>
    <row r="360" spans="1:58" ht="15.75" customHeight="1">
      <c r="A360" s="58"/>
      <c r="B360" s="52"/>
      <c r="C360" s="52"/>
      <c r="D360" s="52"/>
      <c r="E360" s="52"/>
      <c r="F360" s="52"/>
      <c r="G360" s="52"/>
      <c r="H360" s="52"/>
      <c r="I360" s="52"/>
      <c r="J360" s="52"/>
      <c r="K360" s="52"/>
      <c r="L360" s="52"/>
      <c r="M360" s="52"/>
      <c r="N360" s="52"/>
      <c r="O360" s="52"/>
      <c r="P360" s="52"/>
      <c r="Q360" s="52"/>
      <c r="R360" s="52"/>
      <c r="S360" s="52"/>
      <c r="T360" s="52"/>
      <c r="U360" s="52"/>
      <c r="V360" s="52"/>
      <c r="W360" s="52"/>
      <c r="X360" s="52"/>
      <c r="Y360" s="52"/>
      <c r="Z360" s="52"/>
      <c r="AA360" s="52"/>
      <c r="AB360" s="52"/>
      <c r="AC360" s="52"/>
      <c r="AD360" s="52"/>
      <c r="AE360" s="52"/>
      <c r="AF360" s="52"/>
      <c r="AG360" s="52"/>
      <c r="AH360" s="52"/>
      <c r="AI360" s="52"/>
      <c r="AJ360" s="52"/>
      <c r="AK360" s="52"/>
      <c r="AL360" s="52"/>
      <c r="AM360" s="52"/>
      <c r="AN360" s="52"/>
      <c r="AO360" s="52"/>
      <c r="AP360" s="52"/>
      <c r="AQ360" s="52"/>
      <c r="AR360" s="52"/>
      <c r="AS360" s="52"/>
      <c r="AT360" s="52"/>
      <c r="AU360" s="52"/>
      <c r="AV360" s="52"/>
      <c r="AW360" s="52"/>
      <c r="AX360" s="52"/>
      <c r="AY360" s="76"/>
      <c r="AZ360" s="52"/>
      <c r="BA360" s="52"/>
      <c r="BB360" s="52"/>
      <c r="BC360" s="52"/>
      <c r="BD360" s="52"/>
      <c r="BE360" s="52"/>
      <c r="BF360" s="52"/>
    </row>
    <row r="361" spans="1:58" ht="15.75" customHeight="1">
      <c r="A361" s="58"/>
      <c r="B361" s="52"/>
      <c r="C361" s="52"/>
      <c r="D361" s="52"/>
      <c r="E361" s="52"/>
      <c r="F361" s="52"/>
      <c r="G361" s="52"/>
      <c r="H361" s="52"/>
      <c r="I361" s="52"/>
      <c r="J361" s="52"/>
      <c r="K361" s="52"/>
      <c r="L361" s="52"/>
      <c r="M361" s="52"/>
      <c r="N361" s="52"/>
      <c r="O361" s="52"/>
      <c r="P361" s="52"/>
      <c r="Q361" s="52"/>
      <c r="R361" s="52"/>
      <c r="S361" s="52"/>
      <c r="T361" s="52"/>
      <c r="U361" s="52"/>
      <c r="V361" s="52"/>
      <c r="W361" s="52"/>
      <c r="X361" s="52"/>
      <c r="Y361" s="52"/>
      <c r="Z361" s="52"/>
      <c r="AA361" s="52"/>
      <c r="AB361" s="52"/>
      <c r="AC361" s="52"/>
      <c r="AD361" s="52"/>
      <c r="AE361" s="52"/>
      <c r="AF361" s="52"/>
      <c r="AG361" s="52"/>
      <c r="AH361" s="52"/>
      <c r="AI361" s="52"/>
      <c r="AJ361" s="52"/>
      <c r="AK361" s="52"/>
      <c r="AL361" s="52"/>
      <c r="AM361" s="52"/>
      <c r="AN361" s="52"/>
      <c r="AO361" s="52"/>
      <c r="AP361" s="52"/>
      <c r="AQ361" s="52"/>
      <c r="AR361" s="52"/>
      <c r="AS361" s="52"/>
      <c r="AT361" s="52"/>
      <c r="AU361" s="52"/>
      <c r="AV361" s="52"/>
      <c r="AW361" s="52"/>
      <c r="AX361" s="52"/>
      <c r="AY361" s="76"/>
      <c r="AZ361" s="52"/>
      <c r="BA361" s="52"/>
      <c r="BB361" s="52"/>
      <c r="BC361" s="52"/>
      <c r="BD361" s="52"/>
      <c r="BE361" s="52"/>
      <c r="BF361" s="52"/>
    </row>
    <row r="362" spans="1:58" ht="15.75" customHeight="1">
      <c r="A362" s="58"/>
      <c r="B362" s="52"/>
      <c r="C362" s="52"/>
      <c r="D362" s="52"/>
      <c r="E362" s="52"/>
      <c r="F362" s="52"/>
      <c r="G362" s="52"/>
      <c r="H362" s="52"/>
      <c r="I362" s="52"/>
      <c r="J362" s="52"/>
      <c r="K362" s="52"/>
      <c r="L362" s="52"/>
      <c r="M362" s="52"/>
      <c r="N362" s="52"/>
      <c r="O362" s="52"/>
      <c r="P362" s="52"/>
      <c r="Q362" s="52"/>
      <c r="R362" s="52"/>
      <c r="S362" s="52"/>
      <c r="T362" s="52"/>
      <c r="U362" s="52"/>
      <c r="V362" s="52"/>
      <c r="W362" s="52"/>
      <c r="X362" s="52"/>
      <c r="Y362" s="52"/>
      <c r="Z362" s="52"/>
      <c r="AA362" s="52"/>
      <c r="AB362" s="52"/>
      <c r="AC362" s="52"/>
      <c r="AD362" s="52"/>
      <c r="AE362" s="52"/>
      <c r="AF362" s="52"/>
      <c r="AG362" s="52"/>
      <c r="AH362" s="52"/>
      <c r="AI362" s="52"/>
      <c r="AJ362" s="52"/>
      <c r="AK362" s="52"/>
      <c r="AL362" s="52"/>
      <c r="AM362" s="52"/>
      <c r="AN362" s="52"/>
      <c r="AO362" s="52"/>
      <c r="AP362" s="52"/>
      <c r="AQ362" s="52"/>
      <c r="AR362" s="52"/>
      <c r="AS362" s="52"/>
      <c r="AT362" s="52"/>
      <c r="AU362" s="52"/>
      <c r="AV362" s="52"/>
      <c r="AW362" s="52"/>
      <c r="AX362" s="52"/>
      <c r="AY362" s="76"/>
      <c r="AZ362" s="52"/>
      <c r="BA362" s="52"/>
      <c r="BB362" s="52"/>
      <c r="BC362" s="52"/>
      <c r="BD362" s="52"/>
      <c r="BE362" s="52"/>
      <c r="BF362" s="52"/>
    </row>
    <row r="363" spans="1:58" ht="15.75" customHeight="1">
      <c r="A363" s="58"/>
      <c r="B363" s="52"/>
      <c r="C363" s="52"/>
      <c r="D363" s="52"/>
      <c r="E363" s="52"/>
      <c r="F363" s="52"/>
      <c r="G363" s="52"/>
      <c r="H363" s="52"/>
      <c r="I363" s="52"/>
      <c r="J363" s="52"/>
      <c r="K363" s="52"/>
      <c r="L363" s="52"/>
      <c r="M363" s="52"/>
      <c r="N363" s="52"/>
      <c r="O363" s="52"/>
      <c r="P363" s="52"/>
      <c r="Q363" s="52"/>
      <c r="R363" s="52"/>
      <c r="S363" s="52"/>
      <c r="T363" s="52"/>
      <c r="U363" s="52"/>
      <c r="V363" s="52"/>
      <c r="W363" s="52"/>
      <c r="X363" s="52"/>
      <c r="Y363" s="52"/>
      <c r="Z363" s="52"/>
      <c r="AA363" s="52"/>
      <c r="AB363" s="52"/>
      <c r="AC363" s="52"/>
      <c r="AD363" s="52"/>
      <c r="AE363" s="52"/>
      <c r="AF363" s="52"/>
      <c r="AG363" s="52"/>
      <c r="AH363" s="52"/>
      <c r="AI363" s="52"/>
      <c r="AJ363" s="52"/>
      <c r="AK363" s="52"/>
      <c r="AL363" s="52"/>
      <c r="AM363" s="52"/>
      <c r="AN363" s="52"/>
      <c r="AO363" s="52"/>
      <c r="AP363" s="52"/>
      <c r="AQ363" s="52"/>
      <c r="AR363" s="52"/>
      <c r="AS363" s="52"/>
      <c r="AT363" s="52"/>
      <c r="AU363" s="52"/>
      <c r="AV363" s="52"/>
      <c r="AW363" s="52"/>
      <c r="AX363" s="52"/>
      <c r="AY363" s="76"/>
      <c r="AZ363" s="52"/>
      <c r="BA363" s="52"/>
      <c r="BB363" s="52"/>
      <c r="BC363" s="52"/>
      <c r="BD363" s="52"/>
      <c r="BE363" s="52"/>
      <c r="BF363" s="52"/>
    </row>
    <row r="364" spans="1:58" ht="15.75" customHeight="1">
      <c r="A364" s="58"/>
      <c r="B364" s="52"/>
      <c r="C364" s="52"/>
      <c r="D364" s="52"/>
      <c r="E364" s="52"/>
      <c r="F364" s="52"/>
      <c r="G364" s="52"/>
      <c r="H364" s="52"/>
      <c r="I364" s="52"/>
      <c r="J364" s="52"/>
      <c r="K364" s="52"/>
      <c r="L364" s="52"/>
      <c r="M364" s="52"/>
      <c r="N364" s="52"/>
      <c r="O364" s="52"/>
      <c r="P364" s="52"/>
      <c r="Q364" s="52"/>
      <c r="R364" s="52"/>
      <c r="S364" s="52"/>
      <c r="T364" s="52"/>
      <c r="U364" s="52"/>
      <c r="V364" s="52"/>
      <c r="W364" s="52"/>
      <c r="X364" s="52"/>
      <c r="Y364" s="52"/>
      <c r="Z364" s="52"/>
      <c r="AA364" s="52"/>
      <c r="AB364" s="52"/>
      <c r="AC364" s="52"/>
      <c r="AD364" s="52"/>
      <c r="AE364" s="52"/>
      <c r="AF364" s="52"/>
      <c r="AG364" s="52"/>
      <c r="AH364" s="52"/>
      <c r="AI364" s="52"/>
      <c r="AJ364" s="52"/>
      <c r="AK364" s="52"/>
      <c r="AL364" s="52"/>
      <c r="AM364" s="52"/>
      <c r="AN364" s="52"/>
      <c r="AO364" s="52"/>
      <c r="AP364" s="52"/>
      <c r="AQ364" s="52"/>
      <c r="AR364" s="52"/>
      <c r="AS364" s="52"/>
      <c r="AT364" s="52"/>
      <c r="AU364" s="52"/>
      <c r="AV364" s="52"/>
      <c r="AW364" s="52"/>
      <c r="AX364" s="52"/>
      <c r="AY364" s="76"/>
      <c r="AZ364" s="52"/>
      <c r="BA364" s="52"/>
      <c r="BB364" s="52"/>
      <c r="BC364" s="52"/>
      <c r="BD364" s="52"/>
      <c r="BE364" s="52"/>
      <c r="BF364" s="52"/>
    </row>
    <row r="365" spans="1:58" ht="15.75" customHeight="1">
      <c r="A365" s="58"/>
      <c r="B365" s="52"/>
      <c r="C365" s="52"/>
      <c r="D365" s="52"/>
      <c r="E365" s="52"/>
      <c r="F365" s="52"/>
      <c r="G365" s="52"/>
      <c r="H365" s="52"/>
      <c r="I365" s="52"/>
      <c r="J365" s="52"/>
      <c r="K365" s="52"/>
      <c r="L365" s="52"/>
      <c r="M365" s="52"/>
      <c r="N365" s="52"/>
      <c r="O365" s="52"/>
      <c r="P365" s="52"/>
      <c r="Q365" s="52"/>
      <c r="R365" s="52"/>
      <c r="S365" s="52"/>
      <c r="T365" s="52"/>
      <c r="U365" s="52"/>
      <c r="V365" s="52"/>
      <c r="W365" s="52"/>
      <c r="X365" s="52"/>
      <c r="Y365" s="52"/>
      <c r="Z365" s="52"/>
      <c r="AA365" s="52"/>
      <c r="AB365" s="52"/>
      <c r="AC365" s="52"/>
      <c r="AD365" s="52"/>
      <c r="AE365" s="52"/>
      <c r="AF365" s="52"/>
      <c r="AG365" s="52"/>
      <c r="AH365" s="52"/>
      <c r="AI365" s="52"/>
      <c r="AJ365" s="52"/>
      <c r="AK365" s="52"/>
      <c r="AL365" s="52"/>
      <c r="AM365" s="52"/>
      <c r="AN365" s="52"/>
      <c r="AO365" s="52"/>
      <c r="AP365" s="52"/>
      <c r="AQ365" s="52"/>
      <c r="AR365" s="52"/>
      <c r="AS365" s="52"/>
      <c r="AT365" s="52"/>
      <c r="AU365" s="52"/>
      <c r="AV365" s="52"/>
      <c r="AW365" s="52"/>
      <c r="AX365" s="52"/>
      <c r="AY365" s="76"/>
      <c r="AZ365" s="52"/>
      <c r="BA365" s="52"/>
      <c r="BB365" s="52"/>
      <c r="BC365" s="52"/>
      <c r="BD365" s="52"/>
      <c r="BE365" s="52"/>
      <c r="BF365" s="52"/>
    </row>
    <row r="366" spans="1:58" ht="15.75" customHeight="1">
      <c r="A366" s="58"/>
      <c r="B366" s="52"/>
      <c r="C366" s="52"/>
      <c r="D366" s="52"/>
      <c r="E366" s="52"/>
      <c r="F366" s="52"/>
      <c r="G366" s="52"/>
      <c r="H366" s="52"/>
      <c r="I366" s="52"/>
      <c r="J366" s="52"/>
      <c r="K366" s="52"/>
      <c r="L366" s="52"/>
      <c r="M366" s="52"/>
      <c r="N366" s="52"/>
      <c r="O366" s="52"/>
      <c r="P366" s="52"/>
      <c r="Q366" s="52"/>
      <c r="R366" s="52"/>
      <c r="S366" s="52"/>
      <c r="T366" s="52"/>
      <c r="U366" s="52"/>
      <c r="V366" s="52"/>
      <c r="W366" s="52"/>
      <c r="X366" s="52"/>
      <c r="Y366" s="52"/>
      <c r="Z366" s="52"/>
      <c r="AA366" s="52"/>
      <c r="AB366" s="52"/>
      <c r="AC366" s="52"/>
      <c r="AD366" s="52"/>
      <c r="AE366" s="52"/>
      <c r="AF366" s="52"/>
      <c r="AG366" s="52"/>
      <c r="AH366" s="52"/>
      <c r="AI366" s="52"/>
      <c r="AJ366" s="52"/>
      <c r="AK366" s="52"/>
      <c r="AL366" s="52"/>
      <c r="AM366" s="52"/>
      <c r="AN366" s="52"/>
      <c r="AO366" s="52"/>
      <c r="AP366" s="52"/>
      <c r="AQ366" s="52"/>
      <c r="AR366" s="52"/>
      <c r="AS366" s="52"/>
      <c r="AT366" s="52"/>
      <c r="AU366" s="52"/>
      <c r="AV366" s="52"/>
      <c r="AW366" s="52"/>
      <c r="AX366" s="52"/>
      <c r="AY366" s="76"/>
      <c r="AZ366" s="52"/>
      <c r="BA366" s="52"/>
      <c r="BB366" s="52"/>
      <c r="BC366" s="52"/>
      <c r="BD366" s="52"/>
      <c r="BE366" s="52"/>
      <c r="BF366" s="52"/>
    </row>
    <row r="367" spans="1:58" ht="15.75" customHeight="1">
      <c r="A367" s="58"/>
      <c r="B367" s="52"/>
      <c r="C367" s="52"/>
      <c r="D367" s="52"/>
      <c r="E367" s="52"/>
      <c r="F367" s="52"/>
      <c r="G367" s="52"/>
      <c r="H367" s="52"/>
      <c r="I367" s="52"/>
      <c r="J367" s="52"/>
      <c r="K367" s="52"/>
      <c r="L367" s="52"/>
      <c r="M367" s="52"/>
      <c r="N367" s="52"/>
      <c r="O367" s="52"/>
      <c r="P367" s="52"/>
      <c r="Q367" s="52"/>
      <c r="R367" s="52"/>
      <c r="S367" s="52"/>
      <c r="T367" s="52"/>
      <c r="U367" s="52"/>
      <c r="V367" s="52"/>
      <c r="W367" s="52"/>
      <c r="X367" s="52"/>
      <c r="Y367" s="52"/>
      <c r="Z367" s="52"/>
      <c r="AA367" s="52"/>
      <c r="AB367" s="52"/>
      <c r="AC367" s="52"/>
      <c r="AD367" s="52"/>
      <c r="AE367" s="52"/>
      <c r="AF367" s="52"/>
      <c r="AG367" s="52"/>
      <c r="AH367" s="52"/>
      <c r="AI367" s="52"/>
      <c r="AJ367" s="52"/>
      <c r="AK367" s="52"/>
      <c r="AL367" s="52"/>
      <c r="AM367" s="52"/>
      <c r="AN367" s="52"/>
      <c r="AO367" s="52"/>
      <c r="AP367" s="52"/>
      <c r="AQ367" s="52"/>
      <c r="AR367" s="52"/>
      <c r="AS367" s="52"/>
      <c r="AT367" s="52"/>
      <c r="AU367" s="52"/>
      <c r="AV367" s="52"/>
      <c r="AW367" s="52"/>
      <c r="AX367" s="52"/>
      <c r="AY367" s="76"/>
      <c r="AZ367" s="52"/>
      <c r="BA367" s="52"/>
      <c r="BB367" s="52"/>
      <c r="BC367" s="52"/>
      <c r="BD367" s="52"/>
      <c r="BE367" s="52"/>
      <c r="BF367" s="52"/>
    </row>
    <row r="368" spans="1:58" ht="15.75" customHeight="1">
      <c r="A368" s="58"/>
      <c r="B368" s="52"/>
      <c r="C368" s="52"/>
      <c r="D368" s="52"/>
      <c r="E368" s="52"/>
      <c r="F368" s="52"/>
      <c r="G368" s="52"/>
      <c r="H368" s="52"/>
      <c r="I368" s="52"/>
      <c r="J368" s="52"/>
      <c r="K368" s="52"/>
      <c r="L368" s="52"/>
      <c r="M368" s="52"/>
      <c r="N368" s="52"/>
      <c r="O368" s="52"/>
      <c r="P368" s="52"/>
      <c r="Q368" s="52"/>
      <c r="R368" s="52"/>
      <c r="S368" s="52"/>
      <c r="T368" s="52"/>
      <c r="U368" s="52"/>
      <c r="V368" s="52"/>
      <c r="W368" s="52"/>
      <c r="X368" s="52"/>
      <c r="Y368" s="52"/>
      <c r="Z368" s="52"/>
      <c r="AA368" s="52"/>
      <c r="AB368" s="52"/>
      <c r="AC368" s="52"/>
      <c r="AD368" s="52"/>
      <c r="AE368" s="52"/>
      <c r="AF368" s="52"/>
      <c r="AG368" s="52"/>
      <c r="AH368" s="52"/>
      <c r="AI368" s="52"/>
      <c r="AJ368" s="52"/>
      <c r="AK368" s="52"/>
      <c r="AL368" s="52"/>
      <c r="AM368" s="52"/>
      <c r="AN368" s="52"/>
      <c r="AO368" s="52"/>
      <c r="AP368" s="52"/>
      <c r="AQ368" s="52"/>
      <c r="AR368" s="52"/>
      <c r="AS368" s="52"/>
      <c r="AT368" s="52"/>
      <c r="AU368" s="52"/>
      <c r="AV368" s="52"/>
      <c r="AW368" s="52"/>
      <c r="AX368" s="52"/>
      <c r="AY368" s="76"/>
      <c r="AZ368" s="52"/>
      <c r="BA368" s="52"/>
      <c r="BB368" s="52"/>
      <c r="BC368" s="52"/>
      <c r="BD368" s="52"/>
      <c r="BE368" s="52"/>
      <c r="BF368" s="52"/>
    </row>
    <row r="369" spans="1:58" ht="15.75" customHeight="1">
      <c r="A369" s="58"/>
      <c r="B369" s="52"/>
      <c r="C369" s="52"/>
      <c r="D369" s="52"/>
      <c r="E369" s="52"/>
      <c r="F369" s="52"/>
      <c r="G369" s="52"/>
      <c r="H369" s="52"/>
      <c r="I369" s="52"/>
      <c r="J369" s="52"/>
      <c r="K369" s="52"/>
      <c r="L369" s="52"/>
      <c r="M369" s="52"/>
      <c r="N369" s="52"/>
      <c r="O369" s="52"/>
      <c r="P369" s="52"/>
      <c r="Q369" s="52"/>
      <c r="R369" s="52"/>
      <c r="S369" s="52"/>
      <c r="T369" s="52"/>
      <c r="U369" s="52"/>
      <c r="V369" s="52"/>
      <c r="W369" s="52"/>
      <c r="X369" s="52"/>
      <c r="Y369" s="52"/>
      <c r="Z369" s="52"/>
      <c r="AA369" s="52"/>
      <c r="AB369" s="52"/>
      <c r="AC369" s="52"/>
      <c r="AD369" s="52"/>
      <c r="AE369" s="52"/>
      <c r="AF369" s="52"/>
      <c r="AG369" s="52"/>
      <c r="AH369" s="52"/>
      <c r="AI369" s="52"/>
      <c r="AJ369" s="52"/>
      <c r="AK369" s="52"/>
      <c r="AL369" s="52"/>
      <c r="AM369" s="52"/>
      <c r="AN369" s="52"/>
      <c r="AO369" s="52"/>
      <c r="AP369" s="52"/>
      <c r="AQ369" s="52"/>
      <c r="AR369" s="52"/>
      <c r="AS369" s="52"/>
      <c r="AT369" s="52"/>
      <c r="AU369" s="52"/>
      <c r="AV369" s="52"/>
      <c r="AW369" s="52"/>
      <c r="AX369" s="52"/>
      <c r="AY369" s="76"/>
      <c r="AZ369" s="52"/>
      <c r="BA369" s="52"/>
      <c r="BB369" s="52"/>
      <c r="BC369" s="52"/>
      <c r="BD369" s="52"/>
      <c r="BE369" s="52"/>
      <c r="BF369" s="52"/>
    </row>
    <row r="370" spans="1:58" ht="15.75" customHeight="1">
      <c r="A370" s="58"/>
      <c r="B370" s="52"/>
      <c r="C370" s="52"/>
      <c r="D370" s="52"/>
      <c r="E370" s="52"/>
      <c r="F370" s="52"/>
      <c r="G370" s="52"/>
      <c r="H370" s="52"/>
      <c r="I370" s="52"/>
      <c r="J370" s="52"/>
      <c r="K370" s="52"/>
      <c r="L370" s="52"/>
      <c r="M370" s="52"/>
      <c r="N370" s="52"/>
      <c r="O370" s="52"/>
      <c r="P370" s="52"/>
      <c r="Q370" s="52"/>
      <c r="R370" s="52"/>
      <c r="S370" s="52"/>
      <c r="T370" s="52"/>
      <c r="U370" s="52"/>
      <c r="V370" s="52"/>
      <c r="W370" s="52"/>
      <c r="X370" s="52"/>
      <c r="Y370" s="52"/>
      <c r="Z370" s="52"/>
      <c r="AA370" s="52"/>
      <c r="AB370" s="52"/>
      <c r="AC370" s="52"/>
      <c r="AD370" s="52"/>
      <c r="AE370" s="52"/>
      <c r="AF370" s="52"/>
      <c r="AG370" s="52"/>
      <c r="AH370" s="52"/>
      <c r="AI370" s="52"/>
      <c r="AJ370" s="52"/>
      <c r="AK370" s="52"/>
      <c r="AL370" s="52"/>
      <c r="AM370" s="52"/>
      <c r="AN370" s="52"/>
      <c r="AO370" s="52"/>
      <c r="AP370" s="52"/>
      <c r="AQ370" s="52"/>
      <c r="AR370" s="52"/>
      <c r="AS370" s="52"/>
      <c r="AT370" s="52"/>
      <c r="AU370" s="52"/>
      <c r="AV370" s="52"/>
      <c r="AW370" s="52"/>
      <c r="AX370" s="52"/>
      <c r="AY370" s="76"/>
      <c r="AZ370" s="52"/>
      <c r="BA370" s="52"/>
      <c r="BB370" s="52"/>
      <c r="BC370" s="52"/>
      <c r="BD370" s="52"/>
      <c r="BE370" s="52"/>
      <c r="BF370" s="52"/>
    </row>
    <row r="371" spans="1:58" ht="15.75" customHeight="1">
      <c r="A371" s="58"/>
      <c r="B371" s="52"/>
      <c r="C371" s="52"/>
      <c r="D371" s="52"/>
      <c r="E371" s="52"/>
      <c r="F371" s="52"/>
      <c r="G371" s="52"/>
      <c r="H371" s="52"/>
      <c r="I371" s="52"/>
      <c r="J371" s="52"/>
      <c r="K371" s="52"/>
      <c r="L371" s="52"/>
      <c r="M371" s="52"/>
      <c r="N371" s="52"/>
      <c r="O371" s="52"/>
      <c r="P371" s="52"/>
      <c r="Q371" s="52"/>
      <c r="R371" s="52"/>
      <c r="S371" s="52"/>
      <c r="T371" s="52"/>
      <c r="U371" s="52"/>
      <c r="V371" s="52"/>
      <c r="W371" s="52"/>
      <c r="X371" s="52"/>
      <c r="Y371" s="52"/>
      <c r="Z371" s="52"/>
      <c r="AA371" s="52"/>
      <c r="AB371" s="52"/>
      <c r="AC371" s="52"/>
      <c r="AD371" s="52"/>
      <c r="AE371" s="52"/>
      <c r="AF371" s="52"/>
      <c r="AG371" s="52"/>
      <c r="AH371" s="52"/>
      <c r="AI371" s="52"/>
      <c r="AJ371" s="52"/>
      <c r="AK371" s="52"/>
      <c r="AL371" s="52"/>
      <c r="AM371" s="52"/>
      <c r="AN371" s="52"/>
      <c r="AO371" s="52"/>
      <c r="AP371" s="52"/>
      <c r="AQ371" s="52"/>
      <c r="AR371" s="52"/>
      <c r="AS371" s="52"/>
      <c r="AT371" s="52"/>
      <c r="AU371" s="52"/>
      <c r="AV371" s="52"/>
      <c r="AW371" s="52"/>
      <c r="AX371" s="52"/>
      <c r="AY371" s="76"/>
      <c r="AZ371" s="52"/>
      <c r="BA371" s="52"/>
      <c r="BB371" s="52"/>
      <c r="BC371" s="52"/>
      <c r="BD371" s="52"/>
      <c r="BE371" s="52"/>
      <c r="BF371" s="52"/>
    </row>
    <row r="372" spans="1:58" ht="15.75" customHeight="1">
      <c r="A372" s="58"/>
      <c r="B372" s="52"/>
      <c r="C372" s="52"/>
      <c r="D372" s="52"/>
      <c r="E372" s="52"/>
      <c r="F372" s="52"/>
      <c r="G372" s="52"/>
      <c r="H372" s="52"/>
      <c r="I372" s="52"/>
      <c r="J372" s="52"/>
      <c r="K372" s="52"/>
      <c r="L372" s="52"/>
      <c r="M372" s="52"/>
      <c r="N372" s="52"/>
      <c r="O372" s="52"/>
      <c r="P372" s="52"/>
      <c r="Q372" s="52"/>
      <c r="R372" s="52"/>
      <c r="S372" s="52"/>
      <c r="T372" s="52"/>
      <c r="U372" s="52"/>
      <c r="V372" s="52"/>
      <c r="W372" s="52"/>
      <c r="X372" s="52"/>
      <c r="Y372" s="52"/>
      <c r="Z372" s="52"/>
      <c r="AA372" s="52"/>
      <c r="AB372" s="52"/>
      <c r="AC372" s="52"/>
      <c r="AD372" s="52"/>
      <c r="AE372" s="52"/>
      <c r="AF372" s="52"/>
      <c r="AG372" s="52"/>
      <c r="AH372" s="52"/>
      <c r="AI372" s="52"/>
      <c r="AJ372" s="52"/>
      <c r="AK372" s="52"/>
      <c r="AL372" s="52"/>
      <c r="AM372" s="52"/>
      <c r="AN372" s="52"/>
      <c r="AO372" s="52"/>
      <c r="AP372" s="52"/>
      <c r="AQ372" s="52"/>
      <c r="AR372" s="52"/>
      <c r="AS372" s="52"/>
      <c r="AT372" s="52"/>
      <c r="AU372" s="52"/>
      <c r="AV372" s="52"/>
      <c r="AW372" s="52"/>
      <c r="AX372" s="52"/>
      <c r="AY372" s="76"/>
      <c r="AZ372" s="52"/>
      <c r="BA372" s="52"/>
      <c r="BB372" s="52"/>
      <c r="BC372" s="52"/>
      <c r="BD372" s="52"/>
      <c r="BE372" s="52"/>
      <c r="BF372" s="52"/>
    </row>
    <row r="373" spans="1:58" ht="15.75" customHeight="1">
      <c r="A373" s="58"/>
      <c r="B373" s="52"/>
      <c r="C373" s="52"/>
      <c r="D373" s="52"/>
      <c r="E373" s="52"/>
      <c r="F373" s="52"/>
      <c r="G373" s="52"/>
      <c r="H373" s="52"/>
      <c r="I373" s="52"/>
      <c r="J373" s="52"/>
      <c r="K373" s="52"/>
      <c r="L373" s="52"/>
      <c r="M373" s="52"/>
      <c r="N373" s="52"/>
      <c r="O373" s="52"/>
      <c r="P373" s="52"/>
      <c r="Q373" s="52"/>
      <c r="R373" s="52"/>
      <c r="S373" s="52"/>
      <c r="T373" s="52"/>
      <c r="U373" s="52"/>
      <c r="V373" s="52"/>
      <c r="W373" s="52"/>
      <c r="X373" s="52"/>
      <c r="Y373" s="52"/>
      <c r="Z373" s="52"/>
      <c r="AA373" s="52"/>
      <c r="AB373" s="52"/>
      <c r="AC373" s="52"/>
      <c r="AD373" s="52"/>
      <c r="AE373" s="52"/>
      <c r="AF373" s="52"/>
      <c r="AG373" s="52"/>
      <c r="AH373" s="52"/>
      <c r="AI373" s="52"/>
      <c r="AJ373" s="52"/>
      <c r="AK373" s="52"/>
      <c r="AL373" s="52"/>
      <c r="AM373" s="52"/>
      <c r="AN373" s="52"/>
      <c r="AO373" s="52"/>
      <c r="AP373" s="52"/>
      <c r="AQ373" s="52"/>
      <c r="AR373" s="52"/>
      <c r="AS373" s="52"/>
      <c r="AT373" s="52"/>
      <c r="AU373" s="52"/>
      <c r="AV373" s="52"/>
      <c r="AW373" s="52"/>
      <c r="AX373" s="52"/>
      <c r="AY373" s="76"/>
      <c r="AZ373" s="52"/>
      <c r="BA373" s="52"/>
      <c r="BB373" s="52"/>
      <c r="BC373" s="52"/>
      <c r="BD373" s="52"/>
      <c r="BE373" s="52"/>
      <c r="BF373" s="52"/>
    </row>
    <row r="374" spans="1:58" ht="15.75" customHeight="1">
      <c r="A374" s="58"/>
      <c r="B374" s="52"/>
      <c r="C374" s="52"/>
      <c r="D374" s="52"/>
      <c r="E374" s="52"/>
      <c r="F374" s="52"/>
      <c r="G374" s="52"/>
      <c r="H374" s="52"/>
      <c r="I374" s="52"/>
      <c r="J374" s="52"/>
      <c r="K374" s="52"/>
      <c r="L374" s="52"/>
      <c r="M374" s="52"/>
      <c r="N374" s="52"/>
      <c r="O374" s="52"/>
      <c r="P374" s="52"/>
      <c r="Q374" s="52"/>
      <c r="R374" s="52"/>
      <c r="S374" s="52"/>
      <c r="T374" s="52"/>
      <c r="U374" s="52"/>
      <c r="V374" s="52"/>
      <c r="W374" s="52"/>
      <c r="X374" s="52"/>
      <c r="Y374" s="52"/>
      <c r="Z374" s="52"/>
      <c r="AA374" s="52"/>
      <c r="AB374" s="52"/>
      <c r="AC374" s="52"/>
      <c r="AD374" s="52"/>
      <c r="AE374" s="52"/>
      <c r="AF374" s="52"/>
      <c r="AG374" s="52"/>
      <c r="AH374" s="52"/>
      <c r="AI374" s="52"/>
      <c r="AJ374" s="52"/>
      <c r="AK374" s="52"/>
      <c r="AL374" s="52"/>
      <c r="AM374" s="52"/>
      <c r="AN374" s="52"/>
      <c r="AO374" s="52"/>
      <c r="AP374" s="52"/>
      <c r="AQ374" s="52"/>
      <c r="AR374" s="52"/>
      <c r="AS374" s="52"/>
      <c r="AT374" s="52"/>
      <c r="AU374" s="52"/>
      <c r="AV374" s="52"/>
      <c r="AW374" s="52"/>
      <c r="AX374" s="52"/>
      <c r="AY374" s="76"/>
      <c r="AZ374" s="52"/>
      <c r="BA374" s="52"/>
      <c r="BB374" s="52"/>
      <c r="BC374" s="52"/>
      <c r="BD374" s="52"/>
      <c r="BE374" s="52"/>
      <c r="BF374" s="52"/>
    </row>
    <row r="375" spans="1:58" ht="15.75" customHeight="1">
      <c r="A375" s="58"/>
      <c r="B375" s="52"/>
      <c r="C375" s="52"/>
      <c r="D375" s="52"/>
      <c r="E375" s="52"/>
      <c r="F375" s="52"/>
      <c r="G375" s="52"/>
      <c r="H375" s="52"/>
      <c r="I375" s="52"/>
      <c r="J375" s="52"/>
      <c r="K375" s="52"/>
      <c r="L375" s="52"/>
      <c r="M375" s="52"/>
      <c r="N375" s="52"/>
      <c r="O375" s="52"/>
      <c r="P375" s="52"/>
      <c r="Q375" s="52"/>
      <c r="R375" s="52"/>
      <c r="S375" s="52"/>
      <c r="T375" s="52"/>
      <c r="U375" s="52"/>
      <c r="V375" s="52"/>
      <c r="W375" s="52"/>
      <c r="X375" s="52"/>
      <c r="Y375" s="52"/>
      <c r="Z375" s="52"/>
      <c r="AA375" s="52"/>
      <c r="AB375" s="52"/>
      <c r="AC375" s="52"/>
      <c r="AD375" s="52"/>
      <c r="AE375" s="52"/>
      <c r="AF375" s="52"/>
      <c r="AG375" s="52"/>
      <c r="AH375" s="52"/>
      <c r="AI375" s="52"/>
      <c r="AJ375" s="52"/>
      <c r="AK375" s="52"/>
      <c r="AL375" s="52"/>
      <c r="AM375" s="52"/>
      <c r="AN375" s="52"/>
      <c r="AO375" s="52"/>
      <c r="AP375" s="52"/>
      <c r="AQ375" s="52"/>
      <c r="AR375" s="52"/>
      <c r="AS375" s="52"/>
      <c r="AT375" s="52"/>
      <c r="AU375" s="52"/>
      <c r="AV375" s="52"/>
      <c r="AW375" s="52"/>
      <c r="AX375" s="52"/>
      <c r="AY375" s="76"/>
      <c r="AZ375" s="52"/>
      <c r="BA375" s="52"/>
      <c r="BB375" s="52"/>
      <c r="BC375" s="52"/>
      <c r="BD375" s="52"/>
      <c r="BE375" s="52"/>
      <c r="BF375" s="52"/>
    </row>
    <row r="376" spans="1:58" ht="15.75" customHeight="1">
      <c r="A376" s="58"/>
      <c r="B376" s="52"/>
      <c r="C376" s="52"/>
      <c r="D376" s="52"/>
      <c r="E376" s="52"/>
      <c r="F376" s="52"/>
      <c r="G376" s="52"/>
      <c r="H376" s="52"/>
      <c r="I376" s="52"/>
      <c r="J376" s="52"/>
      <c r="K376" s="52"/>
      <c r="L376" s="52"/>
      <c r="M376" s="52"/>
      <c r="N376" s="52"/>
      <c r="O376" s="52"/>
      <c r="P376" s="52"/>
      <c r="Q376" s="52"/>
      <c r="R376" s="52"/>
      <c r="S376" s="52"/>
      <c r="T376" s="52"/>
      <c r="U376" s="52"/>
      <c r="V376" s="52"/>
      <c r="W376" s="52"/>
      <c r="X376" s="52"/>
      <c r="Y376" s="52"/>
      <c r="Z376" s="52"/>
      <c r="AA376" s="52"/>
      <c r="AB376" s="52"/>
      <c r="AC376" s="52"/>
      <c r="AD376" s="52"/>
      <c r="AE376" s="52"/>
      <c r="AF376" s="52"/>
      <c r="AG376" s="52"/>
      <c r="AH376" s="52"/>
      <c r="AI376" s="52"/>
      <c r="AJ376" s="52"/>
      <c r="AK376" s="52"/>
      <c r="AL376" s="52"/>
      <c r="AM376" s="52"/>
      <c r="AN376" s="52"/>
      <c r="AO376" s="52"/>
      <c r="AP376" s="52"/>
      <c r="AQ376" s="52"/>
      <c r="AR376" s="52"/>
      <c r="AS376" s="52"/>
      <c r="AT376" s="52"/>
      <c r="AU376" s="52"/>
      <c r="AV376" s="52"/>
      <c r="AW376" s="52"/>
      <c r="AX376" s="52"/>
      <c r="AY376" s="76"/>
      <c r="AZ376" s="52"/>
      <c r="BA376" s="52"/>
      <c r="BB376" s="52"/>
      <c r="BC376" s="52"/>
      <c r="BD376" s="52"/>
      <c r="BE376" s="52"/>
      <c r="BF376" s="52"/>
    </row>
    <row r="377" spans="1:58" ht="15.75" customHeight="1">
      <c r="A377" s="58"/>
      <c r="B377" s="52"/>
      <c r="C377" s="52"/>
      <c r="D377" s="52"/>
      <c r="E377" s="52"/>
      <c r="F377" s="52"/>
      <c r="G377" s="52"/>
      <c r="H377" s="52"/>
      <c r="I377" s="52"/>
      <c r="J377" s="52"/>
      <c r="K377" s="52"/>
      <c r="L377" s="52"/>
      <c r="M377" s="52"/>
      <c r="N377" s="52"/>
      <c r="O377" s="52"/>
      <c r="P377" s="52"/>
      <c r="Q377" s="52"/>
      <c r="R377" s="52"/>
      <c r="S377" s="52"/>
      <c r="T377" s="52"/>
      <c r="U377" s="52"/>
      <c r="V377" s="52"/>
      <c r="W377" s="52"/>
      <c r="X377" s="52"/>
      <c r="Y377" s="52"/>
      <c r="Z377" s="52"/>
      <c r="AA377" s="52"/>
      <c r="AB377" s="52"/>
      <c r="AC377" s="52"/>
      <c r="AD377" s="52"/>
      <c r="AE377" s="52"/>
      <c r="AF377" s="52"/>
      <c r="AG377" s="52"/>
      <c r="AH377" s="52"/>
      <c r="AI377" s="52"/>
      <c r="AJ377" s="52"/>
      <c r="AK377" s="52"/>
      <c r="AL377" s="52"/>
      <c r="AM377" s="52"/>
      <c r="AN377" s="52"/>
      <c r="AO377" s="52"/>
      <c r="AP377" s="52"/>
      <c r="AQ377" s="52"/>
      <c r="AR377" s="52"/>
      <c r="AS377" s="52"/>
      <c r="AT377" s="52"/>
      <c r="AU377" s="52"/>
      <c r="AV377" s="52"/>
      <c r="AW377" s="52"/>
      <c r="AX377" s="52"/>
      <c r="AY377" s="76"/>
      <c r="AZ377" s="52"/>
      <c r="BA377" s="52"/>
      <c r="BB377" s="52"/>
      <c r="BC377" s="52"/>
      <c r="BD377" s="52"/>
      <c r="BE377" s="52"/>
      <c r="BF377" s="52"/>
    </row>
    <row r="378" spans="1:58" ht="15.75" customHeight="1">
      <c r="A378" s="58"/>
      <c r="B378" s="52"/>
      <c r="C378" s="52"/>
      <c r="D378" s="52"/>
      <c r="E378" s="52"/>
      <c r="F378" s="52"/>
      <c r="G378" s="52"/>
      <c r="H378" s="52"/>
      <c r="I378" s="52"/>
      <c r="J378" s="52"/>
      <c r="K378" s="52"/>
      <c r="L378" s="52"/>
      <c r="M378" s="52"/>
      <c r="N378" s="52"/>
      <c r="O378" s="52"/>
      <c r="P378" s="52"/>
      <c r="Q378" s="52"/>
      <c r="R378" s="52"/>
      <c r="S378" s="52"/>
      <c r="T378" s="52"/>
      <c r="U378" s="52"/>
      <c r="V378" s="52"/>
      <c r="W378" s="52"/>
      <c r="X378" s="52"/>
      <c r="Y378" s="52"/>
      <c r="Z378" s="52"/>
      <c r="AA378" s="52"/>
      <c r="AB378" s="52"/>
      <c r="AC378" s="52"/>
      <c r="AD378" s="52"/>
      <c r="AE378" s="52"/>
      <c r="AF378" s="52"/>
      <c r="AG378" s="52"/>
      <c r="AH378" s="52"/>
      <c r="AI378" s="52"/>
      <c r="AJ378" s="52"/>
      <c r="AK378" s="52"/>
      <c r="AL378" s="52"/>
      <c r="AM378" s="52"/>
      <c r="AN378" s="52"/>
      <c r="AO378" s="52"/>
      <c r="AP378" s="52"/>
      <c r="AQ378" s="52"/>
      <c r="AR378" s="52"/>
      <c r="AS378" s="52"/>
      <c r="AT378" s="52"/>
      <c r="AU378" s="52"/>
      <c r="AV378" s="52"/>
      <c r="AW378" s="52"/>
      <c r="AX378" s="52"/>
      <c r="AY378" s="76"/>
      <c r="AZ378" s="52"/>
      <c r="BA378" s="52"/>
      <c r="BB378" s="52"/>
      <c r="BC378" s="52"/>
      <c r="BD378" s="52"/>
      <c r="BE378" s="52"/>
      <c r="BF378" s="52"/>
    </row>
    <row r="379" spans="1:58" ht="15.75" customHeight="1">
      <c r="A379" s="58"/>
      <c r="B379" s="52"/>
      <c r="C379" s="52"/>
      <c r="D379" s="52"/>
      <c r="E379" s="52"/>
      <c r="F379" s="52"/>
      <c r="G379" s="52"/>
      <c r="H379" s="52"/>
      <c r="I379" s="52"/>
      <c r="J379" s="52"/>
      <c r="K379" s="52"/>
      <c r="L379" s="52"/>
      <c r="M379" s="52"/>
      <c r="N379" s="52"/>
      <c r="O379" s="52"/>
      <c r="P379" s="52"/>
      <c r="Q379" s="52"/>
      <c r="R379" s="52"/>
      <c r="S379" s="52"/>
      <c r="T379" s="52"/>
      <c r="U379" s="52"/>
      <c r="V379" s="52"/>
      <c r="W379" s="52"/>
      <c r="X379" s="52"/>
      <c r="Y379" s="52"/>
      <c r="Z379" s="52"/>
      <c r="AA379" s="52"/>
      <c r="AB379" s="52"/>
      <c r="AC379" s="52"/>
      <c r="AD379" s="52"/>
      <c r="AE379" s="52"/>
      <c r="AF379" s="52"/>
      <c r="AG379" s="52"/>
      <c r="AH379" s="52"/>
      <c r="AI379" s="52"/>
      <c r="AJ379" s="52"/>
      <c r="AK379" s="52"/>
      <c r="AL379" s="52"/>
      <c r="AM379" s="52"/>
      <c r="AN379" s="52"/>
      <c r="AO379" s="52"/>
      <c r="AP379" s="52"/>
      <c r="AQ379" s="52"/>
      <c r="AR379" s="52"/>
      <c r="AS379" s="52"/>
      <c r="AT379" s="52"/>
      <c r="AU379" s="52"/>
      <c r="AV379" s="52"/>
      <c r="AW379" s="52"/>
      <c r="AX379" s="52"/>
      <c r="AY379" s="76"/>
      <c r="AZ379" s="52"/>
      <c r="BA379" s="52"/>
      <c r="BB379" s="52"/>
      <c r="BC379" s="52"/>
      <c r="BD379" s="52"/>
      <c r="BE379" s="52"/>
      <c r="BF379" s="52"/>
    </row>
    <row r="380" spans="1:58" ht="15.75" customHeight="1">
      <c r="A380" s="58"/>
      <c r="B380" s="52"/>
      <c r="C380" s="52"/>
      <c r="D380" s="52"/>
      <c r="E380" s="52"/>
      <c r="F380" s="52"/>
      <c r="G380" s="52"/>
      <c r="H380" s="52"/>
      <c r="I380" s="52"/>
      <c r="J380" s="52"/>
      <c r="K380" s="52"/>
      <c r="L380" s="52"/>
      <c r="M380" s="52"/>
      <c r="N380" s="52"/>
      <c r="O380" s="52"/>
      <c r="P380" s="52"/>
      <c r="Q380" s="52"/>
      <c r="R380" s="52"/>
      <c r="S380" s="52"/>
      <c r="T380" s="52"/>
      <c r="U380" s="52"/>
      <c r="V380" s="52"/>
      <c r="W380" s="52"/>
      <c r="X380" s="52"/>
      <c r="Y380" s="52"/>
      <c r="Z380" s="52"/>
      <c r="AA380" s="52"/>
      <c r="AB380" s="52"/>
      <c r="AC380" s="52"/>
      <c r="AD380" s="52"/>
      <c r="AE380" s="52"/>
      <c r="AF380" s="52"/>
      <c r="AG380" s="52"/>
      <c r="AH380" s="52"/>
      <c r="AI380" s="52"/>
      <c r="AJ380" s="52"/>
      <c r="AK380" s="52"/>
      <c r="AL380" s="52"/>
      <c r="AM380" s="52"/>
      <c r="AN380" s="52"/>
      <c r="AO380" s="52"/>
      <c r="AP380" s="52"/>
      <c r="AQ380" s="52"/>
      <c r="AR380" s="52"/>
      <c r="AS380" s="52"/>
      <c r="AT380" s="52"/>
      <c r="AU380" s="52"/>
      <c r="AV380" s="52"/>
      <c r="AW380" s="52"/>
      <c r="AX380" s="52"/>
      <c r="AY380" s="76"/>
      <c r="AZ380" s="52"/>
      <c r="BA380" s="52"/>
      <c r="BB380" s="52"/>
      <c r="BC380" s="52"/>
      <c r="BD380" s="52"/>
      <c r="BE380" s="52"/>
      <c r="BF380" s="52"/>
    </row>
    <row r="381" spans="1:58" ht="15.75" customHeight="1">
      <c r="A381" s="58"/>
      <c r="B381" s="52"/>
      <c r="C381" s="52"/>
      <c r="D381" s="52"/>
      <c r="E381" s="52"/>
      <c r="F381" s="52"/>
      <c r="G381" s="52"/>
      <c r="H381" s="52"/>
      <c r="I381" s="52"/>
      <c r="J381" s="52"/>
      <c r="K381" s="52"/>
      <c r="L381" s="52"/>
      <c r="M381" s="52"/>
      <c r="N381" s="52"/>
      <c r="O381" s="52"/>
      <c r="P381" s="52"/>
      <c r="Q381" s="52"/>
      <c r="R381" s="52"/>
      <c r="S381" s="52"/>
      <c r="T381" s="52"/>
      <c r="U381" s="52"/>
      <c r="V381" s="52"/>
      <c r="W381" s="52"/>
      <c r="X381" s="52"/>
      <c r="Y381" s="52"/>
      <c r="Z381" s="52"/>
      <c r="AA381" s="52"/>
      <c r="AB381" s="52"/>
      <c r="AC381" s="52"/>
      <c r="AD381" s="52"/>
      <c r="AE381" s="52"/>
      <c r="AF381" s="52"/>
      <c r="AG381" s="52"/>
      <c r="AH381" s="52"/>
      <c r="AI381" s="52"/>
      <c r="AJ381" s="52"/>
      <c r="AK381" s="52"/>
      <c r="AL381" s="52"/>
      <c r="AM381" s="52"/>
      <c r="AN381" s="52"/>
      <c r="AO381" s="52"/>
      <c r="AP381" s="52"/>
      <c r="AQ381" s="52"/>
      <c r="AR381" s="52"/>
      <c r="AS381" s="52"/>
      <c r="AT381" s="52"/>
      <c r="AU381" s="52"/>
      <c r="AV381" s="52"/>
      <c r="AW381" s="52"/>
      <c r="AX381" s="52"/>
      <c r="AY381" s="76"/>
      <c r="AZ381" s="52"/>
      <c r="BA381" s="52"/>
      <c r="BB381" s="52"/>
      <c r="BC381" s="52"/>
      <c r="BD381" s="52"/>
      <c r="BE381" s="52"/>
      <c r="BF381" s="52"/>
    </row>
    <row r="382" spans="1:58" ht="15.75" customHeight="1">
      <c r="A382" s="58"/>
      <c r="B382" s="52"/>
      <c r="C382" s="52"/>
      <c r="D382" s="52"/>
      <c r="E382" s="52"/>
      <c r="F382" s="52"/>
      <c r="G382" s="52"/>
      <c r="H382" s="52"/>
      <c r="I382" s="52"/>
      <c r="J382" s="52"/>
      <c r="K382" s="52"/>
      <c r="L382" s="52"/>
      <c r="M382" s="52"/>
      <c r="N382" s="52"/>
      <c r="O382" s="52"/>
      <c r="P382" s="52"/>
      <c r="Q382" s="52"/>
      <c r="R382" s="52"/>
      <c r="S382" s="52"/>
      <c r="T382" s="52"/>
      <c r="U382" s="52"/>
      <c r="V382" s="52"/>
      <c r="W382" s="52"/>
      <c r="X382" s="52"/>
      <c r="Y382" s="52"/>
      <c r="Z382" s="52"/>
      <c r="AA382" s="52"/>
      <c r="AB382" s="52"/>
      <c r="AC382" s="52"/>
      <c r="AD382" s="52"/>
      <c r="AE382" s="52"/>
      <c r="AF382" s="52"/>
      <c r="AG382" s="52"/>
      <c r="AH382" s="52"/>
      <c r="AI382" s="52"/>
      <c r="AJ382" s="52"/>
      <c r="AK382" s="52"/>
      <c r="AL382" s="52"/>
      <c r="AM382" s="52"/>
      <c r="AN382" s="52"/>
      <c r="AO382" s="52"/>
      <c r="AP382" s="52"/>
      <c r="AQ382" s="52"/>
      <c r="AR382" s="52"/>
      <c r="AS382" s="52"/>
      <c r="AT382" s="52"/>
      <c r="AU382" s="52"/>
      <c r="AV382" s="52"/>
      <c r="AW382" s="52"/>
      <c r="AX382" s="52"/>
      <c r="AY382" s="76"/>
      <c r="AZ382" s="52"/>
      <c r="BA382" s="52"/>
      <c r="BB382" s="52"/>
      <c r="BC382" s="52"/>
      <c r="BD382" s="52"/>
      <c r="BE382" s="52"/>
      <c r="BF382" s="52"/>
    </row>
    <row r="383" spans="1:58" ht="15.75" customHeight="1">
      <c r="A383" s="58"/>
      <c r="B383" s="52"/>
      <c r="C383" s="52"/>
      <c r="D383" s="52"/>
      <c r="E383" s="52"/>
      <c r="F383" s="52"/>
      <c r="G383" s="52"/>
      <c r="H383" s="52"/>
      <c r="I383" s="52"/>
      <c r="J383" s="52"/>
      <c r="K383" s="52"/>
      <c r="L383" s="52"/>
      <c r="M383" s="52"/>
      <c r="N383" s="52"/>
      <c r="O383" s="52"/>
      <c r="P383" s="52"/>
      <c r="Q383" s="52"/>
      <c r="R383" s="52"/>
      <c r="S383" s="52"/>
      <c r="T383" s="52"/>
      <c r="U383" s="52"/>
      <c r="V383" s="52"/>
      <c r="W383" s="52"/>
      <c r="X383" s="52"/>
      <c r="Y383" s="52"/>
      <c r="Z383" s="52"/>
      <c r="AA383" s="52"/>
      <c r="AB383" s="52"/>
      <c r="AC383" s="52"/>
      <c r="AD383" s="52"/>
      <c r="AE383" s="52"/>
      <c r="AF383" s="52"/>
      <c r="AG383" s="52"/>
      <c r="AH383" s="52"/>
      <c r="AI383" s="52"/>
      <c r="AJ383" s="52"/>
      <c r="AK383" s="52"/>
      <c r="AL383" s="52"/>
      <c r="AM383" s="52"/>
      <c r="AN383" s="52"/>
      <c r="AO383" s="52"/>
      <c r="AP383" s="52"/>
      <c r="AQ383" s="52"/>
      <c r="AR383" s="52"/>
      <c r="AS383" s="52"/>
      <c r="AT383" s="52"/>
      <c r="AU383" s="52"/>
      <c r="AV383" s="52"/>
      <c r="AW383" s="52"/>
      <c r="AX383" s="52"/>
      <c r="AY383" s="76"/>
      <c r="AZ383" s="52"/>
      <c r="BA383" s="52"/>
      <c r="BB383" s="52"/>
      <c r="BC383" s="52"/>
      <c r="BD383" s="52"/>
      <c r="BE383" s="52"/>
      <c r="BF383" s="52"/>
    </row>
    <row r="384" spans="1:58" ht="15.75" customHeight="1">
      <c r="A384" s="58"/>
      <c r="B384" s="52"/>
      <c r="C384" s="52"/>
      <c r="D384" s="52"/>
      <c r="E384" s="52"/>
      <c r="F384" s="52"/>
      <c r="G384" s="52"/>
      <c r="H384" s="52"/>
      <c r="I384" s="52"/>
      <c r="J384" s="52"/>
      <c r="K384" s="52"/>
      <c r="L384" s="52"/>
      <c r="M384" s="52"/>
      <c r="N384" s="52"/>
      <c r="O384" s="52"/>
      <c r="P384" s="52"/>
      <c r="Q384" s="52"/>
      <c r="R384" s="52"/>
      <c r="S384" s="52"/>
      <c r="T384" s="52"/>
      <c r="U384" s="52"/>
      <c r="V384" s="52"/>
      <c r="W384" s="52"/>
      <c r="X384" s="52"/>
      <c r="Y384" s="52"/>
      <c r="Z384" s="52"/>
      <c r="AA384" s="52"/>
      <c r="AB384" s="52"/>
      <c r="AC384" s="52"/>
      <c r="AD384" s="52"/>
      <c r="AE384" s="52"/>
      <c r="AF384" s="52"/>
      <c r="AG384" s="52"/>
      <c r="AH384" s="52"/>
      <c r="AI384" s="52"/>
      <c r="AJ384" s="52"/>
      <c r="AK384" s="52"/>
      <c r="AL384" s="52"/>
      <c r="AM384" s="52"/>
      <c r="AN384" s="52"/>
      <c r="AO384" s="52"/>
      <c r="AP384" s="52"/>
      <c r="AQ384" s="52"/>
      <c r="AR384" s="52"/>
      <c r="AS384" s="52"/>
      <c r="AT384" s="52"/>
      <c r="AU384" s="52"/>
      <c r="AV384" s="52"/>
      <c r="AW384" s="52"/>
      <c r="AX384" s="52"/>
      <c r="AY384" s="76"/>
      <c r="AZ384" s="52"/>
      <c r="BA384" s="52"/>
      <c r="BB384" s="52"/>
      <c r="BC384" s="52"/>
      <c r="BD384" s="52"/>
      <c r="BE384" s="52"/>
      <c r="BF384" s="52"/>
    </row>
    <row r="385" spans="1:58" ht="15.75" customHeight="1">
      <c r="A385" s="58"/>
      <c r="B385" s="52"/>
      <c r="C385" s="52"/>
      <c r="D385" s="52"/>
      <c r="E385" s="52"/>
      <c r="F385" s="52"/>
      <c r="G385" s="52"/>
      <c r="H385" s="52"/>
      <c r="I385" s="52"/>
      <c r="J385" s="52"/>
      <c r="K385" s="52"/>
      <c r="L385" s="52"/>
      <c r="M385" s="52"/>
      <c r="N385" s="52"/>
      <c r="O385" s="52"/>
      <c r="P385" s="52"/>
      <c r="Q385" s="52"/>
      <c r="R385" s="52"/>
      <c r="S385" s="52"/>
      <c r="T385" s="52"/>
      <c r="U385" s="52"/>
      <c r="V385" s="52"/>
      <c r="W385" s="52"/>
      <c r="X385" s="52"/>
      <c r="Y385" s="52"/>
      <c r="Z385" s="52"/>
      <c r="AA385" s="52"/>
      <c r="AB385" s="52"/>
      <c r="AC385" s="52"/>
      <c r="AD385" s="52"/>
      <c r="AE385" s="52"/>
      <c r="AF385" s="52"/>
      <c r="AG385" s="52"/>
      <c r="AH385" s="52"/>
      <c r="AI385" s="52"/>
      <c r="AJ385" s="52"/>
      <c r="AK385" s="52"/>
      <c r="AL385" s="52"/>
      <c r="AM385" s="52"/>
      <c r="AN385" s="52"/>
      <c r="AO385" s="52"/>
      <c r="AP385" s="52"/>
      <c r="AQ385" s="52"/>
      <c r="AR385" s="52"/>
      <c r="AS385" s="52"/>
      <c r="AT385" s="52"/>
      <c r="AU385" s="52"/>
      <c r="AV385" s="52"/>
      <c r="AW385" s="52"/>
      <c r="AX385" s="52"/>
      <c r="AY385" s="76"/>
      <c r="AZ385" s="52"/>
      <c r="BA385" s="52"/>
      <c r="BB385" s="52"/>
      <c r="BC385" s="52"/>
      <c r="BD385" s="52"/>
      <c r="BE385" s="52"/>
      <c r="BF385" s="52"/>
    </row>
    <row r="386" spans="1:58" ht="15.75" customHeight="1">
      <c r="A386" s="58"/>
      <c r="B386" s="52"/>
      <c r="C386" s="52"/>
      <c r="D386" s="52"/>
      <c r="E386" s="52"/>
      <c r="F386" s="52"/>
      <c r="G386" s="52"/>
      <c r="H386" s="52"/>
      <c r="I386" s="52"/>
      <c r="J386" s="52"/>
      <c r="K386" s="52"/>
      <c r="L386" s="52"/>
      <c r="M386" s="52"/>
      <c r="N386" s="52"/>
      <c r="O386" s="52"/>
      <c r="P386" s="52"/>
      <c r="Q386" s="52"/>
      <c r="R386" s="52"/>
      <c r="S386" s="52"/>
      <c r="T386" s="52"/>
      <c r="U386" s="52"/>
      <c r="V386" s="52"/>
      <c r="W386" s="52"/>
      <c r="X386" s="52"/>
      <c r="Y386" s="52"/>
      <c r="Z386" s="52"/>
      <c r="AA386" s="52"/>
      <c r="AB386" s="52"/>
      <c r="AC386" s="52"/>
      <c r="AD386" s="52"/>
      <c r="AE386" s="52"/>
      <c r="AF386" s="52"/>
      <c r="AG386" s="52"/>
      <c r="AH386" s="52"/>
      <c r="AI386" s="52"/>
      <c r="AJ386" s="52"/>
      <c r="AK386" s="52"/>
      <c r="AL386" s="52"/>
      <c r="AM386" s="52"/>
      <c r="AN386" s="52"/>
      <c r="AO386" s="52"/>
      <c r="AP386" s="52"/>
      <c r="AQ386" s="52"/>
      <c r="AR386" s="52"/>
      <c r="AS386" s="52"/>
      <c r="AT386" s="52"/>
      <c r="AU386" s="52"/>
      <c r="AV386" s="52"/>
      <c r="AW386" s="52"/>
      <c r="AX386" s="52"/>
      <c r="AY386" s="76"/>
      <c r="AZ386" s="52"/>
      <c r="BA386" s="52"/>
      <c r="BB386" s="52"/>
      <c r="BC386" s="52"/>
      <c r="BD386" s="52"/>
      <c r="BE386" s="52"/>
      <c r="BF386" s="52"/>
    </row>
    <row r="387" spans="1:58" ht="15.75" customHeight="1">
      <c r="A387" s="58"/>
      <c r="B387" s="52"/>
      <c r="C387" s="52"/>
      <c r="D387" s="52"/>
      <c r="E387" s="52"/>
      <c r="F387" s="52"/>
      <c r="G387" s="52"/>
      <c r="H387" s="52"/>
      <c r="I387" s="52"/>
      <c r="J387" s="52"/>
      <c r="K387" s="52"/>
      <c r="L387" s="52"/>
      <c r="M387" s="52"/>
      <c r="N387" s="52"/>
      <c r="O387" s="52"/>
      <c r="P387" s="52"/>
      <c r="Q387" s="52"/>
      <c r="R387" s="52"/>
      <c r="S387" s="52"/>
      <c r="T387" s="52"/>
      <c r="U387" s="52"/>
      <c r="V387" s="52"/>
      <c r="W387" s="52"/>
      <c r="X387" s="52"/>
      <c r="Y387" s="52"/>
      <c r="Z387" s="52"/>
      <c r="AA387" s="52"/>
      <c r="AB387" s="52"/>
      <c r="AC387" s="52"/>
      <c r="AD387" s="52"/>
      <c r="AE387" s="52"/>
      <c r="AF387" s="52"/>
      <c r="AG387" s="52"/>
      <c r="AH387" s="52"/>
      <c r="AI387" s="52"/>
      <c r="AJ387" s="52"/>
      <c r="AK387" s="52"/>
      <c r="AL387" s="52"/>
      <c r="AM387" s="52"/>
      <c r="AN387" s="52"/>
      <c r="AO387" s="52"/>
      <c r="AP387" s="52"/>
      <c r="AQ387" s="52"/>
      <c r="AR387" s="52"/>
      <c r="AS387" s="52"/>
      <c r="AT387" s="52"/>
      <c r="AU387" s="52"/>
      <c r="AV387" s="52"/>
      <c r="AW387" s="52"/>
      <c r="AX387" s="52"/>
      <c r="AY387" s="76"/>
      <c r="AZ387" s="52"/>
      <c r="BA387" s="52"/>
      <c r="BB387" s="52"/>
      <c r="BC387" s="52"/>
      <c r="BD387" s="52"/>
      <c r="BE387" s="52"/>
      <c r="BF387" s="52"/>
    </row>
    <row r="388" spans="1:58" ht="15.75" customHeight="1">
      <c r="A388" s="58"/>
      <c r="B388" s="52"/>
      <c r="C388" s="52"/>
      <c r="D388" s="52"/>
      <c r="E388" s="52"/>
      <c r="F388" s="52"/>
      <c r="G388" s="52"/>
      <c r="H388" s="52"/>
      <c r="I388" s="52"/>
      <c r="J388" s="52"/>
      <c r="K388" s="52"/>
      <c r="L388" s="52"/>
      <c r="M388" s="52"/>
      <c r="N388" s="52"/>
      <c r="O388" s="52"/>
      <c r="P388" s="52"/>
      <c r="Q388" s="52"/>
      <c r="R388" s="52"/>
      <c r="S388" s="52"/>
      <c r="T388" s="52"/>
      <c r="U388" s="52"/>
      <c r="V388" s="52"/>
      <c r="W388" s="52"/>
      <c r="X388" s="52"/>
      <c r="Y388" s="52"/>
      <c r="Z388" s="52"/>
      <c r="AA388" s="52"/>
      <c r="AB388" s="52"/>
      <c r="AC388" s="52"/>
      <c r="AD388" s="52"/>
      <c r="AE388" s="52"/>
      <c r="AF388" s="52"/>
      <c r="AG388" s="52"/>
      <c r="AH388" s="52"/>
      <c r="AI388" s="52"/>
      <c r="AJ388" s="52"/>
      <c r="AK388" s="52"/>
      <c r="AL388" s="52"/>
      <c r="AM388" s="52"/>
      <c r="AN388" s="52"/>
      <c r="AO388" s="52"/>
      <c r="AP388" s="52"/>
      <c r="AQ388" s="52"/>
      <c r="AR388" s="52"/>
      <c r="AS388" s="52"/>
      <c r="AT388" s="52"/>
      <c r="AU388" s="52"/>
      <c r="AV388" s="52"/>
      <c r="AW388" s="52"/>
      <c r="AX388" s="52"/>
      <c r="AY388" s="76"/>
      <c r="AZ388" s="52"/>
      <c r="BA388" s="52"/>
      <c r="BB388" s="52"/>
      <c r="BC388" s="52"/>
      <c r="BD388" s="52"/>
      <c r="BE388" s="52"/>
      <c r="BF388" s="52"/>
    </row>
    <row r="389" spans="1:58" ht="15.75" customHeight="1">
      <c r="A389" s="58"/>
      <c r="B389" s="52"/>
      <c r="C389" s="52"/>
      <c r="D389" s="52"/>
      <c r="E389" s="52"/>
      <c r="F389" s="52"/>
      <c r="G389" s="52"/>
      <c r="H389" s="52"/>
      <c r="I389" s="52"/>
      <c r="J389" s="52"/>
      <c r="K389" s="52"/>
      <c r="L389" s="52"/>
      <c r="M389" s="52"/>
      <c r="N389" s="52"/>
      <c r="O389" s="52"/>
      <c r="P389" s="52"/>
      <c r="Q389" s="52"/>
      <c r="R389" s="52"/>
      <c r="S389" s="52"/>
      <c r="T389" s="52"/>
      <c r="U389" s="52"/>
      <c r="V389" s="52"/>
      <c r="W389" s="52"/>
      <c r="X389" s="52"/>
      <c r="Y389" s="52"/>
      <c r="Z389" s="52"/>
      <c r="AA389" s="52"/>
      <c r="AB389" s="52"/>
      <c r="AC389" s="52"/>
      <c r="AD389" s="52"/>
      <c r="AE389" s="52"/>
      <c r="AF389" s="52"/>
      <c r="AG389" s="52"/>
      <c r="AH389" s="52"/>
      <c r="AI389" s="52"/>
      <c r="AJ389" s="52"/>
      <c r="AK389" s="52"/>
      <c r="AL389" s="52"/>
      <c r="AM389" s="52"/>
      <c r="AN389" s="52"/>
      <c r="AO389" s="52"/>
      <c r="AP389" s="52"/>
      <c r="AQ389" s="52"/>
      <c r="AR389" s="52"/>
      <c r="AS389" s="52"/>
      <c r="AT389" s="52"/>
      <c r="AU389" s="52"/>
      <c r="AV389" s="52"/>
      <c r="AW389" s="52"/>
      <c r="AX389" s="52"/>
      <c r="AY389" s="76"/>
      <c r="AZ389" s="52"/>
      <c r="BA389" s="52"/>
      <c r="BB389" s="52"/>
      <c r="BC389" s="52"/>
      <c r="BD389" s="52"/>
      <c r="BE389" s="52"/>
      <c r="BF389" s="52"/>
    </row>
    <row r="390" spans="1:58" ht="15.75" customHeight="1">
      <c r="A390" s="58"/>
      <c r="B390" s="52"/>
      <c r="C390" s="52"/>
      <c r="D390" s="52"/>
      <c r="E390" s="52"/>
      <c r="F390" s="52"/>
      <c r="G390" s="52"/>
      <c r="H390" s="52"/>
      <c r="I390" s="52"/>
      <c r="J390" s="52"/>
      <c r="K390" s="52"/>
      <c r="L390" s="52"/>
      <c r="M390" s="52"/>
      <c r="N390" s="52"/>
      <c r="O390" s="52"/>
      <c r="P390" s="52"/>
      <c r="Q390" s="52"/>
      <c r="R390" s="52"/>
      <c r="S390" s="52"/>
      <c r="T390" s="52"/>
      <c r="U390" s="52"/>
      <c r="V390" s="52"/>
      <c r="W390" s="52"/>
      <c r="X390" s="52"/>
      <c r="Y390" s="52"/>
      <c r="Z390" s="52"/>
      <c r="AA390" s="52"/>
      <c r="AB390" s="52"/>
      <c r="AC390" s="52"/>
      <c r="AD390" s="52"/>
      <c r="AE390" s="52"/>
      <c r="AF390" s="52"/>
      <c r="AG390" s="52"/>
      <c r="AH390" s="52"/>
      <c r="AI390" s="52"/>
      <c r="AJ390" s="52"/>
      <c r="AK390" s="52"/>
      <c r="AL390" s="52"/>
      <c r="AM390" s="52"/>
      <c r="AN390" s="52"/>
      <c r="AO390" s="52"/>
      <c r="AP390" s="52"/>
      <c r="AQ390" s="52"/>
      <c r="AR390" s="52"/>
      <c r="AS390" s="52"/>
      <c r="AT390" s="52"/>
      <c r="AU390" s="52"/>
      <c r="AV390" s="52"/>
      <c r="AW390" s="52"/>
      <c r="AX390" s="52"/>
      <c r="AY390" s="76"/>
      <c r="AZ390" s="52"/>
      <c r="BA390" s="52"/>
      <c r="BB390" s="52"/>
      <c r="BC390" s="52"/>
      <c r="BD390" s="52"/>
      <c r="BE390" s="52"/>
      <c r="BF390" s="52"/>
    </row>
    <row r="391" spans="1:58" ht="15.75" customHeight="1">
      <c r="A391" s="58"/>
      <c r="B391" s="52"/>
      <c r="C391" s="52"/>
      <c r="D391" s="52"/>
      <c r="E391" s="52"/>
      <c r="F391" s="52"/>
      <c r="G391" s="52"/>
      <c r="H391" s="52"/>
      <c r="I391" s="52"/>
      <c r="J391" s="52"/>
      <c r="K391" s="52"/>
      <c r="L391" s="52"/>
      <c r="M391" s="52"/>
      <c r="N391" s="52"/>
      <c r="O391" s="52"/>
      <c r="P391" s="52"/>
      <c r="Q391" s="52"/>
      <c r="R391" s="52"/>
      <c r="S391" s="52"/>
      <c r="T391" s="52"/>
      <c r="U391" s="52"/>
      <c r="V391" s="52"/>
      <c r="W391" s="52"/>
      <c r="X391" s="52"/>
      <c r="Y391" s="52"/>
      <c r="Z391" s="52"/>
      <c r="AA391" s="52"/>
      <c r="AB391" s="52"/>
      <c r="AC391" s="52"/>
      <c r="AD391" s="52"/>
      <c r="AE391" s="52"/>
      <c r="AF391" s="52"/>
      <c r="AG391" s="52"/>
      <c r="AH391" s="52"/>
      <c r="AI391" s="52"/>
      <c r="AJ391" s="52"/>
      <c r="AK391" s="52"/>
      <c r="AL391" s="52"/>
      <c r="AM391" s="52"/>
      <c r="AN391" s="52"/>
      <c r="AO391" s="52"/>
      <c r="AP391" s="52"/>
      <c r="AQ391" s="52"/>
      <c r="AR391" s="52"/>
      <c r="AS391" s="52"/>
      <c r="AT391" s="52"/>
      <c r="AU391" s="52"/>
      <c r="AV391" s="52"/>
      <c r="AW391" s="52"/>
      <c r="AX391" s="52"/>
      <c r="AY391" s="76"/>
      <c r="AZ391" s="52"/>
      <c r="BA391" s="52"/>
      <c r="BB391" s="52"/>
      <c r="BC391" s="52"/>
      <c r="BD391" s="52"/>
      <c r="BE391" s="52"/>
      <c r="BF391" s="52"/>
    </row>
    <row r="392" spans="1:58" ht="15.75" customHeight="1">
      <c r="A392" s="58"/>
      <c r="B392" s="52"/>
      <c r="C392" s="52"/>
      <c r="D392" s="52"/>
      <c r="E392" s="52"/>
      <c r="F392" s="52"/>
      <c r="G392" s="52"/>
      <c r="H392" s="52"/>
      <c r="I392" s="52"/>
      <c r="J392" s="52"/>
      <c r="K392" s="52"/>
      <c r="L392" s="52"/>
      <c r="M392" s="52"/>
      <c r="N392" s="52"/>
      <c r="O392" s="52"/>
      <c r="P392" s="52"/>
      <c r="Q392" s="52"/>
      <c r="R392" s="52"/>
      <c r="S392" s="52"/>
      <c r="T392" s="52"/>
      <c r="U392" s="52"/>
      <c r="V392" s="52"/>
      <c r="W392" s="52"/>
      <c r="X392" s="52"/>
      <c r="Y392" s="52"/>
      <c r="Z392" s="52"/>
      <c r="AA392" s="52"/>
      <c r="AB392" s="52"/>
      <c r="AC392" s="52"/>
      <c r="AD392" s="52"/>
      <c r="AE392" s="52"/>
      <c r="AF392" s="52"/>
      <c r="AG392" s="52"/>
      <c r="AH392" s="52"/>
      <c r="AI392" s="52"/>
      <c r="AJ392" s="52"/>
      <c r="AK392" s="52"/>
      <c r="AL392" s="52"/>
      <c r="AM392" s="52"/>
      <c r="AN392" s="52"/>
      <c r="AO392" s="52"/>
      <c r="AP392" s="52"/>
      <c r="AQ392" s="52"/>
      <c r="AR392" s="52"/>
      <c r="AS392" s="52"/>
      <c r="AT392" s="52"/>
      <c r="AU392" s="52"/>
      <c r="AV392" s="52"/>
      <c r="AW392" s="52"/>
      <c r="AX392" s="52"/>
      <c r="AY392" s="76"/>
      <c r="AZ392" s="52"/>
      <c r="BA392" s="52"/>
      <c r="BB392" s="52"/>
      <c r="BC392" s="52"/>
      <c r="BD392" s="52"/>
      <c r="BE392" s="52"/>
      <c r="BF392" s="52"/>
    </row>
    <row r="393" spans="1:58" ht="15.75" customHeight="1">
      <c r="A393" s="58"/>
      <c r="B393" s="52"/>
      <c r="C393" s="52"/>
      <c r="D393" s="52"/>
      <c r="E393" s="52"/>
      <c r="F393" s="52"/>
      <c r="G393" s="52"/>
      <c r="H393" s="52"/>
      <c r="I393" s="52"/>
      <c r="J393" s="52"/>
      <c r="K393" s="52"/>
      <c r="L393" s="52"/>
      <c r="M393" s="52"/>
      <c r="N393" s="52"/>
      <c r="O393" s="52"/>
      <c r="P393" s="52"/>
      <c r="Q393" s="52"/>
      <c r="R393" s="52"/>
      <c r="S393" s="52"/>
      <c r="T393" s="52"/>
      <c r="U393" s="52"/>
      <c r="V393" s="52"/>
      <c r="W393" s="52"/>
      <c r="X393" s="52"/>
      <c r="Y393" s="52"/>
      <c r="Z393" s="52"/>
      <c r="AA393" s="52"/>
      <c r="AB393" s="52"/>
      <c r="AC393" s="52"/>
      <c r="AD393" s="52"/>
      <c r="AE393" s="52"/>
      <c r="AF393" s="52"/>
      <c r="AG393" s="52"/>
      <c r="AH393" s="52"/>
      <c r="AI393" s="52"/>
      <c r="AJ393" s="52"/>
      <c r="AK393" s="52"/>
      <c r="AL393" s="52"/>
      <c r="AM393" s="52"/>
      <c r="AN393" s="52"/>
      <c r="AO393" s="52"/>
      <c r="AP393" s="52"/>
      <c r="AQ393" s="52"/>
      <c r="AR393" s="52"/>
      <c r="AS393" s="52"/>
      <c r="AT393" s="52"/>
      <c r="AU393" s="52"/>
      <c r="AV393" s="52"/>
      <c r="AW393" s="52"/>
      <c r="AX393" s="52"/>
      <c r="AY393" s="76"/>
      <c r="AZ393" s="52"/>
      <c r="BA393" s="52"/>
      <c r="BB393" s="52"/>
      <c r="BC393" s="52"/>
      <c r="BD393" s="52"/>
      <c r="BE393" s="52"/>
      <c r="BF393" s="52"/>
    </row>
    <row r="394" spans="1:58" ht="15.75" customHeight="1">
      <c r="A394" s="58"/>
      <c r="B394" s="52"/>
      <c r="C394" s="52"/>
      <c r="D394" s="52"/>
      <c r="E394" s="52"/>
      <c r="F394" s="52"/>
      <c r="G394" s="52"/>
      <c r="H394" s="52"/>
      <c r="I394" s="52"/>
      <c r="J394" s="52"/>
      <c r="K394" s="52"/>
      <c r="L394" s="52"/>
      <c r="M394" s="52"/>
      <c r="N394" s="52"/>
      <c r="O394" s="52"/>
      <c r="P394" s="52"/>
      <c r="Q394" s="52"/>
      <c r="R394" s="52"/>
      <c r="S394" s="52"/>
      <c r="T394" s="52"/>
      <c r="U394" s="52"/>
      <c r="V394" s="52"/>
      <c r="W394" s="52"/>
      <c r="X394" s="52"/>
      <c r="Y394" s="52"/>
      <c r="Z394" s="52"/>
      <c r="AA394" s="52"/>
      <c r="AB394" s="52"/>
      <c r="AC394" s="52"/>
      <c r="AD394" s="52"/>
      <c r="AE394" s="52"/>
      <c r="AF394" s="52"/>
      <c r="AG394" s="52"/>
      <c r="AH394" s="52"/>
      <c r="AI394" s="52"/>
      <c r="AJ394" s="52"/>
      <c r="AK394" s="52"/>
      <c r="AL394" s="52"/>
      <c r="AM394" s="52"/>
      <c r="AN394" s="52"/>
      <c r="AO394" s="52"/>
      <c r="AP394" s="52"/>
      <c r="AQ394" s="52"/>
      <c r="AR394" s="52"/>
      <c r="AS394" s="52"/>
      <c r="AT394" s="52"/>
      <c r="AU394" s="52"/>
      <c r="AV394" s="52"/>
      <c r="AW394" s="52"/>
      <c r="AX394" s="52"/>
      <c r="AY394" s="76"/>
      <c r="AZ394" s="52"/>
      <c r="BA394" s="52"/>
      <c r="BB394" s="52"/>
      <c r="BC394" s="52"/>
      <c r="BD394" s="52"/>
      <c r="BE394" s="52"/>
      <c r="BF394" s="52"/>
    </row>
    <row r="395" spans="1:58" ht="15.75" customHeight="1">
      <c r="A395" s="58"/>
      <c r="B395" s="52"/>
      <c r="C395" s="52"/>
      <c r="D395" s="52"/>
      <c r="E395" s="52"/>
      <c r="F395" s="52"/>
      <c r="G395" s="52"/>
      <c r="H395" s="52"/>
      <c r="I395" s="52"/>
      <c r="J395" s="52"/>
      <c r="K395" s="52"/>
      <c r="L395" s="52"/>
      <c r="M395" s="52"/>
      <c r="N395" s="52"/>
      <c r="O395" s="52"/>
      <c r="P395" s="52"/>
      <c r="Q395" s="52"/>
      <c r="R395" s="52"/>
      <c r="S395" s="52"/>
      <c r="T395" s="52"/>
      <c r="U395" s="52"/>
      <c r="V395" s="52"/>
      <c r="W395" s="52"/>
      <c r="X395" s="52"/>
      <c r="Y395" s="52"/>
      <c r="Z395" s="52"/>
      <c r="AA395" s="52"/>
      <c r="AB395" s="52"/>
      <c r="AC395" s="52"/>
      <c r="AD395" s="52"/>
      <c r="AE395" s="52"/>
      <c r="AF395" s="52"/>
      <c r="AG395" s="52"/>
      <c r="AH395" s="52"/>
      <c r="AI395" s="52"/>
      <c r="AJ395" s="52"/>
      <c r="AK395" s="52"/>
      <c r="AL395" s="52"/>
      <c r="AM395" s="52"/>
      <c r="AN395" s="52"/>
      <c r="AO395" s="52"/>
      <c r="AP395" s="52"/>
      <c r="AQ395" s="52"/>
      <c r="AR395" s="52"/>
      <c r="AS395" s="52"/>
      <c r="AT395" s="52"/>
      <c r="AU395" s="52"/>
      <c r="AV395" s="52"/>
      <c r="AW395" s="52"/>
      <c r="AX395" s="52"/>
      <c r="AY395" s="76"/>
      <c r="AZ395" s="52"/>
      <c r="BA395" s="52"/>
      <c r="BB395" s="52"/>
      <c r="BC395" s="52"/>
      <c r="BD395" s="52"/>
      <c r="BE395" s="52"/>
      <c r="BF395" s="52"/>
    </row>
    <row r="396" spans="1:58" ht="15.75" customHeight="1">
      <c r="A396" s="58"/>
      <c r="B396" s="52"/>
      <c r="C396" s="52"/>
      <c r="D396" s="52"/>
      <c r="E396" s="52"/>
      <c r="F396" s="52"/>
      <c r="G396" s="52"/>
      <c r="H396" s="52"/>
      <c r="I396" s="52"/>
      <c r="J396" s="52"/>
      <c r="K396" s="52"/>
      <c r="L396" s="52"/>
      <c r="M396" s="52"/>
      <c r="N396" s="52"/>
      <c r="O396" s="52"/>
      <c r="P396" s="52"/>
      <c r="Q396" s="52"/>
      <c r="R396" s="52"/>
      <c r="S396" s="52"/>
      <c r="T396" s="52"/>
      <c r="U396" s="52"/>
      <c r="V396" s="52"/>
      <c r="W396" s="52"/>
      <c r="X396" s="52"/>
      <c r="Y396" s="52"/>
      <c r="Z396" s="52"/>
      <c r="AA396" s="52"/>
      <c r="AB396" s="52"/>
      <c r="AC396" s="52"/>
      <c r="AD396" s="52"/>
      <c r="AE396" s="52"/>
      <c r="AF396" s="52"/>
      <c r="AG396" s="52"/>
      <c r="AH396" s="52"/>
      <c r="AI396" s="52"/>
      <c r="AJ396" s="52"/>
      <c r="AK396" s="52"/>
      <c r="AL396" s="52"/>
      <c r="AM396" s="52"/>
      <c r="AN396" s="52"/>
      <c r="AO396" s="52"/>
      <c r="AP396" s="52"/>
      <c r="AQ396" s="52"/>
      <c r="AR396" s="52"/>
      <c r="AS396" s="52"/>
      <c r="AT396" s="52"/>
      <c r="AU396" s="52"/>
      <c r="AV396" s="52"/>
      <c r="AW396" s="52"/>
      <c r="AX396" s="52"/>
      <c r="AY396" s="76"/>
      <c r="AZ396" s="52"/>
      <c r="BA396" s="52"/>
      <c r="BB396" s="52"/>
      <c r="BC396" s="52"/>
      <c r="BD396" s="52"/>
      <c r="BE396" s="52"/>
      <c r="BF396" s="52"/>
    </row>
    <row r="397" spans="1:58" ht="15.75" customHeight="1">
      <c r="A397" s="58"/>
      <c r="B397" s="52"/>
      <c r="C397" s="52"/>
      <c r="D397" s="52"/>
      <c r="E397" s="52"/>
      <c r="F397" s="52"/>
      <c r="G397" s="52"/>
      <c r="H397" s="52"/>
      <c r="I397" s="52"/>
      <c r="J397" s="52"/>
      <c r="K397" s="52"/>
      <c r="L397" s="52"/>
      <c r="M397" s="52"/>
      <c r="N397" s="52"/>
      <c r="O397" s="52"/>
      <c r="P397" s="52"/>
      <c r="Q397" s="52"/>
      <c r="R397" s="52"/>
      <c r="S397" s="52"/>
      <c r="T397" s="52"/>
      <c r="U397" s="52"/>
      <c r="V397" s="52"/>
      <c r="W397" s="52"/>
      <c r="X397" s="52"/>
      <c r="Y397" s="52"/>
      <c r="Z397" s="52"/>
      <c r="AA397" s="52"/>
      <c r="AB397" s="52"/>
      <c r="AC397" s="52"/>
      <c r="AD397" s="52"/>
      <c r="AE397" s="52"/>
      <c r="AF397" s="52"/>
      <c r="AG397" s="52"/>
      <c r="AH397" s="52"/>
      <c r="AI397" s="52"/>
      <c r="AJ397" s="52"/>
      <c r="AK397" s="52"/>
      <c r="AL397" s="52"/>
      <c r="AM397" s="52"/>
      <c r="AN397" s="52"/>
      <c r="AO397" s="52"/>
      <c r="AP397" s="52"/>
      <c r="AQ397" s="52"/>
      <c r="AR397" s="52"/>
      <c r="AS397" s="52"/>
      <c r="AT397" s="52"/>
      <c r="AU397" s="52"/>
      <c r="AV397" s="52"/>
      <c r="AW397" s="52"/>
      <c r="AX397" s="52"/>
      <c r="AY397" s="76"/>
      <c r="AZ397" s="52"/>
      <c r="BA397" s="52"/>
      <c r="BB397" s="52"/>
      <c r="BC397" s="52"/>
      <c r="BD397" s="52"/>
      <c r="BE397" s="52"/>
      <c r="BF397" s="52"/>
    </row>
    <row r="398" spans="1:58" ht="15.75" customHeight="1">
      <c r="A398" s="58"/>
      <c r="B398" s="52"/>
      <c r="C398" s="52"/>
      <c r="D398" s="52"/>
      <c r="E398" s="52"/>
      <c r="F398" s="52"/>
      <c r="G398" s="52"/>
      <c r="H398" s="52"/>
      <c r="I398" s="52"/>
      <c r="J398" s="52"/>
      <c r="K398" s="52"/>
      <c r="L398" s="52"/>
      <c r="M398" s="52"/>
      <c r="N398" s="52"/>
      <c r="O398" s="52"/>
      <c r="P398" s="52"/>
      <c r="Q398" s="52"/>
      <c r="R398" s="52"/>
      <c r="S398" s="52"/>
      <c r="T398" s="52"/>
      <c r="U398" s="52"/>
      <c r="V398" s="52"/>
      <c r="W398" s="52"/>
      <c r="X398" s="52"/>
      <c r="Y398" s="52"/>
      <c r="Z398" s="52"/>
      <c r="AA398" s="52"/>
      <c r="AB398" s="52"/>
      <c r="AC398" s="52"/>
      <c r="AD398" s="52"/>
      <c r="AE398" s="52"/>
      <c r="AF398" s="52"/>
      <c r="AG398" s="52"/>
      <c r="AH398" s="52"/>
      <c r="AI398" s="52"/>
      <c r="AJ398" s="52"/>
      <c r="AK398" s="52"/>
      <c r="AL398" s="52"/>
      <c r="AM398" s="52"/>
      <c r="AN398" s="52"/>
      <c r="AO398" s="52"/>
      <c r="AP398" s="52"/>
      <c r="AQ398" s="52"/>
      <c r="AR398" s="52"/>
      <c r="AS398" s="52"/>
      <c r="AT398" s="52"/>
      <c r="AU398" s="52"/>
      <c r="AV398" s="52"/>
      <c r="AW398" s="52"/>
      <c r="AX398" s="52"/>
      <c r="AY398" s="76"/>
      <c r="AZ398" s="52"/>
      <c r="BA398" s="52"/>
      <c r="BB398" s="52"/>
      <c r="BC398" s="52"/>
      <c r="BD398" s="52"/>
      <c r="BE398" s="52"/>
      <c r="BF398" s="52"/>
    </row>
    <row r="399" spans="1:58" ht="15.75" customHeight="1">
      <c r="A399" s="58"/>
      <c r="B399" s="52"/>
      <c r="C399" s="52"/>
      <c r="D399" s="52"/>
      <c r="E399" s="52"/>
      <c r="F399" s="52"/>
      <c r="G399" s="52"/>
      <c r="H399" s="52"/>
      <c r="I399" s="52"/>
      <c r="J399" s="52"/>
      <c r="K399" s="52"/>
      <c r="L399" s="52"/>
      <c r="M399" s="52"/>
      <c r="N399" s="52"/>
      <c r="O399" s="52"/>
      <c r="P399" s="52"/>
      <c r="Q399" s="52"/>
      <c r="R399" s="52"/>
      <c r="S399" s="52"/>
      <c r="T399" s="52"/>
      <c r="U399" s="52"/>
      <c r="V399" s="52"/>
      <c r="W399" s="52"/>
      <c r="X399" s="52"/>
      <c r="Y399" s="52"/>
      <c r="Z399" s="52"/>
      <c r="AA399" s="52"/>
      <c r="AB399" s="52"/>
      <c r="AC399" s="52"/>
      <c r="AD399" s="52"/>
      <c r="AE399" s="52"/>
      <c r="AF399" s="52"/>
      <c r="AG399" s="52"/>
      <c r="AH399" s="52"/>
      <c r="AI399" s="52"/>
      <c r="AJ399" s="52"/>
      <c r="AK399" s="52"/>
      <c r="AL399" s="52"/>
      <c r="AM399" s="52"/>
      <c r="AN399" s="52"/>
      <c r="AO399" s="52"/>
      <c r="AP399" s="52"/>
      <c r="AQ399" s="52"/>
      <c r="AR399" s="52"/>
      <c r="AS399" s="52"/>
      <c r="AT399" s="52"/>
      <c r="AU399" s="52"/>
      <c r="AV399" s="52"/>
      <c r="AW399" s="52"/>
      <c r="AX399" s="52"/>
      <c r="AY399" s="76"/>
      <c r="AZ399" s="52"/>
      <c r="BA399" s="52"/>
      <c r="BB399" s="52"/>
      <c r="BC399" s="52"/>
      <c r="BD399" s="52"/>
      <c r="BE399" s="52"/>
      <c r="BF399" s="52"/>
    </row>
    <row r="400" spans="1:58" ht="15.75" customHeight="1">
      <c r="A400" s="58"/>
      <c r="B400" s="52"/>
      <c r="C400" s="52"/>
      <c r="D400" s="52"/>
      <c r="E400" s="52"/>
      <c r="F400" s="52"/>
      <c r="G400" s="52"/>
      <c r="H400" s="52"/>
      <c r="I400" s="52"/>
      <c r="J400" s="52"/>
      <c r="K400" s="52"/>
      <c r="L400" s="52"/>
      <c r="M400" s="52"/>
      <c r="N400" s="52"/>
      <c r="O400" s="52"/>
      <c r="P400" s="52"/>
      <c r="Q400" s="52"/>
      <c r="R400" s="52"/>
      <c r="S400" s="52"/>
      <c r="T400" s="52"/>
      <c r="U400" s="52"/>
      <c r="V400" s="52"/>
      <c r="W400" s="52"/>
      <c r="X400" s="52"/>
      <c r="Y400" s="52"/>
      <c r="Z400" s="52"/>
      <c r="AA400" s="52"/>
      <c r="AB400" s="52"/>
      <c r="AC400" s="52"/>
      <c r="AD400" s="52"/>
      <c r="AE400" s="52"/>
      <c r="AF400" s="52"/>
      <c r="AG400" s="52"/>
      <c r="AH400" s="52"/>
      <c r="AI400" s="52"/>
      <c r="AJ400" s="52"/>
      <c r="AK400" s="52"/>
      <c r="AL400" s="52"/>
      <c r="AM400" s="52"/>
      <c r="AN400" s="52"/>
      <c r="AO400" s="52"/>
      <c r="AP400" s="52"/>
      <c r="AQ400" s="52"/>
      <c r="AR400" s="52"/>
      <c r="AS400" s="52"/>
      <c r="AT400" s="52"/>
      <c r="AU400" s="52"/>
      <c r="AV400" s="52"/>
      <c r="AW400" s="52"/>
      <c r="AX400" s="52"/>
      <c r="AY400" s="76"/>
      <c r="AZ400" s="52"/>
      <c r="BA400" s="52"/>
      <c r="BB400" s="52"/>
      <c r="BC400" s="52"/>
      <c r="BD400" s="52"/>
      <c r="BE400" s="52"/>
      <c r="BF400" s="52"/>
    </row>
    <row r="401" spans="1:58" ht="15.75" customHeight="1">
      <c r="A401" s="58"/>
      <c r="B401" s="52"/>
      <c r="C401" s="52"/>
      <c r="D401" s="52"/>
      <c r="E401" s="52"/>
      <c r="F401" s="52"/>
      <c r="G401" s="52"/>
      <c r="H401" s="52"/>
      <c r="I401" s="52"/>
      <c r="J401" s="52"/>
      <c r="K401" s="52"/>
      <c r="L401" s="52"/>
      <c r="M401" s="52"/>
      <c r="N401" s="52"/>
      <c r="O401" s="52"/>
      <c r="P401" s="52"/>
      <c r="Q401" s="52"/>
      <c r="R401" s="52"/>
      <c r="S401" s="52"/>
      <c r="T401" s="52"/>
      <c r="U401" s="52"/>
      <c r="V401" s="52"/>
      <c r="W401" s="52"/>
      <c r="X401" s="52"/>
      <c r="Y401" s="52"/>
      <c r="Z401" s="52"/>
      <c r="AA401" s="52"/>
      <c r="AB401" s="52"/>
      <c r="AC401" s="52"/>
      <c r="AD401" s="52"/>
      <c r="AE401" s="52"/>
      <c r="AF401" s="52"/>
      <c r="AG401" s="52"/>
      <c r="AH401" s="52"/>
      <c r="AI401" s="52"/>
      <c r="AJ401" s="52"/>
      <c r="AK401" s="52"/>
      <c r="AL401" s="52"/>
      <c r="AM401" s="52"/>
      <c r="AN401" s="52"/>
      <c r="AO401" s="52"/>
      <c r="AP401" s="52"/>
      <c r="AQ401" s="52"/>
      <c r="AR401" s="52"/>
      <c r="AS401" s="52"/>
      <c r="AT401" s="52"/>
      <c r="AU401" s="52"/>
      <c r="AV401" s="52"/>
      <c r="AW401" s="52"/>
      <c r="AX401" s="52"/>
      <c r="AY401" s="76"/>
      <c r="AZ401" s="52"/>
      <c r="BA401" s="52"/>
      <c r="BB401" s="52"/>
      <c r="BC401" s="52"/>
      <c r="BD401" s="52"/>
      <c r="BE401" s="52"/>
      <c r="BF401" s="52"/>
    </row>
    <row r="402" spans="1:58" ht="15.75" customHeight="1">
      <c r="A402" s="58"/>
      <c r="B402" s="52"/>
      <c r="C402" s="52"/>
      <c r="D402" s="52"/>
      <c r="E402" s="52"/>
      <c r="F402" s="52"/>
      <c r="G402" s="52"/>
      <c r="H402" s="52"/>
      <c r="I402" s="52"/>
      <c r="J402" s="52"/>
      <c r="K402" s="52"/>
      <c r="L402" s="52"/>
      <c r="M402" s="52"/>
      <c r="N402" s="52"/>
      <c r="O402" s="52"/>
      <c r="P402" s="52"/>
      <c r="Q402" s="52"/>
      <c r="R402" s="52"/>
      <c r="S402" s="52"/>
      <c r="T402" s="52"/>
      <c r="U402" s="52"/>
      <c r="V402" s="52"/>
      <c r="W402" s="52"/>
      <c r="X402" s="52"/>
      <c r="Y402" s="52"/>
      <c r="Z402" s="52"/>
      <c r="AA402" s="52"/>
      <c r="AB402" s="52"/>
      <c r="AC402" s="52"/>
      <c r="AD402" s="52"/>
      <c r="AE402" s="52"/>
      <c r="AF402" s="52"/>
      <c r="AG402" s="52"/>
      <c r="AH402" s="52"/>
      <c r="AI402" s="52"/>
      <c r="AJ402" s="52"/>
      <c r="AK402" s="52"/>
      <c r="AL402" s="52"/>
      <c r="AM402" s="52"/>
      <c r="AN402" s="52"/>
      <c r="AO402" s="52"/>
      <c r="AP402" s="52"/>
      <c r="AQ402" s="52"/>
      <c r="AR402" s="52"/>
      <c r="AS402" s="52"/>
      <c r="AT402" s="52"/>
      <c r="AU402" s="52"/>
      <c r="AV402" s="52"/>
      <c r="AW402" s="52"/>
      <c r="AX402" s="52"/>
      <c r="AY402" s="76"/>
      <c r="AZ402" s="52"/>
      <c r="BA402" s="52"/>
      <c r="BB402" s="52"/>
      <c r="BC402" s="52"/>
      <c r="BD402" s="52"/>
      <c r="BE402" s="52"/>
      <c r="BF402" s="52"/>
    </row>
    <row r="403" spans="1:58" ht="15.75" customHeight="1">
      <c r="A403" s="58"/>
      <c r="B403" s="52"/>
      <c r="C403" s="52"/>
      <c r="D403" s="52"/>
      <c r="E403" s="52"/>
      <c r="F403" s="52"/>
      <c r="G403" s="52"/>
      <c r="H403" s="52"/>
      <c r="I403" s="52"/>
      <c r="J403" s="52"/>
      <c r="K403" s="52"/>
      <c r="L403" s="52"/>
      <c r="M403" s="52"/>
      <c r="N403" s="52"/>
      <c r="O403" s="52"/>
      <c r="P403" s="52"/>
      <c r="Q403" s="52"/>
      <c r="R403" s="52"/>
      <c r="S403" s="52"/>
      <c r="T403" s="52"/>
      <c r="U403" s="52"/>
      <c r="V403" s="52"/>
      <c r="W403" s="52"/>
      <c r="X403" s="52"/>
      <c r="Y403" s="52"/>
      <c r="Z403" s="52"/>
      <c r="AA403" s="52"/>
      <c r="AB403" s="52"/>
      <c r="AC403" s="52"/>
      <c r="AD403" s="52"/>
      <c r="AE403" s="52"/>
      <c r="AF403" s="52"/>
      <c r="AG403" s="52"/>
      <c r="AH403" s="52"/>
      <c r="AI403" s="52"/>
      <c r="AJ403" s="52"/>
      <c r="AK403" s="52"/>
      <c r="AL403" s="52"/>
      <c r="AM403" s="52"/>
      <c r="AN403" s="52"/>
      <c r="AO403" s="52"/>
      <c r="AP403" s="52"/>
      <c r="AQ403" s="52"/>
      <c r="AR403" s="52"/>
      <c r="AS403" s="52"/>
      <c r="AT403" s="52"/>
      <c r="AU403" s="52"/>
      <c r="AV403" s="52"/>
      <c r="AW403" s="52"/>
      <c r="AX403" s="52"/>
      <c r="AY403" s="76"/>
      <c r="AZ403" s="52"/>
      <c r="BA403" s="52"/>
      <c r="BB403" s="52"/>
      <c r="BC403" s="52"/>
      <c r="BD403" s="52"/>
      <c r="BE403" s="52"/>
      <c r="BF403" s="52"/>
    </row>
    <row r="404" spans="1:58" ht="15.75" customHeight="1">
      <c r="A404" s="58"/>
      <c r="B404" s="52"/>
      <c r="C404" s="52"/>
      <c r="D404" s="52"/>
      <c r="E404" s="52"/>
      <c r="F404" s="52"/>
      <c r="G404" s="52"/>
      <c r="H404" s="52"/>
      <c r="I404" s="52"/>
      <c r="J404" s="52"/>
      <c r="K404" s="52"/>
      <c r="L404" s="52"/>
      <c r="M404" s="52"/>
      <c r="N404" s="52"/>
      <c r="O404" s="52"/>
      <c r="P404" s="52"/>
      <c r="Q404" s="52"/>
      <c r="R404" s="52"/>
      <c r="S404" s="52"/>
      <c r="T404" s="52"/>
      <c r="U404" s="52"/>
      <c r="V404" s="52"/>
      <c r="W404" s="52"/>
      <c r="X404" s="52"/>
      <c r="Y404" s="52"/>
      <c r="Z404" s="52"/>
      <c r="AA404" s="52"/>
      <c r="AB404" s="52"/>
      <c r="AC404" s="52"/>
      <c r="AD404" s="52"/>
      <c r="AE404" s="52"/>
      <c r="AF404" s="52"/>
      <c r="AG404" s="52"/>
      <c r="AH404" s="52"/>
      <c r="AI404" s="52"/>
      <c r="AJ404" s="52"/>
      <c r="AK404" s="52"/>
      <c r="AL404" s="52"/>
      <c r="AM404" s="52"/>
      <c r="AN404" s="52"/>
      <c r="AO404" s="52"/>
      <c r="AP404" s="52"/>
      <c r="AQ404" s="52"/>
      <c r="AR404" s="52"/>
      <c r="AS404" s="52"/>
      <c r="AT404" s="52"/>
      <c r="AU404" s="52"/>
      <c r="AV404" s="52"/>
      <c r="AW404" s="52"/>
      <c r="AX404" s="52"/>
      <c r="AY404" s="76"/>
      <c r="AZ404" s="52"/>
      <c r="BA404" s="52"/>
      <c r="BB404" s="52"/>
      <c r="BC404" s="52"/>
      <c r="BD404" s="52"/>
      <c r="BE404" s="52"/>
      <c r="BF404" s="52"/>
    </row>
    <row r="405" spans="1:58" ht="15.75" customHeight="1">
      <c r="A405" s="58"/>
      <c r="B405" s="52"/>
      <c r="C405" s="52"/>
      <c r="D405" s="52"/>
      <c r="E405" s="52"/>
      <c r="F405" s="52"/>
      <c r="G405" s="52"/>
      <c r="H405" s="52"/>
      <c r="I405" s="52"/>
      <c r="J405" s="52"/>
      <c r="K405" s="52"/>
      <c r="L405" s="52"/>
      <c r="M405" s="52"/>
      <c r="N405" s="52"/>
      <c r="O405" s="52"/>
      <c r="P405" s="52"/>
      <c r="Q405" s="52"/>
      <c r="R405" s="52"/>
      <c r="S405" s="52"/>
      <c r="T405" s="52"/>
      <c r="U405" s="52"/>
      <c r="V405" s="52"/>
      <c r="W405" s="52"/>
      <c r="X405" s="52"/>
      <c r="Y405" s="52"/>
      <c r="Z405" s="52"/>
      <c r="AA405" s="52"/>
      <c r="AB405" s="52"/>
      <c r="AC405" s="52"/>
      <c r="AD405" s="52"/>
      <c r="AE405" s="52"/>
      <c r="AF405" s="52"/>
      <c r="AG405" s="52"/>
      <c r="AH405" s="52"/>
      <c r="AI405" s="52"/>
      <c r="AJ405" s="52"/>
      <c r="AK405" s="52"/>
      <c r="AL405" s="52"/>
      <c r="AM405" s="52"/>
      <c r="AN405" s="52"/>
      <c r="AO405" s="52"/>
      <c r="AP405" s="52"/>
      <c r="AQ405" s="52"/>
      <c r="AR405" s="52"/>
      <c r="AS405" s="52"/>
      <c r="AT405" s="52"/>
      <c r="AU405" s="52"/>
      <c r="AV405" s="52"/>
      <c r="AW405" s="52"/>
      <c r="AX405" s="52"/>
      <c r="AY405" s="76"/>
      <c r="AZ405" s="52"/>
      <c r="BA405" s="52"/>
      <c r="BB405" s="52"/>
      <c r="BC405" s="52"/>
      <c r="BD405" s="52"/>
      <c r="BE405" s="52"/>
      <c r="BF405" s="52"/>
    </row>
    <row r="406" spans="1:58" ht="15.75" customHeight="1">
      <c r="A406" s="58"/>
      <c r="B406" s="52"/>
      <c r="C406" s="52"/>
      <c r="D406" s="52"/>
      <c r="E406" s="52"/>
      <c r="F406" s="52"/>
      <c r="G406" s="52"/>
      <c r="H406" s="52"/>
      <c r="I406" s="52"/>
      <c r="J406" s="52"/>
      <c r="K406" s="52"/>
      <c r="L406" s="52"/>
      <c r="M406" s="52"/>
      <c r="N406" s="52"/>
      <c r="O406" s="52"/>
      <c r="P406" s="52"/>
      <c r="Q406" s="52"/>
      <c r="R406" s="52"/>
      <c r="S406" s="52"/>
      <c r="T406" s="52"/>
      <c r="U406" s="52"/>
      <c r="V406" s="52"/>
      <c r="W406" s="52"/>
      <c r="X406" s="52"/>
      <c r="Y406" s="52"/>
      <c r="Z406" s="52"/>
      <c r="AA406" s="52"/>
      <c r="AB406" s="52"/>
      <c r="AC406" s="52"/>
      <c r="AD406" s="52"/>
      <c r="AE406" s="52"/>
      <c r="AF406" s="52"/>
      <c r="AG406" s="52"/>
      <c r="AH406" s="52"/>
      <c r="AI406" s="52"/>
      <c r="AJ406" s="52"/>
      <c r="AK406" s="52"/>
      <c r="AL406" s="52"/>
      <c r="AM406" s="52"/>
      <c r="AN406" s="52"/>
      <c r="AO406" s="52"/>
      <c r="AP406" s="52"/>
      <c r="AQ406" s="52"/>
      <c r="AR406" s="52"/>
      <c r="AS406" s="52"/>
      <c r="AT406" s="52"/>
      <c r="AU406" s="52"/>
      <c r="AV406" s="52"/>
      <c r="AW406" s="52"/>
      <c r="AX406" s="52"/>
      <c r="AY406" s="76"/>
      <c r="AZ406" s="52"/>
      <c r="BA406" s="52"/>
      <c r="BB406" s="52"/>
      <c r="BC406" s="52"/>
      <c r="BD406" s="52"/>
      <c r="BE406" s="52"/>
      <c r="BF406" s="52"/>
    </row>
    <row r="407" spans="1:58" ht="15.75" customHeight="1">
      <c r="A407" s="58"/>
      <c r="B407" s="52"/>
      <c r="C407" s="52"/>
      <c r="D407" s="52"/>
      <c r="E407" s="52"/>
      <c r="F407" s="52"/>
      <c r="G407" s="52"/>
      <c r="H407" s="52"/>
      <c r="I407" s="52"/>
      <c r="J407" s="52"/>
      <c r="K407" s="52"/>
      <c r="L407" s="52"/>
      <c r="M407" s="52"/>
      <c r="N407" s="52"/>
      <c r="O407" s="52"/>
      <c r="P407" s="52"/>
      <c r="Q407" s="52"/>
      <c r="R407" s="52"/>
      <c r="S407" s="52"/>
      <c r="T407" s="52"/>
      <c r="U407" s="52"/>
      <c r="V407" s="52"/>
      <c r="W407" s="52"/>
      <c r="X407" s="52"/>
      <c r="Y407" s="52"/>
      <c r="Z407" s="52"/>
      <c r="AA407" s="52"/>
      <c r="AB407" s="52"/>
      <c r="AC407" s="52"/>
      <c r="AD407" s="52"/>
      <c r="AE407" s="52"/>
      <c r="AF407" s="52"/>
      <c r="AG407" s="52"/>
      <c r="AH407" s="52"/>
      <c r="AI407" s="52"/>
      <c r="AJ407" s="52"/>
      <c r="AK407" s="52"/>
      <c r="AL407" s="52"/>
      <c r="AM407" s="52"/>
      <c r="AN407" s="52"/>
      <c r="AO407" s="52"/>
      <c r="AP407" s="52"/>
      <c r="AQ407" s="52"/>
      <c r="AR407" s="52"/>
      <c r="AS407" s="52"/>
      <c r="AT407" s="52"/>
      <c r="AU407" s="52"/>
      <c r="AV407" s="52"/>
      <c r="AW407" s="52"/>
      <c r="AX407" s="52"/>
      <c r="AY407" s="76"/>
      <c r="AZ407" s="52"/>
      <c r="BA407" s="52"/>
      <c r="BB407" s="52"/>
      <c r="BC407" s="52"/>
      <c r="BD407" s="52"/>
      <c r="BE407" s="52"/>
      <c r="BF407" s="52"/>
    </row>
    <row r="408" spans="1:58" ht="15.75" customHeight="1">
      <c r="A408" s="58"/>
      <c r="B408" s="52"/>
      <c r="C408" s="52"/>
      <c r="D408" s="52"/>
      <c r="E408" s="52"/>
      <c r="F408" s="52"/>
      <c r="G408" s="52"/>
      <c r="H408" s="52"/>
      <c r="I408" s="52"/>
      <c r="J408" s="52"/>
      <c r="K408" s="52"/>
      <c r="L408" s="52"/>
      <c r="M408" s="52"/>
      <c r="N408" s="52"/>
      <c r="O408" s="52"/>
      <c r="P408" s="52"/>
      <c r="Q408" s="52"/>
      <c r="R408" s="52"/>
      <c r="S408" s="52"/>
      <c r="T408" s="52"/>
      <c r="U408" s="52"/>
      <c r="V408" s="52"/>
      <c r="W408" s="52"/>
      <c r="X408" s="52"/>
      <c r="Y408" s="52"/>
      <c r="Z408" s="52"/>
      <c r="AA408" s="52"/>
      <c r="AB408" s="52"/>
      <c r="AC408" s="52"/>
      <c r="AD408" s="52"/>
      <c r="AE408" s="52"/>
      <c r="AF408" s="52"/>
      <c r="AG408" s="52"/>
      <c r="AH408" s="52"/>
      <c r="AI408" s="52"/>
      <c r="AJ408" s="52"/>
      <c r="AK408" s="52"/>
      <c r="AL408" s="52"/>
      <c r="AM408" s="52"/>
      <c r="AN408" s="52"/>
      <c r="AO408" s="52"/>
      <c r="AP408" s="52"/>
      <c r="AQ408" s="52"/>
      <c r="AR408" s="52"/>
      <c r="AS408" s="52"/>
      <c r="AT408" s="52"/>
      <c r="AU408" s="52"/>
      <c r="AV408" s="52"/>
      <c r="AW408" s="52"/>
      <c r="AX408" s="52"/>
      <c r="AY408" s="76"/>
      <c r="AZ408" s="52"/>
      <c r="BA408" s="52"/>
      <c r="BB408" s="52"/>
      <c r="BC408" s="52"/>
      <c r="BD408" s="52"/>
      <c r="BE408" s="52"/>
      <c r="BF408" s="52"/>
    </row>
    <row r="409" spans="1:58" ht="15.75" customHeight="1">
      <c r="A409" s="58"/>
      <c r="B409" s="52"/>
      <c r="C409" s="52"/>
      <c r="D409" s="52"/>
      <c r="E409" s="52"/>
      <c r="F409" s="52"/>
      <c r="G409" s="52"/>
      <c r="H409" s="52"/>
      <c r="I409" s="52"/>
      <c r="J409" s="52"/>
      <c r="K409" s="52"/>
      <c r="L409" s="52"/>
      <c r="M409" s="52"/>
      <c r="N409" s="52"/>
      <c r="O409" s="52"/>
      <c r="P409" s="52"/>
      <c r="Q409" s="52"/>
      <c r="R409" s="52"/>
      <c r="S409" s="52"/>
      <c r="T409" s="52"/>
      <c r="U409" s="52"/>
      <c r="V409" s="52"/>
      <c r="W409" s="52"/>
      <c r="X409" s="52"/>
      <c r="Y409" s="52"/>
      <c r="Z409" s="52"/>
      <c r="AA409" s="52"/>
      <c r="AB409" s="52"/>
      <c r="AC409" s="52"/>
      <c r="AD409" s="52"/>
      <c r="AE409" s="52"/>
      <c r="AF409" s="52"/>
      <c r="AG409" s="52"/>
      <c r="AH409" s="52"/>
      <c r="AI409" s="52"/>
      <c r="AJ409" s="52"/>
      <c r="AK409" s="52"/>
      <c r="AL409" s="52"/>
      <c r="AM409" s="52"/>
      <c r="AN409" s="52"/>
      <c r="AO409" s="52"/>
      <c r="AP409" s="52"/>
      <c r="AQ409" s="52"/>
      <c r="AR409" s="52"/>
      <c r="AS409" s="52"/>
      <c r="AT409" s="52"/>
      <c r="AU409" s="52"/>
      <c r="AV409" s="52"/>
      <c r="AW409" s="52"/>
      <c r="AX409" s="52"/>
      <c r="AY409" s="76"/>
      <c r="AZ409" s="52"/>
      <c r="BA409" s="52"/>
      <c r="BB409" s="52"/>
      <c r="BC409" s="52"/>
      <c r="BD409" s="52"/>
      <c r="BE409" s="52"/>
      <c r="BF409" s="52"/>
    </row>
    <row r="410" spans="1:58" ht="15.75" customHeight="1">
      <c r="A410" s="58"/>
      <c r="B410" s="52"/>
      <c r="C410" s="52"/>
      <c r="D410" s="52"/>
      <c r="E410" s="52"/>
      <c r="F410" s="52"/>
      <c r="G410" s="52"/>
      <c r="H410" s="52"/>
      <c r="I410" s="52"/>
      <c r="J410" s="52"/>
      <c r="K410" s="52"/>
      <c r="L410" s="52"/>
      <c r="M410" s="52"/>
      <c r="N410" s="52"/>
      <c r="O410" s="52"/>
      <c r="P410" s="52"/>
      <c r="Q410" s="52"/>
      <c r="R410" s="52"/>
      <c r="S410" s="52"/>
      <c r="T410" s="52"/>
      <c r="U410" s="52"/>
      <c r="V410" s="52"/>
      <c r="W410" s="52"/>
      <c r="X410" s="52"/>
      <c r="Y410" s="52"/>
      <c r="Z410" s="52"/>
      <c r="AA410" s="52"/>
      <c r="AB410" s="52"/>
      <c r="AC410" s="52"/>
      <c r="AD410" s="52"/>
      <c r="AE410" s="52"/>
      <c r="AF410" s="52"/>
      <c r="AG410" s="52"/>
      <c r="AH410" s="52"/>
      <c r="AI410" s="52"/>
      <c r="AJ410" s="52"/>
      <c r="AK410" s="52"/>
      <c r="AL410" s="52"/>
      <c r="AM410" s="52"/>
      <c r="AN410" s="52"/>
      <c r="AO410" s="52"/>
      <c r="AP410" s="52"/>
      <c r="AQ410" s="52"/>
      <c r="AR410" s="52"/>
      <c r="AS410" s="52"/>
      <c r="AT410" s="52"/>
      <c r="AU410" s="52"/>
      <c r="AV410" s="52"/>
      <c r="AW410" s="52"/>
      <c r="AX410" s="52"/>
      <c r="AY410" s="76"/>
      <c r="AZ410" s="52"/>
      <c r="BA410" s="52"/>
      <c r="BB410" s="52"/>
      <c r="BC410" s="52"/>
      <c r="BD410" s="52"/>
      <c r="BE410" s="52"/>
      <c r="BF410" s="52"/>
    </row>
    <row r="411" spans="1:58" ht="15.75" customHeight="1">
      <c r="A411" s="58"/>
      <c r="B411" s="52"/>
      <c r="C411" s="52"/>
      <c r="D411" s="52"/>
      <c r="E411" s="52"/>
      <c r="F411" s="52"/>
      <c r="G411" s="52"/>
      <c r="H411" s="52"/>
      <c r="I411" s="52"/>
      <c r="J411" s="52"/>
      <c r="K411" s="52"/>
      <c r="L411" s="52"/>
      <c r="M411" s="52"/>
      <c r="N411" s="52"/>
      <c r="O411" s="52"/>
      <c r="P411" s="52"/>
      <c r="Q411" s="52"/>
      <c r="R411" s="52"/>
      <c r="S411" s="52"/>
      <c r="T411" s="52"/>
      <c r="U411" s="52"/>
      <c r="V411" s="52"/>
      <c r="W411" s="52"/>
      <c r="X411" s="52"/>
      <c r="Y411" s="52"/>
      <c r="Z411" s="52"/>
      <c r="AA411" s="52"/>
      <c r="AB411" s="52"/>
      <c r="AC411" s="52"/>
      <c r="AD411" s="52"/>
      <c r="AE411" s="52"/>
      <c r="AF411" s="52"/>
      <c r="AG411" s="52"/>
      <c r="AH411" s="52"/>
      <c r="AI411" s="52"/>
      <c r="AJ411" s="52"/>
      <c r="AK411" s="52"/>
      <c r="AL411" s="52"/>
      <c r="AM411" s="52"/>
      <c r="AN411" s="52"/>
      <c r="AO411" s="52"/>
      <c r="AP411" s="52"/>
      <c r="AQ411" s="52"/>
      <c r="AR411" s="52"/>
      <c r="AS411" s="52"/>
      <c r="AT411" s="52"/>
      <c r="AU411" s="52"/>
      <c r="AV411" s="52"/>
      <c r="AW411" s="52"/>
      <c r="AX411" s="52"/>
      <c r="AY411" s="76"/>
      <c r="AZ411" s="52"/>
      <c r="BA411" s="52"/>
      <c r="BB411" s="52"/>
      <c r="BC411" s="52"/>
      <c r="BD411" s="52"/>
      <c r="BE411" s="52"/>
      <c r="BF411" s="52"/>
    </row>
    <row r="412" spans="1:58" ht="15.75" customHeight="1">
      <c r="A412" s="58"/>
      <c r="B412" s="52"/>
      <c r="C412" s="52"/>
      <c r="D412" s="52"/>
      <c r="E412" s="52"/>
      <c r="F412" s="52"/>
      <c r="G412" s="52"/>
      <c r="H412" s="52"/>
      <c r="I412" s="52"/>
      <c r="J412" s="52"/>
      <c r="K412" s="52"/>
      <c r="L412" s="52"/>
      <c r="M412" s="52"/>
      <c r="N412" s="52"/>
      <c r="O412" s="52"/>
      <c r="P412" s="52"/>
      <c r="Q412" s="52"/>
      <c r="R412" s="52"/>
      <c r="S412" s="52"/>
      <c r="T412" s="52"/>
      <c r="U412" s="52"/>
      <c r="V412" s="52"/>
      <c r="W412" s="52"/>
      <c r="X412" s="52"/>
      <c r="Y412" s="52"/>
      <c r="Z412" s="52"/>
      <c r="AA412" s="52"/>
      <c r="AB412" s="52"/>
      <c r="AC412" s="52"/>
      <c r="AD412" s="52"/>
      <c r="AE412" s="52"/>
      <c r="AF412" s="52"/>
      <c r="AG412" s="52"/>
      <c r="AH412" s="52"/>
      <c r="AI412" s="52"/>
      <c r="AJ412" s="52"/>
      <c r="AK412" s="52"/>
      <c r="AL412" s="52"/>
      <c r="AM412" s="52"/>
      <c r="AN412" s="52"/>
      <c r="AO412" s="52"/>
      <c r="AP412" s="52"/>
      <c r="AQ412" s="52"/>
      <c r="AR412" s="52"/>
      <c r="AS412" s="52"/>
      <c r="AT412" s="52"/>
      <c r="AU412" s="52"/>
      <c r="AV412" s="52"/>
      <c r="AW412" s="52"/>
      <c r="AX412" s="52"/>
      <c r="AY412" s="76"/>
      <c r="AZ412" s="52"/>
      <c r="BA412" s="52"/>
      <c r="BB412" s="52"/>
      <c r="BC412" s="52"/>
      <c r="BD412" s="52"/>
      <c r="BE412" s="52"/>
      <c r="BF412" s="52"/>
    </row>
    <row r="413" spans="1:58" ht="15.75" customHeight="1">
      <c r="A413" s="58"/>
      <c r="B413" s="52"/>
      <c r="C413" s="52"/>
      <c r="D413" s="52"/>
      <c r="E413" s="52"/>
      <c r="F413" s="52"/>
      <c r="G413" s="52"/>
      <c r="H413" s="52"/>
      <c r="I413" s="52"/>
      <c r="J413" s="52"/>
      <c r="K413" s="52"/>
      <c r="L413" s="52"/>
      <c r="M413" s="52"/>
      <c r="N413" s="52"/>
      <c r="O413" s="52"/>
      <c r="P413" s="52"/>
      <c r="Q413" s="52"/>
      <c r="R413" s="52"/>
      <c r="S413" s="52"/>
      <c r="T413" s="52"/>
      <c r="U413" s="52"/>
      <c r="V413" s="52"/>
      <c r="W413" s="52"/>
      <c r="X413" s="52"/>
      <c r="Y413" s="52"/>
      <c r="Z413" s="52"/>
      <c r="AA413" s="52"/>
      <c r="AB413" s="52"/>
      <c r="AC413" s="52"/>
      <c r="AD413" s="52"/>
      <c r="AE413" s="52"/>
      <c r="AF413" s="52"/>
      <c r="AG413" s="52"/>
      <c r="AH413" s="52"/>
      <c r="AI413" s="52"/>
      <c r="AJ413" s="52"/>
      <c r="AK413" s="52"/>
      <c r="AL413" s="52"/>
      <c r="AM413" s="52"/>
      <c r="AN413" s="52"/>
      <c r="AO413" s="52"/>
      <c r="AP413" s="52"/>
      <c r="AQ413" s="52"/>
      <c r="AR413" s="52"/>
      <c r="AS413" s="52"/>
      <c r="AT413" s="52"/>
      <c r="AU413" s="52"/>
      <c r="AV413" s="52"/>
      <c r="AW413" s="52"/>
      <c r="AX413" s="52"/>
      <c r="AY413" s="76"/>
      <c r="AZ413" s="52"/>
      <c r="BA413" s="52"/>
      <c r="BB413" s="52"/>
      <c r="BC413" s="52"/>
      <c r="BD413" s="52"/>
      <c r="BE413" s="52"/>
      <c r="BF413" s="52"/>
    </row>
    <row r="414" spans="1:58" ht="15.75" customHeight="1">
      <c r="A414" s="58"/>
      <c r="B414" s="52"/>
      <c r="C414" s="52"/>
      <c r="D414" s="52"/>
      <c r="E414" s="52"/>
      <c r="F414" s="52"/>
      <c r="G414" s="52"/>
      <c r="H414" s="52"/>
      <c r="I414" s="52"/>
      <c r="J414" s="52"/>
      <c r="K414" s="52"/>
      <c r="L414" s="52"/>
      <c r="M414" s="52"/>
      <c r="N414" s="52"/>
      <c r="O414" s="52"/>
      <c r="P414" s="52"/>
      <c r="Q414" s="52"/>
      <c r="R414" s="52"/>
      <c r="S414" s="52"/>
      <c r="T414" s="52"/>
      <c r="U414" s="52"/>
      <c r="V414" s="52"/>
      <c r="W414" s="52"/>
      <c r="X414" s="52"/>
      <c r="Y414" s="52"/>
      <c r="Z414" s="52"/>
      <c r="AA414" s="52"/>
      <c r="AB414" s="52"/>
      <c r="AC414" s="52"/>
      <c r="AD414" s="52"/>
      <c r="AE414" s="52"/>
      <c r="AF414" s="52"/>
      <c r="AG414" s="52"/>
      <c r="AH414" s="52"/>
      <c r="AI414" s="52"/>
      <c r="AJ414" s="52"/>
      <c r="AK414" s="52"/>
      <c r="AL414" s="52"/>
      <c r="AM414" s="52"/>
      <c r="AN414" s="52"/>
      <c r="AO414" s="52"/>
      <c r="AP414" s="52"/>
      <c r="AQ414" s="52"/>
      <c r="AR414" s="52"/>
      <c r="AS414" s="52"/>
      <c r="AT414" s="52"/>
      <c r="AU414" s="52"/>
      <c r="AV414" s="52"/>
      <c r="AW414" s="52"/>
      <c r="AX414" s="52"/>
      <c r="AY414" s="76"/>
      <c r="AZ414" s="52"/>
      <c r="BA414" s="52"/>
      <c r="BB414" s="52"/>
      <c r="BC414" s="52"/>
      <c r="BD414" s="52"/>
      <c r="BE414" s="52"/>
      <c r="BF414" s="52"/>
    </row>
    <row r="415" spans="1:58" ht="15.75" customHeight="1">
      <c r="A415" s="58"/>
      <c r="B415" s="52"/>
      <c r="C415" s="52"/>
      <c r="D415" s="52"/>
      <c r="E415" s="52"/>
      <c r="F415" s="52"/>
      <c r="G415" s="52"/>
      <c r="H415" s="52"/>
      <c r="I415" s="52"/>
      <c r="J415" s="52"/>
      <c r="K415" s="52"/>
      <c r="L415" s="52"/>
      <c r="M415" s="52"/>
      <c r="N415" s="52"/>
      <c r="O415" s="52"/>
      <c r="P415" s="52"/>
      <c r="Q415" s="52"/>
      <c r="R415" s="52"/>
      <c r="S415" s="52"/>
      <c r="T415" s="52"/>
      <c r="U415" s="52"/>
      <c r="V415" s="52"/>
      <c r="W415" s="52"/>
      <c r="X415" s="52"/>
      <c r="Y415" s="52"/>
      <c r="Z415" s="52"/>
      <c r="AA415" s="52"/>
      <c r="AB415" s="52"/>
      <c r="AC415" s="52"/>
      <c r="AD415" s="52"/>
      <c r="AE415" s="52"/>
      <c r="AF415" s="52"/>
      <c r="AG415" s="52"/>
      <c r="AH415" s="52"/>
      <c r="AI415" s="52"/>
      <c r="AJ415" s="52"/>
      <c r="AK415" s="52"/>
      <c r="AL415" s="52"/>
      <c r="AM415" s="52"/>
      <c r="AN415" s="52"/>
      <c r="AO415" s="52"/>
      <c r="AP415" s="52"/>
      <c r="AQ415" s="52"/>
      <c r="AR415" s="52"/>
      <c r="AS415" s="52"/>
      <c r="AT415" s="52"/>
      <c r="AU415" s="52"/>
      <c r="AV415" s="52"/>
      <c r="AW415" s="52"/>
      <c r="AX415" s="52"/>
      <c r="AY415" s="76"/>
      <c r="AZ415" s="52"/>
      <c r="BA415" s="52"/>
      <c r="BB415" s="52"/>
      <c r="BC415" s="52"/>
      <c r="BD415" s="52"/>
      <c r="BE415" s="52"/>
      <c r="BF415" s="52"/>
    </row>
    <row r="416" spans="1:58" ht="15.75" customHeight="1">
      <c r="A416" s="58"/>
      <c r="B416" s="52"/>
      <c r="C416" s="52"/>
      <c r="D416" s="52"/>
      <c r="E416" s="52"/>
      <c r="F416" s="52"/>
      <c r="G416" s="52"/>
      <c r="H416" s="52"/>
      <c r="I416" s="52"/>
      <c r="J416" s="52"/>
      <c r="K416" s="52"/>
      <c r="L416" s="52"/>
      <c r="M416" s="52"/>
      <c r="N416" s="52"/>
      <c r="O416" s="52"/>
      <c r="P416" s="52"/>
      <c r="Q416" s="52"/>
      <c r="R416" s="52"/>
      <c r="S416" s="52"/>
      <c r="T416" s="52"/>
      <c r="U416" s="52"/>
      <c r="V416" s="52"/>
      <c r="W416" s="52"/>
      <c r="X416" s="52"/>
      <c r="Y416" s="52"/>
      <c r="Z416" s="52"/>
      <c r="AA416" s="52"/>
      <c r="AB416" s="52"/>
      <c r="AC416" s="52"/>
      <c r="AD416" s="52"/>
      <c r="AE416" s="52"/>
      <c r="AF416" s="52"/>
      <c r="AG416" s="52"/>
      <c r="AH416" s="52"/>
      <c r="AI416" s="52"/>
      <c r="AJ416" s="52"/>
      <c r="AK416" s="52"/>
      <c r="AL416" s="52"/>
      <c r="AM416" s="52"/>
      <c r="AN416" s="52"/>
      <c r="AO416" s="52"/>
      <c r="AP416" s="52"/>
      <c r="AQ416" s="52"/>
      <c r="AR416" s="52"/>
      <c r="AS416" s="52"/>
      <c r="AT416" s="52"/>
      <c r="AU416" s="52"/>
      <c r="AV416" s="52"/>
      <c r="AW416" s="52"/>
      <c r="AX416" s="52"/>
      <c r="AY416" s="76"/>
      <c r="AZ416" s="52"/>
      <c r="BA416" s="52"/>
      <c r="BB416" s="52"/>
      <c r="BC416" s="52"/>
      <c r="BD416" s="52"/>
      <c r="BE416" s="52"/>
      <c r="BF416" s="52"/>
    </row>
    <row r="417" spans="1:58" ht="15.75" customHeight="1">
      <c r="A417" s="58"/>
      <c r="B417" s="52"/>
      <c r="C417" s="52"/>
      <c r="D417" s="52"/>
      <c r="E417" s="52"/>
      <c r="F417" s="52"/>
      <c r="G417" s="52"/>
      <c r="H417" s="52"/>
      <c r="I417" s="52"/>
      <c r="J417" s="52"/>
      <c r="K417" s="52"/>
      <c r="L417" s="52"/>
      <c r="M417" s="52"/>
      <c r="N417" s="52"/>
      <c r="O417" s="52"/>
      <c r="P417" s="52"/>
      <c r="Q417" s="52"/>
      <c r="R417" s="52"/>
      <c r="S417" s="52"/>
      <c r="T417" s="52"/>
      <c r="U417" s="52"/>
      <c r="V417" s="52"/>
      <c r="W417" s="52"/>
      <c r="X417" s="52"/>
      <c r="Y417" s="52"/>
      <c r="Z417" s="52"/>
      <c r="AA417" s="52"/>
      <c r="AB417" s="52"/>
      <c r="AC417" s="52"/>
      <c r="AD417" s="52"/>
      <c r="AE417" s="52"/>
      <c r="AF417" s="52"/>
      <c r="AG417" s="52"/>
      <c r="AH417" s="52"/>
      <c r="AI417" s="52"/>
      <c r="AJ417" s="52"/>
      <c r="AK417" s="52"/>
      <c r="AL417" s="52"/>
      <c r="AM417" s="52"/>
      <c r="AN417" s="52"/>
      <c r="AO417" s="52"/>
      <c r="AP417" s="52"/>
      <c r="AQ417" s="52"/>
      <c r="AR417" s="52"/>
      <c r="AS417" s="52"/>
      <c r="AT417" s="52"/>
      <c r="AU417" s="52"/>
      <c r="AV417" s="52"/>
      <c r="AW417" s="52"/>
      <c r="AX417" s="52"/>
      <c r="AY417" s="76"/>
      <c r="AZ417" s="52"/>
      <c r="BA417" s="52"/>
      <c r="BB417" s="52"/>
      <c r="BC417" s="52"/>
      <c r="BD417" s="52"/>
      <c r="BE417" s="52"/>
      <c r="BF417" s="52"/>
    </row>
    <row r="418" spans="1:58" ht="15.75" customHeight="1">
      <c r="A418" s="58"/>
      <c r="B418" s="52"/>
      <c r="C418" s="52"/>
      <c r="D418" s="52"/>
      <c r="E418" s="52"/>
      <c r="F418" s="52"/>
      <c r="G418" s="52"/>
      <c r="H418" s="52"/>
      <c r="I418" s="52"/>
      <c r="J418" s="52"/>
      <c r="K418" s="52"/>
      <c r="L418" s="52"/>
      <c r="M418" s="52"/>
      <c r="N418" s="52"/>
      <c r="O418" s="52"/>
      <c r="P418" s="52"/>
      <c r="Q418" s="52"/>
      <c r="R418" s="52"/>
      <c r="S418" s="52"/>
      <c r="T418" s="52"/>
      <c r="U418" s="52"/>
      <c r="V418" s="52"/>
      <c r="W418" s="52"/>
      <c r="X418" s="52"/>
      <c r="Y418" s="52"/>
      <c r="Z418" s="52"/>
      <c r="AA418" s="52"/>
      <c r="AB418" s="52"/>
      <c r="AC418" s="52"/>
      <c r="AD418" s="52"/>
      <c r="AE418" s="52"/>
      <c r="AF418" s="52"/>
      <c r="AG418" s="52"/>
      <c r="AH418" s="52"/>
      <c r="AI418" s="52"/>
      <c r="AJ418" s="52"/>
      <c r="AK418" s="52"/>
      <c r="AL418" s="52"/>
      <c r="AM418" s="52"/>
      <c r="AN418" s="52"/>
      <c r="AO418" s="52"/>
      <c r="AP418" s="52"/>
      <c r="AQ418" s="52"/>
      <c r="AR418" s="52"/>
      <c r="AS418" s="52"/>
      <c r="AT418" s="52"/>
      <c r="AU418" s="52"/>
      <c r="AV418" s="52"/>
      <c r="AW418" s="52"/>
      <c r="AX418" s="52"/>
      <c r="AY418" s="76"/>
      <c r="AZ418" s="52"/>
      <c r="BA418" s="52"/>
      <c r="BB418" s="52"/>
      <c r="BC418" s="52"/>
      <c r="BD418" s="52"/>
      <c r="BE418" s="52"/>
      <c r="BF418" s="52"/>
    </row>
    <row r="419" spans="1:58" ht="15.75" customHeight="1">
      <c r="A419" s="58"/>
      <c r="B419" s="52"/>
      <c r="C419" s="52"/>
      <c r="D419" s="52"/>
      <c r="E419" s="52"/>
      <c r="F419" s="52"/>
      <c r="G419" s="52"/>
      <c r="H419" s="52"/>
      <c r="I419" s="52"/>
      <c r="J419" s="52"/>
      <c r="K419" s="52"/>
      <c r="L419" s="52"/>
      <c r="M419" s="52"/>
      <c r="N419" s="52"/>
      <c r="O419" s="52"/>
      <c r="P419" s="52"/>
      <c r="Q419" s="52"/>
      <c r="R419" s="52"/>
      <c r="S419" s="52"/>
      <c r="T419" s="52"/>
      <c r="U419" s="52"/>
      <c r="V419" s="52"/>
      <c r="W419" s="52"/>
      <c r="X419" s="52"/>
      <c r="Y419" s="52"/>
      <c r="Z419" s="52"/>
      <c r="AA419" s="52"/>
      <c r="AB419" s="52"/>
      <c r="AC419" s="52"/>
      <c r="AD419" s="52"/>
      <c r="AE419" s="52"/>
      <c r="AF419" s="52"/>
      <c r="AG419" s="52"/>
      <c r="AH419" s="52"/>
      <c r="AI419" s="52"/>
      <c r="AJ419" s="52"/>
      <c r="AK419" s="52"/>
      <c r="AL419" s="52"/>
      <c r="AM419" s="52"/>
      <c r="AN419" s="52"/>
      <c r="AO419" s="52"/>
      <c r="AP419" s="52"/>
      <c r="AQ419" s="52"/>
      <c r="AR419" s="52"/>
      <c r="AS419" s="52"/>
      <c r="AT419" s="52"/>
      <c r="AU419" s="52"/>
      <c r="AV419" s="52"/>
      <c r="AW419" s="52"/>
      <c r="AX419" s="52"/>
      <c r="AY419" s="76"/>
      <c r="AZ419" s="52"/>
      <c r="BA419" s="52"/>
      <c r="BB419" s="52"/>
      <c r="BC419" s="52"/>
      <c r="BD419" s="52"/>
      <c r="BE419" s="52"/>
      <c r="BF419" s="52"/>
    </row>
    <row r="420" spans="1:58" ht="15.75" customHeight="1">
      <c r="A420" s="58"/>
      <c r="B420" s="52"/>
      <c r="C420" s="52"/>
      <c r="D420" s="52"/>
      <c r="E420" s="52"/>
      <c r="F420" s="52"/>
      <c r="G420" s="52"/>
      <c r="H420" s="52"/>
      <c r="I420" s="52"/>
      <c r="J420" s="52"/>
      <c r="K420" s="52"/>
      <c r="L420" s="52"/>
      <c r="M420" s="52"/>
      <c r="N420" s="52"/>
      <c r="O420" s="52"/>
      <c r="P420" s="52"/>
      <c r="Q420" s="52"/>
      <c r="R420" s="52"/>
      <c r="S420" s="52"/>
      <c r="T420" s="52"/>
      <c r="U420" s="52"/>
      <c r="V420" s="52"/>
      <c r="W420" s="52"/>
      <c r="X420" s="52"/>
      <c r="Y420" s="52"/>
      <c r="Z420" s="52"/>
      <c r="AA420" s="52"/>
      <c r="AB420" s="52"/>
      <c r="AC420" s="52"/>
      <c r="AD420" s="52"/>
      <c r="AE420" s="52"/>
      <c r="AF420" s="52"/>
      <c r="AG420" s="52"/>
      <c r="AH420" s="52"/>
      <c r="AI420" s="52"/>
      <c r="AJ420" s="52"/>
      <c r="AK420" s="52"/>
      <c r="AL420" s="52"/>
      <c r="AM420" s="52"/>
      <c r="AN420" s="52"/>
      <c r="AO420" s="52"/>
      <c r="AP420" s="52"/>
      <c r="AQ420" s="52"/>
      <c r="AR420" s="52"/>
      <c r="AS420" s="52"/>
      <c r="AT420" s="52"/>
      <c r="AU420" s="52"/>
      <c r="AV420" s="52"/>
      <c r="AW420" s="52"/>
      <c r="AX420" s="52"/>
      <c r="AY420" s="76"/>
      <c r="AZ420" s="52"/>
      <c r="BA420" s="52"/>
      <c r="BB420" s="52"/>
      <c r="BC420" s="52"/>
      <c r="BD420" s="52"/>
      <c r="BE420" s="52"/>
      <c r="BF420" s="52"/>
    </row>
    <row r="421" spans="1:58" ht="15.75" customHeight="1">
      <c r="A421" s="58"/>
      <c r="B421" s="52"/>
      <c r="C421" s="52"/>
      <c r="D421" s="52"/>
      <c r="E421" s="52"/>
      <c r="F421" s="52"/>
      <c r="G421" s="52"/>
      <c r="H421" s="52"/>
      <c r="I421" s="52"/>
      <c r="J421" s="52"/>
      <c r="K421" s="52"/>
      <c r="L421" s="52"/>
      <c r="M421" s="52"/>
      <c r="N421" s="52"/>
      <c r="O421" s="52"/>
      <c r="P421" s="52"/>
      <c r="Q421" s="52"/>
      <c r="R421" s="52"/>
      <c r="S421" s="52"/>
      <c r="T421" s="52"/>
      <c r="U421" s="52"/>
      <c r="V421" s="52"/>
      <c r="W421" s="52"/>
      <c r="X421" s="52"/>
      <c r="Y421" s="52"/>
      <c r="Z421" s="52"/>
      <c r="AA421" s="52"/>
      <c r="AB421" s="52"/>
      <c r="AC421" s="52"/>
      <c r="AD421" s="52"/>
      <c r="AE421" s="52"/>
      <c r="AF421" s="52"/>
      <c r="AG421" s="52"/>
      <c r="AH421" s="52"/>
      <c r="AI421" s="52"/>
      <c r="AJ421" s="52"/>
      <c r="AK421" s="52"/>
      <c r="AL421" s="52"/>
      <c r="AM421" s="52"/>
      <c r="AN421" s="52"/>
      <c r="AO421" s="52"/>
      <c r="AP421" s="52"/>
      <c r="AQ421" s="52"/>
      <c r="AR421" s="52"/>
      <c r="AS421" s="52"/>
      <c r="AT421" s="52"/>
      <c r="AU421" s="52"/>
      <c r="AV421" s="52"/>
      <c r="AW421" s="52"/>
      <c r="AX421" s="52"/>
      <c r="AY421" s="76"/>
      <c r="AZ421" s="52"/>
      <c r="BA421" s="52"/>
      <c r="BB421" s="52"/>
      <c r="BC421" s="52"/>
      <c r="BD421" s="52"/>
      <c r="BE421" s="52"/>
      <c r="BF421" s="52"/>
    </row>
    <row r="422" spans="1:58" ht="15.75" customHeight="1">
      <c r="A422" s="58"/>
      <c r="B422" s="52"/>
      <c r="C422" s="52"/>
      <c r="D422" s="52"/>
      <c r="E422" s="52"/>
      <c r="F422" s="52"/>
      <c r="G422" s="52"/>
      <c r="H422" s="52"/>
      <c r="I422" s="52"/>
      <c r="J422" s="52"/>
      <c r="K422" s="52"/>
      <c r="L422" s="52"/>
      <c r="M422" s="52"/>
      <c r="N422" s="52"/>
      <c r="O422" s="52"/>
      <c r="P422" s="52"/>
      <c r="Q422" s="52"/>
      <c r="R422" s="52"/>
      <c r="S422" s="52"/>
      <c r="T422" s="52"/>
      <c r="U422" s="52"/>
      <c r="V422" s="52"/>
      <c r="W422" s="52"/>
      <c r="X422" s="52"/>
      <c r="Y422" s="52"/>
      <c r="Z422" s="52"/>
      <c r="AA422" s="52"/>
      <c r="AB422" s="52"/>
      <c r="AC422" s="52"/>
      <c r="AD422" s="52"/>
      <c r="AE422" s="52"/>
      <c r="AF422" s="52"/>
      <c r="AG422" s="52"/>
      <c r="AH422" s="52"/>
      <c r="AI422" s="52"/>
      <c r="AJ422" s="52"/>
      <c r="AK422" s="52"/>
      <c r="AL422" s="52"/>
      <c r="AM422" s="52"/>
      <c r="AN422" s="52"/>
      <c r="AO422" s="52"/>
      <c r="AP422" s="52"/>
      <c r="AQ422" s="52"/>
      <c r="AR422" s="52"/>
      <c r="AS422" s="52"/>
      <c r="AT422" s="52"/>
      <c r="AU422" s="52"/>
      <c r="AV422" s="52"/>
      <c r="AW422" s="52"/>
      <c r="AX422" s="52"/>
      <c r="AY422" s="76"/>
      <c r="AZ422" s="52"/>
      <c r="BA422" s="52"/>
      <c r="BB422" s="52"/>
      <c r="BC422" s="52"/>
      <c r="BD422" s="52"/>
      <c r="BE422" s="52"/>
      <c r="BF422" s="52"/>
    </row>
    <row r="423" spans="1:58" ht="15.75" customHeight="1">
      <c r="A423" s="58"/>
      <c r="B423" s="52"/>
      <c r="C423" s="52"/>
      <c r="D423" s="52"/>
      <c r="E423" s="52"/>
      <c r="F423" s="52"/>
      <c r="G423" s="52"/>
      <c r="H423" s="52"/>
      <c r="I423" s="52"/>
      <c r="J423" s="52"/>
      <c r="K423" s="52"/>
      <c r="L423" s="52"/>
      <c r="M423" s="52"/>
      <c r="N423" s="52"/>
      <c r="O423" s="52"/>
      <c r="P423" s="52"/>
      <c r="Q423" s="52"/>
      <c r="R423" s="52"/>
      <c r="S423" s="52"/>
      <c r="T423" s="52"/>
      <c r="U423" s="52"/>
      <c r="V423" s="52"/>
      <c r="W423" s="52"/>
      <c r="X423" s="52"/>
      <c r="Y423" s="52"/>
      <c r="Z423" s="52"/>
      <c r="AA423" s="52"/>
      <c r="AB423" s="52"/>
      <c r="AC423" s="52"/>
      <c r="AD423" s="52"/>
      <c r="AE423" s="52"/>
      <c r="AF423" s="52"/>
      <c r="AG423" s="52"/>
      <c r="AH423" s="52"/>
      <c r="AI423" s="52"/>
      <c r="AJ423" s="52"/>
      <c r="AK423" s="52"/>
      <c r="AL423" s="52"/>
      <c r="AM423" s="52"/>
      <c r="AN423" s="52"/>
      <c r="AO423" s="52"/>
      <c r="AP423" s="52"/>
      <c r="AQ423" s="52"/>
      <c r="AR423" s="52"/>
      <c r="AS423" s="52"/>
      <c r="AT423" s="52"/>
      <c r="AU423" s="52"/>
      <c r="AV423" s="52"/>
      <c r="AW423" s="52"/>
      <c r="AX423" s="52"/>
      <c r="AY423" s="76"/>
      <c r="AZ423" s="52"/>
      <c r="BA423" s="52"/>
      <c r="BB423" s="52"/>
      <c r="BC423" s="52"/>
      <c r="BD423" s="52"/>
      <c r="BE423" s="52"/>
      <c r="BF423" s="52"/>
    </row>
    <row r="424" spans="1:58" ht="15.75" customHeight="1">
      <c r="A424" s="58"/>
      <c r="B424" s="52"/>
      <c r="C424" s="52"/>
      <c r="D424" s="52"/>
      <c r="E424" s="52"/>
      <c r="F424" s="52"/>
      <c r="G424" s="52"/>
      <c r="H424" s="52"/>
      <c r="I424" s="52"/>
      <c r="J424" s="52"/>
      <c r="K424" s="52"/>
      <c r="L424" s="52"/>
      <c r="M424" s="52"/>
      <c r="N424" s="52"/>
      <c r="O424" s="52"/>
      <c r="P424" s="52"/>
      <c r="Q424" s="52"/>
      <c r="R424" s="52"/>
      <c r="S424" s="52"/>
      <c r="T424" s="52"/>
      <c r="U424" s="52"/>
      <c r="V424" s="52"/>
      <c r="W424" s="52"/>
      <c r="X424" s="52"/>
      <c r="Y424" s="52"/>
      <c r="Z424" s="52"/>
      <c r="AA424" s="52"/>
      <c r="AB424" s="52"/>
      <c r="AC424" s="52"/>
      <c r="AD424" s="52"/>
      <c r="AE424" s="52"/>
      <c r="AF424" s="52"/>
      <c r="AG424" s="52"/>
      <c r="AH424" s="52"/>
      <c r="AI424" s="52"/>
      <c r="AJ424" s="52"/>
      <c r="AK424" s="52"/>
      <c r="AL424" s="52"/>
      <c r="AM424" s="52"/>
      <c r="AN424" s="52"/>
      <c r="AO424" s="52"/>
      <c r="AP424" s="52"/>
      <c r="AQ424" s="52"/>
      <c r="AR424" s="52"/>
      <c r="AS424" s="52"/>
      <c r="AT424" s="52"/>
      <c r="AU424" s="52"/>
      <c r="AV424" s="52"/>
      <c r="AW424" s="52"/>
      <c r="AX424" s="52"/>
      <c r="AY424" s="76"/>
      <c r="AZ424" s="52"/>
      <c r="BA424" s="52"/>
      <c r="BB424" s="52"/>
      <c r="BC424" s="52"/>
      <c r="BD424" s="52"/>
      <c r="BE424" s="52"/>
      <c r="BF424" s="52"/>
    </row>
    <row r="425" spans="1:58" ht="15.75" customHeight="1">
      <c r="A425" s="58"/>
      <c r="B425" s="52"/>
      <c r="C425" s="52"/>
      <c r="D425" s="52"/>
      <c r="E425" s="52"/>
      <c r="F425" s="52"/>
      <c r="G425" s="52"/>
      <c r="H425" s="52"/>
      <c r="I425" s="52"/>
      <c r="J425" s="52"/>
      <c r="K425" s="52"/>
      <c r="L425" s="52"/>
      <c r="M425" s="52"/>
      <c r="N425" s="52"/>
      <c r="O425" s="52"/>
      <c r="P425" s="52"/>
      <c r="Q425" s="52"/>
      <c r="R425" s="52"/>
      <c r="S425" s="52"/>
      <c r="T425" s="52"/>
      <c r="U425" s="52"/>
      <c r="V425" s="52"/>
      <c r="W425" s="52"/>
      <c r="X425" s="52"/>
      <c r="Y425" s="52"/>
      <c r="Z425" s="52"/>
      <c r="AA425" s="52"/>
      <c r="AB425" s="52"/>
      <c r="AC425" s="52"/>
      <c r="AD425" s="52"/>
      <c r="AE425" s="52"/>
      <c r="AF425" s="52"/>
      <c r="AG425" s="52"/>
      <c r="AH425" s="52"/>
      <c r="AI425" s="52"/>
      <c r="AJ425" s="52"/>
      <c r="AK425" s="52"/>
      <c r="AL425" s="52"/>
      <c r="AM425" s="52"/>
      <c r="AN425" s="52"/>
      <c r="AO425" s="52"/>
      <c r="AP425" s="52"/>
      <c r="AQ425" s="52"/>
      <c r="AR425" s="52"/>
      <c r="AS425" s="52"/>
      <c r="AT425" s="52"/>
      <c r="AU425" s="52"/>
      <c r="AV425" s="52"/>
      <c r="AW425" s="52"/>
      <c r="AX425" s="52"/>
      <c r="AY425" s="76"/>
      <c r="AZ425" s="52"/>
      <c r="BA425" s="52"/>
      <c r="BB425" s="52"/>
      <c r="BC425" s="52"/>
      <c r="BD425" s="52"/>
      <c r="BE425" s="52"/>
      <c r="BF425" s="52"/>
    </row>
    <row r="426" spans="1:58" ht="15.75" customHeight="1">
      <c r="A426" s="58"/>
      <c r="B426" s="52"/>
      <c r="C426" s="52"/>
      <c r="D426" s="52"/>
      <c r="E426" s="52"/>
      <c r="F426" s="52"/>
      <c r="G426" s="52"/>
      <c r="H426" s="52"/>
      <c r="I426" s="52"/>
      <c r="J426" s="52"/>
      <c r="K426" s="52"/>
      <c r="L426" s="52"/>
      <c r="M426" s="52"/>
      <c r="N426" s="52"/>
      <c r="O426" s="52"/>
      <c r="P426" s="52"/>
      <c r="Q426" s="52"/>
      <c r="R426" s="52"/>
      <c r="S426" s="52"/>
      <c r="T426" s="52"/>
      <c r="U426" s="52"/>
      <c r="V426" s="52"/>
      <c r="W426" s="52"/>
      <c r="X426" s="52"/>
      <c r="Y426" s="52"/>
      <c r="Z426" s="52"/>
      <c r="AA426" s="52"/>
      <c r="AB426" s="52"/>
      <c r="AC426" s="52"/>
      <c r="AD426" s="52"/>
      <c r="AE426" s="52"/>
      <c r="AF426" s="52"/>
      <c r="AG426" s="52"/>
      <c r="AH426" s="52"/>
      <c r="AI426" s="52"/>
      <c r="AJ426" s="52"/>
      <c r="AK426" s="52"/>
      <c r="AL426" s="52"/>
      <c r="AM426" s="52"/>
      <c r="AN426" s="52"/>
      <c r="AO426" s="52"/>
      <c r="AP426" s="52"/>
      <c r="AQ426" s="52"/>
      <c r="AR426" s="52"/>
      <c r="AS426" s="52"/>
      <c r="AT426" s="52"/>
      <c r="AU426" s="52"/>
      <c r="AV426" s="52"/>
      <c r="AW426" s="52"/>
      <c r="AX426" s="52"/>
      <c r="AY426" s="76"/>
      <c r="AZ426" s="52"/>
      <c r="BA426" s="52"/>
      <c r="BB426" s="52"/>
      <c r="BC426" s="52"/>
      <c r="BD426" s="52"/>
      <c r="BE426" s="52"/>
      <c r="BF426" s="52"/>
    </row>
    <row r="427" spans="1:58" ht="15.75" customHeight="1">
      <c r="A427" s="58"/>
      <c r="B427" s="52"/>
      <c r="C427" s="52"/>
      <c r="D427" s="52"/>
      <c r="E427" s="52"/>
      <c r="F427" s="52"/>
      <c r="G427" s="52"/>
      <c r="H427" s="52"/>
      <c r="I427" s="52"/>
      <c r="J427" s="52"/>
      <c r="K427" s="52"/>
      <c r="L427" s="52"/>
      <c r="M427" s="52"/>
      <c r="N427" s="52"/>
      <c r="O427" s="52"/>
      <c r="P427" s="52"/>
      <c r="Q427" s="52"/>
      <c r="R427" s="52"/>
      <c r="S427" s="52"/>
      <c r="T427" s="52"/>
      <c r="U427" s="52"/>
      <c r="V427" s="52"/>
      <c r="W427" s="52"/>
      <c r="X427" s="52"/>
      <c r="Y427" s="52"/>
      <c r="Z427" s="52"/>
      <c r="AA427" s="52"/>
      <c r="AB427" s="52"/>
      <c r="AC427" s="52"/>
      <c r="AD427" s="52"/>
      <c r="AE427" s="52"/>
      <c r="AF427" s="52"/>
      <c r="AG427" s="52"/>
      <c r="AH427" s="52"/>
      <c r="AI427" s="52"/>
      <c r="AJ427" s="52"/>
      <c r="AK427" s="52"/>
      <c r="AL427" s="52"/>
      <c r="AM427" s="52"/>
      <c r="AN427" s="52"/>
      <c r="AO427" s="52"/>
      <c r="AP427" s="52"/>
      <c r="AQ427" s="52"/>
      <c r="AR427" s="52"/>
      <c r="AS427" s="52"/>
      <c r="AT427" s="52"/>
      <c r="AU427" s="52"/>
      <c r="AV427" s="52"/>
      <c r="AW427" s="52"/>
      <c r="AX427" s="52"/>
      <c r="AY427" s="76"/>
      <c r="AZ427" s="52"/>
      <c r="BA427" s="52"/>
      <c r="BB427" s="52"/>
      <c r="BC427" s="52"/>
      <c r="BD427" s="52"/>
      <c r="BE427" s="52"/>
      <c r="BF427" s="52"/>
    </row>
    <row r="428" spans="1:58" ht="15.75" customHeight="1">
      <c r="A428" s="58"/>
      <c r="B428" s="52"/>
      <c r="C428" s="52"/>
      <c r="D428" s="52"/>
      <c r="E428" s="52"/>
      <c r="F428" s="52"/>
      <c r="G428" s="52"/>
      <c r="H428" s="52"/>
      <c r="I428" s="52"/>
      <c r="J428" s="52"/>
      <c r="K428" s="52"/>
      <c r="L428" s="52"/>
      <c r="M428" s="52"/>
      <c r="N428" s="52"/>
      <c r="O428" s="52"/>
      <c r="P428" s="52"/>
      <c r="Q428" s="52"/>
      <c r="R428" s="52"/>
      <c r="S428" s="52"/>
      <c r="T428" s="52"/>
      <c r="U428" s="52"/>
      <c r="V428" s="52"/>
      <c r="W428" s="52"/>
      <c r="X428" s="52"/>
      <c r="Y428" s="52"/>
      <c r="Z428" s="52"/>
      <c r="AA428" s="52"/>
      <c r="AB428" s="52"/>
      <c r="AC428" s="52"/>
      <c r="AD428" s="52"/>
      <c r="AE428" s="52"/>
      <c r="AF428" s="52"/>
      <c r="AG428" s="52"/>
      <c r="AH428" s="52"/>
      <c r="AI428" s="52"/>
      <c r="AJ428" s="52"/>
      <c r="AK428" s="52"/>
      <c r="AL428" s="52"/>
      <c r="AM428" s="52"/>
      <c r="AN428" s="52"/>
      <c r="AO428" s="52"/>
      <c r="AP428" s="52"/>
      <c r="AQ428" s="52"/>
      <c r="AR428" s="52"/>
      <c r="AS428" s="52"/>
      <c r="AT428" s="52"/>
      <c r="AU428" s="52"/>
      <c r="AV428" s="52"/>
      <c r="AW428" s="52"/>
      <c r="AX428" s="52"/>
      <c r="AY428" s="76"/>
      <c r="AZ428" s="52"/>
      <c r="BA428" s="52"/>
      <c r="BB428" s="52"/>
      <c r="BC428" s="52"/>
      <c r="BD428" s="52"/>
      <c r="BE428" s="52"/>
      <c r="BF428" s="52"/>
    </row>
    <row r="429" spans="1:58" ht="15.75" customHeight="1">
      <c r="A429" s="58"/>
      <c r="B429" s="52"/>
      <c r="C429" s="52"/>
      <c r="D429" s="52"/>
      <c r="E429" s="52"/>
      <c r="F429" s="52"/>
      <c r="G429" s="52"/>
      <c r="H429" s="52"/>
      <c r="I429" s="52"/>
      <c r="J429" s="52"/>
      <c r="K429" s="52"/>
      <c r="L429" s="52"/>
      <c r="M429" s="52"/>
      <c r="N429" s="52"/>
      <c r="O429" s="52"/>
      <c r="P429" s="52"/>
      <c r="Q429" s="52"/>
      <c r="R429" s="52"/>
      <c r="S429" s="52"/>
      <c r="T429" s="52"/>
      <c r="U429" s="52"/>
      <c r="V429" s="52"/>
      <c r="W429" s="52"/>
      <c r="X429" s="52"/>
      <c r="Y429" s="52"/>
      <c r="Z429" s="52"/>
      <c r="AA429" s="52"/>
      <c r="AB429" s="52"/>
      <c r="AC429" s="52"/>
      <c r="AD429" s="52"/>
      <c r="AE429" s="52"/>
      <c r="AF429" s="52"/>
      <c r="AG429" s="52"/>
      <c r="AH429" s="52"/>
      <c r="AI429" s="52"/>
      <c r="AJ429" s="52"/>
      <c r="AK429" s="52"/>
      <c r="AL429" s="52"/>
      <c r="AM429" s="52"/>
      <c r="AN429" s="52"/>
      <c r="AO429" s="52"/>
      <c r="AP429" s="52"/>
      <c r="AQ429" s="52"/>
      <c r="AR429" s="52"/>
      <c r="AS429" s="52"/>
      <c r="AT429" s="52"/>
      <c r="AU429" s="52"/>
      <c r="AV429" s="52"/>
      <c r="AW429" s="52"/>
      <c r="AX429" s="52"/>
      <c r="AY429" s="76"/>
      <c r="AZ429" s="52"/>
      <c r="BA429" s="52"/>
      <c r="BB429" s="52"/>
      <c r="BC429" s="52"/>
      <c r="BD429" s="52"/>
      <c r="BE429" s="52"/>
      <c r="BF429" s="52"/>
    </row>
    <row r="430" spans="1:58" ht="15.75" customHeight="1">
      <c r="A430" s="58"/>
      <c r="B430" s="52"/>
      <c r="C430" s="52"/>
      <c r="D430" s="52"/>
      <c r="E430" s="52"/>
      <c r="F430" s="52"/>
      <c r="G430" s="52"/>
      <c r="H430" s="52"/>
      <c r="I430" s="52"/>
      <c r="J430" s="52"/>
      <c r="K430" s="52"/>
      <c r="L430" s="52"/>
      <c r="M430" s="52"/>
      <c r="N430" s="52"/>
      <c r="O430" s="52"/>
      <c r="P430" s="52"/>
      <c r="Q430" s="52"/>
      <c r="R430" s="52"/>
      <c r="S430" s="52"/>
      <c r="T430" s="52"/>
      <c r="U430" s="52"/>
      <c r="V430" s="52"/>
      <c r="W430" s="52"/>
      <c r="X430" s="52"/>
      <c r="Y430" s="52"/>
      <c r="Z430" s="52"/>
      <c r="AA430" s="52"/>
      <c r="AB430" s="52"/>
      <c r="AC430" s="52"/>
      <c r="AD430" s="52"/>
      <c r="AE430" s="52"/>
      <c r="AF430" s="52"/>
      <c r="AG430" s="52"/>
      <c r="AH430" s="52"/>
      <c r="AI430" s="52"/>
      <c r="AJ430" s="52"/>
      <c r="AK430" s="52"/>
      <c r="AL430" s="52"/>
      <c r="AM430" s="52"/>
      <c r="AN430" s="52"/>
      <c r="AO430" s="52"/>
      <c r="AP430" s="52"/>
      <c r="AQ430" s="52"/>
      <c r="AR430" s="52"/>
      <c r="AS430" s="52"/>
      <c r="AT430" s="52"/>
      <c r="AU430" s="52"/>
      <c r="AV430" s="52"/>
      <c r="AW430" s="52"/>
      <c r="AX430" s="52"/>
      <c r="AY430" s="76"/>
      <c r="AZ430" s="52"/>
      <c r="BA430" s="52"/>
      <c r="BB430" s="52"/>
      <c r="BC430" s="52"/>
      <c r="BD430" s="52"/>
      <c r="BE430" s="52"/>
      <c r="BF430" s="52"/>
    </row>
    <row r="431" spans="1:58" ht="15.75" customHeight="1">
      <c r="A431" s="58"/>
      <c r="B431" s="52"/>
      <c r="C431" s="52"/>
      <c r="D431" s="52"/>
      <c r="E431" s="52"/>
      <c r="F431" s="52"/>
      <c r="G431" s="52"/>
      <c r="H431" s="52"/>
      <c r="I431" s="52"/>
      <c r="J431" s="52"/>
      <c r="K431" s="52"/>
      <c r="L431" s="52"/>
      <c r="M431" s="52"/>
      <c r="N431" s="52"/>
      <c r="O431" s="52"/>
      <c r="P431" s="52"/>
      <c r="Q431" s="52"/>
      <c r="R431" s="52"/>
      <c r="S431" s="52"/>
      <c r="T431" s="52"/>
      <c r="U431" s="52"/>
      <c r="V431" s="52"/>
      <c r="W431" s="52"/>
      <c r="X431" s="52"/>
      <c r="Y431" s="52"/>
      <c r="Z431" s="52"/>
      <c r="AA431" s="52"/>
      <c r="AB431" s="52"/>
      <c r="AC431" s="52"/>
      <c r="AD431" s="52"/>
      <c r="AE431" s="52"/>
      <c r="AF431" s="52"/>
      <c r="AG431" s="52"/>
      <c r="AH431" s="52"/>
      <c r="AI431" s="52"/>
      <c r="AJ431" s="52"/>
      <c r="AK431" s="52"/>
      <c r="AL431" s="52"/>
      <c r="AM431" s="52"/>
      <c r="AN431" s="52"/>
      <c r="AO431" s="52"/>
      <c r="AP431" s="52"/>
      <c r="AQ431" s="52"/>
      <c r="AR431" s="52"/>
      <c r="AS431" s="52"/>
      <c r="AT431" s="52"/>
      <c r="AU431" s="52"/>
      <c r="AV431" s="52"/>
      <c r="AW431" s="52"/>
      <c r="AX431" s="52"/>
      <c r="AY431" s="76"/>
      <c r="AZ431" s="52"/>
      <c r="BA431" s="52"/>
      <c r="BB431" s="52"/>
      <c r="BC431" s="52"/>
      <c r="BD431" s="52"/>
      <c r="BE431" s="52"/>
      <c r="BF431" s="52"/>
    </row>
    <row r="432" spans="1:58" ht="15.75" customHeight="1">
      <c r="A432" s="58"/>
      <c r="B432" s="52"/>
      <c r="C432" s="52"/>
      <c r="D432" s="52"/>
      <c r="E432" s="52"/>
      <c r="F432" s="52"/>
      <c r="G432" s="52"/>
      <c r="H432" s="52"/>
      <c r="I432" s="52"/>
      <c r="J432" s="52"/>
      <c r="K432" s="52"/>
      <c r="L432" s="52"/>
      <c r="M432" s="52"/>
      <c r="N432" s="52"/>
      <c r="O432" s="52"/>
      <c r="P432" s="52"/>
      <c r="Q432" s="52"/>
      <c r="R432" s="52"/>
      <c r="S432" s="52"/>
      <c r="T432" s="52"/>
      <c r="U432" s="52"/>
      <c r="V432" s="52"/>
      <c r="W432" s="52"/>
      <c r="X432" s="52"/>
      <c r="Y432" s="52"/>
      <c r="Z432" s="52"/>
      <c r="AA432" s="52"/>
      <c r="AB432" s="52"/>
      <c r="AC432" s="52"/>
      <c r="AD432" s="52"/>
      <c r="AE432" s="52"/>
      <c r="AF432" s="52"/>
      <c r="AG432" s="52"/>
      <c r="AH432" s="52"/>
      <c r="AI432" s="52"/>
      <c r="AJ432" s="52"/>
      <c r="AK432" s="52"/>
      <c r="AL432" s="52"/>
      <c r="AM432" s="52"/>
      <c r="AN432" s="52"/>
      <c r="AO432" s="52"/>
      <c r="AP432" s="52"/>
      <c r="AQ432" s="52"/>
      <c r="AR432" s="52"/>
      <c r="AS432" s="52"/>
      <c r="AT432" s="52"/>
      <c r="AU432" s="52"/>
      <c r="AV432" s="52"/>
      <c r="AW432" s="52"/>
      <c r="AX432" s="52"/>
      <c r="AY432" s="76"/>
      <c r="AZ432" s="52"/>
      <c r="BA432" s="52"/>
      <c r="BB432" s="52"/>
      <c r="BC432" s="52"/>
      <c r="BD432" s="52"/>
      <c r="BE432" s="52"/>
      <c r="BF432" s="52"/>
    </row>
    <row r="433" spans="1:58" ht="15.75" customHeight="1">
      <c r="A433" s="58"/>
      <c r="B433" s="52"/>
      <c r="C433" s="52"/>
      <c r="D433" s="52"/>
      <c r="E433" s="52"/>
      <c r="F433" s="52"/>
      <c r="G433" s="52"/>
      <c r="H433" s="52"/>
      <c r="I433" s="52"/>
      <c r="J433" s="52"/>
      <c r="K433" s="52"/>
      <c r="L433" s="52"/>
      <c r="M433" s="52"/>
      <c r="N433" s="52"/>
      <c r="O433" s="52"/>
      <c r="P433" s="52"/>
      <c r="Q433" s="52"/>
      <c r="R433" s="52"/>
      <c r="S433" s="52"/>
      <c r="T433" s="52"/>
      <c r="U433" s="52"/>
      <c r="V433" s="52"/>
      <c r="W433" s="52"/>
      <c r="X433" s="52"/>
      <c r="Y433" s="52"/>
      <c r="Z433" s="52"/>
      <c r="AA433" s="52"/>
      <c r="AB433" s="52"/>
      <c r="AC433" s="52"/>
      <c r="AD433" s="52"/>
      <c r="AE433" s="52"/>
      <c r="AF433" s="52"/>
      <c r="AG433" s="52"/>
      <c r="AH433" s="52"/>
      <c r="AI433" s="52"/>
      <c r="AJ433" s="52"/>
      <c r="AK433" s="52"/>
      <c r="AL433" s="52"/>
      <c r="AM433" s="52"/>
      <c r="AN433" s="52"/>
      <c r="AO433" s="52"/>
      <c r="AP433" s="52"/>
      <c r="AQ433" s="52"/>
      <c r="AR433" s="52"/>
      <c r="AS433" s="52"/>
      <c r="AT433" s="52"/>
      <c r="AU433" s="52"/>
      <c r="AV433" s="52"/>
      <c r="AW433" s="52"/>
      <c r="AX433" s="52"/>
      <c r="AY433" s="76"/>
      <c r="AZ433" s="52"/>
      <c r="BA433" s="52"/>
      <c r="BB433" s="52"/>
      <c r="BC433" s="52"/>
      <c r="BD433" s="52"/>
      <c r="BE433" s="52"/>
      <c r="BF433" s="52"/>
    </row>
    <row r="434" spans="1:58" ht="15.75" customHeight="1">
      <c r="A434" s="58"/>
      <c r="B434" s="52"/>
      <c r="C434" s="52"/>
      <c r="D434" s="52"/>
      <c r="E434" s="52"/>
      <c r="F434" s="52"/>
      <c r="G434" s="52"/>
      <c r="H434" s="52"/>
      <c r="I434" s="52"/>
      <c r="J434" s="52"/>
      <c r="K434" s="52"/>
      <c r="L434" s="52"/>
      <c r="M434" s="52"/>
      <c r="N434" s="52"/>
      <c r="O434" s="52"/>
      <c r="P434" s="52"/>
      <c r="Q434" s="52"/>
      <c r="R434" s="52"/>
      <c r="S434" s="52"/>
      <c r="T434" s="52"/>
      <c r="U434" s="52"/>
      <c r="V434" s="52"/>
      <c r="W434" s="52"/>
      <c r="X434" s="52"/>
      <c r="Y434" s="52"/>
      <c r="Z434" s="52"/>
      <c r="AA434" s="52"/>
      <c r="AB434" s="52"/>
      <c r="AC434" s="52"/>
      <c r="AD434" s="52"/>
      <c r="AE434" s="52"/>
      <c r="AF434" s="52"/>
      <c r="AG434" s="52"/>
      <c r="AH434" s="52"/>
      <c r="AI434" s="52"/>
      <c r="AJ434" s="52"/>
      <c r="AK434" s="52"/>
      <c r="AL434" s="52"/>
      <c r="AM434" s="52"/>
      <c r="AN434" s="52"/>
      <c r="AO434" s="52"/>
      <c r="AP434" s="52"/>
      <c r="AQ434" s="52"/>
      <c r="AR434" s="52"/>
      <c r="AS434" s="52"/>
      <c r="AT434" s="52"/>
      <c r="AU434" s="52"/>
      <c r="AV434" s="52"/>
      <c r="AW434" s="52"/>
      <c r="AX434" s="52"/>
      <c r="AY434" s="76"/>
      <c r="AZ434" s="52"/>
      <c r="BA434" s="52"/>
      <c r="BB434" s="52"/>
      <c r="BC434" s="52"/>
      <c r="BD434" s="52"/>
      <c r="BE434" s="52"/>
      <c r="BF434" s="52"/>
    </row>
    <row r="435" spans="1:58" ht="15.75" customHeight="1">
      <c r="A435" s="58"/>
      <c r="B435" s="52"/>
      <c r="C435" s="52"/>
      <c r="D435" s="52"/>
      <c r="E435" s="52"/>
      <c r="F435" s="52"/>
      <c r="G435" s="52"/>
      <c r="H435" s="52"/>
      <c r="I435" s="52"/>
      <c r="J435" s="52"/>
      <c r="K435" s="52"/>
      <c r="L435" s="52"/>
      <c r="M435" s="52"/>
      <c r="N435" s="52"/>
      <c r="O435" s="52"/>
      <c r="P435" s="52"/>
      <c r="Q435" s="52"/>
      <c r="R435" s="52"/>
      <c r="S435" s="52"/>
      <c r="T435" s="52"/>
      <c r="U435" s="52"/>
      <c r="V435" s="52"/>
      <c r="W435" s="52"/>
      <c r="X435" s="52"/>
      <c r="Y435" s="52"/>
      <c r="Z435" s="52"/>
      <c r="AA435" s="52"/>
      <c r="AB435" s="52"/>
      <c r="AC435" s="52"/>
      <c r="AD435" s="52"/>
      <c r="AE435" s="52"/>
      <c r="AF435" s="52"/>
      <c r="AG435" s="52"/>
      <c r="AH435" s="52"/>
      <c r="AI435" s="52"/>
      <c r="AJ435" s="52"/>
      <c r="AK435" s="52"/>
      <c r="AL435" s="52"/>
      <c r="AM435" s="52"/>
      <c r="AN435" s="52"/>
      <c r="AO435" s="52"/>
      <c r="AP435" s="52"/>
      <c r="AQ435" s="52"/>
      <c r="AR435" s="52"/>
      <c r="AS435" s="52"/>
      <c r="AT435" s="52"/>
      <c r="AU435" s="52"/>
      <c r="AV435" s="52"/>
      <c r="AW435" s="52"/>
      <c r="AX435" s="52"/>
      <c r="AY435" s="76"/>
      <c r="AZ435" s="52"/>
      <c r="BA435" s="52"/>
      <c r="BB435" s="52"/>
      <c r="BC435" s="52"/>
      <c r="BD435" s="52"/>
      <c r="BE435" s="52"/>
      <c r="BF435" s="52"/>
    </row>
    <row r="436" spans="1:58" ht="15.75" customHeight="1">
      <c r="A436" s="58"/>
      <c r="B436" s="52"/>
      <c r="C436" s="52"/>
      <c r="D436" s="52"/>
      <c r="E436" s="52"/>
      <c r="F436" s="52"/>
      <c r="G436" s="52"/>
      <c r="H436" s="52"/>
      <c r="I436" s="52"/>
      <c r="J436" s="52"/>
      <c r="K436" s="52"/>
      <c r="L436" s="52"/>
      <c r="M436" s="52"/>
      <c r="N436" s="52"/>
      <c r="O436" s="52"/>
      <c r="P436" s="52"/>
      <c r="Q436" s="52"/>
      <c r="R436" s="52"/>
      <c r="S436" s="52"/>
      <c r="T436" s="52"/>
      <c r="U436" s="52"/>
      <c r="V436" s="52"/>
      <c r="W436" s="52"/>
      <c r="X436" s="52"/>
      <c r="Y436" s="52"/>
      <c r="Z436" s="52"/>
      <c r="AA436" s="52"/>
      <c r="AB436" s="52"/>
      <c r="AC436" s="52"/>
      <c r="AD436" s="52"/>
      <c r="AE436" s="52"/>
      <c r="AF436" s="52"/>
      <c r="AG436" s="52"/>
      <c r="AH436" s="52"/>
      <c r="AI436" s="52"/>
      <c r="AJ436" s="52"/>
      <c r="AK436" s="52"/>
      <c r="AL436" s="52"/>
      <c r="AM436" s="52"/>
      <c r="AN436" s="52"/>
      <c r="AO436" s="52"/>
      <c r="AP436" s="52"/>
      <c r="AQ436" s="52"/>
      <c r="AR436" s="52"/>
      <c r="AS436" s="52"/>
      <c r="AT436" s="52"/>
      <c r="AU436" s="52"/>
      <c r="AV436" s="52"/>
      <c r="AW436" s="52"/>
      <c r="AX436" s="52"/>
      <c r="AY436" s="76"/>
      <c r="AZ436" s="52"/>
      <c r="BA436" s="52"/>
      <c r="BB436" s="52"/>
      <c r="BC436" s="52"/>
      <c r="BD436" s="52"/>
      <c r="BE436" s="52"/>
      <c r="BF436" s="52"/>
    </row>
    <row r="437" spans="1:58" ht="15.75" customHeight="1">
      <c r="A437" s="58"/>
      <c r="B437" s="52"/>
      <c r="C437" s="52"/>
      <c r="D437" s="52"/>
      <c r="E437" s="52"/>
      <c r="F437" s="52"/>
      <c r="G437" s="52"/>
      <c r="H437" s="52"/>
      <c r="I437" s="52"/>
      <c r="J437" s="52"/>
      <c r="K437" s="52"/>
      <c r="L437" s="52"/>
      <c r="M437" s="52"/>
      <c r="N437" s="52"/>
      <c r="O437" s="52"/>
      <c r="P437" s="52"/>
      <c r="Q437" s="52"/>
      <c r="R437" s="52"/>
      <c r="S437" s="52"/>
      <c r="T437" s="52"/>
      <c r="U437" s="52"/>
      <c r="V437" s="52"/>
      <c r="W437" s="52"/>
      <c r="X437" s="52"/>
      <c r="Y437" s="52"/>
      <c r="Z437" s="52"/>
      <c r="AA437" s="52"/>
      <c r="AB437" s="52"/>
      <c r="AC437" s="52"/>
      <c r="AD437" s="52"/>
      <c r="AE437" s="52"/>
      <c r="AF437" s="52"/>
      <c r="AG437" s="52"/>
      <c r="AH437" s="52"/>
      <c r="AI437" s="52"/>
      <c r="AJ437" s="52"/>
      <c r="AK437" s="52"/>
      <c r="AL437" s="52"/>
      <c r="AM437" s="52"/>
      <c r="AN437" s="52"/>
      <c r="AO437" s="52"/>
      <c r="AP437" s="52"/>
      <c r="AQ437" s="52"/>
      <c r="AR437" s="52"/>
      <c r="AS437" s="52"/>
      <c r="AT437" s="52"/>
      <c r="AU437" s="52"/>
      <c r="AV437" s="52"/>
      <c r="AW437" s="52"/>
      <c r="AX437" s="52"/>
      <c r="AY437" s="76"/>
      <c r="AZ437" s="52"/>
      <c r="BA437" s="52"/>
      <c r="BB437" s="52"/>
      <c r="BC437" s="52"/>
      <c r="BD437" s="52"/>
      <c r="BE437" s="52"/>
      <c r="BF437" s="52"/>
    </row>
    <row r="438" spans="1:58" ht="15.75" customHeight="1">
      <c r="A438" s="58"/>
      <c r="B438" s="52"/>
      <c r="C438" s="52"/>
      <c r="D438" s="52"/>
      <c r="E438" s="52"/>
      <c r="F438" s="52"/>
      <c r="G438" s="52"/>
      <c r="H438" s="52"/>
      <c r="I438" s="52"/>
      <c r="J438" s="52"/>
      <c r="K438" s="52"/>
      <c r="L438" s="52"/>
      <c r="M438" s="52"/>
      <c r="N438" s="52"/>
      <c r="O438" s="52"/>
      <c r="P438" s="52"/>
      <c r="Q438" s="52"/>
      <c r="R438" s="52"/>
      <c r="S438" s="52"/>
      <c r="T438" s="52"/>
      <c r="U438" s="52"/>
      <c r="V438" s="52"/>
      <c r="W438" s="52"/>
      <c r="X438" s="52"/>
      <c r="Y438" s="52"/>
      <c r="Z438" s="52"/>
      <c r="AA438" s="52"/>
      <c r="AB438" s="52"/>
      <c r="AC438" s="52"/>
      <c r="AD438" s="52"/>
      <c r="AE438" s="52"/>
      <c r="AF438" s="52"/>
      <c r="AG438" s="52"/>
      <c r="AH438" s="52"/>
      <c r="AI438" s="52"/>
      <c r="AJ438" s="52"/>
      <c r="AK438" s="52"/>
      <c r="AL438" s="52"/>
      <c r="AM438" s="52"/>
      <c r="AN438" s="52"/>
      <c r="AO438" s="52"/>
      <c r="AP438" s="52"/>
      <c r="AQ438" s="52"/>
      <c r="AR438" s="52"/>
      <c r="AS438" s="52"/>
      <c r="AT438" s="52"/>
      <c r="AU438" s="52"/>
      <c r="AV438" s="52"/>
      <c r="AW438" s="52"/>
      <c r="AX438" s="52"/>
      <c r="AY438" s="76"/>
      <c r="AZ438" s="52"/>
      <c r="BA438" s="52"/>
      <c r="BB438" s="52"/>
      <c r="BC438" s="52"/>
      <c r="BD438" s="52"/>
      <c r="BE438" s="52"/>
      <c r="BF438" s="52"/>
    </row>
    <row r="439" spans="1:58" ht="15.75" customHeight="1">
      <c r="A439" s="58"/>
      <c r="B439" s="52"/>
      <c r="C439" s="52"/>
      <c r="D439" s="52"/>
      <c r="E439" s="52"/>
      <c r="F439" s="52"/>
      <c r="G439" s="52"/>
      <c r="H439" s="52"/>
      <c r="I439" s="52"/>
      <c r="J439" s="52"/>
      <c r="K439" s="52"/>
      <c r="L439" s="52"/>
      <c r="M439" s="52"/>
      <c r="N439" s="52"/>
      <c r="O439" s="52"/>
      <c r="P439" s="52"/>
      <c r="Q439" s="52"/>
      <c r="R439" s="52"/>
      <c r="S439" s="52"/>
      <c r="T439" s="52"/>
      <c r="U439" s="52"/>
      <c r="V439" s="52"/>
      <c r="W439" s="52"/>
      <c r="X439" s="52"/>
      <c r="Y439" s="52"/>
      <c r="Z439" s="52"/>
      <c r="AA439" s="52"/>
      <c r="AB439" s="52"/>
      <c r="AC439" s="52"/>
      <c r="AD439" s="52"/>
      <c r="AE439" s="52"/>
      <c r="AF439" s="52"/>
      <c r="AG439" s="52"/>
      <c r="AH439" s="52"/>
      <c r="AI439" s="52"/>
      <c r="AJ439" s="52"/>
      <c r="AK439" s="52"/>
      <c r="AL439" s="52"/>
      <c r="AM439" s="52"/>
      <c r="AN439" s="52"/>
      <c r="AO439" s="52"/>
      <c r="AP439" s="52"/>
      <c r="AQ439" s="52"/>
      <c r="AR439" s="52"/>
      <c r="AS439" s="52"/>
      <c r="AT439" s="52"/>
      <c r="AU439" s="52"/>
      <c r="AV439" s="52"/>
      <c r="AW439" s="52"/>
      <c r="AX439" s="52"/>
      <c r="AY439" s="76"/>
      <c r="AZ439" s="52"/>
      <c r="BA439" s="52"/>
      <c r="BB439" s="52"/>
      <c r="BC439" s="52"/>
      <c r="BD439" s="52"/>
      <c r="BE439" s="52"/>
      <c r="BF439" s="52"/>
    </row>
    <row r="440" spans="1:58" ht="15.75" customHeight="1">
      <c r="A440" s="58"/>
      <c r="B440" s="52"/>
      <c r="C440" s="52"/>
      <c r="D440" s="52"/>
      <c r="E440" s="52"/>
      <c r="F440" s="52"/>
      <c r="G440" s="52"/>
      <c r="H440" s="52"/>
      <c r="I440" s="52"/>
      <c r="J440" s="52"/>
      <c r="K440" s="52"/>
      <c r="L440" s="52"/>
      <c r="M440" s="52"/>
      <c r="N440" s="52"/>
      <c r="O440" s="52"/>
      <c r="P440" s="52"/>
      <c r="Q440" s="52"/>
      <c r="R440" s="52"/>
      <c r="S440" s="52"/>
      <c r="T440" s="52"/>
      <c r="U440" s="52"/>
      <c r="V440" s="52"/>
      <c r="W440" s="52"/>
      <c r="X440" s="52"/>
      <c r="Y440" s="52"/>
      <c r="Z440" s="52"/>
      <c r="AA440" s="52"/>
      <c r="AB440" s="52"/>
      <c r="AC440" s="52"/>
      <c r="AD440" s="52"/>
      <c r="AE440" s="52"/>
      <c r="AF440" s="52"/>
      <c r="AG440" s="52"/>
      <c r="AH440" s="52"/>
      <c r="AI440" s="52"/>
      <c r="AJ440" s="52"/>
      <c r="AK440" s="52"/>
      <c r="AL440" s="52"/>
      <c r="AM440" s="52"/>
      <c r="AN440" s="52"/>
      <c r="AO440" s="52"/>
      <c r="AP440" s="52"/>
      <c r="AQ440" s="52"/>
      <c r="AR440" s="52"/>
      <c r="AS440" s="52"/>
      <c r="AT440" s="52"/>
      <c r="AU440" s="52"/>
      <c r="AV440" s="52"/>
      <c r="AW440" s="52"/>
      <c r="AX440" s="52"/>
      <c r="AY440" s="76"/>
      <c r="AZ440" s="52"/>
      <c r="BA440" s="52"/>
      <c r="BB440" s="52"/>
      <c r="BC440" s="52"/>
      <c r="BD440" s="52"/>
      <c r="BE440" s="52"/>
      <c r="BF440" s="52"/>
    </row>
    <row r="441" spans="1:58" ht="15.75" customHeight="1">
      <c r="A441" s="58"/>
      <c r="B441" s="52"/>
      <c r="C441" s="52"/>
      <c r="D441" s="52"/>
      <c r="E441" s="52"/>
      <c r="F441" s="52"/>
      <c r="G441" s="52"/>
      <c r="H441" s="52"/>
      <c r="I441" s="52"/>
      <c r="J441" s="52"/>
      <c r="K441" s="52"/>
      <c r="L441" s="52"/>
      <c r="M441" s="52"/>
      <c r="N441" s="52"/>
      <c r="O441" s="52"/>
      <c r="P441" s="52"/>
      <c r="Q441" s="52"/>
      <c r="R441" s="52"/>
      <c r="S441" s="52"/>
      <c r="T441" s="52"/>
      <c r="U441" s="52"/>
      <c r="V441" s="52"/>
      <c r="W441" s="52"/>
      <c r="X441" s="52"/>
      <c r="Y441" s="52"/>
      <c r="Z441" s="52"/>
      <c r="AA441" s="52"/>
      <c r="AB441" s="52"/>
      <c r="AC441" s="52"/>
      <c r="AD441" s="52"/>
      <c r="AE441" s="52"/>
      <c r="AF441" s="52"/>
      <c r="AG441" s="52"/>
      <c r="AH441" s="52"/>
      <c r="AI441" s="52"/>
      <c r="AJ441" s="52"/>
      <c r="AK441" s="52"/>
      <c r="AL441" s="52"/>
      <c r="AM441" s="52"/>
      <c r="AN441" s="52"/>
      <c r="AO441" s="52"/>
      <c r="AP441" s="52"/>
      <c r="AQ441" s="52"/>
      <c r="AR441" s="52"/>
      <c r="AS441" s="52"/>
      <c r="AT441" s="52"/>
      <c r="AU441" s="52"/>
      <c r="AV441" s="52"/>
      <c r="AW441" s="52"/>
      <c r="AX441" s="52"/>
      <c r="AY441" s="76"/>
      <c r="AZ441" s="52"/>
      <c r="BA441" s="52"/>
      <c r="BB441" s="52"/>
      <c r="BC441" s="52"/>
      <c r="BD441" s="52"/>
      <c r="BE441" s="52"/>
      <c r="BF441" s="52"/>
    </row>
    <row r="442" spans="1:58" ht="15.75" customHeight="1">
      <c r="A442" s="58"/>
      <c r="B442" s="52"/>
      <c r="C442" s="52"/>
      <c r="D442" s="52"/>
      <c r="E442" s="52"/>
      <c r="F442" s="52"/>
      <c r="G442" s="52"/>
      <c r="H442" s="52"/>
      <c r="I442" s="52"/>
      <c r="J442" s="52"/>
      <c r="K442" s="52"/>
      <c r="L442" s="52"/>
      <c r="M442" s="52"/>
      <c r="N442" s="52"/>
      <c r="O442" s="52"/>
      <c r="P442" s="52"/>
      <c r="Q442" s="52"/>
      <c r="R442" s="52"/>
      <c r="S442" s="52"/>
      <c r="T442" s="52"/>
      <c r="U442" s="52"/>
      <c r="V442" s="52"/>
      <c r="W442" s="52"/>
      <c r="X442" s="52"/>
      <c r="Y442" s="52"/>
      <c r="Z442" s="52"/>
      <c r="AA442" s="52"/>
      <c r="AB442" s="52"/>
      <c r="AC442" s="52"/>
      <c r="AD442" s="52"/>
      <c r="AE442" s="52"/>
      <c r="AF442" s="52"/>
      <c r="AG442" s="52"/>
      <c r="AH442" s="52"/>
      <c r="AI442" s="52"/>
      <c r="AJ442" s="52"/>
      <c r="AK442" s="52"/>
      <c r="AL442" s="52"/>
      <c r="AM442" s="52"/>
      <c r="AN442" s="52"/>
      <c r="AO442" s="52"/>
      <c r="AP442" s="52"/>
      <c r="AQ442" s="52"/>
      <c r="AR442" s="52"/>
      <c r="AS442" s="52"/>
      <c r="AT442" s="52"/>
      <c r="AU442" s="52"/>
      <c r="AV442" s="52"/>
      <c r="AW442" s="52"/>
      <c r="AX442" s="52"/>
      <c r="AY442" s="76"/>
      <c r="AZ442" s="52"/>
      <c r="BA442" s="52"/>
      <c r="BB442" s="52"/>
      <c r="BC442" s="52"/>
      <c r="BD442" s="52"/>
      <c r="BE442" s="52"/>
      <c r="BF442" s="52"/>
    </row>
    <row r="443" spans="1:58" ht="15.75" customHeight="1">
      <c r="A443" s="58"/>
      <c r="B443" s="52"/>
      <c r="C443" s="52"/>
      <c r="D443" s="52"/>
      <c r="E443" s="52"/>
      <c r="F443" s="52"/>
      <c r="G443" s="52"/>
      <c r="H443" s="52"/>
      <c r="I443" s="52"/>
      <c r="J443" s="52"/>
      <c r="K443" s="52"/>
      <c r="L443" s="52"/>
      <c r="M443" s="52"/>
      <c r="N443" s="52"/>
      <c r="O443" s="52"/>
      <c r="P443" s="52"/>
      <c r="Q443" s="52"/>
      <c r="R443" s="52"/>
      <c r="S443" s="52"/>
      <c r="T443" s="52"/>
      <c r="U443" s="52"/>
      <c r="V443" s="52"/>
      <c r="W443" s="52"/>
      <c r="X443" s="52"/>
      <c r="Y443" s="52"/>
      <c r="Z443" s="52"/>
      <c r="AA443" s="52"/>
      <c r="AB443" s="52"/>
      <c r="AC443" s="52"/>
      <c r="AD443" s="52"/>
      <c r="AE443" s="52"/>
      <c r="AF443" s="52"/>
      <c r="AG443" s="52"/>
      <c r="AH443" s="52"/>
      <c r="AI443" s="52"/>
      <c r="AJ443" s="52"/>
      <c r="AK443" s="52"/>
      <c r="AL443" s="52"/>
      <c r="AM443" s="52"/>
      <c r="AN443" s="52"/>
      <c r="AO443" s="52"/>
      <c r="AP443" s="52"/>
      <c r="AQ443" s="52"/>
      <c r="AR443" s="52"/>
      <c r="AS443" s="52"/>
      <c r="AT443" s="52"/>
      <c r="AU443" s="52"/>
      <c r="AV443" s="52"/>
      <c r="AW443" s="52"/>
      <c r="AX443" s="52"/>
      <c r="AY443" s="76"/>
      <c r="AZ443" s="52"/>
      <c r="BA443" s="52"/>
      <c r="BB443" s="52"/>
      <c r="BC443" s="52"/>
      <c r="BD443" s="52"/>
      <c r="BE443" s="52"/>
      <c r="BF443" s="52"/>
    </row>
    <row r="444" spans="1:58" ht="15.75" customHeight="1">
      <c r="A444" s="58"/>
      <c r="B444" s="52"/>
      <c r="C444" s="52"/>
      <c r="D444" s="52"/>
      <c r="E444" s="52"/>
      <c r="F444" s="52"/>
      <c r="G444" s="52"/>
      <c r="H444" s="52"/>
      <c r="I444" s="52"/>
      <c r="J444" s="52"/>
      <c r="K444" s="52"/>
      <c r="L444" s="52"/>
      <c r="M444" s="52"/>
      <c r="N444" s="52"/>
      <c r="O444" s="52"/>
      <c r="P444" s="52"/>
      <c r="Q444" s="52"/>
      <c r="R444" s="52"/>
      <c r="S444" s="52"/>
      <c r="T444" s="52"/>
      <c r="U444" s="52"/>
      <c r="V444" s="52"/>
      <c r="W444" s="52"/>
      <c r="X444" s="52"/>
      <c r="Y444" s="52"/>
      <c r="Z444" s="52"/>
      <c r="AA444" s="52"/>
      <c r="AB444" s="52"/>
      <c r="AC444" s="52"/>
      <c r="AD444" s="52"/>
      <c r="AE444" s="52"/>
      <c r="AF444" s="52"/>
      <c r="AG444" s="52"/>
      <c r="AH444" s="52"/>
      <c r="AI444" s="52"/>
      <c r="AJ444" s="52"/>
      <c r="AK444" s="52"/>
      <c r="AL444" s="52"/>
      <c r="AM444" s="52"/>
      <c r="AN444" s="52"/>
      <c r="AO444" s="52"/>
      <c r="AP444" s="52"/>
      <c r="AQ444" s="52"/>
      <c r="AR444" s="52"/>
      <c r="AS444" s="52"/>
      <c r="AT444" s="52"/>
      <c r="AU444" s="52"/>
      <c r="AV444" s="52"/>
      <c r="AW444" s="52"/>
      <c r="AX444" s="52"/>
      <c r="AY444" s="76"/>
      <c r="AZ444" s="52"/>
      <c r="BA444" s="52"/>
      <c r="BB444" s="52"/>
      <c r="BC444" s="52"/>
      <c r="BD444" s="52"/>
      <c r="BE444" s="52"/>
      <c r="BF444" s="52"/>
    </row>
    <row r="445" spans="1:58" ht="15.75" customHeight="1">
      <c r="A445" s="58"/>
      <c r="B445" s="52"/>
      <c r="C445" s="52"/>
      <c r="D445" s="52"/>
      <c r="E445" s="52"/>
      <c r="F445" s="52"/>
      <c r="G445" s="52"/>
      <c r="H445" s="52"/>
      <c r="I445" s="52"/>
      <c r="J445" s="52"/>
      <c r="K445" s="52"/>
      <c r="L445" s="52"/>
      <c r="M445" s="52"/>
      <c r="N445" s="52"/>
      <c r="O445" s="52"/>
      <c r="P445" s="52"/>
      <c r="Q445" s="52"/>
      <c r="R445" s="52"/>
      <c r="S445" s="52"/>
      <c r="T445" s="52"/>
      <c r="U445" s="52"/>
      <c r="V445" s="52"/>
      <c r="W445" s="52"/>
      <c r="X445" s="52"/>
      <c r="Y445" s="52"/>
      <c r="Z445" s="52"/>
      <c r="AA445" s="52"/>
      <c r="AB445" s="52"/>
      <c r="AC445" s="52"/>
      <c r="AD445" s="52"/>
      <c r="AE445" s="52"/>
      <c r="AF445" s="52"/>
      <c r="AG445" s="52"/>
      <c r="AH445" s="52"/>
      <c r="AI445" s="52"/>
      <c r="AJ445" s="52"/>
      <c r="AK445" s="52"/>
      <c r="AL445" s="52"/>
      <c r="AM445" s="52"/>
      <c r="AN445" s="52"/>
      <c r="AO445" s="52"/>
      <c r="AP445" s="52"/>
      <c r="AQ445" s="52"/>
      <c r="AR445" s="52"/>
      <c r="AS445" s="52"/>
      <c r="AT445" s="52"/>
      <c r="AU445" s="52"/>
      <c r="AV445" s="52"/>
      <c r="AW445" s="52"/>
      <c r="AX445" s="52"/>
      <c r="AY445" s="76"/>
      <c r="AZ445" s="52"/>
      <c r="BA445" s="52"/>
      <c r="BB445" s="52"/>
      <c r="BC445" s="52"/>
      <c r="BD445" s="52"/>
      <c r="BE445" s="52"/>
      <c r="BF445" s="52"/>
    </row>
    <row r="446" spans="1:58" ht="15.75" customHeight="1">
      <c r="A446" s="58"/>
      <c r="B446" s="52"/>
      <c r="C446" s="52"/>
      <c r="D446" s="52"/>
      <c r="E446" s="52"/>
      <c r="F446" s="52"/>
      <c r="G446" s="52"/>
      <c r="H446" s="52"/>
      <c r="I446" s="52"/>
      <c r="J446" s="52"/>
      <c r="K446" s="52"/>
      <c r="L446" s="52"/>
      <c r="M446" s="52"/>
      <c r="N446" s="52"/>
      <c r="O446" s="52"/>
      <c r="P446" s="52"/>
      <c r="Q446" s="52"/>
      <c r="R446" s="52"/>
      <c r="S446" s="52"/>
      <c r="T446" s="52"/>
      <c r="U446" s="52"/>
      <c r="V446" s="52"/>
      <c r="W446" s="52"/>
      <c r="X446" s="52"/>
      <c r="Y446" s="52"/>
      <c r="Z446" s="52"/>
      <c r="AA446" s="52"/>
      <c r="AB446" s="52"/>
      <c r="AC446" s="52"/>
      <c r="AD446" s="52"/>
      <c r="AE446" s="52"/>
      <c r="AF446" s="52"/>
      <c r="AG446" s="52"/>
      <c r="AH446" s="52"/>
      <c r="AI446" s="52"/>
      <c r="AJ446" s="52"/>
      <c r="AK446" s="52"/>
      <c r="AL446" s="52"/>
      <c r="AM446" s="52"/>
      <c r="AN446" s="52"/>
      <c r="AO446" s="52"/>
      <c r="AP446" s="52"/>
      <c r="AQ446" s="52"/>
      <c r="AR446" s="52"/>
      <c r="AS446" s="52"/>
      <c r="AT446" s="52"/>
      <c r="AU446" s="52"/>
      <c r="AV446" s="52"/>
      <c r="AW446" s="52"/>
      <c r="AX446" s="52"/>
      <c r="AY446" s="76"/>
      <c r="AZ446" s="52"/>
      <c r="BA446" s="52"/>
      <c r="BB446" s="52"/>
      <c r="BC446" s="52"/>
      <c r="BD446" s="52"/>
      <c r="BE446" s="52"/>
      <c r="BF446" s="52"/>
    </row>
    <row r="447" spans="1:58" ht="15.75" customHeight="1">
      <c r="A447" s="58"/>
      <c r="B447" s="52"/>
      <c r="C447" s="52"/>
      <c r="D447" s="52"/>
      <c r="E447" s="52"/>
      <c r="F447" s="52"/>
      <c r="G447" s="52"/>
      <c r="H447" s="52"/>
      <c r="I447" s="52"/>
      <c r="J447" s="52"/>
      <c r="K447" s="52"/>
      <c r="L447" s="52"/>
      <c r="M447" s="52"/>
      <c r="N447" s="52"/>
      <c r="O447" s="52"/>
      <c r="P447" s="52"/>
      <c r="Q447" s="52"/>
      <c r="R447" s="52"/>
      <c r="S447" s="52"/>
      <c r="T447" s="52"/>
      <c r="U447" s="52"/>
      <c r="V447" s="52"/>
      <c r="W447" s="52"/>
      <c r="X447" s="52"/>
      <c r="Y447" s="52"/>
      <c r="Z447" s="52"/>
      <c r="AA447" s="52"/>
      <c r="AB447" s="52"/>
      <c r="AC447" s="52"/>
      <c r="AD447" s="52"/>
      <c r="AE447" s="52"/>
      <c r="AF447" s="52"/>
      <c r="AG447" s="52"/>
      <c r="AH447" s="52"/>
      <c r="AI447" s="52"/>
      <c r="AJ447" s="52"/>
      <c r="AK447" s="52"/>
      <c r="AL447" s="52"/>
      <c r="AM447" s="52"/>
      <c r="AN447" s="52"/>
      <c r="AO447" s="52"/>
      <c r="AP447" s="52"/>
      <c r="AQ447" s="52"/>
      <c r="AR447" s="52"/>
      <c r="AS447" s="52"/>
      <c r="AT447" s="52"/>
      <c r="AU447" s="52"/>
      <c r="AV447" s="52"/>
      <c r="AW447" s="52"/>
      <c r="AX447" s="52"/>
      <c r="AY447" s="76"/>
      <c r="AZ447" s="52"/>
      <c r="BA447" s="52"/>
      <c r="BB447" s="52"/>
      <c r="BC447" s="52"/>
      <c r="BD447" s="52"/>
      <c r="BE447" s="52"/>
      <c r="BF447" s="52"/>
    </row>
    <row r="448" spans="1:58" ht="15.75" customHeight="1">
      <c r="A448" s="58"/>
      <c r="B448" s="52"/>
      <c r="C448" s="52"/>
      <c r="D448" s="52"/>
      <c r="E448" s="52"/>
      <c r="F448" s="52"/>
      <c r="G448" s="52"/>
      <c r="H448" s="52"/>
      <c r="I448" s="52"/>
      <c r="J448" s="52"/>
      <c r="K448" s="52"/>
      <c r="L448" s="52"/>
      <c r="M448" s="52"/>
      <c r="N448" s="52"/>
      <c r="O448" s="52"/>
      <c r="P448" s="52"/>
      <c r="Q448" s="52"/>
      <c r="R448" s="52"/>
      <c r="S448" s="52"/>
      <c r="T448" s="52"/>
      <c r="U448" s="52"/>
      <c r="V448" s="52"/>
      <c r="W448" s="52"/>
      <c r="X448" s="52"/>
      <c r="Y448" s="52"/>
      <c r="Z448" s="52"/>
      <c r="AA448" s="52"/>
      <c r="AB448" s="52"/>
      <c r="AC448" s="52"/>
      <c r="AD448" s="52"/>
      <c r="AE448" s="52"/>
      <c r="AF448" s="52"/>
      <c r="AG448" s="52"/>
      <c r="AH448" s="52"/>
      <c r="AI448" s="52"/>
      <c r="AJ448" s="52"/>
      <c r="AK448" s="52"/>
      <c r="AL448" s="52"/>
      <c r="AM448" s="52"/>
      <c r="AN448" s="52"/>
      <c r="AO448" s="52"/>
      <c r="AP448" s="52"/>
      <c r="AQ448" s="52"/>
      <c r="AR448" s="52"/>
      <c r="AS448" s="52"/>
      <c r="AT448" s="52"/>
      <c r="AU448" s="52"/>
      <c r="AV448" s="52"/>
      <c r="AW448" s="52"/>
      <c r="AX448" s="52"/>
      <c r="AY448" s="76"/>
      <c r="AZ448" s="52"/>
      <c r="BA448" s="52"/>
      <c r="BB448" s="52"/>
      <c r="BC448" s="52"/>
      <c r="BD448" s="52"/>
      <c r="BE448" s="52"/>
      <c r="BF448" s="52"/>
    </row>
    <row r="449" spans="1:58" ht="15.75" customHeight="1">
      <c r="A449" s="58"/>
      <c r="B449" s="52"/>
      <c r="C449" s="52"/>
      <c r="D449" s="52"/>
      <c r="E449" s="52"/>
      <c r="F449" s="52"/>
      <c r="G449" s="52"/>
      <c r="H449" s="52"/>
      <c r="I449" s="52"/>
      <c r="J449" s="52"/>
      <c r="K449" s="52"/>
      <c r="L449" s="52"/>
      <c r="M449" s="52"/>
      <c r="N449" s="52"/>
      <c r="O449" s="52"/>
      <c r="P449" s="52"/>
      <c r="Q449" s="52"/>
      <c r="R449" s="52"/>
      <c r="S449" s="52"/>
      <c r="T449" s="52"/>
      <c r="U449" s="52"/>
      <c r="V449" s="52"/>
      <c r="W449" s="52"/>
      <c r="X449" s="52"/>
      <c r="Y449" s="52"/>
      <c r="Z449" s="52"/>
      <c r="AA449" s="52"/>
      <c r="AB449" s="52"/>
      <c r="AC449" s="52"/>
      <c r="AD449" s="52"/>
      <c r="AE449" s="52"/>
      <c r="AF449" s="52"/>
      <c r="AG449" s="52"/>
      <c r="AH449" s="52"/>
      <c r="AI449" s="52"/>
      <c r="AJ449" s="52"/>
      <c r="AK449" s="52"/>
      <c r="AL449" s="52"/>
      <c r="AM449" s="52"/>
      <c r="AN449" s="52"/>
      <c r="AO449" s="52"/>
      <c r="AP449" s="52"/>
      <c r="AQ449" s="52"/>
      <c r="AR449" s="52"/>
      <c r="AS449" s="52"/>
      <c r="AT449" s="52"/>
      <c r="AU449" s="52"/>
      <c r="AV449" s="52"/>
      <c r="AW449" s="52"/>
      <c r="AX449" s="52"/>
      <c r="AY449" s="76"/>
      <c r="AZ449" s="52"/>
      <c r="BA449" s="52"/>
      <c r="BB449" s="52"/>
      <c r="BC449" s="52"/>
      <c r="BD449" s="52"/>
      <c r="BE449" s="52"/>
      <c r="BF449" s="52"/>
    </row>
    <row r="450" spans="1:58" ht="15.75" customHeight="1">
      <c r="A450" s="58"/>
      <c r="B450" s="52"/>
      <c r="C450" s="52"/>
      <c r="D450" s="52"/>
      <c r="E450" s="52"/>
      <c r="F450" s="52"/>
      <c r="G450" s="52"/>
      <c r="H450" s="52"/>
      <c r="I450" s="52"/>
      <c r="J450" s="52"/>
      <c r="K450" s="52"/>
      <c r="L450" s="52"/>
      <c r="M450" s="52"/>
      <c r="N450" s="52"/>
      <c r="O450" s="52"/>
      <c r="P450" s="52"/>
      <c r="Q450" s="52"/>
      <c r="R450" s="52"/>
      <c r="S450" s="52"/>
      <c r="T450" s="52"/>
      <c r="U450" s="52"/>
      <c r="V450" s="52"/>
      <c r="W450" s="52"/>
      <c r="X450" s="52"/>
      <c r="Y450" s="52"/>
      <c r="Z450" s="52"/>
      <c r="AA450" s="52"/>
      <c r="AB450" s="52"/>
      <c r="AC450" s="52"/>
      <c r="AD450" s="52"/>
      <c r="AE450" s="52"/>
      <c r="AF450" s="52"/>
      <c r="AG450" s="52"/>
      <c r="AH450" s="52"/>
      <c r="AI450" s="52"/>
      <c r="AJ450" s="52"/>
      <c r="AK450" s="52"/>
      <c r="AL450" s="52"/>
      <c r="AM450" s="52"/>
      <c r="AN450" s="52"/>
      <c r="AO450" s="52"/>
      <c r="AP450" s="52"/>
      <c r="AQ450" s="52"/>
      <c r="AR450" s="52"/>
      <c r="AS450" s="52"/>
      <c r="AT450" s="52"/>
      <c r="AU450" s="52"/>
      <c r="AV450" s="52"/>
      <c r="AW450" s="52"/>
      <c r="AX450" s="52"/>
      <c r="AY450" s="76"/>
      <c r="AZ450" s="52"/>
      <c r="BA450" s="52"/>
      <c r="BB450" s="52"/>
      <c r="BC450" s="52"/>
      <c r="BD450" s="52"/>
      <c r="BE450" s="52"/>
      <c r="BF450" s="52"/>
    </row>
    <row r="451" spans="1:58" ht="15.75" customHeight="1">
      <c r="A451" s="58"/>
      <c r="B451" s="52"/>
      <c r="C451" s="52"/>
      <c r="D451" s="52"/>
      <c r="E451" s="52"/>
      <c r="F451" s="52"/>
      <c r="G451" s="52"/>
      <c r="H451" s="52"/>
      <c r="I451" s="52"/>
      <c r="J451" s="52"/>
      <c r="K451" s="52"/>
      <c r="L451" s="52"/>
      <c r="M451" s="52"/>
      <c r="N451" s="52"/>
      <c r="O451" s="52"/>
      <c r="P451" s="52"/>
      <c r="Q451" s="52"/>
      <c r="R451" s="52"/>
      <c r="S451" s="52"/>
      <c r="T451" s="52"/>
      <c r="U451" s="52"/>
      <c r="V451" s="52"/>
      <c r="W451" s="52"/>
      <c r="X451" s="52"/>
      <c r="Y451" s="52"/>
      <c r="Z451" s="52"/>
      <c r="AA451" s="52"/>
      <c r="AB451" s="52"/>
      <c r="AC451" s="52"/>
      <c r="AD451" s="52"/>
      <c r="AE451" s="52"/>
      <c r="AF451" s="52"/>
      <c r="AG451" s="52"/>
      <c r="AH451" s="52"/>
      <c r="AI451" s="52"/>
      <c r="AJ451" s="52"/>
      <c r="AK451" s="52"/>
      <c r="AL451" s="52"/>
      <c r="AM451" s="52"/>
      <c r="AN451" s="52"/>
      <c r="AO451" s="52"/>
      <c r="AP451" s="52"/>
      <c r="AQ451" s="52"/>
      <c r="AR451" s="52"/>
      <c r="AS451" s="52"/>
      <c r="AT451" s="52"/>
      <c r="AU451" s="52"/>
      <c r="AV451" s="52"/>
      <c r="AW451" s="52"/>
      <c r="AX451" s="52"/>
      <c r="AY451" s="76"/>
      <c r="AZ451" s="52"/>
      <c r="BA451" s="52"/>
      <c r="BB451" s="52"/>
      <c r="BC451" s="52"/>
      <c r="BD451" s="52"/>
      <c r="BE451" s="52"/>
      <c r="BF451" s="52"/>
    </row>
    <row r="452" spans="1:58" ht="15.75" customHeight="1">
      <c r="A452" s="58"/>
      <c r="B452" s="52"/>
      <c r="C452" s="52"/>
      <c r="D452" s="52"/>
      <c r="E452" s="52"/>
      <c r="F452" s="52"/>
      <c r="G452" s="52"/>
      <c r="H452" s="52"/>
      <c r="I452" s="52"/>
      <c r="J452" s="52"/>
      <c r="K452" s="52"/>
      <c r="L452" s="52"/>
      <c r="M452" s="52"/>
      <c r="N452" s="52"/>
      <c r="O452" s="52"/>
      <c r="P452" s="52"/>
      <c r="Q452" s="52"/>
      <c r="R452" s="52"/>
      <c r="S452" s="52"/>
      <c r="T452" s="52"/>
      <c r="U452" s="52"/>
      <c r="V452" s="52"/>
      <c r="W452" s="52"/>
      <c r="X452" s="52"/>
      <c r="Y452" s="52"/>
      <c r="Z452" s="52"/>
      <c r="AA452" s="52"/>
      <c r="AB452" s="52"/>
      <c r="AC452" s="52"/>
      <c r="AD452" s="52"/>
      <c r="AE452" s="52"/>
      <c r="AF452" s="52"/>
      <c r="AG452" s="52"/>
      <c r="AH452" s="52"/>
      <c r="AI452" s="52"/>
      <c r="AJ452" s="52"/>
      <c r="AK452" s="52"/>
      <c r="AL452" s="52"/>
      <c r="AM452" s="52"/>
      <c r="AN452" s="52"/>
      <c r="AO452" s="52"/>
      <c r="AP452" s="52"/>
      <c r="AQ452" s="52"/>
      <c r="AR452" s="52"/>
      <c r="AS452" s="52"/>
      <c r="AT452" s="52"/>
      <c r="AU452" s="52"/>
      <c r="AV452" s="52"/>
      <c r="AW452" s="52"/>
      <c r="AX452" s="52"/>
      <c r="AY452" s="76"/>
      <c r="AZ452" s="52"/>
      <c r="BA452" s="52"/>
      <c r="BB452" s="52"/>
      <c r="BC452" s="52"/>
      <c r="BD452" s="52"/>
      <c r="BE452" s="52"/>
      <c r="BF452" s="52"/>
    </row>
    <row r="453" spans="1:58" ht="15.75" customHeight="1">
      <c r="A453" s="58"/>
      <c r="B453" s="52"/>
      <c r="C453" s="52"/>
      <c r="D453" s="52"/>
      <c r="E453" s="52"/>
      <c r="F453" s="52"/>
      <c r="G453" s="52"/>
      <c r="H453" s="52"/>
      <c r="I453" s="52"/>
      <c r="J453" s="52"/>
      <c r="K453" s="52"/>
      <c r="L453" s="52"/>
      <c r="M453" s="52"/>
      <c r="N453" s="52"/>
      <c r="O453" s="52"/>
      <c r="P453" s="52"/>
      <c r="Q453" s="52"/>
      <c r="R453" s="52"/>
      <c r="S453" s="52"/>
      <c r="T453" s="52"/>
      <c r="U453" s="52"/>
      <c r="V453" s="52"/>
      <c r="W453" s="52"/>
      <c r="X453" s="52"/>
      <c r="Y453" s="52"/>
      <c r="Z453" s="52"/>
      <c r="AA453" s="52"/>
      <c r="AB453" s="52"/>
      <c r="AC453" s="52"/>
      <c r="AD453" s="52"/>
      <c r="AE453" s="52"/>
      <c r="AF453" s="52"/>
      <c r="AG453" s="52"/>
      <c r="AH453" s="52"/>
      <c r="AI453" s="52"/>
      <c r="AJ453" s="52"/>
      <c r="AK453" s="52"/>
      <c r="AL453" s="52"/>
      <c r="AM453" s="52"/>
      <c r="AN453" s="52"/>
      <c r="AO453" s="52"/>
      <c r="AP453" s="52"/>
      <c r="AQ453" s="52"/>
      <c r="AR453" s="52"/>
      <c r="AS453" s="52"/>
      <c r="AT453" s="52"/>
      <c r="AU453" s="52"/>
      <c r="AV453" s="52"/>
      <c r="AW453" s="52"/>
      <c r="AX453" s="52"/>
      <c r="AY453" s="76"/>
      <c r="AZ453" s="52"/>
      <c r="BA453" s="52"/>
      <c r="BB453" s="52"/>
      <c r="BC453" s="52"/>
      <c r="BD453" s="52"/>
      <c r="BE453" s="52"/>
      <c r="BF453" s="52"/>
    </row>
    <row r="454" spans="1:58" ht="15.75" customHeight="1">
      <c r="A454" s="58"/>
      <c r="B454" s="52"/>
      <c r="C454" s="52"/>
      <c r="D454" s="52"/>
      <c r="E454" s="52"/>
      <c r="F454" s="52"/>
      <c r="G454" s="52"/>
      <c r="H454" s="52"/>
      <c r="I454" s="52"/>
      <c r="J454" s="52"/>
      <c r="K454" s="52"/>
      <c r="L454" s="52"/>
      <c r="M454" s="52"/>
      <c r="N454" s="52"/>
      <c r="O454" s="52"/>
      <c r="P454" s="52"/>
      <c r="Q454" s="52"/>
      <c r="R454" s="52"/>
      <c r="S454" s="52"/>
      <c r="T454" s="52"/>
      <c r="U454" s="52"/>
      <c r="V454" s="52"/>
      <c r="W454" s="52"/>
      <c r="X454" s="52"/>
      <c r="Y454" s="52"/>
      <c r="Z454" s="52"/>
      <c r="AA454" s="52"/>
      <c r="AB454" s="52"/>
      <c r="AC454" s="52"/>
      <c r="AD454" s="52"/>
      <c r="AE454" s="52"/>
      <c r="AF454" s="52"/>
      <c r="AG454" s="52"/>
      <c r="AH454" s="52"/>
      <c r="AI454" s="52"/>
      <c r="AJ454" s="52"/>
      <c r="AK454" s="52"/>
      <c r="AL454" s="52"/>
      <c r="AM454" s="52"/>
      <c r="AN454" s="52"/>
      <c r="AO454" s="52"/>
      <c r="AP454" s="52"/>
      <c r="AQ454" s="52"/>
      <c r="AR454" s="52"/>
      <c r="AS454" s="52"/>
      <c r="AT454" s="52"/>
      <c r="AU454" s="52"/>
      <c r="AV454" s="52"/>
      <c r="AW454" s="52"/>
      <c r="AX454" s="52"/>
      <c r="AY454" s="76"/>
      <c r="AZ454" s="52"/>
      <c r="BA454" s="52"/>
      <c r="BB454" s="52"/>
      <c r="BC454" s="52"/>
      <c r="BD454" s="52"/>
      <c r="BE454" s="52"/>
      <c r="BF454" s="52"/>
    </row>
    <row r="455" spans="1:58" ht="15.75" customHeight="1">
      <c r="A455" s="58"/>
      <c r="B455" s="52"/>
      <c r="C455" s="52"/>
      <c r="D455" s="52"/>
      <c r="E455" s="52"/>
      <c r="F455" s="52"/>
      <c r="G455" s="52"/>
      <c r="H455" s="52"/>
      <c r="I455" s="52"/>
      <c r="J455" s="52"/>
      <c r="K455" s="52"/>
      <c r="L455" s="52"/>
      <c r="M455" s="52"/>
      <c r="N455" s="52"/>
      <c r="O455" s="52"/>
      <c r="P455" s="52"/>
      <c r="Q455" s="52"/>
      <c r="R455" s="52"/>
      <c r="S455" s="52"/>
      <c r="T455" s="52"/>
      <c r="U455" s="52"/>
      <c r="V455" s="52"/>
      <c r="W455" s="52"/>
      <c r="X455" s="52"/>
      <c r="Y455" s="52"/>
      <c r="Z455" s="52"/>
      <c r="AA455" s="52"/>
      <c r="AB455" s="52"/>
      <c r="AC455" s="52"/>
      <c r="AD455" s="52"/>
      <c r="AE455" s="52"/>
      <c r="AF455" s="52"/>
      <c r="AG455" s="52"/>
      <c r="AH455" s="52"/>
      <c r="AI455" s="52"/>
      <c r="AJ455" s="52"/>
      <c r="AK455" s="52"/>
      <c r="AL455" s="52"/>
      <c r="AM455" s="52"/>
      <c r="AN455" s="52"/>
      <c r="AO455" s="52"/>
      <c r="AP455" s="52"/>
      <c r="AQ455" s="52"/>
      <c r="AR455" s="52"/>
      <c r="AS455" s="52"/>
      <c r="AT455" s="52"/>
      <c r="AU455" s="52"/>
      <c r="AV455" s="52"/>
      <c r="AW455" s="52"/>
      <c r="AX455" s="52"/>
      <c r="AY455" s="76"/>
      <c r="AZ455" s="52"/>
      <c r="BA455" s="52"/>
      <c r="BB455" s="52"/>
      <c r="BC455" s="52"/>
      <c r="BD455" s="52"/>
      <c r="BE455" s="52"/>
      <c r="BF455" s="52"/>
    </row>
    <row r="456" spans="1:58" ht="15.75" customHeight="1">
      <c r="A456" s="58"/>
      <c r="B456" s="52"/>
      <c r="C456" s="52"/>
      <c r="D456" s="52"/>
      <c r="E456" s="52"/>
      <c r="F456" s="52"/>
      <c r="G456" s="52"/>
      <c r="H456" s="52"/>
      <c r="I456" s="52"/>
      <c r="J456" s="52"/>
      <c r="K456" s="52"/>
      <c r="L456" s="52"/>
      <c r="M456" s="52"/>
      <c r="N456" s="52"/>
      <c r="O456" s="52"/>
      <c r="P456" s="52"/>
      <c r="Q456" s="52"/>
      <c r="R456" s="52"/>
      <c r="S456" s="52"/>
      <c r="T456" s="52"/>
      <c r="U456" s="52"/>
      <c r="V456" s="52"/>
      <c r="W456" s="52"/>
      <c r="X456" s="52"/>
      <c r="Y456" s="52"/>
      <c r="Z456" s="52"/>
      <c r="AA456" s="52"/>
      <c r="AB456" s="52"/>
      <c r="AC456" s="52"/>
      <c r="AD456" s="52"/>
      <c r="AE456" s="52"/>
      <c r="AF456" s="52"/>
      <c r="AG456" s="52"/>
      <c r="AH456" s="52"/>
      <c r="AI456" s="52"/>
      <c r="AJ456" s="52"/>
      <c r="AK456" s="52"/>
      <c r="AL456" s="52"/>
      <c r="AM456" s="52"/>
      <c r="AN456" s="52"/>
      <c r="AO456" s="52"/>
      <c r="AP456" s="52"/>
      <c r="AQ456" s="52"/>
      <c r="AR456" s="52"/>
      <c r="AS456" s="52"/>
      <c r="AT456" s="52"/>
      <c r="AU456" s="52"/>
      <c r="AV456" s="52"/>
      <c r="AW456" s="52"/>
      <c r="AX456" s="52"/>
      <c r="AY456" s="76"/>
      <c r="AZ456" s="52"/>
      <c r="BA456" s="52"/>
      <c r="BB456" s="52"/>
      <c r="BC456" s="52"/>
      <c r="BD456" s="52"/>
      <c r="BE456" s="52"/>
      <c r="BF456" s="52"/>
    </row>
    <row r="457" spans="1:58" ht="15.75" customHeight="1">
      <c r="A457" s="58"/>
      <c r="B457" s="52"/>
      <c r="C457" s="52"/>
      <c r="D457" s="52"/>
      <c r="E457" s="52"/>
      <c r="F457" s="52"/>
      <c r="G457" s="52"/>
      <c r="H457" s="52"/>
      <c r="I457" s="52"/>
      <c r="J457" s="52"/>
      <c r="K457" s="52"/>
      <c r="L457" s="52"/>
      <c r="M457" s="52"/>
      <c r="N457" s="52"/>
      <c r="O457" s="52"/>
      <c r="P457" s="52"/>
      <c r="Q457" s="52"/>
      <c r="R457" s="52"/>
      <c r="S457" s="52"/>
      <c r="T457" s="52"/>
      <c r="U457" s="52"/>
      <c r="V457" s="52"/>
      <c r="W457" s="52"/>
      <c r="X457" s="52"/>
      <c r="Y457" s="52"/>
      <c r="Z457" s="52"/>
      <c r="AA457" s="52"/>
      <c r="AB457" s="52"/>
      <c r="AC457" s="52"/>
      <c r="AD457" s="52"/>
      <c r="AE457" s="52"/>
      <c r="AF457" s="52"/>
      <c r="AG457" s="52"/>
      <c r="AH457" s="52"/>
      <c r="AI457" s="52"/>
      <c r="AJ457" s="52"/>
      <c r="AK457" s="52"/>
      <c r="AL457" s="52"/>
      <c r="AM457" s="52"/>
      <c r="AN457" s="52"/>
      <c r="AO457" s="52"/>
      <c r="AP457" s="52"/>
      <c r="AQ457" s="52"/>
      <c r="AR457" s="52"/>
      <c r="AS457" s="52"/>
      <c r="AT457" s="52"/>
      <c r="AU457" s="52"/>
      <c r="AV457" s="52"/>
      <c r="AW457" s="52"/>
      <c r="AX457" s="52"/>
      <c r="AY457" s="76"/>
      <c r="AZ457" s="52"/>
      <c r="BA457" s="52"/>
      <c r="BB457" s="52"/>
      <c r="BC457" s="52"/>
      <c r="BD457" s="52"/>
      <c r="BE457" s="52"/>
      <c r="BF457" s="52"/>
    </row>
    <row r="458" spans="1:58" ht="15.75" customHeight="1">
      <c r="A458" s="58"/>
      <c r="B458" s="52"/>
      <c r="C458" s="52"/>
      <c r="D458" s="52"/>
      <c r="E458" s="52"/>
      <c r="F458" s="52"/>
      <c r="G458" s="52"/>
      <c r="H458" s="52"/>
      <c r="I458" s="52"/>
      <c r="J458" s="52"/>
      <c r="K458" s="52"/>
      <c r="L458" s="52"/>
      <c r="M458" s="52"/>
      <c r="N458" s="52"/>
      <c r="O458" s="52"/>
      <c r="P458" s="52"/>
      <c r="Q458" s="52"/>
      <c r="R458" s="52"/>
      <c r="S458" s="52"/>
      <c r="T458" s="52"/>
      <c r="U458" s="52"/>
      <c r="V458" s="52"/>
      <c r="W458" s="52"/>
      <c r="X458" s="52"/>
      <c r="Y458" s="52"/>
      <c r="Z458" s="52"/>
      <c r="AA458" s="52"/>
      <c r="AB458" s="52"/>
      <c r="AC458" s="52"/>
      <c r="AD458" s="52"/>
      <c r="AE458" s="52"/>
      <c r="AF458" s="52"/>
      <c r="AG458" s="52"/>
      <c r="AH458" s="52"/>
      <c r="AI458" s="52"/>
      <c r="AJ458" s="52"/>
      <c r="AK458" s="52"/>
      <c r="AL458" s="52"/>
      <c r="AM458" s="52"/>
      <c r="AN458" s="52"/>
      <c r="AO458" s="52"/>
      <c r="AP458" s="52"/>
      <c r="AQ458" s="52"/>
      <c r="AR458" s="52"/>
      <c r="AS458" s="52"/>
      <c r="AT458" s="52"/>
      <c r="AU458" s="52"/>
      <c r="AV458" s="52"/>
      <c r="AW458" s="52"/>
      <c r="AX458" s="52"/>
      <c r="AY458" s="76"/>
      <c r="AZ458" s="52"/>
      <c r="BA458" s="52"/>
      <c r="BB458" s="52"/>
      <c r="BC458" s="52"/>
      <c r="BD458" s="52"/>
      <c r="BE458" s="52"/>
      <c r="BF458" s="52"/>
    </row>
    <row r="459" spans="1:58" ht="15.75" customHeight="1">
      <c r="A459" s="58"/>
      <c r="B459" s="52"/>
      <c r="C459" s="52"/>
      <c r="D459" s="52"/>
      <c r="E459" s="52"/>
      <c r="F459" s="52"/>
      <c r="G459" s="52"/>
      <c r="H459" s="52"/>
      <c r="I459" s="52"/>
      <c r="J459" s="52"/>
      <c r="K459" s="52"/>
      <c r="L459" s="52"/>
      <c r="M459" s="52"/>
      <c r="N459" s="52"/>
      <c r="O459" s="52"/>
      <c r="P459" s="52"/>
      <c r="Q459" s="52"/>
      <c r="R459" s="52"/>
      <c r="S459" s="52"/>
      <c r="T459" s="52"/>
      <c r="U459" s="52"/>
      <c r="V459" s="52"/>
      <c r="W459" s="52"/>
      <c r="X459" s="52"/>
      <c r="Y459" s="52"/>
      <c r="Z459" s="52"/>
      <c r="AA459" s="52"/>
      <c r="AB459" s="52"/>
      <c r="AC459" s="52"/>
      <c r="AD459" s="52"/>
      <c r="AE459" s="52"/>
      <c r="AF459" s="52"/>
      <c r="AG459" s="52"/>
      <c r="AH459" s="52"/>
      <c r="AI459" s="52"/>
      <c r="AJ459" s="52"/>
      <c r="AK459" s="52"/>
      <c r="AL459" s="52"/>
      <c r="AM459" s="52"/>
      <c r="AN459" s="52"/>
      <c r="AO459" s="52"/>
      <c r="AP459" s="52"/>
      <c r="AQ459" s="52"/>
      <c r="AR459" s="52"/>
      <c r="AS459" s="52"/>
      <c r="AT459" s="52"/>
      <c r="AU459" s="52"/>
      <c r="AV459" s="52"/>
      <c r="AW459" s="52"/>
      <c r="AX459" s="52"/>
      <c r="AY459" s="76"/>
      <c r="AZ459" s="52"/>
      <c r="BA459" s="52"/>
      <c r="BB459" s="52"/>
      <c r="BC459" s="52"/>
      <c r="BD459" s="52"/>
      <c r="BE459" s="52"/>
      <c r="BF459" s="52"/>
    </row>
    <row r="460" spans="1:58" ht="15.75" customHeight="1">
      <c r="A460" s="58"/>
      <c r="B460" s="52"/>
      <c r="C460" s="52"/>
      <c r="D460" s="52"/>
      <c r="E460" s="52"/>
      <c r="F460" s="52"/>
      <c r="G460" s="52"/>
      <c r="H460" s="52"/>
      <c r="I460" s="52"/>
      <c r="J460" s="52"/>
      <c r="K460" s="52"/>
      <c r="L460" s="52"/>
      <c r="M460" s="52"/>
      <c r="N460" s="52"/>
      <c r="O460" s="52"/>
      <c r="P460" s="52"/>
      <c r="Q460" s="52"/>
      <c r="R460" s="52"/>
      <c r="S460" s="52"/>
      <c r="T460" s="52"/>
      <c r="U460" s="52"/>
      <c r="V460" s="52"/>
      <c r="W460" s="52"/>
      <c r="X460" s="52"/>
      <c r="Y460" s="52"/>
      <c r="Z460" s="52"/>
      <c r="AA460" s="52"/>
      <c r="AB460" s="52"/>
      <c r="AC460" s="52"/>
      <c r="AD460" s="52"/>
      <c r="AE460" s="52"/>
      <c r="AF460" s="52"/>
      <c r="AG460" s="52"/>
      <c r="AH460" s="52"/>
      <c r="AI460" s="52"/>
      <c r="AJ460" s="52"/>
      <c r="AK460" s="52"/>
      <c r="AL460" s="52"/>
      <c r="AM460" s="52"/>
      <c r="AN460" s="52"/>
      <c r="AO460" s="52"/>
      <c r="AP460" s="52"/>
      <c r="AQ460" s="52"/>
      <c r="AR460" s="52"/>
      <c r="AS460" s="52"/>
      <c r="AT460" s="52"/>
      <c r="AU460" s="52"/>
      <c r="AV460" s="52"/>
      <c r="AW460" s="52"/>
      <c r="AX460" s="52"/>
      <c r="AY460" s="76"/>
      <c r="AZ460" s="52"/>
      <c r="BA460" s="52"/>
      <c r="BB460" s="52"/>
      <c r="BC460" s="52"/>
      <c r="BD460" s="52"/>
      <c r="BE460" s="52"/>
      <c r="BF460" s="52"/>
    </row>
    <row r="461" spans="1:58" ht="15.75" customHeight="1">
      <c r="A461" s="58"/>
      <c r="B461" s="52"/>
      <c r="C461" s="52"/>
      <c r="D461" s="52"/>
      <c r="E461" s="52"/>
      <c r="F461" s="52"/>
      <c r="G461" s="52"/>
      <c r="H461" s="52"/>
      <c r="I461" s="52"/>
      <c r="J461" s="52"/>
      <c r="K461" s="52"/>
      <c r="L461" s="52"/>
      <c r="M461" s="52"/>
      <c r="N461" s="52"/>
      <c r="O461" s="52"/>
      <c r="P461" s="52"/>
      <c r="Q461" s="52"/>
      <c r="R461" s="52"/>
      <c r="S461" s="52"/>
      <c r="T461" s="52"/>
      <c r="U461" s="52"/>
      <c r="V461" s="52"/>
      <c r="W461" s="52"/>
      <c r="X461" s="52"/>
      <c r="Y461" s="52"/>
      <c r="Z461" s="52"/>
      <c r="AA461" s="52"/>
      <c r="AB461" s="52"/>
      <c r="AC461" s="52"/>
      <c r="AD461" s="52"/>
      <c r="AE461" s="52"/>
      <c r="AF461" s="52"/>
      <c r="AG461" s="52"/>
      <c r="AH461" s="52"/>
      <c r="AI461" s="52"/>
      <c r="AJ461" s="52"/>
      <c r="AK461" s="52"/>
      <c r="AL461" s="52"/>
      <c r="AM461" s="52"/>
      <c r="AN461" s="52"/>
      <c r="AO461" s="52"/>
      <c r="AP461" s="52"/>
      <c r="AQ461" s="52"/>
      <c r="AR461" s="52"/>
      <c r="AS461" s="52"/>
      <c r="AT461" s="52"/>
      <c r="AU461" s="52"/>
      <c r="AV461" s="52"/>
      <c r="AW461" s="52"/>
      <c r="AX461" s="52"/>
      <c r="AY461" s="76"/>
      <c r="AZ461" s="52"/>
      <c r="BA461" s="52"/>
      <c r="BB461" s="52"/>
      <c r="BC461" s="52"/>
      <c r="BD461" s="52"/>
      <c r="BE461" s="52"/>
      <c r="BF461" s="52"/>
    </row>
    <row r="462" spans="1:58" ht="15.75" customHeight="1">
      <c r="A462" s="58"/>
      <c r="B462" s="52"/>
      <c r="C462" s="52"/>
      <c r="D462" s="52"/>
      <c r="E462" s="52"/>
      <c r="F462" s="52"/>
      <c r="G462" s="52"/>
      <c r="H462" s="52"/>
      <c r="I462" s="52"/>
      <c r="J462" s="52"/>
      <c r="K462" s="52"/>
      <c r="L462" s="52"/>
      <c r="M462" s="52"/>
      <c r="N462" s="52"/>
      <c r="O462" s="52"/>
      <c r="P462" s="52"/>
      <c r="Q462" s="52"/>
      <c r="R462" s="52"/>
      <c r="S462" s="52"/>
      <c r="T462" s="52"/>
      <c r="U462" s="52"/>
      <c r="V462" s="52"/>
      <c r="W462" s="52"/>
      <c r="X462" s="52"/>
      <c r="Y462" s="52"/>
      <c r="Z462" s="52"/>
      <c r="AA462" s="52"/>
      <c r="AB462" s="52"/>
      <c r="AC462" s="52"/>
      <c r="AD462" s="52"/>
      <c r="AE462" s="52"/>
      <c r="AF462" s="52"/>
      <c r="AG462" s="52"/>
      <c r="AH462" s="52"/>
      <c r="AI462" s="52"/>
      <c r="AJ462" s="52"/>
      <c r="AK462" s="52"/>
      <c r="AL462" s="52"/>
      <c r="AM462" s="52"/>
      <c r="AN462" s="52"/>
      <c r="AO462" s="52"/>
      <c r="AP462" s="52"/>
      <c r="AQ462" s="52"/>
      <c r="AR462" s="52"/>
      <c r="AS462" s="52"/>
      <c r="AT462" s="52"/>
      <c r="AU462" s="52"/>
      <c r="AV462" s="52"/>
      <c r="AW462" s="52"/>
      <c r="AX462" s="52"/>
      <c r="AY462" s="76"/>
      <c r="AZ462" s="52"/>
      <c r="BA462" s="52"/>
      <c r="BB462" s="52"/>
      <c r="BC462" s="52"/>
      <c r="BD462" s="52"/>
      <c r="BE462" s="52"/>
      <c r="BF462" s="52"/>
    </row>
    <row r="463" spans="1:58" ht="15.75" customHeight="1">
      <c r="A463" s="58"/>
      <c r="B463" s="52"/>
      <c r="C463" s="52"/>
      <c r="D463" s="52"/>
      <c r="E463" s="52"/>
      <c r="F463" s="52"/>
      <c r="G463" s="52"/>
      <c r="H463" s="52"/>
      <c r="I463" s="52"/>
      <c r="J463" s="52"/>
      <c r="K463" s="52"/>
      <c r="L463" s="52"/>
      <c r="M463" s="52"/>
      <c r="N463" s="52"/>
      <c r="O463" s="52"/>
      <c r="P463" s="52"/>
      <c r="Q463" s="52"/>
      <c r="R463" s="52"/>
      <c r="S463" s="52"/>
      <c r="T463" s="52"/>
      <c r="U463" s="52"/>
      <c r="V463" s="52"/>
      <c r="W463" s="52"/>
      <c r="X463" s="52"/>
      <c r="Y463" s="52"/>
      <c r="Z463" s="52"/>
      <c r="AA463" s="52"/>
      <c r="AB463" s="52"/>
      <c r="AC463" s="52"/>
      <c r="AD463" s="52"/>
      <c r="AE463" s="52"/>
      <c r="AF463" s="52"/>
      <c r="AG463" s="52"/>
      <c r="AH463" s="52"/>
      <c r="AI463" s="52"/>
      <c r="AJ463" s="52"/>
      <c r="AK463" s="52"/>
      <c r="AL463" s="52"/>
      <c r="AM463" s="52"/>
      <c r="AN463" s="52"/>
      <c r="AO463" s="52"/>
      <c r="AP463" s="52"/>
      <c r="AQ463" s="52"/>
      <c r="AR463" s="52"/>
      <c r="AS463" s="52"/>
      <c r="AT463" s="52"/>
      <c r="AU463" s="52"/>
      <c r="AV463" s="52"/>
      <c r="AW463" s="52"/>
      <c r="AX463" s="52"/>
      <c r="AY463" s="76"/>
      <c r="AZ463" s="52"/>
      <c r="BA463" s="52"/>
      <c r="BB463" s="52"/>
      <c r="BC463" s="52"/>
      <c r="BD463" s="52"/>
      <c r="BE463" s="52"/>
      <c r="BF463" s="52"/>
    </row>
    <row r="464" spans="1:58" ht="15.75" customHeight="1">
      <c r="A464" s="58"/>
      <c r="B464" s="52"/>
      <c r="C464" s="52"/>
      <c r="D464" s="52"/>
      <c r="E464" s="52"/>
      <c r="F464" s="52"/>
      <c r="G464" s="52"/>
      <c r="H464" s="52"/>
      <c r="I464" s="52"/>
      <c r="J464" s="52"/>
      <c r="K464" s="52"/>
      <c r="L464" s="52"/>
      <c r="M464" s="52"/>
      <c r="N464" s="52"/>
      <c r="O464" s="52"/>
      <c r="P464" s="52"/>
      <c r="Q464" s="52"/>
      <c r="R464" s="52"/>
      <c r="S464" s="52"/>
      <c r="T464" s="52"/>
      <c r="U464" s="52"/>
      <c r="V464" s="52"/>
      <c r="W464" s="52"/>
      <c r="X464" s="52"/>
      <c r="Y464" s="52"/>
      <c r="Z464" s="52"/>
      <c r="AA464" s="52"/>
      <c r="AB464" s="52"/>
      <c r="AC464" s="52"/>
      <c r="AD464" s="52"/>
      <c r="AE464" s="52"/>
      <c r="AF464" s="52"/>
      <c r="AG464" s="52"/>
      <c r="AH464" s="52"/>
      <c r="AI464" s="52"/>
      <c r="AJ464" s="52"/>
      <c r="AK464" s="52"/>
      <c r="AL464" s="52"/>
      <c r="AM464" s="52"/>
      <c r="AN464" s="52"/>
      <c r="AO464" s="52"/>
      <c r="AP464" s="52"/>
      <c r="AQ464" s="52"/>
      <c r="AR464" s="52"/>
      <c r="AS464" s="52"/>
      <c r="AT464" s="52"/>
      <c r="AU464" s="52"/>
      <c r="AV464" s="52"/>
      <c r="AW464" s="52"/>
      <c r="AX464" s="52"/>
      <c r="AY464" s="76"/>
      <c r="AZ464" s="52"/>
      <c r="BA464" s="52"/>
      <c r="BB464" s="52"/>
      <c r="BC464" s="52"/>
      <c r="BD464" s="52"/>
      <c r="BE464" s="52"/>
      <c r="BF464" s="52"/>
    </row>
    <row r="465" spans="1:58" ht="15.75" customHeight="1">
      <c r="A465" s="58"/>
      <c r="B465" s="52"/>
      <c r="C465" s="52"/>
      <c r="D465" s="52"/>
      <c r="E465" s="52"/>
      <c r="F465" s="52"/>
      <c r="G465" s="52"/>
      <c r="H465" s="52"/>
      <c r="I465" s="52"/>
      <c r="J465" s="52"/>
      <c r="K465" s="52"/>
      <c r="L465" s="52"/>
      <c r="M465" s="52"/>
      <c r="N465" s="52"/>
      <c r="O465" s="52"/>
      <c r="P465" s="52"/>
      <c r="Q465" s="52"/>
      <c r="R465" s="52"/>
      <c r="S465" s="52"/>
      <c r="T465" s="52"/>
      <c r="U465" s="52"/>
      <c r="V465" s="52"/>
      <c r="W465" s="52"/>
      <c r="X465" s="52"/>
      <c r="Y465" s="52"/>
      <c r="Z465" s="52"/>
      <c r="AA465" s="52"/>
      <c r="AB465" s="52"/>
      <c r="AC465" s="52"/>
      <c r="AD465" s="52"/>
      <c r="AE465" s="52"/>
      <c r="AF465" s="52"/>
      <c r="AG465" s="52"/>
      <c r="AH465" s="52"/>
      <c r="AI465" s="52"/>
      <c r="AJ465" s="52"/>
      <c r="AK465" s="52"/>
      <c r="AL465" s="52"/>
      <c r="AM465" s="52"/>
      <c r="AN465" s="52"/>
      <c r="AO465" s="52"/>
      <c r="AP465" s="52"/>
      <c r="AQ465" s="52"/>
      <c r="AR465" s="52"/>
      <c r="AS465" s="52"/>
      <c r="AT465" s="52"/>
      <c r="AU465" s="52"/>
      <c r="AV465" s="52"/>
      <c r="AW465" s="52"/>
      <c r="AX465" s="52"/>
      <c r="AY465" s="76"/>
      <c r="AZ465" s="52"/>
      <c r="BA465" s="52"/>
      <c r="BB465" s="52"/>
      <c r="BC465" s="52"/>
      <c r="BD465" s="52"/>
      <c r="BE465" s="52"/>
      <c r="BF465" s="52"/>
    </row>
    <row r="466" spans="1:58" ht="15.75" customHeight="1">
      <c r="A466" s="58"/>
      <c r="B466" s="52"/>
      <c r="C466" s="52"/>
      <c r="D466" s="52"/>
      <c r="E466" s="52"/>
      <c r="F466" s="52"/>
      <c r="G466" s="52"/>
      <c r="H466" s="52"/>
      <c r="I466" s="52"/>
      <c r="J466" s="52"/>
      <c r="K466" s="52"/>
      <c r="L466" s="52"/>
      <c r="M466" s="52"/>
      <c r="N466" s="52"/>
      <c r="O466" s="52"/>
      <c r="P466" s="52"/>
      <c r="Q466" s="52"/>
      <c r="R466" s="52"/>
      <c r="S466" s="52"/>
      <c r="T466" s="52"/>
      <c r="U466" s="52"/>
      <c r="V466" s="52"/>
      <c r="W466" s="52"/>
      <c r="X466" s="52"/>
      <c r="Y466" s="52"/>
      <c r="Z466" s="52"/>
      <c r="AA466" s="52"/>
      <c r="AB466" s="52"/>
      <c r="AC466" s="52"/>
      <c r="AD466" s="52"/>
      <c r="AE466" s="52"/>
      <c r="AF466" s="52"/>
      <c r="AG466" s="52"/>
      <c r="AH466" s="52"/>
      <c r="AI466" s="52"/>
      <c r="AJ466" s="52"/>
      <c r="AK466" s="52"/>
      <c r="AL466" s="52"/>
      <c r="AM466" s="52"/>
      <c r="AN466" s="52"/>
      <c r="AO466" s="52"/>
      <c r="AP466" s="52"/>
      <c r="AQ466" s="52"/>
      <c r="AR466" s="52"/>
      <c r="AS466" s="52"/>
      <c r="AT466" s="52"/>
      <c r="AU466" s="52"/>
      <c r="AV466" s="52"/>
      <c r="AW466" s="52"/>
      <c r="AX466" s="52"/>
      <c r="AY466" s="76"/>
      <c r="AZ466" s="52"/>
      <c r="BA466" s="52"/>
      <c r="BB466" s="52"/>
      <c r="BC466" s="52"/>
      <c r="BD466" s="52"/>
      <c r="BE466" s="52"/>
      <c r="BF466" s="52"/>
    </row>
    <row r="467" spans="1:58" ht="15.75" customHeight="1">
      <c r="A467" s="58"/>
      <c r="B467" s="52"/>
      <c r="C467" s="52"/>
      <c r="D467" s="52"/>
      <c r="E467" s="52"/>
      <c r="F467" s="52"/>
      <c r="G467" s="52"/>
      <c r="H467" s="52"/>
      <c r="I467" s="52"/>
      <c r="J467" s="52"/>
      <c r="K467" s="52"/>
      <c r="L467" s="52"/>
      <c r="M467" s="52"/>
      <c r="N467" s="52"/>
      <c r="O467" s="52"/>
      <c r="P467" s="52"/>
      <c r="Q467" s="52"/>
      <c r="R467" s="52"/>
      <c r="S467" s="52"/>
      <c r="T467" s="52"/>
      <c r="U467" s="52"/>
      <c r="V467" s="52"/>
      <c r="W467" s="52"/>
      <c r="X467" s="52"/>
      <c r="Y467" s="52"/>
      <c r="Z467" s="52"/>
      <c r="AA467" s="52"/>
      <c r="AB467" s="52"/>
      <c r="AC467" s="52"/>
      <c r="AD467" s="52"/>
      <c r="AE467" s="52"/>
      <c r="AF467" s="52"/>
      <c r="AG467" s="52"/>
      <c r="AH467" s="52"/>
      <c r="AI467" s="52"/>
      <c r="AJ467" s="52"/>
      <c r="AK467" s="52"/>
      <c r="AL467" s="52"/>
      <c r="AM467" s="52"/>
      <c r="AN467" s="52"/>
      <c r="AO467" s="52"/>
      <c r="AP467" s="52"/>
      <c r="AQ467" s="52"/>
      <c r="AR467" s="52"/>
      <c r="AS467" s="52"/>
      <c r="AT467" s="52"/>
      <c r="AU467" s="52"/>
      <c r="AV467" s="52"/>
      <c r="AW467" s="52"/>
      <c r="AX467" s="52"/>
      <c r="AY467" s="76"/>
      <c r="AZ467" s="52"/>
      <c r="BA467" s="52"/>
      <c r="BB467" s="52"/>
      <c r="BC467" s="52"/>
      <c r="BD467" s="52"/>
      <c r="BE467" s="52"/>
      <c r="BF467" s="52"/>
    </row>
    <row r="468" spans="1:58" ht="15.75" customHeight="1">
      <c r="A468" s="58"/>
      <c r="B468" s="52"/>
      <c r="C468" s="52"/>
      <c r="D468" s="52"/>
      <c r="E468" s="52"/>
      <c r="F468" s="52"/>
      <c r="G468" s="52"/>
      <c r="H468" s="52"/>
      <c r="I468" s="52"/>
      <c r="J468" s="52"/>
      <c r="K468" s="52"/>
      <c r="L468" s="52"/>
      <c r="M468" s="52"/>
      <c r="N468" s="52"/>
      <c r="O468" s="52"/>
      <c r="P468" s="52"/>
      <c r="Q468" s="52"/>
      <c r="R468" s="52"/>
      <c r="S468" s="52"/>
      <c r="T468" s="52"/>
      <c r="U468" s="52"/>
      <c r="V468" s="52"/>
      <c r="W468" s="52"/>
      <c r="X468" s="52"/>
      <c r="Y468" s="52"/>
      <c r="Z468" s="52"/>
      <c r="AA468" s="52"/>
      <c r="AB468" s="52"/>
      <c r="AC468" s="52"/>
      <c r="AD468" s="52"/>
      <c r="AE468" s="52"/>
      <c r="AF468" s="52"/>
      <c r="AG468" s="52"/>
      <c r="AH468" s="52"/>
      <c r="AI468" s="52"/>
      <c r="AJ468" s="52"/>
      <c r="AK468" s="52"/>
      <c r="AL468" s="52"/>
      <c r="AM468" s="52"/>
      <c r="AN468" s="52"/>
      <c r="AO468" s="52"/>
      <c r="AP468" s="52"/>
      <c r="AQ468" s="52"/>
      <c r="AR468" s="52"/>
      <c r="AS468" s="52"/>
      <c r="AT468" s="52"/>
      <c r="AU468" s="52"/>
      <c r="AV468" s="52"/>
      <c r="AW468" s="52"/>
      <c r="AX468" s="52"/>
      <c r="AY468" s="76"/>
      <c r="AZ468" s="52"/>
      <c r="BA468" s="52"/>
      <c r="BB468" s="52"/>
      <c r="BC468" s="52"/>
      <c r="BD468" s="52"/>
      <c r="BE468" s="52"/>
      <c r="BF468" s="52"/>
    </row>
    <row r="469" spans="1:58" ht="15.75" customHeight="1">
      <c r="A469" s="58"/>
      <c r="B469" s="52"/>
      <c r="C469" s="52"/>
      <c r="D469" s="52"/>
      <c r="E469" s="52"/>
      <c r="F469" s="52"/>
      <c r="G469" s="52"/>
      <c r="H469" s="52"/>
      <c r="I469" s="52"/>
      <c r="J469" s="52"/>
      <c r="K469" s="52"/>
      <c r="L469" s="52"/>
      <c r="M469" s="52"/>
      <c r="N469" s="52"/>
      <c r="O469" s="52"/>
      <c r="P469" s="52"/>
      <c r="Q469" s="52"/>
      <c r="R469" s="52"/>
      <c r="S469" s="52"/>
      <c r="T469" s="52"/>
      <c r="U469" s="52"/>
      <c r="V469" s="52"/>
      <c r="W469" s="52"/>
      <c r="X469" s="52"/>
      <c r="Y469" s="52"/>
      <c r="Z469" s="52"/>
      <c r="AA469" s="52"/>
      <c r="AB469" s="52"/>
      <c r="AC469" s="52"/>
      <c r="AD469" s="52"/>
      <c r="AE469" s="52"/>
      <c r="AF469" s="52"/>
      <c r="AG469" s="52"/>
      <c r="AH469" s="52"/>
      <c r="AI469" s="52"/>
      <c r="AJ469" s="52"/>
      <c r="AK469" s="52"/>
      <c r="AL469" s="52"/>
      <c r="AM469" s="52"/>
      <c r="AN469" s="52"/>
      <c r="AO469" s="52"/>
      <c r="AP469" s="52"/>
      <c r="AQ469" s="52"/>
      <c r="AR469" s="52"/>
      <c r="AS469" s="52"/>
      <c r="AT469" s="52"/>
      <c r="AU469" s="52"/>
      <c r="AV469" s="52"/>
      <c r="AW469" s="52"/>
      <c r="AX469" s="52"/>
      <c r="AY469" s="76"/>
      <c r="AZ469" s="52"/>
      <c r="BA469" s="52"/>
      <c r="BB469" s="52"/>
      <c r="BC469" s="52"/>
      <c r="BD469" s="52"/>
      <c r="BE469" s="52"/>
      <c r="BF469" s="52"/>
    </row>
    <row r="470" spans="1:58" ht="15.75" customHeight="1">
      <c r="A470" s="58"/>
      <c r="B470" s="52"/>
      <c r="C470" s="52"/>
      <c r="D470" s="52"/>
      <c r="E470" s="52"/>
      <c r="F470" s="52"/>
      <c r="G470" s="52"/>
      <c r="H470" s="52"/>
      <c r="I470" s="52"/>
      <c r="J470" s="52"/>
      <c r="K470" s="52"/>
      <c r="L470" s="52"/>
      <c r="M470" s="52"/>
      <c r="N470" s="52"/>
      <c r="O470" s="52"/>
      <c r="P470" s="52"/>
      <c r="Q470" s="52"/>
      <c r="R470" s="52"/>
      <c r="S470" s="52"/>
      <c r="T470" s="52"/>
      <c r="U470" s="52"/>
      <c r="V470" s="52"/>
      <c r="W470" s="52"/>
      <c r="X470" s="52"/>
      <c r="Y470" s="52"/>
      <c r="Z470" s="52"/>
      <c r="AA470" s="52"/>
      <c r="AB470" s="52"/>
      <c r="AC470" s="52"/>
      <c r="AD470" s="52"/>
      <c r="AE470" s="52"/>
      <c r="AF470" s="52"/>
      <c r="AG470" s="52"/>
      <c r="AH470" s="52"/>
      <c r="AI470" s="52"/>
      <c r="AJ470" s="52"/>
      <c r="AK470" s="52"/>
      <c r="AL470" s="52"/>
      <c r="AM470" s="52"/>
      <c r="AN470" s="52"/>
      <c r="AO470" s="52"/>
      <c r="AP470" s="52"/>
      <c r="AQ470" s="52"/>
      <c r="AR470" s="52"/>
      <c r="AS470" s="52"/>
      <c r="AT470" s="52"/>
      <c r="AU470" s="52"/>
      <c r="AV470" s="52"/>
      <c r="AW470" s="52"/>
      <c r="AX470" s="52"/>
      <c r="AY470" s="76"/>
      <c r="AZ470" s="52"/>
      <c r="BA470" s="52"/>
      <c r="BB470" s="52"/>
      <c r="BC470" s="52"/>
      <c r="BD470" s="52"/>
      <c r="BE470" s="52"/>
      <c r="BF470" s="52"/>
    </row>
    <row r="471" spans="1:58" ht="15.75" customHeight="1">
      <c r="A471" s="58"/>
      <c r="B471" s="52"/>
      <c r="C471" s="52"/>
      <c r="D471" s="52"/>
      <c r="E471" s="52"/>
      <c r="F471" s="52"/>
      <c r="G471" s="52"/>
      <c r="H471" s="52"/>
      <c r="I471" s="52"/>
      <c r="J471" s="52"/>
      <c r="K471" s="52"/>
      <c r="L471" s="52"/>
      <c r="M471" s="52"/>
      <c r="N471" s="52"/>
      <c r="O471" s="52"/>
      <c r="P471" s="52"/>
      <c r="Q471" s="52"/>
      <c r="R471" s="52"/>
      <c r="S471" s="52"/>
      <c r="T471" s="52"/>
      <c r="U471" s="52"/>
      <c r="V471" s="52"/>
      <c r="W471" s="52"/>
      <c r="X471" s="52"/>
      <c r="Y471" s="52"/>
      <c r="Z471" s="52"/>
      <c r="AA471" s="52"/>
      <c r="AB471" s="52"/>
      <c r="AC471" s="52"/>
      <c r="AD471" s="52"/>
      <c r="AE471" s="52"/>
      <c r="AF471" s="52"/>
      <c r="AG471" s="52"/>
      <c r="AH471" s="52"/>
      <c r="AI471" s="52"/>
      <c r="AJ471" s="52"/>
      <c r="AK471" s="52"/>
      <c r="AL471" s="52"/>
      <c r="AM471" s="52"/>
      <c r="AN471" s="52"/>
      <c r="AO471" s="52"/>
      <c r="AP471" s="52"/>
      <c r="AQ471" s="52"/>
      <c r="AR471" s="52"/>
      <c r="AS471" s="52"/>
      <c r="AT471" s="52"/>
      <c r="AU471" s="52"/>
      <c r="AV471" s="52"/>
      <c r="AW471" s="52"/>
      <c r="AX471" s="52"/>
      <c r="AY471" s="76"/>
      <c r="AZ471" s="52"/>
      <c r="BA471" s="52"/>
      <c r="BB471" s="52"/>
      <c r="BC471" s="52"/>
      <c r="BD471" s="52"/>
      <c r="BE471" s="52"/>
      <c r="BF471" s="52"/>
    </row>
    <row r="472" spans="1:58" ht="15.75" customHeight="1">
      <c r="A472" s="58"/>
      <c r="B472" s="52"/>
      <c r="C472" s="52"/>
      <c r="D472" s="52"/>
      <c r="E472" s="52"/>
      <c r="F472" s="52"/>
      <c r="G472" s="52"/>
      <c r="H472" s="52"/>
      <c r="I472" s="52"/>
      <c r="J472" s="52"/>
      <c r="K472" s="52"/>
      <c r="L472" s="52"/>
      <c r="M472" s="52"/>
      <c r="N472" s="52"/>
      <c r="O472" s="52"/>
      <c r="P472" s="52"/>
      <c r="Q472" s="52"/>
      <c r="R472" s="52"/>
      <c r="S472" s="52"/>
      <c r="T472" s="52"/>
      <c r="U472" s="52"/>
      <c r="V472" s="52"/>
      <c r="W472" s="52"/>
      <c r="X472" s="52"/>
      <c r="Y472" s="52"/>
      <c r="Z472" s="52"/>
      <c r="AA472" s="52"/>
      <c r="AB472" s="52"/>
      <c r="AC472" s="52"/>
      <c r="AD472" s="52"/>
      <c r="AE472" s="52"/>
      <c r="AF472" s="52"/>
      <c r="AG472" s="52"/>
      <c r="AH472" s="52"/>
      <c r="AI472" s="52"/>
      <c r="AJ472" s="52"/>
      <c r="AK472" s="52"/>
      <c r="AL472" s="52"/>
      <c r="AM472" s="52"/>
      <c r="AN472" s="52"/>
      <c r="AO472" s="52"/>
      <c r="AP472" s="52"/>
      <c r="AQ472" s="52"/>
      <c r="AR472" s="52"/>
      <c r="AS472" s="52"/>
      <c r="AT472" s="52"/>
      <c r="AU472" s="52"/>
      <c r="AV472" s="52"/>
      <c r="AW472" s="52"/>
      <c r="AX472" s="52"/>
      <c r="AY472" s="76"/>
      <c r="AZ472" s="52"/>
      <c r="BA472" s="52"/>
      <c r="BB472" s="52"/>
      <c r="BC472" s="52"/>
      <c r="BD472" s="52"/>
      <c r="BE472" s="52"/>
      <c r="BF472" s="52"/>
    </row>
    <row r="473" spans="1:58" ht="15.75" customHeight="1">
      <c r="A473" s="58"/>
      <c r="B473" s="52"/>
      <c r="C473" s="52"/>
      <c r="D473" s="52"/>
      <c r="E473" s="52"/>
      <c r="F473" s="52"/>
      <c r="G473" s="52"/>
      <c r="H473" s="52"/>
      <c r="I473" s="52"/>
      <c r="J473" s="52"/>
      <c r="K473" s="52"/>
      <c r="L473" s="52"/>
      <c r="M473" s="52"/>
      <c r="N473" s="52"/>
      <c r="O473" s="52"/>
      <c r="P473" s="52"/>
      <c r="Q473" s="52"/>
      <c r="R473" s="52"/>
      <c r="S473" s="52"/>
      <c r="T473" s="52"/>
      <c r="U473" s="52"/>
      <c r="V473" s="52"/>
      <c r="W473" s="52"/>
      <c r="X473" s="52"/>
      <c r="Y473" s="52"/>
      <c r="Z473" s="52"/>
      <c r="AA473" s="52"/>
      <c r="AB473" s="52"/>
      <c r="AC473" s="52"/>
      <c r="AD473" s="52"/>
      <c r="AE473" s="52"/>
      <c r="AF473" s="52"/>
      <c r="AG473" s="52"/>
      <c r="AH473" s="52"/>
      <c r="AI473" s="52"/>
      <c r="AJ473" s="52"/>
      <c r="AK473" s="52"/>
      <c r="AL473" s="52"/>
      <c r="AM473" s="52"/>
      <c r="AN473" s="52"/>
      <c r="AO473" s="52"/>
      <c r="AP473" s="52"/>
      <c r="AQ473" s="52"/>
      <c r="AR473" s="52"/>
      <c r="AS473" s="52"/>
      <c r="AT473" s="52"/>
      <c r="AU473" s="52"/>
      <c r="AV473" s="52"/>
      <c r="AW473" s="52"/>
      <c r="AX473" s="52"/>
      <c r="AY473" s="76"/>
      <c r="AZ473" s="52"/>
      <c r="BA473" s="52"/>
      <c r="BB473" s="52"/>
      <c r="BC473" s="52"/>
      <c r="BD473" s="52"/>
      <c r="BE473" s="52"/>
      <c r="BF473" s="52"/>
    </row>
    <row r="474" spans="1:58" ht="15.75" customHeight="1">
      <c r="A474" s="58"/>
      <c r="B474" s="52"/>
      <c r="C474" s="52"/>
      <c r="D474" s="52"/>
      <c r="E474" s="52"/>
      <c r="F474" s="52"/>
      <c r="G474" s="52"/>
      <c r="H474" s="52"/>
      <c r="I474" s="52"/>
      <c r="J474" s="52"/>
      <c r="K474" s="52"/>
      <c r="L474" s="52"/>
      <c r="M474" s="52"/>
      <c r="N474" s="52"/>
      <c r="O474" s="52"/>
      <c r="P474" s="52"/>
      <c r="Q474" s="52"/>
      <c r="R474" s="52"/>
      <c r="S474" s="52"/>
      <c r="T474" s="52"/>
      <c r="U474" s="52"/>
      <c r="V474" s="52"/>
      <c r="W474" s="52"/>
      <c r="X474" s="52"/>
      <c r="Y474" s="52"/>
      <c r="Z474" s="52"/>
      <c r="AA474" s="52"/>
      <c r="AB474" s="52"/>
      <c r="AC474" s="52"/>
      <c r="AD474" s="52"/>
      <c r="AE474" s="52"/>
      <c r="AF474" s="52"/>
      <c r="AG474" s="52"/>
      <c r="AH474" s="52"/>
      <c r="AI474" s="52"/>
      <c r="AJ474" s="52"/>
      <c r="AK474" s="52"/>
      <c r="AL474" s="52"/>
      <c r="AM474" s="52"/>
      <c r="AN474" s="52"/>
      <c r="AO474" s="52"/>
      <c r="AP474" s="52"/>
      <c r="AQ474" s="52"/>
      <c r="AR474" s="52"/>
      <c r="AS474" s="52"/>
      <c r="AT474" s="52"/>
      <c r="AU474" s="52"/>
      <c r="AV474" s="52"/>
      <c r="AW474" s="52"/>
      <c r="AX474" s="52"/>
      <c r="AY474" s="76"/>
      <c r="AZ474" s="52"/>
      <c r="BA474" s="52"/>
      <c r="BB474" s="52"/>
      <c r="BC474" s="52"/>
      <c r="BD474" s="52"/>
      <c r="BE474" s="52"/>
      <c r="BF474" s="52"/>
    </row>
    <row r="475" spans="1:58" ht="15.75" customHeight="1">
      <c r="A475" s="58"/>
      <c r="B475" s="52"/>
      <c r="C475" s="52"/>
      <c r="D475" s="52"/>
      <c r="E475" s="52"/>
      <c r="F475" s="52"/>
      <c r="G475" s="52"/>
      <c r="H475" s="52"/>
      <c r="I475" s="52"/>
      <c r="J475" s="52"/>
      <c r="K475" s="52"/>
      <c r="L475" s="52"/>
      <c r="M475" s="52"/>
      <c r="N475" s="52"/>
      <c r="O475" s="52"/>
      <c r="P475" s="52"/>
      <c r="Q475" s="52"/>
      <c r="R475" s="52"/>
      <c r="S475" s="52"/>
      <c r="T475" s="52"/>
      <c r="U475" s="52"/>
      <c r="V475" s="52"/>
      <c r="W475" s="52"/>
      <c r="X475" s="52"/>
      <c r="Y475" s="52"/>
      <c r="Z475" s="52"/>
      <c r="AA475" s="52"/>
      <c r="AB475" s="52"/>
      <c r="AC475" s="52"/>
      <c r="AD475" s="52"/>
      <c r="AE475" s="52"/>
      <c r="AF475" s="52"/>
      <c r="AG475" s="52"/>
      <c r="AH475" s="52"/>
      <c r="AI475" s="52"/>
      <c r="AJ475" s="52"/>
      <c r="AK475" s="52"/>
      <c r="AL475" s="52"/>
      <c r="AM475" s="52"/>
      <c r="AN475" s="52"/>
      <c r="AO475" s="52"/>
      <c r="AP475" s="52"/>
      <c r="AQ475" s="52"/>
      <c r="AR475" s="52"/>
      <c r="AS475" s="52"/>
      <c r="AT475" s="52"/>
      <c r="AU475" s="52"/>
      <c r="AV475" s="52"/>
      <c r="AW475" s="52"/>
      <c r="AX475" s="52"/>
      <c r="AY475" s="76"/>
      <c r="AZ475" s="52"/>
      <c r="BA475" s="52"/>
      <c r="BB475" s="52"/>
      <c r="BC475" s="52"/>
      <c r="BD475" s="52"/>
      <c r="BE475" s="52"/>
      <c r="BF475" s="52"/>
    </row>
    <row r="476" spans="1:58" ht="15.75" customHeight="1">
      <c r="A476" s="58"/>
      <c r="B476" s="52"/>
      <c r="C476" s="52"/>
      <c r="D476" s="52"/>
      <c r="E476" s="52"/>
      <c r="F476" s="52"/>
      <c r="G476" s="52"/>
      <c r="H476" s="52"/>
      <c r="I476" s="52"/>
      <c r="J476" s="52"/>
      <c r="K476" s="52"/>
      <c r="L476" s="52"/>
      <c r="M476" s="52"/>
      <c r="N476" s="52"/>
      <c r="O476" s="52"/>
      <c r="P476" s="52"/>
      <c r="Q476" s="52"/>
      <c r="R476" s="52"/>
      <c r="S476" s="52"/>
      <c r="T476" s="52"/>
      <c r="U476" s="52"/>
      <c r="V476" s="52"/>
      <c r="W476" s="52"/>
      <c r="X476" s="52"/>
      <c r="Y476" s="52"/>
      <c r="Z476" s="52"/>
      <c r="AA476" s="52"/>
      <c r="AB476" s="52"/>
      <c r="AC476" s="52"/>
      <c r="AD476" s="52"/>
      <c r="AE476" s="52"/>
      <c r="AF476" s="52"/>
      <c r="AG476" s="52"/>
      <c r="AH476" s="52"/>
      <c r="AI476" s="52"/>
      <c r="AJ476" s="52"/>
      <c r="AK476" s="52"/>
      <c r="AL476" s="52"/>
      <c r="AM476" s="52"/>
      <c r="AN476" s="52"/>
      <c r="AO476" s="52"/>
      <c r="AP476" s="52"/>
      <c r="AQ476" s="52"/>
      <c r="AR476" s="52"/>
      <c r="AS476" s="52"/>
      <c r="AT476" s="52"/>
      <c r="AU476" s="52"/>
      <c r="AV476" s="52"/>
      <c r="AW476" s="52"/>
      <c r="AX476" s="52"/>
      <c r="AY476" s="76"/>
      <c r="AZ476" s="52"/>
      <c r="BA476" s="52"/>
      <c r="BB476" s="52"/>
      <c r="BC476" s="52"/>
      <c r="BD476" s="52"/>
      <c r="BE476" s="52"/>
      <c r="BF476" s="52"/>
    </row>
    <row r="477" spans="1:58" ht="15.75" customHeight="1">
      <c r="A477" s="58"/>
      <c r="B477" s="52"/>
      <c r="C477" s="52"/>
      <c r="D477" s="52"/>
      <c r="E477" s="52"/>
      <c r="F477" s="52"/>
      <c r="G477" s="52"/>
      <c r="H477" s="52"/>
      <c r="I477" s="52"/>
      <c r="J477" s="52"/>
      <c r="K477" s="52"/>
      <c r="L477" s="52"/>
      <c r="M477" s="52"/>
      <c r="N477" s="52"/>
      <c r="O477" s="52"/>
      <c r="P477" s="52"/>
      <c r="Q477" s="52"/>
      <c r="R477" s="52"/>
      <c r="S477" s="52"/>
      <c r="T477" s="52"/>
      <c r="U477" s="52"/>
      <c r="V477" s="52"/>
      <c r="W477" s="52"/>
      <c r="X477" s="52"/>
      <c r="Y477" s="52"/>
      <c r="Z477" s="52"/>
      <c r="AA477" s="52"/>
      <c r="AB477" s="52"/>
      <c r="AC477" s="52"/>
      <c r="AD477" s="52"/>
      <c r="AE477" s="52"/>
      <c r="AF477" s="52"/>
      <c r="AG477" s="52"/>
      <c r="AH477" s="52"/>
      <c r="AI477" s="52"/>
      <c r="AJ477" s="52"/>
      <c r="AK477" s="52"/>
      <c r="AL477" s="52"/>
      <c r="AM477" s="52"/>
      <c r="AN477" s="52"/>
      <c r="AO477" s="52"/>
      <c r="AP477" s="52"/>
      <c r="AQ477" s="52"/>
      <c r="AR477" s="52"/>
      <c r="AS477" s="52"/>
      <c r="AT477" s="52"/>
      <c r="AU477" s="52"/>
      <c r="AV477" s="52"/>
      <c r="AW477" s="52"/>
      <c r="AX477" s="52"/>
      <c r="AY477" s="76"/>
      <c r="AZ477" s="52"/>
      <c r="BA477" s="52"/>
      <c r="BB477" s="52"/>
      <c r="BC477" s="52"/>
      <c r="BD477" s="52"/>
      <c r="BE477" s="52"/>
      <c r="BF477" s="52"/>
    </row>
    <row r="478" spans="1:58" ht="15.75" customHeight="1">
      <c r="A478" s="58"/>
      <c r="B478" s="52"/>
      <c r="C478" s="52"/>
      <c r="D478" s="52"/>
      <c r="E478" s="52"/>
      <c r="F478" s="52"/>
      <c r="G478" s="52"/>
      <c r="H478" s="52"/>
      <c r="I478" s="52"/>
      <c r="J478" s="52"/>
      <c r="K478" s="52"/>
      <c r="L478" s="52"/>
      <c r="M478" s="52"/>
      <c r="N478" s="52"/>
      <c r="O478" s="52"/>
      <c r="P478" s="52"/>
      <c r="Q478" s="52"/>
      <c r="R478" s="52"/>
      <c r="S478" s="52"/>
      <c r="T478" s="52"/>
      <c r="U478" s="52"/>
      <c r="V478" s="52"/>
      <c r="W478" s="52"/>
      <c r="X478" s="52"/>
      <c r="Y478" s="52"/>
      <c r="Z478" s="52"/>
      <c r="AA478" s="52"/>
      <c r="AB478" s="52"/>
      <c r="AC478" s="52"/>
      <c r="AD478" s="52"/>
      <c r="AE478" s="52"/>
      <c r="AF478" s="52"/>
      <c r="AG478" s="52"/>
      <c r="AH478" s="52"/>
      <c r="AI478" s="52"/>
      <c r="AJ478" s="52"/>
      <c r="AK478" s="52"/>
      <c r="AL478" s="52"/>
      <c r="AM478" s="52"/>
      <c r="AN478" s="52"/>
      <c r="AO478" s="52"/>
      <c r="AP478" s="52"/>
      <c r="AQ478" s="52"/>
      <c r="AR478" s="52"/>
      <c r="AS478" s="52"/>
      <c r="AT478" s="52"/>
      <c r="AU478" s="52"/>
      <c r="AV478" s="52"/>
      <c r="AW478" s="52"/>
      <c r="AX478" s="52"/>
      <c r="AY478" s="76"/>
      <c r="AZ478" s="52"/>
      <c r="BA478" s="52"/>
      <c r="BB478" s="52"/>
      <c r="BC478" s="52"/>
      <c r="BD478" s="52"/>
      <c r="BE478" s="52"/>
      <c r="BF478" s="52"/>
    </row>
    <row r="479" spans="1:58" ht="15.75" customHeight="1">
      <c r="A479" s="58"/>
      <c r="B479" s="52"/>
      <c r="C479" s="52"/>
      <c r="D479" s="52"/>
      <c r="E479" s="52"/>
      <c r="F479" s="52"/>
      <c r="G479" s="52"/>
      <c r="H479" s="52"/>
      <c r="I479" s="52"/>
      <c r="J479" s="52"/>
      <c r="K479" s="52"/>
      <c r="L479" s="52"/>
      <c r="M479" s="52"/>
      <c r="N479" s="52"/>
      <c r="O479" s="52"/>
      <c r="P479" s="52"/>
      <c r="Q479" s="52"/>
      <c r="R479" s="52"/>
      <c r="S479" s="52"/>
      <c r="T479" s="52"/>
      <c r="U479" s="52"/>
      <c r="V479" s="52"/>
      <c r="W479" s="52"/>
      <c r="X479" s="52"/>
      <c r="Y479" s="52"/>
      <c r="Z479" s="52"/>
      <c r="AA479" s="52"/>
      <c r="AB479" s="52"/>
      <c r="AC479" s="52"/>
      <c r="AD479" s="52"/>
      <c r="AE479" s="52"/>
      <c r="AF479" s="52"/>
      <c r="AG479" s="52"/>
      <c r="AH479" s="52"/>
      <c r="AI479" s="52"/>
      <c r="AJ479" s="52"/>
      <c r="AK479" s="52"/>
      <c r="AL479" s="52"/>
      <c r="AM479" s="52"/>
      <c r="AN479" s="52"/>
      <c r="AO479" s="52"/>
      <c r="AP479" s="52"/>
      <c r="AQ479" s="52"/>
      <c r="AR479" s="52"/>
      <c r="AS479" s="52"/>
      <c r="AT479" s="52"/>
      <c r="AU479" s="52"/>
      <c r="AV479" s="52"/>
      <c r="AW479" s="52"/>
      <c r="AX479" s="52"/>
      <c r="AY479" s="76"/>
      <c r="AZ479" s="52"/>
      <c r="BA479" s="52"/>
      <c r="BB479" s="52"/>
      <c r="BC479" s="52"/>
      <c r="BD479" s="52"/>
      <c r="BE479" s="52"/>
      <c r="BF479" s="52"/>
    </row>
    <row r="480" spans="1:58" ht="15.75" customHeight="1">
      <c r="A480" s="58"/>
      <c r="B480" s="52"/>
      <c r="C480" s="52"/>
      <c r="D480" s="52"/>
      <c r="E480" s="52"/>
      <c r="F480" s="52"/>
      <c r="G480" s="52"/>
      <c r="H480" s="52"/>
      <c r="I480" s="52"/>
      <c r="J480" s="52"/>
      <c r="K480" s="52"/>
      <c r="L480" s="52"/>
      <c r="M480" s="52"/>
      <c r="N480" s="52"/>
      <c r="O480" s="52"/>
      <c r="P480" s="52"/>
      <c r="Q480" s="52"/>
      <c r="R480" s="52"/>
      <c r="S480" s="52"/>
      <c r="T480" s="52"/>
      <c r="U480" s="52"/>
      <c r="V480" s="52"/>
      <c r="W480" s="52"/>
      <c r="X480" s="52"/>
      <c r="Y480" s="52"/>
      <c r="Z480" s="52"/>
      <c r="AA480" s="52"/>
      <c r="AB480" s="52"/>
      <c r="AC480" s="52"/>
      <c r="AD480" s="52"/>
      <c r="AE480" s="52"/>
      <c r="AF480" s="52"/>
      <c r="AG480" s="52"/>
      <c r="AH480" s="52"/>
      <c r="AI480" s="52"/>
      <c r="AJ480" s="52"/>
      <c r="AK480" s="52"/>
      <c r="AL480" s="52"/>
      <c r="AM480" s="52"/>
      <c r="AN480" s="52"/>
      <c r="AO480" s="52"/>
      <c r="AP480" s="52"/>
      <c r="AQ480" s="52"/>
      <c r="AR480" s="52"/>
      <c r="AS480" s="52"/>
      <c r="AT480" s="52"/>
      <c r="AU480" s="52"/>
      <c r="AV480" s="52"/>
      <c r="AW480" s="52"/>
      <c r="AX480" s="52"/>
      <c r="AY480" s="76"/>
      <c r="AZ480" s="52"/>
      <c r="BA480" s="52"/>
      <c r="BB480" s="52"/>
      <c r="BC480" s="52"/>
      <c r="BD480" s="52"/>
      <c r="BE480" s="52"/>
      <c r="BF480" s="52"/>
    </row>
    <row r="481" spans="1:58" ht="15.75" customHeight="1">
      <c r="A481" s="58"/>
      <c r="B481" s="52"/>
      <c r="C481" s="52"/>
      <c r="D481" s="52"/>
      <c r="E481" s="52"/>
      <c r="F481" s="52"/>
      <c r="G481" s="52"/>
      <c r="H481" s="52"/>
      <c r="I481" s="52"/>
      <c r="J481" s="52"/>
      <c r="K481" s="52"/>
      <c r="L481" s="52"/>
      <c r="M481" s="52"/>
      <c r="N481" s="52"/>
      <c r="O481" s="52"/>
      <c r="P481" s="52"/>
      <c r="Q481" s="52"/>
      <c r="R481" s="52"/>
      <c r="S481" s="52"/>
      <c r="T481" s="52"/>
      <c r="U481" s="52"/>
      <c r="V481" s="52"/>
      <c r="W481" s="52"/>
      <c r="X481" s="52"/>
      <c r="Y481" s="52"/>
      <c r="Z481" s="52"/>
      <c r="AA481" s="52"/>
      <c r="AB481" s="52"/>
      <c r="AC481" s="52"/>
      <c r="AD481" s="52"/>
      <c r="AE481" s="52"/>
      <c r="AF481" s="52"/>
      <c r="AG481" s="52"/>
      <c r="AH481" s="52"/>
      <c r="AI481" s="52"/>
      <c r="AJ481" s="52"/>
      <c r="AK481" s="52"/>
      <c r="AL481" s="52"/>
      <c r="AM481" s="52"/>
      <c r="AN481" s="52"/>
      <c r="AO481" s="52"/>
      <c r="AP481" s="52"/>
      <c r="AQ481" s="52"/>
      <c r="AR481" s="52"/>
      <c r="AS481" s="52"/>
      <c r="AT481" s="52"/>
      <c r="AU481" s="52"/>
      <c r="AV481" s="52"/>
      <c r="AW481" s="52"/>
      <c r="AX481" s="52"/>
      <c r="AY481" s="76"/>
      <c r="AZ481" s="52"/>
      <c r="BA481" s="52"/>
      <c r="BB481" s="52"/>
      <c r="BC481" s="52"/>
      <c r="BD481" s="52"/>
      <c r="BE481" s="52"/>
      <c r="BF481" s="52"/>
    </row>
    <row r="482" spans="1:58" ht="15.75" customHeight="1">
      <c r="A482" s="58"/>
      <c r="B482" s="52"/>
      <c r="C482" s="52"/>
      <c r="D482" s="52"/>
      <c r="E482" s="52"/>
      <c r="F482" s="52"/>
      <c r="G482" s="52"/>
      <c r="H482" s="52"/>
      <c r="I482" s="52"/>
      <c r="J482" s="52"/>
      <c r="K482" s="52"/>
      <c r="L482" s="52"/>
      <c r="M482" s="52"/>
      <c r="N482" s="52"/>
      <c r="O482" s="52"/>
      <c r="P482" s="52"/>
      <c r="Q482" s="52"/>
      <c r="R482" s="52"/>
      <c r="S482" s="52"/>
      <c r="T482" s="52"/>
      <c r="U482" s="52"/>
      <c r="V482" s="52"/>
      <c r="W482" s="52"/>
      <c r="X482" s="52"/>
      <c r="Y482" s="52"/>
      <c r="Z482" s="52"/>
      <c r="AA482" s="52"/>
      <c r="AB482" s="52"/>
      <c r="AC482" s="52"/>
      <c r="AD482" s="52"/>
      <c r="AE482" s="52"/>
      <c r="AF482" s="52"/>
      <c r="AG482" s="52"/>
      <c r="AH482" s="52"/>
      <c r="AI482" s="52"/>
      <c r="AJ482" s="52"/>
      <c r="AK482" s="52"/>
      <c r="AL482" s="52"/>
      <c r="AM482" s="52"/>
      <c r="AN482" s="52"/>
      <c r="AO482" s="52"/>
      <c r="AP482" s="52"/>
      <c r="AQ482" s="52"/>
      <c r="AR482" s="52"/>
      <c r="AS482" s="52"/>
      <c r="AT482" s="52"/>
      <c r="AU482" s="52"/>
      <c r="AV482" s="52"/>
      <c r="AW482" s="52"/>
      <c r="AX482" s="52"/>
      <c r="AY482" s="76"/>
      <c r="AZ482" s="52"/>
      <c r="BA482" s="52"/>
      <c r="BB482" s="52"/>
      <c r="BC482" s="52"/>
      <c r="BD482" s="52"/>
      <c r="BE482" s="52"/>
      <c r="BF482" s="52"/>
    </row>
    <row r="483" spans="1:58" ht="15.75" customHeight="1">
      <c r="A483" s="58"/>
      <c r="B483" s="52"/>
      <c r="C483" s="52"/>
      <c r="D483" s="52"/>
      <c r="E483" s="52"/>
      <c r="F483" s="52"/>
      <c r="G483" s="52"/>
      <c r="H483" s="52"/>
      <c r="I483" s="52"/>
      <c r="J483" s="52"/>
      <c r="K483" s="52"/>
      <c r="L483" s="52"/>
      <c r="M483" s="52"/>
      <c r="N483" s="52"/>
      <c r="O483" s="52"/>
      <c r="P483" s="52"/>
      <c r="Q483" s="52"/>
      <c r="R483" s="52"/>
      <c r="S483" s="52"/>
      <c r="T483" s="52"/>
      <c r="U483" s="52"/>
      <c r="V483" s="52"/>
      <c r="W483" s="52"/>
      <c r="X483" s="52"/>
      <c r="Y483" s="52"/>
      <c r="Z483" s="52"/>
      <c r="AA483" s="52"/>
      <c r="AB483" s="52"/>
      <c r="AC483" s="52"/>
      <c r="AD483" s="52"/>
      <c r="AE483" s="52"/>
      <c r="AF483" s="52"/>
      <c r="AG483" s="52"/>
      <c r="AH483" s="52"/>
      <c r="AI483" s="52"/>
      <c r="AJ483" s="52"/>
      <c r="AK483" s="52"/>
      <c r="AL483" s="52"/>
      <c r="AM483" s="52"/>
      <c r="AN483" s="52"/>
      <c r="AO483" s="52"/>
      <c r="AP483" s="52"/>
      <c r="AQ483" s="52"/>
      <c r="AR483" s="52"/>
      <c r="AS483" s="52"/>
      <c r="AT483" s="52"/>
      <c r="AU483" s="52"/>
      <c r="AV483" s="52"/>
      <c r="AW483" s="52"/>
      <c r="AX483" s="52"/>
      <c r="AY483" s="76"/>
      <c r="AZ483" s="52"/>
      <c r="BA483" s="52"/>
      <c r="BB483" s="52"/>
      <c r="BC483" s="52"/>
      <c r="BD483" s="52"/>
      <c r="BE483" s="52"/>
      <c r="BF483" s="52"/>
    </row>
    <row r="484" spans="1:58" ht="15.75" customHeight="1">
      <c r="A484" s="58"/>
      <c r="B484" s="52"/>
      <c r="C484" s="52"/>
      <c r="D484" s="52"/>
      <c r="E484" s="52"/>
      <c r="F484" s="52"/>
      <c r="G484" s="52"/>
      <c r="H484" s="52"/>
      <c r="I484" s="52"/>
      <c r="J484" s="52"/>
      <c r="K484" s="52"/>
      <c r="L484" s="52"/>
      <c r="M484" s="52"/>
      <c r="N484" s="52"/>
      <c r="O484" s="52"/>
      <c r="P484" s="52"/>
      <c r="Q484" s="52"/>
      <c r="R484" s="52"/>
      <c r="S484" s="52"/>
      <c r="T484" s="52"/>
      <c r="U484" s="52"/>
      <c r="V484" s="52"/>
      <c r="W484" s="52"/>
      <c r="X484" s="52"/>
      <c r="Y484" s="52"/>
      <c r="Z484" s="52"/>
      <c r="AA484" s="52"/>
      <c r="AB484" s="52"/>
      <c r="AC484" s="52"/>
      <c r="AD484" s="52"/>
      <c r="AE484" s="52"/>
      <c r="AF484" s="52"/>
      <c r="AG484" s="52"/>
      <c r="AH484" s="52"/>
      <c r="AI484" s="52"/>
      <c r="AJ484" s="52"/>
      <c r="AK484" s="52"/>
      <c r="AL484" s="52"/>
      <c r="AM484" s="52"/>
      <c r="AN484" s="52"/>
      <c r="AO484" s="52"/>
      <c r="AP484" s="52"/>
      <c r="AQ484" s="52"/>
      <c r="AR484" s="52"/>
      <c r="AS484" s="52"/>
      <c r="AT484" s="52"/>
      <c r="AU484" s="52"/>
      <c r="AV484" s="52"/>
      <c r="AW484" s="52"/>
      <c r="AX484" s="52"/>
      <c r="AY484" s="76"/>
      <c r="AZ484" s="52"/>
      <c r="BA484" s="52"/>
      <c r="BB484" s="52"/>
      <c r="BC484" s="52"/>
      <c r="BD484" s="52"/>
      <c r="BE484" s="52"/>
      <c r="BF484" s="52"/>
    </row>
    <row r="485" spans="1:58" ht="15.75" customHeight="1">
      <c r="A485" s="58"/>
      <c r="B485" s="52"/>
      <c r="C485" s="52"/>
      <c r="D485" s="52"/>
      <c r="E485" s="52"/>
      <c r="F485" s="52"/>
      <c r="G485" s="52"/>
      <c r="H485" s="52"/>
      <c r="I485" s="52"/>
      <c r="J485" s="52"/>
      <c r="K485" s="52"/>
      <c r="L485" s="52"/>
      <c r="M485" s="52"/>
      <c r="N485" s="52"/>
      <c r="O485" s="52"/>
      <c r="P485" s="52"/>
      <c r="Q485" s="52"/>
      <c r="R485" s="52"/>
      <c r="S485" s="52"/>
      <c r="T485" s="52"/>
      <c r="U485" s="52"/>
      <c r="V485" s="52"/>
      <c r="W485" s="52"/>
      <c r="X485" s="52"/>
      <c r="Y485" s="52"/>
      <c r="Z485" s="52"/>
      <c r="AA485" s="52"/>
      <c r="AB485" s="52"/>
      <c r="AC485" s="52"/>
      <c r="AD485" s="52"/>
      <c r="AE485" s="52"/>
      <c r="AF485" s="52"/>
      <c r="AG485" s="52"/>
      <c r="AH485" s="52"/>
      <c r="AI485" s="52"/>
      <c r="AJ485" s="52"/>
      <c r="AK485" s="52"/>
      <c r="AL485" s="52"/>
      <c r="AM485" s="52"/>
      <c r="AN485" s="52"/>
      <c r="AO485" s="52"/>
      <c r="AP485" s="52"/>
      <c r="AQ485" s="52"/>
      <c r="AR485" s="52"/>
      <c r="AS485" s="52"/>
      <c r="AT485" s="52"/>
      <c r="AU485" s="52"/>
      <c r="AV485" s="52"/>
      <c r="AW485" s="52"/>
      <c r="AX485" s="52"/>
      <c r="AY485" s="76"/>
      <c r="AZ485" s="52"/>
      <c r="BA485" s="52"/>
      <c r="BB485" s="52"/>
      <c r="BC485" s="52"/>
      <c r="BD485" s="52"/>
      <c r="BE485" s="52"/>
      <c r="BF485" s="52"/>
    </row>
    <row r="486" spans="1:58" ht="15.75" customHeight="1">
      <c r="A486" s="58"/>
      <c r="B486" s="52"/>
      <c r="C486" s="52"/>
      <c r="D486" s="52"/>
      <c r="E486" s="52"/>
      <c r="F486" s="52"/>
      <c r="G486" s="52"/>
      <c r="H486" s="52"/>
      <c r="I486" s="52"/>
      <c r="J486" s="52"/>
      <c r="K486" s="52"/>
      <c r="L486" s="52"/>
      <c r="M486" s="52"/>
      <c r="N486" s="52"/>
      <c r="O486" s="52"/>
      <c r="P486" s="52"/>
      <c r="Q486" s="52"/>
      <c r="R486" s="52"/>
      <c r="S486" s="52"/>
      <c r="T486" s="52"/>
      <c r="U486" s="52"/>
      <c r="V486" s="52"/>
      <c r="W486" s="52"/>
      <c r="X486" s="52"/>
      <c r="Y486" s="52"/>
      <c r="Z486" s="52"/>
      <c r="AA486" s="52"/>
      <c r="AB486" s="52"/>
      <c r="AC486" s="52"/>
      <c r="AD486" s="52"/>
      <c r="AE486" s="52"/>
      <c r="AF486" s="52"/>
      <c r="AG486" s="52"/>
      <c r="AH486" s="52"/>
      <c r="AI486" s="52"/>
      <c r="AJ486" s="52"/>
      <c r="AK486" s="52"/>
      <c r="AL486" s="52"/>
      <c r="AM486" s="52"/>
      <c r="AN486" s="52"/>
      <c r="AO486" s="52"/>
      <c r="AP486" s="52"/>
      <c r="AQ486" s="52"/>
      <c r="AR486" s="52"/>
      <c r="AS486" s="52"/>
      <c r="AT486" s="52"/>
      <c r="AU486" s="52"/>
      <c r="AV486" s="52"/>
      <c r="AW486" s="52"/>
      <c r="AX486" s="52"/>
      <c r="AY486" s="76"/>
      <c r="AZ486" s="52"/>
      <c r="BA486" s="52"/>
      <c r="BB486" s="52"/>
      <c r="BC486" s="52"/>
      <c r="BD486" s="52"/>
      <c r="BE486" s="52"/>
      <c r="BF486" s="52"/>
    </row>
    <row r="487" spans="1:58" ht="15.75" customHeight="1">
      <c r="A487" s="58"/>
      <c r="B487" s="52"/>
      <c r="C487" s="52"/>
      <c r="D487" s="52"/>
      <c r="E487" s="52"/>
      <c r="F487" s="52"/>
      <c r="G487" s="52"/>
      <c r="H487" s="52"/>
      <c r="I487" s="52"/>
      <c r="J487" s="52"/>
      <c r="K487" s="52"/>
      <c r="L487" s="52"/>
      <c r="M487" s="52"/>
      <c r="N487" s="52"/>
      <c r="O487" s="52"/>
      <c r="P487" s="52"/>
      <c r="Q487" s="52"/>
      <c r="R487" s="52"/>
      <c r="S487" s="52"/>
      <c r="T487" s="52"/>
      <c r="U487" s="52"/>
      <c r="V487" s="52"/>
      <c r="W487" s="52"/>
      <c r="X487" s="52"/>
      <c r="Y487" s="52"/>
      <c r="Z487" s="52"/>
      <c r="AA487" s="52"/>
      <c r="AB487" s="52"/>
      <c r="AC487" s="52"/>
      <c r="AD487" s="52"/>
      <c r="AE487" s="52"/>
      <c r="AF487" s="52"/>
      <c r="AG487" s="52"/>
      <c r="AH487" s="52"/>
      <c r="AI487" s="52"/>
      <c r="AJ487" s="52"/>
      <c r="AK487" s="52"/>
      <c r="AL487" s="52"/>
      <c r="AM487" s="52"/>
      <c r="AN487" s="52"/>
      <c r="AO487" s="52"/>
      <c r="AP487" s="52"/>
      <c r="AQ487" s="52"/>
      <c r="AR487" s="52"/>
      <c r="AS487" s="52"/>
      <c r="AT487" s="52"/>
      <c r="AU487" s="52"/>
      <c r="AV487" s="52"/>
      <c r="AW487" s="52"/>
      <c r="AX487" s="52"/>
      <c r="AY487" s="76"/>
      <c r="AZ487" s="52"/>
      <c r="BA487" s="52"/>
      <c r="BB487" s="52"/>
      <c r="BC487" s="52"/>
      <c r="BD487" s="52"/>
      <c r="BE487" s="52"/>
      <c r="BF487" s="52"/>
    </row>
    <row r="488" spans="1:58" ht="15.75" customHeight="1">
      <c r="A488" s="58"/>
      <c r="B488" s="52"/>
      <c r="C488" s="52"/>
      <c r="D488" s="52"/>
      <c r="E488" s="52"/>
      <c r="F488" s="52"/>
      <c r="G488" s="52"/>
      <c r="H488" s="52"/>
      <c r="I488" s="52"/>
      <c r="J488" s="52"/>
      <c r="K488" s="52"/>
      <c r="L488" s="52"/>
      <c r="M488" s="52"/>
      <c r="N488" s="52"/>
      <c r="O488" s="52"/>
      <c r="P488" s="52"/>
      <c r="Q488" s="52"/>
      <c r="R488" s="52"/>
      <c r="S488" s="52"/>
      <c r="T488" s="52"/>
      <c r="U488" s="52"/>
      <c r="V488" s="52"/>
      <c r="W488" s="52"/>
      <c r="X488" s="52"/>
      <c r="Y488" s="52"/>
      <c r="Z488" s="52"/>
      <c r="AA488" s="52"/>
      <c r="AB488" s="52"/>
      <c r="AC488" s="52"/>
      <c r="AD488" s="52"/>
      <c r="AE488" s="52"/>
      <c r="AF488" s="52"/>
      <c r="AG488" s="52"/>
      <c r="AH488" s="52"/>
      <c r="AI488" s="52"/>
      <c r="AJ488" s="52"/>
      <c r="AK488" s="52"/>
      <c r="AL488" s="52"/>
      <c r="AM488" s="52"/>
      <c r="AN488" s="52"/>
      <c r="AO488" s="52"/>
      <c r="AP488" s="52"/>
      <c r="AQ488" s="52"/>
      <c r="AR488" s="52"/>
      <c r="AS488" s="52"/>
      <c r="AT488" s="52"/>
      <c r="AU488" s="52"/>
      <c r="AV488" s="52"/>
      <c r="AW488" s="52"/>
      <c r="AX488" s="52"/>
      <c r="AY488" s="76"/>
      <c r="AZ488" s="52"/>
      <c r="BA488" s="52"/>
      <c r="BB488" s="52"/>
      <c r="BC488" s="52"/>
      <c r="BD488" s="52"/>
      <c r="BE488" s="52"/>
      <c r="BF488" s="52"/>
    </row>
    <row r="489" spans="1:58" ht="15.75" customHeight="1">
      <c r="A489" s="58"/>
      <c r="B489" s="52"/>
      <c r="C489" s="52"/>
      <c r="D489" s="52"/>
      <c r="E489" s="52"/>
      <c r="F489" s="52"/>
      <c r="G489" s="52"/>
      <c r="H489" s="52"/>
      <c r="I489" s="52"/>
      <c r="J489" s="52"/>
      <c r="K489" s="52"/>
      <c r="L489" s="52"/>
      <c r="M489" s="52"/>
      <c r="N489" s="52"/>
      <c r="O489" s="52"/>
      <c r="P489" s="52"/>
      <c r="Q489" s="52"/>
      <c r="R489" s="52"/>
      <c r="S489" s="52"/>
      <c r="T489" s="52"/>
      <c r="U489" s="52"/>
      <c r="V489" s="52"/>
      <c r="W489" s="52"/>
      <c r="X489" s="52"/>
      <c r="Y489" s="52"/>
      <c r="Z489" s="52"/>
      <c r="AA489" s="52"/>
      <c r="AB489" s="52"/>
      <c r="AC489" s="52"/>
      <c r="AD489" s="52"/>
      <c r="AE489" s="52"/>
      <c r="AF489" s="52"/>
      <c r="AG489" s="52"/>
      <c r="AH489" s="52"/>
      <c r="AI489" s="52"/>
      <c r="AJ489" s="52"/>
      <c r="AK489" s="52"/>
      <c r="AL489" s="52"/>
      <c r="AM489" s="52"/>
      <c r="AN489" s="52"/>
      <c r="AO489" s="52"/>
      <c r="AP489" s="52"/>
      <c r="AQ489" s="52"/>
      <c r="AR489" s="52"/>
      <c r="AS489" s="52"/>
      <c r="AT489" s="52"/>
      <c r="AU489" s="52"/>
      <c r="AV489" s="52"/>
      <c r="AW489" s="52"/>
      <c r="AX489" s="52"/>
      <c r="AY489" s="76"/>
      <c r="AZ489" s="52"/>
      <c r="BA489" s="52"/>
      <c r="BB489" s="52"/>
      <c r="BC489" s="52"/>
      <c r="BD489" s="52"/>
      <c r="BE489" s="52"/>
      <c r="BF489" s="52"/>
    </row>
    <row r="490" spans="1:58" ht="15.75" customHeight="1">
      <c r="A490" s="58"/>
      <c r="B490" s="52"/>
      <c r="C490" s="52"/>
      <c r="D490" s="52"/>
      <c r="E490" s="52"/>
      <c r="F490" s="52"/>
      <c r="G490" s="52"/>
      <c r="H490" s="52"/>
      <c r="I490" s="52"/>
      <c r="J490" s="52"/>
      <c r="K490" s="52"/>
      <c r="L490" s="52"/>
      <c r="M490" s="52"/>
      <c r="N490" s="52"/>
      <c r="O490" s="52"/>
      <c r="P490" s="52"/>
      <c r="Q490" s="52"/>
      <c r="R490" s="52"/>
      <c r="S490" s="52"/>
      <c r="T490" s="52"/>
      <c r="U490" s="52"/>
      <c r="V490" s="52"/>
      <c r="W490" s="52"/>
      <c r="X490" s="52"/>
      <c r="Y490" s="52"/>
      <c r="Z490" s="52"/>
      <c r="AA490" s="52"/>
      <c r="AB490" s="52"/>
      <c r="AC490" s="52"/>
      <c r="AD490" s="52"/>
      <c r="AE490" s="52"/>
      <c r="AF490" s="52"/>
      <c r="AG490" s="52"/>
      <c r="AH490" s="52"/>
      <c r="AI490" s="52"/>
      <c r="AJ490" s="52"/>
      <c r="AK490" s="52"/>
      <c r="AL490" s="52"/>
      <c r="AM490" s="52"/>
      <c r="AN490" s="52"/>
      <c r="AO490" s="52"/>
      <c r="AP490" s="52"/>
      <c r="AQ490" s="52"/>
      <c r="AR490" s="52"/>
      <c r="AS490" s="52"/>
      <c r="AT490" s="52"/>
      <c r="AU490" s="52"/>
      <c r="AV490" s="52"/>
      <c r="AW490" s="52"/>
      <c r="AX490" s="52"/>
      <c r="AY490" s="76"/>
      <c r="AZ490" s="52"/>
      <c r="BA490" s="52"/>
      <c r="BB490" s="52"/>
      <c r="BC490" s="52"/>
      <c r="BD490" s="52"/>
      <c r="BE490" s="52"/>
      <c r="BF490" s="52"/>
    </row>
    <row r="491" spans="1:58" ht="15.75" customHeight="1">
      <c r="A491" s="58"/>
      <c r="B491" s="52"/>
      <c r="C491" s="52"/>
      <c r="D491" s="52"/>
      <c r="E491" s="52"/>
      <c r="F491" s="52"/>
      <c r="G491" s="52"/>
      <c r="H491" s="52"/>
      <c r="I491" s="52"/>
      <c r="J491" s="52"/>
      <c r="K491" s="52"/>
      <c r="L491" s="52"/>
      <c r="M491" s="52"/>
      <c r="N491" s="52"/>
      <c r="O491" s="52"/>
      <c r="P491" s="52"/>
      <c r="Q491" s="52"/>
      <c r="R491" s="52"/>
      <c r="S491" s="52"/>
      <c r="T491" s="52"/>
      <c r="U491" s="52"/>
      <c r="V491" s="52"/>
      <c r="W491" s="52"/>
      <c r="X491" s="52"/>
      <c r="Y491" s="52"/>
      <c r="Z491" s="52"/>
      <c r="AA491" s="52"/>
      <c r="AB491" s="52"/>
      <c r="AC491" s="52"/>
      <c r="AD491" s="52"/>
      <c r="AE491" s="52"/>
      <c r="AF491" s="52"/>
      <c r="AG491" s="52"/>
      <c r="AH491" s="52"/>
      <c r="AI491" s="52"/>
      <c r="AJ491" s="52"/>
      <c r="AK491" s="52"/>
      <c r="AL491" s="52"/>
      <c r="AM491" s="52"/>
      <c r="AN491" s="52"/>
      <c r="AO491" s="52"/>
      <c r="AP491" s="52"/>
      <c r="AQ491" s="52"/>
      <c r="AR491" s="52"/>
      <c r="AS491" s="52"/>
      <c r="AT491" s="52"/>
      <c r="AU491" s="52"/>
      <c r="AV491" s="52"/>
      <c r="AW491" s="52"/>
      <c r="AX491" s="52"/>
      <c r="AY491" s="76"/>
      <c r="AZ491" s="52"/>
      <c r="BA491" s="52"/>
      <c r="BB491" s="52"/>
      <c r="BC491" s="52"/>
      <c r="BD491" s="52"/>
      <c r="BE491" s="52"/>
      <c r="BF491" s="52"/>
    </row>
    <row r="492" spans="1:58" ht="15.75" customHeight="1">
      <c r="A492" s="58"/>
      <c r="B492" s="52"/>
      <c r="C492" s="52"/>
      <c r="D492" s="52"/>
      <c r="E492" s="52"/>
      <c r="F492" s="52"/>
      <c r="G492" s="52"/>
      <c r="H492" s="52"/>
      <c r="I492" s="52"/>
      <c r="J492" s="52"/>
      <c r="K492" s="52"/>
      <c r="L492" s="52"/>
      <c r="M492" s="52"/>
      <c r="N492" s="52"/>
      <c r="O492" s="52"/>
      <c r="P492" s="52"/>
      <c r="Q492" s="52"/>
      <c r="R492" s="52"/>
      <c r="S492" s="52"/>
      <c r="T492" s="52"/>
      <c r="U492" s="52"/>
      <c r="V492" s="52"/>
      <c r="W492" s="52"/>
      <c r="X492" s="52"/>
      <c r="Y492" s="52"/>
      <c r="Z492" s="52"/>
      <c r="AA492" s="52"/>
      <c r="AB492" s="52"/>
      <c r="AC492" s="52"/>
      <c r="AD492" s="52"/>
      <c r="AE492" s="52"/>
      <c r="AF492" s="52"/>
      <c r="AG492" s="52"/>
      <c r="AH492" s="52"/>
      <c r="AI492" s="52"/>
      <c r="AJ492" s="52"/>
      <c r="AK492" s="52"/>
      <c r="AL492" s="52"/>
      <c r="AM492" s="52"/>
      <c r="AN492" s="52"/>
      <c r="AO492" s="52"/>
      <c r="AP492" s="52"/>
      <c r="AQ492" s="52"/>
      <c r="AR492" s="52"/>
      <c r="AS492" s="52"/>
      <c r="AT492" s="52"/>
      <c r="AU492" s="52"/>
      <c r="AV492" s="52"/>
      <c r="AW492" s="52"/>
      <c r="AX492" s="52"/>
      <c r="AY492" s="76"/>
      <c r="AZ492" s="52"/>
      <c r="BA492" s="52"/>
      <c r="BB492" s="52"/>
      <c r="BC492" s="52"/>
      <c r="BD492" s="52"/>
      <c r="BE492" s="52"/>
      <c r="BF492" s="52"/>
    </row>
    <row r="493" spans="1:58" ht="15.75" customHeight="1">
      <c r="A493" s="58"/>
      <c r="B493" s="52"/>
      <c r="C493" s="52"/>
      <c r="D493" s="52"/>
      <c r="E493" s="52"/>
      <c r="F493" s="52"/>
      <c r="G493" s="52"/>
      <c r="H493" s="52"/>
      <c r="I493" s="52"/>
      <c r="J493" s="52"/>
      <c r="K493" s="52"/>
      <c r="L493" s="52"/>
      <c r="M493" s="52"/>
      <c r="N493" s="52"/>
      <c r="O493" s="52"/>
      <c r="P493" s="52"/>
      <c r="Q493" s="52"/>
      <c r="R493" s="52"/>
      <c r="S493" s="52"/>
      <c r="T493" s="52"/>
      <c r="U493" s="52"/>
      <c r="V493" s="52"/>
      <c r="W493" s="52"/>
      <c r="X493" s="52"/>
      <c r="Y493" s="52"/>
      <c r="Z493" s="52"/>
      <c r="AA493" s="52"/>
      <c r="AB493" s="52"/>
      <c r="AC493" s="52"/>
      <c r="AD493" s="52"/>
      <c r="AE493" s="52"/>
      <c r="AF493" s="52"/>
      <c r="AG493" s="52"/>
      <c r="AH493" s="52"/>
      <c r="AI493" s="52"/>
      <c r="AJ493" s="52"/>
      <c r="AK493" s="52"/>
      <c r="AL493" s="52"/>
      <c r="AM493" s="52"/>
      <c r="AN493" s="52"/>
      <c r="AO493" s="52"/>
      <c r="AP493" s="52"/>
      <c r="AQ493" s="52"/>
      <c r="AR493" s="52"/>
      <c r="AS493" s="52"/>
      <c r="AT493" s="52"/>
      <c r="AU493" s="52"/>
      <c r="AV493" s="52"/>
      <c r="AW493" s="52"/>
      <c r="AX493" s="52"/>
      <c r="AY493" s="76"/>
      <c r="AZ493" s="52"/>
      <c r="BA493" s="52"/>
      <c r="BB493" s="52"/>
      <c r="BC493" s="52"/>
      <c r="BD493" s="52"/>
      <c r="BE493" s="52"/>
      <c r="BF493" s="52"/>
    </row>
    <row r="494" spans="1:58" ht="15.75" customHeight="1">
      <c r="A494" s="58"/>
      <c r="B494" s="52"/>
      <c r="C494" s="52"/>
      <c r="D494" s="52"/>
      <c r="E494" s="52"/>
      <c r="F494" s="52"/>
      <c r="G494" s="52"/>
      <c r="H494" s="52"/>
      <c r="I494" s="52"/>
      <c r="J494" s="52"/>
      <c r="K494" s="52"/>
      <c r="L494" s="52"/>
      <c r="M494" s="52"/>
      <c r="N494" s="52"/>
      <c r="O494" s="52"/>
      <c r="P494" s="52"/>
      <c r="Q494" s="52"/>
      <c r="R494" s="52"/>
      <c r="S494" s="52"/>
      <c r="T494" s="52"/>
      <c r="U494" s="52"/>
      <c r="V494" s="52"/>
      <c r="W494" s="52"/>
      <c r="X494" s="52"/>
      <c r="Y494" s="52"/>
      <c r="Z494" s="52"/>
      <c r="AA494" s="52"/>
      <c r="AB494" s="52"/>
      <c r="AC494" s="52"/>
      <c r="AD494" s="52"/>
      <c r="AE494" s="52"/>
      <c r="AF494" s="52"/>
      <c r="AG494" s="52"/>
      <c r="AH494" s="52"/>
      <c r="AI494" s="52"/>
      <c r="AJ494" s="52"/>
      <c r="AK494" s="52"/>
      <c r="AL494" s="52"/>
      <c r="AM494" s="52"/>
      <c r="AN494" s="52"/>
      <c r="AO494" s="52"/>
      <c r="AP494" s="52"/>
      <c r="AQ494" s="52"/>
      <c r="AR494" s="52"/>
      <c r="AS494" s="52"/>
      <c r="AT494" s="52"/>
      <c r="AU494" s="52"/>
      <c r="AV494" s="52"/>
      <c r="AW494" s="52"/>
      <c r="AX494" s="52"/>
      <c r="AY494" s="76"/>
      <c r="AZ494" s="52"/>
      <c r="BA494" s="52"/>
      <c r="BB494" s="52"/>
      <c r="BC494" s="52"/>
      <c r="BD494" s="52"/>
      <c r="BE494" s="52"/>
      <c r="BF494" s="52"/>
    </row>
    <row r="495" spans="1:58" ht="15.75" customHeight="1">
      <c r="A495" s="58"/>
      <c r="B495" s="52"/>
      <c r="C495" s="52"/>
      <c r="D495" s="52"/>
      <c r="E495" s="52"/>
      <c r="F495" s="52"/>
      <c r="G495" s="52"/>
      <c r="H495" s="52"/>
      <c r="I495" s="52"/>
      <c r="J495" s="52"/>
      <c r="K495" s="52"/>
      <c r="L495" s="52"/>
      <c r="M495" s="52"/>
      <c r="N495" s="52"/>
      <c r="O495" s="52"/>
      <c r="P495" s="52"/>
      <c r="Q495" s="52"/>
      <c r="R495" s="52"/>
      <c r="S495" s="52"/>
      <c r="T495" s="52"/>
      <c r="U495" s="52"/>
      <c r="V495" s="52"/>
      <c r="W495" s="52"/>
      <c r="X495" s="52"/>
      <c r="Y495" s="52"/>
      <c r="Z495" s="52"/>
      <c r="AA495" s="52"/>
      <c r="AB495" s="52"/>
      <c r="AC495" s="52"/>
      <c r="AD495" s="52"/>
      <c r="AE495" s="52"/>
      <c r="AF495" s="52"/>
      <c r="AG495" s="52"/>
      <c r="AH495" s="52"/>
      <c r="AI495" s="52"/>
      <c r="AJ495" s="52"/>
      <c r="AK495" s="52"/>
      <c r="AL495" s="52"/>
      <c r="AM495" s="52"/>
      <c r="AN495" s="52"/>
      <c r="AO495" s="52"/>
      <c r="AP495" s="52"/>
      <c r="AQ495" s="52"/>
      <c r="AR495" s="52"/>
      <c r="AS495" s="52"/>
      <c r="AT495" s="52"/>
      <c r="AU495" s="52"/>
      <c r="AV495" s="52"/>
      <c r="AW495" s="52"/>
      <c r="AX495" s="52"/>
      <c r="AY495" s="76"/>
      <c r="AZ495" s="52"/>
      <c r="BA495" s="52"/>
      <c r="BB495" s="52"/>
      <c r="BC495" s="52"/>
      <c r="BD495" s="52"/>
      <c r="BE495" s="52"/>
      <c r="BF495" s="52"/>
    </row>
    <row r="496" spans="1:58" ht="15.75" customHeight="1">
      <c r="A496" s="58"/>
      <c r="B496" s="52"/>
      <c r="C496" s="52"/>
      <c r="D496" s="52"/>
      <c r="E496" s="52"/>
      <c r="F496" s="52"/>
      <c r="G496" s="52"/>
      <c r="H496" s="52"/>
      <c r="I496" s="52"/>
      <c r="J496" s="52"/>
      <c r="K496" s="52"/>
      <c r="L496" s="52"/>
      <c r="M496" s="52"/>
      <c r="N496" s="52"/>
      <c r="O496" s="52"/>
      <c r="P496" s="52"/>
      <c r="Q496" s="52"/>
      <c r="R496" s="52"/>
      <c r="S496" s="52"/>
      <c r="T496" s="52"/>
      <c r="U496" s="52"/>
      <c r="V496" s="52"/>
      <c r="W496" s="52"/>
      <c r="X496" s="52"/>
      <c r="Y496" s="52"/>
      <c r="Z496" s="52"/>
      <c r="AA496" s="52"/>
      <c r="AB496" s="52"/>
      <c r="AC496" s="52"/>
      <c r="AD496" s="52"/>
      <c r="AE496" s="52"/>
      <c r="AF496" s="52"/>
      <c r="AG496" s="52"/>
      <c r="AH496" s="52"/>
      <c r="AI496" s="52"/>
      <c r="AJ496" s="52"/>
      <c r="AK496" s="52"/>
      <c r="AL496" s="52"/>
      <c r="AM496" s="52"/>
      <c r="AN496" s="52"/>
      <c r="AO496" s="52"/>
      <c r="AP496" s="52"/>
      <c r="AQ496" s="52"/>
      <c r="AR496" s="52"/>
      <c r="AS496" s="52"/>
      <c r="AT496" s="52"/>
      <c r="AU496" s="52"/>
      <c r="AV496" s="52"/>
      <c r="AW496" s="52"/>
      <c r="AX496" s="52"/>
      <c r="AY496" s="76"/>
      <c r="AZ496" s="52"/>
      <c r="BA496" s="52"/>
      <c r="BB496" s="52"/>
      <c r="BC496" s="52"/>
      <c r="BD496" s="52"/>
      <c r="BE496" s="52"/>
      <c r="BF496" s="52"/>
    </row>
    <row r="497" spans="1:58" ht="15.75" customHeight="1">
      <c r="A497" s="58"/>
      <c r="B497" s="52"/>
      <c r="C497" s="52"/>
      <c r="D497" s="52"/>
      <c r="E497" s="52"/>
      <c r="F497" s="52"/>
      <c r="G497" s="52"/>
      <c r="H497" s="52"/>
      <c r="I497" s="52"/>
      <c r="J497" s="52"/>
      <c r="K497" s="52"/>
      <c r="L497" s="52"/>
      <c r="M497" s="52"/>
      <c r="N497" s="52"/>
      <c r="O497" s="52"/>
      <c r="P497" s="52"/>
      <c r="Q497" s="52"/>
      <c r="R497" s="52"/>
      <c r="S497" s="52"/>
      <c r="T497" s="52"/>
      <c r="U497" s="52"/>
      <c r="V497" s="52"/>
      <c r="W497" s="52"/>
      <c r="X497" s="52"/>
      <c r="Y497" s="52"/>
      <c r="Z497" s="52"/>
      <c r="AA497" s="52"/>
      <c r="AB497" s="52"/>
      <c r="AC497" s="52"/>
      <c r="AD497" s="52"/>
      <c r="AE497" s="52"/>
      <c r="AF497" s="52"/>
      <c r="AG497" s="52"/>
      <c r="AH497" s="52"/>
      <c r="AI497" s="52"/>
      <c r="AJ497" s="52"/>
      <c r="AK497" s="52"/>
      <c r="AL497" s="52"/>
      <c r="AM497" s="52"/>
      <c r="AN497" s="52"/>
      <c r="AO497" s="52"/>
      <c r="AP497" s="52"/>
      <c r="AQ497" s="52"/>
      <c r="AR497" s="52"/>
      <c r="AS497" s="52"/>
      <c r="AT497" s="52"/>
      <c r="AU497" s="52"/>
      <c r="AV497" s="52"/>
      <c r="AW497" s="52"/>
      <c r="AX497" s="52"/>
      <c r="AY497" s="76"/>
      <c r="AZ497" s="52"/>
      <c r="BA497" s="52"/>
      <c r="BB497" s="52"/>
      <c r="BC497" s="52"/>
      <c r="BD497" s="52"/>
      <c r="BE497" s="52"/>
      <c r="BF497" s="52"/>
    </row>
    <row r="498" spans="1:58" ht="15.75" customHeight="1">
      <c r="A498" s="58"/>
      <c r="B498" s="52"/>
      <c r="C498" s="52"/>
      <c r="D498" s="52"/>
      <c r="E498" s="52"/>
      <c r="F498" s="52"/>
      <c r="G498" s="52"/>
      <c r="H498" s="52"/>
      <c r="I498" s="52"/>
      <c r="J498" s="52"/>
      <c r="K498" s="52"/>
      <c r="L498" s="52"/>
      <c r="M498" s="52"/>
      <c r="N498" s="52"/>
      <c r="O498" s="52"/>
      <c r="P498" s="52"/>
      <c r="Q498" s="52"/>
      <c r="R498" s="52"/>
      <c r="S498" s="52"/>
      <c r="T498" s="52"/>
      <c r="U498" s="52"/>
      <c r="V498" s="52"/>
      <c r="W498" s="52"/>
      <c r="X498" s="52"/>
      <c r="Y498" s="52"/>
      <c r="Z498" s="52"/>
      <c r="AA498" s="52"/>
      <c r="AB498" s="52"/>
      <c r="AC498" s="52"/>
      <c r="AD498" s="52"/>
      <c r="AE498" s="52"/>
      <c r="AF498" s="52"/>
      <c r="AG498" s="52"/>
      <c r="AH498" s="52"/>
      <c r="AI498" s="52"/>
      <c r="AJ498" s="52"/>
      <c r="AK498" s="52"/>
      <c r="AL498" s="52"/>
      <c r="AM498" s="52"/>
      <c r="AN498" s="52"/>
      <c r="AO498" s="52"/>
      <c r="AP498" s="52"/>
      <c r="AQ498" s="52"/>
      <c r="AR498" s="52"/>
      <c r="AS498" s="52"/>
      <c r="AT498" s="52"/>
      <c r="AU498" s="52"/>
      <c r="AV498" s="52"/>
      <c r="AW498" s="52"/>
      <c r="AX498" s="52"/>
      <c r="AY498" s="76"/>
      <c r="AZ498" s="52"/>
      <c r="BA498" s="52"/>
      <c r="BB498" s="52"/>
      <c r="BC498" s="52"/>
      <c r="BD498" s="52"/>
      <c r="BE498" s="52"/>
      <c r="BF498" s="52"/>
    </row>
    <row r="499" spans="1:58" ht="15.75" customHeight="1">
      <c r="A499" s="58"/>
      <c r="B499" s="52"/>
      <c r="C499" s="52"/>
      <c r="D499" s="52"/>
      <c r="E499" s="52"/>
      <c r="F499" s="52"/>
      <c r="G499" s="52"/>
      <c r="H499" s="52"/>
      <c r="I499" s="52"/>
      <c r="J499" s="52"/>
      <c r="K499" s="52"/>
      <c r="L499" s="52"/>
      <c r="M499" s="52"/>
      <c r="N499" s="52"/>
      <c r="O499" s="52"/>
      <c r="P499" s="52"/>
      <c r="Q499" s="52"/>
      <c r="R499" s="52"/>
      <c r="S499" s="52"/>
      <c r="T499" s="52"/>
      <c r="U499" s="52"/>
      <c r="V499" s="52"/>
      <c r="W499" s="52"/>
      <c r="X499" s="52"/>
      <c r="Y499" s="52"/>
      <c r="Z499" s="52"/>
      <c r="AA499" s="52"/>
      <c r="AB499" s="52"/>
      <c r="AC499" s="52"/>
      <c r="AD499" s="52"/>
      <c r="AE499" s="52"/>
      <c r="AF499" s="52"/>
      <c r="AG499" s="52"/>
      <c r="AH499" s="52"/>
      <c r="AI499" s="52"/>
      <c r="AJ499" s="52"/>
      <c r="AK499" s="52"/>
      <c r="AL499" s="52"/>
      <c r="AM499" s="52"/>
      <c r="AN499" s="52"/>
      <c r="AO499" s="52"/>
      <c r="AP499" s="52"/>
      <c r="AQ499" s="52"/>
      <c r="AR499" s="52"/>
      <c r="AS499" s="52"/>
      <c r="AT499" s="52"/>
      <c r="AU499" s="52"/>
      <c r="AV499" s="52"/>
      <c r="AW499" s="52"/>
      <c r="AX499" s="52"/>
      <c r="AY499" s="76"/>
      <c r="AZ499" s="52"/>
      <c r="BA499" s="52"/>
      <c r="BB499" s="52"/>
      <c r="BC499" s="52"/>
      <c r="BD499" s="52"/>
      <c r="BE499" s="52"/>
      <c r="BF499" s="52"/>
    </row>
    <row r="500" spans="1:58" ht="15.75" customHeight="1">
      <c r="A500" s="58"/>
      <c r="B500" s="52"/>
      <c r="C500" s="52"/>
      <c r="D500" s="52"/>
      <c r="E500" s="52"/>
      <c r="F500" s="52"/>
      <c r="G500" s="52"/>
      <c r="H500" s="52"/>
      <c r="I500" s="52"/>
      <c r="J500" s="52"/>
      <c r="K500" s="52"/>
      <c r="L500" s="52"/>
      <c r="M500" s="52"/>
      <c r="N500" s="52"/>
      <c r="O500" s="52"/>
      <c r="P500" s="52"/>
      <c r="Q500" s="52"/>
      <c r="R500" s="52"/>
      <c r="S500" s="52"/>
      <c r="T500" s="52"/>
      <c r="U500" s="52"/>
      <c r="V500" s="52"/>
      <c r="W500" s="52"/>
      <c r="X500" s="52"/>
      <c r="Y500" s="52"/>
      <c r="Z500" s="52"/>
      <c r="AA500" s="52"/>
      <c r="AB500" s="52"/>
      <c r="AC500" s="52"/>
      <c r="AD500" s="52"/>
      <c r="AE500" s="52"/>
      <c r="AF500" s="52"/>
      <c r="AG500" s="52"/>
      <c r="AH500" s="52"/>
      <c r="AI500" s="52"/>
      <c r="AJ500" s="52"/>
      <c r="AK500" s="52"/>
      <c r="AL500" s="52"/>
      <c r="AM500" s="52"/>
      <c r="AN500" s="52"/>
      <c r="AO500" s="52"/>
      <c r="AP500" s="52"/>
      <c r="AQ500" s="52"/>
      <c r="AR500" s="52"/>
      <c r="AS500" s="52"/>
      <c r="AT500" s="52"/>
      <c r="AU500" s="52"/>
      <c r="AV500" s="52"/>
      <c r="AW500" s="52"/>
      <c r="AX500" s="52"/>
      <c r="AY500" s="76"/>
      <c r="AZ500" s="52"/>
      <c r="BA500" s="52"/>
      <c r="BB500" s="52"/>
      <c r="BC500" s="52"/>
      <c r="BD500" s="52"/>
      <c r="BE500" s="52"/>
      <c r="BF500" s="52"/>
    </row>
    <row r="501" spans="1:58" ht="15.75" customHeight="1">
      <c r="A501" s="58"/>
      <c r="B501" s="52"/>
      <c r="C501" s="52"/>
      <c r="D501" s="52"/>
      <c r="E501" s="52"/>
      <c r="F501" s="52"/>
      <c r="G501" s="52"/>
      <c r="H501" s="52"/>
      <c r="I501" s="52"/>
      <c r="J501" s="52"/>
      <c r="K501" s="52"/>
      <c r="L501" s="52"/>
      <c r="M501" s="52"/>
      <c r="N501" s="52"/>
      <c r="O501" s="52"/>
      <c r="P501" s="52"/>
      <c r="Q501" s="52"/>
      <c r="R501" s="52"/>
      <c r="S501" s="52"/>
      <c r="T501" s="52"/>
      <c r="U501" s="52"/>
      <c r="V501" s="52"/>
      <c r="W501" s="52"/>
      <c r="X501" s="52"/>
      <c r="Y501" s="52"/>
      <c r="Z501" s="52"/>
      <c r="AA501" s="52"/>
      <c r="AB501" s="52"/>
      <c r="AC501" s="52"/>
      <c r="AD501" s="52"/>
      <c r="AE501" s="52"/>
      <c r="AF501" s="52"/>
      <c r="AG501" s="52"/>
      <c r="AH501" s="52"/>
      <c r="AI501" s="52"/>
      <c r="AJ501" s="52"/>
      <c r="AK501" s="52"/>
      <c r="AL501" s="52"/>
      <c r="AM501" s="52"/>
      <c r="AN501" s="52"/>
      <c r="AO501" s="52"/>
      <c r="AP501" s="52"/>
      <c r="AQ501" s="52"/>
      <c r="AR501" s="52"/>
      <c r="AS501" s="52"/>
      <c r="AT501" s="52"/>
      <c r="AU501" s="52"/>
      <c r="AV501" s="52"/>
      <c r="AW501" s="52"/>
      <c r="AX501" s="52"/>
      <c r="AY501" s="76"/>
      <c r="AZ501" s="52"/>
      <c r="BA501" s="52"/>
      <c r="BB501" s="52"/>
      <c r="BC501" s="52"/>
      <c r="BD501" s="52"/>
      <c r="BE501" s="52"/>
      <c r="BF501" s="52"/>
    </row>
    <row r="502" spans="1:58" ht="15.75" customHeight="1">
      <c r="A502" s="58"/>
      <c r="B502" s="52"/>
      <c r="C502" s="52"/>
      <c r="D502" s="52"/>
      <c r="E502" s="52"/>
      <c r="F502" s="52"/>
      <c r="G502" s="52"/>
      <c r="H502" s="52"/>
      <c r="I502" s="52"/>
      <c r="J502" s="52"/>
      <c r="K502" s="52"/>
      <c r="L502" s="52"/>
      <c r="M502" s="52"/>
      <c r="N502" s="52"/>
      <c r="O502" s="52"/>
      <c r="P502" s="52"/>
      <c r="Q502" s="52"/>
      <c r="R502" s="52"/>
      <c r="S502" s="52"/>
      <c r="T502" s="52"/>
      <c r="U502" s="52"/>
      <c r="V502" s="52"/>
      <c r="W502" s="52"/>
      <c r="X502" s="52"/>
      <c r="Y502" s="52"/>
      <c r="Z502" s="52"/>
      <c r="AA502" s="52"/>
      <c r="AB502" s="52"/>
      <c r="AC502" s="52"/>
      <c r="AD502" s="52"/>
      <c r="AE502" s="52"/>
      <c r="AF502" s="52"/>
      <c r="AG502" s="52"/>
      <c r="AH502" s="52"/>
      <c r="AI502" s="52"/>
      <c r="AJ502" s="52"/>
      <c r="AK502" s="52"/>
      <c r="AL502" s="52"/>
      <c r="AM502" s="52"/>
      <c r="AN502" s="52"/>
      <c r="AO502" s="52"/>
      <c r="AP502" s="52"/>
      <c r="AQ502" s="52"/>
      <c r="AR502" s="52"/>
      <c r="AS502" s="52"/>
      <c r="AT502" s="52"/>
      <c r="AU502" s="52"/>
      <c r="AV502" s="52"/>
      <c r="AW502" s="52"/>
      <c r="AX502" s="52"/>
      <c r="AY502" s="76"/>
      <c r="AZ502" s="52"/>
      <c r="BA502" s="52"/>
      <c r="BB502" s="52"/>
      <c r="BC502" s="52"/>
      <c r="BD502" s="52"/>
      <c r="BE502" s="52"/>
      <c r="BF502" s="52"/>
    </row>
    <row r="503" spans="1:58" ht="15.75" customHeight="1">
      <c r="A503" s="58"/>
      <c r="B503" s="52"/>
      <c r="C503" s="52"/>
      <c r="D503" s="52"/>
      <c r="E503" s="52"/>
      <c r="F503" s="52"/>
      <c r="G503" s="52"/>
      <c r="H503" s="52"/>
      <c r="I503" s="52"/>
      <c r="J503" s="52"/>
      <c r="K503" s="52"/>
      <c r="L503" s="52"/>
      <c r="M503" s="52"/>
      <c r="N503" s="52"/>
      <c r="O503" s="52"/>
      <c r="P503" s="52"/>
      <c r="Q503" s="52"/>
      <c r="R503" s="52"/>
      <c r="S503" s="52"/>
      <c r="T503" s="52"/>
      <c r="U503" s="52"/>
      <c r="V503" s="52"/>
      <c r="W503" s="52"/>
      <c r="X503" s="52"/>
      <c r="Y503" s="52"/>
      <c r="Z503" s="52"/>
      <c r="AA503" s="52"/>
      <c r="AB503" s="52"/>
      <c r="AC503" s="52"/>
      <c r="AD503" s="52"/>
      <c r="AE503" s="52"/>
      <c r="AF503" s="52"/>
      <c r="AG503" s="52"/>
      <c r="AH503" s="52"/>
      <c r="AI503" s="52"/>
      <c r="AJ503" s="52"/>
      <c r="AK503" s="52"/>
      <c r="AL503" s="52"/>
      <c r="AM503" s="52"/>
      <c r="AN503" s="52"/>
      <c r="AO503" s="52"/>
      <c r="AP503" s="52"/>
      <c r="AQ503" s="52"/>
      <c r="AR503" s="52"/>
      <c r="AS503" s="52"/>
      <c r="AT503" s="52"/>
      <c r="AU503" s="52"/>
      <c r="AV503" s="52"/>
      <c r="AW503" s="52"/>
      <c r="AX503" s="52"/>
      <c r="AY503" s="76"/>
      <c r="AZ503" s="52"/>
      <c r="BA503" s="52"/>
      <c r="BB503" s="52"/>
      <c r="BC503" s="52"/>
      <c r="BD503" s="52"/>
      <c r="BE503" s="52"/>
      <c r="BF503" s="52"/>
    </row>
    <row r="504" spans="1:58" ht="15.75" customHeight="1">
      <c r="A504" s="58"/>
      <c r="B504" s="52"/>
      <c r="C504" s="52"/>
      <c r="D504" s="52"/>
      <c r="E504" s="52"/>
      <c r="F504" s="52"/>
      <c r="G504" s="52"/>
      <c r="H504" s="52"/>
      <c r="I504" s="52"/>
      <c r="J504" s="52"/>
      <c r="K504" s="52"/>
      <c r="L504" s="52"/>
      <c r="M504" s="52"/>
      <c r="N504" s="52"/>
      <c r="O504" s="52"/>
      <c r="P504" s="52"/>
      <c r="Q504" s="52"/>
      <c r="R504" s="52"/>
      <c r="S504" s="52"/>
      <c r="T504" s="52"/>
      <c r="U504" s="52"/>
      <c r="V504" s="52"/>
      <c r="W504" s="52"/>
      <c r="X504" s="52"/>
      <c r="Y504" s="52"/>
      <c r="Z504" s="52"/>
      <c r="AA504" s="52"/>
      <c r="AB504" s="52"/>
      <c r="AC504" s="52"/>
      <c r="AD504" s="52"/>
      <c r="AE504" s="52"/>
      <c r="AF504" s="52"/>
      <c r="AG504" s="52"/>
      <c r="AH504" s="52"/>
      <c r="AI504" s="52"/>
      <c r="AJ504" s="52"/>
      <c r="AK504" s="52"/>
      <c r="AL504" s="52"/>
      <c r="AM504" s="52"/>
      <c r="AN504" s="52"/>
      <c r="AO504" s="52"/>
      <c r="AP504" s="52"/>
      <c r="AQ504" s="52"/>
      <c r="AR504" s="52"/>
      <c r="AS504" s="52"/>
      <c r="AT504" s="52"/>
      <c r="AU504" s="52"/>
      <c r="AV504" s="52"/>
      <c r="AW504" s="52"/>
      <c r="AX504" s="52"/>
      <c r="AY504" s="76"/>
      <c r="AZ504" s="52"/>
      <c r="BA504" s="52"/>
      <c r="BB504" s="52"/>
      <c r="BC504" s="52"/>
      <c r="BD504" s="52"/>
      <c r="BE504" s="52"/>
      <c r="BF504" s="52"/>
    </row>
    <row r="505" spans="1:58" ht="15.75" customHeight="1">
      <c r="A505" s="58"/>
      <c r="B505" s="52"/>
      <c r="C505" s="52"/>
      <c r="D505" s="52"/>
      <c r="E505" s="52"/>
      <c r="F505" s="52"/>
      <c r="G505" s="52"/>
      <c r="H505" s="52"/>
      <c r="I505" s="52"/>
      <c r="J505" s="52"/>
      <c r="K505" s="52"/>
      <c r="L505" s="52"/>
      <c r="M505" s="52"/>
      <c r="N505" s="52"/>
      <c r="O505" s="52"/>
      <c r="P505" s="52"/>
      <c r="Q505" s="52"/>
      <c r="R505" s="52"/>
      <c r="S505" s="52"/>
      <c r="T505" s="52"/>
      <c r="U505" s="52"/>
      <c r="V505" s="52"/>
      <c r="W505" s="52"/>
      <c r="X505" s="52"/>
      <c r="Y505" s="52"/>
      <c r="Z505" s="52"/>
      <c r="AA505" s="52"/>
      <c r="AB505" s="52"/>
      <c r="AC505" s="52"/>
      <c r="AD505" s="52"/>
      <c r="AE505" s="52"/>
      <c r="AF505" s="52"/>
      <c r="AG505" s="52"/>
      <c r="AH505" s="52"/>
      <c r="AI505" s="52"/>
      <c r="AJ505" s="52"/>
      <c r="AK505" s="52"/>
      <c r="AL505" s="52"/>
      <c r="AM505" s="52"/>
      <c r="AN505" s="52"/>
      <c r="AO505" s="52"/>
      <c r="AP505" s="52"/>
      <c r="AQ505" s="52"/>
      <c r="AR505" s="52"/>
      <c r="AS505" s="52"/>
      <c r="AT505" s="52"/>
      <c r="AU505" s="52"/>
      <c r="AV505" s="52"/>
      <c r="AW505" s="52"/>
      <c r="AX505" s="52"/>
      <c r="AY505" s="76"/>
      <c r="AZ505" s="52"/>
      <c r="BA505" s="52"/>
      <c r="BB505" s="52"/>
      <c r="BC505" s="52"/>
      <c r="BD505" s="52"/>
      <c r="BE505" s="52"/>
      <c r="BF505" s="52"/>
    </row>
    <row r="506" spans="1:58" ht="15.75" customHeight="1">
      <c r="A506" s="58"/>
      <c r="B506" s="52"/>
      <c r="C506" s="52"/>
      <c r="D506" s="52"/>
      <c r="E506" s="52"/>
      <c r="F506" s="52"/>
      <c r="G506" s="52"/>
      <c r="H506" s="52"/>
      <c r="I506" s="52"/>
      <c r="J506" s="52"/>
      <c r="K506" s="52"/>
      <c r="L506" s="52"/>
      <c r="M506" s="52"/>
      <c r="N506" s="52"/>
      <c r="O506" s="52"/>
      <c r="P506" s="52"/>
      <c r="Q506" s="52"/>
      <c r="R506" s="52"/>
      <c r="S506" s="52"/>
      <c r="T506" s="52"/>
      <c r="U506" s="52"/>
      <c r="V506" s="52"/>
      <c r="W506" s="52"/>
      <c r="X506" s="52"/>
      <c r="Y506" s="52"/>
      <c r="Z506" s="52"/>
      <c r="AA506" s="52"/>
      <c r="AB506" s="52"/>
      <c r="AC506" s="52"/>
      <c r="AD506" s="52"/>
      <c r="AE506" s="52"/>
      <c r="AF506" s="52"/>
      <c r="AG506" s="52"/>
      <c r="AH506" s="52"/>
      <c r="AI506" s="52"/>
      <c r="AJ506" s="52"/>
      <c r="AK506" s="52"/>
      <c r="AL506" s="52"/>
      <c r="AM506" s="52"/>
      <c r="AN506" s="52"/>
      <c r="AO506" s="52"/>
      <c r="AP506" s="52"/>
      <c r="AQ506" s="52"/>
      <c r="AR506" s="52"/>
      <c r="AS506" s="52"/>
      <c r="AT506" s="52"/>
      <c r="AU506" s="52"/>
      <c r="AV506" s="52"/>
      <c r="AW506" s="52"/>
      <c r="AX506" s="52"/>
      <c r="AY506" s="76"/>
      <c r="AZ506" s="52"/>
      <c r="BA506" s="52"/>
      <c r="BB506" s="52"/>
      <c r="BC506" s="52"/>
      <c r="BD506" s="52"/>
      <c r="BE506" s="52"/>
      <c r="BF506" s="52"/>
    </row>
    <row r="507" spans="1:58" ht="15.75" customHeight="1">
      <c r="A507" s="58"/>
      <c r="B507" s="52"/>
      <c r="C507" s="52"/>
      <c r="D507" s="52"/>
      <c r="E507" s="52"/>
      <c r="F507" s="52"/>
      <c r="G507" s="52"/>
      <c r="H507" s="52"/>
      <c r="I507" s="52"/>
      <c r="J507" s="52"/>
      <c r="K507" s="52"/>
      <c r="L507" s="52"/>
      <c r="M507" s="52"/>
      <c r="N507" s="52"/>
      <c r="O507" s="52"/>
      <c r="P507" s="52"/>
      <c r="Q507" s="52"/>
      <c r="R507" s="52"/>
      <c r="S507" s="52"/>
      <c r="T507" s="52"/>
      <c r="U507" s="52"/>
      <c r="V507" s="52"/>
      <c r="W507" s="52"/>
      <c r="X507" s="52"/>
      <c r="Y507" s="52"/>
      <c r="Z507" s="52"/>
      <c r="AA507" s="52"/>
      <c r="AB507" s="52"/>
      <c r="AC507" s="52"/>
      <c r="AD507" s="52"/>
      <c r="AE507" s="52"/>
      <c r="AF507" s="52"/>
      <c r="AG507" s="52"/>
      <c r="AH507" s="52"/>
      <c r="AI507" s="52"/>
      <c r="AJ507" s="52"/>
      <c r="AK507" s="52"/>
      <c r="AL507" s="52"/>
      <c r="AM507" s="52"/>
      <c r="AN507" s="52"/>
      <c r="AO507" s="52"/>
      <c r="AP507" s="52"/>
      <c r="AQ507" s="52"/>
      <c r="AR507" s="52"/>
      <c r="AS507" s="52"/>
      <c r="AT507" s="52"/>
      <c r="AU507" s="52"/>
      <c r="AV507" s="52"/>
      <c r="AW507" s="52"/>
      <c r="AX507" s="52"/>
      <c r="AY507" s="76"/>
      <c r="AZ507" s="52"/>
      <c r="BA507" s="52"/>
      <c r="BB507" s="52"/>
      <c r="BC507" s="52"/>
      <c r="BD507" s="52"/>
      <c r="BE507" s="52"/>
      <c r="BF507" s="52"/>
    </row>
    <row r="508" spans="1:58" ht="15.75" customHeight="1">
      <c r="A508" s="58"/>
      <c r="B508" s="52"/>
      <c r="C508" s="52"/>
      <c r="D508" s="52"/>
      <c r="E508" s="52"/>
      <c r="F508" s="52"/>
      <c r="G508" s="52"/>
      <c r="H508" s="52"/>
      <c r="I508" s="52"/>
      <c r="J508" s="52"/>
      <c r="K508" s="52"/>
      <c r="L508" s="52"/>
      <c r="M508" s="52"/>
      <c r="N508" s="52"/>
      <c r="O508" s="52"/>
      <c r="P508" s="52"/>
      <c r="Q508" s="52"/>
      <c r="R508" s="52"/>
      <c r="S508" s="52"/>
      <c r="T508" s="52"/>
      <c r="U508" s="52"/>
      <c r="V508" s="52"/>
      <c r="W508" s="52"/>
      <c r="X508" s="52"/>
      <c r="Y508" s="52"/>
      <c r="Z508" s="52"/>
      <c r="AA508" s="52"/>
      <c r="AB508" s="52"/>
      <c r="AC508" s="52"/>
      <c r="AD508" s="52"/>
      <c r="AE508" s="52"/>
      <c r="AF508" s="52"/>
      <c r="AG508" s="52"/>
      <c r="AH508" s="52"/>
      <c r="AI508" s="52"/>
      <c r="AJ508" s="52"/>
      <c r="AK508" s="52"/>
      <c r="AL508" s="52"/>
      <c r="AM508" s="52"/>
      <c r="AN508" s="52"/>
      <c r="AO508" s="52"/>
      <c r="AP508" s="52"/>
      <c r="AQ508" s="52"/>
      <c r="AR508" s="52"/>
      <c r="AS508" s="52"/>
      <c r="AT508" s="52"/>
      <c r="AU508" s="52"/>
      <c r="AV508" s="52"/>
      <c r="AW508" s="52"/>
      <c r="AX508" s="52"/>
      <c r="AY508" s="76"/>
      <c r="AZ508" s="52"/>
      <c r="BA508" s="52"/>
      <c r="BB508" s="52"/>
      <c r="BC508" s="52"/>
      <c r="BD508" s="52"/>
      <c r="BE508" s="52"/>
      <c r="BF508" s="52"/>
    </row>
    <row r="509" spans="1:58" ht="15.75" customHeight="1">
      <c r="A509" s="58"/>
      <c r="B509" s="52"/>
      <c r="C509" s="52"/>
      <c r="D509" s="52"/>
      <c r="E509" s="52"/>
      <c r="F509" s="52"/>
      <c r="G509" s="52"/>
      <c r="H509" s="52"/>
      <c r="I509" s="52"/>
      <c r="J509" s="52"/>
      <c r="K509" s="52"/>
      <c r="L509" s="52"/>
      <c r="M509" s="52"/>
      <c r="N509" s="52"/>
      <c r="O509" s="52"/>
      <c r="P509" s="52"/>
      <c r="Q509" s="52"/>
      <c r="R509" s="52"/>
      <c r="S509" s="52"/>
      <c r="T509" s="52"/>
      <c r="U509" s="52"/>
      <c r="V509" s="52"/>
      <c r="W509" s="52"/>
      <c r="X509" s="52"/>
      <c r="Y509" s="52"/>
      <c r="Z509" s="52"/>
      <c r="AA509" s="52"/>
      <c r="AB509" s="52"/>
      <c r="AC509" s="52"/>
      <c r="AD509" s="52"/>
      <c r="AE509" s="52"/>
      <c r="AF509" s="52"/>
      <c r="AG509" s="52"/>
      <c r="AH509" s="52"/>
      <c r="AI509" s="52"/>
      <c r="AJ509" s="52"/>
      <c r="AK509" s="52"/>
      <c r="AL509" s="52"/>
      <c r="AM509" s="52"/>
      <c r="AN509" s="52"/>
      <c r="AO509" s="52"/>
      <c r="AP509" s="52"/>
      <c r="AQ509" s="52"/>
      <c r="AR509" s="52"/>
      <c r="AS509" s="52"/>
      <c r="AT509" s="52"/>
      <c r="AU509" s="52"/>
      <c r="AV509" s="52"/>
      <c r="AW509" s="52"/>
      <c r="AX509" s="52"/>
      <c r="AY509" s="76"/>
      <c r="AZ509" s="52"/>
      <c r="BA509" s="52"/>
      <c r="BB509" s="52"/>
      <c r="BC509" s="52"/>
      <c r="BD509" s="52"/>
      <c r="BE509" s="52"/>
      <c r="BF509" s="52"/>
    </row>
    <row r="510" spans="1:58" ht="15.75" customHeight="1">
      <c r="A510" s="58"/>
      <c r="B510" s="52"/>
      <c r="C510" s="52"/>
      <c r="D510" s="52"/>
      <c r="E510" s="52"/>
      <c r="F510" s="52"/>
      <c r="G510" s="52"/>
      <c r="H510" s="52"/>
      <c r="I510" s="52"/>
      <c r="J510" s="52"/>
      <c r="K510" s="52"/>
      <c r="L510" s="52"/>
      <c r="M510" s="52"/>
      <c r="N510" s="52"/>
      <c r="O510" s="52"/>
      <c r="P510" s="52"/>
      <c r="Q510" s="52"/>
      <c r="R510" s="52"/>
      <c r="S510" s="52"/>
      <c r="T510" s="52"/>
      <c r="U510" s="52"/>
      <c r="V510" s="52"/>
      <c r="W510" s="52"/>
      <c r="X510" s="52"/>
      <c r="Y510" s="52"/>
      <c r="Z510" s="52"/>
      <c r="AA510" s="52"/>
      <c r="AB510" s="52"/>
      <c r="AC510" s="52"/>
      <c r="AD510" s="52"/>
      <c r="AE510" s="52"/>
      <c r="AF510" s="52"/>
      <c r="AG510" s="52"/>
      <c r="AH510" s="52"/>
      <c r="AI510" s="52"/>
      <c r="AJ510" s="52"/>
      <c r="AK510" s="52"/>
      <c r="AL510" s="52"/>
      <c r="AM510" s="52"/>
      <c r="AN510" s="52"/>
      <c r="AO510" s="52"/>
      <c r="AP510" s="52"/>
      <c r="AQ510" s="52"/>
      <c r="AR510" s="52"/>
      <c r="AS510" s="52"/>
      <c r="AT510" s="52"/>
      <c r="AU510" s="52"/>
      <c r="AV510" s="52"/>
      <c r="AW510" s="52"/>
      <c r="AX510" s="52"/>
      <c r="AY510" s="76"/>
      <c r="AZ510" s="52"/>
      <c r="BA510" s="52"/>
      <c r="BB510" s="52"/>
      <c r="BC510" s="52"/>
      <c r="BD510" s="52"/>
      <c r="BE510" s="52"/>
      <c r="BF510" s="52"/>
    </row>
    <row r="511" spans="1:58" ht="15.75" customHeight="1">
      <c r="A511" s="58"/>
      <c r="B511" s="52"/>
      <c r="C511" s="52"/>
      <c r="D511" s="52"/>
      <c r="E511" s="52"/>
      <c r="F511" s="52"/>
      <c r="G511" s="52"/>
      <c r="H511" s="52"/>
      <c r="I511" s="52"/>
      <c r="J511" s="52"/>
      <c r="K511" s="52"/>
      <c r="L511" s="52"/>
      <c r="M511" s="52"/>
      <c r="N511" s="52"/>
      <c r="O511" s="52"/>
      <c r="P511" s="52"/>
      <c r="Q511" s="52"/>
      <c r="R511" s="52"/>
      <c r="S511" s="52"/>
      <c r="T511" s="52"/>
      <c r="U511" s="52"/>
      <c r="V511" s="52"/>
      <c r="W511" s="52"/>
      <c r="X511" s="52"/>
      <c r="Y511" s="52"/>
      <c r="Z511" s="52"/>
      <c r="AA511" s="52"/>
      <c r="AB511" s="52"/>
      <c r="AC511" s="52"/>
      <c r="AD511" s="52"/>
      <c r="AE511" s="52"/>
      <c r="AF511" s="52"/>
      <c r="AG511" s="52"/>
      <c r="AH511" s="52"/>
      <c r="AI511" s="52"/>
      <c r="AJ511" s="52"/>
      <c r="AK511" s="52"/>
      <c r="AL511" s="52"/>
      <c r="AM511" s="52"/>
      <c r="AN511" s="52"/>
      <c r="AO511" s="52"/>
      <c r="AP511" s="52"/>
      <c r="AQ511" s="52"/>
      <c r="AR511" s="52"/>
      <c r="AS511" s="52"/>
      <c r="AT511" s="52"/>
      <c r="AU511" s="52"/>
      <c r="AV511" s="52"/>
      <c r="AW511" s="52"/>
      <c r="AX511" s="52"/>
      <c r="AY511" s="76"/>
      <c r="AZ511" s="52"/>
      <c r="BA511" s="52"/>
      <c r="BB511" s="52"/>
      <c r="BC511" s="52"/>
      <c r="BD511" s="52"/>
      <c r="BE511" s="52"/>
      <c r="BF511" s="52"/>
    </row>
    <row r="512" spans="1:58" ht="15.75" customHeight="1">
      <c r="A512" s="58"/>
      <c r="B512" s="52"/>
      <c r="C512" s="52"/>
      <c r="D512" s="52"/>
      <c r="E512" s="52"/>
      <c r="F512" s="52"/>
      <c r="G512" s="52"/>
      <c r="H512" s="52"/>
      <c r="I512" s="52"/>
      <c r="J512" s="52"/>
      <c r="K512" s="52"/>
      <c r="L512" s="52"/>
      <c r="M512" s="52"/>
      <c r="N512" s="52"/>
      <c r="O512" s="52"/>
      <c r="P512" s="52"/>
      <c r="Q512" s="52"/>
      <c r="R512" s="52"/>
      <c r="S512" s="52"/>
      <c r="T512" s="52"/>
      <c r="U512" s="52"/>
      <c r="V512" s="52"/>
      <c r="W512" s="52"/>
      <c r="X512" s="52"/>
      <c r="Y512" s="52"/>
      <c r="Z512" s="52"/>
      <c r="AA512" s="52"/>
      <c r="AB512" s="52"/>
      <c r="AC512" s="52"/>
      <c r="AD512" s="52"/>
      <c r="AE512" s="52"/>
      <c r="AF512" s="52"/>
      <c r="AG512" s="52"/>
      <c r="AH512" s="52"/>
      <c r="AI512" s="52"/>
      <c r="AJ512" s="52"/>
      <c r="AK512" s="52"/>
      <c r="AL512" s="52"/>
      <c r="AM512" s="52"/>
      <c r="AN512" s="52"/>
      <c r="AO512" s="52"/>
      <c r="AP512" s="52"/>
      <c r="AQ512" s="52"/>
      <c r="AR512" s="52"/>
      <c r="AS512" s="52"/>
      <c r="AT512" s="52"/>
      <c r="AU512" s="52"/>
      <c r="AV512" s="52"/>
      <c r="AW512" s="52"/>
      <c r="AX512" s="52"/>
      <c r="AY512" s="76"/>
      <c r="AZ512" s="52"/>
      <c r="BA512" s="52"/>
      <c r="BB512" s="52"/>
      <c r="BC512" s="52"/>
      <c r="BD512" s="52"/>
      <c r="BE512" s="52"/>
      <c r="BF512" s="52"/>
    </row>
    <row r="513" spans="1:58" ht="15.75" customHeight="1">
      <c r="A513" s="58"/>
      <c r="B513" s="52"/>
      <c r="C513" s="52"/>
      <c r="D513" s="52"/>
      <c r="E513" s="52"/>
      <c r="F513" s="52"/>
      <c r="G513" s="52"/>
      <c r="H513" s="52"/>
      <c r="I513" s="52"/>
      <c r="J513" s="52"/>
      <c r="K513" s="52"/>
      <c r="L513" s="52"/>
      <c r="M513" s="52"/>
      <c r="N513" s="52"/>
      <c r="O513" s="52"/>
      <c r="P513" s="52"/>
      <c r="Q513" s="52"/>
      <c r="R513" s="52"/>
      <c r="S513" s="52"/>
      <c r="T513" s="52"/>
      <c r="U513" s="52"/>
      <c r="V513" s="52"/>
      <c r="W513" s="52"/>
      <c r="X513" s="52"/>
      <c r="Y513" s="52"/>
      <c r="Z513" s="52"/>
      <c r="AA513" s="52"/>
      <c r="AB513" s="52"/>
      <c r="AC513" s="52"/>
      <c r="AD513" s="52"/>
      <c r="AE513" s="52"/>
      <c r="AF513" s="52"/>
      <c r="AG513" s="52"/>
      <c r="AH513" s="52"/>
      <c r="AI513" s="52"/>
      <c r="AJ513" s="52"/>
      <c r="AK513" s="52"/>
      <c r="AL513" s="52"/>
      <c r="AM513" s="52"/>
      <c r="AN513" s="52"/>
      <c r="AO513" s="52"/>
      <c r="AP513" s="52"/>
      <c r="AQ513" s="52"/>
      <c r="AR513" s="52"/>
      <c r="AS513" s="52"/>
      <c r="AT513" s="52"/>
      <c r="AU513" s="52"/>
      <c r="AV513" s="52"/>
      <c r="AW513" s="52"/>
      <c r="AX513" s="52"/>
      <c r="AY513" s="76"/>
      <c r="AZ513" s="52"/>
      <c r="BA513" s="52"/>
      <c r="BB513" s="52"/>
      <c r="BC513" s="52"/>
      <c r="BD513" s="52"/>
      <c r="BE513" s="52"/>
      <c r="BF513" s="52"/>
    </row>
    <row r="514" spans="1:58" ht="15.75" customHeight="1">
      <c r="A514" s="58"/>
      <c r="B514" s="52"/>
      <c r="C514" s="52"/>
      <c r="D514" s="52"/>
      <c r="E514" s="52"/>
      <c r="F514" s="52"/>
      <c r="G514" s="52"/>
      <c r="H514" s="52"/>
      <c r="I514" s="52"/>
      <c r="J514" s="52"/>
      <c r="K514" s="52"/>
      <c r="L514" s="52"/>
      <c r="M514" s="52"/>
      <c r="N514" s="52"/>
      <c r="O514" s="52"/>
      <c r="P514" s="52"/>
      <c r="Q514" s="52"/>
      <c r="R514" s="52"/>
      <c r="S514" s="52"/>
      <c r="T514" s="52"/>
      <c r="U514" s="52"/>
      <c r="V514" s="52"/>
      <c r="W514" s="52"/>
      <c r="X514" s="52"/>
      <c r="Y514" s="52"/>
      <c r="Z514" s="52"/>
      <c r="AA514" s="52"/>
      <c r="AB514" s="52"/>
      <c r="AC514" s="52"/>
      <c r="AD514" s="52"/>
      <c r="AE514" s="52"/>
      <c r="AF514" s="52"/>
      <c r="AG514" s="52"/>
      <c r="AH514" s="52"/>
      <c r="AI514" s="52"/>
      <c r="AJ514" s="52"/>
      <c r="AK514" s="52"/>
      <c r="AL514" s="52"/>
      <c r="AM514" s="52"/>
      <c r="AN514" s="52"/>
      <c r="AO514" s="52"/>
      <c r="AP514" s="52"/>
      <c r="AQ514" s="52"/>
      <c r="AR514" s="52"/>
      <c r="AS514" s="52"/>
      <c r="AT514" s="52"/>
      <c r="AU514" s="52"/>
      <c r="AV514" s="52"/>
      <c r="AW514" s="52"/>
      <c r="AX514" s="52"/>
      <c r="AY514" s="76"/>
      <c r="AZ514" s="52"/>
      <c r="BA514" s="52"/>
      <c r="BB514" s="52"/>
      <c r="BC514" s="52"/>
      <c r="BD514" s="52"/>
      <c r="BE514" s="52"/>
      <c r="BF514" s="52"/>
    </row>
    <row r="515" spans="1:58" ht="15.75" customHeight="1">
      <c r="A515" s="58"/>
      <c r="B515" s="52"/>
      <c r="C515" s="52"/>
      <c r="D515" s="52"/>
      <c r="E515" s="52"/>
      <c r="F515" s="52"/>
      <c r="G515" s="52"/>
      <c r="H515" s="52"/>
      <c r="I515" s="52"/>
      <c r="J515" s="52"/>
      <c r="K515" s="52"/>
      <c r="L515" s="52"/>
      <c r="M515" s="52"/>
      <c r="N515" s="52"/>
      <c r="O515" s="52"/>
      <c r="P515" s="52"/>
      <c r="Q515" s="52"/>
      <c r="R515" s="52"/>
      <c r="S515" s="52"/>
      <c r="T515" s="52"/>
      <c r="U515" s="52"/>
      <c r="V515" s="52"/>
      <c r="W515" s="52"/>
      <c r="X515" s="52"/>
      <c r="Y515" s="52"/>
      <c r="Z515" s="52"/>
      <c r="AA515" s="52"/>
      <c r="AB515" s="52"/>
      <c r="AC515" s="52"/>
      <c r="AD515" s="52"/>
      <c r="AE515" s="52"/>
      <c r="AF515" s="52"/>
      <c r="AG515" s="52"/>
      <c r="AH515" s="52"/>
      <c r="AI515" s="52"/>
      <c r="AJ515" s="52"/>
      <c r="AK515" s="52"/>
      <c r="AL515" s="52"/>
      <c r="AM515" s="52"/>
      <c r="AN515" s="52"/>
      <c r="AO515" s="52"/>
      <c r="AP515" s="52"/>
      <c r="AQ515" s="52"/>
      <c r="AR515" s="52"/>
      <c r="AS515" s="52"/>
      <c r="AT515" s="52"/>
      <c r="AU515" s="52"/>
      <c r="AV515" s="52"/>
      <c r="AW515" s="52"/>
      <c r="AX515" s="52"/>
      <c r="AY515" s="76"/>
      <c r="AZ515" s="52"/>
      <c r="BA515" s="52"/>
      <c r="BB515" s="52"/>
      <c r="BC515" s="52"/>
      <c r="BD515" s="52"/>
      <c r="BE515" s="52"/>
      <c r="BF515" s="52"/>
    </row>
    <row r="516" spans="1:58" ht="15.75" customHeight="1">
      <c r="A516" s="58"/>
      <c r="B516" s="52"/>
      <c r="C516" s="52"/>
      <c r="D516" s="52"/>
      <c r="E516" s="52"/>
      <c r="F516" s="52"/>
      <c r="G516" s="52"/>
      <c r="H516" s="52"/>
      <c r="I516" s="52"/>
      <c r="J516" s="52"/>
      <c r="K516" s="52"/>
      <c r="L516" s="52"/>
      <c r="M516" s="52"/>
      <c r="N516" s="52"/>
      <c r="O516" s="52"/>
      <c r="P516" s="52"/>
      <c r="Q516" s="52"/>
      <c r="R516" s="52"/>
      <c r="S516" s="52"/>
      <c r="T516" s="52"/>
      <c r="U516" s="52"/>
      <c r="V516" s="52"/>
      <c r="W516" s="52"/>
      <c r="X516" s="52"/>
      <c r="Y516" s="52"/>
      <c r="Z516" s="52"/>
      <c r="AA516" s="52"/>
      <c r="AB516" s="52"/>
      <c r="AC516" s="52"/>
      <c r="AD516" s="52"/>
      <c r="AE516" s="52"/>
      <c r="AF516" s="52"/>
      <c r="AG516" s="52"/>
      <c r="AH516" s="52"/>
      <c r="AI516" s="52"/>
      <c r="AJ516" s="52"/>
      <c r="AK516" s="52"/>
      <c r="AL516" s="52"/>
      <c r="AM516" s="52"/>
      <c r="AN516" s="52"/>
      <c r="AO516" s="52"/>
      <c r="AP516" s="52"/>
      <c r="AQ516" s="52"/>
      <c r="AR516" s="52"/>
      <c r="AS516" s="52"/>
      <c r="AT516" s="52"/>
      <c r="AU516" s="52"/>
      <c r="AV516" s="52"/>
      <c r="AW516" s="52"/>
      <c r="AX516" s="52"/>
      <c r="AY516" s="76"/>
      <c r="AZ516" s="52"/>
      <c r="BA516" s="52"/>
      <c r="BB516" s="52"/>
      <c r="BC516" s="52"/>
      <c r="BD516" s="52"/>
      <c r="BE516" s="52"/>
      <c r="BF516" s="52"/>
    </row>
    <row r="517" spans="1:58" ht="15.75" customHeight="1">
      <c r="A517" s="58"/>
      <c r="B517" s="52"/>
      <c r="C517" s="52"/>
      <c r="D517" s="52"/>
      <c r="E517" s="52"/>
      <c r="F517" s="52"/>
      <c r="G517" s="52"/>
      <c r="H517" s="52"/>
      <c r="I517" s="52"/>
      <c r="J517" s="52"/>
      <c r="K517" s="52"/>
      <c r="L517" s="52"/>
      <c r="M517" s="52"/>
      <c r="N517" s="52"/>
      <c r="O517" s="52"/>
      <c r="P517" s="52"/>
      <c r="Q517" s="52"/>
      <c r="R517" s="52"/>
      <c r="S517" s="52"/>
      <c r="T517" s="52"/>
      <c r="U517" s="52"/>
      <c r="V517" s="52"/>
      <c r="W517" s="52"/>
      <c r="X517" s="52"/>
      <c r="Y517" s="52"/>
      <c r="Z517" s="52"/>
      <c r="AA517" s="52"/>
      <c r="AB517" s="52"/>
      <c r="AC517" s="52"/>
      <c r="AD517" s="52"/>
      <c r="AE517" s="52"/>
      <c r="AF517" s="52"/>
      <c r="AG517" s="52"/>
      <c r="AH517" s="52"/>
      <c r="AI517" s="52"/>
      <c r="AJ517" s="52"/>
      <c r="AK517" s="52"/>
      <c r="AL517" s="52"/>
      <c r="AM517" s="52"/>
      <c r="AN517" s="52"/>
      <c r="AO517" s="52"/>
      <c r="AP517" s="52"/>
      <c r="AQ517" s="52"/>
      <c r="AR517" s="52"/>
      <c r="AS517" s="52"/>
      <c r="AT517" s="52"/>
      <c r="AU517" s="52"/>
      <c r="AV517" s="52"/>
      <c r="AW517" s="52"/>
      <c r="AX517" s="52"/>
      <c r="AY517" s="76"/>
      <c r="AZ517" s="52"/>
      <c r="BA517" s="52"/>
      <c r="BB517" s="52"/>
      <c r="BC517" s="52"/>
      <c r="BD517" s="52"/>
      <c r="BE517" s="52"/>
      <c r="BF517" s="52"/>
    </row>
    <row r="518" spans="1:58" ht="15.75" customHeight="1">
      <c r="A518" s="58"/>
      <c r="B518" s="52"/>
      <c r="C518" s="52"/>
      <c r="D518" s="52"/>
      <c r="E518" s="52"/>
      <c r="F518" s="52"/>
      <c r="G518" s="52"/>
      <c r="H518" s="52"/>
      <c r="I518" s="52"/>
      <c r="J518" s="52"/>
      <c r="K518" s="52"/>
      <c r="L518" s="52"/>
      <c r="M518" s="52"/>
      <c r="N518" s="52"/>
      <c r="O518" s="52"/>
      <c r="P518" s="52"/>
      <c r="Q518" s="52"/>
      <c r="R518" s="52"/>
      <c r="S518" s="52"/>
      <c r="T518" s="52"/>
      <c r="U518" s="52"/>
      <c r="V518" s="52"/>
      <c r="W518" s="52"/>
      <c r="X518" s="52"/>
      <c r="Y518" s="52"/>
      <c r="Z518" s="52"/>
      <c r="AA518" s="52"/>
      <c r="AB518" s="52"/>
      <c r="AC518" s="52"/>
      <c r="AD518" s="52"/>
      <c r="AE518" s="52"/>
      <c r="AF518" s="52"/>
      <c r="AG518" s="52"/>
      <c r="AH518" s="52"/>
      <c r="AI518" s="52"/>
      <c r="AJ518" s="52"/>
      <c r="AK518" s="52"/>
      <c r="AL518" s="52"/>
      <c r="AM518" s="52"/>
      <c r="AN518" s="52"/>
      <c r="AO518" s="52"/>
      <c r="AP518" s="52"/>
      <c r="AQ518" s="52"/>
      <c r="AR518" s="52"/>
      <c r="AS518" s="52"/>
      <c r="AT518" s="52"/>
      <c r="AU518" s="52"/>
      <c r="AV518" s="52"/>
      <c r="AW518" s="52"/>
      <c r="AX518" s="52"/>
      <c r="AY518" s="76"/>
      <c r="AZ518" s="52"/>
      <c r="BA518" s="52"/>
      <c r="BB518" s="52"/>
      <c r="BC518" s="52"/>
      <c r="BD518" s="52"/>
      <c r="BE518" s="52"/>
      <c r="BF518" s="52"/>
    </row>
    <row r="519" spans="1:58" ht="15.75" customHeight="1">
      <c r="A519" s="58"/>
      <c r="B519" s="52"/>
      <c r="C519" s="52"/>
      <c r="D519" s="52"/>
      <c r="E519" s="52"/>
      <c r="F519" s="52"/>
      <c r="G519" s="52"/>
      <c r="H519" s="52"/>
      <c r="I519" s="52"/>
      <c r="J519" s="52"/>
      <c r="K519" s="52"/>
      <c r="L519" s="52"/>
      <c r="M519" s="52"/>
      <c r="N519" s="52"/>
      <c r="O519" s="52"/>
      <c r="P519" s="52"/>
      <c r="Q519" s="52"/>
      <c r="R519" s="52"/>
      <c r="S519" s="52"/>
      <c r="T519" s="52"/>
      <c r="U519" s="52"/>
      <c r="V519" s="52"/>
      <c r="W519" s="52"/>
      <c r="X519" s="52"/>
      <c r="Y519" s="52"/>
      <c r="Z519" s="52"/>
      <c r="AA519" s="52"/>
      <c r="AB519" s="52"/>
      <c r="AC519" s="52"/>
      <c r="AD519" s="52"/>
      <c r="AE519" s="52"/>
      <c r="AF519" s="52"/>
      <c r="AG519" s="52"/>
      <c r="AH519" s="52"/>
      <c r="AI519" s="52"/>
      <c r="AJ519" s="52"/>
      <c r="AK519" s="52"/>
      <c r="AL519" s="52"/>
      <c r="AM519" s="52"/>
      <c r="AN519" s="52"/>
      <c r="AO519" s="52"/>
      <c r="AP519" s="52"/>
      <c r="AQ519" s="52"/>
      <c r="AR519" s="52"/>
      <c r="AS519" s="52"/>
      <c r="AT519" s="52"/>
      <c r="AU519" s="52"/>
      <c r="AV519" s="52"/>
      <c r="AW519" s="52"/>
      <c r="AX519" s="52"/>
      <c r="AY519" s="76"/>
      <c r="AZ519" s="52"/>
      <c r="BA519" s="52"/>
      <c r="BB519" s="52"/>
      <c r="BC519" s="52"/>
      <c r="BD519" s="52"/>
      <c r="BE519" s="52"/>
      <c r="BF519" s="52"/>
    </row>
    <row r="520" spans="1:58" ht="15.75" customHeight="1">
      <c r="A520" s="58"/>
      <c r="B520" s="52"/>
      <c r="C520" s="52"/>
      <c r="D520" s="52"/>
      <c r="E520" s="52"/>
      <c r="F520" s="52"/>
      <c r="G520" s="52"/>
      <c r="H520" s="52"/>
      <c r="I520" s="52"/>
      <c r="J520" s="52"/>
      <c r="K520" s="52"/>
      <c r="L520" s="52"/>
      <c r="M520" s="52"/>
      <c r="N520" s="52"/>
      <c r="O520" s="52"/>
      <c r="P520" s="52"/>
      <c r="Q520" s="52"/>
      <c r="R520" s="52"/>
      <c r="S520" s="52"/>
      <c r="T520" s="52"/>
      <c r="U520" s="52"/>
      <c r="V520" s="52"/>
      <c r="W520" s="52"/>
      <c r="X520" s="52"/>
      <c r="Y520" s="52"/>
      <c r="Z520" s="52"/>
      <c r="AA520" s="52"/>
      <c r="AB520" s="52"/>
      <c r="AC520" s="52"/>
      <c r="AD520" s="52"/>
      <c r="AE520" s="52"/>
      <c r="AF520" s="52"/>
      <c r="AG520" s="52"/>
      <c r="AH520" s="52"/>
      <c r="AI520" s="52"/>
      <c r="AJ520" s="52"/>
      <c r="AK520" s="52"/>
      <c r="AL520" s="52"/>
      <c r="AM520" s="52"/>
      <c r="AN520" s="52"/>
      <c r="AO520" s="52"/>
      <c r="AP520" s="52"/>
      <c r="AQ520" s="52"/>
      <c r="AR520" s="52"/>
      <c r="AS520" s="52"/>
      <c r="AT520" s="52"/>
      <c r="AU520" s="52"/>
      <c r="AV520" s="52"/>
      <c r="AW520" s="52"/>
      <c r="AX520" s="52"/>
      <c r="AY520" s="76"/>
      <c r="AZ520" s="52"/>
      <c r="BA520" s="52"/>
      <c r="BB520" s="52"/>
      <c r="BC520" s="52"/>
      <c r="BD520" s="52"/>
      <c r="BE520" s="52"/>
      <c r="BF520" s="52"/>
    </row>
    <row r="521" spans="1:58" ht="15.75" customHeight="1">
      <c r="A521" s="58"/>
      <c r="B521" s="52"/>
      <c r="C521" s="52"/>
      <c r="D521" s="52"/>
      <c r="E521" s="52"/>
      <c r="F521" s="52"/>
      <c r="G521" s="52"/>
      <c r="H521" s="52"/>
      <c r="I521" s="52"/>
      <c r="J521" s="52"/>
      <c r="K521" s="52"/>
      <c r="L521" s="52"/>
      <c r="M521" s="52"/>
      <c r="N521" s="52"/>
      <c r="O521" s="52"/>
      <c r="P521" s="52"/>
      <c r="Q521" s="52"/>
      <c r="R521" s="52"/>
      <c r="S521" s="52"/>
      <c r="T521" s="52"/>
      <c r="U521" s="52"/>
      <c r="V521" s="52"/>
      <c r="W521" s="52"/>
      <c r="X521" s="52"/>
      <c r="Y521" s="52"/>
      <c r="Z521" s="52"/>
      <c r="AA521" s="52"/>
      <c r="AB521" s="52"/>
      <c r="AC521" s="52"/>
      <c r="AD521" s="52"/>
      <c r="AE521" s="52"/>
      <c r="AF521" s="52"/>
      <c r="AG521" s="52"/>
      <c r="AH521" s="52"/>
      <c r="AI521" s="52"/>
      <c r="AJ521" s="52"/>
      <c r="AK521" s="52"/>
      <c r="AL521" s="52"/>
      <c r="AM521" s="52"/>
      <c r="AN521" s="52"/>
      <c r="AO521" s="52"/>
      <c r="AP521" s="52"/>
      <c r="AQ521" s="52"/>
      <c r="AR521" s="52"/>
      <c r="AS521" s="52"/>
      <c r="AT521" s="52"/>
      <c r="AU521" s="52"/>
      <c r="AV521" s="52"/>
      <c r="AW521" s="52"/>
      <c r="AX521" s="52"/>
      <c r="AY521" s="76"/>
      <c r="AZ521" s="52"/>
      <c r="BA521" s="52"/>
      <c r="BB521" s="52"/>
      <c r="BC521" s="52"/>
      <c r="BD521" s="52"/>
      <c r="BE521" s="52"/>
      <c r="BF521" s="52"/>
    </row>
    <row r="522" spans="1:58" ht="15.75" customHeight="1">
      <c r="A522" s="58"/>
      <c r="B522" s="52"/>
      <c r="C522" s="52"/>
      <c r="D522" s="52"/>
      <c r="E522" s="52"/>
      <c r="F522" s="52"/>
      <c r="G522" s="52"/>
      <c r="H522" s="52"/>
      <c r="I522" s="52"/>
      <c r="J522" s="52"/>
      <c r="K522" s="52"/>
      <c r="L522" s="52"/>
      <c r="M522" s="52"/>
      <c r="N522" s="52"/>
      <c r="O522" s="52"/>
      <c r="P522" s="52"/>
      <c r="Q522" s="52"/>
      <c r="R522" s="52"/>
      <c r="S522" s="52"/>
      <c r="T522" s="52"/>
      <c r="U522" s="52"/>
      <c r="V522" s="52"/>
      <c r="W522" s="52"/>
      <c r="X522" s="52"/>
      <c r="Y522" s="52"/>
      <c r="Z522" s="52"/>
      <c r="AA522" s="52"/>
      <c r="AB522" s="52"/>
      <c r="AC522" s="52"/>
      <c r="AD522" s="52"/>
      <c r="AE522" s="52"/>
      <c r="AF522" s="52"/>
      <c r="AG522" s="52"/>
      <c r="AH522" s="52"/>
      <c r="AI522" s="52"/>
      <c r="AJ522" s="52"/>
      <c r="AK522" s="52"/>
      <c r="AL522" s="52"/>
      <c r="AM522" s="52"/>
      <c r="AN522" s="52"/>
      <c r="AO522" s="52"/>
      <c r="AP522" s="52"/>
      <c r="AQ522" s="52"/>
      <c r="AR522" s="52"/>
      <c r="AS522" s="52"/>
      <c r="AT522" s="52"/>
      <c r="AU522" s="52"/>
      <c r="AV522" s="52"/>
      <c r="AW522" s="52"/>
      <c r="AX522" s="52"/>
      <c r="AY522" s="76"/>
      <c r="AZ522" s="52"/>
      <c r="BA522" s="52"/>
      <c r="BB522" s="52"/>
      <c r="BC522" s="52"/>
      <c r="BD522" s="52"/>
      <c r="BE522" s="52"/>
      <c r="BF522" s="52"/>
    </row>
    <row r="523" spans="1:58" ht="15.75" customHeight="1">
      <c r="A523" s="58"/>
      <c r="B523" s="52"/>
      <c r="C523" s="52"/>
      <c r="D523" s="52"/>
      <c r="E523" s="52"/>
      <c r="F523" s="52"/>
      <c r="G523" s="52"/>
      <c r="H523" s="52"/>
      <c r="I523" s="52"/>
      <c r="J523" s="52"/>
      <c r="K523" s="52"/>
      <c r="L523" s="52"/>
      <c r="M523" s="52"/>
      <c r="N523" s="52"/>
      <c r="O523" s="52"/>
      <c r="P523" s="52"/>
      <c r="Q523" s="52"/>
      <c r="R523" s="52"/>
      <c r="S523" s="52"/>
      <c r="T523" s="52"/>
      <c r="U523" s="52"/>
      <c r="V523" s="52"/>
      <c r="W523" s="52"/>
      <c r="X523" s="52"/>
      <c r="Y523" s="52"/>
      <c r="Z523" s="52"/>
      <c r="AA523" s="52"/>
      <c r="AB523" s="52"/>
      <c r="AC523" s="52"/>
      <c r="AD523" s="52"/>
      <c r="AE523" s="52"/>
      <c r="AF523" s="52"/>
      <c r="AG523" s="52"/>
      <c r="AH523" s="52"/>
      <c r="AI523" s="52"/>
      <c r="AJ523" s="52"/>
      <c r="AK523" s="52"/>
      <c r="AL523" s="52"/>
      <c r="AM523" s="52"/>
      <c r="AN523" s="52"/>
      <c r="AO523" s="52"/>
      <c r="AP523" s="52"/>
      <c r="AQ523" s="52"/>
      <c r="AR523" s="52"/>
      <c r="AS523" s="52"/>
      <c r="AT523" s="52"/>
      <c r="AU523" s="52"/>
      <c r="AV523" s="52"/>
      <c r="AW523" s="52"/>
      <c r="AX523" s="52"/>
      <c r="AY523" s="76"/>
      <c r="AZ523" s="52"/>
      <c r="BA523" s="52"/>
      <c r="BB523" s="52"/>
      <c r="BC523" s="52"/>
      <c r="BD523" s="52"/>
      <c r="BE523" s="52"/>
      <c r="BF523" s="52"/>
    </row>
    <row r="524" spans="1:58" ht="15.75" customHeight="1">
      <c r="A524" s="58"/>
      <c r="B524" s="52"/>
      <c r="C524" s="52"/>
      <c r="D524" s="52"/>
      <c r="E524" s="52"/>
      <c r="F524" s="52"/>
      <c r="G524" s="52"/>
      <c r="H524" s="52"/>
      <c r="I524" s="52"/>
      <c r="J524" s="52"/>
      <c r="K524" s="52"/>
      <c r="L524" s="52"/>
      <c r="M524" s="52"/>
      <c r="N524" s="52"/>
      <c r="O524" s="52"/>
      <c r="P524" s="52"/>
      <c r="Q524" s="52"/>
      <c r="R524" s="52"/>
      <c r="S524" s="52"/>
      <c r="T524" s="52"/>
      <c r="U524" s="52"/>
      <c r="V524" s="52"/>
      <c r="W524" s="52"/>
      <c r="X524" s="52"/>
      <c r="Y524" s="52"/>
      <c r="Z524" s="52"/>
      <c r="AA524" s="52"/>
      <c r="AB524" s="52"/>
      <c r="AC524" s="52"/>
      <c r="AD524" s="52"/>
      <c r="AE524" s="52"/>
      <c r="AF524" s="52"/>
      <c r="AG524" s="52"/>
      <c r="AH524" s="52"/>
      <c r="AI524" s="52"/>
      <c r="AJ524" s="52"/>
      <c r="AK524" s="52"/>
      <c r="AL524" s="52"/>
      <c r="AM524" s="52"/>
      <c r="AN524" s="52"/>
      <c r="AO524" s="52"/>
      <c r="AP524" s="52"/>
      <c r="AQ524" s="52"/>
      <c r="AR524" s="52"/>
      <c r="AS524" s="52"/>
      <c r="AT524" s="52"/>
      <c r="AU524" s="52"/>
      <c r="AV524" s="52"/>
      <c r="AW524" s="52"/>
      <c r="AX524" s="52"/>
      <c r="AY524" s="76"/>
      <c r="AZ524" s="52"/>
      <c r="BA524" s="52"/>
      <c r="BB524" s="52"/>
      <c r="BC524" s="52"/>
      <c r="BD524" s="52"/>
      <c r="BE524" s="52"/>
      <c r="BF524" s="52"/>
    </row>
    <row r="525" spans="1:58" ht="15.75" customHeight="1">
      <c r="A525" s="58"/>
      <c r="B525" s="52"/>
      <c r="C525" s="52"/>
      <c r="D525" s="52"/>
      <c r="E525" s="52"/>
      <c r="F525" s="52"/>
      <c r="G525" s="52"/>
      <c r="H525" s="52"/>
      <c r="I525" s="52"/>
      <c r="J525" s="52"/>
      <c r="K525" s="52"/>
      <c r="L525" s="52"/>
      <c r="M525" s="52"/>
      <c r="N525" s="52"/>
      <c r="O525" s="52"/>
      <c r="P525" s="52"/>
      <c r="Q525" s="52"/>
      <c r="R525" s="52"/>
      <c r="S525" s="52"/>
      <c r="T525" s="52"/>
      <c r="U525" s="52"/>
      <c r="V525" s="52"/>
      <c r="W525" s="52"/>
      <c r="X525" s="52"/>
      <c r="Y525" s="52"/>
      <c r="Z525" s="52"/>
      <c r="AA525" s="52"/>
      <c r="AB525" s="52"/>
      <c r="AC525" s="52"/>
      <c r="AD525" s="52"/>
      <c r="AE525" s="52"/>
      <c r="AF525" s="52"/>
      <c r="AG525" s="52"/>
      <c r="AH525" s="52"/>
      <c r="AI525" s="52"/>
      <c r="AJ525" s="52"/>
      <c r="AK525" s="52"/>
      <c r="AL525" s="52"/>
      <c r="AM525" s="52"/>
      <c r="AN525" s="52"/>
      <c r="AO525" s="52"/>
      <c r="AP525" s="52"/>
      <c r="AQ525" s="52"/>
      <c r="AR525" s="52"/>
      <c r="AS525" s="52"/>
      <c r="AT525" s="52"/>
      <c r="AU525" s="52"/>
      <c r="AV525" s="52"/>
      <c r="AW525" s="52"/>
      <c r="AX525" s="52"/>
      <c r="AY525" s="76"/>
      <c r="AZ525" s="52"/>
      <c r="BA525" s="52"/>
      <c r="BB525" s="52"/>
      <c r="BC525" s="52"/>
      <c r="BD525" s="52"/>
      <c r="BE525" s="52"/>
      <c r="BF525" s="52"/>
    </row>
    <row r="526" spans="1:58" ht="15.75" customHeight="1">
      <c r="A526" s="58"/>
      <c r="B526" s="52"/>
      <c r="C526" s="52"/>
      <c r="D526" s="52"/>
      <c r="E526" s="52"/>
      <c r="F526" s="52"/>
      <c r="G526" s="52"/>
      <c r="H526" s="52"/>
      <c r="I526" s="52"/>
      <c r="J526" s="52"/>
      <c r="K526" s="52"/>
      <c r="L526" s="52"/>
      <c r="M526" s="52"/>
      <c r="N526" s="52"/>
      <c r="O526" s="52"/>
      <c r="P526" s="52"/>
      <c r="Q526" s="52"/>
      <c r="R526" s="52"/>
      <c r="S526" s="52"/>
      <c r="T526" s="52"/>
      <c r="U526" s="52"/>
      <c r="V526" s="52"/>
      <c r="W526" s="52"/>
      <c r="X526" s="52"/>
      <c r="Y526" s="52"/>
      <c r="Z526" s="52"/>
      <c r="AA526" s="52"/>
      <c r="AB526" s="52"/>
      <c r="AC526" s="52"/>
      <c r="AD526" s="52"/>
      <c r="AE526" s="52"/>
      <c r="AF526" s="52"/>
      <c r="AG526" s="52"/>
      <c r="AH526" s="52"/>
      <c r="AI526" s="52"/>
      <c r="AJ526" s="52"/>
      <c r="AK526" s="52"/>
      <c r="AL526" s="52"/>
      <c r="AM526" s="52"/>
      <c r="AN526" s="52"/>
      <c r="AO526" s="52"/>
      <c r="AP526" s="52"/>
      <c r="AQ526" s="52"/>
      <c r="AR526" s="52"/>
      <c r="AS526" s="52"/>
      <c r="AT526" s="52"/>
      <c r="AU526" s="52"/>
      <c r="AV526" s="52"/>
      <c r="AW526" s="52"/>
      <c r="AX526" s="52"/>
      <c r="AY526" s="76"/>
      <c r="AZ526" s="52"/>
      <c r="BA526" s="52"/>
      <c r="BB526" s="52"/>
      <c r="BC526" s="52"/>
      <c r="BD526" s="52"/>
      <c r="BE526" s="52"/>
      <c r="BF526" s="52"/>
    </row>
    <row r="527" spans="1:58" ht="15.75" customHeight="1">
      <c r="A527" s="58"/>
      <c r="B527" s="52"/>
      <c r="C527" s="52"/>
      <c r="D527" s="52"/>
      <c r="E527" s="52"/>
      <c r="F527" s="52"/>
      <c r="G527" s="52"/>
      <c r="H527" s="52"/>
      <c r="I527" s="52"/>
      <c r="J527" s="52"/>
      <c r="K527" s="52"/>
      <c r="L527" s="52"/>
      <c r="M527" s="52"/>
      <c r="N527" s="52"/>
      <c r="O527" s="52"/>
      <c r="P527" s="52"/>
      <c r="Q527" s="52"/>
      <c r="R527" s="52"/>
      <c r="S527" s="52"/>
      <c r="T527" s="52"/>
      <c r="U527" s="52"/>
      <c r="V527" s="52"/>
      <c r="W527" s="52"/>
      <c r="X527" s="52"/>
      <c r="Y527" s="52"/>
      <c r="Z527" s="52"/>
      <c r="AA527" s="52"/>
      <c r="AB527" s="52"/>
      <c r="AC527" s="52"/>
      <c r="AD527" s="52"/>
      <c r="AE527" s="52"/>
      <c r="AF527" s="52"/>
      <c r="AG527" s="52"/>
      <c r="AH527" s="52"/>
      <c r="AI527" s="52"/>
      <c r="AJ527" s="52"/>
      <c r="AK527" s="52"/>
      <c r="AL527" s="52"/>
      <c r="AM527" s="52"/>
      <c r="AN527" s="52"/>
      <c r="AO527" s="52"/>
      <c r="AP527" s="52"/>
      <c r="AQ527" s="52"/>
      <c r="AR527" s="52"/>
      <c r="AS527" s="52"/>
      <c r="AT527" s="52"/>
      <c r="AU527" s="52"/>
      <c r="AV527" s="52"/>
      <c r="AW527" s="52"/>
      <c r="AX527" s="52"/>
      <c r="AY527" s="76"/>
      <c r="AZ527" s="52"/>
      <c r="BA527" s="52"/>
      <c r="BB527" s="52"/>
      <c r="BC527" s="52"/>
      <c r="BD527" s="52"/>
      <c r="BE527" s="52"/>
      <c r="BF527" s="52"/>
    </row>
    <row r="528" spans="1:58" ht="15.75" customHeight="1">
      <c r="A528" s="58"/>
      <c r="B528" s="52"/>
      <c r="C528" s="52"/>
      <c r="D528" s="52"/>
      <c r="E528" s="52"/>
      <c r="F528" s="52"/>
      <c r="G528" s="52"/>
      <c r="H528" s="52"/>
      <c r="I528" s="52"/>
      <c r="J528" s="52"/>
      <c r="K528" s="52"/>
      <c r="L528" s="52"/>
      <c r="M528" s="52"/>
      <c r="N528" s="52"/>
      <c r="O528" s="52"/>
      <c r="P528" s="52"/>
      <c r="Q528" s="52"/>
      <c r="R528" s="52"/>
      <c r="S528" s="52"/>
      <c r="T528" s="52"/>
      <c r="U528" s="52"/>
      <c r="V528" s="52"/>
      <c r="W528" s="52"/>
      <c r="X528" s="52"/>
      <c r="Y528" s="52"/>
      <c r="Z528" s="52"/>
      <c r="AA528" s="52"/>
      <c r="AB528" s="52"/>
      <c r="AC528" s="52"/>
      <c r="AD528" s="52"/>
      <c r="AE528" s="52"/>
      <c r="AF528" s="52"/>
      <c r="AG528" s="52"/>
      <c r="AH528" s="52"/>
      <c r="AI528" s="52"/>
      <c r="AJ528" s="52"/>
      <c r="AK528" s="52"/>
      <c r="AL528" s="52"/>
      <c r="AM528" s="52"/>
      <c r="AN528" s="52"/>
      <c r="AO528" s="52"/>
      <c r="AP528" s="52"/>
      <c r="AQ528" s="52"/>
      <c r="AR528" s="52"/>
      <c r="AS528" s="52"/>
      <c r="AT528" s="52"/>
      <c r="AU528" s="52"/>
      <c r="AV528" s="52"/>
      <c r="AW528" s="52"/>
      <c r="AX528" s="52"/>
      <c r="AY528" s="76"/>
      <c r="AZ528" s="52"/>
      <c r="BA528" s="52"/>
      <c r="BB528" s="52"/>
      <c r="BC528" s="52"/>
      <c r="BD528" s="52"/>
      <c r="BE528" s="52"/>
      <c r="BF528" s="52"/>
    </row>
    <row r="529" spans="1:58" ht="15.75" customHeight="1">
      <c r="A529" s="58"/>
      <c r="B529" s="52"/>
      <c r="C529" s="52"/>
      <c r="D529" s="52"/>
      <c r="E529" s="52"/>
      <c r="F529" s="52"/>
      <c r="G529" s="52"/>
      <c r="H529" s="52"/>
      <c r="I529" s="52"/>
      <c r="J529" s="52"/>
      <c r="K529" s="52"/>
      <c r="L529" s="52"/>
      <c r="M529" s="52"/>
      <c r="N529" s="52"/>
      <c r="O529" s="52"/>
      <c r="P529" s="52"/>
      <c r="Q529" s="52"/>
      <c r="R529" s="52"/>
      <c r="S529" s="52"/>
      <c r="T529" s="52"/>
      <c r="U529" s="52"/>
      <c r="V529" s="52"/>
      <c r="W529" s="52"/>
      <c r="X529" s="52"/>
      <c r="Y529" s="52"/>
      <c r="Z529" s="52"/>
      <c r="AA529" s="52"/>
      <c r="AB529" s="52"/>
      <c r="AC529" s="52"/>
      <c r="AD529" s="52"/>
      <c r="AE529" s="52"/>
      <c r="AF529" s="52"/>
      <c r="AG529" s="52"/>
      <c r="AH529" s="52"/>
      <c r="AI529" s="52"/>
      <c r="AJ529" s="52"/>
      <c r="AK529" s="52"/>
      <c r="AL529" s="52"/>
      <c r="AM529" s="52"/>
      <c r="AN529" s="52"/>
      <c r="AO529" s="52"/>
      <c r="AP529" s="52"/>
      <c r="AQ529" s="52"/>
      <c r="AR529" s="52"/>
      <c r="AS529" s="52"/>
      <c r="AT529" s="52"/>
      <c r="AU529" s="52"/>
      <c r="AV529" s="52"/>
      <c r="AW529" s="52"/>
      <c r="AX529" s="52"/>
      <c r="AY529" s="76"/>
      <c r="AZ529" s="52"/>
      <c r="BA529" s="52"/>
      <c r="BB529" s="52"/>
      <c r="BC529" s="52"/>
      <c r="BD529" s="52"/>
      <c r="BE529" s="52"/>
      <c r="BF529" s="52"/>
    </row>
    <row r="530" spans="1:58" ht="15.75" customHeight="1">
      <c r="A530" s="58"/>
      <c r="B530" s="52"/>
      <c r="C530" s="52"/>
      <c r="D530" s="52"/>
      <c r="E530" s="52"/>
      <c r="F530" s="52"/>
      <c r="G530" s="52"/>
      <c r="H530" s="52"/>
      <c r="I530" s="52"/>
      <c r="J530" s="52"/>
      <c r="K530" s="52"/>
      <c r="L530" s="52"/>
      <c r="M530" s="52"/>
      <c r="N530" s="52"/>
      <c r="O530" s="52"/>
      <c r="P530" s="52"/>
      <c r="Q530" s="52"/>
      <c r="R530" s="52"/>
      <c r="S530" s="52"/>
      <c r="T530" s="52"/>
      <c r="U530" s="52"/>
      <c r="V530" s="52"/>
      <c r="W530" s="52"/>
      <c r="X530" s="52"/>
      <c r="Y530" s="52"/>
      <c r="Z530" s="52"/>
      <c r="AA530" s="52"/>
      <c r="AB530" s="52"/>
      <c r="AC530" s="52"/>
      <c r="AD530" s="52"/>
      <c r="AE530" s="52"/>
      <c r="AF530" s="52"/>
      <c r="AG530" s="52"/>
      <c r="AH530" s="52"/>
      <c r="AI530" s="52"/>
      <c r="AJ530" s="52"/>
      <c r="AK530" s="52"/>
      <c r="AL530" s="52"/>
      <c r="AM530" s="52"/>
      <c r="AN530" s="52"/>
      <c r="AO530" s="52"/>
      <c r="AP530" s="52"/>
      <c r="AQ530" s="52"/>
      <c r="AR530" s="52"/>
      <c r="AS530" s="52"/>
      <c r="AT530" s="52"/>
      <c r="AU530" s="52"/>
      <c r="AV530" s="52"/>
      <c r="AW530" s="52"/>
      <c r="AX530" s="52"/>
      <c r="AY530" s="76"/>
      <c r="AZ530" s="52"/>
      <c r="BA530" s="52"/>
      <c r="BB530" s="52"/>
      <c r="BC530" s="52"/>
      <c r="BD530" s="52"/>
      <c r="BE530" s="52"/>
      <c r="BF530" s="52"/>
    </row>
    <row r="531" spans="1:58" ht="15.75" customHeight="1">
      <c r="A531" s="58"/>
      <c r="B531" s="52"/>
      <c r="C531" s="52"/>
      <c r="D531" s="52"/>
      <c r="E531" s="52"/>
      <c r="F531" s="52"/>
      <c r="G531" s="52"/>
      <c r="H531" s="52"/>
      <c r="I531" s="52"/>
      <c r="J531" s="52"/>
      <c r="K531" s="52"/>
      <c r="L531" s="52"/>
      <c r="M531" s="52"/>
      <c r="N531" s="52"/>
      <c r="O531" s="52"/>
      <c r="P531" s="52"/>
      <c r="Q531" s="52"/>
      <c r="R531" s="52"/>
      <c r="S531" s="52"/>
      <c r="T531" s="52"/>
      <c r="U531" s="52"/>
      <c r="V531" s="52"/>
      <c r="W531" s="52"/>
      <c r="X531" s="52"/>
      <c r="Y531" s="52"/>
      <c r="Z531" s="52"/>
      <c r="AA531" s="52"/>
      <c r="AB531" s="52"/>
      <c r="AC531" s="52"/>
      <c r="AD531" s="52"/>
      <c r="AE531" s="52"/>
      <c r="AF531" s="52"/>
      <c r="AG531" s="52"/>
      <c r="AH531" s="52"/>
      <c r="AI531" s="52"/>
      <c r="AJ531" s="52"/>
      <c r="AK531" s="52"/>
      <c r="AL531" s="52"/>
      <c r="AM531" s="52"/>
      <c r="AN531" s="52"/>
      <c r="AO531" s="52"/>
      <c r="AP531" s="52"/>
      <c r="AQ531" s="52"/>
      <c r="AR531" s="52"/>
      <c r="AS531" s="52"/>
      <c r="AT531" s="52"/>
      <c r="AU531" s="52"/>
      <c r="AV531" s="52"/>
      <c r="AW531" s="52"/>
      <c r="AX531" s="52"/>
      <c r="AY531" s="76"/>
      <c r="AZ531" s="52"/>
      <c r="BA531" s="52"/>
      <c r="BB531" s="52"/>
      <c r="BC531" s="52"/>
      <c r="BD531" s="52"/>
      <c r="BE531" s="52"/>
      <c r="BF531" s="52"/>
    </row>
    <row r="532" spans="1:58" ht="15.75" customHeight="1">
      <c r="A532" s="58"/>
      <c r="B532" s="52"/>
      <c r="C532" s="52"/>
      <c r="D532" s="52"/>
      <c r="E532" s="52"/>
      <c r="F532" s="52"/>
      <c r="G532" s="52"/>
      <c r="H532" s="52"/>
      <c r="I532" s="52"/>
      <c r="J532" s="52"/>
      <c r="K532" s="52"/>
      <c r="L532" s="52"/>
      <c r="M532" s="52"/>
      <c r="N532" s="52"/>
      <c r="O532" s="52"/>
      <c r="P532" s="52"/>
      <c r="Q532" s="52"/>
      <c r="R532" s="52"/>
      <c r="S532" s="52"/>
      <c r="T532" s="52"/>
      <c r="U532" s="52"/>
      <c r="V532" s="52"/>
      <c r="W532" s="52"/>
      <c r="X532" s="52"/>
      <c r="Y532" s="52"/>
      <c r="Z532" s="52"/>
      <c r="AA532" s="52"/>
      <c r="AB532" s="52"/>
      <c r="AC532" s="52"/>
      <c r="AD532" s="52"/>
      <c r="AE532" s="52"/>
      <c r="AF532" s="52"/>
      <c r="AG532" s="52"/>
      <c r="AH532" s="52"/>
      <c r="AI532" s="52"/>
      <c r="AJ532" s="52"/>
      <c r="AK532" s="52"/>
      <c r="AL532" s="52"/>
      <c r="AM532" s="52"/>
      <c r="AN532" s="52"/>
      <c r="AO532" s="52"/>
      <c r="AP532" s="52"/>
      <c r="AQ532" s="52"/>
      <c r="AR532" s="52"/>
      <c r="AS532" s="52"/>
      <c r="AT532" s="52"/>
      <c r="AU532" s="52"/>
      <c r="AV532" s="52"/>
      <c r="AW532" s="52"/>
      <c r="AX532" s="52"/>
      <c r="AY532" s="76"/>
      <c r="AZ532" s="52"/>
      <c r="BA532" s="52"/>
      <c r="BB532" s="52"/>
      <c r="BC532" s="52"/>
      <c r="BD532" s="52"/>
      <c r="BE532" s="52"/>
      <c r="BF532" s="52"/>
    </row>
    <row r="533" spans="1:58" ht="15.75" customHeight="1">
      <c r="A533" s="58"/>
      <c r="B533" s="52"/>
      <c r="C533" s="52"/>
      <c r="D533" s="52"/>
      <c r="E533" s="52"/>
      <c r="F533" s="52"/>
      <c r="G533" s="52"/>
      <c r="H533" s="52"/>
      <c r="I533" s="52"/>
      <c r="J533" s="52"/>
      <c r="K533" s="52"/>
      <c r="L533" s="52"/>
      <c r="M533" s="52"/>
      <c r="N533" s="52"/>
      <c r="O533" s="52"/>
      <c r="P533" s="52"/>
      <c r="Q533" s="52"/>
      <c r="R533" s="52"/>
      <c r="S533" s="52"/>
      <c r="T533" s="52"/>
      <c r="U533" s="52"/>
      <c r="V533" s="52"/>
      <c r="W533" s="52"/>
      <c r="X533" s="52"/>
      <c r="Y533" s="52"/>
      <c r="Z533" s="52"/>
      <c r="AA533" s="52"/>
      <c r="AB533" s="52"/>
      <c r="AC533" s="52"/>
      <c r="AD533" s="52"/>
      <c r="AE533" s="52"/>
      <c r="AF533" s="52"/>
      <c r="AG533" s="52"/>
      <c r="AH533" s="52"/>
      <c r="AI533" s="52"/>
      <c r="AJ533" s="52"/>
      <c r="AK533" s="52"/>
      <c r="AL533" s="52"/>
      <c r="AM533" s="52"/>
      <c r="AN533" s="52"/>
      <c r="AO533" s="52"/>
      <c r="AP533" s="52"/>
      <c r="AQ533" s="52"/>
      <c r="AR533" s="52"/>
      <c r="AS533" s="52"/>
      <c r="AT533" s="52"/>
      <c r="AU533" s="52"/>
      <c r="AV533" s="52"/>
      <c r="AW533" s="52"/>
      <c r="AX533" s="52"/>
      <c r="AY533" s="76"/>
      <c r="AZ533" s="52"/>
      <c r="BA533" s="52"/>
      <c r="BB533" s="52"/>
      <c r="BC533" s="52"/>
      <c r="BD533" s="52"/>
      <c r="BE533" s="52"/>
      <c r="BF533" s="52"/>
    </row>
    <row r="534" spans="1:58" ht="15.75" customHeight="1">
      <c r="A534" s="58"/>
      <c r="B534" s="52"/>
      <c r="C534" s="52"/>
      <c r="D534" s="52"/>
      <c r="E534" s="52"/>
      <c r="F534" s="52"/>
      <c r="G534" s="52"/>
      <c r="H534" s="52"/>
      <c r="I534" s="52"/>
      <c r="J534" s="52"/>
      <c r="K534" s="52"/>
      <c r="L534" s="52"/>
      <c r="M534" s="52"/>
      <c r="N534" s="52"/>
      <c r="O534" s="52"/>
      <c r="P534" s="52"/>
      <c r="Q534" s="52"/>
      <c r="R534" s="52"/>
      <c r="S534" s="52"/>
      <c r="T534" s="52"/>
      <c r="U534" s="52"/>
      <c r="V534" s="52"/>
      <c r="W534" s="52"/>
      <c r="X534" s="52"/>
      <c r="Y534" s="52"/>
      <c r="Z534" s="52"/>
      <c r="AA534" s="52"/>
      <c r="AB534" s="52"/>
      <c r="AC534" s="52"/>
      <c r="AD534" s="52"/>
      <c r="AE534" s="52"/>
      <c r="AF534" s="52"/>
      <c r="AG534" s="52"/>
      <c r="AH534" s="52"/>
      <c r="AI534" s="52"/>
      <c r="AJ534" s="52"/>
      <c r="AK534" s="52"/>
      <c r="AL534" s="52"/>
      <c r="AM534" s="52"/>
      <c r="AN534" s="52"/>
      <c r="AO534" s="52"/>
      <c r="AP534" s="52"/>
      <c r="AQ534" s="52"/>
      <c r="AR534" s="52"/>
      <c r="AS534" s="52"/>
      <c r="AT534" s="52"/>
      <c r="AU534" s="52"/>
      <c r="AV534" s="52"/>
      <c r="AW534" s="52"/>
      <c r="AX534" s="52"/>
      <c r="AY534" s="76"/>
      <c r="AZ534" s="52"/>
      <c r="BA534" s="52"/>
      <c r="BB534" s="52"/>
      <c r="BC534" s="52"/>
      <c r="BD534" s="52"/>
      <c r="BE534" s="52"/>
      <c r="BF534" s="52"/>
    </row>
    <row r="535" spans="1:58" ht="15.75" customHeight="1">
      <c r="A535" s="58"/>
      <c r="B535" s="52"/>
      <c r="C535" s="52"/>
      <c r="D535" s="52"/>
      <c r="E535" s="52"/>
      <c r="F535" s="52"/>
      <c r="G535" s="52"/>
      <c r="H535" s="52"/>
      <c r="I535" s="52"/>
      <c r="J535" s="52"/>
      <c r="K535" s="52"/>
      <c r="L535" s="52"/>
      <c r="M535" s="52"/>
      <c r="N535" s="52"/>
      <c r="O535" s="52"/>
      <c r="P535" s="52"/>
      <c r="Q535" s="52"/>
      <c r="R535" s="52"/>
      <c r="S535" s="52"/>
      <c r="T535" s="52"/>
      <c r="U535" s="52"/>
      <c r="V535" s="52"/>
      <c r="W535" s="52"/>
      <c r="X535" s="52"/>
      <c r="Y535" s="52"/>
      <c r="Z535" s="52"/>
      <c r="AA535" s="52"/>
      <c r="AB535" s="52"/>
      <c r="AC535" s="52"/>
      <c r="AD535" s="52"/>
      <c r="AE535" s="52"/>
      <c r="AF535" s="52"/>
      <c r="AG535" s="52"/>
      <c r="AH535" s="52"/>
      <c r="AI535" s="52"/>
      <c r="AJ535" s="52"/>
      <c r="AK535" s="52"/>
      <c r="AL535" s="52"/>
      <c r="AM535" s="52"/>
      <c r="AN535" s="52"/>
      <c r="AO535" s="52"/>
      <c r="AP535" s="52"/>
      <c r="AQ535" s="52"/>
      <c r="AR535" s="52"/>
      <c r="AS535" s="52"/>
      <c r="AT535" s="52"/>
      <c r="AU535" s="52"/>
      <c r="AV535" s="52"/>
      <c r="AW535" s="52"/>
      <c r="AX535" s="52"/>
      <c r="AY535" s="76"/>
      <c r="AZ535" s="52"/>
      <c r="BA535" s="52"/>
      <c r="BB535" s="52"/>
      <c r="BC535" s="52"/>
      <c r="BD535" s="52"/>
      <c r="BE535" s="52"/>
      <c r="BF535" s="52"/>
    </row>
    <row r="536" spans="1:58" ht="15.75" customHeight="1">
      <c r="A536" s="58"/>
      <c r="B536" s="52"/>
      <c r="C536" s="52"/>
      <c r="D536" s="52"/>
      <c r="E536" s="52"/>
      <c r="F536" s="52"/>
      <c r="G536" s="52"/>
      <c r="H536" s="52"/>
      <c r="I536" s="52"/>
      <c r="J536" s="52"/>
      <c r="K536" s="52"/>
      <c r="L536" s="52"/>
      <c r="M536" s="52"/>
      <c r="N536" s="52"/>
      <c r="O536" s="52"/>
      <c r="P536" s="52"/>
      <c r="Q536" s="52"/>
      <c r="R536" s="52"/>
      <c r="S536" s="52"/>
      <c r="T536" s="52"/>
      <c r="U536" s="52"/>
      <c r="V536" s="52"/>
      <c r="W536" s="52"/>
      <c r="X536" s="52"/>
      <c r="Y536" s="52"/>
      <c r="Z536" s="52"/>
      <c r="AA536" s="52"/>
      <c r="AB536" s="52"/>
      <c r="AC536" s="52"/>
      <c r="AD536" s="52"/>
      <c r="AE536" s="52"/>
      <c r="AF536" s="52"/>
      <c r="AG536" s="52"/>
      <c r="AH536" s="52"/>
      <c r="AI536" s="52"/>
      <c r="AJ536" s="52"/>
      <c r="AK536" s="52"/>
      <c r="AL536" s="52"/>
      <c r="AM536" s="52"/>
      <c r="AN536" s="52"/>
      <c r="AO536" s="52"/>
      <c r="AP536" s="52"/>
      <c r="AQ536" s="52"/>
      <c r="AR536" s="52"/>
      <c r="AS536" s="52"/>
      <c r="AT536" s="52"/>
      <c r="AU536" s="52"/>
      <c r="AV536" s="52"/>
      <c r="AW536" s="52"/>
      <c r="AX536" s="52"/>
      <c r="AY536" s="76"/>
      <c r="AZ536" s="52"/>
      <c r="BA536" s="52"/>
      <c r="BB536" s="52"/>
      <c r="BC536" s="52"/>
      <c r="BD536" s="52"/>
      <c r="BE536" s="52"/>
      <c r="BF536" s="52"/>
    </row>
    <row r="537" spans="1:58" ht="15.75" customHeight="1">
      <c r="A537" s="58"/>
      <c r="B537" s="52"/>
      <c r="C537" s="52"/>
      <c r="D537" s="52"/>
      <c r="E537" s="52"/>
      <c r="F537" s="52"/>
      <c r="G537" s="52"/>
      <c r="H537" s="52"/>
      <c r="I537" s="52"/>
      <c r="J537" s="52"/>
      <c r="K537" s="52"/>
      <c r="L537" s="52"/>
      <c r="M537" s="52"/>
      <c r="N537" s="52"/>
      <c r="O537" s="52"/>
      <c r="P537" s="52"/>
      <c r="Q537" s="52"/>
      <c r="R537" s="52"/>
      <c r="S537" s="52"/>
      <c r="T537" s="52"/>
      <c r="U537" s="52"/>
      <c r="V537" s="52"/>
      <c r="W537" s="52"/>
      <c r="X537" s="52"/>
      <c r="Y537" s="52"/>
      <c r="Z537" s="52"/>
      <c r="AA537" s="52"/>
      <c r="AB537" s="52"/>
      <c r="AC537" s="52"/>
      <c r="AD537" s="52"/>
      <c r="AE537" s="52"/>
      <c r="AF537" s="52"/>
      <c r="AG537" s="52"/>
      <c r="AH537" s="52"/>
      <c r="AI537" s="52"/>
      <c r="AJ537" s="52"/>
      <c r="AK537" s="52"/>
      <c r="AL537" s="52"/>
      <c r="AM537" s="52"/>
      <c r="AN537" s="52"/>
      <c r="AO537" s="52"/>
      <c r="AP537" s="52"/>
      <c r="AQ537" s="52"/>
      <c r="AR537" s="52"/>
      <c r="AS537" s="52"/>
      <c r="AT537" s="52"/>
      <c r="AU537" s="52"/>
      <c r="AV537" s="52"/>
      <c r="AW537" s="52"/>
      <c r="AX537" s="52"/>
      <c r="AY537" s="76"/>
      <c r="AZ537" s="52"/>
      <c r="BA537" s="52"/>
      <c r="BB537" s="52"/>
      <c r="BC537" s="52"/>
      <c r="BD537" s="52"/>
      <c r="BE537" s="52"/>
      <c r="BF537" s="52"/>
    </row>
    <row r="538" spans="1:58" ht="15.75" customHeight="1">
      <c r="A538" s="58"/>
      <c r="B538" s="52"/>
      <c r="C538" s="52"/>
      <c r="D538" s="52"/>
      <c r="E538" s="52"/>
      <c r="F538" s="52"/>
      <c r="G538" s="52"/>
      <c r="H538" s="52"/>
      <c r="I538" s="52"/>
      <c r="J538" s="52"/>
      <c r="K538" s="52"/>
      <c r="L538" s="52"/>
      <c r="M538" s="52"/>
      <c r="N538" s="52"/>
      <c r="O538" s="52"/>
      <c r="P538" s="52"/>
      <c r="Q538" s="52"/>
      <c r="R538" s="52"/>
      <c r="S538" s="52"/>
      <c r="T538" s="52"/>
      <c r="U538" s="52"/>
      <c r="V538" s="52"/>
      <c r="W538" s="52"/>
      <c r="X538" s="52"/>
      <c r="Y538" s="52"/>
      <c r="Z538" s="52"/>
      <c r="AA538" s="52"/>
      <c r="AB538" s="52"/>
      <c r="AC538" s="52"/>
      <c r="AD538" s="52"/>
      <c r="AE538" s="52"/>
      <c r="AF538" s="52"/>
      <c r="AG538" s="52"/>
      <c r="AH538" s="52"/>
      <c r="AI538" s="52"/>
      <c r="AJ538" s="52"/>
      <c r="AK538" s="52"/>
      <c r="AL538" s="52"/>
      <c r="AM538" s="52"/>
      <c r="AN538" s="52"/>
      <c r="AO538" s="52"/>
      <c r="AP538" s="52"/>
      <c r="AQ538" s="52"/>
      <c r="AR538" s="52"/>
      <c r="AS538" s="52"/>
      <c r="AT538" s="52"/>
      <c r="AU538" s="52"/>
      <c r="AV538" s="52"/>
      <c r="AW538" s="52"/>
      <c r="AX538" s="52"/>
      <c r="AY538" s="76"/>
      <c r="AZ538" s="52"/>
      <c r="BA538" s="52"/>
      <c r="BB538" s="52"/>
      <c r="BC538" s="52"/>
      <c r="BD538" s="52"/>
      <c r="BE538" s="52"/>
      <c r="BF538" s="52"/>
    </row>
    <row r="539" spans="1:58" ht="15.75" customHeight="1">
      <c r="A539" s="58"/>
      <c r="B539" s="52"/>
      <c r="C539" s="52"/>
      <c r="D539" s="52"/>
      <c r="E539" s="52"/>
      <c r="F539" s="52"/>
      <c r="G539" s="52"/>
      <c r="H539" s="52"/>
      <c r="I539" s="52"/>
      <c r="J539" s="52"/>
      <c r="K539" s="52"/>
      <c r="L539" s="52"/>
      <c r="M539" s="52"/>
      <c r="N539" s="52"/>
      <c r="O539" s="52"/>
      <c r="P539" s="52"/>
      <c r="Q539" s="52"/>
      <c r="R539" s="52"/>
      <c r="S539" s="52"/>
      <c r="T539" s="52"/>
      <c r="U539" s="52"/>
      <c r="V539" s="52"/>
      <c r="W539" s="52"/>
      <c r="X539" s="52"/>
      <c r="Y539" s="52"/>
      <c r="Z539" s="52"/>
      <c r="AA539" s="52"/>
      <c r="AB539" s="52"/>
      <c r="AC539" s="52"/>
      <c r="AD539" s="52"/>
      <c r="AE539" s="52"/>
      <c r="AF539" s="52"/>
      <c r="AG539" s="52"/>
      <c r="AH539" s="52"/>
      <c r="AI539" s="52"/>
      <c r="AJ539" s="52"/>
      <c r="AK539" s="52"/>
      <c r="AL539" s="52"/>
      <c r="AM539" s="52"/>
      <c r="AN539" s="52"/>
      <c r="AO539" s="52"/>
      <c r="AP539" s="52"/>
      <c r="AQ539" s="52"/>
      <c r="AR539" s="52"/>
      <c r="AS539" s="52"/>
      <c r="AT539" s="52"/>
      <c r="AU539" s="52"/>
      <c r="AV539" s="52"/>
      <c r="AW539" s="52"/>
      <c r="AX539" s="52"/>
      <c r="AY539" s="76"/>
      <c r="AZ539" s="52"/>
      <c r="BA539" s="52"/>
      <c r="BB539" s="52"/>
      <c r="BC539" s="52"/>
      <c r="BD539" s="52"/>
      <c r="BE539" s="52"/>
      <c r="BF539" s="52"/>
    </row>
    <row r="540" spans="1:58" ht="15.75" customHeight="1">
      <c r="A540" s="58"/>
      <c r="B540" s="52"/>
      <c r="C540" s="52"/>
      <c r="D540" s="52"/>
      <c r="E540" s="52"/>
      <c r="F540" s="52"/>
      <c r="G540" s="52"/>
      <c r="H540" s="52"/>
      <c r="I540" s="52"/>
      <c r="J540" s="52"/>
      <c r="K540" s="52"/>
      <c r="L540" s="52"/>
      <c r="M540" s="52"/>
      <c r="N540" s="52"/>
      <c r="O540" s="52"/>
      <c r="P540" s="52"/>
      <c r="Q540" s="52"/>
      <c r="R540" s="52"/>
      <c r="S540" s="52"/>
      <c r="T540" s="52"/>
      <c r="U540" s="52"/>
      <c r="V540" s="52"/>
      <c r="W540" s="52"/>
      <c r="X540" s="52"/>
      <c r="Y540" s="52"/>
      <c r="Z540" s="52"/>
      <c r="AA540" s="52"/>
      <c r="AB540" s="52"/>
      <c r="AC540" s="52"/>
      <c r="AD540" s="52"/>
      <c r="AE540" s="52"/>
      <c r="AF540" s="52"/>
      <c r="AG540" s="52"/>
      <c r="AH540" s="52"/>
      <c r="AI540" s="52"/>
      <c r="AJ540" s="52"/>
      <c r="AK540" s="52"/>
      <c r="AL540" s="52"/>
      <c r="AM540" s="52"/>
      <c r="AN540" s="52"/>
      <c r="AO540" s="52"/>
      <c r="AP540" s="52"/>
      <c r="AQ540" s="52"/>
      <c r="AR540" s="52"/>
      <c r="AS540" s="52"/>
      <c r="AT540" s="52"/>
      <c r="AU540" s="52"/>
      <c r="AV540" s="52"/>
      <c r="AW540" s="52"/>
      <c r="AX540" s="52"/>
      <c r="AY540" s="76"/>
      <c r="AZ540" s="52"/>
      <c r="BA540" s="52"/>
      <c r="BB540" s="52"/>
      <c r="BC540" s="52"/>
      <c r="BD540" s="52"/>
      <c r="BE540" s="52"/>
      <c r="BF540" s="52"/>
    </row>
    <row r="541" spans="1:58" ht="15.75" customHeight="1">
      <c r="A541" s="58"/>
      <c r="B541" s="52"/>
      <c r="C541" s="52"/>
      <c r="D541" s="52"/>
      <c r="E541" s="52"/>
      <c r="F541" s="52"/>
      <c r="G541" s="52"/>
      <c r="H541" s="52"/>
      <c r="I541" s="52"/>
      <c r="J541" s="52"/>
      <c r="K541" s="52"/>
      <c r="L541" s="52"/>
      <c r="M541" s="52"/>
      <c r="N541" s="52"/>
      <c r="O541" s="52"/>
      <c r="P541" s="52"/>
      <c r="Q541" s="52"/>
      <c r="R541" s="52"/>
      <c r="S541" s="52"/>
      <c r="T541" s="52"/>
      <c r="U541" s="52"/>
      <c r="V541" s="52"/>
      <c r="W541" s="52"/>
      <c r="X541" s="52"/>
      <c r="Y541" s="52"/>
      <c r="Z541" s="52"/>
      <c r="AA541" s="52"/>
      <c r="AB541" s="52"/>
      <c r="AC541" s="52"/>
      <c r="AD541" s="52"/>
      <c r="AE541" s="52"/>
      <c r="AF541" s="52"/>
      <c r="AG541" s="52"/>
      <c r="AH541" s="52"/>
      <c r="AI541" s="52"/>
      <c r="AJ541" s="52"/>
      <c r="AK541" s="52"/>
      <c r="AL541" s="52"/>
      <c r="AM541" s="52"/>
      <c r="AN541" s="52"/>
      <c r="AO541" s="52"/>
      <c r="AP541" s="52"/>
      <c r="AQ541" s="52"/>
      <c r="AR541" s="52"/>
      <c r="AS541" s="52"/>
      <c r="AT541" s="52"/>
      <c r="AU541" s="52"/>
      <c r="AV541" s="52"/>
      <c r="AW541" s="52"/>
      <c r="AX541" s="52"/>
      <c r="AY541" s="76"/>
      <c r="AZ541" s="52"/>
      <c r="BA541" s="52"/>
      <c r="BB541" s="52"/>
      <c r="BC541" s="52"/>
      <c r="BD541" s="52"/>
      <c r="BE541" s="52"/>
      <c r="BF541" s="52"/>
    </row>
    <row r="542" spans="1:58" ht="15.75" customHeight="1">
      <c r="A542" s="58"/>
      <c r="B542" s="52"/>
      <c r="C542" s="52"/>
      <c r="D542" s="52"/>
      <c r="E542" s="52"/>
      <c r="F542" s="52"/>
      <c r="G542" s="52"/>
      <c r="H542" s="52"/>
      <c r="I542" s="52"/>
      <c r="J542" s="52"/>
      <c r="K542" s="52"/>
      <c r="L542" s="52"/>
      <c r="M542" s="52"/>
      <c r="N542" s="52"/>
      <c r="O542" s="52"/>
      <c r="P542" s="52"/>
      <c r="Q542" s="52"/>
      <c r="R542" s="52"/>
      <c r="S542" s="52"/>
      <c r="T542" s="52"/>
      <c r="U542" s="52"/>
      <c r="V542" s="52"/>
      <c r="W542" s="52"/>
      <c r="X542" s="52"/>
      <c r="Y542" s="52"/>
      <c r="Z542" s="52"/>
      <c r="AA542" s="52"/>
      <c r="AB542" s="52"/>
      <c r="AC542" s="52"/>
      <c r="AD542" s="52"/>
      <c r="AE542" s="52"/>
      <c r="AF542" s="52"/>
      <c r="AG542" s="52"/>
      <c r="AH542" s="52"/>
      <c r="AI542" s="52"/>
      <c r="AJ542" s="52"/>
      <c r="AK542" s="52"/>
      <c r="AL542" s="52"/>
      <c r="AM542" s="52"/>
      <c r="AN542" s="52"/>
      <c r="AO542" s="52"/>
      <c r="AP542" s="52"/>
      <c r="AQ542" s="52"/>
      <c r="AR542" s="52"/>
      <c r="AS542" s="52"/>
      <c r="AT542" s="52"/>
      <c r="AU542" s="52"/>
      <c r="AV542" s="52"/>
      <c r="AW542" s="52"/>
      <c r="AX542" s="52"/>
      <c r="AY542" s="76"/>
      <c r="AZ542" s="52"/>
      <c r="BA542" s="52"/>
      <c r="BB542" s="52"/>
      <c r="BC542" s="52"/>
      <c r="BD542" s="52"/>
      <c r="BE542" s="52"/>
      <c r="BF542" s="52"/>
    </row>
    <row r="543" spans="1:58" ht="15.75" customHeight="1">
      <c r="A543" s="58"/>
      <c r="B543" s="52"/>
      <c r="C543" s="52"/>
      <c r="D543" s="52"/>
      <c r="E543" s="52"/>
      <c r="F543" s="52"/>
      <c r="G543" s="52"/>
      <c r="H543" s="52"/>
      <c r="I543" s="52"/>
      <c r="J543" s="52"/>
      <c r="K543" s="52"/>
      <c r="L543" s="52"/>
      <c r="M543" s="52"/>
      <c r="N543" s="52"/>
      <c r="O543" s="52"/>
      <c r="P543" s="52"/>
      <c r="Q543" s="52"/>
      <c r="R543" s="52"/>
      <c r="S543" s="52"/>
      <c r="T543" s="52"/>
      <c r="U543" s="52"/>
      <c r="V543" s="52"/>
      <c r="W543" s="52"/>
      <c r="X543" s="52"/>
      <c r="Y543" s="52"/>
      <c r="Z543" s="52"/>
      <c r="AA543" s="52"/>
      <c r="AB543" s="52"/>
      <c r="AC543" s="52"/>
      <c r="AD543" s="52"/>
      <c r="AE543" s="52"/>
      <c r="AF543" s="52"/>
      <c r="AG543" s="52"/>
      <c r="AH543" s="52"/>
      <c r="AI543" s="52"/>
      <c r="AJ543" s="52"/>
      <c r="AK543" s="52"/>
      <c r="AL543" s="52"/>
      <c r="AM543" s="52"/>
      <c r="AN543" s="52"/>
      <c r="AO543" s="52"/>
      <c r="AP543" s="52"/>
      <c r="AQ543" s="52"/>
      <c r="AR543" s="52"/>
      <c r="AS543" s="52"/>
      <c r="AT543" s="52"/>
      <c r="AU543" s="52"/>
      <c r="AV543" s="52"/>
      <c r="AW543" s="52"/>
      <c r="AX543" s="52"/>
      <c r="AY543" s="76"/>
      <c r="AZ543" s="52"/>
      <c r="BA543" s="52"/>
      <c r="BB543" s="52"/>
      <c r="BC543" s="52"/>
      <c r="BD543" s="52"/>
      <c r="BE543" s="52"/>
      <c r="BF543" s="52"/>
    </row>
    <row r="544" spans="1:58" ht="15.75" customHeight="1">
      <c r="A544" s="58"/>
      <c r="B544" s="52"/>
      <c r="C544" s="52"/>
      <c r="D544" s="52"/>
      <c r="E544" s="52"/>
      <c r="F544" s="52"/>
      <c r="G544" s="52"/>
      <c r="H544" s="52"/>
      <c r="I544" s="52"/>
      <c r="J544" s="52"/>
      <c r="K544" s="52"/>
      <c r="L544" s="52"/>
      <c r="M544" s="52"/>
      <c r="N544" s="52"/>
      <c r="O544" s="52"/>
      <c r="P544" s="52"/>
      <c r="Q544" s="52"/>
      <c r="R544" s="52"/>
      <c r="S544" s="52"/>
      <c r="T544" s="52"/>
      <c r="U544" s="52"/>
      <c r="V544" s="52"/>
      <c r="W544" s="52"/>
      <c r="X544" s="52"/>
      <c r="Y544" s="52"/>
      <c r="Z544" s="52"/>
      <c r="AA544" s="52"/>
      <c r="AB544" s="52"/>
      <c r="AC544" s="52"/>
      <c r="AD544" s="52"/>
      <c r="AE544" s="52"/>
      <c r="AF544" s="52"/>
      <c r="AG544" s="52"/>
      <c r="AH544" s="52"/>
      <c r="AI544" s="52"/>
      <c r="AJ544" s="52"/>
      <c r="AK544" s="52"/>
      <c r="AL544" s="52"/>
      <c r="AM544" s="52"/>
      <c r="AN544" s="52"/>
      <c r="AO544" s="52"/>
      <c r="AP544" s="52"/>
      <c r="AQ544" s="52"/>
      <c r="AR544" s="52"/>
      <c r="AS544" s="52"/>
      <c r="AT544" s="52"/>
      <c r="AU544" s="52"/>
      <c r="AV544" s="52"/>
      <c r="AW544" s="52"/>
      <c r="AX544" s="52"/>
      <c r="AY544" s="76"/>
      <c r="AZ544" s="52"/>
      <c r="BA544" s="52"/>
      <c r="BB544" s="52"/>
      <c r="BC544" s="52"/>
      <c r="BD544" s="52"/>
      <c r="BE544" s="52"/>
      <c r="BF544" s="52"/>
    </row>
    <row r="545" spans="1:58" ht="15.75" customHeight="1">
      <c r="A545" s="58"/>
      <c r="B545" s="52"/>
      <c r="C545" s="52"/>
      <c r="D545" s="52"/>
      <c r="E545" s="52"/>
      <c r="F545" s="52"/>
      <c r="G545" s="52"/>
      <c r="H545" s="52"/>
      <c r="I545" s="52"/>
      <c r="J545" s="52"/>
      <c r="K545" s="52"/>
      <c r="L545" s="52"/>
      <c r="M545" s="52"/>
      <c r="N545" s="52"/>
      <c r="O545" s="52"/>
      <c r="P545" s="52"/>
      <c r="Q545" s="52"/>
      <c r="R545" s="52"/>
      <c r="S545" s="52"/>
      <c r="T545" s="52"/>
      <c r="U545" s="52"/>
      <c r="V545" s="52"/>
      <c r="W545" s="52"/>
      <c r="X545" s="52"/>
      <c r="Y545" s="52"/>
      <c r="Z545" s="52"/>
      <c r="AA545" s="52"/>
      <c r="AB545" s="52"/>
      <c r="AC545" s="52"/>
      <c r="AD545" s="52"/>
      <c r="AE545" s="52"/>
      <c r="AF545" s="52"/>
      <c r="AG545" s="52"/>
      <c r="AH545" s="52"/>
      <c r="AI545" s="52"/>
      <c r="AJ545" s="52"/>
      <c r="AK545" s="52"/>
      <c r="AL545" s="52"/>
      <c r="AM545" s="52"/>
      <c r="AN545" s="52"/>
      <c r="AO545" s="52"/>
      <c r="AP545" s="52"/>
      <c r="AQ545" s="52"/>
      <c r="AR545" s="52"/>
      <c r="AS545" s="52"/>
      <c r="AT545" s="52"/>
      <c r="AU545" s="52"/>
      <c r="AV545" s="52"/>
      <c r="AW545" s="52"/>
      <c r="AX545" s="52"/>
      <c r="AY545" s="76"/>
      <c r="AZ545" s="52"/>
      <c r="BA545" s="52"/>
      <c r="BB545" s="52"/>
      <c r="BC545" s="52"/>
      <c r="BD545" s="52"/>
      <c r="BE545" s="52"/>
      <c r="BF545" s="52"/>
    </row>
    <row r="546" spans="1:58" ht="15.75" customHeight="1">
      <c r="A546" s="58"/>
      <c r="B546" s="52"/>
      <c r="C546" s="52"/>
      <c r="D546" s="52"/>
      <c r="E546" s="52"/>
      <c r="F546" s="52"/>
      <c r="G546" s="52"/>
      <c r="H546" s="52"/>
      <c r="I546" s="52"/>
      <c r="J546" s="52"/>
      <c r="K546" s="52"/>
      <c r="L546" s="52"/>
      <c r="M546" s="52"/>
      <c r="N546" s="52"/>
      <c r="O546" s="52"/>
      <c r="P546" s="52"/>
      <c r="Q546" s="52"/>
      <c r="R546" s="52"/>
      <c r="S546" s="52"/>
      <c r="T546" s="52"/>
      <c r="U546" s="52"/>
      <c r="V546" s="52"/>
      <c r="W546" s="52"/>
      <c r="X546" s="52"/>
      <c r="Y546" s="52"/>
      <c r="Z546" s="52"/>
      <c r="AA546" s="52"/>
      <c r="AB546" s="52"/>
      <c r="AC546" s="52"/>
      <c r="AD546" s="52"/>
      <c r="AE546" s="52"/>
      <c r="AF546" s="52"/>
      <c r="AG546" s="52"/>
      <c r="AH546" s="52"/>
      <c r="AI546" s="52"/>
      <c r="AJ546" s="52"/>
      <c r="AK546" s="52"/>
      <c r="AL546" s="52"/>
      <c r="AM546" s="52"/>
      <c r="AN546" s="52"/>
      <c r="AO546" s="52"/>
      <c r="AP546" s="52"/>
      <c r="AQ546" s="52"/>
      <c r="AR546" s="52"/>
      <c r="AS546" s="52"/>
      <c r="AT546" s="52"/>
      <c r="AU546" s="52"/>
      <c r="AV546" s="52"/>
      <c r="AW546" s="52"/>
      <c r="AX546" s="52"/>
      <c r="AY546" s="76"/>
      <c r="AZ546" s="52"/>
      <c r="BA546" s="52"/>
      <c r="BB546" s="52"/>
      <c r="BC546" s="52"/>
      <c r="BD546" s="52"/>
      <c r="BE546" s="52"/>
      <c r="BF546" s="52"/>
    </row>
    <row r="547" spans="1:58" ht="15.75" customHeight="1">
      <c r="A547" s="58"/>
      <c r="B547" s="52"/>
      <c r="C547" s="52"/>
      <c r="D547" s="52"/>
      <c r="E547" s="52"/>
      <c r="F547" s="52"/>
      <c r="G547" s="52"/>
      <c r="H547" s="52"/>
      <c r="I547" s="52"/>
      <c r="J547" s="52"/>
      <c r="K547" s="52"/>
      <c r="L547" s="52"/>
      <c r="M547" s="52"/>
      <c r="N547" s="52"/>
      <c r="O547" s="52"/>
      <c r="P547" s="52"/>
      <c r="Q547" s="52"/>
      <c r="R547" s="52"/>
      <c r="S547" s="52"/>
      <c r="T547" s="52"/>
      <c r="U547" s="52"/>
      <c r="V547" s="52"/>
      <c r="W547" s="52"/>
      <c r="X547" s="52"/>
      <c r="Y547" s="52"/>
      <c r="Z547" s="52"/>
      <c r="AA547" s="52"/>
      <c r="AB547" s="52"/>
      <c r="AC547" s="52"/>
      <c r="AD547" s="52"/>
      <c r="AE547" s="52"/>
      <c r="AF547" s="52"/>
      <c r="AG547" s="52"/>
      <c r="AH547" s="52"/>
      <c r="AI547" s="52"/>
      <c r="AJ547" s="52"/>
      <c r="AK547" s="52"/>
      <c r="AL547" s="52"/>
      <c r="AM547" s="52"/>
      <c r="AN547" s="52"/>
      <c r="AO547" s="52"/>
      <c r="AP547" s="52"/>
      <c r="AQ547" s="52"/>
      <c r="AR547" s="52"/>
      <c r="AS547" s="52"/>
      <c r="AT547" s="52"/>
      <c r="AU547" s="52"/>
      <c r="AV547" s="52"/>
      <c r="AW547" s="52"/>
      <c r="AX547" s="52"/>
      <c r="AY547" s="76"/>
      <c r="AZ547" s="52"/>
      <c r="BA547" s="52"/>
      <c r="BB547" s="52"/>
      <c r="BC547" s="52"/>
      <c r="BD547" s="52"/>
      <c r="BE547" s="52"/>
      <c r="BF547" s="52"/>
    </row>
    <row r="548" spans="1:58" ht="15.75" customHeight="1">
      <c r="A548" s="58"/>
      <c r="B548" s="52"/>
      <c r="C548" s="52"/>
      <c r="D548" s="52"/>
      <c r="E548" s="52"/>
      <c r="F548" s="52"/>
      <c r="G548" s="52"/>
      <c r="H548" s="52"/>
      <c r="I548" s="52"/>
      <c r="J548" s="52"/>
      <c r="K548" s="52"/>
      <c r="L548" s="52"/>
      <c r="M548" s="52"/>
      <c r="N548" s="52"/>
      <c r="O548" s="52"/>
      <c r="P548" s="52"/>
      <c r="Q548" s="52"/>
      <c r="R548" s="52"/>
      <c r="S548" s="52"/>
      <c r="T548" s="52"/>
      <c r="U548" s="52"/>
      <c r="V548" s="52"/>
      <c r="W548" s="52"/>
      <c r="X548" s="52"/>
      <c r="Y548" s="52"/>
      <c r="Z548" s="52"/>
      <c r="AA548" s="52"/>
      <c r="AB548" s="52"/>
      <c r="AC548" s="52"/>
      <c r="AD548" s="52"/>
      <c r="AE548" s="52"/>
      <c r="AF548" s="52"/>
      <c r="AG548" s="52"/>
      <c r="AH548" s="52"/>
      <c r="AI548" s="52"/>
      <c r="AJ548" s="52"/>
      <c r="AK548" s="52"/>
      <c r="AL548" s="52"/>
      <c r="AM548" s="52"/>
      <c r="AN548" s="52"/>
      <c r="AO548" s="52"/>
      <c r="AP548" s="52"/>
      <c r="AQ548" s="52"/>
      <c r="AR548" s="52"/>
      <c r="AS548" s="52"/>
      <c r="AT548" s="52"/>
      <c r="AU548" s="52"/>
      <c r="AV548" s="52"/>
      <c r="AW548" s="52"/>
      <c r="AX548" s="52"/>
      <c r="AY548" s="76"/>
      <c r="AZ548" s="52"/>
      <c r="BA548" s="52"/>
      <c r="BB548" s="52"/>
      <c r="BC548" s="52"/>
      <c r="BD548" s="52"/>
      <c r="BE548" s="52"/>
      <c r="BF548" s="52"/>
    </row>
    <row r="549" spans="1:58" ht="15.75" customHeight="1">
      <c r="A549" s="58"/>
      <c r="B549" s="52"/>
      <c r="C549" s="52"/>
      <c r="D549" s="52"/>
      <c r="E549" s="52"/>
      <c r="F549" s="52"/>
      <c r="G549" s="52"/>
      <c r="H549" s="52"/>
      <c r="I549" s="52"/>
      <c r="J549" s="52"/>
      <c r="K549" s="52"/>
      <c r="L549" s="52"/>
      <c r="M549" s="52"/>
      <c r="N549" s="52"/>
      <c r="O549" s="52"/>
      <c r="P549" s="52"/>
      <c r="Q549" s="52"/>
      <c r="R549" s="52"/>
      <c r="S549" s="52"/>
      <c r="T549" s="52"/>
      <c r="U549" s="52"/>
      <c r="V549" s="52"/>
      <c r="W549" s="52"/>
      <c r="X549" s="52"/>
      <c r="Y549" s="52"/>
      <c r="Z549" s="52"/>
      <c r="AA549" s="52"/>
      <c r="AB549" s="52"/>
      <c r="AC549" s="52"/>
      <c r="AD549" s="52"/>
      <c r="AE549" s="52"/>
      <c r="AF549" s="52"/>
      <c r="AG549" s="52"/>
      <c r="AH549" s="52"/>
      <c r="AI549" s="52"/>
      <c r="AJ549" s="52"/>
      <c r="AK549" s="52"/>
      <c r="AL549" s="52"/>
      <c r="AM549" s="52"/>
      <c r="AN549" s="52"/>
      <c r="AO549" s="52"/>
      <c r="AP549" s="52"/>
      <c r="AQ549" s="52"/>
      <c r="AR549" s="52"/>
      <c r="AS549" s="52"/>
      <c r="AT549" s="52"/>
      <c r="AU549" s="52"/>
      <c r="AV549" s="52"/>
      <c r="AW549" s="52"/>
      <c r="AX549" s="52"/>
      <c r="AY549" s="76"/>
      <c r="AZ549" s="52"/>
      <c r="BA549" s="52"/>
      <c r="BB549" s="52"/>
      <c r="BC549" s="52"/>
      <c r="BD549" s="52"/>
      <c r="BE549" s="52"/>
      <c r="BF549" s="52"/>
    </row>
    <row r="550" spans="1:58" ht="15.75" customHeight="1">
      <c r="A550" s="58"/>
      <c r="B550" s="52"/>
      <c r="C550" s="52"/>
      <c r="D550" s="52"/>
      <c r="E550" s="52"/>
      <c r="F550" s="52"/>
      <c r="G550" s="52"/>
      <c r="H550" s="52"/>
      <c r="I550" s="52"/>
      <c r="J550" s="52"/>
      <c r="K550" s="52"/>
      <c r="L550" s="52"/>
      <c r="M550" s="52"/>
      <c r="N550" s="52"/>
      <c r="O550" s="52"/>
      <c r="P550" s="52"/>
      <c r="Q550" s="52"/>
      <c r="R550" s="52"/>
      <c r="S550" s="52"/>
      <c r="T550" s="52"/>
      <c r="U550" s="52"/>
      <c r="V550" s="52"/>
      <c r="W550" s="52"/>
      <c r="X550" s="52"/>
      <c r="Y550" s="52"/>
      <c r="Z550" s="52"/>
      <c r="AA550" s="52"/>
      <c r="AB550" s="52"/>
      <c r="AC550" s="52"/>
      <c r="AD550" s="52"/>
      <c r="AE550" s="52"/>
      <c r="AF550" s="52"/>
      <c r="AG550" s="52"/>
      <c r="AH550" s="52"/>
      <c r="AI550" s="52"/>
      <c r="AJ550" s="52"/>
      <c r="AK550" s="52"/>
      <c r="AL550" s="52"/>
      <c r="AM550" s="52"/>
      <c r="AN550" s="52"/>
      <c r="AO550" s="52"/>
      <c r="AP550" s="52"/>
      <c r="AQ550" s="52"/>
      <c r="AR550" s="52"/>
      <c r="AS550" s="52"/>
      <c r="AT550" s="52"/>
      <c r="AU550" s="52"/>
      <c r="AV550" s="52"/>
      <c r="AW550" s="52"/>
      <c r="AX550" s="52"/>
      <c r="AY550" s="76"/>
      <c r="AZ550" s="52"/>
      <c r="BA550" s="52"/>
      <c r="BB550" s="52"/>
      <c r="BC550" s="52"/>
      <c r="BD550" s="52"/>
      <c r="BE550" s="52"/>
      <c r="BF550" s="52"/>
    </row>
    <row r="551" spans="1:58" ht="15.75" customHeight="1">
      <c r="A551" s="58"/>
      <c r="B551" s="52"/>
      <c r="C551" s="52"/>
      <c r="D551" s="52"/>
      <c r="E551" s="52"/>
      <c r="F551" s="52"/>
      <c r="G551" s="52"/>
      <c r="H551" s="52"/>
      <c r="I551" s="52"/>
      <c r="J551" s="52"/>
      <c r="K551" s="52"/>
      <c r="L551" s="52"/>
      <c r="M551" s="52"/>
      <c r="N551" s="52"/>
      <c r="O551" s="52"/>
      <c r="P551" s="52"/>
      <c r="Q551" s="52"/>
      <c r="R551" s="52"/>
      <c r="S551" s="52"/>
      <c r="T551" s="52"/>
      <c r="U551" s="52"/>
      <c r="V551" s="52"/>
      <c r="W551" s="52"/>
      <c r="X551" s="52"/>
      <c r="Y551" s="52"/>
      <c r="Z551" s="52"/>
      <c r="AA551" s="52"/>
      <c r="AB551" s="52"/>
      <c r="AC551" s="52"/>
      <c r="AD551" s="52"/>
      <c r="AE551" s="52"/>
      <c r="AF551" s="52"/>
      <c r="AG551" s="52"/>
      <c r="AH551" s="52"/>
      <c r="AI551" s="52"/>
      <c r="AJ551" s="52"/>
      <c r="AK551" s="52"/>
      <c r="AL551" s="52"/>
      <c r="AM551" s="52"/>
      <c r="AN551" s="52"/>
      <c r="AO551" s="52"/>
      <c r="AP551" s="52"/>
      <c r="AQ551" s="52"/>
      <c r="AR551" s="52"/>
      <c r="AS551" s="52"/>
      <c r="AT551" s="52"/>
      <c r="AU551" s="52"/>
      <c r="AV551" s="52"/>
      <c r="AW551" s="52"/>
      <c r="AX551" s="52"/>
      <c r="AY551" s="76"/>
      <c r="AZ551" s="52"/>
      <c r="BA551" s="52"/>
      <c r="BB551" s="52"/>
      <c r="BC551" s="52"/>
      <c r="BD551" s="52"/>
      <c r="BE551" s="52"/>
      <c r="BF551" s="52"/>
    </row>
    <row r="552" spans="1:58" ht="15.75" customHeight="1">
      <c r="A552" s="58"/>
      <c r="B552" s="52"/>
      <c r="C552" s="52"/>
      <c r="D552" s="52"/>
      <c r="E552" s="52"/>
      <c r="F552" s="52"/>
      <c r="G552" s="52"/>
      <c r="H552" s="52"/>
      <c r="I552" s="52"/>
      <c r="J552" s="52"/>
      <c r="K552" s="52"/>
      <c r="L552" s="52"/>
      <c r="M552" s="52"/>
      <c r="N552" s="52"/>
      <c r="O552" s="52"/>
      <c r="P552" s="52"/>
      <c r="Q552" s="52"/>
      <c r="R552" s="52"/>
      <c r="S552" s="52"/>
      <c r="T552" s="52"/>
      <c r="U552" s="52"/>
      <c r="V552" s="52"/>
      <c r="W552" s="52"/>
      <c r="X552" s="52"/>
      <c r="Y552" s="52"/>
      <c r="Z552" s="52"/>
      <c r="AA552" s="52"/>
      <c r="AB552" s="52"/>
      <c r="AC552" s="52"/>
      <c r="AD552" s="52"/>
      <c r="AE552" s="52"/>
      <c r="AF552" s="52"/>
      <c r="AG552" s="52"/>
      <c r="AH552" s="52"/>
      <c r="AI552" s="52"/>
      <c r="AJ552" s="52"/>
      <c r="AK552" s="52"/>
      <c r="AL552" s="52"/>
      <c r="AM552" s="52"/>
      <c r="AN552" s="52"/>
      <c r="AO552" s="52"/>
      <c r="AP552" s="52"/>
      <c r="AQ552" s="52"/>
      <c r="AR552" s="52"/>
      <c r="AS552" s="52"/>
      <c r="AT552" s="52"/>
      <c r="AU552" s="52"/>
      <c r="AV552" s="52"/>
      <c r="AW552" s="52"/>
      <c r="AX552" s="52"/>
      <c r="AY552" s="76"/>
      <c r="AZ552" s="52"/>
      <c r="BA552" s="52"/>
      <c r="BB552" s="52"/>
      <c r="BC552" s="52"/>
      <c r="BD552" s="52"/>
      <c r="BE552" s="52"/>
      <c r="BF552" s="52"/>
    </row>
    <row r="553" spans="1:58" ht="15.75" customHeight="1">
      <c r="A553" s="58"/>
      <c r="B553" s="52"/>
      <c r="C553" s="52"/>
      <c r="D553" s="52"/>
      <c r="E553" s="52"/>
      <c r="F553" s="52"/>
      <c r="G553" s="52"/>
      <c r="H553" s="52"/>
      <c r="I553" s="52"/>
      <c r="J553" s="52"/>
      <c r="K553" s="52"/>
      <c r="L553" s="52"/>
      <c r="M553" s="52"/>
      <c r="N553" s="52"/>
      <c r="O553" s="52"/>
      <c r="P553" s="52"/>
      <c r="Q553" s="52"/>
      <c r="R553" s="52"/>
      <c r="S553" s="52"/>
      <c r="T553" s="52"/>
      <c r="U553" s="52"/>
      <c r="V553" s="52"/>
      <c r="W553" s="52"/>
      <c r="X553" s="52"/>
      <c r="Y553" s="52"/>
      <c r="Z553" s="52"/>
      <c r="AA553" s="52"/>
      <c r="AB553" s="52"/>
      <c r="AC553" s="52"/>
      <c r="AD553" s="52"/>
      <c r="AE553" s="52"/>
      <c r="AF553" s="52"/>
      <c r="AG553" s="52"/>
      <c r="AH553" s="52"/>
      <c r="AI553" s="52"/>
      <c r="AJ553" s="52"/>
      <c r="AK553" s="52"/>
      <c r="AL553" s="52"/>
      <c r="AM553" s="52"/>
      <c r="AN553" s="52"/>
      <c r="AO553" s="52"/>
      <c r="AP553" s="52"/>
      <c r="AQ553" s="52"/>
      <c r="AR553" s="52"/>
      <c r="AS553" s="52"/>
      <c r="AT553" s="52"/>
      <c r="AU553" s="52"/>
      <c r="AV553" s="52"/>
      <c r="AW553" s="52"/>
      <c r="AX553" s="52"/>
      <c r="AY553" s="76"/>
      <c r="AZ553" s="52"/>
      <c r="BA553" s="52"/>
      <c r="BB553" s="52"/>
      <c r="BC553" s="52"/>
      <c r="BD553" s="52"/>
      <c r="BE553" s="52"/>
      <c r="BF553" s="52"/>
    </row>
    <row r="554" spans="1:58" ht="15.75" customHeight="1">
      <c r="A554" s="58"/>
      <c r="B554" s="52"/>
      <c r="C554" s="52"/>
      <c r="D554" s="52"/>
      <c r="E554" s="52"/>
      <c r="F554" s="52"/>
      <c r="G554" s="52"/>
      <c r="H554" s="52"/>
      <c r="I554" s="52"/>
      <c r="J554" s="52"/>
      <c r="K554" s="52"/>
      <c r="L554" s="52"/>
      <c r="M554" s="52"/>
      <c r="N554" s="52"/>
      <c r="O554" s="52"/>
      <c r="P554" s="52"/>
      <c r="Q554" s="52"/>
      <c r="R554" s="52"/>
      <c r="S554" s="52"/>
      <c r="T554" s="52"/>
      <c r="U554" s="52"/>
      <c r="V554" s="52"/>
      <c r="W554" s="52"/>
      <c r="X554" s="52"/>
      <c r="Y554" s="52"/>
      <c r="Z554" s="52"/>
      <c r="AA554" s="52"/>
      <c r="AB554" s="52"/>
      <c r="AC554" s="52"/>
      <c r="AD554" s="52"/>
      <c r="AE554" s="52"/>
      <c r="AF554" s="52"/>
      <c r="AG554" s="52"/>
      <c r="AH554" s="52"/>
      <c r="AI554" s="52"/>
      <c r="AJ554" s="52"/>
      <c r="AK554" s="52"/>
      <c r="AL554" s="52"/>
      <c r="AM554" s="52"/>
      <c r="AN554" s="52"/>
      <c r="AO554" s="52"/>
      <c r="AP554" s="52"/>
      <c r="AQ554" s="52"/>
      <c r="AR554" s="52"/>
      <c r="AS554" s="52"/>
      <c r="AT554" s="52"/>
      <c r="AU554" s="52"/>
      <c r="AV554" s="52"/>
      <c r="AW554" s="52"/>
      <c r="AX554" s="52"/>
      <c r="AY554" s="76"/>
      <c r="AZ554" s="52"/>
      <c r="BA554" s="52"/>
      <c r="BB554" s="52"/>
      <c r="BC554" s="52"/>
      <c r="BD554" s="52"/>
      <c r="BE554" s="52"/>
      <c r="BF554" s="52"/>
    </row>
    <row r="555" spans="1:58" ht="15.75" customHeight="1">
      <c r="A555" s="58"/>
      <c r="B555" s="52"/>
      <c r="C555" s="52"/>
      <c r="D555" s="52"/>
      <c r="E555" s="52"/>
      <c r="F555" s="52"/>
      <c r="G555" s="52"/>
      <c r="H555" s="52"/>
      <c r="I555" s="52"/>
      <c r="J555" s="52"/>
      <c r="K555" s="52"/>
      <c r="L555" s="52"/>
      <c r="M555" s="52"/>
      <c r="N555" s="52"/>
      <c r="O555" s="52"/>
      <c r="P555" s="52"/>
      <c r="Q555" s="52"/>
      <c r="R555" s="52"/>
      <c r="S555" s="52"/>
      <c r="T555" s="52"/>
      <c r="U555" s="52"/>
      <c r="V555" s="52"/>
      <c r="W555" s="52"/>
      <c r="X555" s="52"/>
      <c r="Y555" s="52"/>
      <c r="Z555" s="52"/>
      <c r="AA555" s="52"/>
      <c r="AB555" s="52"/>
      <c r="AC555" s="52"/>
      <c r="AD555" s="52"/>
      <c r="AE555" s="52"/>
      <c r="AF555" s="52"/>
      <c r="AG555" s="52"/>
      <c r="AH555" s="52"/>
      <c r="AI555" s="52"/>
      <c r="AJ555" s="52"/>
      <c r="AK555" s="52"/>
      <c r="AL555" s="52"/>
      <c r="AM555" s="52"/>
      <c r="AN555" s="52"/>
      <c r="AO555" s="52"/>
      <c r="AP555" s="52"/>
      <c r="AQ555" s="52"/>
      <c r="AR555" s="52"/>
      <c r="AS555" s="52"/>
      <c r="AT555" s="52"/>
      <c r="AU555" s="52"/>
      <c r="AV555" s="52"/>
      <c r="AW555" s="52"/>
      <c r="AX555" s="52"/>
      <c r="AY555" s="76"/>
      <c r="AZ555" s="52"/>
      <c r="BA555" s="52"/>
      <c r="BB555" s="52"/>
      <c r="BC555" s="52"/>
      <c r="BD555" s="52"/>
      <c r="BE555" s="52"/>
      <c r="BF555" s="52"/>
    </row>
    <row r="556" spans="1:58" ht="15.75" customHeight="1">
      <c r="A556" s="58"/>
      <c r="B556" s="52"/>
      <c r="C556" s="52"/>
      <c r="D556" s="52"/>
      <c r="E556" s="52"/>
      <c r="F556" s="52"/>
      <c r="G556" s="52"/>
      <c r="H556" s="52"/>
      <c r="I556" s="52"/>
      <c r="J556" s="52"/>
      <c r="K556" s="52"/>
      <c r="L556" s="52"/>
      <c r="M556" s="52"/>
      <c r="N556" s="52"/>
      <c r="O556" s="52"/>
      <c r="P556" s="52"/>
      <c r="Q556" s="52"/>
      <c r="R556" s="52"/>
      <c r="S556" s="52"/>
      <c r="T556" s="52"/>
      <c r="U556" s="52"/>
      <c r="V556" s="52"/>
      <c r="W556" s="52"/>
      <c r="X556" s="52"/>
      <c r="Y556" s="52"/>
      <c r="Z556" s="52"/>
      <c r="AA556" s="52"/>
      <c r="AB556" s="52"/>
      <c r="AC556" s="52"/>
      <c r="AD556" s="52"/>
      <c r="AE556" s="52"/>
      <c r="AF556" s="52"/>
      <c r="AG556" s="52"/>
      <c r="AH556" s="52"/>
      <c r="AI556" s="52"/>
      <c r="AJ556" s="52"/>
      <c r="AK556" s="52"/>
      <c r="AL556" s="52"/>
      <c r="AM556" s="52"/>
      <c r="AN556" s="52"/>
      <c r="AO556" s="52"/>
      <c r="AP556" s="52"/>
      <c r="AQ556" s="52"/>
      <c r="AR556" s="52"/>
      <c r="AS556" s="52"/>
      <c r="AT556" s="52"/>
      <c r="AU556" s="52"/>
      <c r="AV556" s="52"/>
      <c r="AW556" s="52"/>
      <c r="AX556" s="52"/>
      <c r="AY556" s="76"/>
      <c r="AZ556" s="52"/>
      <c r="BA556" s="52"/>
      <c r="BB556" s="52"/>
      <c r="BC556" s="52"/>
      <c r="BD556" s="52"/>
      <c r="BE556" s="52"/>
      <c r="BF556" s="52"/>
    </row>
    <row r="557" spans="1:58" ht="15.75" customHeight="1">
      <c r="A557" s="58"/>
      <c r="B557" s="52"/>
      <c r="C557" s="52"/>
      <c r="D557" s="52"/>
      <c r="E557" s="52"/>
      <c r="F557" s="52"/>
      <c r="G557" s="52"/>
      <c r="H557" s="52"/>
      <c r="I557" s="52"/>
      <c r="J557" s="52"/>
      <c r="K557" s="52"/>
      <c r="L557" s="52"/>
      <c r="M557" s="52"/>
      <c r="N557" s="52"/>
      <c r="O557" s="52"/>
      <c r="P557" s="52"/>
      <c r="Q557" s="52"/>
      <c r="R557" s="52"/>
      <c r="S557" s="52"/>
      <c r="T557" s="52"/>
      <c r="U557" s="52"/>
      <c r="V557" s="52"/>
      <c r="W557" s="52"/>
      <c r="X557" s="52"/>
      <c r="Y557" s="52"/>
      <c r="Z557" s="52"/>
      <c r="AA557" s="52"/>
      <c r="AB557" s="52"/>
      <c r="AC557" s="52"/>
      <c r="AD557" s="52"/>
      <c r="AE557" s="52"/>
      <c r="AF557" s="52"/>
      <c r="AG557" s="52"/>
      <c r="AH557" s="52"/>
      <c r="AI557" s="52"/>
      <c r="AJ557" s="52"/>
      <c r="AK557" s="52"/>
      <c r="AL557" s="52"/>
      <c r="AM557" s="52"/>
      <c r="AN557" s="52"/>
      <c r="AO557" s="52"/>
      <c r="AP557" s="52"/>
      <c r="AQ557" s="52"/>
      <c r="AR557" s="52"/>
      <c r="AS557" s="52"/>
      <c r="AT557" s="52"/>
      <c r="AU557" s="52"/>
      <c r="AV557" s="52"/>
      <c r="AW557" s="52"/>
      <c r="AX557" s="52"/>
      <c r="AY557" s="76"/>
      <c r="AZ557" s="52"/>
      <c r="BA557" s="52"/>
      <c r="BB557" s="52"/>
      <c r="BC557" s="52"/>
      <c r="BD557" s="52"/>
      <c r="BE557" s="52"/>
      <c r="BF557" s="52"/>
    </row>
    <row r="558" spans="1:58" ht="15.75" customHeight="1">
      <c r="A558" s="58"/>
      <c r="B558" s="52"/>
      <c r="C558" s="52"/>
      <c r="D558" s="52"/>
      <c r="E558" s="52"/>
      <c r="F558" s="52"/>
      <c r="G558" s="52"/>
      <c r="H558" s="52"/>
      <c r="I558" s="52"/>
      <c r="J558" s="52"/>
      <c r="K558" s="52"/>
      <c r="L558" s="52"/>
      <c r="M558" s="52"/>
      <c r="N558" s="52"/>
      <c r="O558" s="52"/>
      <c r="P558" s="52"/>
      <c r="Q558" s="52"/>
      <c r="R558" s="52"/>
      <c r="S558" s="52"/>
      <c r="T558" s="52"/>
      <c r="U558" s="52"/>
      <c r="V558" s="52"/>
      <c r="W558" s="52"/>
      <c r="X558" s="52"/>
      <c r="Y558" s="52"/>
      <c r="Z558" s="52"/>
      <c r="AA558" s="52"/>
      <c r="AB558" s="52"/>
      <c r="AC558" s="52"/>
      <c r="AD558" s="52"/>
      <c r="AE558" s="52"/>
      <c r="AF558" s="52"/>
      <c r="AG558" s="52"/>
      <c r="AH558" s="52"/>
      <c r="AI558" s="52"/>
      <c r="AJ558" s="52"/>
      <c r="AK558" s="52"/>
      <c r="AL558" s="52"/>
      <c r="AM558" s="52"/>
      <c r="AN558" s="52"/>
      <c r="AO558" s="52"/>
      <c r="AP558" s="52"/>
      <c r="AQ558" s="52"/>
      <c r="AR558" s="52"/>
      <c r="AS558" s="52"/>
      <c r="AT558" s="52"/>
      <c r="AU558" s="52"/>
      <c r="AV558" s="52"/>
      <c r="AW558" s="52"/>
      <c r="AX558" s="52"/>
      <c r="AY558" s="76"/>
      <c r="AZ558" s="52"/>
      <c r="BA558" s="52"/>
      <c r="BB558" s="52"/>
      <c r="BC558" s="52"/>
      <c r="BD558" s="52"/>
      <c r="BE558" s="52"/>
      <c r="BF558" s="52"/>
    </row>
    <row r="559" spans="1:58" ht="15.75" customHeight="1">
      <c r="A559" s="58"/>
      <c r="B559" s="52"/>
      <c r="C559" s="52"/>
      <c r="D559" s="52"/>
      <c r="E559" s="52"/>
      <c r="F559" s="52"/>
      <c r="G559" s="52"/>
      <c r="H559" s="52"/>
      <c r="I559" s="52"/>
      <c r="J559" s="52"/>
      <c r="K559" s="52"/>
      <c r="L559" s="52"/>
      <c r="M559" s="52"/>
      <c r="N559" s="52"/>
      <c r="O559" s="52"/>
      <c r="P559" s="52"/>
      <c r="Q559" s="52"/>
      <c r="R559" s="52"/>
      <c r="S559" s="52"/>
      <c r="T559" s="52"/>
      <c r="U559" s="52"/>
      <c r="V559" s="52"/>
      <c r="W559" s="52"/>
      <c r="X559" s="52"/>
      <c r="Y559" s="52"/>
      <c r="Z559" s="52"/>
      <c r="AA559" s="52"/>
      <c r="AB559" s="52"/>
      <c r="AC559" s="52"/>
      <c r="AD559" s="52"/>
      <c r="AE559" s="52"/>
      <c r="AF559" s="52"/>
      <c r="AG559" s="52"/>
      <c r="AH559" s="52"/>
      <c r="AI559" s="52"/>
      <c r="AJ559" s="52"/>
      <c r="AK559" s="52"/>
      <c r="AL559" s="52"/>
      <c r="AM559" s="52"/>
      <c r="AN559" s="52"/>
      <c r="AO559" s="52"/>
      <c r="AP559" s="52"/>
      <c r="AQ559" s="52"/>
      <c r="AR559" s="52"/>
      <c r="AS559" s="52"/>
      <c r="AT559" s="52"/>
      <c r="AU559" s="52"/>
      <c r="AV559" s="52"/>
      <c r="AW559" s="52"/>
      <c r="AX559" s="52"/>
      <c r="AY559" s="76"/>
      <c r="AZ559" s="52"/>
      <c r="BA559" s="52"/>
      <c r="BB559" s="52"/>
      <c r="BC559" s="52"/>
      <c r="BD559" s="52"/>
      <c r="BE559" s="52"/>
      <c r="BF559" s="52"/>
    </row>
    <row r="560" spans="1:58" ht="15.75" customHeight="1">
      <c r="A560" s="58"/>
      <c r="B560" s="52"/>
      <c r="C560" s="52"/>
      <c r="D560" s="52"/>
      <c r="E560" s="52"/>
      <c r="F560" s="52"/>
      <c r="G560" s="52"/>
      <c r="H560" s="52"/>
      <c r="I560" s="52"/>
      <c r="J560" s="52"/>
      <c r="K560" s="52"/>
      <c r="L560" s="52"/>
      <c r="M560" s="52"/>
      <c r="N560" s="52"/>
      <c r="O560" s="52"/>
      <c r="P560" s="52"/>
      <c r="Q560" s="52"/>
      <c r="R560" s="52"/>
      <c r="S560" s="52"/>
      <c r="T560" s="52"/>
      <c r="U560" s="52"/>
      <c r="V560" s="52"/>
      <c r="W560" s="52"/>
      <c r="X560" s="52"/>
      <c r="Y560" s="52"/>
      <c r="Z560" s="52"/>
      <c r="AA560" s="52"/>
      <c r="AB560" s="52"/>
      <c r="AC560" s="52"/>
      <c r="AD560" s="52"/>
      <c r="AE560" s="52"/>
      <c r="AF560" s="52"/>
      <c r="AG560" s="52"/>
      <c r="AH560" s="52"/>
      <c r="AI560" s="52"/>
      <c r="AJ560" s="52"/>
      <c r="AK560" s="52"/>
      <c r="AL560" s="52"/>
      <c r="AM560" s="52"/>
      <c r="AN560" s="52"/>
      <c r="AO560" s="52"/>
      <c r="AP560" s="52"/>
      <c r="AQ560" s="52"/>
      <c r="AR560" s="52"/>
      <c r="AS560" s="52"/>
      <c r="AT560" s="52"/>
      <c r="AU560" s="52"/>
      <c r="AV560" s="52"/>
      <c r="AW560" s="52"/>
      <c r="AX560" s="52"/>
      <c r="AY560" s="76"/>
      <c r="AZ560" s="52"/>
      <c r="BA560" s="52"/>
      <c r="BB560" s="52"/>
      <c r="BC560" s="52"/>
      <c r="BD560" s="52"/>
      <c r="BE560" s="52"/>
      <c r="BF560" s="52"/>
    </row>
    <row r="561" spans="1:58" ht="15.75" customHeight="1">
      <c r="A561" s="58"/>
      <c r="B561" s="52"/>
      <c r="C561" s="52"/>
      <c r="D561" s="52"/>
      <c r="E561" s="52"/>
      <c r="F561" s="52"/>
      <c r="G561" s="52"/>
      <c r="H561" s="52"/>
      <c r="I561" s="52"/>
      <c r="J561" s="52"/>
      <c r="K561" s="52"/>
      <c r="L561" s="52"/>
      <c r="M561" s="52"/>
      <c r="N561" s="52"/>
      <c r="O561" s="52"/>
      <c r="P561" s="52"/>
      <c r="Q561" s="52"/>
      <c r="R561" s="52"/>
      <c r="S561" s="52"/>
      <c r="T561" s="52"/>
      <c r="U561" s="52"/>
      <c r="V561" s="52"/>
      <c r="W561" s="52"/>
      <c r="X561" s="52"/>
      <c r="Y561" s="52"/>
      <c r="Z561" s="52"/>
      <c r="AA561" s="52"/>
      <c r="AB561" s="52"/>
      <c r="AC561" s="52"/>
      <c r="AD561" s="52"/>
      <c r="AE561" s="52"/>
      <c r="AF561" s="52"/>
      <c r="AG561" s="52"/>
      <c r="AH561" s="52"/>
      <c r="AI561" s="52"/>
      <c r="AJ561" s="52"/>
      <c r="AK561" s="52"/>
      <c r="AL561" s="52"/>
      <c r="AM561" s="52"/>
      <c r="AN561" s="52"/>
      <c r="AO561" s="52"/>
      <c r="AP561" s="52"/>
      <c r="AQ561" s="52"/>
      <c r="AR561" s="52"/>
      <c r="AS561" s="52"/>
      <c r="AT561" s="52"/>
      <c r="AU561" s="52"/>
      <c r="AV561" s="52"/>
      <c r="AW561" s="52"/>
      <c r="AX561" s="52"/>
      <c r="AY561" s="76"/>
      <c r="AZ561" s="52"/>
      <c r="BA561" s="52"/>
      <c r="BB561" s="52"/>
      <c r="BC561" s="52"/>
      <c r="BD561" s="52"/>
      <c r="BE561" s="52"/>
      <c r="BF561" s="52"/>
    </row>
    <row r="562" spans="1:58" ht="15.75" customHeight="1">
      <c r="A562" s="58"/>
      <c r="B562" s="52"/>
      <c r="C562" s="52"/>
      <c r="D562" s="52"/>
      <c r="E562" s="52"/>
      <c r="F562" s="52"/>
      <c r="G562" s="52"/>
      <c r="H562" s="52"/>
      <c r="I562" s="52"/>
      <c r="J562" s="52"/>
      <c r="K562" s="52"/>
      <c r="L562" s="52"/>
      <c r="M562" s="52"/>
      <c r="N562" s="52"/>
      <c r="O562" s="52"/>
      <c r="P562" s="52"/>
      <c r="Q562" s="52"/>
      <c r="R562" s="52"/>
      <c r="S562" s="52"/>
      <c r="T562" s="52"/>
      <c r="U562" s="52"/>
      <c r="V562" s="52"/>
      <c r="W562" s="52"/>
      <c r="X562" s="52"/>
      <c r="Y562" s="52"/>
      <c r="Z562" s="52"/>
      <c r="AA562" s="52"/>
      <c r="AB562" s="52"/>
      <c r="AC562" s="52"/>
      <c r="AD562" s="52"/>
      <c r="AE562" s="52"/>
      <c r="AF562" s="52"/>
      <c r="AG562" s="52"/>
      <c r="AH562" s="52"/>
      <c r="AI562" s="52"/>
      <c r="AJ562" s="52"/>
      <c r="AK562" s="52"/>
      <c r="AL562" s="52"/>
      <c r="AM562" s="52"/>
      <c r="AN562" s="52"/>
      <c r="AO562" s="52"/>
      <c r="AP562" s="52"/>
      <c r="AQ562" s="52"/>
      <c r="AR562" s="52"/>
      <c r="AS562" s="52"/>
      <c r="AT562" s="52"/>
      <c r="AU562" s="52"/>
      <c r="AV562" s="52"/>
      <c r="AW562" s="52"/>
      <c r="AX562" s="52"/>
      <c r="AY562" s="76"/>
      <c r="AZ562" s="52"/>
      <c r="BA562" s="52"/>
      <c r="BB562" s="52"/>
      <c r="BC562" s="52"/>
      <c r="BD562" s="52"/>
      <c r="BE562" s="52"/>
      <c r="BF562" s="52"/>
    </row>
    <row r="563" spans="1:58" ht="15.75" customHeight="1">
      <c r="A563" s="58"/>
      <c r="B563" s="52"/>
      <c r="C563" s="52"/>
      <c r="D563" s="52"/>
      <c r="E563" s="52"/>
      <c r="F563" s="52"/>
      <c r="G563" s="52"/>
      <c r="H563" s="52"/>
      <c r="I563" s="52"/>
      <c r="J563" s="52"/>
      <c r="K563" s="52"/>
      <c r="L563" s="52"/>
      <c r="M563" s="52"/>
      <c r="N563" s="52"/>
      <c r="O563" s="52"/>
      <c r="P563" s="52"/>
      <c r="Q563" s="52"/>
      <c r="R563" s="52"/>
      <c r="S563" s="52"/>
      <c r="T563" s="52"/>
      <c r="U563" s="52"/>
      <c r="V563" s="52"/>
      <c r="W563" s="52"/>
      <c r="X563" s="52"/>
      <c r="Y563" s="52"/>
      <c r="Z563" s="52"/>
      <c r="AA563" s="52"/>
      <c r="AB563" s="52"/>
      <c r="AC563" s="52"/>
      <c r="AD563" s="52"/>
      <c r="AE563" s="52"/>
      <c r="AF563" s="52"/>
      <c r="AG563" s="52"/>
      <c r="AH563" s="52"/>
      <c r="AI563" s="52"/>
      <c r="AJ563" s="52"/>
      <c r="AK563" s="52"/>
      <c r="AL563" s="52"/>
      <c r="AM563" s="52"/>
      <c r="AN563" s="52"/>
      <c r="AO563" s="52"/>
      <c r="AP563" s="52"/>
      <c r="AQ563" s="52"/>
      <c r="AR563" s="52"/>
      <c r="AS563" s="52"/>
      <c r="AT563" s="52"/>
      <c r="AU563" s="52"/>
      <c r="AV563" s="52"/>
      <c r="AW563" s="52"/>
      <c r="AX563" s="52"/>
      <c r="AY563" s="76"/>
      <c r="AZ563" s="52"/>
      <c r="BA563" s="52"/>
      <c r="BB563" s="52"/>
      <c r="BC563" s="52"/>
      <c r="BD563" s="52"/>
      <c r="BE563" s="52"/>
      <c r="BF563" s="52"/>
    </row>
    <row r="564" spans="1:58" ht="15.75" customHeight="1">
      <c r="A564" s="58"/>
      <c r="B564" s="52"/>
      <c r="C564" s="52"/>
      <c r="D564" s="52"/>
      <c r="E564" s="52"/>
      <c r="F564" s="52"/>
      <c r="G564" s="52"/>
      <c r="H564" s="52"/>
      <c r="I564" s="52"/>
      <c r="J564" s="52"/>
      <c r="K564" s="52"/>
      <c r="L564" s="52"/>
      <c r="M564" s="52"/>
      <c r="N564" s="52"/>
      <c r="O564" s="52"/>
      <c r="P564" s="52"/>
      <c r="Q564" s="52"/>
      <c r="R564" s="52"/>
      <c r="S564" s="52"/>
      <c r="T564" s="52"/>
      <c r="U564" s="52"/>
      <c r="V564" s="52"/>
      <c r="W564" s="52"/>
      <c r="X564" s="52"/>
      <c r="Y564" s="52"/>
      <c r="Z564" s="52"/>
      <c r="AA564" s="52"/>
      <c r="AB564" s="52"/>
      <c r="AC564" s="52"/>
      <c r="AD564" s="52"/>
      <c r="AE564" s="52"/>
      <c r="AF564" s="52"/>
      <c r="AG564" s="52"/>
      <c r="AH564" s="52"/>
      <c r="AI564" s="52"/>
      <c r="AJ564" s="52"/>
      <c r="AK564" s="52"/>
      <c r="AL564" s="52"/>
      <c r="AM564" s="52"/>
      <c r="AN564" s="52"/>
      <c r="AO564" s="52"/>
      <c r="AP564" s="52"/>
      <c r="AQ564" s="52"/>
      <c r="AR564" s="52"/>
      <c r="AS564" s="52"/>
      <c r="AT564" s="52"/>
      <c r="AU564" s="52"/>
      <c r="AV564" s="52"/>
      <c r="AW564" s="52"/>
      <c r="AX564" s="52"/>
      <c r="AY564" s="76"/>
      <c r="AZ564" s="52"/>
      <c r="BA564" s="52"/>
      <c r="BB564" s="52"/>
      <c r="BC564" s="52"/>
      <c r="BD564" s="52"/>
      <c r="BE564" s="52"/>
      <c r="BF564" s="52"/>
    </row>
    <row r="565" spans="1:58" ht="15.75" customHeight="1">
      <c r="A565" s="58"/>
      <c r="B565" s="52"/>
      <c r="C565" s="52"/>
      <c r="D565" s="52"/>
      <c r="E565" s="52"/>
      <c r="F565" s="52"/>
      <c r="G565" s="52"/>
      <c r="H565" s="52"/>
      <c r="I565" s="52"/>
      <c r="J565" s="52"/>
      <c r="K565" s="52"/>
      <c r="L565" s="52"/>
      <c r="M565" s="52"/>
      <c r="N565" s="52"/>
      <c r="O565" s="52"/>
      <c r="P565" s="52"/>
      <c r="Q565" s="52"/>
      <c r="R565" s="52"/>
      <c r="S565" s="52"/>
      <c r="T565" s="52"/>
      <c r="U565" s="52"/>
      <c r="V565" s="52"/>
      <c r="W565" s="52"/>
      <c r="X565" s="52"/>
      <c r="Y565" s="52"/>
      <c r="Z565" s="52"/>
      <c r="AA565" s="52"/>
      <c r="AB565" s="52"/>
      <c r="AC565" s="52"/>
      <c r="AD565" s="52"/>
      <c r="AE565" s="52"/>
      <c r="AF565" s="52"/>
      <c r="AG565" s="52"/>
      <c r="AH565" s="52"/>
      <c r="AI565" s="52"/>
      <c r="AJ565" s="52"/>
      <c r="AK565" s="52"/>
      <c r="AL565" s="52"/>
      <c r="AM565" s="52"/>
      <c r="AN565" s="52"/>
      <c r="AO565" s="52"/>
      <c r="AP565" s="52"/>
      <c r="AQ565" s="52"/>
      <c r="AR565" s="52"/>
      <c r="AS565" s="52"/>
      <c r="AT565" s="52"/>
      <c r="AU565" s="52"/>
      <c r="AV565" s="52"/>
      <c r="AW565" s="52"/>
      <c r="AX565" s="52"/>
      <c r="AY565" s="76"/>
      <c r="AZ565" s="52"/>
      <c r="BA565" s="52"/>
      <c r="BB565" s="52"/>
      <c r="BC565" s="52"/>
      <c r="BD565" s="52"/>
      <c r="BE565" s="52"/>
      <c r="BF565" s="52"/>
    </row>
    <row r="566" spans="1:58" ht="15.75" customHeight="1">
      <c r="A566" s="58"/>
      <c r="B566" s="52"/>
      <c r="C566" s="52"/>
      <c r="D566" s="52"/>
      <c r="E566" s="52"/>
      <c r="F566" s="52"/>
      <c r="G566" s="52"/>
      <c r="H566" s="52"/>
      <c r="I566" s="52"/>
      <c r="J566" s="52"/>
      <c r="K566" s="52"/>
      <c r="L566" s="52"/>
      <c r="M566" s="52"/>
      <c r="N566" s="52"/>
      <c r="O566" s="52"/>
      <c r="P566" s="52"/>
      <c r="Q566" s="52"/>
      <c r="R566" s="52"/>
      <c r="S566" s="52"/>
      <c r="T566" s="52"/>
      <c r="U566" s="52"/>
      <c r="V566" s="52"/>
      <c r="W566" s="52"/>
      <c r="X566" s="52"/>
      <c r="Y566" s="52"/>
      <c r="Z566" s="52"/>
      <c r="AA566" s="52"/>
      <c r="AB566" s="52"/>
      <c r="AC566" s="52"/>
      <c r="AD566" s="52"/>
      <c r="AE566" s="52"/>
      <c r="AF566" s="52"/>
      <c r="AG566" s="52"/>
      <c r="AH566" s="52"/>
      <c r="AI566" s="52"/>
      <c r="AJ566" s="52"/>
      <c r="AK566" s="52"/>
      <c r="AL566" s="52"/>
      <c r="AM566" s="52"/>
      <c r="AN566" s="52"/>
      <c r="AO566" s="52"/>
      <c r="AP566" s="52"/>
      <c r="AQ566" s="52"/>
      <c r="AR566" s="52"/>
      <c r="AS566" s="52"/>
      <c r="AT566" s="52"/>
      <c r="AU566" s="52"/>
      <c r="AV566" s="52"/>
      <c r="AW566" s="52"/>
      <c r="AX566" s="52"/>
      <c r="AY566" s="76"/>
      <c r="AZ566" s="52"/>
      <c r="BA566" s="52"/>
      <c r="BB566" s="52"/>
      <c r="BC566" s="52"/>
      <c r="BD566" s="52"/>
      <c r="BE566" s="52"/>
      <c r="BF566" s="52"/>
    </row>
    <row r="567" spans="1:58" ht="15.75" customHeight="1">
      <c r="A567" s="58"/>
      <c r="B567" s="52"/>
      <c r="C567" s="52"/>
      <c r="D567" s="52"/>
      <c r="E567" s="52"/>
      <c r="F567" s="52"/>
      <c r="G567" s="52"/>
      <c r="H567" s="52"/>
      <c r="I567" s="52"/>
      <c r="J567" s="52"/>
      <c r="K567" s="52"/>
      <c r="L567" s="52"/>
      <c r="M567" s="52"/>
      <c r="N567" s="52"/>
      <c r="O567" s="52"/>
      <c r="P567" s="52"/>
      <c r="Q567" s="52"/>
      <c r="R567" s="52"/>
      <c r="S567" s="52"/>
      <c r="T567" s="52"/>
      <c r="U567" s="52"/>
      <c r="V567" s="52"/>
      <c r="W567" s="52"/>
      <c r="X567" s="52"/>
      <c r="Y567" s="52"/>
      <c r="Z567" s="52"/>
      <c r="AA567" s="52"/>
      <c r="AB567" s="52"/>
      <c r="AC567" s="52"/>
      <c r="AD567" s="52"/>
      <c r="AE567" s="52"/>
      <c r="AF567" s="52"/>
      <c r="AG567" s="52"/>
      <c r="AH567" s="52"/>
      <c r="AI567" s="52"/>
      <c r="AJ567" s="52"/>
      <c r="AK567" s="52"/>
      <c r="AL567" s="52"/>
      <c r="AM567" s="52"/>
      <c r="AN567" s="52"/>
      <c r="AO567" s="52"/>
      <c r="AP567" s="52"/>
      <c r="AQ567" s="52"/>
      <c r="AR567" s="52"/>
      <c r="AS567" s="52"/>
      <c r="AT567" s="52"/>
      <c r="AU567" s="52"/>
      <c r="AV567" s="52"/>
      <c r="AW567" s="52"/>
      <c r="AX567" s="52"/>
      <c r="AY567" s="76"/>
      <c r="AZ567" s="52"/>
      <c r="BA567" s="52"/>
      <c r="BB567" s="52"/>
      <c r="BC567" s="52"/>
      <c r="BD567" s="52"/>
      <c r="BE567" s="52"/>
      <c r="BF567" s="52"/>
    </row>
    <row r="568" spans="1:58" ht="15.75" customHeight="1">
      <c r="A568" s="58"/>
      <c r="B568" s="52"/>
      <c r="C568" s="52"/>
      <c r="D568" s="52"/>
      <c r="E568" s="52"/>
      <c r="F568" s="52"/>
      <c r="G568" s="52"/>
      <c r="H568" s="52"/>
      <c r="I568" s="52"/>
      <c r="J568" s="52"/>
      <c r="K568" s="52"/>
      <c r="L568" s="52"/>
      <c r="M568" s="52"/>
      <c r="N568" s="52"/>
      <c r="O568" s="52"/>
      <c r="P568" s="52"/>
      <c r="Q568" s="52"/>
      <c r="R568" s="52"/>
      <c r="S568" s="52"/>
      <c r="T568" s="52"/>
      <c r="U568" s="52"/>
      <c r="V568" s="52"/>
      <c r="W568" s="52"/>
      <c r="X568" s="52"/>
      <c r="Y568" s="52"/>
      <c r="Z568" s="52"/>
      <c r="AA568" s="52"/>
      <c r="AB568" s="52"/>
      <c r="AC568" s="52"/>
      <c r="AD568" s="52"/>
      <c r="AE568" s="52"/>
      <c r="AF568" s="52"/>
      <c r="AG568" s="52"/>
      <c r="AH568" s="52"/>
      <c r="AI568" s="52"/>
      <c r="AJ568" s="52"/>
      <c r="AK568" s="52"/>
      <c r="AL568" s="52"/>
      <c r="AM568" s="52"/>
      <c r="AN568" s="52"/>
      <c r="AO568" s="52"/>
      <c r="AP568" s="52"/>
      <c r="AQ568" s="52"/>
      <c r="AR568" s="52"/>
      <c r="AS568" s="52"/>
      <c r="AT568" s="52"/>
      <c r="AU568" s="52"/>
      <c r="AV568" s="52"/>
      <c r="AW568" s="52"/>
      <c r="AX568" s="52"/>
      <c r="AY568" s="76"/>
      <c r="AZ568" s="52"/>
      <c r="BA568" s="52"/>
      <c r="BB568" s="52"/>
      <c r="BC568" s="52"/>
      <c r="BD568" s="52"/>
      <c r="BE568" s="52"/>
      <c r="BF568" s="52"/>
    </row>
    <row r="569" spans="1:58" ht="15.75" customHeight="1">
      <c r="A569" s="58"/>
      <c r="B569" s="52"/>
      <c r="C569" s="52"/>
      <c r="D569" s="52"/>
      <c r="E569" s="52"/>
      <c r="F569" s="52"/>
      <c r="G569" s="52"/>
      <c r="H569" s="52"/>
      <c r="I569" s="52"/>
      <c r="J569" s="52"/>
      <c r="K569" s="52"/>
      <c r="L569" s="52"/>
      <c r="M569" s="52"/>
      <c r="N569" s="52"/>
      <c r="O569" s="52"/>
      <c r="P569" s="52"/>
      <c r="Q569" s="52"/>
      <c r="R569" s="52"/>
      <c r="S569" s="52"/>
      <c r="T569" s="52"/>
      <c r="U569" s="52"/>
      <c r="V569" s="52"/>
      <c r="W569" s="52"/>
      <c r="X569" s="52"/>
      <c r="Y569" s="52"/>
      <c r="Z569" s="52"/>
      <c r="AA569" s="52"/>
      <c r="AB569" s="52"/>
      <c r="AC569" s="52"/>
      <c r="AD569" s="52"/>
      <c r="AE569" s="52"/>
      <c r="AF569" s="52"/>
      <c r="AG569" s="52"/>
      <c r="AH569" s="52"/>
      <c r="AI569" s="52"/>
      <c r="AJ569" s="52"/>
      <c r="AK569" s="52"/>
      <c r="AL569" s="52"/>
      <c r="AM569" s="52"/>
      <c r="AN569" s="52"/>
      <c r="AO569" s="52"/>
      <c r="AP569" s="52"/>
      <c r="AQ569" s="52"/>
      <c r="AR569" s="52"/>
      <c r="AS569" s="52"/>
      <c r="AT569" s="52"/>
      <c r="AU569" s="52"/>
      <c r="AV569" s="52"/>
      <c r="AW569" s="52"/>
      <c r="AX569" s="52"/>
      <c r="AY569" s="76"/>
      <c r="AZ569" s="52"/>
      <c r="BA569" s="52"/>
      <c r="BB569" s="52"/>
      <c r="BC569" s="52"/>
      <c r="BD569" s="52"/>
      <c r="BE569" s="52"/>
      <c r="BF569" s="52"/>
    </row>
    <row r="570" spans="1:58" ht="15.75" customHeight="1">
      <c r="A570" s="58"/>
      <c r="B570" s="52"/>
      <c r="C570" s="52"/>
      <c r="D570" s="52"/>
      <c r="E570" s="52"/>
      <c r="F570" s="52"/>
      <c r="G570" s="52"/>
      <c r="H570" s="52"/>
      <c r="I570" s="52"/>
      <c r="J570" s="52"/>
      <c r="K570" s="52"/>
      <c r="L570" s="52"/>
      <c r="M570" s="52"/>
      <c r="N570" s="52"/>
      <c r="O570" s="52"/>
      <c r="P570" s="52"/>
      <c r="Q570" s="52"/>
      <c r="R570" s="52"/>
      <c r="S570" s="52"/>
      <c r="T570" s="52"/>
      <c r="U570" s="52"/>
      <c r="V570" s="52"/>
      <c r="W570" s="52"/>
      <c r="X570" s="52"/>
      <c r="Y570" s="52"/>
      <c r="Z570" s="52"/>
      <c r="AA570" s="52"/>
      <c r="AB570" s="52"/>
      <c r="AC570" s="52"/>
      <c r="AD570" s="52"/>
      <c r="AE570" s="52"/>
      <c r="AF570" s="52"/>
      <c r="AG570" s="52"/>
      <c r="AH570" s="52"/>
      <c r="AI570" s="52"/>
      <c r="AJ570" s="52"/>
      <c r="AK570" s="52"/>
      <c r="AL570" s="52"/>
      <c r="AM570" s="52"/>
      <c r="AN570" s="52"/>
      <c r="AO570" s="52"/>
      <c r="AP570" s="52"/>
      <c r="AQ570" s="52"/>
      <c r="AR570" s="52"/>
      <c r="AS570" s="52"/>
      <c r="AT570" s="52"/>
      <c r="AU570" s="52"/>
      <c r="AV570" s="52"/>
      <c r="AW570" s="52"/>
      <c r="AX570" s="52"/>
      <c r="AY570" s="76"/>
      <c r="AZ570" s="52"/>
      <c r="BA570" s="52"/>
      <c r="BB570" s="52"/>
      <c r="BC570" s="52"/>
      <c r="BD570" s="52"/>
      <c r="BE570" s="52"/>
      <c r="BF570" s="52"/>
    </row>
    <row r="571" spans="1:58" ht="15.75" customHeight="1">
      <c r="A571" s="58"/>
      <c r="B571" s="52"/>
      <c r="C571" s="52"/>
      <c r="D571" s="52"/>
      <c r="E571" s="52"/>
      <c r="F571" s="52"/>
      <c r="G571" s="52"/>
      <c r="H571" s="52"/>
      <c r="I571" s="52"/>
      <c r="J571" s="52"/>
      <c r="K571" s="52"/>
      <c r="L571" s="52"/>
      <c r="M571" s="52"/>
      <c r="N571" s="52"/>
      <c r="O571" s="52"/>
      <c r="P571" s="52"/>
      <c r="Q571" s="52"/>
      <c r="R571" s="52"/>
      <c r="S571" s="52"/>
      <c r="T571" s="52"/>
      <c r="U571" s="52"/>
      <c r="V571" s="52"/>
      <c r="W571" s="52"/>
      <c r="X571" s="52"/>
      <c r="Y571" s="52"/>
      <c r="Z571" s="52"/>
      <c r="AA571" s="52"/>
      <c r="AB571" s="52"/>
      <c r="AC571" s="52"/>
      <c r="AD571" s="52"/>
      <c r="AE571" s="52"/>
      <c r="AF571" s="52"/>
      <c r="AG571" s="52"/>
      <c r="AH571" s="52"/>
      <c r="AI571" s="52"/>
      <c r="AJ571" s="52"/>
      <c r="AK571" s="52"/>
      <c r="AL571" s="52"/>
      <c r="AM571" s="52"/>
      <c r="AN571" s="52"/>
      <c r="AO571" s="52"/>
      <c r="AP571" s="52"/>
      <c r="AQ571" s="52"/>
      <c r="AR571" s="52"/>
      <c r="AS571" s="52"/>
      <c r="AT571" s="52"/>
      <c r="AU571" s="52"/>
      <c r="AV571" s="52"/>
      <c r="AW571" s="52"/>
      <c r="AX571" s="52"/>
      <c r="AY571" s="76"/>
      <c r="AZ571" s="52"/>
      <c r="BA571" s="52"/>
      <c r="BB571" s="52"/>
      <c r="BC571" s="52"/>
      <c r="BD571" s="52"/>
      <c r="BE571" s="52"/>
      <c r="BF571" s="52"/>
    </row>
    <row r="572" spans="1:58" ht="15.75" customHeight="1">
      <c r="A572" s="58"/>
      <c r="B572" s="52"/>
      <c r="C572" s="52"/>
      <c r="D572" s="52"/>
      <c r="E572" s="52"/>
      <c r="F572" s="52"/>
      <c r="G572" s="52"/>
      <c r="H572" s="52"/>
      <c r="I572" s="52"/>
      <c r="J572" s="52"/>
      <c r="K572" s="52"/>
      <c r="L572" s="52"/>
      <c r="M572" s="52"/>
      <c r="N572" s="52"/>
      <c r="O572" s="52"/>
      <c r="P572" s="52"/>
      <c r="Q572" s="52"/>
      <c r="R572" s="52"/>
      <c r="S572" s="52"/>
      <c r="T572" s="52"/>
      <c r="U572" s="52"/>
      <c r="V572" s="52"/>
      <c r="W572" s="52"/>
      <c r="X572" s="52"/>
      <c r="Y572" s="52"/>
      <c r="Z572" s="52"/>
      <c r="AA572" s="52"/>
      <c r="AB572" s="52"/>
      <c r="AC572" s="52"/>
      <c r="AD572" s="52"/>
      <c r="AE572" s="52"/>
      <c r="AF572" s="52"/>
      <c r="AG572" s="52"/>
      <c r="AH572" s="52"/>
      <c r="AI572" s="52"/>
      <c r="AJ572" s="52"/>
      <c r="AK572" s="52"/>
      <c r="AL572" s="52"/>
      <c r="AM572" s="52"/>
      <c r="AN572" s="52"/>
      <c r="AO572" s="52"/>
      <c r="AP572" s="52"/>
      <c r="AQ572" s="52"/>
      <c r="AR572" s="52"/>
      <c r="AS572" s="52"/>
      <c r="AT572" s="52"/>
      <c r="AU572" s="52"/>
      <c r="AV572" s="52"/>
      <c r="AW572" s="52"/>
      <c r="AX572" s="52"/>
      <c r="AY572" s="76"/>
      <c r="AZ572" s="52"/>
      <c r="BA572" s="52"/>
      <c r="BB572" s="52"/>
      <c r="BC572" s="52"/>
      <c r="BD572" s="52"/>
      <c r="BE572" s="52"/>
      <c r="BF572" s="52"/>
    </row>
    <row r="573" spans="1:58" ht="15.75" customHeight="1">
      <c r="A573" s="58"/>
      <c r="B573" s="52"/>
      <c r="C573" s="52"/>
      <c r="D573" s="52"/>
      <c r="E573" s="52"/>
      <c r="F573" s="52"/>
      <c r="G573" s="52"/>
      <c r="H573" s="52"/>
      <c r="I573" s="52"/>
      <c r="J573" s="52"/>
      <c r="K573" s="52"/>
      <c r="L573" s="52"/>
      <c r="M573" s="52"/>
      <c r="N573" s="52"/>
      <c r="O573" s="52"/>
      <c r="P573" s="52"/>
      <c r="Q573" s="52"/>
      <c r="R573" s="52"/>
      <c r="S573" s="52"/>
      <c r="T573" s="52"/>
      <c r="U573" s="52"/>
      <c r="V573" s="52"/>
      <c r="W573" s="52"/>
      <c r="X573" s="52"/>
      <c r="Y573" s="52"/>
      <c r="Z573" s="52"/>
      <c r="AA573" s="52"/>
      <c r="AB573" s="52"/>
      <c r="AC573" s="52"/>
      <c r="AD573" s="52"/>
      <c r="AE573" s="52"/>
      <c r="AF573" s="52"/>
      <c r="AG573" s="52"/>
      <c r="AH573" s="52"/>
      <c r="AI573" s="52"/>
      <c r="AJ573" s="52"/>
      <c r="AK573" s="52"/>
      <c r="AL573" s="52"/>
      <c r="AM573" s="52"/>
      <c r="AN573" s="52"/>
      <c r="AO573" s="52"/>
      <c r="AP573" s="52"/>
      <c r="AQ573" s="52"/>
      <c r="AR573" s="52"/>
      <c r="AS573" s="52"/>
      <c r="AT573" s="52"/>
      <c r="AU573" s="52"/>
      <c r="AV573" s="52"/>
      <c r="AW573" s="52"/>
      <c r="AX573" s="52"/>
      <c r="AY573" s="76"/>
      <c r="AZ573" s="52"/>
      <c r="BA573" s="52"/>
      <c r="BB573" s="52"/>
      <c r="BC573" s="52"/>
      <c r="BD573" s="52"/>
      <c r="BE573" s="52"/>
      <c r="BF573" s="52"/>
    </row>
    <row r="574" spans="1:58" ht="15.75" customHeight="1">
      <c r="A574" s="58"/>
      <c r="B574" s="52"/>
      <c r="C574" s="52"/>
      <c r="D574" s="52"/>
      <c r="E574" s="52"/>
      <c r="F574" s="52"/>
      <c r="G574" s="52"/>
      <c r="H574" s="52"/>
      <c r="I574" s="52"/>
      <c r="J574" s="52"/>
      <c r="K574" s="52"/>
      <c r="L574" s="52"/>
      <c r="M574" s="52"/>
      <c r="N574" s="52"/>
      <c r="O574" s="52"/>
      <c r="P574" s="52"/>
      <c r="Q574" s="52"/>
      <c r="R574" s="52"/>
      <c r="S574" s="52"/>
      <c r="T574" s="52"/>
      <c r="U574" s="52"/>
      <c r="V574" s="52"/>
      <c r="W574" s="52"/>
      <c r="X574" s="52"/>
      <c r="Y574" s="52"/>
      <c r="Z574" s="52"/>
      <c r="AA574" s="52"/>
      <c r="AB574" s="52"/>
      <c r="AC574" s="52"/>
      <c r="AD574" s="52"/>
      <c r="AE574" s="52"/>
      <c r="AF574" s="52"/>
      <c r="AG574" s="52"/>
      <c r="AH574" s="52"/>
      <c r="AI574" s="52"/>
      <c r="AJ574" s="52"/>
      <c r="AK574" s="52"/>
      <c r="AL574" s="52"/>
      <c r="AM574" s="52"/>
      <c r="AN574" s="52"/>
      <c r="AO574" s="52"/>
      <c r="AP574" s="52"/>
      <c r="AQ574" s="52"/>
      <c r="AR574" s="52"/>
      <c r="AS574" s="52"/>
      <c r="AT574" s="52"/>
      <c r="AU574" s="52"/>
      <c r="AV574" s="52"/>
      <c r="AW574" s="52"/>
      <c r="AX574" s="52"/>
      <c r="AY574" s="76"/>
      <c r="AZ574" s="52"/>
      <c r="BA574" s="52"/>
      <c r="BB574" s="52"/>
      <c r="BC574" s="52"/>
      <c r="BD574" s="52"/>
      <c r="BE574" s="52"/>
      <c r="BF574" s="52"/>
    </row>
    <row r="575" spans="1:58" ht="15.75" customHeight="1">
      <c r="A575" s="58"/>
      <c r="B575" s="52"/>
      <c r="C575" s="52"/>
      <c r="D575" s="52"/>
      <c r="E575" s="52"/>
      <c r="F575" s="52"/>
      <c r="G575" s="52"/>
      <c r="H575" s="52"/>
      <c r="I575" s="52"/>
      <c r="J575" s="52"/>
      <c r="K575" s="52"/>
      <c r="L575" s="52"/>
      <c r="M575" s="52"/>
      <c r="N575" s="52"/>
      <c r="O575" s="52"/>
      <c r="P575" s="52"/>
      <c r="Q575" s="52"/>
      <c r="R575" s="52"/>
      <c r="S575" s="52"/>
      <c r="T575" s="52"/>
      <c r="U575" s="52"/>
      <c r="V575" s="52"/>
      <c r="W575" s="52"/>
      <c r="X575" s="52"/>
      <c r="Y575" s="52"/>
      <c r="Z575" s="52"/>
      <c r="AA575" s="52"/>
      <c r="AB575" s="52"/>
      <c r="AC575" s="52"/>
      <c r="AD575" s="52"/>
      <c r="AE575" s="52"/>
      <c r="AF575" s="52"/>
      <c r="AG575" s="52"/>
      <c r="AH575" s="52"/>
      <c r="AI575" s="52"/>
      <c r="AJ575" s="52"/>
      <c r="AK575" s="52"/>
      <c r="AL575" s="52"/>
      <c r="AM575" s="52"/>
      <c r="AN575" s="52"/>
      <c r="AO575" s="52"/>
      <c r="AP575" s="52"/>
      <c r="AQ575" s="52"/>
      <c r="AR575" s="52"/>
      <c r="AS575" s="52"/>
      <c r="AT575" s="52"/>
      <c r="AU575" s="52"/>
      <c r="AV575" s="52"/>
      <c r="AW575" s="52"/>
      <c r="AX575" s="52"/>
      <c r="AY575" s="76"/>
      <c r="AZ575" s="52"/>
      <c r="BA575" s="52"/>
      <c r="BB575" s="52"/>
      <c r="BC575" s="52"/>
      <c r="BD575" s="52"/>
      <c r="BE575" s="52"/>
      <c r="BF575" s="52"/>
    </row>
    <row r="576" spans="1:58" ht="15.75" customHeight="1">
      <c r="A576" s="58"/>
      <c r="B576" s="52"/>
      <c r="C576" s="52"/>
      <c r="D576" s="52"/>
      <c r="E576" s="52"/>
      <c r="F576" s="52"/>
      <c r="G576" s="52"/>
      <c r="H576" s="52"/>
      <c r="I576" s="52"/>
      <c r="J576" s="52"/>
      <c r="K576" s="52"/>
      <c r="L576" s="52"/>
      <c r="M576" s="52"/>
      <c r="N576" s="52"/>
      <c r="O576" s="52"/>
      <c r="P576" s="52"/>
      <c r="Q576" s="52"/>
      <c r="R576" s="52"/>
      <c r="S576" s="52"/>
      <c r="T576" s="52"/>
      <c r="U576" s="52"/>
      <c r="V576" s="52"/>
      <c r="W576" s="52"/>
      <c r="X576" s="52"/>
      <c r="Y576" s="52"/>
      <c r="Z576" s="52"/>
      <c r="AA576" s="52"/>
      <c r="AB576" s="52"/>
      <c r="AC576" s="52"/>
      <c r="AD576" s="52"/>
      <c r="AE576" s="52"/>
      <c r="AF576" s="52"/>
      <c r="AG576" s="52"/>
      <c r="AH576" s="52"/>
      <c r="AI576" s="52"/>
      <c r="AJ576" s="52"/>
      <c r="AK576" s="52"/>
      <c r="AL576" s="52"/>
      <c r="AM576" s="52"/>
      <c r="AN576" s="52"/>
      <c r="AO576" s="52"/>
      <c r="AP576" s="52"/>
      <c r="AQ576" s="52"/>
      <c r="AR576" s="52"/>
      <c r="AS576" s="52"/>
      <c r="AT576" s="52"/>
      <c r="AU576" s="52"/>
      <c r="AV576" s="52"/>
      <c r="AW576" s="52"/>
      <c r="AX576" s="52"/>
      <c r="AY576" s="76"/>
      <c r="AZ576" s="52"/>
      <c r="BA576" s="52"/>
      <c r="BB576" s="52"/>
      <c r="BC576" s="52"/>
      <c r="BD576" s="52"/>
      <c r="BE576" s="52"/>
      <c r="BF576" s="52"/>
    </row>
    <row r="577" spans="1:58" ht="15.75" customHeight="1">
      <c r="A577" s="58"/>
      <c r="B577" s="52"/>
      <c r="C577" s="52"/>
      <c r="D577" s="52"/>
      <c r="E577" s="52"/>
      <c r="F577" s="52"/>
      <c r="G577" s="52"/>
      <c r="H577" s="52"/>
      <c r="I577" s="52"/>
      <c r="J577" s="52"/>
      <c r="K577" s="52"/>
      <c r="L577" s="52"/>
      <c r="M577" s="52"/>
      <c r="N577" s="52"/>
      <c r="O577" s="52"/>
      <c r="P577" s="52"/>
      <c r="Q577" s="52"/>
      <c r="R577" s="52"/>
      <c r="S577" s="52"/>
      <c r="T577" s="52"/>
      <c r="U577" s="52"/>
      <c r="V577" s="52"/>
      <c r="W577" s="52"/>
      <c r="X577" s="52"/>
      <c r="Y577" s="52"/>
      <c r="Z577" s="52"/>
      <c r="AA577" s="52"/>
      <c r="AB577" s="52"/>
      <c r="AC577" s="52"/>
      <c r="AD577" s="52"/>
      <c r="AE577" s="52"/>
      <c r="AF577" s="52"/>
      <c r="AG577" s="52"/>
      <c r="AH577" s="52"/>
      <c r="AI577" s="52"/>
      <c r="AJ577" s="52"/>
      <c r="AK577" s="52"/>
      <c r="AL577" s="52"/>
      <c r="AM577" s="52"/>
      <c r="AN577" s="52"/>
      <c r="AO577" s="52"/>
      <c r="AP577" s="52"/>
      <c r="AQ577" s="52"/>
      <c r="AR577" s="52"/>
      <c r="AS577" s="52"/>
      <c r="AT577" s="52"/>
      <c r="AU577" s="52"/>
      <c r="AV577" s="52"/>
      <c r="AW577" s="52"/>
      <c r="AX577" s="52"/>
      <c r="AY577" s="76"/>
      <c r="AZ577" s="52"/>
      <c r="BA577" s="52"/>
      <c r="BB577" s="52"/>
      <c r="BC577" s="52"/>
      <c r="BD577" s="52"/>
      <c r="BE577" s="52"/>
      <c r="BF577" s="52"/>
    </row>
    <row r="578" spans="1:58" ht="15.75" customHeight="1">
      <c r="A578" s="58"/>
      <c r="B578" s="52"/>
      <c r="C578" s="52"/>
      <c r="D578" s="52"/>
      <c r="E578" s="52"/>
      <c r="F578" s="52"/>
      <c r="G578" s="52"/>
      <c r="H578" s="52"/>
      <c r="I578" s="52"/>
      <c r="J578" s="52"/>
      <c r="K578" s="52"/>
      <c r="L578" s="52"/>
      <c r="M578" s="52"/>
      <c r="N578" s="52"/>
      <c r="O578" s="52"/>
      <c r="P578" s="52"/>
      <c r="Q578" s="52"/>
      <c r="R578" s="52"/>
      <c r="S578" s="52"/>
      <c r="T578" s="52"/>
      <c r="U578" s="52"/>
      <c r="V578" s="52"/>
      <c r="W578" s="52"/>
      <c r="X578" s="52"/>
      <c r="Y578" s="52"/>
      <c r="Z578" s="52"/>
      <c r="AA578" s="52"/>
      <c r="AB578" s="52"/>
      <c r="AC578" s="52"/>
      <c r="AD578" s="52"/>
      <c r="AE578" s="52"/>
      <c r="AF578" s="52"/>
      <c r="AG578" s="52"/>
      <c r="AH578" s="52"/>
      <c r="AI578" s="52"/>
      <c r="AJ578" s="52"/>
      <c r="AK578" s="52"/>
      <c r="AL578" s="52"/>
      <c r="AM578" s="52"/>
      <c r="AN578" s="52"/>
      <c r="AO578" s="52"/>
      <c r="AP578" s="52"/>
      <c r="AQ578" s="52"/>
      <c r="AR578" s="52"/>
      <c r="AS578" s="52"/>
      <c r="AT578" s="52"/>
      <c r="AU578" s="52"/>
      <c r="AV578" s="52"/>
      <c r="AW578" s="52"/>
      <c r="AX578" s="52"/>
      <c r="AY578" s="76"/>
      <c r="AZ578" s="52"/>
      <c r="BA578" s="52"/>
      <c r="BB578" s="52"/>
      <c r="BC578" s="52"/>
      <c r="BD578" s="52"/>
      <c r="BE578" s="52"/>
      <c r="BF578" s="52"/>
    </row>
    <row r="579" spans="1:58" ht="15.75" customHeight="1">
      <c r="A579" s="58"/>
      <c r="B579" s="52"/>
      <c r="C579" s="52"/>
      <c r="D579" s="52"/>
      <c r="E579" s="52"/>
      <c r="F579" s="52"/>
      <c r="G579" s="52"/>
      <c r="H579" s="52"/>
      <c r="I579" s="52"/>
      <c r="J579" s="52"/>
      <c r="K579" s="52"/>
      <c r="L579" s="52"/>
      <c r="M579" s="52"/>
      <c r="N579" s="52"/>
      <c r="O579" s="52"/>
      <c r="P579" s="52"/>
      <c r="Q579" s="52"/>
      <c r="R579" s="52"/>
      <c r="S579" s="52"/>
      <c r="T579" s="52"/>
      <c r="U579" s="52"/>
      <c r="V579" s="52"/>
      <c r="W579" s="52"/>
      <c r="X579" s="52"/>
      <c r="Y579" s="52"/>
      <c r="Z579" s="52"/>
      <c r="AA579" s="52"/>
      <c r="AB579" s="52"/>
      <c r="AC579" s="52"/>
      <c r="AD579" s="52"/>
      <c r="AE579" s="52"/>
      <c r="AF579" s="52"/>
      <c r="AG579" s="52"/>
      <c r="AH579" s="52"/>
      <c r="AI579" s="52"/>
      <c r="AJ579" s="52"/>
      <c r="AK579" s="52"/>
      <c r="AL579" s="52"/>
      <c r="AM579" s="52"/>
      <c r="AN579" s="52"/>
      <c r="AO579" s="52"/>
      <c r="AP579" s="52"/>
      <c r="AQ579" s="52"/>
      <c r="AR579" s="52"/>
      <c r="AS579" s="52"/>
      <c r="AT579" s="52"/>
      <c r="AU579" s="52"/>
      <c r="AV579" s="52"/>
      <c r="AW579" s="52"/>
      <c r="AX579" s="52"/>
      <c r="AY579" s="76"/>
      <c r="AZ579" s="52"/>
      <c r="BA579" s="52"/>
      <c r="BB579" s="52"/>
      <c r="BC579" s="52"/>
      <c r="BD579" s="52"/>
      <c r="BE579" s="52"/>
      <c r="BF579" s="52"/>
    </row>
    <row r="580" spans="1:58" ht="15.75" customHeight="1">
      <c r="A580" s="58"/>
      <c r="B580" s="52"/>
      <c r="C580" s="52"/>
      <c r="D580" s="52"/>
      <c r="E580" s="52"/>
      <c r="F580" s="52"/>
      <c r="G580" s="52"/>
      <c r="H580" s="52"/>
      <c r="I580" s="52"/>
      <c r="J580" s="52"/>
      <c r="K580" s="52"/>
      <c r="L580" s="52"/>
      <c r="M580" s="52"/>
      <c r="N580" s="52"/>
      <c r="O580" s="52"/>
      <c r="P580" s="52"/>
      <c r="Q580" s="52"/>
      <c r="R580" s="52"/>
      <c r="S580" s="52"/>
      <c r="T580" s="52"/>
      <c r="U580" s="52"/>
      <c r="V580" s="52"/>
      <c r="W580" s="52"/>
      <c r="X580" s="52"/>
      <c r="Y580" s="52"/>
      <c r="Z580" s="52"/>
      <c r="AA580" s="52"/>
      <c r="AB580" s="52"/>
      <c r="AC580" s="52"/>
      <c r="AD580" s="52"/>
      <c r="AE580" s="52"/>
      <c r="AF580" s="52"/>
      <c r="AG580" s="52"/>
      <c r="AH580" s="52"/>
      <c r="AI580" s="52"/>
      <c r="AJ580" s="52"/>
      <c r="AK580" s="52"/>
      <c r="AL580" s="52"/>
      <c r="AM580" s="52"/>
      <c r="AN580" s="52"/>
      <c r="AO580" s="52"/>
      <c r="AP580" s="52"/>
      <c r="AQ580" s="52"/>
      <c r="AR580" s="52"/>
      <c r="AS580" s="52"/>
      <c r="AT580" s="52"/>
      <c r="AU580" s="52"/>
      <c r="AV580" s="52"/>
      <c r="AW580" s="52"/>
      <c r="AX580" s="52"/>
      <c r="AY580" s="76"/>
      <c r="AZ580" s="52"/>
      <c r="BA580" s="52"/>
      <c r="BB580" s="52"/>
      <c r="BC580" s="52"/>
      <c r="BD580" s="52"/>
      <c r="BE580" s="52"/>
      <c r="BF580" s="52"/>
    </row>
    <row r="581" spans="1:58" ht="15.75" customHeight="1">
      <c r="A581" s="58"/>
      <c r="B581" s="52"/>
      <c r="C581" s="52"/>
      <c r="D581" s="52"/>
      <c r="E581" s="52"/>
      <c r="F581" s="52"/>
      <c r="G581" s="52"/>
      <c r="H581" s="52"/>
      <c r="I581" s="52"/>
      <c r="J581" s="52"/>
      <c r="K581" s="52"/>
      <c r="L581" s="52"/>
      <c r="M581" s="52"/>
      <c r="N581" s="52"/>
      <c r="O581" s="52"/>
      <c r="P581" s="52"/>
      <c r="Q581" s="52"/>
      <c r="R581" s="52"/>
      <c r="S581" s="52"/>
      <c r="T581" s="52"/>
      <c r="U581" s="52"/>
      <c r="V581" s="52"/>
      <c r="W581" s="52"/>
      <c r="X581" s="52"/>
      <c r="Y581" s="52"/>
      <c r="Z581" s="52"/>
      <c r="AA581" s="52"/>
      <c r="AB581" s="52"/>
      <c r="AC581" s="52"/>
      <c r="AD581" s="52"/>
      <c r="AE581" s="52"/>
      <c r="AF581" s="52"/>
      <c r="AG581" s="52"/>
      <c r="AH581" s="52"/>
      <c r="AI581" s="52"/>
      <c r="AJ581" s="52"/>
      <c r="AK581" s="52"/>
      <c r="AL581" s="52"/>
      <c r="AM581" s="52"/>
      <c r="AN581" s="52"/>
      <c r="AO581" s="52"/>
      <c r="AP581" s="52"/>
      <c r="AQ581" s="52"/>
      <c r="AR581" s="52"/>
      <c r="AS581" s="52"/>
      <c r="AT581" s="52"/>
      <c r="AU581" s="52"/>
      <c r="AV581" s="52"/>
      <c r="AW581" s="52"/>
      <c r="AX581" s="52"/>
      <c r="AY581" s="76"/>
      <c r="AZ581" s="52"/>
      <c r="BA581" s="52"/>
      <c r="BB581" s="52"/>
      <c r="BC581" s="52"/>
      <c r="BD581" s="52"/>
      <c r="BE581" s="52"/>
      <c r="BF581" s="52"/>
    </row>
    <row r="582" spans="1:58" ht="15.75" customHeight="1">
      <c r="A582" s="58"/>
      <c r="B582" s="52"/>
      <c r="C582" s="52"/>
      <c r="D582" s="52"/>
      <c r="E582" s="52"/>
      <c r="F582" s="52"/>
      <c r="G582" s="52"/>
      <c r="H582" s="52"/>
      <c r="I582" s="52"/>
      <c r="J582" s="52"/>
      <c r="K582" s="52"/>
      <c r="L582" s="52"/>
      <c r="M582" s="52"/>
      <c r="N582" s="52"/>
      <c r="O582" s="52"/>
      <c r="P582" s="52"/>
      <c r="Q582" s="52"/>
      <c r="R582" s="52"/>
      <c r="S582" s="52"/>
      <c r="T582" s="52"/>
      <c r="U582" s="52"/>
      <c r="V582" s="52"/>
      <c r="W582" s="52"/>
      <c r="X582" s="52"/>
      <c r="Y582" s="52"/>
      <c r="Z582" s="52"/>
      <c r="AA582" s="52"/>
      <c r="AB582" s="52"/>
      <c r="AC582" s="52"/>
      <c r="AD582" s="52"/>
      <c r="AE582" s="52"/>
      <c r="AF582" s="52"/>
      <c r="AG582" s="52"/>
      <c r="AH582" s="52"/>
      <c r="AI582" s="52"/>
      <c r="AJ582" s="52"/>
      <c r="AK582" s="52"/>
      <c r="AL582" s="52"/>
      <c r="AM582" s="52"/>
      <c r="AN582" s="52"/>
      <c r="AO582" s="52"/>
      <c r="AP582" s="52"/>
      <c r="AQ582" s="52"/>
      <c r="AR582" s="52"/>
      <c r="AS582" s="52"/>
      <c r="AT582" s="52"/>
      <c r="AU582" s="52"/>
      <c r="AV582" s="52"/>
      <c r="AW582" s="52"/>
      <c r="AX582" s="52"/>
      <c r="AY582" s="76"/>
      <c r="AZ582" s="52"/>
      <c r="BA582" s="52"/>
      <c r="BB582" s="52"/>
      <c r="BC582" s="52"/>
      <c r="BD582" s="52"/>
      <c r="BE582" s="52"/>
      <c r="BF582" s="52"/>
    </row>
    <row r="583" spans="1:58" ht="15.75" customHeight="1">
      <c r="A583" s="58"/>
      <c r="B583" s="52"/>
      <c r="C583" s="52"/>
      <c r="D583" s="52"/>
      <c r="E583" s="52"/>
      <c r="F583" s="52"/>
      <c r="G583" s="52"/>
      <c r="H583" s="52"/>
      <c r="I583" s="52"/>
      <c r="J583" s="52"/>
      <c r="K583" s="52"/>
      <c r="L583" s="52"/>
      <c r="M583" s="52"/>
      <c r="N583" s="52"/>
      <c r="O583" s="52"/>
      <c r="P583" s="52"/>
      <c r="Q583" s="52"/>
      <c r="R583" s="52"/>
      <c r="S583" s="52"/>
      <c r="T583" s="52"/>
      <c r="U583" s="52"/>
      <c r="V583" s="52"/>
      <c r="W583" s="52"/>
      <c r="X583" s="52"/>
      <c r="Y583" s="52"/>
      <c r="Z583" s="52"/>
      <c r="AA583" s="52"/>
      <c r="AB583" s="52"/>
      <c r="AC583" s="52"/>
      <c r="AD583" s="52"/>
      <c r="AE583" s="52"/>
      <c r="AF583" s="52"/>
      <c r="AG583" s="52"/>
      <c r="AH583" s="52"/>
      <c r="AI583" s="52"/>
      <c r="AJ583" s="52"/>
      <c r="AK583" s="52"/>
      <c r="AL583" s="52"/>
      <c r="AM583" s="52"/>
      <c r="AN583" s="52"/>
      <c r="AO583" s="52"/>
      <c r="AP583" s="52"/>
      <c r="AQ583" s="52"/>
      <c r="AR583" s="52"/>
      <c r="AS583" s="52"/>
      <c r="AT583" s="52"/>
      <c r="AU583" s="52"/>
      <c r="AV583" s="52"/>
      <c r="AW583" s="52"/>
      <c r="AX583" s="52"/>
      <c r="AY583" s="76"/>
      <c r="AZ583" s="52"/>
      <c r="BA583" s="52"/>
      <c r="BB583" s="52"/>
      <c r="BC583" s="52"/>
      <c r="BD583" s="52"/>
      <c r="BE583" s="52"/>
      <c r="BF583" s="52"/>
    </row>
    <row r="584" spans="1:58" ht="15.75" customHeight="1">
      <c r="A584" s="58"/>
      <c r="B584" s="52"/>
      <c r="C584" s="52"/>
      <c r="D584" s="52"/>
      <c r="E584" s="52"/>
      <c r="F584" s="52"/>
      <c r="G584" s="52"/>
      <c r="H584" s="52"/>
      <c r="I584" s="52"/>
      <c r="J584" s="52"/>
      <c r="K584" s="52"/>
      <c r="L584" s="52"/>
      <c r="M584" s="52"/>
      <c r="N584" s="52"/>
      <c r="O584" s="52"/>
      <c r="P584" s="52"/>
      <c r="Q584" s="52"/>
      <c r="R584" s="52"/>
      <c r="S584" s="52"/>
      <c r="T584" s="52"/>
      <c r="U584" s="52"/>
      <c r="V584" s="52"/>
      <c r="W584" s="52"/>
      <c r="X584" s="52"/>
      <c r="Y584" s="52"/>
      <c r="Z584" s="52"/>
      <c r="AA584" s="52"/>
      <c r="AB584" s="52"/>
      <c r="AC584" s="52"/>
      <c r="AD584" s="52"/>
      <c r="AE584" s="52"/>
      <c r="AF584" s="52"/>
      <c r="AG584" s="52"/>
      <c r="AH584" s="52"/>
      <c r="AI584" s="52"/>
      <c r="AJ584" s="52"/>
      <c r="AK584" s="52"/>
      <c r="AL584" s="52"/>
      <c r="AM584" s="52"/>
      <c r="AN584" s="52"/>
      <c r="AO584" s="52"/>
      <c r="AP584" s="52"/>
      <c r="AQ584" s="52"/>
      <c r="AR584" s="52"/>
      <c r="AS584" s="52"/>
      <c r="AT584" s="52"/>
      <c r="AU584" s="52"/>
      <c r="AV584" s="52"/>
      <c r="AW584" s="52"/>
      <c r="AX584" s="52"/>
      <c r="AY584" s="76"/>
      <c r="AZ584" s="52"/>
      <c r="BA584" s="52"/>
      <c r="BB584" s="52"/>
      <c r="BC584" s="52"/>
      <c r="BD584" s="52"/>
      <c r="BE584" s="52"/>
      <c r="BF584" s="52"/>
    </row>
    <row r="585" spans="1:58" ht="15.75" customHeight="1">
      <c r="A585" s="58"/>
      <c r="B585" s="52"/>
      <c r="C585" s="52"/>
      <c r="D585" s="52"/>
      <c r="E585" s="52"/>
      <c r="F585" s="52"/>
      <c r="G585" s="52"/>
      <c r="H585" s="52"/>
      <c r="I585" s="52"/>
      <c r="J585" s="52"/>
      <c r="K585" s="52"/>
      <c r="L585" s="52"/>
      <c r="M585" s="52"/>
      <c r="N585" s="52"/>
      <c r="O585" s="52"/>
      <c r="P585" s="52"/>
      <c r="Q585" s="52"/>
      <c r="R585" s="52"/>
      <c r="S585" s="52"/>
      <c r="T585" s="52"/>
      <c r="U585" s="52"/>
      <c r="V585" s="52"/>
      <c r="W585" s="52"/>
      <c r="X585" s="52"/>
      <c r="Y585" s="52"/>
      <c r="Z585" s="52"/>
      <c r="AA585" s="52"/>
      <c r="AB585" s="52"/>
      <c r="AC585" s="52"/>
      <c r="AD585" s="52"/>
      <c r="AE585" s="52"/>
      <c r="AF585" s="52"/>
      <c r="AG585" s="52"/>
      <c r="AH585" s="52"/>
      <c r="AI585" s="52"/>
      <c r="AJ585" s="52"/>
      <c r="AK585" s="52"/>
      <c r="AL585" s="52"/>
      <c r="AM585" s="52"/>
      <c r="AN585" s="52"/>
      <c r="AO585" s="52"/>
      <c r="AP585" s="52"/>
      <c r="AQ585" s="52"/>
      <c r="AR585" s="52"/>
      <c r="AS585" s="52"/>
      <c r="AT585" s="52"/>
      <c r="AU585" s="52"/>
      <c r="AV585" s="52"/>
      <c r="AW585" s="52"/>
      <c r="AX585" s="52"/>
      <c r="AY585" s="76"/>
      <c r="AZ585" s="52"/>
      <c r="BA585" s="52"/>
      <c r="BB585" s="52"/>
      <c r="BC585" s="52"/>
      <c r="BD585" s="52"/>
      <c r="BE585" s="52"/>
      <c r="BF585" s="52"/>
    </row>
    <row r="586" spans="1:58" ht="15.75" customHeight="1">
      <c r="A586" s="58"/>
      <c r="B586" s="52"/>
      <c r="C586" s="52"/>
      <c r="D586" s="52"/>
      <c r="E586" s="52"/>
      <c r="F586" s="52"/>
      <c r="G586" s="52"/>
      <c r="H586" s="52"/>
      <c r="I586" s="52"/>
      <c r="J586" s="52"/>
      <c r="K586" s="52"/>
      <c r="L586" s="52"/>
      <c r="M586" s="52"/>
      <c r="N586" s="52"/>
      <c r="O586" s="52"/>
      <c r="P586" s="52"/>
      <c r="Q586" s="52"/>
      <c r="R586" s="52"/>
      <c r="S586" s="52"/>
      <c r="T586" s="52"/>
      <c r="U586" s="52"/>
      <c r="V586" s="52"/>
      <c r="W586" s="52"/>
      <c r="X586" s="52"/>
      <c r="Y586" s="52"/>
      <c r="Z586" s="52"/>
      <c r="AA586" s="52"/>
      <c r="AB586" s="52"/>
      <c r="AC586" s="52"/>
      <c r="AD586" s="52"/>
      <c r="AE586" s="52"/>
      <c r="AF586" s="52"/>
      <c r="AG586" s="52"/>
      <c r="AH586" s="52"/>
      <c r="AI586" s="52"/>
      <c r="AJ586" s="52"/>
      <c r="AK586" s="52"/>
      <c r="AL586" s="52"/>
      <c r="AM586" s="52"/>
      <c r="AN586" s="52"/>
      <c r="AO586" s="52"/>
      <c r="AP586" s="52"/>
      <c r="AQ586" s="52"/>
      <c r="AR586" s="52"/>
      <c r="AS586" s="52"/>
      <c r="AT586" s="52"/>
      <c r="AU586" s="52"/>
      <c r="AV586" s="52"/>
      <c r="AW586" s="52"/>
      <c r="AX586" s="52"/>
      <c r="AY586" s="76"/>
      <c r="AZ586" s="52"/>
      <c r="BA586" s="52"/>
      <c r="BB586" s="52"/>
      <c r="BC586" s="52"/>
      <c r="BD586" s="52"/>
      <c r="BE586" s="52"/>
      <c r="BF586" s="52"/>
    </row>
    <row r="587" spans="1:58" ht="15.75" customHeight="1">
      <c r="A587" s="58"/>
      <c r="B587" s="52"/>
      <c r="C587" s="52"/>
      <c r="D587" s="52"/>
      <c r="E587" s="52"/>
      <c r="F587" s="52"/>
      <c r="G587" s="52"/>
      <c r="H587" s="52"/>
      <c r="I587" s="52"/>
      <c r="J587" s="52"/>
      <c r="K587" s="52"/>
      <c r="L587" s="52"/>
      <c r="M587" s="52"/>
      <c r="N587" s="52"/>
      <c r="O587" s="52"/>
      <c r="P587" s="52"/>
      <c r="Q587" s="52"/>
      <c r="R587" s="52"/>
      <c r="S587" s="52"/>
      <c r="T587" s="52"/>
      <c r="U587" s="52"/>
      <c r="V587" s="52"/>
      <c r="W587" s="52"/>
      <c r="X587" s="52"/>
      <c r="Y587" s="52"/>
      <c r="Z587" s="52"/>
      <c r="AA587" s="52"/>
      <c r="AB587" s="52"/>
      <c r="AC587" s="52"/>
      <c r="AD587" s="52"/>
      <c r="AE587" s="52"/>
      <c r="AF587" s="52"/>
      <c r="AG587" s="52"/>
      <c r="AH587" s="52"/>
      <c r="AI587" s="52"/>
      <c r="AJ587" s="52"/>
      <c r="AK587" s="52"/>
      <c r="AL587" s="52"/>
      <c r="AM587" s="52"/>
      <c r="AN587" s="52"/>
      <c r="AO587" s="52"/>
      <c r="AP587" s="52"/>
      <c r="AQ587" s="52"/>
      <c r="AR587" s="52"/>
      <c r="AS587" s="52"/>
      <c r="AT587" s="52"/>
      <c r="AU587" s="52"/>
      <c r="AV587" s="52"/>
      <c r="AW587" s="52"/>
      <c r="AX587" s="52"/>
      <c r="AY587" s="76"/>
      <c r="AZ587" s="52"/>
      <c r="BA587" s="52"/>
      <c r="BB587" s="52"/>
      <c r="BC587" s="52"/>
      <c r="BD587" s="52"/>
      <c r="BE587" s="52"/>
      <c r="BF587" s="52"/>
    </row>
    <row r="588" spans="1:58" ht="15.75" customHeight="1">
      <c r="A588" s="58"/>
      <c r="B588" s="52"/>
      <c r="C588" s="52"/>
      <c r="D588" s="52"/>
      <c r="E588" s="52"/>
      <c r="F588" s="52"/>
      <c r="G588" s="52"/>
      <c r="H588" s="52"/>
      <c r="I588" s="52"/>
      <c r="J588" s="52"/>
      <c r="K588" s="52"/>
      <c r="L588" s="52"/>
      <c r="M588" s="52"/>
      <c r="N588" s="52"/>
      <c r="O588" s="52"/>
      <c r="P588" s="52"/>
      <c r="Q588" s="52"/>
      <c r="R588" s="52"/>
      <c r="S588" s="52"/>
      <c r="T588" s="52"/>
      <c r="U588" s="52"/>
      <c r="V588" s="52"/>
      <c r="W588" s="52"/>
      <c r="X588" s="52"/>
      <c r="Y588" s="52"/>
      <c r="Z588" s="52"/>
      <c r="AA588" s="52"/>
      <c r="AB588" s="52"/>
      <c r="AC588" s="52"/>
      <c r="AD588" s="52"/>
      <c r="AE588" s="52"/>
      <c r="AF588" s="52"/>
      <c r="AG588" s="52"/>
      <c r="AH588" s="52"/>
      <c r="AI588" s="52"/>
      <c r="AJ588" s="52"/>
      <c r="AK588" s="52"/>
      <c r="AL588" s="52"/>
      <c r="AM588" s="52"/>
      <c r="AN588" s="52"/>
      <c r="AO588" s="52"/>
      <c r="AP588" s="52"/>
      <c r="AQ588" s="52"/>
      <c r="AR588" s="52"/>
      <c r="AS588" s="52"/>
      <c r="AT588" s="52"/>
      <c r="AU588" s="52"/>
      <c r="AV588" s="52"/>
      <c r="AW588" s="52"/>
      <c r="AX588" s="52"/>
      <c r="AY588" s="76"/>
      <c r="AZ588" s="52"/>
      <c r="BA588" s="52"/>
      <c r="BB588" s="52"/>
      <c r="BC588" s="52"/>
      <c r="BD588" s="52"/>
      <c r="BE588" s="52"/>
      <c r="BF588" s="52"/>
    </row>
    <row r="589" spans="1:58" ht="15.75" customHeight="1">
      <c r="A589" s="58"/>
      <c r="B589" s="52"/>
      <c r="C589" s="52"/>
      <c r="D589" s="52"/>
      <c r="E589" s="52"/>
      <c r="F589" s="52"/>
      <c r="G589" s="52"/>
      <c r="H589" s="52"/>
      <c r="I589" s="52"/>
      <c r="J589" s="52"/>
      <c r="K589" s="52"/>
      <c r="L589" s="52"/>
      <c r="M589" s="52"/>
      <c r="N589" s="52"/>
      <c r="O589" s="52"/>
      <c r="P589" s="52"/>
      <c r="Q589" s="52"/>
      <c r="R589" s="52"/>
      <c r="S589" s="52"/>
      <c r="T589" s="52"/>
      <c r="U589" s="52"/>
      <c r="V589" s="52"/>
      <c r="W589" s="52"/>
      <c r="X589" s="52"/>
      <c r="Y589" s="52"/>
      <c r="Z589" s="52"/>
      <c r="AA589" s="52"/>
      <c r="AB589" s="52"/>
      <c r="AC589" s="52"/>
      <c r="AD589" s="52"/>
      <c r="AE589" s="52"/>
      <c r="AF589" s="52"/>
      <c r="AG589" s="52"/>
      <c r="AH589" s="52"/>
      <c r="AI589" s="52"/>
      <c r="AJ589" s="52"/>
      <c r="AK589" s="52"/>
      <c r="AL589" s="52"/>
      <c r="AM589" s="52"/>
      <c r="AN589" s="52"/>
      <c r="AO589" s="52"/>
      <c r="AP589" s="52"/>
      <c r="AQ589" s="52"/>
      <c r="AR589" s="52"/>
      <c r="AS589" s="52"/>
      <c r="AT589" s="52"/>
      <c r="AU589" s="52"/>
      <c r="AV589" s="52"/>
      <c r="AW589" s="52"/>
      <c r="AX589" s="52"/>
      <c r="AY589" s="76"/>
      <c r="AZ589" s="52"/>
      <c r="BA589" s="52"/>
      <c r="BB589" s="52"/>
      <c r="BC589" s="52"/>
      <c r="BD589" s="52"/>
      <c r="BE589" s="52"/>
      <c r="BF589" s="52"/>
    </row>
    <row r="590" spans="1:58" ht="15.75" customHeight="1">
      <c r="A590" s="58"/>
      <c r="B590" s="52"/>
      <c r="C590" s="52"/>
      <c r="D590" s="52"/>
      <c r="E590" s="52"/>
      <c r="F590" s="52"/>
      <c r="G590" s="52"/>
      <c r="H590" s="52"/>
      <c r="I590" s="52"/>
      <c r="J590" s="52"/>
      <c r="K590" s="52"/>
      <c r="L590" s="52"/>
      <c r="M590" s="52"/>
      <c r="N590" s="52"/>
      <c r="O590" s="52"/>
      <c r="P590" s="52"/>
      <c r="Q590" s="52"/>
      <c r="R590" s="52"/>
      <c r="S590" s="52"/>
      <c r="T590" s="52"/>
      <c r="U590" s="52"/>
      <c r="V590" s="52"/>
      <c r="W590" s="52"/>
      <c r="X590" s="52"/>
      <c r="Y590" s="52"/>
      <c r="Z590" s="52"/>
      <c r="AA590" s="52"/>
      <c r="AB590" s="52"/>
      <c r="AC590" s="52"/>
      <c r="AD590" s="52"/>
      <c r="AE590" s="52"/>
      <c r="AF590" s="52"/>
      <c r="AG590" s="52"/>
      <c r="AH590" s="52"/>
      <c r="AI590" s="52"/>
      <c r="AJ590" s="52"/>
      <c r="AK590" s="52"/>
      <c r="AL590" s="52"/>
      <c r="AM590" s="52"/>
      <c r="AN590" s="52"/>
      <c r="AO590" s="52"/>
      <c r="AP590" s="52"/>
      <c r="AQ590" s="52"/>
      <c r="AR590" s="52"/>
      <c r="AS590" s="52"/>
      <c r="AT590" s="52"/>
      <c r="AU590" s="52"/>
      <c r="AV590" s="52"/>
      <c r="AW590" s="52"/>
      <c r="AX590" s="52"/>
      <c r="AY590" s="76"/>
      <c r="AZ590" s="52"/>
      <c r="BA590" s="52"/>
      <c r="BB590" s="52"/>
      <c r="BC590" s="52"/>
      <c r="BD590" s="52"/>
      <c r="BE590" s="52"/>
      <c r="BF590" s="52"/>
    </row>
    <row r="591" spans="1:58" ht="15.75" customHeight="1">
      <c r="A591" s="58"/>
      <c r="B591" s="52"/>
      <c r="C591" s="52"/>
      <c r="D591" s="52"/>
      <c r="E591" s="52"/>
      <c r="F591" s="52"/>
      <c r="G591" s="52"/>
      <c r="H591" s="52"/>
      <c r="I591" s="52"/>
      <c r="J591" s="52"/>
      <c r="K591" s="52"/>
      <c r="L591" s="52"/>
      <c r="M591" s="52"/>
      <c r="N591" s="52"/>
      <c r="O591" s="52"/>
      <c r="P591" s="52"/>
      <c r="Q591" s="52"/>
      <c r="R591" s="52"/>
      <c r="S591" s="52"/>
      <c r="T591" s="52"/>
      <c r="U591" s="52"/>
      <c r="V591" s="52"/>
      <c r="W591" s="52"/>
      <c r="X591" s="52"/>
      <c r="Y591" s="52"/>
      <c r="Z591" s="52"/>
      <c r="AA591" s="52"/>
      <c r="AB591" s="52"/>
      <c r="AC591" s="52"/>
      <c r="AD591" s="52"/>
      <c r="AE591" s="52"/>
      <c r="AF591" s="52"/>
      <c r="AG591" s="52"/>
      <c r="AH591" s="52"/>
      <c r="AI591" s="52"/>
      <c r="AJ591" s="52"/>
      <c r="AK591" s="52"/>
      <c r="AL591" s="52"/>
      <c r="AM591" s="52"/>
      <c r="AN591" s="52"/>
      <c r="AO591" s="52"/>
      <c r="AP591" s="52"/>
      <c r="AQ591" s="52"/>
      <c r="AR591" s="52"/>
      <c r="AS591" s="52"/>
      <c r="AT591" s="52"/>
      <c r="AU591" s="52"/>
      <c r="AV591" s="52"/>
      <c r="AW591" s="52"/>
      <c r="AX591" s="52"/>
      <c r="AY591" s="76"/>
      <c r="AZ591" s="52"/>
      <c r="BA591" s="52"/>
      <c r="BB591" s="52"/>
      <c r="BC591" s="52"/>
      <c r="BD591" s="52"/>
      <c r="BE591" s="52"/>
      <c r="BF591" s="52"/>
    </row>
    <row r="592" spans="1:58" ht="15.75" customHeight="1">
      <c r="A592" s="58"/>
      <c r="B592" s="52"/>
      <c r="C592" s="52"/>
      <c r="D592" s="52"/>
      <c r="E592" s="52"/>
      <c r="F592" s="52"/>
      <c r="G592" s="52"/>
      <c r="H592" s="52"/>
      <c r="I592" s="52"/>
      <c r="J592" s="52"/>
      <c r="K592" s="52"/>
      <c r="L592" s="52"/>
      <c r="M592" s="52"/>
      <c r="N592" s="52"/>
      <c r="O592" s="52"/>
      <c r="P592" s="52"/>
      <c r="Q592" s="52"/>
      <c r="R592" s="52"/>
      <c r="S592" s="52"/>
      <c r="T592" s="52"/>
      <c r="U592" s="52"/>
      <c r="V592" s="52"/>
      <c r="W592" s="52"/>
      <c r="X592" s="52"/>
      <c r="Y592" s="52"/>
      <c r="Z592" s="52"/>
      <c r="AA592" s="52"/>
      <c r="AB592" s="52"/>
      <c r="AC592" s="52"/>
      <c r="AD592" s="52"/>
      <c r="AE592" s="52"/>
      <c r="AF592" s="52"/>
      <c r="AG592" s="52"/>
      <c r="AH592" s="52"/>
      <c r="AI592" s="52"/>
      <c r="AJ592" s="52"/>
      <c r="AK592" s="52"/>
      <c r="AL592" s="52"/>
      <c r="AM592" s="52"/>
      <c r="AN592" s="52"/>
      <c r="AO592" s="52"/>
      <c r="AP592" s="52"/>
      <c r="AQ592" s="52"/>
      <c r="AR592" s="52"/>
      <c r="AS592" s="52"/>
      <c r="AT592" s="52"/>
      <c r="AU592" s="52"/>
      <c r="AV592" s="52"/>
      <c r="AW592" s="52"/>
      <c r="AX592" s="52"/>
      <c r="AY592" s="76"/>
      <c r="AZ592" s="52"/>
      <c r="BA592" s="52"/>
      <c r="BB592" s="52"/>
      <c r="BC592" s="52"/>
      <c r="BD592" s="52"/>
      <c r="BE592" s="52"/>
      <c r="BF592" s="52"/>
    </row>
    <row r="593" spans="1:58" ht="15.75" customHeight="1">
      <c r="A593" s="58"/>
      <c r="B593" s="52"/>
      <c r="C593" s="52"/>
      <c r="D593" s="52"/>
      <c r="E593" s="52"/>
      <c r="F593" s="52"/>
      <c r="G593" s="52"/>
      <c r="H593" s="52"/>
      <c r="I593" s="52"/>
      <c r="J593" s="52"/>
      <c r="K593" s="52"/>
      <c r="L593" s="52"/>
      <c r="M593" s="52"/>
      <c r="N593" s="52"/>
      <c r="O593" s="52"/>
      <c r="P593" s="52"/>
      <c r="Q593" s="52"/>
      <c r="R593" s="52"/>
      <c r="S593" s="52"/>
      <c r="T593" s="52"/>
      <c r="U593" s="52"/>
      <c r="V593" s="52"/>
      <c r="W593" s="52"/>
      <c r="X593" s="52"/>
      <c r="Y593" s="52"/>
      <c r="Z593" s="52"/>
      <c r="AA593" s="52"/>
      <c r="AB593" s="52"/>
      <c r="AC593" s="52"/>
      <c r="AD593" s="52"/>
      <c r="AE593" s="52"/>
      <c r="AF593" s="52"/>
      <c r="AG593" s="52"/>
      <c r="AH593" s="52"/>
      <c r="AI593" s="52"/>
      <c r="AJ593" s="52"/>
      <c r="AK593" s="52"/>
      <c r="AL593" s="52"/>
      <c r="AM593" s="52"/>
      <c r="AN593" s="52"/>
      <c r="AO593" s="52"/>
      <c r="AP593" s="52"/>
      <c r="AQ593" s="52"/>
      <c r="AR593" s="52"/>
      <c r="AS593" s="52"/>
      <c r="AT593" s="52"/>
      <c r="AU593" s="52"/>
      <c r="AV593" s="52"/>
      <c r="AW593" s="52"/>
      <c r="AX593" s="52"/>
      <c r="AY593" s="76"/>
      <c r="AZ593" s="52"/>
      <c r="BA593" s="52"/>
      <c r="BB593" s="52"/>
      <c r="BC593" s="52"/>
      <c r="BD593" s="52"/>
      <c r="BE593" s="52"/>
      <c r="BF593" s="52"/>
    </row>
    <row r="594" spans="1:58" ht="15.75" customHeight="1">
      <c r="A594" s="58"/>
      <c r="B594" s="52"/>
      <c r="C594" s="52"/>
      <c r="D594" s="52"/>
      <c r="E594" s="52"/>
      <c r="F594" s="52"/>
      <c r="G594" s="52"/>
      <c r="H594" s="52"/>
      <c r="I594" s="52"/>
      <c r="J594" s="52"/>
      <c r="K594" s="52"/>
      <c r="L594" s="52"/>
      <c r="M594" s="52"/>
      <c r="N594" s="52"/>
      <c r="O594" s="52"/>
      <c r="P594" s="52"/>
      <c r="Q594" s="52"/>
      <c r="R594" s="52"/>
      <c r="S594" s="52"/>
      <c r="T594" s="52"/>
      <c r="U594" s="52"/>
      <c r="V594" s="52"/>
      <c r="W594" s="52"/>
      <c r="X594" s="52"/>
      <c r="Y594" s="52"/>
      <c r="Z594" s="52"/>
      <c r="AA594" s="52"/>
      <c r="AB594" s="52"/>
      <c r="AC594" s="52"/>
      <c r="AD594" s="52"/>
      <c r="AE594" s="52"/>
      <c r="AF594" s="52"/>
      <c r="AG594" s="52"/>
      <c r="AH594" s="52"/>
      <c r="AI594" s="52"/>
      <c r="AJ594" s="52"/>
      <c r="AK594" s="52"/>
      <c r="AL594" s="52"/>
      <c r="AM594" s="52"/>
      <c r="AN594" s="52"/>
      <c r="AO594" s="52"/>
      <c r="AP594" s="52"/>
      <c r="AQ594" s="52"/>
      <c r="AR594" s="52"/>
      <c r="AS594" s="52"/>
      <c r="AT594" s="52"/>
      <c r="AU594" s="52"/>
      <c r="AV594" s="52"/>
      <c r="AW594" s="52"/>
      <c r="AX594" s="52"/>
      <c r="AY594" s="76"/>
      <c r="AZ594" s="52"/>
      <c r="BA594" s="52"/>
      <c r="BB594" s="52"/>
      <c r="BC594" s="52"/>
      <c r="BD594" s="52"/>
      <c r="BE594" s="52"/>
      <c r="BF594" s="52"/>
    </row>
    <row r="595" spans="1:58" ht="15.75" customHeight="1">
      <c r="A595" s="58"/>
      <c r="B595" s="52"/>
      <c r="C595" s="52"/>
      <c r="D595" s="52"/>
      <c r="E595" s="52"/>
      <c r="F595" s="52"/>
      <c r="G595" s="52"/>
      <c r="H595" s="52"/>
      <c r="I595" s="52"/>
      <c r="J595" s="52"/>
      <c r="K595" s="52"/>
      <c r="L595" s="52"/>
      <c r="M595" s="52"/>
      <c r="N595" s="52"/>
      <c r="O595" s="52"/>
      <c r="P595" s="52"/>
      <c r="Q595" s="52"/>
      <c r="R595" s="52"/>
      <c r="S595" s="52"/>
      <c r="T595" s="52"/>
      <c r="U595" s="52"/>
      <c r="V595" s="52"/>
      <c r="W595" s="52"/>
      <c r="X595" s="52"/>
      <c r="Y595" s="52"/>
      <c r="Z595" s="52"/>
      <c r="AA595" s="52"/>
      <c r="AB595" s="52"/>
      <c r="AC595" s="52"/>
      <c r="AD595" s="52"/>
      <c r="AE595" s="52"/>
      <c r="AF595" s="52"/>
      <c r="AG595" s="52"/>
      <c r="AH595" s="52"/>
      <c r="AI595" s="52"/>
      <c r="AJ595" s="52"/>
      <c r="AK595" s="52"/>
      <c r="AL595" s="52"/>
      <c r="AM595" s="52"/>
      <c r="AN595" s="52"/>
      <c r="AO595" s="52"/>
      <c r="AP595" s="52"/>
      <c r="AQ595" s="52"/>
      <c r="AR595" s="52"/>
      <c r="AS595" s="52"/>
      <c r="AT595" s="52"/>
      <c r="AU595" s="52"/>
      <c r="AV595" s="52"/>
      <c r="AW595" s="52"/>
      <c r="AX595" s="52"/>
      <c r="AY595" s="76"/>
      <c r="AZ595" s="52"/>
      <c r="BA595" s="52"/>
      <c r="BB595" s="52"/>
      <c r="BC595" s="52"/>
      <c r="BD595" s="52"/>
      <c r="BE595" s="52"/>
      <c r="BF595" s="52"/>
    </row>
    <row r="596" spans="1:58" ht="15.75" customHeight="1">
      <c r="A596" s="58"/>
      <c r="B596" s="52"/>
      <c r="C596" s="52"/>
      <c r="D596" s="52"/>
      <c r="E596" s="52"/>
      <c r="F596" s="52"/>
      <c r="G596" s="52"/>
      <c r="H596" s="52"/>
      <c r="I596" s="52"/>
      <c r="J596" s="52"/>
      <c r="K596" s="52"/>
      <c r="L596" s="52"/>
      <c r="M596" s="52"/>
      <c r="N596" s="52"/>
      <c r="O596" s="52"/>
      <c r="P596" s="52"/>
      <c r="Q596" s="52"/>
      <c r="R596" s="52"/>
      <c r="S596" s="52"/>
      <c r="T596" s="52"/>
      <c r="U596" s="52"/>
      <c r="V596" s="52"/>
      <c r="W596" s="52"/>
      <c r="X596" s="52"/>
      <c r="Y596" s="52"/>
      <c r="Z596" s="52"/>
      <c r="AA596" s="52"/>
      <c r="AB596" s="52"/>
      <c r="AC596" s="52"/>
      <c r="AD596" s="52"/>
      <c r="AE596" s="52"/>
      <c r="AF596" s="52"/>
      <c r="AG596" s="52"/>
      <c r="AH596" s="52"/>
      <c r="AI596" s="52"/>
      <c r="AJ596" s="52"/>
      <c r="AK596" s="52"/>
      <c r="AL596" s="52"/>
      <c r="AM596" s="52"/>
      <c r="AN596" s="52"/>
      <c r="AO596" s="52"/>
      <c r="AP596" s="52"/>
      <c r="AQ596" s="52"/>
      <c r="AR596" s="52"/>
      <c r="AS596" s="52"/>
      <c r="AT596" s="52"/>
      <c r="AU596" s="52"/>
      <c r="AV596" s="52"/>
      <c r="AW596" s="52"/>
      <c r="AX596" s="52"/>
      <c r="AY596" s="76"/>
      <c r="AZ596" s="52"/>
      <c r="BA596" s="52"/>
      <c r="BB596" s="52"/>
      <c r="BC596" s="52"/>
      <c r="BD596" s="52"/>
      <c r="BE596" s="52"/>
      <c r="BF596" s="52"/>
    </row>
    <row r="597" spans="1:58" ht="15.75" customHeight="1">
      <c r="A597" s="58"/>
      <c r="B597" s="52"/>
      <c r="C597" s="52"/>
      <c r="D597" s="52"/>
      <c r="E597" s="52"/>
      <c r="F597" s="52"/>
      <c r="G597" s="52"/>
      <c r="H597" s="52"/>
      <c r="I597" s="52"/>
      <c r="J597" s="52"/>
      <c r="K597" s="52"/>
      <c r="L597" s="52"/>
      <c r="M597" s="52"/>
      <c r="N597" s="52"/>
      <c r="O597" s="52"/>
      <c r="P597" s="52"/>
      <c r="Q597" s="52"/>
      <c r="R597" s="52"/>
      <c r="S597" s="52"/>
      <c r="T597" s="52"/>
      <c r="U597" s="52"/>
      <c r="V597" s="52"/>
      <c r="W597" s="52"/>
      <c r="X597" s="52"/>
      <c r="Y597" s="52"/>
      <c r="Z597" s="52"/>
      <c r="AA597" s="52"/>
      <c r="AB597" s="52"/>
      <c r="AC597" s="52"/>
      <c r="AD597" s="52"/>
      <c r="AE597" s="52"/>
      <c r="AF597" s="52"/>
      <c r="AG597" s="52"/>
      <c r="AH597" s="52"/>
      <c r="AI597" s="52"/>
      <c r="AJ597" s="52"/>
      <c r="AK597" s="52"/>
      <c r="AL597" s="52"/>
      <c r="AM597" s="52"/>
      <c r="AN597" s="52"/>
      <c r="AO597" s="52"/>
      <c r="AP597" s="52"/>
      <c r="AQ597" s="52"/>
      <c r="AR597" s="52"/>
      <c r="AS597" s="52"/>
      <c r="AT597" s="52"/>
      <c r="AU597" s="52"/>
      <c r="AV597" s="52"/>
      <c r="AW597" s="52"/>
      <c r="AX597" s="52"/>
      <c r="AY597" s="76"/>
      <c r="AZ597" s="52"/>
      <c r="BA597" s="52"/>
      <c r="BB597" s="52"/>
      <c r="BC597" s="52"/>
      <c r="BD597" s="52"/>
      <c r="BE597" s="52"/>
      <c r="BF597" s="52"/>
    </row>
    <row r="598" spans="1:58" ht="15.75" customHeight="1">
      <c r="A598" s="58"/>
      <c r="B598" s="52"/>
      <c r="C598" s="52"/>
      <c r="D598" s="52"/>
      <c r="E598" s="52"/>
      <c r="F598" s="52"/>
      <c r="G598" s="52"/>
      <c r="H598" s="52"/>
      <c r="I598" s="52"/>
      <c r="J598" s="52"/>
      <c r="K598" s="52"/>
      <c r="L598" s="52"/>
      <c r="M598" s="52"/>
      <c r="N598" s="52"/>
      <c r="O598" s="52"/>
      <c r="P598" s="52"/>
      <c r="Q598" s="52"/>
      <c r="R598" s="52"/>
      <c r="S598" s="52"/>
      <c r="T598" s="52"/>
      <c r="U598" s="52"/>
      <c r="V598" s="52"/>
      <c r="W598" s="52"/>
      <c r="X598" s="52"/>
      <c r="Y598" s="52"/>
      <c r="Z598" s="52"/>
      <c r="AA598" s="52"/>
      <c r="AB598" s="52"/>
      <c r="AC598" s="52"/>
      <c r="AD598" s="52"/>
      <c r="AE598" s="52"/>
      <c r="AF598" s="52"/>
      <c r="AG598" s="52"/>
      <c r="AH598" s="52"/>
      <c r="AI598" s="52"/>
      <c r="AJ598" s="52"/>
      <c r="AK598" s="52"/>
      <c r="AL598" s="52"/>
      <c r="AM598" s="52"/>
      <c r="AN598" s="52"/>
      <c r="AO598" s="52"/>
      <c r="AP598" s="52"/>
      <c r="AQ598" s="52"/>
      <c r="AR598" s="52"/>
      <c r="AS598" s="52"/>
      <c r="AT598" s="52"/>
      <c r="AU598" s="52"/>
      <c r="AV598" s="52"/>
      <c r="AW598" s="52"/>
      <c r="AX598" s="52"/>
      <c r="AY598" s="76"/>
      <c r="AZ598" s="52"/>
      <c r="BA598" s="52"/>
      <c r="BB598" s="52"/>
      <c r="BC598" s="52"/>
      <c r="BD598" s="52"/>
      <c r="BE598" s="52"/>
      <c r="BF598" s="52"/>
    </row>
    <row r="599" spans="1:58" ht="15.75" customHeight="1">
      <c r="A599" s="58"/>
      <c r="B599" s="52"/>
      <c r="C599" s="52"/>
      <c r="D599" s="52"/>
      <c r="E599" s="52"/>
      <c r="F599" s="52"/>
      <c r="G599" s="52"/>
      <c r="H599" s="52"/>
      <c r="I599" s="52"/>
      <c r="J599" s="52"/>
      <c r="K599" s="52"/>
      <c r="L599" s="52"/>
      <c r="M599" s="52"/>
      <c r="N599" s="52"/>
      <c r="O599" s="52"/>
      <c r="P599" s="52"/>
      <c r="Q599" s="52"/>
      <c r="R599" s="52"/>
      <c r="S599" s="52"/>
      <c r="T599" s="52"/>
      <c r="U599" s="52"/>
      <c r="V599" s="52"/>
      <c r="W599" s="52"/>
      <c r="X599" s="52"/>
      <c r="Y599" s="52"/>
      <c r="Z599" s="52"/>
      <c r="AA599" s="52"/>
      <c r="AB599" s="52"/>
      <c r="AC599" s="52"/>
      <c r="AD599" s="52"/>
      <c r="AE599" s="52"/>
      <c r="AF599" s="52"/>
      <c r="AG599" s="52"/>
      <c r="AH599" s="52"/>
      <c r="AI599" s="52"/>
      <c r="AJ599" s="52"/>
      <c r="AK599" s="52"/>
      <c r="AL599" s="52"/>
      <c r="AM599" s="52"/>
      <c r="AN599" s="52"/>
      <c r="AO599" s="52"/>
      <c r="AP599" s="52"/>
      <c r="AQ599" s="52"/>
      <c r="AR599" s="52"/>
      <c r="AS599" s="52"/>
      <c r="AT599" s="52"/>
      <c r="AU599" s="52"/>
      <c r="AV599" s="52"/>
      <c r="AW599" s="52"/>
      <c r="AX599" s="52"/>
      <c r="AY599" s="76"/>
      <c r="AZ599" s="52"/>
      <c r="BA599" s="52"/>
      <c r="BB599" s="52"/>
      <c r="BC599" s="52"/>
      <c r="BD599" s="52"/>
      <c r="BE599" s="52"/>
      <c r="BF599" s="52"/>
    </row>
    <row r="600" spans="1:58" ht="15.75" customHeight="1">
      <c r="A600" s="58"/>
      <c r="B600" s="52"/>
      <c r="C600" s="52"/>
      <c r="D600" s="52"/>
      <c r="E600" s="52"/>
      <c r="F600" s="52"/>
      <c r="G600" s="52"/>
      <c r="H600" s="52"/>
      <c r="I600" s="52"/>
      <c r="J600" s="52"/>
      <c r="K600" s="52"/>
      <c r="L600" s="52"/>
      <c r="M600" s="52"/>
      <c r="N600" s="52"/>
      <c r="O600" s="52"/>
      <c r="P600" s="52"/>
      <c r="Q600" s="52"/>
      <c r="R600" s="52"/>
      <c r="S600" s="52"/>
      <c r="T600" s="52"/>
      <c r="U600" s="52"/>
      <c r="V600" s="52"/>
      <c r="W600" s="52"/>
      <c r="X600" s="52"/>
      <c r="Y600" s="52"/>
      <c r="Z600" s="52"/>
      <c r="AA600" s="52"/>
      <c r="AB600" s="52"/>
      <c r="AC600" s="52"/>
      <c r="AD600" s="52"/>
      <c r="AE600" s="52"/>
      <c r="AF600" s="52"/>
      <c r="AG600" s="52"/>
      <c r="AH600" s="52"/>
      <c r="AI600" s="52"/>
      <c r="AJ600" s="52"/>
      <c r="AK600" s="52"/>
      <c r="AL600" s="52"/>
      <c r="AM600" s="52"/>
      <c r="AN600" s="52"/>
      <c r="AO600" s="52"/>
      <c r="AP600" s="52"/>
      <c r="AQ600" s="52"/>
      <c r="AR600" s="52"/>
      <c r="AS600" s="52"/>
      <c r="AT600" s="52"/>
      <c r="AU600" s="52"/>
      <c r="AV600" s="52"/>
      <c r="AW600" s="52"/>
      <c r="AX600" s="52"/>
      <c r="AY600" s="76"/>
      <c r="AZ600" s="52"/>
      <c r="BA600" s="52"/>
      <c r="BB600" s="52"/>
      <c r="BC600" s="52"/>
      <c r="BD600" s="52"/>
      <c r="BE600" s="52"/>
      <c r="BF600" s="52"/>
    </row>
    <row r="601" spans="1:58" ht="15.75" customHeight="1">
      <c r="A601" s="58"/>
      <c r="B601" s="52"/>
      <c r="C601" s="52"/>
      <c r="D601" s="52"/>
      <c r="E601" s="52"/>
      <c r="F601" s="52"/>
      <c r="G601" s="52"/>
      <c r="H601" s="52"/>
      <c r="I601" s="52"/>
      <c r="J601" s="52"/>
      <c r="K601" s="52"/>
      <c r="L601" s="52"/>
      <c r="M601" s="52"/>
      <c r="N601" s="52"/>
      <c r="O601" s="52"/>
      <c r="P601" s="52"/>
      <c r="Q601" s="52"/>
      <c r="R601" s="52"/>
      <c r="S601" s="52"/>
      <c r="T601" s="52"/>
      <c r="U601" s="52"/>
      <c r="V601" s="52"/>
      <c r="W601" s="52"/>
      <c r="X601" s="52"/>
      <c r="Y601" s="52"/>
      <c r="Z601" s="52"/>
      <c r="AA601" s="52"/>
      <c r="AB601" s="52"/>
      <c r="AC601" s="52"/>
      <c r="AD601" s="52"/>
      <c r="AE601" s="52"/>
      <c r="AF601" s="52"/>
      <c r="AG601" s="52"/>
      <c r="AH601" s="52"/>
      <c r="AI601" s="52"/>
      <c r="AJ601" s="52"/>
      <c r="AK601" s="52"/>
      <c r="AL601" s="52"/>
      <c r="AM601" s="52"/>
      <c r="AN601" s="52"/>
      <c r="AO601" s="52"/>
      <c r="AP601" s="52"/>
      <c r="AQ601" s="52"/>
      <c r="AR601" s="52"/>
      <c r="AS601" s="52"/>
      <c r="AT601" s="52"/>
      <c r="AU601" s="52"/>
      <c r="AV601" s="52"/>
      <c r="AW601" s="52"/>
      <c r="AX601" s="52"/>
      <c r="AY601" s="76"/>
      <c r="AZ601" s="52"/>
      <c r="BA601" s="52"/>
      <c r="BB601" s="52"/>
      <c r="BC601" s="52"/>
      <c r="BD601" s="52"/>
      <c r="BE601" s="52"/>
      <c r="BF601" s="52"/>
    </row>
    <row r="602" spans="1:58" ht="15.75" customHeight="1">
      <c r="A602" s="58"/>
      <c r="B602" s="52"/>
      <c r="C602" s="52"/>
      <c r="D602" s="52"/>
      <c r="E602" s="52"/>
      <c r="F602" s="52"/>
      <c r="G602" s="52"/>
      <c r="H602" s="52"/>
      <c r="I602" s="52"/>
      <c r="J602" s="52"/>
      <c r="K602" s="52"/>
      <c r="L602" s="52"/>
      <c r="M602" s="52"/>
      <c r="N602" s="52"/>
      <c r="O602" s="52"/>
      <c r="P602" s="52"/>
      <c r="Q602" s="52"/>
      <c r="R602" s="52"/>
      <c r="S602" s="52"/>
      <c r="T602" s="52"/>
      <c r="U602" s="52"/>
      <c r="V602" s="52"/>
      <c r="W602" s="52"/>
      <c r="X602" s="52"/>
      <c r="Y602" s="52"/>
      <c r="Z602" s="52"/>
      <c r="AA602" s="52"/>
      <c r="AB602" s="52"/>
      <c r="AC602" s="52"/>
      <c r="AD602" s="52"/>
      <c r="AE602" s="52"/>
      <c r="AF602" s="52"/>
      <c r="AG602" s="52"/>
      <c r="AH602" s="52"/>
      <c r="AI602" s="52"/>
      <c r="AJ602" s="52"/>
      <c r="AK602" s="52"/>
      <c r="AL602" s="52"/>
      <c r="AM602" s="52"/>
      <c r="AN602" s="52"/>
      <c r="AO602" s="52"/>
      <c r="AP602" s="52"/>
      <c r="AQ602" s="52"/>
      <c r="AR602" s="52"/>
      <c r="AS602" s="52"/>
      <c r="AT602" s="52"/>
      <c r="AU602" s="52"/>
      <c r="AV602" s="52"/>
      <c r="AW602" s="52"/>
      <c r="AX602" s="52"/>
      <c r="AY602" s="76"/>
      <c r="AZ602" s="52"/>
      <c r="BA602" s="52"/>
      <c r="BB602" s="52"/>
      <c r="BC602" s="52"/>
      <c r="BD602" s="52"/>
      <c r="BE602" s="52"/>
      <c r="BF602" s="52"/>
    </row>
    <row r="603" spans="1:58" ht="15.75" customHeight="1">
      <c r="A603" s="58"/>
      <c r="B603" s="52"/>
      <c r="C603" s="52"/>
      <c r="D603" s="52"/>
      <c r="E603" s="52"/>
      <c r="F603" s="52"/>
      <c r="G603" s="52"/>
      <c r="H603" s="52"/>
      <c r="I603" s="52"/>
      <c r="J603" s="52"/>
      <c r="K603" s="52"/>
      <c r="L603" s="52"/>
      <c r="M603" s="52"/>
      <c r="N603" s="52"/>
      <c r="O603" s="52"/>
      <c r="P603" s="52"/>
      <c r="Q603" s="52"/>
      <c r="R603" s="52"/>
      <c r="S603" s="52"/>
      <c r="T603" s="52"/>
      <c r="U603" s="52"/>
      <c r="V603" s="52"/>
      <c r="W603" s="52"/>
      <c r="X603" s="52"/>
      <c r="Y603" s="52"/>
      <c r="Z603" s="52"/>
      <c r="AA603" s="52"/>
      <c r="AB603" s="52"/>
      <c r="AC603" s="52"/>
      <c r="AD603" s="52"/>
      <c r="AE603" s="52"/>
      <c r="AF603" s="52"/>
      <c r="AG603" s="52"/>
      <c r="AH603" s="52"/>
      <c r="AI603" s="52"/>
      <c r="AJ603" s="52"/>
      <c r="AK603" s="52"/>
      <c r="AL603" s="52"/>
      <c r="AM603" s="52"/>
      <c r="AN603" s="52"/>
      <c r="AO603" s="52"/>
      <c r="AP603" s="52"/>
      <c r="AQ603" s="52"/>
      <c r="AR603" s="52"/>
      <c r="AS603" s="52"/>
      <c r="AT603" s="52"/>
      <c r="AU603" s="52"/>
      <c r="AV603" s="52"/>
      <c r="AW603" s="52"/>
      <c r="AX603" s="52"/>
      <c r="AY603" s="76"/>
      <c r="AZ603" s="52"/>
      <c r="BA603" s="52"/>
      <c r="BB603" s="52"/>
      <c r="BC603" s="52"/>
      <c r="BD603" s="52"/>
      <c r="BE603" s="52"/>
      <c r="BF603" s="52"/>
    </row>
    <row r="604" spans="1:58" ht="15.75" customHeight="1">
      <c r="A604" s="58"/>
      <c r="B604" s="52"/>
      <c r="C604" s="52"/>
      <c r="D604" s="52"/>
      <c r="E604" s="52"/>
      <c r="F604" s="52"/>
      <c r="G604" s="52"/>
      <c r="H604" s="52"/>
      <c r="I604" s="52"/>
      <c r="J604" s="52"/>
      <c r="K604" s="52"/>
      <c r="L604" s="52"/>
      <c r="M604" s="52"/>
      <c r="N604" s="52"/>
      <c r="O604" s="52"/>
      <c r="P604" s="52"/>
      <c r="Q604" s="52"/>
      <c r="R604" s="52"/>
      <c r="S604" s="52"/>
      <c r="T604" s="52"/>
      <c r="U604" s="52"/>
      <c r="V604" s="52"/>
      <c r="W604" s="52"/>
      <c r="X604" s="52"/>
      <c r="Y604" s="52"/>
      <c r="Z604" s="52"/>
      <c r="AA604" s="52"/>
      <c r="AB604" s="52"/>
      <c r="AC604" s="52"/>
      <c r="AD604" s="52"/>
      <c r="AE604" s="52"/>
      <c r="AF604" s="52"/>
      <c r="AG604" s="52"/>
      <c r="AH604" s="52"/>
      <c r="AI604" s="52"/>
      <c r="AJ604" s="52"/>
      <c r="AK604" s="52"/>
      <c r="AL604" s="52"/>
      <c r="AM604" s="52"/>
      <c r="AN604" s="52"/>
      <c r="AO604" s="52"/>
      <c r="AP604" s="52"/>
      <c r="AQ604" s="52"/>
      <c r="AR604" s="52"/>
      <c r="AS604" s="52"/>
      <c r="AT604" s="52"/>
      <c r="AU604" s="52"/>
      <c r="AV604" s="52"/>
      <c r="AW604" s="52"/>
      <c r="AX604" s="52"/>
      <c r="AY604" s="76"/>
      <c r="AZ604" s="52"/>
      <c r="BA604" s="52"/>
      <c r="BB604" s="52"/>
      <c r="BC604" s="52"/>
      <c r="BD604" s="52"/>
      <c r="BE604" s="52"/>
      <c r="BF604" s="52"/>
    </row>
    <row r="605" spans="1:58" ht="15.75" customHeight="1">
      <c r="A605" s="58"/>
      <c r="B605" s="52"/>
      <c r="C605" s="52"/>
      <c r="D605" s="52"/>
      <c r="E605" s="52"/>
      <c r="F605" s="52"/>
      <c r="G605" s="52"/>
      <c r="H605" s="52"/>
      <c r="I605" s="52"/>
      <c r="J605" s="52"/>
      <c r="K605" s="52"/>
      <c r="L605" s="52"/>
      <c r="M605" s="52"/>
      <c r="N605" s="52"/>
      <c r="O605" s="52"/>
      <c r="P605" s="52"/>
      <c r="Q605" s="52"/>
      <c r="R605" s="52"/>
      <c r="S605" s="52"/>
      <c r="T605" s="52"/>
      <c r="U605" s="52"/>
      <c r="V605" s="52"/>
      <c r="W605" s="52"/>
      <c r="X605" s="52"/>
      <c r="Y605" s="52"/>
      <c r="Z605" s="52"/>
      <c r="AA605" s="52"/>
      <c r="AB605" s="52"/>
      <c r="AC605" s="52"/>
      <c r="AD605" s="52"/>
      <c r="AE605" s="52"/>
      <c r="AF605" s="52"/>
      <c r="AG605" s="52"/>
      <c r="AH605" s="52"/>
      <c r="AI605" s="52"/>
      <c r="AJ605" s="52"/>
      <c r="AK605" s="52"/>
      <c r="AL605" s="52"/>
      <c r="AM605" s="52"/>
      <c r="AN605" s="52"/>
      <c r="AO605" s="52"/>
      <c r="AP605" s="52"/>
      <c r="AQ605" s="52"/>
      <c r="AR605" s="52"/>
      <c r="AS605" s="52"/>
      <c r="AT605" s="52"/>
      <c r="AU605" s="52"/>
      <c r="AV605" s="52"/>
      <c r="AW605" s="52"/>
      <c r="AX605" s="52"/>
      <c r="AY605" s="76"/>
      <c r="AZ605" s="52"/>
      <c r="BA605" s="52"/>
      <c r="BB605" s="52"/>
      <c r="BC605" s="52"/>
      <c r="BD605" s="52"/>
      <c r="BE605" s="52"/>
      <c r="BF605" s="52"/>
    </row>
    <row r="606" spans="1:58" ht="15.75" customHeight="1">
      <c r="A606" s="58"/>
      <c r="B606" s="52"/>
      <c r="C606" s="52"/>
      <c r="D606" s="52"/>
      <c r="E606" s="52"/>
      <c r="F606" s="52"/>
      <c r="G606" s="52"/>
      <c r="H606" s="52"/>
      <c r="I606" s="52"/>
      <c r="J606" s="52"/>
      <c r="K606" s="52"/>
      <c r="L606" s="52"/>
      <c r="M606" s="52"/>
      <c r="N606" s="52"/>
      <c r="O606" s="52"/>
      <c r="P606" s="52"/>
      <c r="Q606" s="52"/>
      <c r="R606" s="52"/>
      <c r="S606" s="52"/>
      <c r="T606" s="52"/>
      <c r="U606" s="52"/>
      <c r="V606" s="52"/>
      <c r="W606" s="52"/>
      <c r="X606" s="52"/>
      <c r="Y606" s="52"/>
      <c r="Z606" s="52"/>
      <c r="AA606" s="52"/>
      <c r="AB606" s="52"/>
      <c r="AC606" s="52"/>
      <c r="AD606" s="52"/>
      <c r="AE606" s="52"/>
      <c r="AF606" s="52"/>
      <c r="AG606" s="52"/>
      <c r="AH606" s="52"/>
      <c r="AI606" s="52"/>
      <c r="AJ606" s="52"/>
      <c r="AK606" s="52"/>
      <c r="AL606" s="52"/>
      <c r="AM606" s="52"/>
      <c r="AN606" s="52"/>
      <c r="AO606" s="52"/>
      <c r="AP606" s="52"/>
      <c r="AQ606" s="52"/>
      <c r="AR606" s="52"/>
      <c r="AS606" s="52"/>
      <c r="AT606" s="52"/>
      <c r="AU606" s="52"/>
      <c r="AV606" s="52"/>
      <c r="AW606" s="52"/>
      <c r="AX606" s="52"/>
      <c r="AY606" s="76"/>
      <c r="AZ606" s="52"/>
      <c r="BA606" s="52"/>
      <c r="BB606" s="52"/>
      <c r="BC606" s="52"/>
      <c r="BD606" s="52"/>
      <c r="BE606" s="52"/>
      <c r="BF606" s="52"/>
    </row>
    <row r="607" spans="1:58" ht="15.75" customHeight="1">
      <c r="A607" s="58"/>
      <c r="B607" s="52"/>
      <c r="C607" s="52"/>
      <c r="D607" s="52"/>
      <c r="E607" s="52"/>
      <c r="F607" s="52"/>
      <c r="G607" s="52"/>
      <c r="H607" s="52"/>
      <c r="I607" s="52"/>
      <c r="J607" s="52"/>
      <c r="K607" s="52"/>
      <c r="L607" s="52"/>
      <c r="M607" s="52"/>
      <c r="N607" s="52"/>
      <c r="O607" s="52"/>
      <c r="P607" s="52"/>
      <c r="Q607" s="52"/>
      <c r="R607" s="52"/>
      <c r="S607" s="52"/>
      <c r="T607" s="52"/>
      <c r="U607" s="52"/>
      <c r="V607" s="52"/>
      <c r="W607" s="52"/>
      <c r="X607" s="52"/>
      <c r="Y607" s="52"/>
      <c r="Z607" s="52"/>
      <c r="AA607" s="52"/>
      <c r="AB607" s="52"/>
      <c r="AC607" s="52"/>
      <c r="AD607" s="52"/>
      <c r="AE607" s="52"/>
      <c r="AF607" s="52"/>
      <c r="AG607" s="52"/>
      <c r="AH607" s="52"/>
      <c r="AI607" s="52"/>
      <c r="AJ607" s="52"/>
      <c r="AK607" s="52"/>
      <c r="AL607" s="52"/>
      <c r="AM607" s="52"/>
      <c r="AN607" s="52"/>
      <c r="AO607" s="52"/>
      <c r="AP607" s="52"/>
      <c r="AQ607" s="52"/>
      <c r="AR607" s="52"/>
      <c r="AS607" s="52"/>
      <c r="AT607" s="52"/>
      <c r="AU607" s="52"/>
      <c r="AV607" s="52"/>
      <c r="AW607" s="52"/>
      <c r="AX607" s="52"/>
      <c r="AY607" s="76"/>
      <c r="AZ607" s="52"/>
      <c r="BA607" s="52"/>
      <c r="BB607" s="52"/>
      <c r="BC607" s="52"/>
      <c r="BD607" s="52"/>
      <c r="BE607" s="52"/>
      <c r="BF607" s="52"/>
    </row>
    <row r="608" spans="1:58" ht="15.75" customHeight="1">
      <c r="A608" s="58"/>
      <c r="B608" s="52"/>
      <c r="C608" s="52"/>
      <c r="D608" s="52"/>
      <c r="E608" s="52"/>
      <c r="F608" s="52"/>
      <c r="G608" s="52"/>
      <c r="H608" s="52"/>
      <c r="I608" s="52"/>
      <c r="J608" s="52"/>
      <c r="K608" s="52"/>
      <c r="L608" s="52"/>
      <c r="M608" s="52"/>
      <c r="N608" s="52"/>
      <c r="O608" s="52"/>
      <c r="P608" s="52"/>
      <c r="Q608" s="52"/>
      <c r="R608" s="52"/>
      <c r="S608" s="52"/>
      <c r="T608" s="52"/>
      <c r="U608" s="52"/>
      <c r="V608" s="52"/>
      <c r="W608" s="52"/>
      <c r="X608" s="52"/>
      <c r="Y608" s="52"/>
      <c r="Z608" s="52"/>
      <c r="AA608" s="52"/>
      <c r="AB608" s="52"/>
      <c r="AC608" s="52"/>
      <c r="AD608" s="52"/>
      <c r="AE608" s="52"/>
      <c r="AF608" s="52"/>
      <c r="AG608" s="52"/>
      <c r="AH608" s="52"/>
      <c r="AI608" s="52"/>
      <c r="AJ608" s="52"/>
      <c r="AK608" s="52"/>
      <c r="AL608" s="52"/>
      <c r="AM608" s="52"/>
      <c r="AN608" s="52"/>
      <c r="AO608" s="52"/>
      <c r="AP608" s="52"/>
      <c r="AQ608" s="52"/>
      <c r="AR608" s="52"/>
      <c r="AS608" s="52"/>
      <c r="AT608" s="52"/>
      <c r="AU608" s="52"/>
      <c r="AV608" s="52"/>
      <c r="AW608" s="52"/>
      <c r="AX608" s="52"/>
      <c r="AY608" s="76"/>
      <c r="AZ608" s="52"/>
      <c r="BA608" s="52"/>
      <c r="BB608" s="52"/>
      <c r="BC608" s="52"/>
      <c r="BD608" s="52"/>
      <c r="BE608" s="52"/>
      <c r="BF608" s="52"/>
    </row>
    <row r="609" spans="1:58" ht="15.75" customHeight="1">
      <c r="A609" s="58"/>
      <c r="B609" s="52"/>
      <c r="C609" s="52"/>
      <c r="D609" s="52"/>
      <c r="E609" s="52"/>
      <c r="F609" s="52"/>
      <c r="G609" s="52"/>
      <c r="H609" s="52"/>
      <c r="I609" s="52"/>
      <c r="J609" s="52"/>
      <c r="K609" s="52"/>
      <c r="L609" s="52"/>
      <c r="M609" s="52"/>
      <c r="N609" s="52"/>
      <c r="O609" s="52"/>
      <c r="P609" s="52"/>
      <c r="Q609" s="52"/>
      <c r="R609" s="52"/>
      <c r="S609" s="52"/>
      <c r="T609" s="52"/>
      <c r="U609" s="52"/>
      <c r="V609" s="52"/>
      <c r="W609" s="52"/>
      <c r="X609" s="52"/>
      <c r="Y609" s="52"/>
      <c r="Z609" s="52"/>
      <c r="AA609" s="52"/>
      <c r="AB609" s="52"/>
      <c r="AC609" s="52"/>
      <c r="AD609" s="52"/>
      <c r="AE609" s="52"/>
      <c r="AF609" s="52"/>
      <c r="AG609" s="52"/>
      <c r="AH609" s="52"/>
      <c r="AI609" s="52"/>
      <c r="AJ609" s="52"/>
      <c r="AK609" s="52"/>
      <c r="AL609" s="52"/>
      <c r="AM609" s="52"/>
      <c r="AN609" s="52"/>
      <c r="AO609" s="52"/>
      <c r="AP609" s="52"/>
      <c r="AQ609" s="52"/>
      <c r="AR609" s="52"/>
      <c r="AS609" s="52"/>
      <c r="AT609" s="52"/>
      <c r="AU609" s="52"/>
      <c r="AV609" s="52"/>
      <c r="AW609" s="52"/>
      <c r="AX609" s="52"/>
      <c r="AY609" s="76"/>
      <c r="AZ609" s="52"/>
      <c r="BA609" s="52"/>
      <c r="BB609" s="52"/>
      <c r="BC609" s="52"/>
      <c r="BD609" s="52"/>
      <c r="BE609" s="52"/>
      <c r="BF609" s="52"/>
    </row>
    <row r="610" spans="1:58" ht="15.75" customHeight="1">
      <c r="A610" s="58"/>
      <c r="B610" s="52"/>
      <c r="C610" s="52"/>
      <c r="D610" s="52"/>
      <c r="E610" s="52"/>
      <c r="F610" s="52"/>
      <c r="G610" s="52"/>
      <c r="H610" s="52"/>
      <c r="I610" s="52"/>
      <c r="J610" s="52"/>
      <c r="K610" s="52"/>
      <c r="L610" s="52"/>
      <c r="M610" s="52"/>
      <c r="N610" s="52"/>
      <c r="O610" s="52"/>
      <c r="P610" s="52"/>
      <c r="Q610" s="52"/>
      <c r="R610" s="52"/>
      <c r="S610" s="52"/>
      <c r="T610" s="52"/>
      <c r="U610" s="52"/>
      <c r="V610" s="52"/>
      <c r="W610" s="52"/>
      <c r="X610" s="52"/>
      <c r="Y610" s="52"/>
      <c r="Z610" s="52"/>
      <c r="AA610" s="52"/>
      <c r="AB610" s="52"/>
      <c r="AC610" s="52"/>
      <c r="AD610" s="52"/>
      <c r="AE610" s="52"/>
      <c r="AF610" s="52"/>
      <c r="AG610" s="52"/>
      <c r="AH610" s="52"/>
      <c r="AI610" s="52"/>
      <c r="AJ610" s="52"/>
      <c r="AK610" s="52"/>
      <c r="AL610" s="52"/>
      <c r="AM610" s="52"/>
      <c r="AN610" s="52"/>
      <c r="AO610" s="52"/>
      <c r="AP610" s="52"/>
      <c r="AQ610" s="52"/>
      <c r="AR610" s="52"/>
      <c r="AS610" s="52"/>
      <c r="AT610" s="52"/>
      <c r="AU610" s="52"/>
      <c r="AV610" s="52"/>
      <c r="AW610" s="52"/>
      <c r="AX610" s="52"/>
      <c r="AY610" s="76"/>
      <c r="AZ610" s="52"/>
      <c r="BA610" s="52"/>
      <c r="BB610" s="52"/>
      <c r="BC610" s="52"/>
      <c r="BD610" s="52"/>
      <c r="BE610" s="52"/>
      <c r="BF610" s="52"/>
    </row>
    <row r="611" spans="1:58" ht="15.75" customHeight="1">
      <c r="A611" s="58"/>
      <c r="B611" s="52"/>
      <c r="C611" s="52"/>
      <c r="D611" s="52"/>
      <c r="E611" s="52"/>
      <c r="F611" s="52"/>
      <c r="G611" s="52"/>
      <c r="H611" s="52"/>
      <c r="I611" s="52"/>
      <c r="J611" s="52"/>
      <c r="K611" s="52"/>
      <c r="L611" s="52"/>
      <c r="M611" s="52"/>
      <c r="N611" s="52"/>
      <c r="O611" s="52"/>
      <c r="P611" s="52"/>
      <c r="Q611" s="52"/>
      <c r="R611" s="52"/>
      <c r="S611" s="52"/>
      <c r="T611" s="52"/>
      <c r="U611" s="52"/>
      <c r="V611" s="52"/>
      <c r="W611" s="52"/>
      <c r="X611" s="52"/>
      <c r="Y611" s="52"/>
      <c r="Z611" s="52"/>
      <c r="AA611" s="52"/>
      <c r="AB611" s="52"/>
      <c r="AC611" s="52"/>
      <c r="AD611" s="52"/>
      <c r="AE611" s="52"/>
      <c r="AF611" s="52"/>
      <c r="AG611" s="52"/>
      <c r="AH611" s="52"/>
      <c r="AI611" s="52"/>
      <c r="AJ611" s="52"/>
      <c r="AK611" s="52"/>
      <c r="AL611" s="52"/>
      <c r="AM611" s="52"/>
      <c r="AN611" s="52"/>
      <c r="AO611" s="52"/>
      <c r="AP611" s="52"/>
      <c r="AQ611" s="52"/>
      <c r="AR611" s="52"/>
      <c r="AS611" s="52"/>
      <c r="AT611" s="52"/>
      <c r="AU611" s="52"/>
      <c r="AV611" s="52"/>
      <c r="AW611" s="52"/>
      <c r="AX611" s="52"/>
      <c r="AY611" s="76"/>
      <c r="AZ611" s="52"/>
      <c r="BA611" s="52"/>
      <c r="BB611" s="52"/>
      <c r="BC611" s="52"/>
      <c r="BD611" s="52"/>
      <c r="BE611" s="52"/>
      <c r="BF611" s="52"/>
    </row>
    <row r="612" spans="1:58" ht="15.75" customHeight="1">
      <c r="A612" s="58"/>
      <c r="B612" s="52"/>
      <c r="C612" s="52"/>
      <c r="D612" s="52"/>
      <c r="E612" s="52"/>
      <c r="F612" s="52"/>
      <c r="G612" s="52"/>
      <c r="H612" s="52"/>
      <c r="I612" s="52"/>
      <c r="J612" s="52"/>
      <c r="K612" s="52"/>
      <c r="L612" s="52"/>
      <c r="M612" s="52"/>
      <c r="N612" s="52"/>
      <c r="O612" s="52"/>
      <c r="P612" s="52"/>
      <c r="Q612" s="52"/>
      <c r="R612" s="52"/>
      <c r="S612" s="52"/>
      <c r="T612" s="52"/>
      <c r="U612" s="52"/>
      <c r="V612" s="52"/>
      <c r="W612" s="52"/>
      <c r="X612" s="52"/>
      <c r="Y612" s="52"/>
      <c r="Z612" s="52"/>
      <c r="AA612" s="52"/>
      <c r="AB612" s="52"/>
      <c r="AC612" s="52"/>
      <c r="AD612" s="52"/>
      <c r="AE612" s="52"/>
      <c r="AF612" s="52"/>
      <c r="AG612" s="52"/>
      <c r="AH612" s="52"/>
      <c r="AI612" s="52"/>
      <c r="AJ612" s="52"/>
      <c r="AK612" s="52"/>
      <c r="AL612" s="52"/>
      <c r="AM612" s="52"/>
      <c r="AN612" s="52"/>
      <c r="AO612" s="52"/>
      <c r="AP612" s="52"/>
      <c r="AQ612" s="52"/>
      <c r="AR612" s="52"/>
      <c r="AS612" s="52"/>
      <c r="AT612" s="52"/>
      <c r="AU612" s="52"/>
      <c r="AV612" s="52"/>
      <c r="AW612" s="52"/>
      <c r="AX612" s="52"/>
      <c r="AY612" s="76"/>
      <c r="AZ612" s="52"/>
      <c r="BA612" s="52"/>
      <c r="BB612" s="52"/>
      <c r="BC612" s="52"/>
      <c r="BD612" s="52"/>
      <c r="BE612" s="52"/>
      <c r="BF612" s="52"/>
    </row>
    <row r="613" spans="1:58" ht="15.75" customHeight="1">
      <c r="A613" s="58"/>
      <c r="B613" s="52"/>
      <c r="C613" s="52"/>
      <c r="D613" s="52"/>
      <c r="E613" s="52"/>
      <c r="F613" s="52"/>
      <c r="G613" s="52"/>
      <c r="H613" s="52"/>
      <c r="I613" s="52"/>
      <c r="J613" s="52"/>
      <c r="K613" s="52"/>
      <c r="L613" s="52"/>
      <c r="M613" s="52"/>
      <c r="N613" s="52"/>
      <c r="O613" s="52"/>
      <c r="P613" s="52"/>
      <c r="Q613" s="52"/>
      <c r="R613" s="52"/>
      <c r="S613" s="52"/>
      <c r="T613" s="52"/>
      <c r="U613" s="52"/>
      <c r="V613" s="52"/>
      <c r="W613" s="52"/>
      <c r="X613" s="52"/>
      <c r="Y613" s="52"/>
      <c r="Z613" s="52"/>
      <c r="AA613" s="52"/>
      <c r="AB613" s="52"/>
      <c r="AC613" s="52"/>
      <c r="AD613" s="52"/>
      <c r="AE613" s="52"/>
      <c r="AF613" s="52"/>
      <c r="AG613" s="52"/>
      <c r="AH613" s="52"/>
      <c r="AI613" s="52"/>
      <c r="AJ613" s="52"/>
      <c r="AK613" s="52"/>
      <c r="AL613" s="52"/>
      <c r="AM613" s="52"/>
      <c r="AN613" s="52"/>
      <c r="AO613" s="52"/>
      <c r="AP613" s="52"/>
      <c r="AQ613" s="52"/>
      <c r="AR613" s="52"/>
      <c r="AS613" s="52"/>
      <c r="AT613" s="52"/>
      <c r="AU613" s="52"/>
      <c r="AV613" s="52"/>
      <c r="AW613" s="52"/>
      <c r="AX613" s="52"/>
      <c r="AY613" s="76"/>
      <c r="AZ613" s="52"/>
      <c r="BA613" s="52"/>
      <c r="BB613" s="52"/>
      <c r="BC613" s="52"/>
      <c r="BD613" s="52"/>
      <c r="BE613" s="52"/>
      <c r="BF613" s="52"/>
    </row>
    <row r="614" spans="1:58" ht="15.75" customHeight="1">
      <c r="A614" s="58"/>
      <c r="B614" s="52"/>
      <c r="C614" s="52"/>
      <c r="D614" s="52"/>
      <c r="E614" s="52"/>
      <c r="F614" s="52"/>
      <c r="G614" s="52"/>
      <c r="H614" s="52"/>
      <c r="I614" s="52"/>
      <c r="J614" s="52"/>
      <c r="K614" s="52"/>
      <c r="L614" s="52"/>
      <c r="M614" s="52"/>
      <c r="N614" s="52"/>
      <c r="O614" s="52"/>
      <c r="P614" s="52"/>
      <c r="Q614" s="52"/>
      <c r="R614" s="52"/>
      <c r="S614" s="52"/>
      <c r="T614" s="52"/>
      <c r="U614" s="52"/>
      <c r="V614" s="52"/>
      <c r="W614" s="52"/>
      <c r="X614" s="52"/>
      <c r="Y614" s="52"/>
      <c r="Z614" s="52"/>
      <c r="AA614" s="52"/>
      <c r="AB614" s="52"/>
      <c r="AC614" s="52"/>
      <c r="AD614" s="52"/>
      <c r="AE614" s="52"/>
      <c r="AF614" s="52"/>
      <c r="AG614" s="52"/>
      <c r="AH614" s="52"/>
      <c r="AI614" s="52"/>
      <c r="AJ614" s="52"/>
      <c r="AK614" s="52"/>
      <c r="AL614" s="52"/>
      <c r="AM614" s="52"/>
      <c r="AN614" s="52"/>
      <c r="AO614" s="52"/>
      <c r="AP614" s="52"/>
      <c r="AQ614" s="52"/>
      <c r="AR614" s="52"/>
      <c r="AS614" s="52"/>
      <c r="AT614" s="52"/>
      <c r="AU614" s="52"/>
      <c r="AV614" s="52"/>
      <c r="AW614" s="52"/>
      <c r="AX614" s="52"/>
      <c r="AY614" s="76"/>
      <c r="AZ614" s="52"/>
      <c r="BA614" s="52"/>
      <c r="BB614" s="52"/>
      <c r="BC614" s="52"/>
      <c r="BD614" s="52"/>
      <c r="BE614" s="52"/>
      <c r="BF614" s="52"/>
    </row>
    <row r="615" spans="1:58" ht="15.75" customHeight="1">
      <c r="A615" s="58"/>
      <c r="B615" s="52"/>
      <c r="C615" s="52"/>
      <c r="D615" s="52"/>
      <c r="E615" s="52"/>
      <c r="F615" s="52"/>
      <c r="G615" s="52"/>
      <c r="H615" s="52"/>
      <c r="I615" s="52"/>
      <c r="J615" s="52"/>
      <c r="K615" s="52"/>
      <c r="L615" s="52"/>
      <c r="M615" s="52"/>
      <c r="N615" s="52"/>
      <c r="O615" s="52"/>
      <c r="P615" s="52"/>
      <c r="Q615" s="52"/>
      <c r="R615" s="52"/>
      <c r="S615" s="52"/>
      <c r="T615" s="52"/>
      <c r="U615" s="52"/>
      <c r="V615" s="52"/>
      <c r="W615" s="52"/>
      <c r="X615" s="52"/>
      <c r="Y615" s="52"/>
      <c r="Z615" s="52"/>
      <c r="AA615" s="52"/>
      <c r="AB615" s="52"/>
      <c r="AC615" s="52"/>
      <c r="AD615" s="52"/>
      <c r="AE615" s="52"/>
      <c r="AF615" s="52"/>
      <c r="AG615" s="52"/>
      <c r="AH615" s="52"/>
      <c r="AI615" s="52"/>
      <c r="AJ615" s="52"/>
      <c r="AK615" s="52"/>
      <c r="AL615" s="52"/>
      <c r="AM615" s="52"/>
      <c r="AN615" s="52"/>
      <c r="AO615" s="52"/>
      <c r="AP615" s="52"/>
      <c r="AQ615" s="52"/>
      <c r="AR615" s="52"/>
      <c r="AS615" s="52"/>
      <c r="AT615" s="52"/>
      <c r="AU615" s="52"/>
      <c r="AV615" s="52"/>
      <c r="AW615" s="52"/>
      <c r="AX615" s="52"/>
      <c r="AY615" s="76"/>
      <c r="AZ615" s="52"/>
      <c r="BA615" s="52"/>
      <c r="BB615" s="52"/>
      <c r="BC615" s="52"/>
      <c r="BD615" s="52"/>
      <c r="BE615" s="52"/>
      <c r="BF615" s="52"/>
    </row>
    <row r="616" spans="1:58" ht="15.75" customHeight="1">
      <c r="A616" s="58"/>
      <c r="B616" s="52"/>
      <c r="C616" s="52"/>
      <c r="D616" s="52"/>
      <c r="E616" s="52"/>
      <c r="F616" s="52"/>
      <c r="G616" s="52"/>
      <c r="H616" s="52"/>
      <c r="I616" s="52"/>
      <c r="J616" s="52"/>
      <c r="K616" s="52"/>
      <c r="L616" s="52"/>
      <c r="M616" s="52"/>
      <c r="N616" s="52"/>
      <c r="O616" s="52"/>
      <c r="P616" s="52"/>
      <c r="Q616" s="52"/>
      <c r="R616" s="52"/>
      <c r="S616" s="52"/>
      <c r="T616" s="52"/>
      <c r="U616" s="52"/>
      <c r="V616" s="52"/>
      <c r="W616" s="52"/>
      <c r="X616" s="52"/>
      <c r="Y616" s="52"/>
      <c r="Z616" s="52"/>
      <c r="AA616" s="52"/>
      <c r="AB616" s="52"/>
      <c r="AC616" s="52"/>
      <c r="AD616" s="52"/>
      <c r="AE616" s="52"/>
      <c r="AF616" s="52"/>
      <c r="AG616" s="52"/>
      <c r="AH616" s="52"/>
      <c r="AI616" s="52"/>
      <c r="AJ616" s="52"/>
      <c r="AK616" s="52"/>
      <c r="AL616" s="52"/>
      <c r="AM616" s="52"/>
      <c r="AN616" s="52"/>
      <c r="AO616" s="52"/>
      <c r="AP616" s="52"/>
      <c r="AQ616" s="52"/>
      <c r="AR616" s="52"/>
      <c r="AS616" s="52"/>
      <c r="AT616" s="52"/>
      <c r="AU616" s="52"/>
      <c r="AV616" s="52"/>
      <c r="AW616" s="52"/>
      <c r="AX616" s="52"/>
      <c r="AY616" s="76"/>
      <c r="AZ616" s="52"/>
      <c r="BA616" s="52"/>
      <c r="BB616" s="52"/>
      <c r="BC616" s="52"/>
      <c r="BD616" s="52"/>
      <c r="BE616" s="52"/>
      <c r="BF616" s="52"/>
    </row>
    <row r="617" spans="1:58" ht="15.75" customHeight="1">
      <c r="A617" s="58"/>
      <c r="B617" s="52"/>
      <c r="C617" s="52"/>
      <c r="D617" s="52"/>
      <c r="E617" s="52"/>
      <c r="F617" s="52"/>
      <c r="G617" s="52"/>
      <c r="H617" s="52"/>
      <c r="I617" s="52"/>
      <c r="J617" s="52"/>
      <c r="K617" s="52"/>
      <c r="L617" s="52"/>
      <c r="M617" s="52"/>
      <c r="N617" s="52"/>
      <c r="O617" s="52"/>
      <c r="P617" s="52"/>
      <c r="Q617" s="52"/>
      <c r="R617" s="52"/>
      <c r="S617" s="52"/>
      <c r="T617" s="52"/>
      <c r="U617" s="52"/>
      <c r="V617" s="52"/>
      <c r="W617" s="52"/>
      <c r="X617" s="52"/>
      <c r="Y617" s="52"/>
      <c r="Z617" s="52"/>
      <c r="AA617" s="52"/>
      <c r="AB617" s="52"/>
      <c r="AC617" s="52"/>
      <c r="AD617" s="52"/>
      <c r="AE617" s="52"/>
      <c r="AF617" s="52"/>
      <c r="AG617" s="52"/>
      <c r="AH617" s="52"/>
      <c r="AI617" s="52"/>
      <c r="AJ617" s="52"/>
      <c r="AK617" s="52"/>
      <c r="AL617" s="52"/>
      <c r="AM617" s="52"/>
      <c r="AN617" s="52"/>
      <c r="AO617" s="52"/>
      <c r="AP617" s="52"/>
      <c r="AQ617" s="52"/>
      <c r="AR617" s="52"/>
      <c r="AS617" s="52"/>
      <c r="AT617" s="52"/>
      <c r="AU617" s="52"/>
      <c r="AV617" s="52"/>
      <c r="AW617" s="52"/>
      <c r="AX617" s="52"/>
      <c r="AY617" s="76"/>
      <c r="AZ617" s="52"/>
      <c r="BA617" s="52"/>
      <c r="BB617" s="52"/>
      <c r="BC617" s="52"/>
      <c r="BD617" s="52"/>
      <c r="BE617" s="52"/>
      <c r="BF617" s="52"/>
    </row>
    <row r="618" spans="1:58" ht="15.75" customHeight="1">
      <c r="A618" s="58"/>
      <c r="B618" s="52"/>
      <c r="C618" s="52"/>
      <c r="D618" s="52"/>
      <c r="E618" s="52"/>
      <c r="F618" s="52"/>
      <c r="G618" s="52"/>
      <c r="H618" s="52"/>
      <c r="I618" s="52"/>
      <c r="J618" s="52"/>
      <c r="K618" s="52"/>
      <c r="L618" s="52"/>
      <c r="M618" s="52"/>
      <c r="N618" s="52"/>
      <c r="O618" s="52"/>
      <c r="P618" s="52"/>
      <c r="Q618" s="52"/>
      <c r="R618" s="52"/>
      <c r="S618" s="52"/>
      <c r="T618" s="52"/>
      <c r="U618" s="52"/>
      <c r="V618" s="52"/>
      <c r="W618" s="52"/>
      <c r="X618" s="52"/>
      <c r="Y618" s="52"/>
      <c r="Z618" s="52"/>
      <c r="AA618" s="52"/>
      <c r="AB618" s="52"/>
      <c r="AC618" s="52"/>
      <c r="AD618" s="52"/>
      <c r="AE618" s="52"/>
      <c r="AF618" s="52"/>
      <c r="AG618" s="52"/>
      <c r="AH618" s="52"/>
      <c r="AI618" s="52"/>
      <c r="AJ618" s="52"/>
      <c r="AK618" s="52"/>
      <c r="AL618" s="52"/>
      <c r="AM618" s="52"/>
      <c r="AN618" s="52"/>
      <c r="AO618" s="52"/>
      <c r="AP618" s="52"/>
      <c r="AQ618" s="52"/>
      <c r="AR618" s="52"/>
      <c r="AS618" s="52"/>
      <c r="AT618" s="52"/>
      <c r="AU618" s="52"/>
      <c r="AV618" s="52"/>
      <c r="AW618" s="52"/>
      <c r="AX618" s="52"/>
      <c r="AY618" s="76"/>
      <c r="AZ618" s="52"/>
      <c r="BA618" s="52"/>
      <c r="BB618" s="52"/>
      <c r="BC618" s="52"/>
      <c r="BD618" s="52"/>
      <c r="BE618" s="52"/>
      <c r="BF618" s="52"/>
    </row>
    <row r="619" spans="1:58" ht="15.75" customHeight="1">
      <c r="A619" s="58"/>
      <c r="B619" s="52"/>
      <c r="C619" s="52"/>
      <c r="D619" s="52"/>
      <c r="E619" s="52"/>
      <c r="F619" s="52"/>
      <c r="G619" s="52"/>
      <c r="H619" s="52"/>
      <c r="I619" s="52"/>
      <c r="J619" s="52"/>
      <c r="K619" s="52"/>
      <c r="L619" s="52"/>
      <c r="M619" s="52"/>
      <c r="N619" s="52"/>
      <c r="O619" s="52"/>
      <c r="P619" s="52"/>
      <c r="Q619" s="52"/>
      <c r="R619" s="52"/>
      <c r="S619" s="52"/>
      <c r="T619" s="52"/>
      <c r="U619" s="52"/>
      <c r="V619" s="52"/>
      <c r="W619" s="52"/>
      <c r="X619" s="52"/>
      <c r="Y619" s="52"/>
      <c r="Z619" s="52"/>
      <c r="AA619" s="52"/>
      <c r="AB619" s="52"/>
      <c r="AC619" s="52"/>
      <c r="AD619" s="52"/>
      <c r="AE619" s="52"/>
      <c r="AF619" s="52"/>
      <c r="AG619" s="52"/>
      <c r="AH619" s="52"/>
      <c r="AI619" s="52"/>
      <c r="AJ619" s="52"/>
      <c r="AK619" s="52"/>
      <c r="AL619" s="52"/>
      <c r="AM619" s="52"/>
      <c r="AN619" s="52"/>
      <c r="AO619" s="52"/>
      <c r="AP619" s="52"/>
      <c r="AQ619" s="52"/>
      <c r="AR619" s="52"/>
      <c r="AS619" s="52"/>
      <c r="AT619" s="52"/>
      <c r="AU619" s="52"/>
      <c r="AV619" s="52"/>
      <c r="AW619" s="52"/>
      <c r="AX619" s="52"/>
      <c r="AY619" s="76"/>
      <c r="AZ619" s="52"/>
      <c r="BA619" s="52"/>
      <c r="BB619" s="52"/>
      <c r="BC619" s="52"/>
      <c r="BD619" s="52"/>
      <c r="BE619" s="52"/>
      <c r="BF619" s="52"/>
    </row>
    <row r="620" spans="1:58" ht="15.75" customHeight="1">
      <c r="A620" s="58"/>
      <c r="B620" s="52"/>
      <c r="C620" s="52"/>
      <c r="D620" s="52"/>
      <c r="E620" s="52"/>
      <c r="F620" s="52"/>
      <c r="G620" s="52"/>
      <c r="H620" s="52"/>
      <c r="I620" s="52"/>
      <c r="J620" s="52"/>
      <c r="K620" s="52"/>
      <c r="L620" s="52"/>
      <c r="M620" s="52"/>
      <c r="N620" s="52"/>
      <c r="O620" s="52"/>
      <c r="P620" s="52"/>
      <c r="Q620" s="52"/>
      <c r="R620" s="52"/>
      <c r="S620" s="52"/>
      <c r="T620" s="52"/>
      <c r="U620" s="52"/>
      <c r="V620" s="52"/>
      <c r="W620" s="52"/>
      <c r="X620" s="52"/>
      <c r="Y620" s="52"/>
      <c r="Z620" s="52"/>
      <c r="AA620" s="52"/>
      <c r="AB620" s="52"/>
      <c r="AC620" s="52"/>
      <c r="AD620" s="52"/>
      <c r="AE620" s="52"/>
      <c r="AF620" s="52"/>
      <c r="AG620" s="52"/>
      <c r="AH620" s="52"/>
      <c r="AI620" s="52"/>
      <c r="AJ620" s="52"/>
      <c r="AK620" s="52"/>
      <c r="AL620" s="52"/>
      <c r="AM620" s="52"/>
      <c r="AN620" s="52"/>
      <c r="AO620" s="52"/>
      <c r="AP620" s="52"/>
      <c r="AQ620" s="52"/>
      <c r="AR620" s="52"/>
      <c r="AS620" s="52"/>
      <c r="AT620" s="52"/>
      <c r="AU620" s="52"/>
      <c r="AV620" s="52"/>
      <c r="AW620" s="52"/>
      <c r="AX620" s="52"/>
      <c r="AY620" s="76"/>
      <c r="AZ620" s="52"/>
      <c r="BA620" s="52"/>
      <c r="BB620" s="52"/>
      <c r="BC620" s="52"/>
      <c r="BD620" s="52"/>
      <c r="BE620" s="52"/>
      <c r="BF620" s="52"/>
    </row>
    <row r="621" spans="1:58" ht="15.75" customHeight="1">
      <c r="A621" s="58"/>
      <c r="B621" s="52"/>
      <c r="C621" s="52"/>
      <c r="D621" s="52"/>
      <c r="E621" s="52"/>
      <c r="F621" s="52"/>
      <c r="G621" s="52"/>
      <c r="H621" s="52"/>
      <c r="I621" s="52"/>
      <c r="J621" s="52"/>
      <c r="K621" s="52"/>
      <c r="L621" s="52"/>
      <c r="M621" s="52"/>
      <c r="N621" s="52"/>
      <c r="O621" s="52"/>
      <c r="P621" s="52"/>
      <c r="Q621" s="52"/>
      <c r="R621" s="52"/>
      <c r="S621" s="52"/>
      <c r="T621" s="52"/>
      <c r="U621" s="52"/>
      <c r="V621" s="52"/>
      <c r="W621" s="52"/>
      <c r="X621" s="52"/>
      <c r="Y621" s="52"/>
      <c r="Z621" s="52"/>
      <c r="AA621" s="52"/>
      <c r="AB621" s="52"/>
      <c r="AC621" s="52"/>
      <c r="AD621" s="52"/>
      <c r="AE621" s="52"/>
      <c r="AF621" s="52"/>
      <c r="AG621" s="52"/>
      <c r="AH621" s="52"/>
      <c r="AI621" s="52"/>
      <c r="AJ621" s="52"/>
      <c r="AK621" s="52"/>
      <c r="AL621" s="52"/>
      <c r="AM621" s="52"/>
      <c r="AN621" s="52"/>
      <c r="AO621" s="52"/>
      <c r="AP621" s="52"/>
      <c r="AQ621" s="52"/>
      <c r="AR621" s="52"/>
      <c r="AS621" s="52"/>
      <c r="AT621" s="52"/>
      <c r="AU621" s="52"/>
      <c r="AV621" s="52"/>
      <c r="AW621" s="52"/>
      <c r="AX621" s="52"/>
      <c r="AY621" s="76"/>
      <c r="AZ621" s="52"/>
      <c r="BA621" s="52"/>
      <c r="BB621" s="52"/>
      <c r="BC621" s="52"/>
      <c r="BD621" s="52"/>
      <c r="BE621" s="52"/>
      <c r="BF621" s="52"/>
    </row>
    <row r="622" spans="1:58" ht="15.75" customHeight="1">
      <c r="A622" s="58"/>
      <c r="B622" s="52"/>
      <c r="C622" s="52"/>
      <c r="D622" s="52"/>
      <c r="E622" s="52"/>
      <c r="F622" s="52"/>
      <c r="G622" s="52"/>
      <c r="H622" s="52"/>
      <c r="I622" s="52"/>
      <c r="J622" s="52"/>
      <c r="K622" s="52"/>
      <c r="L622" s="52"/>
      <c r="M622" s="52"/>
      <c r="N622" s="52"/>
      <c r="O622" s="52"/>
      <c r="P622" s="52"/>
      <c r="Q622" s="52"/>
      <c r="R622" s="52"/>
      <c r="S622" s="52"/>
      <c r="T622" s="52"/>
      <c r="U622" s="52"/>
      <c r="V622" s="52"/>
      <c r="W622" s="52"/>
      <c r="X622" s="52"/>
      <c r="Y622" s="52"/>
      <c r="Z622" s="52"/>
      <c r="AA622" s="52"/>
      <c r="AB622" s="52"/>
      <c r="AC622" s="52"/>
      <c r="AD622" s="52"/>
      <c r="AE622" s="52"/>
      <c r="AF622" s="52"/>
      <c r="AG622" s="52"/>
      <c r="AH622" s="52"/>
      <c r="AI622" s="52"/>
      <c r="AJ622" s="52"/>
      <c r="AK622" s="52"/>
      <c r="AL622" s="52"/>
      <c r="AM622" s="52"/>
      <c r="AN622" s="52"/>
      <c r="AO622" s="52"/>
      <c r="AP622" s="52"/>
      <c r="AQ622" s="52"/>
      <c r="AR622" s="52"/>
      <c r="AS622" s="52"/>
      <c r="AT622" s="52"/>
      <c r="AU622" s="52"/>
      <c r="AV622" s="52"/>
      <c r="AW622" s="52"/>
      <c r="AX622" s="52"/>
      <c r="AY622" s="76"/>
      <c r="AZ622" s="52"/>
      <c r="BA622" s="52"/>
      <c r="BB622" s="52"/>
      <c r="BC622" s="52"/>
      <c r="BD622" s="52"/>
      <c r="BE622" s="52"/>
      <c r="BF622" s="52"/>
    </row>
    <row r="623" spans="1:58" ht="15.75" customHeight="1">
      <c r="A623" s="58"/>
      <c r="B623" s="52"/>
      <c r="C623" s="52"/>
      <c r="D623" s="52"/>
      <c r="E623" s="52"/>
      <c r="F623" s="52"/>
      <c r="G623" s="52"/>
      <c r="H623" s="52"/>
      <c r="I623" s="52"/>
      <c r="J623" s="52"/>
      <c r="K623" s="52"/>
      <c r="L623" s="52"/>
      <c r="M623" s="52"/>
      <c r="N623" s="52"/>
      <c r="O623" s="52"/>
      <c r="P623" s="52"/>
      <c r="Q623" s="52"/>
      <c r="R623" s="52"/>
      <c r="S623" s="52"/>
      <c r="T623" s="52"/>
      <c r="U623" s="52"/>
      <c r="V623" s="52"/>
      <c r="W623" s="52"/>
      <c r="X623" s="52"/>
      <c r="Y623" s="52"/>
      <c r="Z623" s="52"/>
      <c r="AA623" s="52"/>
      <c r="AB623" s="52"/>
      <c r="AC623" s="52"/>
      <c r="AD623" s="52"/>
      <c r="AE623" s="52"/>
      <c r="AF623" s="52"/>
      <c r="AG623" s="52"/>
      <c r="AH623" s="52"/>
      <c r="AI623" s="52"/>
      <c r="AJ623" s="52"/>
      <c r="AK623" s="52"/>
      <c r="AL623" s="52"/>
      <c r="AM623" s="52"/>
      <c r="AN623" s="52"/>
      <c r="AO623" s="52"/>
      <c r="AP623" s="52"/>
      <c r="AQ623" s="52"/>
      <c r="AR623" s="52"/>
      <c r="AS623" s="52"/>
      <c r="AT623" s="52"/>
      <c r="AU623" s="52"/>
      <c r="AV623" s="52"/>
      <c r="AW623" s="52"/>
      <c r="AX623" s="52"/>
      <c r="AY623" s="76"/>
      <c r="AZ623" s="52"/>
      <c r="BA623" s="52"/>
      <c r="BB623" s="52"/>
      <c r="BC623" s="52"/>
      <c r="BD623" s="52"/>
      <c r="BE623" s="52"/>
      <c r="BF623" s="52"/>
    </row>
    <row r="624" spans="1:58" ht="15.75" customHeight="1">
      <c r="A624" s="58"/>
      <c r="B624" s="52"/>
      <c r="C624" s="52"/>
      <c r="D624" s="52"/>
      <c r="E624" s="52"/>
      <c r="F624" s="52"/>
      <c r="G624" s="52"/>
      <c r="H624" s="52"/>
      <c r="I624" s="52"/>
      <c r="J624" s="52"/>
      <c r="K624" s="52"/>
      <c r="L624" s="52"/>
      <c r="M624" s="52"/>
      <c r="N624" s="52"/>
      <c r="O624" s="52"/>
      <c r="P624" s="52"/>
      <c r="Q624" s="52"/>
      <c r="R624" s="52"/>
      <c r="S624" s="52"/>
      <c r="T624" s="52"/>
      <c r="U624" s="52"/>
      <c r="V624" s="52"/>
      <c r="W624" s="52"/>
      <c r="X624" s="52"/>
      <c r="Y624" s="52"/>
      <c r="Z624" s="52"/>
      <c r="AA624" s="52"/>
      <c r="AB624" s="52"/>
      <c r="AC624" s="52"/>
      <c r="AD624" s="52"/>
      <c r="AE624" s="52"/>
      <c r="AF624" s="52"/>
      <c r="AG624" s="52"/>
      <c r="AH624" s="52"/>
      <c r="AI624" s="52"/>
      <c r="AJ624" s="52"/>
      <c r="AK624" s="52"/>
      <c r="AL624" s="52"/>
      <c r="AM624" s="52"/>
      <c r="AN624" s="52"/>
      <c r="AO624" s="52"/>
      <c r="AP624" s="52"/>
      <c r="AQ624" s="52"/>
      <c r="AR624" s="52"/>
      <c r="AS624" s="52"/>
      <c r="AT624" s="52"/>
      <c r="AU624" s="52"/>
      <c r="AV624" s="52"/>
      <c r="AW624" s="52"/>
      <c r="AX624" s="52"/>
      <c r="AY624" s="76"/>
      <c r="AZ624" s="52"/>
      <c r="BA624" s="52"/>
      <c r="BB624" s="52"/>
      <c r="BC624" s="52"/>
      <c r="BD624" s="52"/>
      <c r="BE624" s="52"/>
      <c r="BF624" s="52"/>
    </row>
    <row r="625" spans="1:58" ht="15.75" customHeight="1">
      <c r="A625" s="58"/>
      <c r="B625" s="52"/>
      <c r="C625" s="52"/>
      <c r="D625" s="52"/>
      <c r="E625" s="52"/>
      <c r="F625" s="52"/>
      <c r="G625" s="52"/>
      <c r="H625" s="52"/>
      <c r="I625" s="52"/>
      <c r="J625" s="52"/>
      <c r="K625" s="52"/>
      <c r="L625" s="52"/>
      <c r="M625" s="52"/>
      <c r="N625" s="52"/>
      <c r="O625" s="52"/>
      <c r="P625" s="52"/>
      <c r="Q625" s="52"/>
      <c r="R625" s="52"/>
      <c r="S625" s="52"/>
      <c r="T625" s="52"/>
      <c r="U625" s="52"/>
      <c r="V625" s="52"/>
      <c r="W625" s="52"/>
      <c r="X625" s="52"/>
      <c r="Y625" s="52"/>
      <c r="Z625" s="52"/>
      <c r="AA625" s="52"/>
      <c r="AB625" s="52"/>
      <c r="AC625" s="52"/>
      <c r="AD625" s="52"/>
      <c r="AE625" s="52"/>
      <c r="AF625" s="52"/>
      <c r="AG625" s="52"/>
      <c r="AH625" s="52"/>
      <c r="AI625" s="52"/>
      <c r="AJ625" s="52"/>
      <c r="AK625" s="52"/>
      <c r="AL625" s="52"/>
      <c r="AM625" s="52"/>
      <c r="AN625" s="52"/>
      <c r="AO625" s="52"/>
      <c r="AP625" s="52"/>
      <c r="AQ625" s="52"/>
      <c r="AR625" s="52"/>
      <c r="AS625" s="52"/>
      <c r="AT625" s="52"/>
      <c r="AU625" s="52"/>
      <c r="AV625" s="52"/>
      <c r="AW625" s="52"/>
      <c r="AX625" s="52"/>
      <c r="AY625" s="76"/>
      <c r="AZ625" s="52"/>
      <c r="BA625" s="52"/>
      <c r="BB625" s="52"/>
      <c r="BC625" s="52"/>
      <c r="BD625" s="52"/>
      <c r="BE625" s="52"/>
      <c r="BF625" s="52"/>
    </row>
    <row r="626" spans="1:58" ht="15.75" customHeight="1">
      <c r="A626" s="58"/>
      <c r="B626" s="52"/>
      <c r="C626" s="52"/>
      <c r="D626" s="52"/>
      <c r="E626" s="52"/>
      <c r="F626" s="52"/>
      <c r="G626" s="52"/>
      <c r="H626" s="52"/>
      <c r="I626" s="52"/>
      <c r="J626" s="52"/>
      <c r="K626" s="52"/>
      <c r="L626" s="52"/>
      <c r="M626" s="52"/>
      <c r="N626" s="52"/>
      <c r="O626" s="52"/>
      <c r="P626" s="52"/>
      <c r="Q626" s="52"/>
      <c r="R626" s="52"/>
      <c r="S626" s="52"/>
      <c r="T626" s="52"/>
      <c r="U626" s="52"/>
      <c r="V626" s="52"/>
      <c r="W626" s="52"/>
      <c r="X626" s="52"/>
      <c r="Y626" s="52"/>
      <c r="Z626" s="52"/>
      <c r="AA626" s="52"/>
      <c r="AB626" s="52"/>
      <c r="AC626" s="52"/>
      <c r="AD626" s="52"/>
      <c r="AE626" s="52"/>
      <c r="AF626" s="52"/>
      <c r="AG626" s="52"/>
      <c r="AH626" s="52"/>
      <c r="AI626" s="52"/>
      <c r="AJ626" s="52"/>
      <c r="AK626" s="52"/>
      <c r="AL626" s="52"/>
      <c r="AM626" s="52"/>
      <c r="AN626" s="52"/>
      <c r="AO626" s="52"/>
      <c r="AP626" s="52"/>
      <c r="AQ626" s="52"/>
      <c r="AR626" s="52"/>
      <c r="AS626" s="52"/>
      <c r="AT626" s="52"/>
      <c r="AU626" s="52"/>
      <c r="AV626" s="52"/>
      <c r="AW626" s="52"/>
      <c r="AX626" s="52"/>
      <c r="AY626" s="76"/>
      <c r="AZ626" s="52"/>
      <c r="BA626" s="52"/>
      <c r="BB626" s="52"/>
      <c r="BC626" s="52"/>
      <c r="BD626" s="52"/>
      <c r="BE626" s="52"/>
      <c r="BF626" s="52"/>
    </row>
    <row r="627" spans="1:58" ht="15.75" customHeight="1">
      <c r="A627" s="58"/>
      <c r="B627" s="52"/>
      <c r="C627" s="52"/>
      <c r="D627" s="52"/>
      <c r="E627" s="52"/>
      <c r="F627" s="52"/>
      <c r="G627" s="52"/>
      <c r="H627" s="52"/>
      <c r="I627" s="52"/>
      <c r="J627" s="52"/>
      <c r="K627" s="52"/>
      <c r="L627" s="52"/>
      <c r="M627" s="52"/>
      <c r="N627" s="52"/>
      <c r="O627" s="52"/>
      <c r="P627" s="52"/>
      <c r="Q627" s="52"/>
      <c r="R627" s="52"/>
      <c r="S627" s="52"/>
      <c r="T627" s="52"/>
      <c r="U627" s="52"/>
      <c r="V627" s="52"/>
      <c r="W627" s="52"/>
      <c r="X627" s="52"/>
      <c r="Y627" s="52"/>
      <c r="Z627" s="52"/>
      <c r="AA627" s="52"/>
      <c r="AB627" s="52"/>
      <c r="AC627" s="52"/>
      <c r="AD627" s="52"/>
      <c r="AE627" s="52"/>
      <c r="AF627" s="52"/>
      <c r="AG627" s="52"/>
      <c r="AH627" s="52"/>
      <c r="AI627" s="52"/>
      <c r="AJ627" s="52"/>
      <c r="AK627" s="52"/>
      <c r="AL627" s="52"/>
      <c r="AM627" s="52"/>
      <c r="AN627" s="52"/>
      <c r="AO627" s="52"/>
      <c r="AP627" s="52"/>
      <c r="AQ627" s="52"/>
      <c r="AR627" s="52"/>
      <c r="AS627" s="52"/>
      <c r="AT627" s="52"/>
      <c r="AU627" s="52"/>
      <c r="AV627" s="52"/>
      <c r="AW627" s="52"/>
      <c r="AX627" s="52"/>
      <c r="AY627" s="76"/>
      <c r="AZ627" s="52"/>
      <c r="BA627" s="52"/>
      <c r="BB627" s="52"/>
      <c r="BC627" s="52"/>
      <c r="BD627" s="52"/>
      <c r="BE627" s="52"/>
      <c r="BF627" s="52"/>
    </row>
    <row r="628" spans="1:58" ht="15.75" customHeight="1">
      <c r="A628" s="58"/>
      <c r="B628" s="52"/>
      <c r="C628" s="52"/>
      <c r="D628" s="52"/>
      <c r="E628" s="52"/>
      <c r="F628" s="52"/>
      <c r="G628" s="52"/>
      <c r="H628" s="52"/>
      <c r="I628" s="52"/>
      <c r="J628" s="52"/>
      <c r="K628" s="52"/>
      <c r="L628" s="52"/>
      <c r="M628" s="52"/>
      <c r="N628" s="52"/>
      <c r="O628" s="52"/>
      <c r="P628" s="52"/>
      <c r="Q628" s="52"/>
      <c r="R628" s="52"/>
      <c r="S628" s="52"/>
      <c r="T628" s="52"/>
      <c r="U628" s="52"/>
      <c r="V628" s="52"/>
      <c r="W628" s="52"/>
      <c r="X628" s="52"/>
      <c r="Y628" s="52"/>
      <c r="Z628" s="52"/>
      <c r="AA628" s="52"/>
      <c r="AB628" s="52"/>
      <c r="AC628" s="52"/>
      <c r="AD628" s="52"/>
      <c r="AE628" s="52"/>
      <c r="AF628" s="52"/>
      <c r="AG628" s="52"/>
      <c r="AH628" s="52"/>
      <c r="AI628" s="52"/>
      <c r="AJ628" s="52"/>
      <c r="AK628" s="52"/>
      <c r="AL628" s="52"/>
      <c r="AM628" s="52"/>
      <c r="AN628" s="52"/>
      <c r="AO628" s="52"/>
      <c r="AP628" s="52"/>
      <c r="AQ628" s="52"/>
      <c r="AR628" s="52"/>
      <c r="AS628" s="52"/>
      <c r="AT628" s="52"/>
      <c r="AU628" s="52"/>
      <c r="AV628" s="52"/>
      <c r="AW628" s="52"/>
      <c r="AX628" s="52"/>
      <c r="AY628" s="76"/>
      <c r="AZ628" s="52"/>
      <c r="BA628" s="52"/>
      <c r="BB628" s="52"/>
      <c r="BC628" s="52"/>
      <c r="BD628" s="52"/>
      <c r="BE628" s="52"/>
      <c r="BF628" s="52"/>
    </row>
    <row r="629" spans="1:58" ht="15.75" customHeight="1">
      <c r="A629" s="58"/>
      <c r="B629" s="52"/>
      <c r="C629" s="52"/>
      <c r="D629" s="52"/>
      <c r="E629" s="52"/>
      <c r="F629" s="52"/>
      <c r="G629" s="52"/>
      <c r="H629" s="52"/>
      <c r="I629" s="52"/>
      <c r="J629" s="52"/>
      <c r="K629" s="52"/>
      <c r="L629" s="52"/>
      <c r="M629" s="52"/>
      <c r="N629" s="52"/>
      <c r="O629" s="52"/>
      <c r="P629" s="52"/>
      <c r="Q629" s="52"/>
      <c r="R629" s="52"/>
      <c r="S629" s="52"/>
      <c r="T629" s="52"/>
      <c r="U629" s="52"/>
      <c r="V629" s="52"/>
      <c r="W629" s="52"/>
      <c r="X629" s="52"/>
      <c r="Y629" s="52"/>
      <c r="Z629" s="52"/>
      <c r="AA629" s="52"/>
      <c r="AB629" s="52"/>
      <c r="AC629" s="52"/>
      <c r="AD629" s="52"/>
      <c r="AE629" s="52"/>
      <c r="AF629" s="52"/>
      <c r="AG629" s="52"/>
      <c r="AH629" s="52"/>
      <c r="AI629" s="52"/>
      <c r="AJ629" s="52"/>
      <c r="AK629" s="52"/>
      <c r="AL629" s="52"/>
      <c r="AM629" s="52"/>
      <c r="AN629" s="52"/>
      <c r="AO629" s="52"/>
      <c r="AP629" s="52"/>
      <c r="AQ629" s="52"/>
      <c r="AR629" s="52"/>
      <c r="AS629" s="52"/>
      <c r="AT629" s="52"/>
      <c r="AU629" s="52"/>
      <c r="AV629" s="52"/>
      <c r="AW629" s="52"/>
      <c r="AX629" s="52"/>
      <c r="AY629" s="76"/>
      <c r="AZ629" s="52"/>
      <c r="BA629" s="52"/>
      <c r="BB629" s="52"/>
      <c r="BC629" s="52"/>
      <c r="BD629" s="52"/>
      <c r="BE629" s="52"/>
      <c r="BF629" s="52"/>
    </row>
    <row r="630" spans="1:58" ht="15.75" customHeight="1">
      <c r="A630" s="58"/>
      <c r="B630" s="52"/>
      <c r="C630" s="52"/>
      <c r="D630" s="52"/>
      <c r="E630" s="52"/>
      <c r="F630" s="52"/>
      <c r="G630" s="52"/>
      <c r="H630" s="52"/>
      <c r="I630" s="52"/>
      <c r="J630" s="52"/>
      <c r="K630" s="52"/>
      <c r="L630" s="52"/>
      <c r="M630" s="52"/>
      <c r="N630" s="52"/>
      <c r="O630" s="52"/>
      <c r="P630" s="52"/>
      <c r="Q630" s="52"/>
      <c r="R630" s="52"/>
      <c r="S630" s="52"/>
      <c r="T630" s="52"/>
      <c r="U630" s="52"/>
      <c r="V630" s="52"/>
      <c r="W630" s="52"/>
      <c r="X630" s="52"/>
      <c r="Y630" s="52"/>
      <c r="Z630" s="52"/>
      <c r="AA630" s="52"/>
      <c r="AB630" s="52"/>
      <c r="AC630" s="52"/>
      <c r="AD630" s="52"/>
      <c r="AE630" s="52"/>
      <c r="AF630" s="52"/>
      <c r="AG630" s="52"/>
      <c r="AH630" s="52"/>
      <c r="AI630" s="52"/>
      <c r="AJ630" s="52"/>
      <c r="AK630" s="52"/>
      <c r="AL630" s="52"/>
      <c r="AM630" s="52"/>
      <c r="AN630" s="52"/>
      <c r="AO630" s="52"/>
      <c r="AP630" s="52"/>
      <c r="AQ630" s="52"/>
      <c r="AR630" s="52"/>
      <c r="AS630" s="52"/>
      <c r="AT630" s="52"/>
      <c r="AU630" s="52"/>
      <c r="AV630" s="52"/>
      <c r="AW630" s="52"/>
      <c r="AX630" s="52"/>
      <c r="AY630" s="76"/>
      <c r="AZ630" s="52"/>
      <c r="BA630" s="52"/>
      <c r="BB630" s="52"/>
      <c r="BC630" s="52"/>
      <c r="BD630" s="52"/>
      <c r="BE630" s="52"/>
      <c r="BF630" s="52"/>
    </row>
    <row r="631" spans="1:58" ht="15.75" customHeight="1">
      <c r="A631" s="58"/>
      <c r="B631" s="52"/>
      <c r="C631" s="52"/>
      <c r="D631" s="52"/>
      <c r="E631" s="52"/>
      <c r="F631" s="52"/>
      <c r="G631" s="52"/>
      <c r="H631" s="52"/>
      <c r="I631" s="52"/>
      <c r="J631" s="52"/>
      <c r="K631" s="52"/>
      <c r="L631" s="52"/>
      <c r="M631" s="52"/>
      <c r="N631" s="52"/>
      <c r="O631" s="52"/>
      <c r="P631" s="52"/>
      <c r="Q631" s="52"/>
      <c r="R631" s="52"/>
      <c r="S631" s="52"/>
      <c r="T631" s="52"/>
      <c r="U631" s="52"/>
      <c r="V631" s="52"/>
      <c r="W631" s="52"/>
      <c r="X631" s="52"/>
      <c r="Y631" s="52"/>
      <c r="Z631" s="52"/>
      <c r="AA631" s="52"/>
      <c r="AB631" s="52"/>
      <c r="AC631" s="52"/>
      <c r="AD631" s="52"/>
      <c r="AE631" s="52"/>
      <c r="AF631" s="52"/>
      <c r="AG631" s="52"/>
      <c r="AH631" s="52"/>
      <c r="AI631" s="52"/>
      <c r="AJ631" s="52"/>
      <c r="AK631" s="52"/>
      <c r="AL631" s="52"/>
      <c r="AM631" s="52"/>
      <c r="AN631" s="52"/>
      <c r="AO631" s="52"/>
      <c r="AP631" s="52"/>
      <c r="AQ631" s="52"/>
      <c r="AR631" s="52"/>
      <c r="AS631" s="52"/>
      <c r="AT631" s="52"/>
      <c r="AU631" s="52"/>
      <c r="AV631" s="52"/>
      <c r="AW631" s="52"/>
      <c r="AX631" s="52"/>
      <c r="AY631" s="76"/>
      <c r="AZ631" s="52"/>
      <c r="BA631" s="52"/>
      <c r="BB631" s="52"/>
      <c r="BC631" s="52"/>
      <c r="BD631" s="52"/>
      <c r="BE631" s="52"/>
      <c r="BF631" s="52"/>
    </row>
    <row r="632" spans="1:58" ht="15.75" customHeight="1">
      <c r="A632" s="58"/>
      <c r="B632" s="52"/>
      <c r="C632" s="52"/>
      <c r="D632" s="52"/>
      <c r="E632" s="52"/>
      <c r="F632" s="52"/>
      <c r="G632" s="52"/>
      <c r="H632" s="52"/>
      <c r="I632" s="52"/>
      <c r="J632" s="52"/>
      <c r="K632" s="52"/>
      <c r="L632" s="52"/>
      <c r="M632" s="52"/>
      <c r="N632" s="52"/>
      <c r="O632" s="52"/>
      <c r="P632" s="52"/>
      <c r="Q632" s="52"/>
      <c r="R632" s="52"/>
      <c r="S632" s="52"/>
      <c r="T632" s="52"/>
      <c r="U632" s="52"/>
      <c r="V632" s="52"/>
      <c r="W632" s="52"/>
      <c r="X632" s="52"/>
      <c r="Y632" s="52"/>
      <c r="Z632" s="52"/>
      <c r="AA632" s="52"/>
      <c r="AB632" s="52"/>
      <c r="AC632" s="52"/>
      <c r="AD632" s="52"/>
      <c r="AE632" s="52"/>
      <c r="AF632" s="52"/>
      <c r="AG632" s="52"/>
      <c r="AH632" s="52"/>
      <c r="AI632" s="52"/>
      <c r="AJ632" s="52"/>
      <c r="AK632" s="52"/>
      <c r="AL632" s="52"/>
      <c r="AM632" s="52"/>
      <c r="AN632" s="52"/>
      <c r="AO632" s="52"/>
      <c r="AP632" s="52"/>
      <c r="AQ632" s="52"/>
      <c r="AR632" s="52"/>
      <c r="AS632" s="52"/>
      <c r="AT632" s="52"/>
      <c r="AU632" s="52"/>
      <c r="AV632" s="52"/>
      <c r="AW632" s="52"/>
      <c r="AX632" s="52"/>
      <c r="AY632" s="76"/>
      <c r="AZ632" s="52"/>
      <c r="BA632" s="52"/>
      <c r="BB632" s="52"/>
      <c r="BC632" s="52"/>
      <c r="BD632" s="52"/>
      <c r="BE632" s="52"/>
      <c r="BF632" s="52"/>
    </row>
    <row r="633" spans="1:58" ht="15.75" customHeight="1">
      <c r="A633" s="58"/>
      <c r="B633" s="52"/>
      <c r="C633" s="52"/>
      <c r="D633" s="52"/>
      <c r="E633" s="52"/>
      <c r="F633" s="52"/>
      <c r="G633" s="52"/>
      <c r="H633" s="52"/>
      <c r="I633" s="52"/>
      <c r="J633" s="52"/>
      <c r="K633" s="52"/>
      <c r="L633" s="52"/>
      <c r="M633" s="52"/>
      <c r="N633" s="52"/>
      <c r="O633" s="52"/>
      <c r="P633" s="52"/>
      <c r="Q633" s="52"/>
      <c r="R633" s="52"/>
      <c r="S633" s="52"/>
      <c r="T633" s="52"/>
      <c r="U633" s="52"/>
      <c r="V633" s="52"/>
      <c r="W633" s="52"/>
      <c r="X633" s="52"/>
      <c r="Y633" s="52"/>
      <c r="Z633" s="52"/>
      <c r="AA633" s="52"/>
      <c r="AB633" s="52"/>
      <c r="AC633" s="52"/>
      <c r="AD633" s="52"/>
      <c r="AE633" s="52"/>
      <c r="AF633" s="52"/>
      <c r="AG633" s="52"/>
      <c r="AH633" s="52"/>
      <c r="AI633" s="52"/>
      <c r="AJ633" s="52"/>
      <c r="AK633" s="52"/>
      <c r="AL633" s="52"/>
      <c r="AM633" s="52"/>
      <c r="AN633" s="52"/>
      <c r="AO633" s="52"/>
      <c r="AP633" s="52"/>
      <c r="AQ633" s="52"/>
      <c r="AR633" s="52"/>
      <c r="AS633" s="52"/>
      <c r="AT633" s="52"/>
      <c r="AU633" s="52"/>
      <c r="AV633" s="52"/>
      <c r="AW633" s="52"/>
      <c r="AX633" s="52"/>
      <c r="AY633" s="76"/>
      <c r="AZ633" s="52"/>
      <c r="BA633" s="52"/>
      <c r="BB633" s="52"/>
      <c r="BC633" s="52"/>
      <c r="BD633" s="52"/>
      <c r="BE633" s="52"/>
      <c r="BF633" s="52"/>
    </row>
    <row r="634" spans="1:58" ht="15.75" customHeight="1">
      <c r="A634" s="58"/>
      <c r="B634" s="52"/>
      <c r="C634" s="52"/>
      <c r="D634" s="52"/>
      <c r="E634" s="52"/>
      <c r="F634" s="52"/>
      <c r="G634" s="52"/>
      <c r="H634" s="52"/>
      <c r="I634" s="52"/>
      <c r="J634" s="52"/>
      <c r="K634" s="52"/>
      <c r="L634" s="52"/>
      <c r="M634" s="52"/>
      <c r="N634" s="52"/>
      <c r="O634" s="52"/>
      <c r="P634" s="52"/>
      <c r="Q634" s="52"/>
      <c r="R634" s="52"/>
      <c r="S634" s="52"/>
      <c r="T634" s="52"/>
      <c r="U634" s="52"/>
      <c r="V634" s="52"/>
      <c r="W634" s="52"/>
      <c r="X634" s="52"/>
      <c r="Y634" s="52"/>
      <c r="Z634" s="52"/>
      <c r="AA634" s="52"/>
      <c r="AB634" s="52"/>
      <c r="AC634" s="52"/>
      <c r="AD634" s="52"/>
      <c r="AE634" s="52"/>
      <c r="AF634" s="52"/>
      <c r="AG634" s="52"/>
      <c r="AH634" s="52"/>
      <c r="AI634" s="52"/>
      <c r="AJ634" s="52"/>
      <c r="AK634" s="52"/>
      <c r="AL634" s="52"/>
      <c r="AM634" s="52"/>
      <c r="AN634" s="52"/>
      <c r="AO634" s="52"/>
      <c r="AP634" s="52"/>
      <c r="AQ634" s="52"/>
      <c r="AR634" s="52"/>
      <c r="AS634" s="52"/>
      <c r="AT634" s="52"/>
      <c r="AU634" s="52"/>
      <c r="AV634" s="52"/>
      <c r="AW634" s="52"/>
      <c r="AX634" s="52"/>
      <c r="AY634" s="76"/>
      <c r="AZ634" s="52"/>
      <c r="BA634" s="52"/>
      <c r="BB634" s="52"/>
      <c r="BC634" s="52"/>
      <c r="BD634" s="52"/>
      <c r="BE634" s="52"/>
      <c r="BF634" s="52"/>
    </row>
    <row r="635" spans="1:58" ht="15.75" customHeight="1">
      <c r="A635" s="58"/>
      <c r="B635" s="52"/>
      <c r="C635" s="52"/>
      <c r="D635" s="52"/>
      <c r="E635" s="52"/>
      <c r="F635" s="52"/>
      <c r="G635" s="52"/>
      <c r="H635" s="52"/>
      <c r="I635" s="52"/>
      <c r="J635" s="52"/>
      <c r="K635" s="52"/>
      <c r="L635" s="52"/>
      <c r="M635" s="52"/>
      <c r="N635" s="52"/>
      <c r="O635" s="52"/>
      <c r="P635" s="52"/>
      <c r="Q635" s="52"/>
      <c r="R635" s="52"/>
      <c r="S635" s="52"/>
      <c r="T635" s="52"/>
      <c r="U635" s="52"/>
      <c r="V635" s="52"/>
      <c r="W635" s="52"/>
      <c r="X635" s="52"/>
      <c r="Y635" s="52"/>
      <c r="Z635" s="52"/>
      <c r="AA635" s="52"/>
      <c r="AB635" s="52"/>
      <c r="AC635" s="52"/>
      <c r="AD635" s="52"/>
      <c r="AE635" s="52"/>
      <c r="AF635" s="52"/>
      <c r="AG635" s="52"/>
      <c r="AH635" s="52"/>
      <c r="AI635" s="52"/>
      <c r="AJ635" s="52"/>
      <c r="AK635" s="52"/>
      <c r="AL635" s="52"/>
      <c r="AM635" s="52"/>
      <c r="AN635" s="52"/>
      <c r="AO635" s="52"/>
      <c r="AP635" s="52"/>
      <c r="AQ635" s="52"/>
      <c r="AR635" s="52"/>
      <c r="AS635" s="52"/>
      <c r="AT635" s="52"/>
      <c r="AU635" s="52"/>
      <c r="AV635" s="52"/>
      <c r="AW635" s="52"/>
      <c r="AX635" s="52"/>
      <c r="AY635" s="76"/>
      <c r="AZ635" s="52"/>
      <c r="BA635" s="52"/>
      <c r="BB635" s="52"/>
      <c r="BC635" s="52"/>
      <c r="BD635" s="52"/>
      <c r="BE635" s="52"/>
      <c r="BF635" s="52"/>
    </row>
    <row r="636" spans="1:58" ht="15.75" customHeight="1">
      <c r="A636" s="58"/>
      <c r="B636" s="52"/>
      <c r="C636" s="52"/>
      <c r="D636" s="52"/>
      <c r="E636" s="52"/>
      <c r="F636" s="52"/>
      <c r="G636" s="52"/>
      <c r="H636" s="52"/>
      <c r="I636" s="52"/>
      <c r="J636" s="52"/>
      <c r="K636" s="52"/>
      <c r="L636" s="52"/>
      <c r="M636" s="52"/>
      <c r="N636" s="52"/>
      <c r="O636" s="52"/>
      <c r="P636" s="52"/>
      <c r="Q636" s="52"/>
      <c r="R636" s="52"/>
      <c r="S636" s="52"/>
      <c r="T636" s="52"/>
      <c r="U636" s="52"/>
      <c r="V636" s="52"/>
      <c r="W636" s="52"/>
      <c r="X636" s="52"/>
      <c r="Y636" s="52"/>
      <c r="Z636" s="52"/>
      <c r="AA636" s="52"/>
      <c r="AB636" s="52"/>
      <c r="AC636" s="52"/>
      <c r="AD636" s="52"/>
      <c r="AE636" s="52"/>
      <c r="AF636" s="52"/>
      <c r="AG636" s="52"/>
      <c r="AH636" s="52"/>
      <c r="AI636" s="52"/>
      <c r="AJ636" s="52"/>
      <c r="AK636" s="52"/>
      <c r="AL636" s="52"/>
      <c r="AM636" s="52"/>
      <c r="AN636" s="52"/>
      <c r="AO636" s="52"/>
      <c r="AP636" s="52"/>
      <c r="AQ636" s="52"/>
      <c r="AR636" s="52"/>
      <c r="AS636" s="52"/>
      <c r="AT636" s="52"/>
      <c r="AU636" s="52"/>
      <c r="AV636" s="52"/>
      <c r="AW636" s="52"/>
      <c r="AX636" s="52"/>
      <c r="AY636" s="76"/>
      <c r="AZ636" s="52"/>
      <c r="BA636" s="52"/>
      <c r="BB636" s="52"/>
      <c r="BC636" s="52"/>
      <c r="BD636" s="52"/>
      <c r="BE636" s="52"/>
      <c r="BF636" s="52"/>
    </row>
    <row r="637" spans="1:58" ht="15.75" customHeight="1">
      <c r="A637" s="58"/>
      <c r="B637" s="52"/>
      <c r="C637" s="52"/>
      <c r="D637" s="52"/>
      <c r="E637" s="52"/>
      <c r="F637" s="52"/>
      <c r="G637" s="52"/>
      <c r="H637" s="52"/>
      <c r="I637" s="52"/>
      <c r="J637" s="52"/>
      <c r="K637" s="52"/>
      <c r="L637" s="52"/>
      <c r="M637" s="52"/>
      <c r="N637" s="52"/>
      <c r="O637" s="52"/>
      <c r="P637" s="52"/>
      <c r="Q637" s="52"/>
      <c r="R637" s="52"/>
      <c r="S637" s="52"/>
      <c r="T637" s="52"/>
      <c r="U637" s="52"/>
      <c r="V637" s="52"/>
      <c r="W637" s="52"/>
      <c r="X637" s="52"/>
      <c r="Y637" s="52"/>
      <c r="Z637" s="52"/>
      <c r="AA637" s="52"/>
      <c r="AB637" s="52"/>
      <c r="AC637" s="52"/>
      <c r="AD637" s="52"/>
      <c r="AE637" s="52"/>
      <c r="AF637" s="52"/>
      <c r="AG637" s="52"/>
      <c r="AH637" s="52"/>
      <c r="AI637" s="52"/>
      <c r="AJ637" s="52"/>
      <c r="AK637" s="52"/>
      <c r="AL637" s="52"/>
      <c r="AM637" s="52"/>
      <c r="AN637" s="52"/>
      <c r="AO637" s="52"/>
      <c r="AP637" s="52"/>
      <c r="AQ637" s="52"/>
      <c r="AR637" s="52"/>
      <c r="AS637" s="52"/>
      <c r="AT637" s="52"/>
      <c r="AU637" s="52"/>
      <c r="AV637" s="52"/>
      <c r="AW637" s="52"/>
      <c r="AX637" s="52"/>
      <c r="AY637" s="76"/>
      <c r="AZ637" s="52"/>
      <c r="BA637" s="52"/>
      <c r="BB637" s="52"/>
      <c r="BC637" s="52"/>
      <c r="BD637" s="52"/>
      <c r="BE637" s="52"/>
      <c r="BF637" s="52"/>
    </row>
    <row r="638" spans="1:58" ht="15.75" customHeight="1">
      <c r="A638" s="58"/>
      <c r="B638" s="52"/>
      <c r="C638" s="52"/>
      <c r="D638" s="52"/>
      <c r="E638" s="52"/>
      <c r="F638" s="52"/>
      <c r="G638" s="52"/>
      <c r="H638" s="52"/>
      <c r="I638" s="52"/>
      <c r="J638" s="52"/>
      <c r="K638" s="52"/>
      <c r="L638" s="52"/>
      <c r="M638" s="52"/>
      <c r="N638" s="52"/>
      <c r="O638" s="52"/>
      <c r="P638" s="52"/>
      <c r="Q638" s="52"/>
      <c r="R638" s="52"/>
      <c r="S638" s="52"/>
      <c r="T638" s="52"/>
      <c r="U638" s="52"/>
      <c r="V638" s="52"/>
      <c r="W638" s="52"/>
      <c r="X638" s="52"/>
      <c r="Y638" s="52"/>
      <c r="Z638" s="52"/>
      <c r="AA638" s="52"/>
      <c r="AB638" s="52"/>
      <c r="AC638" s="52"/>
      <c r="AD638" s="52"/>
      <c r="AE638" s="52"/>
      <c r="AF638" s="52"/>
      <c r="AG638" s="52"/>
      <c r="AH638" s="52"/>
      <c r="AI638" s="52"/>
      <c r="AJ638" s="52"/>
      <c r="AK638" s="52"/>
      <c r="AL638" s="52"/>
      <c r="AM638" s="52"/>
      <c r="AN638" s="52"/>
      <c r="AO638" s="52"/>
      <c r="AP638" s="52"/>
      <c r="AQ638" s="52"/>
      <c r="AR638" s="52"/>
      <c r="AS638" s="52"/>
      <c r="AT638" s="52"/>
      <c r="AU638" s="52"/>
      <c r="AV638" s="52"/>
      <c r="AW638" s="52"/>
      <c r="AX638" s="52"/>
      <c r="AY638" s="76"/>
      <c r="AZ638" s="52"/>
      <c r="BA638" s="52"/>
      <c r="BB638" s="52"/>
      <c r="BC638" s="52"/>
      <c r="BD638" s="52"/>
      <c r="BE638" s="52"/>
      <c r="BF638" s="52"/>
    </row>
    <row r="639" spans="1:58" ht="15.75" customHeight="1">
      <c r="A639" s="58"/>
      <c r="B639" s="52"/>
      <c r="C639" s="52"/>
      <c r="D639" s="52"/>
      <c r="E639" s="52"/>
      <c r="F639" s="52"/>
      <c r="G639" s="52"/>
      <c r="H639" s="52"/>
      <c r="I639" s="52"/>
      <c r="J639" s="52"/>
      <c r="K639" s="52"/>
      <c r="L639" s="52"/>
      <c r="M639" s="52"/>
      <c r="N639" s="52"/>
      <c r="O639" s="52"/>
      <c r="P639" s="52"/>
      <c r="Q639" s="52"/>
      <c r="R639" s="52"/>
      <c r="S639" s="52"/>
      <c r="T639" s="52"/>
      <c r="U639" s="52"/>
      <c r="V639" s="52"/>
      <c r="W639" s="52"/>
      <c r="X639" s="52"/>
      <c r="Y639" s="52"/>
      <c r="Z639" s="52"/>
      <c r="AA639" s="52"/>
      <c r="AB639" s="52"/>
      <c r="AC639" s="52"/>
      <c r="AD639" s="52"/>
      <c r="AE639" s="52"/>
      <c r="AF639" s="52"/>
      <c r="AG639" s="52"/>
      <c r="AH639" s="52"/>
      <c r="AI639" s="52"/>
      <c r="AJ639" s="52"/>
      <c r="AK639" s="52"/>
      <c r="AL639" s="52"/>
      <c r="AM639" s="52"/>
      <c r="AN639" s="52"/>
      <c r="AO639" s="52"/>
      <c r="AP639" s="52"/>
      <c r="AQ639" s="52"/>
      <c r="AR639" s="52"/>
      <c r="AS639" s="52"/>
      <c r="AT639" s="52"/>
      <c r="AU639" s="52"/>
      <c r="AV639" s="52"/>
      <c r="AW639" s="52"/>
      <c r="AX639" s="52"/>
      <c r="AY639" s="76"/>
      <c r="AZ639" s="52"/>
      <c r="BA639" s="52"/>
      <c r="BB639" s="52"/>
      <c r="BC639" s="52"/>
      <c r="BD639" s="52"/>
      <c r="BE639" s="52"/>
      <c r="BF639" s="52"/>
    </row>
    <row r="640" spans="1:58" ht="15.75" customHeight="1">
      <c r="A640" s="58"/>
      <c r="B640" s="52"/>
      <c r="C640" s="52"/>
      <c r="D640" s="52"/>
      <c r="E640" s="52"/>
      <c r="F640" s="52"/>
      <c r="G640" s="52"/>
      <c r="H640" s="52"/>
      <c r="I640" s="52"/>
      <c r="J640" s="52"/>
      <c r="K640" s="52"/>
      <c r="L640" s="52"/>
      <c r="M640" s="52"/>
      <c r="N640" s="52"/>
      <c r="O640" s="52"/>
      <c r="P640" s="52"/>
      <c r="Q640" s="52"/>
      <c r="R640" s="52"/>
      <c r="S640" s="52"/>
      <c r="T640" s="52"/>
      <c r="U640" s="52"/>
      <c r="V640" s="52"/>
      <c r="W640" s="52"/>
      <c r="X640" s="52"/>
      <c r="Y640" s="52"/>
      <c r="Z640" s="52"/>
      <c r="AA640" s="52"/>
      <c r="AB640" s="52"/>
      <c r="AC640" s="52"/>
      <c r="AD640" s="52"/>
      <c r="AE640" s="52"/>
      <c r="AF640" s="52"/>
      <c r="AG640" s="52"/>
      <c r="AH640" s="52"/>
      <c r="AI640" s="52"/>
      <c r="AJ640" s="52"/>
      <c r="AK640" s="52"/>
      <c r="AL640" s="52"/>
      <c r="AM640" s="52"/>
      <c r="AN640" s="52"/>
      <c r="AO640" s="52"/>
      <c r="AP640" s="52"/>
      <c r="AQ640" s="52"/>
      <c r="AR640" s="52"/>
      <c r="AS640" s="52"/>
      <c r="AT640" s="52"/>
      <c r="AU640" s="52"/>
      <c r="AV640" s="52"/>
      <c r="AW640" s="52"/>
      <c r="AX640" s="52"/>
      <c r="AY640" s="76"/>
      <c r="AZ640" s="52"/>
      <c r="BA640" s="52"/>
      <c r="BB640" s="52"/>
      <c r="BC640" s="52"/>
      <c r="BD640" s="52"/>
      <c r="BE640" s="52"/>
      <c r="BF640" s="52"/>
    </row>
    <row r="641" spans="1:58" ht="15.75" customHeight="1">
      <c r="A641" s="58"/>
      <c r="B641" s="52"/>
      <c r="C641" s="52"/>
      <c r="D641" s="52"/>
      <c r="E641" s="52"/>
      <c r="F641" s="52"/>
      <c r="G641" s="52"/>
      <c r="H641" s="52"/>
      <c r="I641" s="52"/>
      <c r="J641" s="52"/>
      <c r="K641" s="52"/>
      <c r="L641" s="52"/>
      <c r="M641" s="52"/>
      <c r="N641" s="52"/>
      <c r="O641" s="52"/>
      <c r="P641" s="52"/>
      <c r="Q641" s="52"/>
      <c r="R641" s="52"/>
      <c r="S641" s="52"/>
      <c r="T641" s="52"/>
      <c r="U641" s="52"/>
      <c r="V641" s="52"/>
      <c r="W641" s="52"/>
      <c r="X641" s="52"/>
      <c r="Y641" s="52"/>
      <c r="Z641" s="52"/>
      <c r="AA641" s="52"/>
      <c r="AB641" s="52"/>
      <c r="AC641" s="52"/>
      <c r="AD641" s="52"/>
      <c r="AE641" s="52"/>
      <c r="AF641" s="52"/>
      <c r="AG641" s="52"/>
      <c r="AH641" s="52"/>
      <c r="AI641" s="52"/>
      <c r="AJ641" s="52"/>
      <c r="AK641" s="52"/>
      <c r="AL641" s="52"/>
      <c r="AM641" s="52"/>
      <c r="AN641" s="52"/>
      <c r="AO641" s="52"/>
      <c r="AP641" s="52"/>
      <c r="AQ641" s="52"/>
      <c r="AR641" s="52"/>
      <c r="AS641" s="52"/>
      <c r="AT641" s="52"/>
      <c r="AU641" s="52"/>
      <c r="AV641" s="52"/>
      <c r="AW641" s="52"/>
      <c r="AX641" s="52"/>
      <c r="AY641" s="76"/>
      <c r="AZ641" s="52"/>
      <c r="BA641" s="52"/>
      <c r="BB641" s="52"/>
      <c r="BC641" s="52"/>
      <c r="BD641" s="52"/>
      <c r="BE641" s="52"/>
      <c r="BF641" s="52"/>
    </row>
    <row r="642" spans="1:58" ht="15.75" customHeight="1">
      <c r="A642" s="58"/>
      <c r="B642" s="52"/>
      <c r="C642" s="52"/>
      <c r="D642" s="52"/>
      <c r="E642" s="52"/>
      <c r="F642" s="52"/>
      <c r="G642" s="52"/>
      <c r="H642" s="52"/>
      <c r="I642" s="52"/>
      <c r="J642" s="52"/>
      <c r="K642" s="52"/>
      <c r="L642" s="52"/>
      <c r="M642" s="52"/>
      <c r="N642" s="52"/>
      <c r="O642" s="52"/>
      <c r="P642" s="52"/>
      <c r="Q642" s="52"/>
      <c r="R642" s="52"/>
      <c r="S642" s="52"/>
      <c r="T642" s="52"/>
      <c r="U642" s="52"/>
      <c r="V642" s="52"/>
      <c r="W642" s="52"/>
      <c r="X642" s="52"/>
      <c r="Y642" s="52"/>
      <c r="Z642" s="52"/>
      <c r="AA642" s="52"/>
      <c r="AB642" s="52"/>
      <c r="AC642" s="52"/>
      <c r="AD642" s="52"/>
      <c r="AE642" s="52"/>
      <c r="AF642" s="52"/>
      <c r="AG642" s="52"/>
      <c r="AH642" s="52"/>
      <c r="AI642" s="52"/>
      <c r="AJ642" s="52"/>
      <c r="AK642" s="52"/>
      <c r="AL642" s="52"/>
      <c r="AM642" s="52"/>
      <c r="AN642" s="52"/>
      <c r="AO642" s="52"/>
      <c r="AP642" s="52"/>
      <c r="AQ642" s="52"/>
      <c r="AR642" s="52"/>
      <c r="AS642" s="52"/>
      <c r="AT642" s="52"/>
      <c r="AU642" s="52"/>
      <c r="AV642" s="52"/>
      <c r="AW642" s="52"/>
      <c r="AX642" s="52"/>
      <c r="AY642" s="76"/>
      <c r="AZ642" s="52"/>
      <c r="BA642" s="52"/>
      <c r="BB642" s="52"/>
      <c r="BC642" s="52"/>
      <c r="BD642" s="52"/>
      <c r="BE642" s="52"/>
      <c r="BF642" s="52"/>
    </row>
    <row r="643" spans="1:58" ht="15.75" customHeight="1">
      <c r="A643" s="58"/>
      <c r="B643" s="52"/>
      <c r="C643" s="52"/>
      <c r="D643" s="52"/>
      <c r="E643" s="52"/>
      <c r="F643" s="52"/>
      <c r="G643" s="52"/>
      <c r="H643" s="52"/>
      <c r="I643" s="52"/>
      <c r="J643" s="52"/>
      <c r="K643" s="52"/>
      <c r="L643" s="52"/>
      <c r="M643" s="52"/>
      <c r="N643" s="52"/>
      <c r="O643" s="52"/>
      <c r="P643" s="52"/>
      <c r="Q643" s="52"/>
      <c r="R643" s="52"/>
      <c r="S643" s="52"/>
      <c r="T643" s="52"/>
      <c r="U643" s="52"/>
      <c r="V643" s="52"/>
      <c r="W643" s="52"/>
      <c r="X643" s="52"/>
      <c r="Y643" s="52"/>
      <c r="Z643" s="52"/>
      <c r="AA643" s="52"/>
      <c r="AB643" s="52"/>
      <c r="AC643" s="52"/>
      <c r="AD643" s="52"/>
      <c r="AE643" s="52"/>
      <c r="AF643" s="52"/>
      <c r="AG643" s="52"/>
      <c r="AH643" s="52"/>
      <c r="AI643" s="52"/>
      <c r="AJ643" s="52"/>
      <c r="AK643" s="52"/>
      <c r="AL643" s="52"/>
      <c r="AM643" s="52"/>
      <c r="AN643" s="52"/>
      <c r="AO643" s="52"/>
      <c r="AP643" s="52"/>
      <c r="AQ643" s="52"/>
      <c r="AR643" s="52"/>
      <c r="AS643" s="52"/>
      <c r="AT643" s="52"/>
      <c r="AU643" s="52"/>
      <c r="AV643" s="52"/>
      <c r="AW643" s="52"/>
      <c r="AX643" s="52"/>
      <c r="AY643" s="76"/>
      <c r="AZ643" s="52"/>
      <c r="BA643" s="52"/>
      <c r="BB643" s="52"/>
      <c r="BC643" s="52"/>
      <c r="BD643" s="52"/>
      <c r="BE643" s="52"/>
      <c r="BF643" s="52"/>
    </row>
    <row r="644" spans="1:58" ht="15.75" customHeight="1">
      <c r="A644" s="58"/>
      <c r="B644" s="52"/>
      <c r="C644" s="52"/>
      <c r="D644" s="52"/>
      <c r="E644" s="52"/>
      <c r="F644" s="52"/>
      <c r="G644" s="52"/>
      <c r="H644" s="52"/>
      <c r="I644" s="52"/>
      <c r="J644" s="52"/>
      <c r="K644" s="52"/>
      <c r="L644" s="52"/>
      <c r="M644" s="52"/>
      <c r="N644" s="52"/>
      <c r="O644" s="52"/>
      <c r="P644" s="52"/>
      <c r="Q644" s="52"/>
      <c r="R644" s="52"/>
      <c r="S644" s="52"/>
      <c r="T644" s="52"/>
      <c r="U644" s="52"/>
      <c r="V644" s="52"/>
      <c r="W644" s="52"/>
      <c r="X644" s="52"/>
      <c r="Y644" s="52"/>
      <c r="Z644" s="52"/>
      <c r="AA644" s="52"/>
      <c r="AB644" s="52"/>
      <c r="AC644" s="52"/>
      <c r="AD644" s="52"/>
      <c r="AE644" s="52"/>
      <c r="AF644" s="52"/>
      <c r="AG644" s="52"/>
      <c r="AH644" s="52"/>
      <c r="AI644" s="52"/>
      <c r="AJ644" s="52"/>
      <c r="AK644" s="52"/>
      <c r="AL644" s="52"/>
      <c r="AM644" s="52"/>
      <c r="AN644" s="52"/>
      <c r="AO644" s="52"/>
      <c r="AP644" s="52"/>
      <c r="AQ644" s="52"/>
      <c r="AR644" s="52"/>
      <c r="AS644" s="52"/>
      <c r="AT644" s="52"/>
      <c r="AU644" s="52"/>
      <c r="AV644" s="52"/>
      <c r="AW644" s="52"/>
      <c r="AX644" s="52"/>
      <c r="AY644" s="76"/>
      <c r="AZ644" s="52"/>
      <c r="BA644" s="52"/>
      <c r="BB644" s="52"/>
      <c r="BC644" s="52"/>
      <c r="BD644" s="52"/>
      <c r="BE644" s="52"/>
      <c r="BF644" s="52"/>
    </row>
    <row r="645" spans="1:58" ht="15.75" customHeight="1">
      <c r="A645" s="58"/>
      <c r="B645" s="52"/>
      <c r="C645" s="52"/>
      <c r="D645" s="52"/>
      <c r="E645" s="52"/>
      <c r="F645" s="52"/>
      <c r="G645" s="52"/>
      <c r="H645" s="52"/>
      <c r="I645" s="52"/>
      <c r="J645" s="52"/>
      <c r="K645" s="52"/>
      <c r="L645" s="52"/>
      <c r="M645" s="52"/>
      <c r="N645" s="52"/>
      <c r="O645" s="52"/>
      <c r="P645" s="52"/>
      <c r="Q645" s="52"/>
      <c r="R645" s="52"/>
      <c r="S645" s="52"/>
      <c r="T645" s="52"/>
      <c r="U645" s="52"/>
      <c r="V645" s="52"/>
      <c r="W645" s="52"/>
      <c r="X645" s="52"/>
      <c r="Y645" s="52"/>
      <c r="Z645" s="52"/>
      <c r="AA645" s="52"/>
      <c r="AB645" s="52"/>
      <c r="AC645" s="52"/>
      <c r="AD645" s="52"/>
      <c r="AE645" s="52"/>
      <c r="AF645" s="52"/>
      <c r="AG645" s="52"/>
      <c r="AH645" s="52"/>
      <c r="AI645" s="52"/>
      <c r="AJ645" s="52"/>
      <c r="AK645" s="52"/>
      <c r="AL645" s="52"/>
      <c r="AM645" s="52"/>
      <c r="AN645" s="52"/>
      <c r="AO645" s="52"/>
      <c r="AP645" s="52"/>
      <c r="AQ645" s="52"/>
      <c r="AR645" s="52"/>
      <c r="AS645" s="52"/>
      <c r="AT645" s="52"/>
      <c r="AU645" s="52"/>
      <c r="AV645" s="52"/>
      <c r="AW645" s="52"/>
      <c r="AX645" s="52"/>
      <c r="AY645" s="76"/>
      <c r="AZ645" s="52"/>
      <c r="BA645" s="52"/>
      <c r="BB645" s="52"/>
      <c r="BC645" s="52"/>
      <c r="BD645" s="52"/>
      <c r="BE645" s="52"/>
      <c r="BF645" s="52"/>
    </row>
    <row r="646" spans="1:58" ht="15.75" customHeight="1">
      <c r="A646" s="58"/>
      <c r="B646" s="52"/>
      <c r="C646" s="52"/>
      <c r="D646" s="52"/>
      <c r="E646" s="52"/>
      <c r="F646" s="52"/>
      <c r="G646" s="52"/>
      <c r="H646" s="52"/>
      <c r="I646" s="52"/>
      <c r="J646" s="52"/>
      <c r="K646" s="52"/>
      <c r="L646" s="52"/>
      <c r="M646" s="52"/>
      <c r="N646" s="52"/>
      <c r="O646" s="52"/>
      <c r="P646" s="52"/>
      <c r="Q646" s="52"/>
      <c r="R646" s="52"/>
      <c r="S646" s="52"/>
      <c r="T646" s="52"/>
      <c r="U646" s="52"/>
      <c r="V646" s="52"/>
      <c r="W646" s="52"/>
      <c r="X646" s="52"/>
      <c r="Y646" s="52"/>
      <c r="Z646" s="52"/>
      <c r="AA646" s="52"/>
      <c r="AB646" s="52"/>
      <c r="AC646" s="52"/>
      <c r="AD646" s="52"/>
      <c r="AE646" s="52"/>
      <c r="AF646" s="52"/>
      <c r="AG646" s="52"/>
      <c r="AH646" s="52"/>
      <c r="AI646" s="52"/>
      <c r="AJ646" s="52"/>
      <c r="AK646" s="52"/>
      <c r="AL646" s="52"/>
      <c r="AM646" s="52"/>
      <c r="AN646" s="52"/>
      <c r="AO646" s="52"/>
      <c r="AP646" s="52"/>
      <c r="AQ646" s="52"/>
      <c r="AR646" s="52"/>
      <c r="AS646" s="52"/>
      <c r="AT646" s="52"/>
      <c r="AU646" s="52"/>
      <c r="AV646" s="52"/>
      <c r="AW646" s="52"/>
      <c r="AX646" s="52"/>
      <c r="AY646" s="76"/>
      <c r="AZ646" s="52"/>
      <c r="BA646" s="52"/>
      <c r="BB646" s="52"/>
      <c r="BC646" s="52"/>
      <c r="BD646" s="52"/>
      <c r="BE646" s="52"/>
      <c r="BF646" s="52"/>
    </row>
    <row r="647" spans="1:58" ht="15.75" customHeight="1">
      <c r="A647" s="58"/>
      <c r="B647" s="52"/>
      <c r="C647" s="52"/>
      <c r="D647" s="52"/>
      <c r="E647" s="52"/>
      <c r="F647" s="52"/>
      <c r="G647" s="52"/>
      <c r="H647" s="52"/>
      <c r="I647" s="52"/>
      <c r="J647" s="52"/>
      <c r="K647" s="52"/>
      <c r="L647" s="52"/>
      <c r="M647" s="52"/>
      <c r="N647" s="52"/>
      <c r="O647" s="52"/>
      <c r="P647" s="52"/>
      <c r="Q647" s="52"/>
      <c r="R647" s="52"/>
      <c r="S647" s="52"/>
      <c r="T647" s="52"/>
      <c r="U647" s="52"/>
      <c r="V647" s="52"/>
      <c r="W647" s="52"/>
      <c r="X647" s="52"/>
      <c r="Y647" s="52"/>
      <c r="Z647" s="52"/>
      <c r="AA647" s="52"/>
      <c r="AB647" s="52"/>
      <c r="AC647" s="52"/>
      <c r="AD647" s="52"/>
      <c r="AE647" s="52"/>
      <c r="AF647" s="52"/>
      <c r="AG647" s="52"/>
      <c r="AH647" s="52"/>
      <c r="AI647" s="52"/>
      <c r="AJ647" s="52"/>
      <c r="AK647" s="52"/>
      <c r="AL647" s="52"/>
      <c r="AM647" s="52"/>
      <c r="AN647" s="52"/>
      <c r="AO647" s="52"/>
      <c r="AP647" s="52"/>
      <c r="AQ647" s="52"/>
      <c r="AR647" s="52"/>
      <c r="AS647" s="52"/>
      <c r="AT647" s="52"/>
      <c r="AU647" s="52"/>
      <c r="AV647" s="52"/>
      <c r="AW647" s="52"/>
      <c r="AX647" s="52"/>
      <c r="AY647" s="76"/>
      <c r="AZ647" s="52"/>
      <c r="BA647" s="52"/>
      <c r="BB647" s="52"/>
      <c r="BC647" s="52"/>
      <c r="BD647" s="52"/>
      <c r="BE647" s="52"/>
      <c r="BF647" s="52"/>
    </row>
    <row r="648" spans="1:58" ht="15.75" customHeight="1">
      <c r="A648" s="58"/>
      <c r="B648" s="52"/>
      <c r="C648" s="52"/>
      <c r="D648" s="52"/>
      <c r="E648" s="52"/>
      <c r="F648" s="52"/>
      <c r="G648" s="52"/>
      <c r="H648" s="52"/>
      <c r="I648" s="52"/>
      <c r="J648" s="52"/>
      <c r="K648" s="52"/>
      <c r="L648" s="52"/>
      <c r="M648" s="52"/>
      <c r="N648" s="52"/>
      <c r="O648" s="52"/>
      <c r="P648" s="52"/>
      <c r="Q648" s="52"/>
      <c r="R648" s="52"/>
      <c r="S648" s="52"/>
      <c r="T648" s="52"/>
      <c r="U648" s="52"/>
      <c r="V648" s="52"/>
      <c r="W648" s="52"/>
      <c r="X648" s="52"/>
      <c r="Y648" s="52"/>
      <c r="Z648" s="52"/>
      <c r="AA648" s="52"/>
      <c r="AB648" s="52"/>
      <c r="AC648" s="52"/>
      <c r="AD648" s="52"/>
      <c r="AE648" s="52"/>
      <c r="AF648" s="52"/>
      <c r="AG648" s="52"/>
      <c r="AH648" s="52"/>
      <c r="AI648" s="52"/>
      <c r="AJ648" s="52"/>
      <c r="AK648" s="52"/>
      <c r="AL648" s="52"/>
      <c r="AM648" s="52"/>
      <c r="AN648" s="52"/>
      <c r="AO648" s="52"/>
      <c r="AP648" s="52"/>
      <c r="AQ648" s="52"/>
      <c r="AR648" s="52"/>
      <c r="AS648" s="52"/>
      <c r="AT648" s="52"/>
      <c r="AU648" s="52"/>
      <c r="AV648" s="52"/>
      <c r="AW648" s="52"/>
      <c r="AX648" s="52"/>
      <c r="AY648" s="76"/>
      <c r="AZ648" s="52"/>
      <c r="BA648" s="52"/>
      <c r="BB648" s="52"/>
      <c r="BC648" s="52"/>
      <c r="BD648" s="52"/>
      <c r="BE648" s="52"/>
      <c r="BF648" s="52"/>
    </row>
    <row r="649" spans="1:58" ht="15.75" customHeight="1">
      <c r="A649" s="58"/>
      <c r="B649" s="52"/>
      <c r="C649" s="52"/>
      <c r="D649" s="52"/>
      <c r="E649" s="52"/>
      <c r="F649" s="52"/>
      <c r="G649" s="52"/>
      <c r="H649" s="52"/>
      <c r="I649" s="52"/>
      <c r="J649" s="52"/>
      <c r="K649" s="52"/>
      <c r="L649" s="52"/>
      <c r="M649" s="52"/>
      <c r="N649" s="52"/>
      <c r="O649" s="52"/>
      <c r="P649" s="52"/>
      <c r="Q649" s="52"/>
      <c r="R649" s="52"/>
      <c r="S649" s="52"/>
      <c r="T649" s="52"/>
      <c r="U649" s="52"/>
      <c r="V649" s="52"/>
      <c r="W649" s="52"/>
      <c r="X649" s="52"/>
      <c r="Y649" s="52"/>
      <c r="Z649" s="52"/>
      <c r="AA649" s="52"/>
      <c r="AB649" s="52"/>
      <c r="AC649" s="52"/>
      <c r="AD649" s="52"/>
      <c r="AE649" s="52"/>
      <c r="AF649" s="52"/>
      <c r="AG649" s="52"/>
      <c r="AH649" s="52"/>
      <c r="AI649" s="52"/>
      <c r="AJ649" s="52"/>
      <c r="AK649" s="52"/>
      <c r="AL649" s="52"/>
      <c r="AM649" s="52"/>
      <c r="AN649" s="52"/>
      <c r="AO649" s="52"/>
      <c r="AP649" s="52"/>
      <c r="AQ649" s="52"/>
      <c r="AR649" s="52"/>
      <c r="AS649" s="52"/>
      <c r="AT649" s="52"/>
      <c r="AU649" s="52"/>
      <c r="AV649" s="52"/>
      <c r="AW649" s="52"/>
      <c r="AX649" s="52"/>
      <c r="AY649" s="76"/>
      <c r="AZ649" s="52"/>
      <c r="BA649" s="52"/>
      <c r="BB649" s="52"/>
      <c r="BC649" s="52"/>
      <c r="BD649" s="52"/>
      <c r="BE649" s="52"/>
      <c r="BF649" s="52"/>
    </row>
    <row r="650" spans="1:58" ht="15.75" customHeight="1">
      <c r="A650" s="58"/>
      <c r="B650" s="52"/>
      <c r="C650" s="52"/>
      <c r="D650" s="52"/>
      <c r="E650" s="52"/>
      <c r="F650" s="52"/>
      <c r="G650" s="52"/>
      <c r="H650" s="52"/>
      <c r="I650" s="52"/>
      <c r="J650" s="52"/>
      <c r="K650" s="52"/>
      <c r="L650" s="52"/>
      <c r="M650" s="52"/>
      <c r="N650" s="52"/>
      <c r="O650" s="52"/>
      <c r="P650" s="52"/>
      <c r="Q650" s="52"/>
      <c r="R650" s="52"/>
      <c r="S650" s="52"/>
      <c r="T650" s="52"/>
      <c r="U650" s="52"/>
      <c r="V650" s="52"/>
      <c r="W650" s="52"/>
      <c r="X650" s="52"/>
      <c r="Y650" s="52"/>
      <c r="Z650" s="52"/>
      <c r="AA650" s="52"/>
      <c r="AB650" s="52"/>
      <c r="AC650" s="52"/>
      <c r="AD650" s="52"/>
      <c r="AE650" s="52"/>
      <c r="AF650" s="52"/>
      <c r="AG650" s="52"/>
      <c r="AH650" s="52"/>
      <c r="AI650" s="52"/>
      <c r="AJ650" s="52"/>
      <c r="AK650" s="52"/>
      <c r="AL650" s="52"/>
      <c r="AM650" s="52"/>
      <c r="AN650" s="52"/>
      <c r="AO650" s="52"/>
      <c r="AP650" s="52"/>
      <c r="AQ650" s="52"/>
      <c r="AR650" s="52"/>
      <c r="AS650" s="52"/>
      <c r="AT650" s="52"/>
      <c r="AU650" s="52"/>
      <c r="AV650" s="52"/>
      <c r="AW650" s="52"/>
      <c r="AX650" s="52"/>
      <c r="AY650" s="76"/>
      <c r="AZ650" s="52"/>
      <c r="BA650" s="52"/>
      <c r="BB650" s="52"/>
      <c r="BC650" s="52"/>
      <c r="BD650" s="52"/>
      <c r="BE650" s="52"/>
      <c r="BF650" s="52"/>
    </row>
    <row r="651" spans="1:58" ht="15.75" customHeight="1">
      <c r="A651" s="58"/>
      <c r="B651" s="52"/>
      <c r="C651" s="52"/>
      <c r="D651" s="52"/>
      <c r="E651" s="52"/>
      <c r="F651" s="52"/>
      <c r="G651" s="52"/>
      <c r="H651" s="52"/>
      <c r="I651" s="52"/>
      <c r="J651" s="52"/>
      <c r="K651" s="52"/>
      <c r="L651" s="52"/>
      <c r="M651" s="52"/>
      <c r="N651" s="52"/>
      <c r="O651" s="52"/>
      <c r="P651" s="52"/>
      <c r="Q651" s="52"/>
      <c r="R651" s="52"/>
      <c r="S651" s="52"/>
      <c r="T651" s="52"/>
      <c r="U651" s="52"/>
      <c r="V651" s="52"/>
      <c r="W651" s="52"/>
      <c r="X651" s="52"/>
      <c r="Y651" s="52"/>
      <c r="Z651" s="52"/>
      <c r="AA651" s="52"/>
      <c r="AB651" s="52"/>
      <c r="AC651" s="52"/>
      <c r="AD651" s="52"/>
      <c r="AE651" s="52"/>
      <c r="AF651" s="52"/>
      <c r="AG651" s="52"/>
      <c r="AH651" s="52"/>
      <c r="AI651" s="52"/>
      <c r="AJ651" s="52"/>
      <c r="AK651" s="52"/>
      <c r="AL651" s="52"/>
      <c r="AM651" s="52"/>
      <c r="AN651" s="52"/>
      <c r="AO651" s="52"/>
      <c r="AP651" s="52"/>
      <c r="AQ651" s="52"/>
      <c r="AR651" s="52"/>
      <c r="AS651" s="52"/>
      <c r="AT651" s="52"/>
      <c r="AU651" s="52"/>
      <c r="AV651" s="52"/>
      <c r="AW651" s="52"/>
      <c r="AX651" s="52"/>
      <c r="AY651" s="76"/>
      <c r="AZ651" s="52"/>
      <c r="BA651" s="52"/>
      <c r="BB651" s="52"/>
      <c r="BC651" s="52"/>
      <c r="BD651" s="52"/>
      <c r="BE651" s="52"/>
      <c r="BF651" s="52"/>
    </row>
    <row r="652" spans="1:58" ht="15.75" customHeight="1">
      <c r="A652" s="58"/>
      <c r="B652" s="52"/>
      <c r="C652" s="52"/>
      <c r="D652" s="52"/>
      <c r="E652" s="52"/>
      <c r="F652" s="52"/>
      <c r="G652" s="52"/>
      <c r="H652" s="52"/>
      <c r="I652" s="52"/>
      <c r="J652" s="52"/>
      <c r="K652" s="52"/>
      <c r="L652" s="52"/>
      <c r="M652" s="52"/>
      <c r="N652" s="52"/>
      <c r="O652" s="52"/>
      <c r="P652" s="52"/>
      <c r="Q652" s="52"/>
      <c r="R652" s="52"/>
      <c r="S652" s="52"/>
      <c r="T652" s="52"/>
      <c r="U652" s="52"/>
      <c r="V652" s="52"/>
      <c r="W652" s="52"/>
      <c r="X652" s="52"/>
      <c r="Y652" s="52"/>
      <c r="Z652" s="52"/>
      <c r="AA652" s="52"/>
      <c r="AB652" s="52"/>
      <c r="AC652" s="52"/>
      <c r="AD652" s="52"/>
      <c r="AE652" s="52"/>
      <c r="AF652" s="52"/>
      <c r="AG652" s="52"/>
      <c r="AH652" s="52"/>
      <c r="AI652" s="52"/>
      <c r="AJ652" s="52"/>
      <c r="AK652" s="52"/>
      <c r="AL652" s="52"/>
      <c r="AM652" s="52"/>
      <c r="AN652" s="52"/>
      <c r="AO652" s="52"/>
      <c r="AP652" s="52"/>
      <c r="AQ652" s="52"/>
      <c r="AR652" s="52"/>
      <c r="AS652" s="52"/>
      <c r="AT652" s="52"/>
      <c r="AU652" s="52"/>
      <c r="AV652" s="52"/>
      <c r="AW652" s="52"/>
      <c r="AX652" s="52"/>
      <c r="AY652" s="76"/>
      <c r="AZ652" s="52"/>
      <c r="BA652" s="52"/>
      <c r="BB652" s="52"/>
      <c r="BC652" s="52"/>
      <c r="BD652" s="52"/>
      <c r="BE652" s="52"/>
      <c r="BF652" s="52"/>
    </row>
    <row r="653" spans="1:58" ht="15.75" customHeight="1">
      <c r="A653" s="58"/>
      <c r="B653" s="52"/>
      <c r="C653" s="52"/>
      <c r="D653" s="52"/>
      <c r="E653" s="52"/>
      <c r="F653" s="52"/>
      <c r="G653" s="52"/>
      <c r="H653" s="52"/>
      <c r="I653" s="52"/>
      <c r="J653" s="52"/>
      <c r="K653" s="52"/>
      <c r="L653" s="52"/>
      <c r="M653" s="52"/>
      <c r="N653" s="52"/>
      <c r="O653" s="52"/>
      <c r="P653" s="52"/>
      <c r="Q653" s="52"/>
      <c r="R653" s="52"/>
      <c r="S653" s="52"/>
      <c r="T653" s="52"/>
      <c r="U653" s="52"/>
      <c r="V653" s="52"/>
      <c r="W653" s="52"/>
      <c r="X653" s="52"/>
      <c r="Y653" s="52"/>
      <c r="Z653" s="52"/>
      <c r="AA653" s="52"/>
      <c r="AB653" s="52"/>
      <c r="AC653" s="52"/>
      <c r="AD653" s="52"/>
      <c r="AE653" s="52"/>
      <c r="AF653" s="52"/>
      <c r="AG653" s="52"/>
      <c r="AH653" s="52"/>
      <c r="AI653" s="52"/>
      <c r="AJ653" s="52"/>
      <c r="AK653" s="52"/>
      <c r="AL653" s="52"/>
      <c r="AM653" s="52"/>
      <c r="AN653" s="52"/>
      <c r="AO653" s="52"/>
      <c r="AP653" s="52"/>
      <c r="AQ653" s="52"/>
      <c r="AR653" s="52"/>
      <c r="AS653" s="52"/>
      <c r="AT653" s="52"/>
      <c r="AU653" s="52"/>
      <c r="AV653" s="52"/>
      <c r="AW653" s="52"/>
      <c r="AX653" s="52"/>
      <c r="AY653" s="76"/>
      <c r="AZ653" s="52"/>
      <c r="BA653" s="52"/>
      <c r="BB653" s="52"/>
      <c r="BC653" s="52"/>
      <c r="BD653" s="52"/>
      <c r="BE653" s="52"/>
      <c r="BF653" s="52"/>
    </row>
    <row r="654" spans="1:58" ht="15.75" customHeight="1">
      <c r="A654" s="58"/>
      <c r="B654" s="52"/>
      <c r="C654" s="52"/>
      <c r="D654" s="52"/>
      <c r="E654" s="52"/>
      <c r="F654" s="52"/>
      <c r="G654" s="52"/>
      <c r="H654" s="52"/>
      <c r="I654" s="52"/>
      <c r="J654" s="52"/>
      <c r="K654" s="52"/>
      <c r="L654" s="52"/>
      <c r="M654" s="52"/>
      <c r="N654" s="52"/>
      <c r="O654" s="52"/>
      <c r="P654" s="52"/>
      <c r="Q654" s="52"/>
      <c r="R654" s="52"/>
      <c r="S654" s="52"/>
      <c r="T654" s="52"/>
      <c r="U654" s="52"/>
      <c r="V654" s="52"/>
      <c r="W654" s="52"/>
      <c r="X654" s="52"/>
      <c r="Y654" s="52"/>
      <c r="Z654" s="52"/>
      <c r="AA654" s="52"/>
      <c r="AB654" s="52"/>
      <c r="AC654" s="52"/>
      <c r="AD654" s="52"/>
      <c r="AE654" s="52"/>
      <c r="AF654" s="52"/>
      <c r="AG654" s="52"/>
      <c r="AH654" s="52"/>
      <c r="AI654" s="52"/>
      <c r="AJ654" s="52"/>
      <c r="AK654" s="52"/>
      <c r="AL654" s="52"/>
      <c r="AM654" s="52"/>
      <c r="AN654" s="52"/>
      <c r="AO654" s="52"/>
      <c r="AP654" s="52"/>
      <c r="AQ654" s="52"/>
      <c r="AR654" s="52"/>
      <c r="AS654" s="52"/>
      <c r="AT654" s="52"/>
      <c r="AU654" s="52"/>
      <c r="AV654" s="52"/>
      <c r="AW654" s="52"/>
      <c r="AX654" s="52"/>
      <c r="AY654" s="76"/>
      <c r="AZ654" s="52"/>
      <c r="BA654" s="52"/>
      <c r="BB654" s="52"/>
      <c r="BC654" s="52"/>
      <c r="BD654" s="52"/>
      <c r="BE654" s="52"/>
      <c r="BF654" s="52"/>
    </row>
    <row r="655" spans="1:58" ht="15.75" customHeight="1">
      <c r="A655" s="58"/>
      <c r="B655" s="52"/>
      <c r="C655" s="52"/>
      <c r="D655" s="52"/>
      <c r="E655" s="52"/>
      <c r="F655" s="52"/>
      <c r="G655" s="52"/>
      <c r="H655" s="52"/>
      <c r="I655" s="52"/>
      <c r="J655" s="52"/>
      <c r="K655" s="52"/>
      <c r="L655" s="52"/>
      <c r="M655" s="52"/>
      <c r="N655" s="52"/>
      <c r="O655" s="52"/>
      <c r="P655" s="52"/>
      <c r="Q655" s="52"/>
      <c r="R655" s="52"/>
      <c r="S655" s="52"/>
      <c r="T655" s="52"/>
      <c r="U655" s="52"/>
      <c r="V655" s="52"/>
      <c r="W655" s="52"/>
      <c r="X655" s="52"/>
      <c r="Y655" s="52"/>
      <c r="Z655" s="52"/>
      <c r="AA655" s="52"/>
      <c r="AB655" s="52"/>
      <c r="AC655" s="52"/>
      <c r="AD655" s="52"/>
      <c r="AE655" s="52"/>
      <c r="AF655" s="52"/>
      <c r="AG655" s="52"/>
      <c r="AH655" s="52"/>
      <c r="AI655" s="52"/>
      <c r="AJ655" s="52"/>
      <c r="AK655" s="52"/>
      <c r="AL655" s="52"/>
      <c r="AM655" s="52"/>
      <c r="AN655" s="52"/>
      <c r="AO655" s="52"/>
      <c r="AP655" s="52"/>
      <c r="AQ655" s="52"/>
      <c r="AR655" s="52"/>
      <c r="AS655" s="52"/>
      <c r="AT655" s="52"/>
      <c r="AU655" s="52"/>
      <c r="AV655" s="52"/>
      <c r="AW655" s="52"/>
      <c r="AX655" s="52"/>
      <c r="AY655" s="76"/>
      <c r="AZ655" s="52"/>
      <c r="BA655" s="52"/>
      <c r="BB655" s="52"/>
      <c r="BC655" s="52"/>
      <c r="BD655" s="52"/>
      <c r="BE655" s="52"/>
      <c r="BF655" s="52"/>
    </row>
    <row r="656" spans="1:58" ht="15.75" customHeight="1">
      <c r="A656" s="58"/>
      <c r="B656" s="52"/>
      <c r="C656" s="52"/>
      <c r="D656" s="52"/>
      <c r="E656" s="52"/>
      <c r="F656" s="52"/>
      <c r="G656" s="52"/>
      <c r="H656" s="52"/>
      <c r="I656" s="52"/>
      <c r="J656" s="52"/>
      <c r="K656" s="52"/>
      <c r="L656" s="52"/>
      <c r="M656" s="52"/>
      <c r="N656" s="52"/>
      <c r="O656" s="52"/>
      <c r="P656" s="52"/>
      <c r="Q656" s="52"/>
      <c r="R656" s="52"/>
      <c r="S656" s="52"/>
      <c r="T656" s="52"/>
      <c r="U656" s="52"/>
      <c r="V656" s="52"/>
      <c r="W656" s="52"/>
      <c r="X656" s="52"/>
      <c r="Y656" s="52"/>
      <c r="Z656" s="52"/>
      <c r="AA656" s="52"/>
      <c r="AB656" s="52"/>
      <c r="AC656" s="52"/>
      <c r="AD656" s="52"/>
      <c r="AE656" s="52"/>
      <c r="AF656" s="52"/>
      <c r="AG656" s="52"/>
      <c r="AH656" s="52"/>
      <c r="AI656" s="52"/>
      <c r="AJ656" s="52"/>
      <c r="AK656" s="52"/>
      <c r="AL656" s="52"/>
      <c r="AM656" s="52"/>
      <c r="AN656" s="52"/>
      <c r="AO656" s="52"/>
      <c r="AP656" s="52"/>
      <c r="AQ656" s="52"/>
      <c r="AR656" s="52"/>
      <c r="AS656" s="52"/>
      <c r="AT656" s="52"/>
      <c r="AU656" s="52"/>
      <c r="AV656" s="52"/>
      <c r="AW656" s="52"/>
      <c r="AX656" s="52"/>
      <c r="AY656" s="76"/>
      <c r="AZ656" s="52"/>
      <c r="BA656" s="52"/>
      <c r="BB656" s="52"/>
      <c r="BC656" s="52"/>
      <c r="BD656" s="52"/>
      <c r="BE656" s="52"/>
      <c r="BF656" s="52"/>
    </row>
    <row r="657" spans="1:58" ht="15.75" customHeight="1">
      <c r="A657" s="58"/>
      <c r="B657" s="52"/>
      <c r="C657" s="52"/>
      <c r="D657" s="52"/>
      <c r="E657" s="52"/>
      <c r="F657" s="52"/>
      <c r="G657" s="52"/>
      <c r="H657" s="52"/>
      <c r="I657" s="52"/>
      <c r="J657" s="52"/>
      <c r="K657" s="52"/>
      <c r="L657" s="52"/>
      <c r="M657" s="52"/>
      <c r="N657" s="52"/>
      <c r="O657" s="52"/>
      <c r="P657" s="52"/>
      <c r="Q657" s="52"/>
      <c r="R657" s="52"/>
      <c r="S657" s="52"/>
      <c r="T657" s="52"/>
      <c r="U657" s="52"/>
      <c r="V657" s="52"/>
      <c r="W657" s="52"/>
      <c r="X657" s="52"/>
      <c r="Y657" s="52"/>
      <c r="Z657" s="52"/>
      <c r="AA657" s="52"/>
      <c r="AB657" s="52"/>
      <c r="AC657" s="52"/>
      <c r="AD657" s="52"/>
      <c r="AE657" s="52"/>
      <c r="AF657" s="52"/>
      <c r="AG657" s="52"/>
      <c r="AH657" s="52"/>
      <c r="AI657" s="52"/>
      <c r="AJ657" s="52"/>
      <c r="AK657" s="52"/>
      <c r="AL657" s="52"/>
      <c r="AM657" s="52"/>
      <c r="AN657" s="52"/>
      <c r="AO657" s="52"/>
      <c r="AP657" s="52"/>
      <c r="AQ657" s="52"/>
      <c r="AR657" s="52"/>
      <c r="AS657" s="52"/>
      <c r="AT657" s="52"/>
      <c r="AU657" s="52"/>
      <c r="AV657" s="52"/>
      <c r="AW657" s="52"/>
      <c r="AX657" s="52"/>
      <c r="AY657" s="76"/>
      <c r="AZ657" s="52"/>
      <c r="BA657" s="52"/>
      <c r="BB657" s="52"/>
      <c r="BC657" s="52"/>
      <c r="BD657" s="52"/>
      <c r="BE657" s="52"/>
      <c r="BF657" s="52"/>
    </row>
    <row r="658" spans="1:58" ht="15.75" customHeight="1">
      <c r="A658" s="58"/>
      <c r="B658" s="52"/>
      <c r="C658" s="52"/>
      <c r="D658" s="52"/>
      <c r="E658" s="52"/>
      <c r="F658" s="52"/>
      <c r="G658" s="52"/>
      <c r="H658" s="52"/>
      <c r="I658" s="52"/>
      <c r="J658" s="52"/>
      <c r="K658" s="52"/>
      <c r="L658" s="52"/>
      <c r="M658" s="52"/>
      <c r="N658" s="52"/>
      <c r="O658" s="52"/>
      <c r="P658" s="52"/>
      <c r="Q658" s="52"/>
      <c r="R658" s="52"/>
      <c r="S658" s="52"/>
      <c r="T658" s="52"/>
      <c r="U658" s="52"/>
      <c r="V658" s="52"/>
      <c r="W658" s="52"/>
      <c r="X658" s="52"/>
      <c r="Y658" s="52"/>
      <c r="Z658" s="52"/>
      <c r="AA658" s="52"/>
      <c r="AB658" s="52"/>
      <c r="AC658" s="52"/>
      <c r="AD658" s="52"/>
      <c r="AE658" s="52"/>
      <c r="AF658" s="52"/>
      <c r="AG658" s="52"/>
      <c r="AH658" s="52"/>
      <c r="AI658" s="52"/>
      <c r="AJ658" s="52"/>
      <c r="AK658" s="52"/>
      <c r="AL658" s="52"/>
      <c r="AM658" s="52"/>
      <c r="AN658" s="52"/>
      <c r="AO658" s="52"/>
      <c r="AP658" s="52"/>
      <c r="AQ658" s="52"/>
      <c r="AR658" s="52"/>
      <c r="AS658" s="52"/>
      <c r="AT658" s="52"/>
      <c r="AU658" s="52"/>
      <c r="AV658" s="52"/>
      <c r="AW658" s="52"/>
      <c r="AX658" s="52"/>
      <c r="AY658" s="76"/>
      <c r="AZ658" s="52"/>
      <c r="BA658" s="52"/>
      <c r="BB658" s="52"/>
      <c r="BC658" s="52"/>
      <c r="BD658" s="52"/>
      <c r="BE658" s="52"/>
      <c r="BF658" s="52"/>
    </row>
    <row r="659" spans="1:58" ht="15.75" customHeight="1">
      <c r="A659" s="58"/>
      <c r="B659" s="52"/>
      <c r="C659" s="52"/>
      <c r="D659" s="52"/>
      <c r="E659" s="52"/>
      <c r="F659" s="52"/>
      <c r="G659" s="52"/>
      <c r="H659" s="52"/>
      <c r="I659" s="52"/>
      <c r="J659" s="52"/>
      <c r="K659" s="52"/>
      <c r="L659" s="52"/>
      <c r="M659" s="52"/>
      <c r="N659" s="52"/>
      <c r="O659" s="52"/>
      <c r="P659" s="52"/>
      <c r="Q659" s="52"/>
      <c r="R659" s="52"/>
      <c r="S659" s="52"/>
      <c r="T659" s="52"/>
      <c r="U659" s="52"/>
      <c r="V659" s="52"/>
      <c r="W659" s="52"/>
      <c r="X659" s="52"/>
      <c r="Y659" s="52"/>
      <c r="Z659" s="52"/>
      <c r="AA659" s="52"/>
      <c r="AB659" s="52"/>
      <c r="AC659" s="52"/>
      <c r="AD659" s="52"/>
      <c r="AE659" s="52"/>
      <c r="AF659" s="52"/>
      <c r="AG659" s="52"/>
      <c r="AH659" s="52"/>
      <c r="AI659" s="52"/>
      <c r="AJ659" s="52"/>
      <c r="AK659" s="52"/>
      <c r="AL659" s="52"/>
      <c r="AM659" s="52"/>
      <c r="AN659" s="52"/>
      <c r="AO659" s="52"/>
      <c r="AP659" s="52"/>
      <c r="AQ659" s="52"/>
      <c r="AR659" s="52"/>
      <c r="AS659" s="52"/>
      <c r="AT659" s="52"/>
      <c r="AU659" s="52"/>
      <c r="AV659" s="52"/>
      <c r="AW659" s="52"/>
      <c r="AX659" s="52"/>
      <c r="AY659" s="76"/>
      <c r="AZ659" s="52"/>
      <c r="BA659" s="52"/>
      <c r="BB659" s="52"/>
      <c r="BC659" s="52"/>
      <c r="BD659" s="52"/>
      <c r="BE659" s="52"/>
      <c r="BF659" s="52"/>
    </row>
    <row r="660" spans="1:58" ht="15.75" customHeight="1">
      <c r="A660" s="58"/>
      <c r="B660" s="52"/>
      <c r="C660" s="52"/>
      <c r="D660" s="52"/>
      <c r="E660" s="52"/>
      <c r="F660" s="52"/>
      <c r="G660" s="52"/>
      <c r="H660" s="52"/>
      <c r="I660" s="52"/>
      <c r="J660" s="52"/>
      <c r="K660" s="52"/>
      <c r="L660" s="52"/>
      <c r="M660" s="52"/>
      <c r="N660" s="52"/>
      <c r="O660" s="52"/>
      <c r="P660" s="52"/>
      <c r="Q660" s="52"/>
      <c r="R660" s="52"/>
      <c r="S660" s="52"/>
      <c r="T660" s="52"/>
      <c r="U660" s="52"/>
      <c r="V660" s="52"/>
      <c r="W660" s="52"/>
      <c r="X660" s="52"/>
      <c r="Y660" s="52"/>
      <c r="Z660" s="52"/>
      <c r="AA660" s="52"/>
      <c r="AB660" s="52"/>
      <c r="AC660" s="52"/>
      <c r="AD660" s="52"/>
      <c r="AE660" s="52"/>
      <c r="AF660" s="52"/>
      <c r="AG660" s="52"/>
      <c r="AH660" s="52"/>
      <c r="AI660" s="52"/>
      <c r="AJ660" s="52"/>
      <c r="AK660" s="52"/>
      <c r="AL660" s="52"/>
      <c r="AM660" s="52"/>
      <c r="AN660" s="52"/>
      <c r="AO660" s="52"/>
      <c r="AP660" s="52"/>
      <c r="AQ660" s="52"/>
      <c r="AR660" s="52"/>
      <c r="AS660" s="52"/>
      <c r="AT660" s="52"/>
      <c r="AU660" s="52"/>
      <c r="AV660" s="52"/>
      <c r="AW660" s="52"/>
      <c r="AX660" s="52"/>
      <c r="AY660" s="76"/>
      <c r="AZ660" s="52"/>
      <c r="BA660" s="52"/>
      <c r="BB660" s="52"/>
      <c r="BC660" s="52"/>
      <c r="BD660" s="52"/>
      <c r="BE660" s="52"/>
      <c r="BF660" s="52"/>
    </row>
    <row r="661" spans="1:58" ht="15.75" customHeight="1">
      <c r="A661" s="58"/>
      <c r="B661" s="52"/>
      <c r="C661" s="52"/>
      <c r="D661" s="52"/>
      <c r="E661" s="52"/>
      <c r="F661" s="52"/>
      <c r="G661" s="52"/>
      <c r="H661" s="52"/>
      <c r="I661" s="52"/>
      <c r="J661" s="52"/>
      <c r="K661" s="52"/>
      <c r="L661" s="52"/>
      <c r="M661" s="52"/>
      <c r="N661" s="52"/>
      <c r="O661" s="52"/>
      <c r="P661" s="52"/>
      <c r="Q661" s="52"/>
      <c r="R661" s="52"/>
      <c r="S661" s="52"/>
      <c r="T661" s="52"/>
      <c r="U661" s="52"/>
      <c r="V661" s="52"/>
      <c r="W661" s="52"/>
      <c r="X661" s="52"/>
      <c r="Y661" s="52"/>
      <c r="Z661" s="52"/>
      <c r="AA661" s="52"/>
      <c r="AB661" s="52"/>
      <c r="AC661" s="52"/>
      <c r="AD661" s="52"/>
      <c r="AE661" s="52"/>
      <c r="AF661" s="52"/>
      <c r="AG661" s="52"/>
      <c r="AH661" s="52"/>
      <c r="AI661" s="52"/>
      <c r="AJ661" s="52"/>
      <c r="AK661" s="52"/>
      <c r="AL661" s="52"/>
      <c r="AM661" s="52"/>
      <c r="AN661" s="52"/>
      <c r="AO661" s="52"/>
      <c r="AP661" s="52"/>
      <c r="AQ661" s="52"/>
      <c r="AR661" s="52"/>
      <c r="AS661" s="52"/>
      <c r="AT661" s="52"/>
      <c r="AU661" s="52"/>
      <c r="AV661" s="52"/>
      <c r="AW661" s="52"/>
      <c r="AX661" s="52"/>
      <c r="AY661" s="76"/>
      <c r="AZ661" s="52"/>
      <c r="BA661" s="52"/>
      <c r="BB661" s="52"/>
      <c r="BC661" s="52"/>
      <c r="BD661" s="52"/>
      <c r="BE661" s="52"/>
      <c r="BF661" s="52"/>
    </row>
    <row r="662" spans="1:58" ht="15.75" customHeight="1">
      <c r="A662" s="58"/>
      <c r="B662" s="52"/>
      <c r="C662" s="52"/>
      <c r="D662" s="52"/>
      <c r="E662" s="52"/>
      <c r="F662" s="52"/>
      <c r="G662" s="52"/>
      <c r="H662" s="52"/>
      <c r="I662" s="52"/>
      <c r="J662" s="52"/>
      <c r="K662" s="52"/>
      <c r="L662" s="52"/>
      <c r="M662" s="52"/>
      <c r="N662" s="52"/>
      <c r="O662" s="52"/>
      <c r="P662" s="52"/>
      <c r="Q662" s="52"/>
      <c r="R662" s="52"/>
      <c r="S662" s="52"/>
      <c r="T662" s="52"/>
      <c r="U662" s="52"/>
      <c r="V662" s="52"/>
      <c r="W662" s="52"/>
      <c r="X662" s="52"/>
      <c r="Y662" s="52"/>
      <c r="Z662" s="52"/>
      <c r="AA662" s="52"/>
      <c r="AB662" s="52"/>
      <c r="AC662" s="52"/>
      <c r="AD662" s="52"/>
      <c r="AE662" s="52"/>
      <c r="AF662" s="52"/>
      <c r="AG662" s="52"/>
      <c r="AH662" s="52"/>
      <c r="AI662" s="52"/>
      <c r="AJ662" s="52"/>
      <c r="AK662" s="52"/>
      <c r="AL662" s="52"/>
      <c r="AM662" s="52"/>
      <c r="AN662" s="52"/>
      <c r="AO662" s="52"/>
      <c r="AP662" s="52"/>
      <c r="AQ662" s="52"/>
      <c r="AR662" s="52"/>
      <c r="AS662" s="52"/>
      <c r="AT662" s="52"/>
      <c r="AU662" s="52"/>
      <c r="AV662" s="52"/>
      <c r="AW662" s="52"/>
      <c r="AX662" s="52"/>
      <c r="AY662" s="76"/>
      <c r="AZ662" s="52"/>
      <c r="BA662" s="52"/>
      <c r="BB662" s="52"/>
      <c r="BC662" s="52"/>
      <c r="BD662" s="52"/>
      <c r="BE662" s="52"/>
      <c r="BF662" s="52"/>
    </row>
    <row r="663" spans="1:58" ht="15.75" customHeight="1">
      <c r="A663" s="58"/>
      <c r="B663" s="52"/>
      <c r="C663" s="52"/>
      <c r="D663" s="52"/>
      <c r="E663" s="52"/>
      <c r="F663" s="52"/>
      <c r="G663" s="52"/>
      <c r="H663" s="52"/>
      <c r="I663" s="52"/>
      <c r="J663" s="52"/>
      <c r="K663" s="52"/>
      <c r="L663" s="52"/>
      <c r="M663" s="52"/>
      <c r="N663" s="52"/>
      <c r="O663" s="52"/>
      <c r="P663" s="52"/>
      <c r="Q663" s="52"/>
      <c r="R663" s="52"/>
      <c r="S663" s="52"/>
      <c r="T663" s="52"/>
      <c r="U663" s="52"/>
      <c r="V663" s="52"/>
      <c r="W663" s="52"/>
      <c r="X663" s="52"/>
      <c r="Y663" s="52"/>
      <c r="Z663" s="52"/>
      <c r="AA663" s="52"/>
      <c r="AB663" s="52"/>
      <c r="AC663" s="52"/>
      <c r="AD663" s="52"/>
      <c r="AE663" s="52"/>
      <c r="AF663" s="52"/>
      <c r="AG663" s="52"/>
      <c r="AH663" s="52"/>
      <c r="AI663" s="52"/>
      <c r="AJ663" s="52"/>
      <c r="AK663" s="52"/>
      <c r="AL663" s="52"/>
      <c r="AM663" s="52"/>
      <c r="AN663" s="52"/>
      <c r="AO663" s="52"/>
      <c r="AP663" s="52"/>
      <c r="AQ663" s="52"/>
      <c r="AR663" s="52"/>
      <c r="AS663" s="52"/>
      <c r="AT663" s="52"/>
      <c r="AU663" s="52"/>
      <c r="AV663" s="52"/>
      <c r="AW663" s="52"/>
      <c r="AX663" s="52"/>
      <c r="AY663" s="76"/>
      <c r="AZ663" s="52"/>
      <c r="BA663" s="52"/>
      <c r="BB663" s="52"/>
      <c r="BC663" s="52"/>
      <c r="BD663" s="52"/>
      <c r="BE663" s="52"/>
      <c r="BF663" s="52"/>
    </row>
    <row r="664" spans="1:58" ht="15.75" customHeight="1">
      <c r="A664" s="58"/>
      <c r="B664" s="52"/>
      <c r="C664" s="52"/>
      <c r="D664" s="52"/>
      <c r="E664" s="52"/>
      <c r="F664" s="52"/>
      <c r="G664" s="52"/>
      <c r="H664" s="52"/>
      <c r="I664" s="52"/>
      <c r="J664" s="52"/>
      <c r="K664" s="52"/>
      <c r="L664" s="52"/>
      <c r="M664" s="52"/>
      <c r="N664" s="52"/>
      <c r="O664" s="52"/>
      <c r="P664" s="52"/>
      <c r="Q664" s="52"/>
      <c r="R664" s="52"/>
      <c r="S664" s="52"/>
      <c r="T664" s="52"/>
      <c r="U664" s="52"/>
      <c r="V664" s="52"/>
      <c r="W664" s="52"/>
      <c r="X664" s="52"/>
      <c r="Y664" s="52"/>
      <c r="Z664" s="52"/>
      <c r="AA664" s="52"/>
      <c r="AB664" s="52"/>
      <c r="AC664" s="52"/>
      <c r="AD664" s="52"/>
      <c r="AE664" s="52"/>
      <c r="AF664" s="52"/>
      <c r="AG664" s="52"/>
      <c r="AH664" s="52"/>
      <c r="AI664" s="52"/>
      <c r="AJ664" s="52"/>
      <c r="AK664" s="52"/>
      <c r="AL664" s="52"/>
      <c r="AM664" s="52"/>
      <c r="AN664" s="52"/>
      <c r="AO664" s="52"/>
      <c r="AP664" s="52"/>
      <c r="AQ664" s="52"/>
      <c r="AR664" s="52"/>
      <c r="AS664" s="52"/>
      <c r="AT664" s="52"/>
      <c r="AU664" s="52"/>
      <c r="AV664" s="52"/>
      <c r="AW664" s="52"/>
      <c r="AX664" s="52"/>
      <c r="AY664" s="76"/>
      <c r="AZ664" s="52"/>
      <c r="BA664" s="52"/>
      <c r="BB664" s="52"/>
      <c r="BC664" s="52"/>
      <c r="BD664" s="52"/>
      <c r="BE664" s="52"/>
      <c r="BF664" s="52"/>
    </row>
    <row r="665" spans="1:58" ht="15.75" customHeight="1">
      <c r="A665" s="58"/>
      <c r="B665" s="52"/>
      <c r="C665" s="52"/>
      <c r="D665" s="52"/>
      <c r="E665" s="52"/>
      <c r="F665" s="52"/>
      <c r="G665" s="52"/>
      <c r="H665" s="52"/>
      <c r="I665" s="52"/>
      <c r="J665" s="52"/>
      <c r="K665" s="52"/>
      <c r="L665" s="52"/>
      <c r="M665" s="52"/>
      <c r="N665" s="52"/>
      <c r="O665" s="52"/>
      <c r="P665" s="52"/>
      <c r="Q665" s="52"/>
      <c r="R665" s="52"/>
      <c r="S665" s="52"/>
      <c r="T665" s="52"/>
      <c r="U665" s="52"/>
      <c r="V665" s="52"/>
      <c r="W665" s="52"/>
      <c r="X665" s="52"/>
      <c r="Y665" s="52"/>
      <c r="Z665" s="52"/>
      <c r="AA665" s="52"/>
      <c r="AB665" s="52"/>
      <c r="AC665" s="52"/>
      <c r="AD665" s="52"/>
      <c r="AE665" s="52"/>
      <c r="AF665" s="52"/>
      <c r="AG665" s="52"/>
      <c r="AH665" s="52"/>
      <c r="AI665" s="52"/>
      <c r="AJ665" s="52"/>
      <c r="AK665" s="52"/>
      <c r="AL665" s="52"/>
      <c r="AM665" s="52"/>
      <c r="AN665" s="52"/>
      <c r="AO665" s="52"/>
      <c r="AP665" s="52"/>
      <c r="AQ665" s="52"/>
      <c r="AR665" s="52"/>
      <c r="AS665" s="52"/>
      <c r="AT665" s="52"/>
      <c r="AU665" s="52"/>
      <c r="AV665" s="52"/>
      <c r="AW665" s="52"/>
      <c r="AX665" s="52"/>
      <c r="AY665" s="76"/>
      <c r="AZ665" s="52"/>
      <c r="BA665" s="52"/>
      <c r="BB665" s="52"/>
      <c r="BC665" s="52"/>
      <c r="BD665" s="52"/>
      <c r="BE665" s="52"/>
      <c r="BF665" s="52"/>
    </row>
    <row r="666" spans="1:58" ht="15.75" customHeight="1">
      <c r="A666" s="58"/>
      <c r="B666" s="52"/>
      <c r="C666" s="52"/>
      <c r="D666" s="52"/>
      <c r="E666" s="52"/>
      <c r="F666" s="52"/>
      <c r="G666" s="52"/>
      <c r="H666" s="52"/>
      <c r="I666" s="52"/>
      <c r="J666" s="52"/>
      <c r="K666" s="52"/>
      <c r="L666" s="52"/>
      <c r="M666" s="52"/>
      <c r="N666" s="52"/>
      <c r="O666" s="52"/>
      <c r="P666" s="52"/>
      <c r="Q666" s="52"/>
      <c r="R666" s="52"/>
      <c r="S666" s="52"/>
      <c r="T666" s="52"/>
      <c r="U666" s="52"/>
      <c r="V666" s="52"/>
      <c r="W666" s="52"/>
      <c r="X666" s="52"/>
      <c r="Y666" s="52"/>
      <c r="Z666" s="52"/>
      <c r="AA666" s="52"/>
      <c r="AB666" s="52"/>
      <c r="AC666" s="52"/>
      <c r="AD666" s="52"/>
      <c r="AE666" s="52"/>
      <c r="AF666" s="52"/>
      <c r="AG666" s="52"/>
      <c r="AH666" s="52"/>
      <c r="AI666" s="52"/>
      <c r="AJ666" s="52"/>
      <c r="AK666" s="52"/>
      <c r="AL666" s="52"/>
      <c r="AM666" s="52"/>
      <c r="AN666" s="52"/>
      <c r="AO666" s="52"/>
      <c r="AP666" s="52"/>
      <c r="AQ666" s="52"/>
      <c r="AR666" s="52"/>
      <c r="AS666" s="52"/>
      <c r="AT666" s="52"/>
      <c r="AU666" s="52"/>
      <c r="AV666" s="52"/>
      <c r="AW666" s="52"/>
      <c r="AX666" s="52"/>
      <c r="AY666" s="76"/>
      <c r="AZ666" s="52"/>
      <c r="BA666" s="52"/>
      <c r="BB666" s="52"/>
      <c r="BC666" s="52"/>
      <c r="BD666" s="52"/>
      <c r="BE666" s="52"/>
      <c r="BF666" s="52"/>
    </row>
    <row r="667" spans="1:58" ht="15.75" customHeight="1">
      <c r="A667" s="58"/>
      <c r="B667" s="52"/>
      <c r="C667" s="52"/>
      <c r="D667" s="52"/>
      <c r="E667" s="52"/>
      <c r="F667" s="52"/>
      <c r="G667" s="52"/>
      <c r="H667" s="52"/>
      <c r="I667" s="52"/>
      <c r="J667" s="52"/>
      <c r="K667" s="52"/>
      <c r="L667" s="52"/>
      <c r="M667" s="52"/>
      <c r="N667" s="52"/>
      <c r="O667" s="52"/>
      <c r="P667" s="52"/>
      <c r="Q667" s="52"/>
      <c r="R667" s="52"/>
      <c r="S667" s="52"/>
      <c r="T667" s="52"/>
      <c r="U667" s="52"/>
      <c r="V667" s="52"/>
      <c r="W667" s="52"/>
      <c r="X667" s="52"/>
      <c r="Y667" s="52"/>
      <c r="Z667" s="52"/>
      <c r="AA667" s="52"/>
      <c r="AB667" s="52"/>
      <c r="AC667" s="52"/>
      <c r="AD667" s="52"/>
      <c r="AE667" s="52"/>
      <c r="AF667" s="52"/>
      <c r="AG667" s="52"/>
      <c r="AH667" s="52"/>
      <c r="AI667" s="52"/>
      <c r="AJ667" s="52"/>
      <c r="AK667" s="52"/>
      <c r="AL667" s="52"/>
      <c r="AM667" s="52"/>
      <c r="AN667" s="52"/>
      <c r="AO667" s="52"/>
      <c r="AP667" s="52"/>
      <c r="AQ667" s="52"/>
      <c r="AR667" s="52"/>
      <c r="AS667" s="52"/>
      <c r="AT667" s="52"/>
      <c r="AU667" s="52"/>
      <c r="AV667" s="52"/>
      <c r="AW667" s="52"/>
      <c r="AX667" s="52"/>
      <c r="AY667" s="76"/>
      <c r="AZ667" s="52"/>
      <c r="BA667" s="52"/>
      <c r="BB667" s="52"/>
      <c r="BC667" s="52"/>
      <c r="BD667" s="52"/>
      <c r="BE667" s="52"/>
      <c r="BF667" s="52"/>
    </row>
    <row r="668" spans="1:58" ht="15.75" customHeight="1">
      <c r="A668" s="58"/>
      <c r="B668" s="52"/>
      <c r="C668" s="52"/>
      <c r="D668" s="52"/>
      <c r="E668" s="52"/>
      <c r="F668" s="52"/>
      <c r="G668" s="52"/>
      <c r="H668" s="52"/>
      <c r="I668" s="52"/>
      <c r="J668" s="52"/>
      <c r="K668" s="52"/>
      <c r="L668" s="52"/>
      <c r="M668" s="52"/>
      <c r="N668" s="52"/>
      <c r="O668" s="52"/>
      <c r="P668" s="52"/>
      <c r="Q668" s="52"/>
      <c r="R668" s="52"/>
      <c r="S668" s="52"/>
      <c r="T668" s="52"/>
      <c r="U668" s="52"/>
      <c r="V668" s="52"/>
      <c r="W668" s="52"/>
      <c r="X668" s="52"/>
      <c r="Y668" s="52"/>
      <c r="Z668" s="52"/>
      <c r="AA668" s="52"/>
      <c r="AB668" s="52"/>
      <c r="AC668" s="52"/>
      <c r="AD668" s="52"/>
      <c r="AE668" s="52"/>
      <c r="AF668" s="52"/>
      <c r="AG668" s="52"/>
      <c r="AH668" s="52"/>
      <c r="AI668" s="52"/>
      <c r="AJ668" s="52"/>
      <c r="AK668" s="52"/>
      <c r="AL668" s="52"/>
      <c r="AM668" s="52"/>
      <c r="AN668" s="52"/>
      <c r="AO668" s="52"/>
      <c r="AP668" s="52"/>
      <c r="AQ668" s="52"/>
      <c r="AR668" s="52"/>
      <c r="AS668" s="52"/>
      <c r="AT668" s="52"/>
      <c r="AU668" s="52"/>
      <c r="AV668" s="52"/>
      <c r="AW668" s="52"/>
      <c r="AX668" s="52"/>
      <c r="AY668" s="76"/>
      <c r="AZ668" s="52"/>
      <c r="BA668" s="52"/>
      <c r="BB668" s="52"/>
      <c r="BC668" s="52"/>
      <c r="BD668" s="52"/>
      <c r="BE668" s="52"/>
      <c r="BF668" s="52"/>
    </row>
    <row r="669" spans="1:58" ht="15.75" customHeight="1">
      <c r="A669" s="58"/>
      <c r="B669" s="52"/>
      <c r="C669" s="52"/>
      <c r="D669" s="52"/>
      <c r="E669" s="52"/>
      <c r="F669" s="52"/>
      <c r="G669" s="52"/>
      <c r="H669" s="52"/>
      <c r="I669" s="52"/>
      <c r="J669" s="52"/>
      <c r="K669" s="52"/>
      <c r="L669" s="52"/>
      <c r="M669" s="52"/>
      <c r="N669" s="52"/>
      <c r="O669" s="52"/>
      <c r="P669" s="52"/>
      <c r="Q669" s="52"/>
      <c r="R669" s="52"/>
      <c r="S669" s="52"/>
      <c r="T669" s="52"/>
      <c r="U669" s="52"/>
      <c r="V669" s="52"/>
      <c r="W669" s="52"/>
      <c r="X669" s="52"/>
      <c r="Y669" s="52"/>
      <c r="Z669" s="52"/>
      <c r="AA669" s="52"/>
      <c r="AB669" s="52"/>
      <c r="AC669" s="52"/>
      <c r="AD669" s="52"/>
      <c r="AE669" s="52"/>
      <c r="AF669" s="52"/>
      <c r="AG669" s="52"/>
      <c r="AH669" s="52"/>
      <c r="AI669" s="52"/>
      <c r="AJ669" s="52"/>
      <c r="AK669" s="52"/>
      <c r="AL669" s="52"/>
      <c r="AM669" s="52"/>
      <c r="AN669" s="52"/>
      <c r="AO669" s="52"/>
      <c r="AP669" s="52"/>
      <c r="AQ669" s="52"/>
      <c r="AR669" s="52"/>
      <c r="AS669" s="52"/>
      <c r="AT669" s="52"/>
      <c r="AU669" s="52"/>
      <c r="AV669" s="52"/>
      <c r="AW669" s="52"/>
      <c r="AX669" s="52"/>
      <c r="AY669" s="76"/>
      <c r="AZ669" s="52"/>
      <c r="BA669" s="52"/>
      <c r="BB669" s="52"/>
      <c r="BC669" s="52"/>
      <c r="BD669" s="52"/>
      <c r="BE669" s="52"/>
      <c r="BF669" s="52"/>
    </row>
    <row r="670" spans="1:58" ht="15.75" customHeight="1">
      <c r="A670" s="58"/>
      <c r="B670" s="52"/>
      <c r="C670" s="52"/>
      <c r="D670" s="52"/>
      <c r="E670" s="52"/>
      <c r="F670" s="52"/>
      <c r="G670" s="52"/>
      <c r="H670" s="52"/>
      <c r="I670" s="52"/>
      <c r="J670" s="52"/>
      <c r="K670" s="52"/>
      <c r="L670" s="52"/>
      <c r="M670" s="52"/>
      <c r="N670" s="52"/>
      <c r="O670" s="52"/>
      <c r="P670" s="52"/>
      <c r="Q670" s="52"/>
      <c r="R670" s="52"/>
      <c r="S670" s="52"/>
      <c r="T670" s="52"/>
      <c r="U670" s="52"/>
      <c r="V670" s="52"/>
      <c r="W670" s="52"/>
      <c r="X670" s="52"/>
      <c r="Y670" s="52"/>
      <c r="Z670" s="52"/>
      <c r="AA670" s="52"/>
      <c r="AB670" s="52"/>
      <c r="AC670" s="52"/>
      <c r="AD670" s="52"/>
      <c r="AE670" s="52"/>
      <c r="AF670" s="52"/>
      <c r="AG670" s="52"/>
      <c r="AH670" s="52"/>
      <c r="AI670" s="52"/>
      <c r="AJ670" s="52"/>
      <c r="AK670" s="52"/>
      <c r="AL670" s="52"/>
      <c r="AM670" s="52"/>
      <c r="AN670" s="52"/>
      <c r="AO670" s="52"/>
      <c r="AP670" s="52"/>
      <c r="AQ670" s="52"/>
      <c r="AR670" s="52"/>
      <c r="AS670" s="52"/>
      <c r="AT670" s="52"/>
      <c r="AU670" s="52"/>
      <c r="AV670" s="52"/>
      <c r="AW670" s="52"/>
      <c r="AX670" s="52"/>
      <c r="AY670" s="76"/>
      <c r="AZ670" s="52"/>
      <c r="BA670" s="52"/>
      <c r="BB670" s="52"/>
      <c r="BC670" s="52"/>
      <c r="BD670" s="52"/>
      <c r="BE670" s="52"/>
      <c r="BF670" s="52"/>
    </row>
    <row r="671" spans="1:58" ht="15.75" customHeight="1">
      <c r="A671" s="58"/>
      <c r="B671" s="52"/>
      <c r="C671" s="52"/>
      <c r="D671" s="52"/>
      <c r="E671" s="52"/>
      <c r="F671" s="52"/>
      <c r="G671" s="52"/>
      <c r="H671" s="52"/>
      <c r="I671" s="52"/>
      <c r="J671" s="52"/>
      <c r="K671" s="52"/>
      <c r="L671" s="52"/>
      <c r="M671" s="52"/>
      <c r="N671" s="52"/>
      <c r="O671" s="52"/>
      <c r="P671" s="52"/>
      <c r="Q671" s="52"/>
      <c r="R671" s="52"/>
      <c r="S671" s="52"/>
      <c r="T671" s="52"/>
      <c r="U671" s="52"/>
      <c r="V671" s="52"/>
      <c r="W671" s="52"/>
      <c r="X671" s="52"/>
      <c r="Y671" s="52"/>
      <c r="Z671" s="52"/>
      <c r="AA671" s="52"/>
      <c r="AB671" s="52"/>
      <c r="AC671" s="52"/>
      <c r="AD671" s="52"/>
      <c r="AE671" s="52"/>
      <c r="AF671" s="52"/>
      <c r="AG671" s="52"/>
      <c r="AH671" s="52"/>
      <c r="AI671" s="52"/>
      <c r="AJ671" s="52"/>
      <c r="AK671" s="52"/>
      <c r="AL671" s="52"/>
      <c r="AM671" s="52"/>
      <c r="AN671" s="52"/>
      <c r="AO671" s="52"/>
      <c r="AP671" s="52"/>
      <c r="AQ671" s="52"/>
      <c r="AR671" s="52"/>
      <c r="AS671" s="52"/>
      <c r="AT671" s="52"/>
      <c r="AU671" s="52"/>
      <c r="AV671" s="52"/>
      <c r="AW671" s="52"/>
      <c r="AX671" s="52"/>
      <c r="AY671" s="76"/>
      <c r="AZ671" s="52"/>
      <c r="BA671" s="52"/>
      <c r="BB671" s="52"/>
      <c r="BC671" s="52"/>
      <c r="BD671" s="52"/>
      <c r="BE671" s="52"/>
      <c r="BF671" s="52"/>
    </row>
    <row r="672" spans="1:58" ht="15.75" customHeight="1">
      <c r="A672" s="58"/>
      <c r="B672" s="52"/>
      <c r="C672" s="52"/>
      <c r="D672" s="52"/>
      <c r="E672" s="52"/>
      <c r="F672" s="52"/>
      <c r="G672" s="52"/>
      <c r="H672" s="52"/>
      <c r="I672" s="52"/>
      <c r="J672" s="52"/>
      <c r="K672" s="52"/>
      <c r="L672" s="52"/>
      <c r="M672" s="52"/>
      <c r="N672" s="52"/>
      <c r="O672" s="52"/>
      <c r="P672" s="52"/>
      <c r="Q672" s="52"/>
      <c r="R672" s="52"/>
      <c r="S672" s="52"/>
      <c r="T672" s="52"/>
      <c r="U672" s="52"/>
      <c r="V672" s="52"/>
      <c r="W672" s="52"/>
      <c r="X672" s="52"/>
      <c r="Y672" s="52"/>
      <c r="Z672" s="52"/>
      <c r="AA672" s="52"/>
      <c r="AB672" s="52"/>
      <c r="AC672" s="52"/>
      <c r="AD672" s="52"/>
      <c r="AE672" s="52"/>
      <c r="AF672" s="52"/>
      <c r="AG672" s="52"/>
      <c r="AH672" s="52"/>
      <c r="AI672" s="52"/>
      <c r="AJ672" s="52"/>
      <c r="AK672" s="52"/>
      <c r="AL672" s="52"/>
      <c r="AM672" s="52"/>
      <c r="AN672" s="52"/>
      <c r="AO672" s="52"/>
      <c r="AP672" s="52"/>
      <c r="AQ672" s="52"/>
      <c r="AR672" s="52"/>
      <c r="AS672" s="52"/>
      <c r="AT672" s="52"/>
      <c r="AU672" s="52"/>
      <c r="AV672" s="52"/>
      <c r="AW672" s="52"/>
      <c r="AX672" s="52"/>
      <c r="AY672" s="76"/>
      <c r="AZ672" s="52"/>
      <c r="BA672" s="52"/>
      <c r="BB672" s="52"/>
      <c r="BC672" s="52"/>
      <c r="BD672" s="52"/>
      <c r="BE672" s="52"/>
      <c r="BF672" s="52"/>
    </row>
    <row r="673" spans="1:58" ht="15.75" customHeight="1">
      <c r="A673" s="58"/>
      <c r="B673" s="52"/>
      <c r="C673" s="52"/>
      <c r="D673" s="52"/>
      <c r="E673" s="52"/>
      <c r="F673" s="52"/>
      <c r="G673" s="52"/>
      <c r="H673" s="52"/>
      <c r="I673" s="52"/>
      <c r="J673" s="52"/>
      <c r="K673" s="52"/>
      <c r="L673" s="52"/>
      <c r="M673" s="52"/>
      <c r="N673" s="52"/>
      <c r="O673" s="52"/>
      <c r="P673" s="52"/>
      <c r="Q673" s="52"/>
      <c r="R673" s="52"/>
      <c r="S673" s="52"/>
      <c r="T673" s="52"/>
      <c r="U673" s="52"/>
      <c r="V673" s="52"/>
      <c r="W673" s="52"/>
      <c r="X673" s="52"/>
      <c r="Y673" s="52"/>
      <c r="Z673" s="52"/>
      <c r="AA673" s="52"/>
      <c r="AB673" s="52"/>
      <c r="AC673" s="52"/>
      <c r="AD673" s="52"/>
      <c r="AE673" s="52"/>
      <c r="AF673" s="52"/>
      <c r="AG673" s="52"/>
      <c r="AH673" s="52"/>
      <c r="AI673" s="52"/>
      <c r="AJ673" s="52"/>
      <c r="AK673" s="52"/>
      <c r="AL673" s="52"/>
      <c r="AM673" s="52"/>
      <c r="AN673" s="52"/>
      <c r="AO673" s="52"/>
      <c r="AP673" s="52"/>
      <c r="AQ673" s="52"/>
      <c r="AR673" s="52"/>
      <c r="AS673" s="52"/>
      <c r="AT673" s="52"/>
      <c r="AU673" s="52"/>
      <c r="AV673" s="52"/>
      <c r="AW673" s="52"/>
      <c r="AX673" s="52"/>
      <c r="AY673" s="76"/>
      <c r="AZ673" s="52"/>
      <c r="BA673" s="52"/>
      <c r="BB673" s="52"/>
      <c r="BC673" s="52"/>
      <c r="BD673" s="52"/>
      <c r="BE673" s="52"/>
      <c r="BF673" s="52"/>
    </row>
    <row r="674" spans="1:58" ht="15.75" customHeight="1">
      <c r="A674" s="58"/>
      <c r="B674" s="52"/>
      <c r="C674" s="52"/>
      <c r="D674" s="52"/>
      <c r="E674" s="52"/>
      <c r="F674" s="52"/>
      <c r="G674" s="52"/>
      <c r="H674" s="52"/>
      <c r="I674" s="52"/>
      <c r="J674" s="52"/>
      <c r="K674" s="52"/>
      <c r="L674" s="52"/>
      <c r="M674" s="52"/>
      <c r="N674" s="52"/>
      <c r="O674" s="52"/>
      <c r="P674" s="52"/>
      <c r="Q674" s="52"/>
      <c r="R674" s="52"/>
      <c r="S674" s="52"/>
      <c r="T674" s="52"/>
      <c r="U674" s="52"/>
      <c r="V674" s="52"/>
      <c r="W674" s="52"/>
      <c r="X674" s="52"/>
      <c r="Y674" s="52"/>
      <c r="Z674" s="52"/>
      <c r="AA674" s="52"/>
      <c r="AB674" s="52"/>
      <c r="AC674" s="52"/>
      <c r="AD674" s="52"/>
      <c r="AE674" s="52"/>
      <c r="AF674" s="52"/>
      <c r="AG674" s="52"/>
      <c r="AH674" s="52"/>
      <c r="AI674" s="52"/>
      <c r="AJ674" s="52"/>
      <c r="AK674" s="52"/>
      <c r="AL674" s="52"/>
      <c r="AM674" s="52"/>
      <c r="AN674" s="52"/>
      <c r="AO674" s="52"/>
      <c r="AP674" s="52"/>
      <c r="AQ674" s="52"/>
      <c r="AR674" s="52"/>
      <c r="AS674" s="52"/>
      <c r="AT674" s="52"/>
      <c r="AU674" s="52"/>
      <c r="AV674" s="52"/>
      <c r="AW674" s="52"/>
      <c r="AX674" s="52"/>
      <c r="AY674" s="76"/>
      <c r="AZ674" s="52"/>
      <c r="BA674" s="52"/>
      <c r="BB674" s="52"/>
      <c r="BC674" s="52"/>
      <c r="BD674" s="52"/>
      <c r="BE674" s="52"/>
      <c r="BF674" s="52"/>
    </row>
    <row r="675" spans="1:58" ht="15.75" customHeight="1">
      <c r="A675" s="58"/>
      <c r="B675" s="52"/>
      <c r="C675" s="52"/>
      <c r="D675" s="52"/>
      <c r="E675" s="52"/>
      <c r="F675" s="52"/>
      <c r="G675" s="52"/>
      <c r="H675" s="52"/>
      <c r="I675" s="52"/>
      <c r="J675" s="52"/>
      <c r="K675" s="52"/>
      <c r="L675" s="52"/>
      <c r="M675" s="52"/>
      <c r="N675" s="52"/>
      <c r="O675" s="52"/>
      <c r="P675" s="52"/>
      <c r="Q675" s="52"/>
      <c r="R675" s="52"/>
      <c r="S675" s="52"/>
      <c r="T675" s="52"/>
      <c r="U675" s="52"/>
      <c r="V675" s="52"/>
      <c r="W675" s="52"/>
      <c r="X675" s="52"/>
      <c r="Y675" s="52"/>
      <c r="Z675" s="52"/>
      <c r="AA675" s="52"/>
      <c r="AB675" s="52"/>
      <c r="AC675" s="52"/>
      <c r="AD675" s="52"/>
      <c r="AE675" s="52"/>
      <c r="AF675" s="52"/>
      <c r="AG675" s="52"/>
      <c r="AH675" s="52"/>
      <c r="AI675" s="52"/>
      <c r="AJ675" s="52"/>
      <c r="AK675" s="52"/>
      <c r="AL675" s="52"/>
      <c r="AM675" s="52"/>
      <c r="AN675" s="52"/>
      <c r="AO675" s="52"/>
      <c r="AP675" s="52"/>
      <c r="AQ675" s="52"/>
      <c r="AR675" s="52"/>
      <c r="AS675" s="52"/>
      <c r="AT675" s="52"/>
      <c r="AU675" s="52"/>
      <c r="AV675" s="52"/>
      <c r="AW675" s="52"/>
      <c r="AX675" s="52"/>
      <c r="AY675" s="76"/>
      <c r="AZ675" s="52"/>
      <c r="BA675" s="52"/>
      <c r="BB675" s="52"/>
      <c r="BC675" s="52"/>
      <c r="BD675" s="52"/>
      <c r="BE675" s="52"/>
      <c r="BF675" s="52"/>
    </row>
    <row r="676" spans="1:58" ht="15.75" customHeight="1">
      <c r="A676" s="58"/>
      <c r="B676" s="52"/>
      <c r="C676" s="52"/>
      <c r="D676" s="52"/>
      <c r="E676" s="52"/>
      <c r="F676" s="52"/>
      <c r="G676" s="52"/>
      <c r="H676" s="52"/>
      <c r="I676" s="52"/>
      <c r="J676" s="52"/>
      <c r="K676" s="52"/>
      <c r="L676" s="52"/>
      <c r="M676" s="52"/>
      <c r="N676" s="52"/>
      <c r="O676" s="52"/>
      <c r="P676" s="52"/>
      <c r="Q676" s="52"/>
      <c r="R676" s="52"/>
      <c r="S676" s="52"/>
      <c r="T676" s="52"/>
      <c r="U676" s="52"/>
      <c r="V676" s="52"/>
      <c r="W676" s="52"/>
      <c r="X676" s="52"/>
      <c r="Y676" s="52"/>
      <c r="Z676" s="52"/>
      <c r="AA676" s="52"/>
      <c r="AB676" s="52"/>
      <c r="AC676" s="52"/>
      <c r="AD676" s="52"/>
      <c r="AE676" s="52"/>
      <c r="AF676" s="52"/>
      <c r="AG676" s="52"/>
      <c r="AH676" s="52"/>
      <c r="AI676" s="52"/>
      <c r="AJ676" s="52"/>
      <c r="AK676" s="52"/>
      <c r="AL676" s="52"/>
      <c r="AM676" s="52"/>
      <c r="AN676" s="52"/>
      <c r="AO676" s="52"/>
      <c r="AP676" s="52"/>
      <c r="AQ676" s="52"/>
      <c r="AR676" s="52"/>
      <c r="AS676" s="52"/>
      <c r="AT676" s="52"/>
      <c r="AU676" s="52"/>
      <c r="AV676" s="52"/>
      <c r="AW676" s="52"/>
      <c r="AX676" s="52"/>
      <c r="AY676" s="76"/>
      <c r="AZ676" s="52"/>
      <c r="BA676" s="52"/>
      <c r="BB676" s="52"/>
      <c r="BC676" s="52"/>
      <c r="BD676" s="52"/>
      <c r="BE676" s="52"/>
      <c r="BF676" s="52"/>
    </row>
    <row r="677" spans="1:58" ht="15.75" customHeight="1">
      <c r="A677" s="58"/>
      <c r="B677" s="52"/>
      <c r="C677" s="52"/>
      <c r="D677" s="52"/>
      <c r="E677" s="52"/>
      <c r="F677" s="52"/>
      <c r="G677" s="52"/>
      <c r="H677" s="52"/>
      <c r="I677" s="52"/>
      <c r="J677" s="52"/>
      <c r="K677" s="52"/>
      <c r="L677" s="52"/>
      <c r="M677" s="52"/>
      <c r="N677" s="52"/>
      <c r="O677" s="52"/>
      <c r="P677" s="52"/>
      <c r="Q677" s="52"/>
      <c r="R677" s="52"/>
      <c r="S677" s="52"/>
      <c r="T677" s="52"/>
      <c r="U677" s="52"/>
      <c r="V677" s="52"/>
      <c r="W677" s="52"/>
      <c r="X677" s="52"/>
      <c r="Y677" s="52"/>
      <c r="Z677" s="52"/>
      <c r="AA677" s="52"/>
      <c r="AB677" s="52"/>
      <c r="AC677" s="52"/>
      <c r="AD677" s="52"/>
      <c r="AE677" s="52"/>
      <c r="AF677" s="52"/>
      <c r="AG677" s="52"/>
      <c r="AH677" s="52"/>
      <c r="AI677" s="52"/>
      <c r="AJ677" s="52"/>
      <c r="AK677" s="52"/>
      <c r="AL677" s="52"/>
      <c r="AM677" s="52"/>
      <c r="AN677" s="52"/>
      <c r="AO677" s="52"/>
      <c r="AP677" s="52"/>
      <c r="AQ677" s="52"/>
      <c r="AR677" s="52"/>
      <c r="AS677" s="52"/>
      <c r="AT677" s="52"/>
      <c r="AU677" s="52"/>
      <c r="AV677" s="52"/>
      <c r="AW677" s="52"/>
      <c r="AX677" s="52"/>
      <c r="AY677" s="76"/>
      <c r="AZ677" s="52"/>
      <c r="BA677" s="52"/>
      <c r="BB677" s="52"/>
      <c r="BC677" s="52"/>
      <c r="BD677" s="52"/>
      <c r="BE677" s="52"/>
      <c r="BF677" s="52"/>
    </row>
    <row r="678" spans="1:58" ht="15.75" customHeight="1">
      <c r="A678" s="58"/>
      <c r="B678" s="52"/>
      <c r="C678" s="52"/>
      <c r="D678" s="52"/>
      <c r="E678" s="52"/>
      <c r="F678" s="52"/>
      <c r="G678" s="52"/>
      <c r="H678" s="52"/>
      <c r="I678" s="52"/>
      <c r="J678" s="52"/>
      <c r="K678" s="52"/>
      <c r="L678" s="52"/>
      <c r="M678" s="52"/>
      <c r="N678" s="52"/>
      <c r="O678" s="52"/>
      <c r="P678" s="52"/>
      <c r="Q678" s="52"/>
      <c r="R678" s="52"/>
      <c r="S678" s="52"/>
      <c r="T678" s="52"/>
      <c r="U678" s="52"/>
      <c r="V678" s="52"/>
      <c r="W678" s="52"/>
      <c r="X678" s="52"/>
      <c r="Y678" s="52"/>
      <c r="Z678" s="52"/>
      <c r="AA678" s="52"/>
      <c r="AB678" s="52"/>
      <c r="AC678" s="52"/>
      <c r="AD678" s="52"/>
      <c r="AE678" s="52"/>
      <c r="AF678" s="52"/>
      <c r="AG678" s="52"/>
      <c r="AH678" s="52"/>
      <c r="AI678" s="52"/>
      <c r="AJ678" s="52"/>
      <c r="AK678" s="52"/>
      <c r="AL678" s="52"/>
      <c r="AM678" s="52"/>
      <c r="AN678" s="52"/>
      <c r="AO678" s="52"/>
      <c r="AP678" s="52"/>
      <c r="AQ678" s="52"/>
      <c r="AR678" s="52"/>
      <c r="AS678" s="52"/>
      <c r="AT678" s="52"/>
      <c r="AU678" s="52"/>
      <c r="AV678" s="52"/>
      <c r="AW678" s="52"/>
      <c r="AX678" s="52"/>
      <c r="AY678" s="76"/>
      <c r="AZ678" s="52"/>
      <c r="BA678" s="52"/>
      <c r="BB678" s="52"/>
      <c r="BC678" s="52"/>
      <c r="BD678" s="52"/>
      <c r="BE678" s="52"/>
      <c r="BF678" s="52"/>
    </row>
    <row r="679" spans="1:58" ht="15.75" customHeight="1">
      <c r="A679" s="58"/>
      <c r="B679" s="52"/>
      <c r="C679" s="52"/>
      <c r="D679" s="52"/>
      <c r="E679" s="52"/>
      <c r="F679" s="52"/>
      <c r="G679" s="52"/>
      <c r="H679" s="52"/>
      <c r="I679" s="52"/>
      <c r="J679" s="52"/>
      <c r="K679" s="52"/>
      <c r="L679" s="52"/>
      <c r="M679" s="52"/>
      <c r="N679" s="52"/>
      <c r="O679" s="52"/>
      <c r="P679" s="52"/>
      <c r="Q679" s="52"/>
      <c r="R679" s="52"/>
      <c r="S679" s="52"/>
      <c r="T679" s="52"/>
      <c r="U679" s="52"/>
      <c r="V679" s="52"/>
      <c r="W679" s="52"/>
      <c r="X679" s="52"/>
      <c r="Y679" s="52"/>
      <c r="Z679" s="52"/>
      <c r="AA679" s="52"/>
      <c r="AB679" s="52"/>
      <c r="AC679" s="52"/>
      <c r="AD679" s="52"/>
      <c r="AE679" s="52"/>
      <c r="AF679" s="52"/>
      <c r="AG679" s="52"/>
      <c r="AH679" s="52"/>
      <c r="AI679" s="52"/>
      <c r="AJ679" s="52"/>
      <c r="AK679" s="52"/>
      <c r="AL679" s="52"/>
      <c r="AM679" s="52"/>
      <c r="AN679" s="52"/>
      <c r="AO679" s="52"/>
      <c r="AP679" s="52"/>
      <c r="AQ679" s="52"/>
      <c r="AR679" s="52"/>
      <c r="AS679" s="52"/>
      <c r="AT679" s="52"/>
      <c r="AU679" s="52"/>
      <c r="AV679" s="52"/>
      <c r="AW679" s="52"/>
      <c r="AX679" s="52"/>
      <c r="AY679" s="76"/>
      <c r="AZ679" s="52"/>
      <c r="BA679" s="52"/>
      <c r="BB679" s="52"/>
      <c r="BC679" s="52"/>
      <c r="BD679" s="52"/>
      <c r="BE679" s="52"/>
      <c r="BF679" s="52"/>
    </row>
    <row r="680" spans="1:58" ht="15.75" customHeight="1">
      <c r="A680" s="58"/>
      <c r="B680" s="52"/>
      <c r="C680" s="52"/>
      <c r="D680" s="52"/>
      <c r="E680" s="52"/>
      <c r="F680" s="52"/>
      <c r="G680" s="52"/>
      <c r="H680" s="52"/>
      <c r="I680" s="52"/>
      <c r="J680" s="52"/>
      <c r="K680" s="52"/>
      <c r="L680" s="52"/>
      <c r="M680" s="52"/>
      <c r="N680" s="52"/>
      <c r="O680" s="52"/>
      <c r="P680" s="52"/>
      <c r="Q680" s="52"/>
      <c r="R680" s="52"/>
      <c r="S680" s="52"/>
      <c r="T680" s="52"/>
      <c r="U680" s="52"/>
      <c r="V680" s="52"/>
      <c r="W680" s="52"/>
      <c r="X680" s="52"/>
      <c r="Y680" s="52"/>
      <c r="Z680" s="52"/>
      <c r="AA680" s="52"/>
      <c r="AB680" s="52"/>
      <c r="AC680" s="52"/>
      <c r="AD680" s="52"/>
      <c r="AE680" s="52"/>
      <c r="AF680" s="52"/>
      <c r="AG680" s="52"/>
      <c r="AH680" s="52"/>
      <c r="AI680" s="52"/>
      <c r="AJ680" s="52"/>
      <c r="AK680" s="52"/>
      <c r="AL680" s="52"/>
      <c r="AM680" s="52"/>
      <c r="AN680" s="52"/>
      <c r="AO680" s="52"/>
      <c r="AP680" s="52"/>
      <c r="AQ680" s="52"/>
      <c r="AR680" s="52"/>
      <c r="AS680" s="52"/>
      <c r="AT680" s="52"/>
      <c r="AU680" s="52"/>
      <c r="AV680" s="52"/>
      <c r="AW680" s="52"/>
      <c r="AX680" s="52"/>
      <c r="AY680" s="76"/>
      <c r="AZ680" s="52"/>
      <c r="BA680" s="52"/>
      <c r="BB680" s="52"/>
      <c r="BC680" s="52"/>
      <c r="BD680" s="52"/>
      <c r="BE680" s="52"/>
      <c r="BF680" s="52"/>
    </row>
    <row r="681" spans="1:58" ht="15.75" customHeight="1">
      <c r="A681" s="58"/>
      <c r="B681" s="52"/>
      <c r="C681" s="52"/>
      <c r="D681" s="52"/>
      <c r="E681" s="52"/>
      <c r="F681" s="52"/>
      <c r="G681" s="52"/>
      <c r="H681" s="52"/>
      <c r="I681" s="52"/>
      <c r="J681" s="52"/>
      <c r="K681" s="52"/>
      <c r="L681" s="52"/>
      <c r="M681" s="52"/>
      <c r="N681" s="52"/>
      <c r="O681" s="52"/>
      <c r="P681" s="52"/>
      <c r="Q681" s="52"/>
      <c r="R681" s="52"/>
      <c r="S681" s="52"/>
      <c r="T681" s="52"/>
      <c r="U681" s="52"/>
      <c r="V681" s="52"/>
      <c r="W681" s="52"/>
      <c r="X681" s="52"/>
      <c r="Y681" s="52"/>
      <c r="Z681" s="52"/>
      <c r="AA681" s="52"/>
      <c r="AB681" s="52"/>
      <c r="AC681" s="52"/>
      <c r="AD681" s="52"/>
      <c r="AE681" s="52"/>
      <c r="AF681" s="52"/>
      <c r="AG681" s="52"/>
      <c r="AH681" s="52"/>
      <c r="AI681" s="52"/>
      <c r="AJ681" s="52"/>
      <c r="AK681" s="52"/>
      <c r="AL681" s="52"/>
      <c r="AM681" s="52"/>
      <c r="AN681" s="52"/>
      <c r="AO681" s="52"/>
      <c r="AP681" s="52"/>
      <c r="AQ681" s="52"/>
      <c r="AR681" s="52"/>
      <c r="AS681" s="52"/>
      <c r="AT681" s="52"/>
      <c r="AU681" s="52"/>
      <c r="AV681" s="52"/>
      <c r="AW681" s="52"/>
      <c r="AX681" s="52"/>
      <c r="AY681" s="76"/>
      <c r="AZ681" s="52"/>
      <c r="BA681" s="52"/>
      <c r="BB681" s="52"/>
      <c r="BC681" s="52"/>
      <c r="BD681" s="52"/>
      <c r="BE681" s="52"/>
      <c r="BF681" s="52"/>
    </row>
    <row r="682" spans="1:58" ht="15.75" customHeight="1">
      <c r="A682" s="58"/>
      <c r="B682" s="52"/>
      <c r="C682" s="52"/>
      <c r="D682" s="52"/>
      <c r="E682" s="52"/>
      <c r="F682" s="52"/>
      <c r="G682" s="52"/>
      <c r="H682" s="52"/>
      <c r="I682" s="52"/>
      <c r="J682" s="52"/>
      <c r="K682" s="52"/>
      <c r="L682" s="52"/>
      <c r="M682" s="52"/>
      <c r="N682" s="52"/>
      <c r="O682" s="52"/>
      <c r="P682" s="52"/>
      <c r="Q682" s="52"/>
      <c r="R682" s="52"/>
      <c r="S682" s="52"/>
      <c r="T682" s="52"/>
      <c r="U682" s="52"/>
      <c r="V682" s="52"/>
      <c r="W682" s="52"/>
      <c r="X682" s="52"/>
      <c r="Y682" s="52"/>
      <c r="Z682" s="52"/>
      <c r="AA682" s="52"/>
      <c r="AB682" s="52"/>
      <c r="AC682" s="52"/>
      <c r="AD682" s="52"/>
      <c r="AE682" s="52"/>
      <c r="AF682" s="52"/>
      <c r="AG682" s="52"/>
      <c r="AH682" s="52"/>
      <c r="AI682" s="52"/>
      <c r="AJ682" s="52"/>
      <c r="AK682" s="52"/>
      <c r="AL682" s="52"/>
      <c r="AM682" s="52"/>
      <c r="AN682" s="52"/>
      <c r="AO682" s="52"/>
      <c r="AP682" s="52"/>
      <c r="AQ682" s="52"/>
      <c r="AR682" s="52"/>
      <c r="AS682" s="52"/>
      <c r="AT682" s="52"/>
      <c r="AU682" s="52"/>
      <c r="AV682" s="52"/>
      <c r="AW682" s="52"/>
      <c r="AX682" s="52"/>
      <c r="AY682" s="76"/>
      <c r="AZ682" s="52"/>
      <c r="BA682" s="52"/>
      <c r="BB682" s="52"/>
      <c r="BC682" s="52"/>
      <c r="BD682" s="52"/>
      <c r="BE682" s="52"/>
      <c r="BF682" s="52"/>
    </row>
    <row r="683" spans="1:58" ht="15.75" customHeight="1">
      <c r="A683" s="58"/>
      <c r="B683" s="52"/>
      <c r="C683" s="52"/>
      <c r="D683" s="52"/>
      <c r="E683" s="52"/>
      <c r="F683" s="52"/>
      <c r="G683" s="52"/>
      <c r="H683" s="52"/>
      <c r="I683" s="52"/>
      <c r="J683" s="52"/>
      <c r="K683" s="52"/>
      <c r="L683" s="52"/>
      <c r="M683" s="52"/>
      <c r="N683" s="52"/>
      <c r="O683" s="52"/>
      <c r="P683" s="52"/>
      <c r="Q683" s="52"/>
      <c r="R683" s="52"/>
      <c r="S683" s="52"/>
      <c r="T683" s="52"/>
      <c r="U683" s="52"/>
      <c r="V683" s="52"/>
      <c r="W683" s="52"/>
      <c r="X683" s="52"/>
      <c r="Y683" s="52"/>
      <c r="Z683" s="52"/>
      <c r="AA683" s="52"/>
      <c r="AB683" s="52"/>
      <c r="AC683" s="52"/>
      <c r="AD683" s="52"/>
      <c r="AE683" s="52"/>
      <c r="AF683" s="52"/>
      <c r="AG683" s="52"/>
      <c r="AH683" s="52"/>
      <c r="AI683" s="52"/>
      <c r="AJ683" s="52"/>
      <c r="AK683" s="52"/>
      <c r="AL683" s="52"/>
      <c r="AM683" s="52"/>
      <c r="AN683" s="52"/>
      <c r="AO683" s="52"/>
      <c r="AP683" s="52"/>
      <c r="AQ683" s="52"/>
      <c r="AR683" s="52"/>
      <c r="AS683" s="52"/>
      <c r="AT683" s="52"/>
      <c r="AU683" s="52"/>
      <c r="AV683" s="52"/>
      <c r="AW683" s="52"/>
      <c r="AX683" s="52"/>
      <c r="AY683" s="76"/>
      <c r="AZ683" s="52"/>
      <c r="BA683" s="52"/>
      <c r="BB683" s="52"/>
      <c r="BC683" s="52"/>
      <c r="BD683" s="52"/>
      <c r="BE683" s="52"/>
      <c r="BF683" s="52"/>
    </row>
    <row r="684" spans="1:58" ht="15.75" customHeight="1">
      <c r="A684" s="58"/>
      <c r="B684" s="52"/>
      <c r="C684" s="52"/>
      <c r="D684" s="52"/>
      <c r="E684" s="52"/>
      <c r="F684" s="52"/>
      <c r="G684" s="52"/>
      <c r="H684" s="52"/>
      <c r="I684" s="52"/>
      <c r="J684" s="52"/>
      <c r="K684" s="52"/>
      <c r="L684" s="52"/>
      <c r="M684" s="52"/>
      <c r="N684" s="52"/>
      <c r="O684" s="52"/>
      <c r="P684" s="52"/>
      <c r="Q684" s="52"/>
      <c r="R684" s="52"/>
      <c r="S684" s="52"/>
      <c r="T684" s="52"/>
      <c r="U684" s="52"/>
      <c r="V684" s="52"/>
      <c r="W684" s="52"/>
      <c r="X684" s="52"/>
      <c r="Y684" s="52"/>
      <c r="Z684" s="52"/>
      <c r="AA684" s="52"/>
      <c r="AB684" s="52"/>
      <c r="AC684" s="52"/>
      <c r="AD684" s="52"/>
      <c r="AE684" s="52"/>
      <c r="AF684" s="52"/>
      <c r="AG684" s="52"/>
      <c r="AH684" s="52"/>
      <c r="AI684" s="52"/>
      <c r="AJ684" s="52"/>
      <c r="AK684" s="52"/>
      <c r="AL684" s="52"/>
      <c r="AM684" s="52"/>
      <c r="AN684" s="52"/>
      <c r="AO684" s="52"/>
      <c r="AP684" s="52"/>
      <c r="AQ684" s="52"/>
      <c r="AR684" s="52"/>
      <c r="AS684" s="52"/>
      <c r="AT684" s="52"/>
      <c r="AU684" s="52"/>
      <c r="AV684" s="52"/>
      <c r="AW684" s="52"/>
      <c r="AX684" s="52"/>
      <c r="AY684" s="76"/>
      <c r="AZ684" s="52"/>
      <c r="BA684" s="52"/>
      <c r="BB684" s="52"/>
      <c r="BC684" s="52"/>
      <c r="BD684" s="52"/>
      <c r="BE684" s="52"/>
      <c r="BF684" s="52"/>
    </row>
    <row r="685" spans="1:58" ht="15.75" customHeight="1">
      <c r="A685" s="58"/>
      <c r="B685" s="52"/>
      <c r="C685" s="52"/>
      <c r="D685" s="52"/>
      <c r="E685" s="52"/>
      <c r="F685" s="52"/>
      <c r="G685" s="52"/>
      <c r="H685" s="52"/>
      <c r="I685" s="52"/>
      <c r="J685" s="52"/>
      <c r="K685" s="52"/>
      <c r="L685" s="52"/>
      <c r="M685" s="52"/>
      <c r="N685" s="52"/>
      <c r="O685" s="52"/>
      <c r="P685" s="52"/>
      <c r="Q685" s="52"/>
      <c r="R685" s="52"/>
      <c r="S685" s="52"/>
      <c r="T685" s="52"/>
      <c r="U685" s="52"/>
      <c r="V685" s="52"/>
      <c r="W685" s="52"/>
      <c r="X685" s="52"/>
      <c r="Y685" s="52"/>
      <c r="Z685" s="52"/>
      <c r="AA685" s="52"/>
      <c r="AB685" s="52"/>
      <c r="AC685" s="52"/>
      <c r="AD685" s="52"/>
      <c r="AE685" s="52"/>
      <c r="AF685" s="52"/>
      <c r="AG685" s="52"/>
      <c r="AH685" s="52"/>
      <c r="AI685" s="52"/>
      <c r="AJ685" s="52"/>
      <c r="AK685" s="52"/>
      <c r="AL685" s="52"/>
      <c r="AM685" s="52"/>
      <c r="AN685" s="52"/>
      <c r="AO685" s="52"/>
      <c r="AP685" s="52"/>
      <c r="AQ685" s="52"/>
      <c r="AR685" s="52"/>
      <c r="AS685" s="52"/>
      <c r="AT685" s="52"/>
      <c r="AU685" s="52"/>
      <c r="AV685" s="52"/>
      <c r="AW685" s="52"/>
      <c r="AX685" s="52"/>
      <c r="AY685" s="76"/>
      <c r="AZ685" s="52"/>
      <c r="BA685" s="52"/>
      <c r="BB685" s="52"/>
      <c r="BC685" s="52"/>
      <c r="BD685" s="52"/>
      <c r="BE685" s="52"/>
      <c r="BF685" s="52"/>
    </row>
    <row r="686" spans="1:58" ht="15.75" customHeight="1">
      <c r="A686" s="58"/>
      <c r="B686" s="52"/>
      <c r="C686" s="52"/>
      <c r="D686" s="52"/>
      <c r="E686" s="52"/>
      <c r="F686" s="52"/>
      <c r="G686" s="52"/>
      <c r="H686" s="52"/>
      <c r="I686" s="52"/>
      <c r="J686" s="52"/>
      <c r="K686" s="52"/>
      <c r="L686" s="52"/>
      <c r="M686" s="52"/>
      <c r="N686" s="52"/>
      <c r="O686" s="52"/>
      <c r="P686" s="52"/>
      <c r="Q686" s="52"/>
      <c r="R686" s="52"/>
      <c r="S686" s="52"/>
      <c r="T686" s="52"/>
      <c r="U686" s="52"/>
      <c r="V686" s="52"/>
      <c r="W686" s="52"/>
      <c r="X686" s="52"/>
      <c r="Y686" s="52"/>
      <c r="Z686" s="52"/>
      <c r="AA686" s="52"/>
      <c r="AB686" s="52"/>
      <c r="AC686" s="52"/>
      <c r="AD686" s="52"/>
      <c r="AE686" s="52"/>
      <c r="AF686" s="52"/>
      <c r="AG686" s="52"/>
      <c r="AH686" s="52"/>
      <c r="AI686" s="52"/>
      <c r="AJ686" s="52"/>
      <c r="AK686" s="52"/>
      <c r="AL686" s="52"/>
      <c r="AM686" s="52"/>
      <c r="AN686" s="52"/>
      <c r="AO686" s="52"/>
      <c r="AP686" s="52"/>
      <c r="AQ686" s="52"/>
      <c r="AR686" s="52"/>
      <c r="AS686" s="52"/>
      <c r="AT686" s="52"/>
      <c r="AU686" s="52"/>
      <c r="AV686" s="52"/>
      <c r="AW686" s="52"/>
      <c r="AX686" s="52"/>
      <c r="AY686" s="76"/>
      <c r="AZ686" s="52"/>
      <c r="BA686" s="52"/>
      <c r="BB686" s="52"/>
      <c r="BC686" s="52"/>
      <c r="BD686" s="52"/>
      <c r="BE686" s="52"/>
      <c r="BF686" s="52"/>
    </row>
    <row r="687" spans="1:58" ht="15.75" customHeight="1">
      <c r="A687" s="58"/>
      <c r="B687" s="52"/>
      <c r="C687" s="52"/>
      <c r="D687" s="52"/>
      <c r="E687" s="52"/>
      <c r="F687" s="52"/>
      <c r="G687" s="52"/>
      <c r="H687" s="52"/>
      <c r="I687" s="52"/>
      <c r="J687" s="52"/>
      <c r="K687" s="52"/>
      <c r="L687" s="52"/>
      <c r="M687" s="52"/>
      <c r="N687" s="52"/>
      <c r="O687" s="52"/>
      <c r="P687" s="52"/>
      <c r="Q687" s="52"/>
      <c r="R687" s="52"/>
      <c r="S687" s="52"/>
      <c r="T687" s="52"/>
      <c r="U687" s="52"/>
      <c r="V687" s="52"/>
      <c r="W687" s="52"/>
      <c r="X687" s="52"/>
      <c r="Y687" s="52"/>
      <c r="Z687" s="52"/>
      <c r="AA687" s="52"/>
      <c r="AB687" s="52"/>
      <c r="AC687" s="52"/>
      <c r="AD687" s="52"/>
      <c r="AE687" s="52"/>
      <c r="AF687" s="52"/>
      <c r="AG687" s="52"/>
      <c r="AH687" s="52"/>
      <c r="AI687" s="52"/>
      <c r="AJ687" s="52"/>
      <c r="AK687" s="52"/>
      <c r="AL687" s="52"/>
      <c r="AM687" s="52"/>
      <c r="AN687" s="52"/>
      <c r="AO687" s="52"/>
      <c r="AP687" s="52"/>
      <c r="AQ687" s="52"/>
      <c r="AR687" s="52"/>
      <c r="AS687" s="52"/>
      <c r="AT687" s="52"/>
      <c r="AU687" s="52"/>
      <c r="AV687" s="52"/>
      <c r="AW687" s="52"/>
      <c r="AX687" s="52"/>
      <c r="AY687" s="76"/>
      <c r="AZ687" s="52"/>
      <c r="BA687" s="52"/>
      <c r="BB687" s="52"/>
      <c r="BC687" s="52"/>
      <c r="BD687" s="52"/>
      <c r="BE687" s="52"/>
      <c r="BF687" s="52"/>
    </row>
    <row r="688" spans="1:58" ht="15.75" customHeight="1">
      <c r="A688" s="58"/>
      <c r="B688" s="52"/>
      <c r="C688" s="52"/>
      <c r="D688" s="52"/>
      <c r="E688" s="52"/>
      <c r="F688" s="52"/>
      <c r="G688" s="52"/>
      <c r="H688" s="52"/>
      <c r="I688" s="52"/>
      <c r="J688" s="52"/>
      <c r="K688" s="52"/>
      <c r="L688" s="52"/>
      <c r="M688" s="52"/>
      <c r="N688" s="52"/>
      <c r="O688" s="52"/>
      <c r="P688" s="52"/>
      <c r="Q688" s="52"/>
      <c r="R688" s="52"/>
      <c r="S688" s="52"/>
      <c r="T688" s="52"/>
      <c r="U688" s="52"/>
      <c r="V688" s="52"/>
      <c r="W688" s="52"/>
      <c r="X688" s="52"/>
      <c r="Y688" s="52"/>
      <c r="Z688" s="52"/>
      <c r="AA688" s="52"/>
      <c r="AB688" s="52"/>
      <c r="AC688" s="52"/>
      <c r="AD688" s="52"/>
      <c r="AE688" s="52"/>
      <c r="AF688" s="52"/>
      <c r="AG688" s="52"/>
      <c r="AH688" s="52"/>
      <c r="AI688" s="52"/>
      <c r="AJ688" s="52"/>
      <c r="AK688" s="52"/>
      <c r="AL688" s="52"/>
      <c r="AM688" s="52"/>
      <c r="AN688" s="52"/>
      <c r="AO688" s="52"/>
      <c r="AP688" s="52"/>
      <c r="AQ688" s="52"/>
      <c r="AR688" s="52"/>
      <c r="AS688" s="52"/>
      <c r="AT688" s="52"/>
      <c r="AU688" s="52"/>
      <c r="AV688" s="52"/>
      <c r="AW688" s="52"/>
      <c r="AX688" s="52"/>
      <c r="AY688" s="76"/>
      <c r="AZ688" s="52"/>
      <c r="BA688" s="52"/>
      <c r="BB688" s="52"/>
      <c r="BC688" s="52"/>
      <c r="BD688" s="52"/>
      <c r="BE688" s="52"/>
      <c r="BF688" s="52"/>
    </row>
    <row r="689" spans="1:58" ht="15.75" customHeight="1">
      <c r="A689" s="58"/>
      <c r="B689" s="52"/>
      <c r="C689" s="52"/>
      <c r="D689" s="52"/>
      <c r="E689" s="52"/>
      <c r="F689" s="52"/>
      <c r="G689" s="52"/>
      <c r="H689" s="52"/>
      <c r="I689" s="52"/>
      <c r="J689" s="52"/>
      <c r="K689" s="52"/>
      <c r="L689" s="52"/>
      <c r="M689" s="52"/>
      <c r="N689" s="52"/>
      <c r="O689" s="52"/>
      <c r="P689" s="52"/>
      <c r="Q689" s="52"/>
      <c r="R689" s="52"/>
      <c r="S689" s="52"/>
      <c r="T689" s="52"/>
      <c r="U689" s="52"/>
      <c r="V689" s="52"/>
      <c r="W689" s="52"/>
      <c r="X689" s="52"/>
      <c r="Y689" s="52"/>
      <c r="Z689" s="52"/>
      <c r="AA689" s="52"/>
      <c r="AB689" s="52"/>
      <c r="AC689" s="52"/>
      <c r="AD689" s="52"/>
      <c r="AE689" s="52"/>
      <c r="AF689" s="52"/>
      <c r="AG689" s="52"/>
      <c r="AH689" s="52"/>
      <c r="AI689" s="52"/>
      <c r="AJ689" s="52"/>
      <c r="AK689" s="52"/>
      <c r="AL689" s="52"/>
      <c r="AM689" s="52"/>
      <c r="AN689" s="52"/>
      <c r="AO689" s="52"/>
      <c r="AP689" s="52"/>
      <c r="AQ689" s="52"/>
      <c r="AR689" s="52"/>
      <c r="AS689" s="52"/>
      <c r="AT689" s="52"/>
      <c r="AU689" s="52"/>
      <c r="AV689" s="52"/>
      <c r="AW689" s="52"/>
      <c r="AX689" s="52"/>
      <c r="AY689" s="76"/>
      <c r="AZ689" s="52"/>
      <c r="BA689" s="52"/>
      <c r="BB689" s="52"/>
      <c r="BC689" s="52"/>
      <c r="BD689" s="52"/>
      <c r="BE689" s="52"/>
      <c r="BF689" s="52"/>
    </row>
    <row r="690" spans="1:58" ht="15.75" customHeight="1">
      <c r="A690" s="58"/>
      <c r="B690" s="52"/>
      <c r="C690" s="52"/>
      <c r="D690" s="52"/>
      <c r="E690" s="52"/>
      <c r="F690" s="52"/>
      <c r="G690" s="52"/>
      <c r="H690" s="52"/>
      <c r="I690" s="52"/>
      <c r="J690" s="52"/>
      <c r="K690" s="52"/>
      <c r="L690" s="52"/>
      <c r="M690" s="52"/>
      <c r="N690" s="52"/>
      <c r="O690" s="52"/>
      <c r="P690" s="52"/>
      <c r="Q690" s="52"/>
      <c r="R690" s="52"/>
      <c r="S690" s="52"/>
      <c r="T690" s="52"/>
      <c r="U690" s="52"/>
      <c r="V690" s="52"/>
      <c r="W690" s="52"/>
      <c r="X690" s="52"/>
      <c r="Y690" s="52"/>
      <c r="Z690" s="52"/>
      <c r="AA690" s="52"/>
      <c r="AB690" s="52"/>
      <c r="AC690" s="52"/>
      <c r="AD690" s="52"/>
      <c r="AE690" s="52"/>
      <c r="AF690" s="52"/>
      <c r="AG690" s="52"/>
      <c r="AH690" s="52"/>
      <c r="AI690" s="52"/>
      <c r="AJ690" s="52"/>
      <c r="AK690" s="52"/>
      <c r="AL690" s="52"/>
      <c r="AM690" s="52"/>
      <c r="AN690" s="52"/>
      <c r="AO690" s="52"/>
      <c r="AP690" s="52"/>
      <c r="AQ690" s="52"/>
      <c r="AR690" s="52"/>
      <c r="AS690" s="52"/>
      <c r="AT690" s="52"/>
      <c r="AU690" s="52"/>
      <c r="AV690" s="52"/>
      <c r="AW690" s="52"/>
      <c r="AX690" s="52"/>
      <c r="AY690" s="76"/>
      <c r="AZ690" s="52"/>
      <c r="BA690" s="52"/>
      <c r="BB690" s="52"/>
      <c r="BC690" s="52"/>
      <c r="BD690" s="52"/>
      <c r="BE690" s="52"/>
      <c r="BF690" s="52"/>
    </row>
    <row r="691" spans="1:58" ht="15.75" customHeight="1">
      <c r="A691" s="58"/>
      <c r="B691" s="52"/>
      <c r="C691" s="52"/>
      <c r="D691" s="52"/>
      <c r="E691" s="52"/>
      <c r="F691" s="52"/>
      <c r="G691" s="52"/>
      <c r="H691" s="52"/>
      <c r="I691" s="52"/>
      <c r="J691" s="52"/>
      <c r="K691" s="52"/>
      <c r="L691" s="52"/>
      <c r="M691" s="52"/>
      <c r="N691" s="52"/>
      <c r="O691" s="52"/>
      <c r="P691" s="52"/>
      <c r="Q691" s="52"/>
      <c r="R691" s="52"/>
      <c r="S691" s="52"/>
      <c r="T691" s="52"/>
      <c r="U691" s="52"/>
      <c r="V691" s="52"/>
      <c r="W691" s="52"/>
      <c r="X691" s="52"/>
      <c r="Y691" s="52"/>
      <c r="Z691" s="52"/>
      <c r="AA691" s="52"/>
      <c r="AB691" s="52"/>
      <c r="AC691" s="52"/>
      <c r="AD691" s="52"/>
      <c r="AE691" s="52"/>
      <c r="AF691" s="52"/>
      <c r="AG691" s="52"/>
      <c r="AH691" s="52"/>
      <c r="AI691" s="52"/>
      <c r="AJ691" s="52"/>
      <c r="AK691" s="52"/>
      <c r="AL691" s="52"/>
      <c r="AM691" s="52"/>
      <c r="AN691" s="52"/>
      <c r="AO691" s="52"/>
      <c r="AP691" s="52"/>
      <c r="AQ691" s="52"/>
      <c r="AR691" s="52"/>
      <c r="AS691" s="52"/>
      <c r="AT691" s="52"/>
      <c r="AU691" s="52"/>
      <c r="AV691" s="52"/>
      <c r="AW691" s="52"/>
      <c r="AX691" s="52"/>
      <c r="AY691" s="76"/>
      <c r="AZ691" s="52"/>
      <c r="BA691" s="52"/>
      <c r="BB691" s="52"/>
      <c r="BC691" s="52"/>
      <c r="BD691" s="52"/>
      <c r="BE691" s="52"/>
      <c r="BF691" s="52"/>
    </row>
    <row r="692" spans="1:58" ht="15.75" customHeight="1">
      <c r="A692" s="58"/>
      <c r="B692" s="52"/>
      <c r="C692" s="52"/>
      <c r="D692" s="52"/>
      <c r="E692" s="52"/>
      <c r="F692" s="52"/>
      <c r="G692" s="52"/>
      <c r="H692" s="52"/>
      <c r="I692" s="52"/>
      <c r="J692" s="52"/>
      <c r="K692" s="52"/>
      <c r="L692" s="52"/>
      <c r="M692" s="52"/>
      <c r="N692" s="52"/>
      <c r="O692" s="52"/>
      <c r="P692" s="52"/>
      <c r="Q692" s="52"/>
      <c r="R692" s="52"/>
      <c r="S692" s="52"/>
      <c r="T692" s="52"/>
      <c r="U692" s="52"/>
      <c r="V692" s="52"/>
      <c r="W692" s="52"/>
      <c r="X692" s="52"/>
      <c r="Y692" s="52"/>
      <c r="Z692" s="52"/>
      <c r="AA692" s="52"/>
      <c r="AB692" s="52"/>
      <c r="AC692" s="52"/>
      <c r="AD692" s="52"/>
      <c r="AE692" s="52"/>
      <c r="AF692" s="52"/>
      <c r="AG692" s="52"/>
      <c r="AH692" s="52"/>
      <c r="AI692" s="52"/>
      <c r="AJ692" s="52"/>
      <c r="AK692" s="52"/>
      <c r="AL692" s="52"/>
      <c r="AM692" s="52"/>
      <c r="AN692" s="52"/>
      <c r="AO692" s="52"/>
      <c r="AP692" s="52"/>
      <c r="AQ692" s="52"/>
      <c r="AR692" s="52"/>
      <c r="AS692" s="52"/>
      <c r="AT692" s="52"/>
      <c r="AU692" s="52"/>
      <c r="AV692" s="52"/>
      <c r="AW692" s="52"/>
      <c r="AX692" s="52"/>
      <c r="AY692" s="76"/>
      <c r="AZ692" s="52"/>
      <c r="BA692" s="52"/>
      <c r="BB692" s="52"/>
      <c r="BC692" s="52"/>
      <c r="BD692" s="52"/>
      <c r="BE692" s="52"/>
      <c r="BF692" s="52"/>
    </row>
    <row r="693" spans="1:58" ht="15.75" customHeight="1">
      <c r="A693" s="58"/>
      <c r="B693" s="52"/>
      <c r="C693" s="52"/>
      <c r="D693" s="52"/>
      <c r="E693" s="52"/>
      <c r="F693" s="52"/>
      <c r="G693" s="52"/>
      <c r="H693" s="52"/>
      <c r="I693" s="52"/>
      <c r="J693" s="52"/>
      <c r="K693" s="52"/>
      <c r="L693" s="52"/>
      <c r="M693" s="52"/>
      <c r="N693" s="52"/>
      <c r="O693" s="52"/>
      <c r="P693" s="52"/>
      <c r="Q693" s="52"/>
      <c r="R693" s="52"/>
      <c r="S693" s="52"/>
      <c r="T693" s="52"/>
      <c r="U693" s="52"/>
      <c r="V693" s="52"/>
      <c r="W693" s="52"/>
      <c r="X693" s="52"/>
      <c r="Y693" s="52"/>
      <c r="Z693" s="52"/>
      <c r="AA693" s="52"/>
      <c r="AB693" s="52"/>
      <c r="AC693" s="52"/>
      <c r="AD693" s="52"/>
      <c r="AE693" s="52"/>
      <c r="AF693" s="52"/>
      <c r="AG693" s="52"/>
      <c r="AH693" s="52"/>
      <c r="AI693" s="52"/>
      <c r="AJ693" s="52"/>
      <c r="AK693" s="52"/>
      <c r="AL693" s="52"/>
      <c r="AM693" s="52"/>
      <c r="AN693" s="52"/>
      <c r="AO693" s="52"/>
      <c r="AP693" s="52"/>
      <c r="AQ693" s="52"/>
      <c r="AR693" s="52"/>
      <c r="AS693" s="52"/>
      <c r="AT693" s="52"/>
      <c r="AU693" s="52"/>
      <c r="AV693" s="52"/>
      <c r="AW693" s="52"/>
      <c r="AX693" s="52"/>
      <c r="AY693" s="76"/>
      <c r="AZ693" s="52"/>
      <c r="BA693" s="52"/>
      <c r="BB693" s="52"/>
      <c r="BC693" s="52"/>
      <c r="BD693" s="52"/>
      <c r="BE693" s="52"/>
      <c r="BF693" s="52"/>
    </row>
    <row r="694" spans="1:58" ht="15.75" customHeight="1">
      <c r="A694" s="58"/>
      <c r="B694" s="52"/>
      <c r="C694" s="52"/>
      <c r="D694" s="52"/>
      <c r="E694" s="52"/>
      <c r="F694" s="52"/>
      <c r="G694" s="52"/>
      <c r="H694" s="52"/>
      <c r="I694" s="52"/>
      <c r="J694" s="52"/>
      <c r="K694" s="52"/>
      <c r="L694" s="52"/>
      <c r="M694" s="52"/>
      <c r="N694" s="52"/>
      <c r="O694" s="52"/>
      <c r="P694" s="52"/>
      <c r="Q694" s="52"/>
      <c r="R694" s="52"/>
      <c r="S694" s="52"/>
      <c r="T694" s="52"/>
      <c r="U694" s="52"/>
      <c r="V694" s="52"/>
      <c r="W694" s="52"/>
      <c r="X694" s="52"/>
      <c r="Y694" s="52"/>
      <c r="Z694" s="52"/>
      <c r="AA694" s="52"/>
      <c r="AB694" s="52"/>
      <c r="AC694" s="52"/>
      <c r="AD694" s="52"/>
      <c r="AE694" s="52"/>
      <c r="AF694" s="52"/>
      <c r="AG694" s="52"/>
      <c r="AH694" s="52"/>
      <c r="AI694" s="52"/>
      <c r="AJ694" s="52"/>
      <c r="AK694" s="52"/>
      <c r="AL694" s="52"/>
      <c r="AM694" s="52"/>
      <c r="AN694" s="52"/>
      <c r="AO694" s="52"/>
      <c r="AP694" s="52"/>
      <c r="AQ694" s="52"/>
      <c r="AR694" s="52"/>
      <c r="AS694" s="52"/>
      <c r="AT694" s="52"/>
      <c r="AU694" s="52"/>
      <c r="AV694" s="52"/>
      <c r="AW694" s="52"/>
      <c r="AX694" s="52"/>
      <c r="AY694" s="76"/>
      <c r="AZ694" s="52"/>
      <c r="BA694" s="52"/>
      <c r="BB694" s="52"/>
      <c r="BC694" s="52"/>
      <c r="BD694" s="52"/>
      <c r="BE694" s="52"/>
      <c r="BF694" s="52"/>
    </row>
    <row r="695" spans="1:58" ht="15.75" customHeight="1">
      <c r="A695" s="58"/>
      <c r="B695" s="52"/>
      <c r="C695" s="52"/>
      <c r="D695" s="52"/>
      <c r="E695" s="52"/>
      <c r="F695" s="52"/>
      <c r="G695" s="52"/>
      <c r="H695" s="52"/>
      <c r="I695" s="52"/>
      <c r="J695" s="52"/>
      <c r="K695" s="52"/>
      <c r="L695" s="52"/>
      <c r="M695" s="52"/>
      <c r="N695" s="52"/>
      <c r="O695" s="52"/>
      <c r="P695" s="52"/>
      <c r="Q695" s="52"/>
      <c r="R695" s="52"/>
      <c r="S695" s="52"/>
      <c r="T695" s="52"/>
      <c r="U695" s="52"/>
      <c r="V695" s="52"/>
      <c r="W695" s="52"/>
      <c r="X695" s="52"/>
      <c r="Y695" s="52"/>
      <c r="Z695" s="52"/>
      <c r="AA695" s="52"/>
      <c r="AB695" s="52"/>
      <c r="AC695" s="52"/>
      <c r="AD695" s="52"/>
      <c r="AE695" s="52"/>
      <c r="AF695" s="52"/>
      <c r="AG695" s="52"/>
      <c r="AH695" s="52"/>
      <c r="AI695" s="52"/>
      <c r="AJ695" s="52"/>
      <c r="AK695" s="52"/>
      <c r="AL695" s="52"/>
      <c r="AM695" s="52"/>
      <c r="AN695" s="52"/>
      <c r="AO695" s="52"/>
      <c r="AP695" s="52"/>
      <c r="AQ695" s="52"/>
      <c r="AR695" s="52"/>
      <c r="AS695" s="52"/>
      <c r="AT695" s="52"/>
      <c r="AU695" s="52"/>
      <c r="AV695" s="52"/>
      <c r="AW695" s="52"/>
      <c r="AX695" s="52"/>
      <c r="AY695" s="76"/>
      <c r="AZ695" s="52"/>
      <c r="BA695" s="52"/>
      <c r="BB695" s="52"/>
      <c r="BC695" s="52"/>
      <c r="BD695" s="52"/>
      <c r="BE695" s="52"/>
      <c r="BF695" s="52"/>
    </row>
    <row r="696" spans="1:58" ht="15.75" customHeight="1">
      <c r="A696" s="58"/>
      <c r="B696" s="52"/>
      <c r="C696" s="52"/>
      <c r="D696" s="52"/>
      <c r="E696" s="52"/>
      <c r="F696" s="52"/>
      <c r="G696" s="52"/>
      <c r="H696" s="52"/>
      <c r="I696" s="52"/>
      <c r="J696" s="52"/>
      <c r="K696" s="52"/>
      <c r="L696" s="52"/>
      <c r="M696" s="52"/>
      <c r="N696" s="52"/>
      <c r="O696" s="52"/>
      <c r="P696" s="52"/>
      <c r="Q696" s="52"/>
      <c r="R696" s="52"/>
      <c r="S696" s="52"/>
      <c r="T696" s="52"/>
      <c r="U696" s="52"/>
      <c r="V696" s="52"/>
      <c r="W696" s="52"/>
      <c r="X696" s="52"/>
      <c r="Y696" s="52"/>
      <c r="Z696" s="52"/>
      <c r="AA696" s="52"/>
      <c r="AB696" s="52"/>
      <c r="AC696" s="52"/>
      <c r="AD696" s="52"/>
      <c r="AE696" s="52"/>
      <c r="AF696" s="52"/>
      <c r="AG696" s="52"/>
      <c r="AH696" s="52"/>
      <c r="AI696" s="52"/>
      <c r="AJ696" s="52"/>
      <c r="AK696" s="52"/>
      <c r="AL696" s="52"/>
      <c r="AM696" s="52"/>
      <c r="AN696" s="52"/>
      <c r="AO696" s="52"/>
      <c r="AP696" s="52"/>
      <c r="AQ696" s="52"/>
      <c r="AR696" s="52"/>
      <c r="AS696" s="52"/>
      <c r="AT696" s="52"/>
      <c r="AU696" s="52"/>
      <c r="AV696" s="52"/>
      <c r="AW696" s="52"/>
      <c r="AX696" s="52"/>
      <c r="AY696" s="76"/>
      <c r="AZ696" s="52"/>
      <c r="BA696" s="52"/>
      <c r="BB696" s="52"/>
      <c r="BC696" s="52"/>
      <c r="BD696" s="52"/>
      <c r="BE696" s="52"/>
      <c r="BF696" s="52"/>
    </row>
    <row r="697" spans="1:58" ht="15.75" customHeight="1">
      <c r="A697" s="58"/>
      <c r="B697" s="52"/>
      <c r="C697" s="52"/>
      <c r="D697" s="52"/>
      <c r="E697" s="52"/>
      <c r="F697" s="52"/>
      <c r="G697" s="52"/>
      <c r="H697" s="52"/>
      <c r="I697" s="52"/>
      <c r="J697" s="52"/>
      <c r="K697" s="52"/>
      <c r="L697" s="52"/>
      <c r="M697" s="52"/>
      <c r="N697" s="52"/>
      <c r="O697" s="52"/>
      <c r="P697" s="52"/>
      <c r="Q697" s="52"/>
      <c r="R697" s="52"/>
      <c r="S697" s="52"/>
      <c r="T697" s="52"/>
      <c r="U697" s="52"/>
      <c r="V697" s="52"/>
      <c r="W697" s="52"/>
      <c r="X697" s="52"/>
      <c r="Y697" s="52"/>
      <c r="Z697" s="52"/>
      <c r="AA697" s="52"/>
      <c r="AB697" s="52"/>
      <c r="AC697" s="52"/>
      <c r="AD697" s="52"/>
      <c r="AE697" s="52"/>
      <c r="AF697" s="52"/>
      <c r="AG697" s="52"/>
      <c r="AH697" s="52"/>
      <c r="AI697" s="52"/>
      <c r="AJ697" s="52"/>
      <c r="AK697" s="52"/>
      <c r="AL697" s="52"/>
      <c r="AM697" s="52"/>
      <c r="AN697" s="52"/>
      <c r="AO697" s="52"/>
      <c r="AP697" s="52"/>
      <c r="AQ697" s="52"/>
      <c r="AR697" s="52"/>
      <c r="AS697" s="52"/>
      <c r="AT697" s="52"/>
      <c r="AU697" s="52"/>
      <c r="AV697" s="52"/>
      <c r="AW697" s="52"/>
      <c r="AX697" s="52"/>
      <c r="AY697" s="76"/>
      <c r="AZ697" s="52"/>
      <c r="BA697" s="52"/>
      <c r="BB697" s="52"/>
      <c r="BC697" s="52"/>
      <c r="BD697" s="52"/>
      <c r="BE697" s="52"/>
      <c r="BF697" s="52"/>
    </row>
    <row r="698" spans="1:58" ht="15.75" customHeight="1">
      <c r="A698" s="58"/>
      <c r="B698" s="52"/>
      <c r="C698" s="52"/>
      <c r="D698" s="52"/>
      <c r="E698" s="52"/>
      <c r="F698" s="52"/>
      <c r="G698" s="52"/>
      <c r="H698" s="52"/>
      <c r="I698" s="52"/>
      <c r="J698" s="52"/>
      <c r="K698" s="52"/>
      <c r="L698" s="52"/>
      <c r="M698" s="52"/>
      <c r="N698" s="52"/>
      <c r="O698" s="52"/>
      <c r="P698" s="52"/>
      <c r="Q698" s="52"/>
      <c r="R698" s="52"/>
      <c r="S698" s="52"/>
      <c r="T698" s="52"/>
      <c r="U698" s="52"/>
      <c r="V698" s="52"/>
      <c r="W698" s="52"/>
      <c r="X698" s="52"/>
      <c r="Y698" s="52"/>
      <c r="Z698" s="52"/>
      <c r="AA698" s="52"/>
      <c r="AB698" s="52"/>
      <c r="AC698" s="52"/>
      <c r="AD698" s="52"/>
      <c r="AE698" s="52"/>
      <c r="AF698" s="52"/>
      <c r="AG698" s="52"/>
      <c r="AH698" s="52"/>
      <c r="AI698" s="52"/>
      <c r="AJ698" s="52"/>
      <c r="AK698" s="52"/>
      <c r="AL698" s="52"/>
      <c r="AM698" s="52"/>
      <c r="AN698" s="52"/>
      <c r="AO698" s="52"/>
      <c r="AP698" s="52"/>
      <c r="AQ698" s="52"/>
      <c r="AR698" s="52"/>
      <c r="AS698" s="52"/>
      <c r="AT698" s="52"/>
      <c r="AU698" s="52"/>
      <c r="AV698" s="52"/>
      <c r="AW698" s="52"/>
      <c r="AX698" s="52"/>
      <c r="AY698" s="76"/>
      <c r="AZ698" s="52"/>
      <c r="BA698" s="52"/>
      <c r="BB698" s="52"/>
      <c r="BC698" s="52"/>
      <c r="BD698" s="52"/>
      <c r="BE698" s="52"/>
      <c r="BF698" s="52"/>
    </row>
    <row r="699" spans="1:58" ht="15.75" customHeight="1">
      <c r="A699" s="58"/>
      <c r="B699" s="52"/>
      <c r="C699" s="52"/>
      <c r="D699" s="52"/>
      <c r="E699" s="52"/>
      <c r="F699" s="52"/>
      <c r="G699" s="52"/>
      <c r="H699" s="52"/>
      <c r="I699" s="52"/>
      <c r="J699" s="52"/>
      <c r="K699" s="52"/>
      <c r="L699" s="52"/>
      <c r="M699" s="52"/>
      <c r="N699" s="52"/>
      <c r="O699" s="52"/>
      <c r="P699" s="52"/>
      <c r="Q699" s="52"/>
      <c r="R699" s="52"/>
      <c r="S699" s="52"/>
      <c r="T699" s="52"/>
      <c r="U699" s="52"/>
      <c r="V699" s="52"/>
      <c r="W699" s="52"/>
      <c r="X699" s="52"/>
      <c r="Y699" s="52"/>
      <c r="Z699" s="52"/>
      <c r="AA699" s="52"/>
      <c r="AB699" s="52"/>
      <c r="AC699" s="52"/>
      <c r="AD699" s="52"/>
      <c r="AE699" s="52"/>
      <c r="AF699" s="52"/>
      <c r="AG699" s="52"/>
      <c r="AH699" s="52"/>
      <c r="AI699" s="52"/>
      <c r="AJ699" s="52"/>
      <c r="AK699" s="52"/>
      <c r="AL699" s="52"/>
      <c r="AM699" s="52"/>
      <c r="AN699" s="52"/>
      <c r="AO699" s="52"/>
      <c r="AP699" s="52"/>
      <c r="AQ699" s="52"/>
      <c r="AR699" s="52"/>
      <c r="AS699" s="52"/>
      <c r="AT699" s="52"/>
      <c r="AU699" s="52"/>
      <c r="AV699" s="52"/>
      <c r="AW699" s="52"/>
      <c r="AX699" s="52"/>
      <c r="AY699" s="76"/>
      <c r="AZ699" s="52"/>
      <c r="BA699" s="52"/>
      <c r="BB699" s="52"/>
      <c r="BC699" s="52"/>
      <c r="BD699" s="52"/>
      <c r="BE699" s="52"/>
      <c r="BF699" s="52"/>
    </row>
    <row r="700" spans="1:58" ht="15.75" customHeight="1">
      <c r="A700" s="58"/>
      <c r="B700" s="52"/>
      <c r="C700" s="52"/>
      <c r="D700" s="52"/>
      <c r="E700" s="52"/>
      <c r="F700" s="52"/>
      <c r="G700" s="52"/>
      <c r="H700" s="52"/>
      <c r="I700" s="52"/>
      <c r="J700" s="52"/>
      <c r="K700" s="52"/>
      <c r="L700" s="52"/>
      <c r="M700" s="52"/>
      <c r="N700" s="52"/>
      <c r="O700" s="52"/>
      <c r="P700" s="52"/>
      <c r="Q700" s="52"/>
      <c r="R700" s="52"/>
      <c r="S700" s="52"/>
      <c r="T700" s="52"/>
      <c r="U700" s="52"/>
      <c r="V700" s="52"/>
      <c r="W700" s="52"/>
      <c r="X700" s="52"/>
      <c r="Y700" s="52"/>
      <c r="Z700" s="52"/>
      <c r="AA700" s="52"/>
      <c r="AB700" s="52"/>
      <c r="AC700" s="52"/>
      <c r="AD700" s="52"/>
      <c r="AE700" s="52"/>
      <c r="AF700" s="52"/>
      <c r="AG700" s="52"/>
      <c r="AH700" s="52"/>
      <c r="AI700" s="52"/>
      <c r="AJ700" s="52"/>
      <c r="AK700" s="52"/>
      <c r="AL700" s="52"/>
      <c r="AM700" s="52"/>
      <c r="AN700" s="52"/>
      <c r="AO700" s="52"/>
      <c r="AP700" s="52"/>
      <c r="AQ700" s="52"/>
      <c r="AR700" s="52"/>
      <c r="AS700" s="52"/>
      <c r="AT700" s="52"/>
      <c r="AU700" s="52"/>
      <c r="AV700" s="52"/>
      <c r="AW700" s="52"/>
      <c r="AX700" s="52"/>
      <c r="AY700" s="76"/>
      <c r="AZ700" s="52"/>
      <c r="BA700" s="52"/>
      <c r="BB700" s="52"/>
      <c r="BC700" s="52"/>
      <c r="BD700" s="52"/>
      <c r="BE700" s="52"/>
      <c r="BF700" s="52"/>
    </row>
    <row r="701" spans="1:58" ht="15.75" customHeight="1">
      <c r="A701" s="58"/>
      <c r="B701" s="52"/>
      <c r="C701" s="52"/>
      <c r="D701" s="52"/>
      <c r="E701" s="52"/>
      <c r="F701" s="52"/>
      <c r="G701" s="52"/>
      <c r="H701" s="52"/>
      <c r="I701" s="52"/>
      <c r="J701" s="52"/>
      <c r="K701" s="52"/>
      <c r="L701" s="52"/>
      <c r="M701" s="52"/>
      <c r="N701" s="52"/>
      <c r="O701" s="52"/>
      <c r="P701" s="52"/>
      <c r="Q701" s="52"/>
      <c r="R701" s="52"/>
      <c r="S701" s="52"/>
      <c r="T701" s="52"/>
      <c r="U701" s="52"/>
      <c r="V701" s="52"/>
      <c r="W701" s="52"/>
      <c r="X701" s="52"/>
      <c r="Y701" s="52"/>
      <c r="Z701" s="52"/>
      <c r="AA701" s="52"/>
      <c r="AB701" s="52"/>
      <c r="AC701" s="52"/>
      <c r="AD701" s="52"/>
      <c r="AE701" s="52"/>
      <c r="AF701" s="52"/>
      <c r="AG701" s="52"/>
      <c r="AH701" s="52"/>
      <c r="AI701" s="52"/>
      <c r="AJ701" s="52"/>
      <c r="AK701" s="52"/>
      <c r="AL701" s="52"/>
      <c r="AM701" s="52"/>
      <c r="AN701" s="52"/>
      <c r="AO701" s="52"/>
      <c r="AP701" s="52"/>
      <c r="AQ701" s="52"/>
      <c r="AR701" s="52"/>
      <c r="AS701" s="52"/>
      <c r="AT701" s="52"/>
      <c r="AU701" s="52"/>
      <c r="AV701" s="52"/>
      <c r="AW701" s="52"/>
      <c r="AX701" s="52"/>
      <c r="AY701" s="76"/>
      <c r="AZ701" s="52"/>
      <c r="BA701" s="52"/>
      <c r="BB701" s="52"/>
      <c r="BC701" s="52"/>
      <c r="BD701" s="52"/>
      <c r="BE701" s="52"/>
      <c r="BF701" s="52"/>
    </row>
    <row r="702" spans="1:58" ht="15.75" customHeight="1">
      <c r="A702" s="58"/>
      <c r="B702" s="52"/>
      <c r="C702" s="52"/>
      <c r="D702" s="52"/>
      <c r="E702" s="52"/>
      <c r="F702" s="52"/>
      <c r="G702" s="52"/>
      <c r="H702" s="52"/>
      <c r="I702" s="52"/>
      <c r="J702" s="52"/>
      <c r="K702" s="52"/>
      <c r="L702" s="52"/>
      <c r="M702" s="52"/>
      <c r="N702" s="52"/>
      <c r="O702" s="52"/>
      <c r="P702" s="52"/>
      <c r="Q702" s="52"/>
      <c r="R702" s="52"/>
      <c r="S702" s="52"/>
      <c r="T702" s="52"/>
      <c r="U702" s="52"/>
      <c r="V702" s="52"/>
      <c r="W702" s="52"/>
      <c r="X702" s="52"/>
      <c r="Y702" s="52"/>
      <c r="Z702" s="52"/>
      <c r="AA702" s="52"/>
      <c r="AB702" s="52"/>
      <c r="AC702" s="52"/>
      <c r="AD702" s="52"/>
      <c r="AE702" s="52"/>
      <c r="AF702" s="52"/>
      <c r="AG702" s="52"/>
      <c r="AH702" s="52"/>
      <c r="AI702" s="52"/>
      <c r="AJ702" s="52"/>
      <c r="AK702" s="52"/>
      <c r="AL702" s="52"/>
      <c r="AM702" s="52"/>
      <c r="AN702" s="52"/>
      <c r="AO702" s="52"/>
      <c r="AP702" s="52"/>
      <c r="AQ702" s="52"/>
      <c r="AR702" s="52"/>
      <c r="AS702" s="52"/>
      <c r="AT702" s="52"/>
      <c r="AU702" s="52"/>
      <c r="AV702" s="52"/>
      <c r="AW702" s="52"/>
      <c r="AX702" s="52"/>
      <c r="AY702" s="76"/>
      <c r="AZ702" s="52"/>
      <c r="BA702" s="52"/>
      <c r="BB702" s="52"/>
      <c r="BC702" s="52"/>
      <c r="BD702" s="52"/>
      <c r="BE702" s="52"/>
      <c r="BF702" s="52"/>
    </row>
    <row r="703" spans="1:58" ht="15.75" customHeight="1">
      <c r="A703" s="58"/>
      <c r="B703" s="52"/>
      <c r="C703" s="52"/>
      <c r="D703" s="52"/>
      <c r="E703" s="52"/>
      <c r="F703" s="52"/>
      <c r="G703" s="52"/>
      <c r="H703" s="52"/>
      <c r="I703" s="52"/>
      <c r="J703" s="52"/>
      <c r="K703" s="52"/>
      <c r="L703" s="52"/>
      <c r="M703" s="52"/>
      <c r="N703" s="52"/>
      <c r="O703" s="52"/>
      <c r="P703" s="52"/>
      <c r="Q703" s="52"/>
      <c r="R703" s="52"/>
      <c r="S703" s="52"/>
      <c r="T703" s="52"/>
      <c r="U703" s="52"/>
      <c r="V703" s="52"/>
      <c r="W703" s="52"/>
      <c r="X703" s="52"/>
      <c r="Y703" s="52"/>
      <c r="Z703" s="52"/>
      <c r="AA703" s="52"/>
      <c r="AB703" s="52"/>
      <c r="AC703" s="52"/>
      <c r="AD703" s="52"/>
      <c r="AE703" s="52"/>
      <c r="AF703" s="52"/>
      <c r="AG703" s="52"/>
      <c r="AH703" s="52"/>
      <c r="AI703" s="52"/>
      <c r="AJ703" s="52"/>
      <c r="AK703" s="52"/>
      <c r="AL703" s="52"/>
      <c r="AM703" s="52"/>
      <c r="AN703" s="52"/>
      <c r="AO703" s="52"/>
      <c r="AP703" s="52"/>
      <c r="AQ703" s="52"/>
      <c r="AR703" s="52"/>
      <c r="AS703" s="52"/>
      <c r="AT703" s="52"/>
      <c r="AU703" s="52"/>
      <c r="AV703" s="52"/>
      <c r="AW703" s="52"/>
      <c r="AX703" s="52"/>
      <c r="AY703" s="76"/>
      <c r="AZ703" s="52"/>
      <c r="BA703" s="52"/>
      <c r="BB703" s="52"/>
      <c r="BC703" s="52"/>
      <c r="BD703" s="52"/>
      <c r="BE703" s="52"/>
      <c r="BF703" s="52"/>
    </row>
    <row r="704" spans="1:58" ht="15.75" customHeight="1">
      <c r="A704" s="58"/>
      <c r="B704" s="52"/>
      <c r="C704" s="52"/>
      <c r="D704" s="52"/>
      <c r="E704" s="52"/>
      <c r="F704" s="52"/>
      <c r="G704" s="52"/>
      <c r="H704" s="52"/>
      <c r="I704" s="52"/>
      <c r="J704" s="52"/>
      <c r="K704" s="52"/>
      <c r="L704" s="52"/>
      <c r="M704" s="52"/>
      <c r="N704" s="52"/>
      <c r="O704" s="52"/>
      <c r="P704" s="52"/>
      <c r="Q704" s="52"/>
      <c r="R704" s="52"/>
      <c r="S704" s="52"/>
      <c r="T704" s="52"/>
      <c r="U704" s="52"/>
      <c r="V704" s="52"/>
      <c r="W704" s="52"/>
      <c r="X704" s="52"/>
      <c r="Y704" s="52"/>
      <c r="Z704" s="52"/>
      <c r="AA704" s="52"/>
      <c r="AB704" s="52"/>
      <c r="AC704" s="52"/>
      <c r="AD704" s="52"/>
      <c r="AE704" s="52"/>
      <c r="AF704" s="52"/>
      <c r="AG704" s="52"/>
      <c r="AH704" s="52"/>
      <c r="AI704" s="52"/>
      <c r="AJ704" s="52"/>
      <c r="AK704" s="52"/>
      <c r="AL704" s="52"/>
      <c r="AM704" s="52"/>
      <c r="AN704" s="52"/>
      <c r="AO704" s="52"/>
      <c r="AP704" s="52"/>
      <c r="AQ704" s="52"/>
      <c r="AR704" s="52"/>
      <c r="AS704" s="52"/>
      <c r="AT704" s="52"/>
      <c r="AU704" s="52"/>
      <c r="AV704" s="52"/>
      <c r="AW704" s="52"/>
      <c r="AX704" s="52"/>
      <c r="AY704" s="76"/>
      <c r="AZ704" s="52"/>
      <c r="BA704" s="52"/>
      <c r="BB704" s="52"/>
      <c r="BC704" s="52"/>
      <c r="BD704" s="52"/>
      <c r="BE704" s="52"/>
      <c r="BF704" s="52"/>
    </row>
    <row r="705" spans="1:58" ht="15.75" customHeight="1">
      <c r="A705" s="58"/>
      <c r="B705" s="52"/>
      <c r="C705" s="52"/>
      <c r="D705" s="52"/>
      <c r="E705" s="52"/>
      <c r="F705" s="52"/>
      <c r="G705" s="52"/>
      <c r="H705" s="52"/>
      <c r="I705" s="52"/>
      <c r="J705" s="52"/>
      <c r="K705" s="52"/>
      <c r="L705" s="52"/>
      <c r="M705" s="52"/>
      <c r="N705" s="52"/>
      <c r="O705" s="52"/>
      <c r="P705" s="52"/>
      <c r="Q705" s="52"/>
      <c r="R705" s="52"/>
      <c r="S705" s="52"/>
      <c r="T705" s="52"/>
      <c r="U705" s="52"/>
      <c r="V705" s="52"/>
      <c r="W705" s="52"/>
      <c r="X705" s="52"/>
      <c r="Y705" s="52"/>
      <c r="Z705" s="52"/>
      <c r="AA705" s="52"/>
      <c r="AB705" s="52"/>
      <c r="AC705" s="52"/>
      <c r="AD705" s="52"/>
      <c r="AE705" s="52"/>
      <c r="AF705" s="52"/>
      <c r="AG705" s="52"/>
      <c r="AH705" s="52"/>
      <c r="AI705" s="52"/>
      <c r="AJ705" s="52"/>
      <c r="AK705" s="52"/>
      <c r="AL705" s="52"/>
      <c r="AM705" s="52"/>
      <c r="AN705" s="52"/>
      <c r="AO705" s="52"/>
      <c r="AP705" s="52"/>
      <c r="AQ705" s="52"/>
      <c r="AR705" s="52"/>
      <c r="AS705" s="52"/>
      <c r="AT705" s="52"/>
      <c r="AU705" s="52"/>
      <c r="AV705" s="52"/>
      <c r="AW705" s="52"/>
      <c r="AX705" s="52"/>
      <c r="AY705" s="76"/>
      <c r="AZ705" s="52"/>
      <c r="BA705" s="52"/>
      <c r="BB705" s="52"/>
      <c r="BC705" s="52"/>
      <c r="BD705" s="52"/>
      <c r="BE705" s="52"/>
      <c r="BF705" s="52"/>
    </row>
    <row r="706" spans="1:58" ht="15.75" customHeight="1">
      <c r="A706" s="58"/>
      <c r="B706" s="52"/>
      <c r="C706" s="52"/>
      <c r="D706" s="52"/>
      <c r="E706" s="52"/>
      <c r="F706" s="52"/>
      <c r="G706" s="52"/>
      <c r="H706" s="52"/>
      <c r="I706" s="52"/>
      <c r="J706" s="52"/>
      <c r="K706" s="52"/>
      <c r="L706" s="52"/>
      <c r="M706" s="52"/>
      <c r="N706" s="52"/>
      <c r="O706" s="52"/>
      <c r="P706" s="52"/>
      <c r="Q706" s="52"/>
      <c r="R706" s="52"/>
      <c r="S706" s="52"/>
      <c r="T706" s="52"/>
      <c r="U706" s="52"/>
      <c r="V706" s="52"/>
      <c r="W706" s="52"/>
      <c r="X706" s="52"/>
      <c r="Y706" s="52"/>
      <c r="Z706" s="52"/>
      <c r="AA706" s="52"/>
      <c r="AB706" s="52"/>
      <c r="AC706" s="52"/>
      <c r="AD706" s="52"/>
      <c r="AE706" s="52"/>
      <c r="AF706" s="52"/>
      <c r="AG706" s="52"/>
      <c r="AH706" s="52"/>
      <c r="AI706" s="52"/>
      <c r="AJ706" s="52"/>
      <c r="AK706" s="52"/>
      <c r="AL706" s="52"/>
      <c r="AM706" s="52"/>
      <c r="AN706" s="52"/>
      <c r="AO706" s="52"/>
      <c r="AP706" s="52"/>
      <c r="AQ706" s="52"/>
      <c r="AR706" s="52"/>
      <c r="AS706" s="52"/>
      <c r="AT706" s="52"/>
      <c r="AU706" s="52"/>
      <c r="AV706" s="52"/>
      <c r="AW706" s="52"/>
      <c r="AX706" s="52"/>
      <c r="AY706" s="76"/>
      <c r="AZ706" s="52"/>
      <c r="BA706" s="52"/>
      <c r="BB706" s="52"/>
      <c r="BC706" s="52"/>
      <c r="BD706" s="52"/>
      <c r="BE706" s="52"/>
      <c r="BF706" s="52"/>
    </row>
    <row r="707" spans="1:58" ht="15.75" customHeight="1">
      <c r="A707" s="58"/>
      <c r="B707" s="52"/>
      <c r="C707" s="52"/>
      <c r="D707" s="52"/>
      <c r="E707" s="52"/>
      <c r="F707" s="52"/>
      <c r="G707" s="52"/>
      <c r="H707" s="52"/>
      <c r="I707" s="52"/>
      <c r="J707" s="52"/>
      <c r="K707" s="52"/>
      <c r="L707" s="52"/>
      <c r="M707" s="52"/>
      <c r="N707" s="52"/>
      <c r="O707" s="52"/>
      <c r="P707" s="52"/>
      <c r="Q707" s="52"/>
      <c r="R707" s="52"/>
      <c r="S707" s="52"/>
      <c r="T707" s="52"/>
      <c r="U707" s="52"/>
      <c r="V707" s="52"/>
      <c r="W707" s="52"/>
      <c r="X707" s="52"/>
      <c r="Y707" s="52"/>
      <c r="Z707" s="52"/>
      <c r="AA707" s="52"/>
      <c r="AB707" s="52"/>
      <c r="AC707" s="52"/>
      <c r="AD707" s="52"/>
      <c r="AE707" s="52"/>
      <c r="AF707" s="52"/>
      <c r="AG707" s="52"/>
      <c r="AH707" s="52"/>
      <c r="AI707" s="52"/>
      <c r="AJ707" s="52"/>
      <c r="AK707" s="52"/>
      <c r="AL707" s="52"/>
      <c r="AM707" s="52"/>
      <c r="AN707" s="52"/>
      <c r="AO707" s="52"/>
      <c r="AP707" s="52"/>
      <c r="AQ707" s="52"/>
      <c r="AR707" s="52"/>
      <c r="AS707" s="52"/>
      <c r="AT707" s="52"/>
      <c r="AU707" s="52"/>
      <c r="AV707" s="52"/>
      <c r="AW707" s="52"/>
      <c r="AX707" s="52"/>
      <c r="AY707" s="76"/>
      <c r="AZ707" s="52"/>
      <c r="BA707" s="52"/>
      <c r="BB707" s="52"/>
      <c r="BC707" s="52"/>
      <c r="BD707" s="52"/>
      <c r="BE707" s="52"/>
      <c r="BF707" s="52"/>
    </row>
    <row r="708" spans="1:58" ht="15.75" customHeight="1">
      <c r="A708" s="58"/>
      <c r="B708" s="52"/>
      <c r="C708" s="52"/>
      <c r="D708" s="52"/>
      <c r="E708" s="52"/>
      <c r="F708" s="52"/>
      <c r="G708" s="52"/>
      <c r="H708" s="52"/>
      <c r="I708" s="52"/>
      <c r="J708" s="52"/>
      <c r="K708" s="52"/>
      <c r="L708" s="52"/>
      <c r="M708" s="52"/>
      <c r="N708" s="52"/>
      <c r="O708" s="52"/>
      <c r="P708" s="52"/>
      <c r="Q708" s="52"/>
      <c r="R708" s="52"/>
      <c r="S708" s="52"/>
      <c r="T708" s="52"/>
      <c r="U708" s="52"/>
      <c r="V708" s="52"/>
      <c r="W708" s="52"/>
      <c r="X708" s="52"/>
      <c r="Y708" s="52"/>
      <c r="Z708" s="52"/>
      <c r="AA708" s="52"/>
      <c r="AB708" s="52"/>
      <c r="AC708" s="52"/>
      <c r="AD708" s="52"/>
      <c r="AE708" s="52"/>
      <c r="AF708" s="52"/>
      <c r="AG708" s="52"/>
      <c r="AH708" s="52"/>
      <c r="AI708" s="52"/>
      <c r="AJ708" s="52"/>
      <c r="AK708" s="52"/>
      <c r="AL708" s="52"/>
      <c r="AM708" s="52"/>
      <c r="AN708" s="52"/>
      <c r="AO708" s="52"/>
      <c r="AP708" s="52"/>
      <c r="AQ708" s="52"/>
      <c r="AR708" s="52"/>
      <c r="AS708" s="52"/>
      <c r="AT708" s="52"/>
      <c r="AU708" s="52"/>
      <c r="AV708" s="52"/>
      <c r="AW708" s="52"/>
      <c r="AX708" s="52"/>
      <c r="AY708" s="76"/>
      <c r="AZ708" s="52"/>
      <c r="BA708" s="52"/>
      <c r="BB708" s="52"/>
      <c r="BC708" s="52"/>
      <c r="BD708" s="52"/>
      <c r="BE708" s="52"/>
      <c r="BF708" s="52"/>
    </row>
    <row r="709" spans="1:58" ht="15.75" customHeight="1">
      <c r="A709" s="58"/>
      <c r="B709" s="52"/>
      <c r="C709" s="52"/>
      <c r="D709" s="52"/>
      <c r="E709" s="52"/>
      <c r="F709" s="52"/>
      <c r="G709" s="52"/>
      <c r="H709" s="52"/>
      <c r="I709" s="52"/>
      <c r="J709" s="52"/>
      <c r="K709" s="52"/>
      <c r="L709" s="52"/>
      <c r="M709" s="52"/>
      <c r="N709" s="52"/>
      <c r="O709" s="52"/>
      <c r="P709" s="52"/>
      <c r="Q709" s="52"/>
      <c r="R709" s="52"/>
      <c r="S709" s="52"/>
      <c r="T709" s="52"/>
      <c r="U709" s="52"/>
      <c r="V709" s="52"/>
      <c r="W709" s="52"/>
      <c r="X709" s="52"/>
      <c r="Y709" s="52"/>
      <c r="Z709" s="52"/>
      <c r="AA709" s="52"/>
      <c r="AB709" s="52"/>
      <c r="AC709" s="52"/>
      <c r="AD709" s="52"/>
      <c r="AE709" s="52"/>
      <c r="AF709" s="52"/>
      <c r="AG709" s="52"/>
      <c r="AH709" s="52"/>
      <c r="AI709" s="52"/>
      <c r="AJ709" s="52"/>
      <c r="AK709" s="52"/>
      <c r="AL709" s="52"/>
      <c r="AM709" s="52"/>
      <c r="AN709" s="52"/>
      <c r="AO709" s="52"/>
      <c r="AP709" s="52"/>
      <c r="AQ709" s="52"/>
      <c r="AR709" s="52"/>
      <c r="AS709" s="52"/>
      <c r="AT709" s="52"/>
      <c r="AU709" s="52"/>
      <c r="AV709" s="52"/>
      <c r="AW709" s="52"/>
      <c r="AX709" s="52"/>
      <c r="AY709" s="76"/>
      <c r="AZ709" s="52"/>
      <c r="BA709" s="52"/>
      <c r="BB709" s="52"/>
      <c r="BC709" s="52"/>
      <c r="BD709" s="52"/>
      <c r="BE709" s="52"/>
      <c r="BF709" s="52"/>
    </row>
    <row r="710" spans="1:58" ht="15.75" customHeight="1">
      <c r="A710" s="58"/>
      <c r="B710" s="52"/>
      <c r="C710" s="52"/>
      <c r="D710" s="52"/>
      <c r="E710" s="52"/>
      <c r="F710" s="52"/>
      <c r="G710" s="52"/>
      <c r="H710" s="52"/>
      <c r="I710" s="52"/>
      <c r="J710" s="52"/>
      <c r="K710" s="52"/>
      <c r="L710" s="52"/>
      <c r="M710" s="52"/>
      <c r="N710" s="52"/>
      <c r="O710" s="52"/>
      <c r="P710" s="52"/>
      <c r="Q710" s="52"/>
      <c r="R710" s="52"/>
      <c r="S710" s="52"/>
      <c r="T710" s="52"/>
      <c r="U710" s="52"/>
      <c r="V710" s="52"/>
      <c r="W710" s="52"/>
      <c r="X710" s="52"/>
      <c r="Y710" s="52"/>
      <c r="Z710" s="52"/>
      <c r="AA710" s="52"/>
      <c r="AB710" s="52"/>
      <c r="AC710" s="52"/>
      <c r="AD710" s="52"/>
      <c r="AE710" s="52"/>
      <c r="AF710" s="52"/>
      <c r="AG710" s="52"/>
      <c r="AH710" s="52"/>
      <c r="AI710" s="52"/>
      <c r="AJ710" s="52"/>
      <c r="AK710" s="52"/>
      <c r="AL710" s="52"/>
      <c r="AM710" s="52"/>
      <c r="AN710" s="52"/>
      <c r="AO710" s="52"/>
      <c r="AP710" s="52"/>
      <c r="AQ710" s="52"/>
      <c r="AR710" s="52"/>
      <c r="AS710" s="52"/>
      <c r="AT710" s="52"/>
      <c r="AU710" s="52"/>
      <c r="AV710" s="52"/>
      <c r="AW710" s="52"/>
      <c r="AX710" s="52"/>
      <c r="AY710" s="76"/>
      <c r="AZ710" s="52"/>
      <c r="BA710" s="52"/>
      <c r="BB710" s="52"/>
      <c r="BC710" s="52"/>
      <c r="BD710" s="52"/>
      <c r="BE710" s="52"/>
      <c r="BF710" s="52"/>
    </row>
    <row r="711" spans="1:58" ht="15.75" customHeight="1">
      <c r="A711" s="58"/>
      <c r="B711" s="52"/>
      <c r="C711" s="52"/>
      <c r="D711" s="52"/>
      <c r="E711" s="52"/>
      <c r="F711" s="52"/>
      <c r="G711" s="52"/>
      <c r="H711" s="52"/>
      <c r="I711" s="52"/>
      <c r="J711" s="52"/>
      <c r="K711" s="52"/>
      <c r="L711" s="52"/>
      <c r="M711" s="52"/>
      <c r="N711" s="52"/>
      <c r="O711" s="52"/>
      <c r="P711" s="52"/>
      <c r="Q711" s="52"/>
      <c r="R711" s="52"/>
      <c r="S711" s="52"/>
      <c r="T711" s="52"/>
      <c r="U711" s="52"/>
      <c r="V711" s="52"/>
      <c r="W711" s="52"/>
      <c r="X711" s="52"/>
      <c r="Y711" s="52"/>
      <c r="Z711" s="52"/>
      <c r="AA711" s="52"/>
      <c r="AB711" s="52"/>
      <c r="AC711" s="52"/>
      <c r="AD711" s="52"/>
      <c r="AE711" s="52"/>
      <c r="AF711" s="52"/>
      <c r="AG711" s="52"/>
      <c r="AH711" s="52"/>
      <c r="AI711" s="52"/>
      <c r="AJ711" s="52"/>
      <c r="AK711" s="52"/>
      <c r="AL711" s="52"/>
      <c r="AM711" s="52"/>
      <c r="AN711" s="52"/>
      <c r="AO711" s="52"/>
      <c r="AP711" s="52"/>
      <c r="AQ711" s="52"/>
      <c r="AR711" s="52"/>
      <c r="AS711" s="52"/>
      <c r="AT711" s="52"/>
      <c r="AU711" s="52"/>
      <c r="AV711" s="52"/>
      <c r="AW711" s="52"/>
      <c r="AX711" s="52"/>
      <c r="AY711" s="76"/>
      <c r="AZ711" s="52"/>
      <c r="BA711" s="52"/>
      <c r="BB711" s="52"/>
      <c r="BC711" s="52"/>
      <c r="BD711" s="52"/>
      <c r="BE711" s="52"/>
      <c r="BF711" s="52"/>
    </row>
    <row r="712" spans="1:58" ht="15.75" customHeight="1">
      <c r="A712" s="58"/>
      <c r="B712" s="52"/>
      <c r="C712" s="52"/>
      <c r="D712" s="52"/>
      <c r="E712" s="52"/>
      <c r="F712" s="52"/>
      <c r="G712" s="52"/>
      <c r="H712" s="52"/>
      <c r="I712" s="52"/>
      <c r="J712" s="52"/>
      <c r="K712" s="52"/>
      <c r="L712" s="52"/>
      <c r="M712" s="52"/>
      <c r="N712" s="52"/>
      <c r="O712" s="52"/>
      <c r="P712" s="52"/>
      <c r="Q712" s="52"/>
      <c r="R712" s="52"/>
      <c r="S712" s="52"/>
      <c r="T712" s="52"/>
      <c r="U712" s="52"/>
      <c r="V712" s="52"/>
      <c r="W712" s="52"/>
      <c r="X712" s="52"/>
      <c r="Y712" s="52"/>
      <c r="Z712" s="52"/>
      <c r="AA712" s="52"/>
      <c r="AB712" s="52"/>
      <c r="AC712" s="52"/>
      <c r="AD712" s="52"/>
      <c r="AE712" s="52"/>
      <c r="AF712" s="52"/>
      <c r="AG712" s="52"/>
      <c r="AH712" s="52"/>
      <c r="AI712" s="52"/>
      <c r="AJ712" s="52"/>
      <c r="AK712" s="52"/>
      <c r="AL712" s="52"/>
      <c r="AM712" s="52"/>
      <c r="AN712" s="52"/>
      <c r="AO712" s="52"/>
      <c r="AP712" s="52"/>
      <c r="AQ712" s="52"/>
      <c r="AR712" s="52"/>
      <c r="AS712" s="52"/>
      <c r="AT712" s="52"/>
      <c r="AU712" s="52"/>
      <c r="AV712" s="52"/>
      <c r="AW712" s="52"/>
      <c r="AX712" s="52"/>
      <c r="AY712" s="76"/>
      <c r="AZ712" s="52"/>
      <c r="BA712" s="52"/>
      <c r="BB712" s="52"/>
      <c r="BC712" s="52"/>
      <c r="BD712" s="52"/>
      <c r="BE712" s="52"/>
      <c r="BF712" s="52"/>
    </row>
    <row r="713" spans="1:58" ht="15.75" customHeight="1">
      <c r="A713" s="58"/>
      <c r="B713" s="52"/>
      <c r="C713" s="52"/>
      <c r="D713" s="52"/>
      <c r="E713" s="52"/>
      <c r="F713" s="52"/>
      <c r="G713" s="52"/>
      <c r="H713" s="52"/>
      <c r="I713" s="52"/>
      <c r="J713" s="52"/>
      <c r="K713" s="52"/>
      <c r="L713" s="52"/>
      <c r="M713" s="52"/>
      <c r="N713" s="52"/>
      <c r="O713" s="52"/>
      <c r="P713" s="52"/>
      <c r="Q713" s="52"/>
      <c r="R713" s="52"/>
      <c r="S713" s="52"/>
      <c r="T713" s="52"/>
      <c r="U713" s="52"/>
      <c r="V713" s="52"/>
      <c r="W713" s="52"/>
      <c r="X713" s="52"/>
      <c r="Y713" s="52"/>
      <c r="Z713" s="52"/>
      <c r="AA713" s="52"/>
      <c r="AB713" s="52"/>
      <c r="AC713" s="52"/>
      <c r="AD713" s="52"/>
      <c r="AE713" s="52"/>
      <c r="AF713" s="52"/>
      <c r="AG713" s="52"/>
      <c r="AH713" s="52"/>
      <c r="AI713" s="52"/>
      <c r="AJ713" s="52"/>
      <c r="AK713" s="52"/>
      <c r="AL713" s="52"/>
      <c r="AM713" s="52"/>
      <c r="AN713" s="52"/>
      <c r="AO713" s="52"/>
      <c r="AP713" s="52"/>
      <c r="AQ713" s="52"/>
      <c r="AR713" s="52"/>
      <c r="AS713" s="52"/>
      <c r="AT713" s="52"/>
      <c r="AU713" s="52"/>
      <c r="AV713" s="52"/>
      <c r="AW713" s="52"/>
      <c r="AX713" s="52"/>
      <c r="AY713" s="76"/>
      <c r="AZ713" s="52"/>
      <c r="BA713" s="52"/>
      <c r="BB713" s="52"/>
      <c r="BC713" s="52"/>
      <c r="BD713" s="52"/>
      <c r="BE713" s="52"/>
      <c r="BF713" s="52"/>
    </row>
    <row r="714" spans="1:58" ht="15.75" customHeight="1">
      <c r="A714" s="58"/>
      <c r="B714" s="52"/>
      <c r="C714" s="52"/>
      <c r="D714" s="52"/>
      <c r="E714" s="52"/>
      <c r="F714" s="52"/>
      <c r="G714" s="52"/>
      <c r="H714" s="52"/>
      <c r="I714" s="52"/>
      <c r="J714" s="52"/>
      <c r="K714" s="52"/>
      <c r="L714" s="52"/>
      <c r="M714" s="52"/>
      <c r="N714" s="52"/>
      <c r="O714" s="52"/>
      <c r="P714" s="52"/>
      <c r="Q714" s="52"/>
      <c r="R714" s="52"/>
      <c r="S714" s="52"/>
      <c r="T714" s="52"/>
      <c r="U714" s="52"/>
      <c r="V714" s="52"/>
      <c r="W714" s="52"/>
      <c r="X714" s="52"/>
      <c r="Y714" s="52"/>
      <c r="Z714" s="52"/>
      <c r="AA714" s="52"/>
      <c r="AB714" s="52"/>
      <c r="AC714" s="52"/>
      <c r="AD714" s="52"/>
      <c r="AE714" s="52"/>
      <c r="AF714" s="52"/>
      <c r="AG714" s="52"/>
      <c r="AH714" s="52"/>
      <c r="AI714" s="52"/>
      <c r="AJ714" s="52"/>
      <c r="AK714" s="52"/>
      <c r="AL714" s="52"/>
      <c r="AM714" s="52"/>
      <c r="AN714" s="52"/>
      <c r="AO714" s="52"/>
      <c r="AP714" s="52"/>
      <c r="AQ714" s="52"/>
      <c r="AR714" s="52"/>
      <c r="AS714" s="52"/>
      <c r="AT714" s="52"/>
      <c r="AU714" s="52"/>
      <c r="AV714" s="52"/>
      <c r="AW714" s="52"/>
      <c r="AX714" s="52"/>
      <c r="AY714" s="76"/>
      <c r="AZ714" s="52"/>
      <c r="BA714" s="52"/>
      <c r="BB714" s="52"/>
      <c r="BC714" s="52"/>
      <c r="BD714" s="52"/>
      <c r="BE714" s="52"/>
      <c r="BF714" s="52"/>
    </row>
    <row r="715" spans="1:58" ht="15.75" customHeight="1">
      <c r="A715" s="58"/>
      <c r="B715" s="52"/>
      <c r="C715" s="52"/>
      <c r="D715" s="52"/>
      <c r="E715" s="52"/>
      <c r="F715" s="52"/>
      <c r="G715" s="52"/>
      <c r="H715" s="52"/>
      <c r="I715" s="52"/>
      <c r="J715" s="52"/>
      <c r="K715" s="52"/>
      <c r="L715" s="52"/>
      <c r="M715" s="52"/>
      <c r="N715" s="52"/>
      <c r="O715" s="52"/>
      <c r="P715" s="52"/>
      <c r="Q715" s="52"/>
      <c r="R715" s="52"/>
      <c r="S715" s="52"/>
      <c r="T715" s="52"/>
      <c r="U715" s="52"/>
      <c r="V715" s="52"/>
      <c r="W715" s="52"/>
      <c r="X715" s="52"/>
      <c r="Y715" s="52"/>
      <c r="Z715" s="52"/>
      <c r="AA715" s="52"/>
      <c r="AB715" s="52"/>
      <c r="AC715" s="52"/>
      <c r="AD715" s="52"/>
      <c r="AE715" s="52"/>
      <c r="AF715" s="52"/>
      <c r="AG715" s="52"/>
      <c r="AH715" s="52"/>
      <c r="AI715" s="52"/>
      <c r="AJ715" s="52"/>
      <c r="AK715" s="52"/>
      <c r="AL715" s="52"/>
      <c r="AM715" s="52"/>
      <c r="AN715" s="52"/>
      <c r="AO715" s="52"/>
      <c r="AP715" s="52"/>
      <c r="AQ715" s="52"/>
      <c r="AR715" s="52"/>
      <c r="AS715" s="52"/>
      <c r="AT715" s="52"/>
      <c r="AU715" s="52"/>
      <c r="AV715" s="52"/>
      <c r="AW715" s="52"/>
      <c r="AX715" s="52"/>
      <c r="AY715" s="76"/>
      <c r="AZ715" s="52"/>
      <c r="BA715" s="52"/>
      <c r="BB715" s="52"/>
      <c r="BC715" s="52"/>
      <c r="BD715" s="52"/>
      <c r="BE715" s="52"/>
      <c r="BF715" s="52"/>
    </row>
    <row r="716" spans="1:58" ht="15.75" customHeight="1">
      <c r="A716" s="58"/>
      <c r="B716" s="52"/>
      <c r="C716" s="52"/>
      <c r="D716" s="52"/>
      <c r="E716" s="52"/>
      <c r="F716" s="52"/>
      <c r="G716" s="52"/>
      <c r="H716" s="52"/>
      <c r="I716" s="52"/>
      <c r="J716" s="52"/>
      <c r="K716" s="52"/>
      <c r="L716" s="52"/>
      <c r="M716" s="52"/>
      <c r="N716" s="52"/>
      <c r="O716" s="52"/>
      <c r="P716" s="52"/>
      <c r="Q716" s="52"/>
      <c r="R716" s="52"/>
      <c r="S716" s="52"/>
      <c r="T716" s="52"/>
      <c r="U716" s="52"/>
      <c r="V716" s="52"/>
      <c r="W716" s="52"/>
      <c r="X716" s="52"/>
      <c r="Y716" s="52"/>
      <c r="Z716" s="52"/>
      <c r="AA716" s="52"/>
      <c r="AB716" s="52"/>
      <c r="AC716" s="52"/>
      <c r="AD716" s="52"/>
      <c r="AE716" s="52"/>
      <c r="AF716" s="52"/>
      <c r="AG716" s="52"/>
      <c r="AH716" s="52"/>
      <c r="AI716" s="52"/>
      <c r="AJ716" s="52"/>
      <c r="AK716" s="52"/>
      <c r="AL716" s="52"/>
      <c r="AM716" s="52"/>
      <c r="AN716" s="52"/>
      <c r="AO716" s="52"/>
      <c r="AP716" s="52"/>
      <c r="AQ716" s="52"/>
      <c r="AR716" s="52"/>
      <c r="AS716" s="52"/>
      <c r="AT716" s="52"/>
      <c r="AU716" s="52"/>
      <c r="AV716" s="52"/>
      <c r="AW716" s="52"/>
      <c r="AX716" s="52"/>
      <c r="AY716" s="76"/>
      <c r="AZ716" s="52"/>
      <c r="BA716" s="52"/>
      <c r="BB716" s="52"/>
      <c r="BC716" s="52"/>
      <c r="BD716" s="52"/>
      <c r="BE716" s="52"/>
      <c r="BF716" s="52"/>
    </row>
    <row r="717" spans="1:58" ht="15.75" customHeight="1">
      <c r="A717" s="58"/>
      <c r="B717" s="52"/>
      <c r="C717" s="52"/>
      <c r="D717" s="52"/>
      <c r="E717" s="52"/>
      <c r="F717" s="52"/>
      <c r="G717" s="52"/>
      <c r="H717" s="52"/>
      <c r="I717" s="52"/>
      <c r="J717" s="52"/>
      <c r="K717" s="52"/>
      <c r="L717" s="52"/>
      <c r="M717" s="52"/>
      <c r="N717" s="52"/>
      <c r="O717" s="52"/>
      <c r="P717" s="52"/>
      <c r="Q717" s="52"/>
      <c r="R717" s="52"/>
      <c r="S717" s="52"/>
      <c r="T717" s="52"/>
      <c r="U717" s="52"/>
      <c r="V717" s="52"/>
      <c r="W717" s="52"/>
      <c r="X717" s="52"/>
      <c r="Y717" s="52"/>
      <c r="Z717" s="52"/>
      <c r="AA717" s="52"/>
      <c r="AB717" s="52"/>
      <c r="AC717" s="52"/>
      <c r="AD717" s="52"/>
      <c r="AE717" s="52"/>
      <c r="AF717" s="52"/>
      <c r="AG717" s="52"/>
      <c r="AH717" s="52"/>
      <c r="AI717" s="52"/>
      <c r="AJ717" s="52"/>
      <c r="AK717" s="52"/>
      <c r="AL717" s="52"/>
      <c r="AM717" s="52"/>
      <c r="AN717" s="52"/>
      <c r="AO717" s="52"/>
      <c r="AP717" s="52"/>
      <c r="AQ717" s="52"/>
      <c r="AR717" s="52"/>
      <c r="AS717" s="52"/>
      <c r="AT717" s="52"/>
      <c r="AU717" s="52"/>
      <c r="AV717" s="52"/>
      <c r="AW717" s="52"/>
      <c r="AX717" s="52"/>
      <c r="AY717" s="76"/>
      <c r="AZ717" s="52"/>
      <c r="BA717" s="52"/>
      <c r="BB717" s="52"/>
      <c r="BC717" s="52"/>
      <c r="BD717" s="52"/>
      <c r="BE717" s="52"/>
      <c r="BF717" s="52"/>
    </row>
    <row r="718" spans="1:58" ht="15.75" customHeight="1">
      <c r="A718" s="58"/>
      <c r="B718" s="52"/>
      <c r="C718" s="52"/>
      <c r="D718" s="52"/>
      <c r="E718" s="52"/>
      <c r="F718" s="52"/>
      <c r="G718" s="52"/>
      <c r="H718" s="52"/>
      <c r="I718" s="52"/>
      <c r="J718" s="52"/>
      <c r="K718" s="52"/>
      <c r="L718" s="52"/>
      <c r="M718" s="52"/>
      <c r="N718" s="52"/>
      <c r="O718" s="52"/>
      <c r="P718" s="52"/>
      <c r="Q718" s="52"/>
      <c r="R718" s="52"/>
      <c r="S718" s="52"/>
      <c r="T718" s="52"/>
      <c r="U718" s="52"/>
      <c r="V718" s="52"/>
      <c r="W718" s="52"/>
      <c r="X718" s="52"/>
      <c r="Y718" s="52"/>
      <c r="Z718" s="52"/>
      <c r="AA718" s="52"/>
      <c r="AB718" s="52"/>
      <c r="AC718" s="52"/>
      <c r="AD718" s="52"/>
      <c r="AE718" s="52"/>
      <c r="AF718" s="52"/>
      <c r="AG718" s="52"/>
      <c r="AH718" s="52"/>
      <c r="AI718" s="52"/>
      <c r="AJ718" s="52"/>
      <c r="AK718" s="52"/>
      <c r="AL718" s="52"/>
      <c r="AM718" s="52"/>
      <c r="AN718" s="52"/>
      <c r="AO718" s="52"/>
      <c r="AP718" s="52"/>
      <c r="AQ718" s="52"/>
      <c r="AR718" s="52"/>
      <c r="AS718" s="52"/>
      <c r="AT718" s="52"/>
      <c r="AU718" s="52"/>
      <c r="AV718" s="52"/>
      <c r="AW718" s="52"/>
      <c r="AX718" s="52"/>
      <c r="AY718" s="76"/>
      <c r="AZ718" s="52"/>
      <c r="BA718" s="52"/>
      <c r="BB718" s="52"/>
      <c r="BC718" s="52"/>
      <c r="BD718" s="52"/>
      <c r="BE718" s="52"/>
      <c r="BF718" s="52"/>
    </row>
    <row r="719" spans="1:58" ht="15.75" customHeight="1">
      <c r="A719" s="58"/>
      <c r="B719" s="52"/>
      <c r="C719" s="52"/>
      <c r="D719" s="52"/>
      <c r="E719" s="52"/>
      <c r="F719" s="52"/>
      <c r="G719" s="52"/>
      <c r="H719" s="52"/>
      <c r="I719" s="52"/>
      <c r="J719" s="52"/>
      <c r="K719" s="52"/>
      <c r="L719" s="52"/>
      <c r="M719" s="52"/>
      <c r="N719" s="52"/>
      <c r="O719" s="52"/>
      <c r="P719" s="52"/>
      <c r="Q719" s="52"/>
      <c r="R719" s="52"/>
      <c r="S719" s="52"/>
      <c r="T719" s="52"/>
      <c r="U719" s="52"/>
      <c r="V719" s="52"/>
      <c r="W719" s="52"/>
      <c r="X719" s="52"/>
      <c r="Y719" s="52"/>
      <c r="Z719" s="52"/>
      <c r="AA719" s="52"/>
      <c r="AB719" s="52"/>
      <c r="AC719" s="52"/>
      <c r="AD719" s="52"/>
      <c r="AE719" s="52"/>
      <c r="AF719" s="52"/>
      <c r="AG719" s="52"/>
      <c r="AH719" s="52"/>
      <c r="AI719" s="52"/>
      <c r="AJ719" s="52"/>
      <c r="AK719" s="52"/>
      <c r="AL719" s="52"/>
      <c r="AM719" s="52"/>
      <c r="AN719" s="52"/>
      <c r="AO719" s="52"/>
      <c r="AP719" s="52"/>
      <c r="AQ719" s="52"/>
      <c r="AR719" s="52"/>
      <c r="AS719" s="52"/>
      <c r="AT719" s="52"/>
      <c r="AU719" s="52"/>
      <c r="AV719" s="52"/>
      <c r="AW719" s="52"/>
      <c r="AX719" s="52"/>
      <c r="AY719" s="76"/>
      <c r="AZ719" s="52"/>
      <c r="BA719" s="52"/>
      <c r="BB719" s="52"/>
      <c r="BC719" s="52"/>
      <c r="BD719" s="52"/>
      <c r="BE719" s="52"/>
      <c r="BF719" s="52"/>
    </row>
    <row r="720" spans="1:58" ht="15.75" customHeight="1">
      <c r="A720" s="58"/>
      <c r="B720" s="52"/>
      <c r="C720" s="52"/>
      <c r="D720" s="52"/>
      <c r="E720" s="52"/>
      <c r="F720" s="52"/>
      <c r="G720" s="52"/>
      <c r="H720" s="52"/>
      <c r="I720" s="52"/>
      <c r="J720" s="52"/>
      <c r="K720" s="52"/>
      <c r="L720" s="52"/>
      <c r="M720" s="52"/>
      <c r="N720" s="52"/>
      <c r="O720" s="52"/>
      <c r="P720" s="52"/>
      <c r="Q720" s="52"/>
      <c r="R720" s="52"/>
      <c r="S720" s="52"/>
      <c r="T720" s="52"/>
      <c r="U720" s="52"/>
      <c r="V720" s="52"/>
      <c r="W720" s="52"/>
      <c r="X720" s="52"/>
      <c r="Y720" s="52"/>
      <c r="Z720" s="52"/>
      <c r="AA720" s="52"/>
      <c r="AB720" s="52"/>
      <c r="AC720" s="52"/>
      <c r="AD720" s="52"/>
      <c r="AE720" s="52"/>
      <c r="AF720" s="52"/>
      <c r="AG720" s="52"/>
      <c r="AH720" s="52"/>
      <c r="AI720" s="52"/>
      <c r="AJ720" s="52"/>
      <c r="AK720" s="52"/>
      <c r="AL720" s="52"/>
      <c r="AM720" s="52"/>
      <c r="AN720" s="52"/>
      <c r="AO720" s="52"/>
      <c r="AP720" s="52"/>
      <c r="AQ720" s="52"/>
      <c r="AR720" s="52"/>
      <c r="AS720" s="52"/>
      <c r="AT720" s="52"/>
      <c r="AU720" s="52"/>
      <c r="AV720" s="52"/>
      <c r="AW720" s="52"/>
      <c r="AX720" s="52"/>
      <c r="AY720" s="76"/>
      <c r="AZ720" s="52"/>
      <c r="BA720" s="52"/>
      <c r="BB720" s="52"/>
      <c r="BC720" s="52"/>
      <c r="BD720" s="52"/>
      <c r="BE720" s="52"/>
      <c r="BF720" s="52"/>
    </row>
    <row r="721" spans="1:58" ht="15.75" customHeight="1">
      <c r="A721" s="58"/>
      <c r="B721" s="52"/>
      <c r="C721" s="52"/>
      <c r="D721" s="52"/>
      <c r="E721" s="52"/>
      <c r="F721" s="52"/>
      <c r="G721" s="52"/>
      <c r="H721" s="52"/>
      <c r="I721" s="52"/>
      <c r="J721" s="52"/>
      <c r="K721" s="52"/>
      <c r="L721" s="52"/>
      <c r="M721" s="52"/>
      <c r="N721" s="52"/>
      <c r="O721" s="52"/>
      <c r="P721" s="52"/>
      <c r="Q721" s="52"/>
      <c r="R721" s="52"/>
      <c r="S721" s="52"/>
      <c r="T721" s="52"/>
      <c r="U721" s="52"/>
      <c r="V721" s="52"/>
      <c r="W721" s="52"/>
      <c r="X721" s="52"/>
      <c r="Y721" s="52"/>
      <c r="Z721" s="52"/>
      <c r="AA721" s="52"/>
      <c r="AB721" s="52"/>
      <c r="AC721" s="52"/>
      <c r="AD721" s="52"/>
      <c r="AE721" s="52"/>
      <c r="AF721" s="52"/>
      <c r="AG721" s="52"/>
      <c r="AH721" s="52"/>
      <c r="AI721" s="52"/>
      <c r="AJ721" s="52"/>
      <c r="AK721" s="52"/>
      <c r="AL721" s="52"/>
      <c r="AM721" s="52"/>
      <c r="AN721" s="52"/>
      <c r="AO721" s="52"/>
      <c r="AP721" s="52"/>
      <c r="AQ721" s="52"/>
      <c r="AR721" s="52"/>
      <c r="AS721" s="52"/>
      <c r="AT721" s="52"/>
      <c r="AU721" s="52"/>
      <c r="AV721" s="52"/>
      <c r="AW721" s="52"/>
      <c r="AX721" s="52"/>
      <c r="AY721" s="76"/>
      <c r="AZ721" s="52"/>
      <c r="BA721" s="52"/>
      <c r="BB721" s="52"/>
      <c r="BC721" s="52"/>
      <c r="BD721" s="52"/>
      <c r="BE721" s="52"/>
      <c r="BF721" s="52"/>
    </row>
    <row r="722" spans="1:58" ht="15.75" customHeight="1">
      <c r="A722" s="58"/>
      <c r="B722" s="52"/>
      <c r="C722" s="52"/>
      <c r="D722" s="52"/>
      <c r="E722" s="52"/>
      <c r="F722" s="52"/>
      <c r="G722" s="52"/>
      <c r="H722" s="52"/>
      <c r="I722" s="52"/>
      <c r="J722" s="52"/>
      <c r="K722" s="52"/>
      <c r="L722" s="52"/>
      <c r="M722" s="52"/>
      <c r="N722" s="52"/>
      <c r="O722" s="52"/>
      <c r="P722" s="52"/>
      <c r="Q722" s="52"/>
      <c r="R722" s="52"/>
      <c r="S722" s="52"/>
      <c r="T722" s="52"/>
      <c r="U722" s="52"/>
      <c r="V722" s="52"/>
      <c r="W722" s="52"/>
      <c r="X722" s="52"/>
      <c r="Y722" s="52"/>
      <c r="Z722" s="52"/>
      <c r="AA722" s="52"/>
      <c r="AB722" s="52"/>
      <c r="AC722" s="52"/>
      <c r="AD722" s="52"/>
      <c r="AE722" s="52"/>
      <c r="AF722" s="52"/>
      <c r="AG722" s="52"/>
      <c r="AH722" s="52"/>
      <c r="AI722" s="52"/>
      <c r="AJ722" s="52"/>
      <c r="AK722" s="52"/>
      <c r="AL722" s="52"/>
      <c r="AM722" s="52"/>
      <c r="AN722" s="52"/>
      <c r="AO722" s="52"/>
      <c r="AP722" s="52"/>
      <c r="AQ722" s="52"/>
      <c r="AR722" s="52"/>
      <c r="AS722" s="52"/>
      <c r="AT722" s="52"/>
      <c r="AU722" s="52"/>
      <c r="AV722" s="52"/>
      <c r="AW722" s="52"/>
      <c r="AX722" s="52"/>
      <c r="AY722" s="76"/>
      <c r="AZ722" s="52"/>
      <c r="BA722" s="52"/>
      <c r="BB722" s="52"/>
      <c r="BC722" s="52"/>
      <c r="BD722" s="52"/>
      <c r="BE722" s="52"/>
      <c r="BF722" s="52"/>
    </row>
    <row r="723" spans="1:58" ht="15.75" customHeight="1">
      <c r="A723" s="58"/>
      <c r="B723" s="52"/>
      <c r="C723" s="52"/>
      <c r="D723" s="52"/>
      <c r="E723" s="52"/>
      <c r="F723" s="52"/>
      <c r="G723" s="52"/>
      <c r="H723" s="52"/>
      <c r="I723" s="52"/>
      <c r="J723" s="52"/>
      <c r="K723" s="52"/>
      <c r="L723" s="52"/>
      <c r="M723" s="52"/>
      <c r="N723" s="52"/>
      <c r="O723" s="52"/>
      <c r="P723" s="52"/>
      <c r="Q723" s="52"/>
      <c r="R723" s="52"/>
      <c r="S723" s="52"/>
      <c r="T723" s="52"/>
      <c r="U723" s="52"/>
      <c r="V723" s="52"/>
      <c r="W723" s="52"/>
      <c r="X723" s="52"/>
      <c r="Y723" s="52"/>
      <c r="Z723" s="52"/>
      <c r="AA723" s="52"/>
      <c r="AB723" s="52"/>
      <c r="AC723" s="52"/>
      <c r="AD723" s="52"/>
      <c r="AE723" s="52"/>
      <c r="AF723" s="52"/>
      <c r="AG723" s="52"/>
      <c r="AH723" s="52"/>
      <c r="AI723" s="52"/>
      <c r="AJ723" s="52"/>
      <c r="AK723" s="52"/>
      <c r="AL723" s="52"/>
      <c r="AM723" s="52"/>
      <c r="AN723" s="52"/>
      <c r="AO723" s="52"/>
      <c r="AP723" s="52"/>
      <c r="AQ723" s="52"/>
      <c r="AR723" s="52"/>
      <c r="AS723" s="52"/>
      <c r="AT723" s="52"/>
      <c r="AU723" s="52"/>
      <c r="AV723" s="52"/>
      <c r="AW723" s="52"/>
      <c r="AX723" s="52"/>
      <c r="AY723" s="76"/>
      <c r="AZ723" s="52"/>
      <c r="BA723" s="52"/>
      <c r="BB723" s="52"/>
      <c r="BC723" s="52"/>
      <c r="BD723" s="52"/>
      <c r="BE723" s="52"/>
      <c r="BF723" s="52"/>
    </row>
    <row r="724" spans="1:58" ht="15.75" customHeight="1">
      <c r="A724" s="58"/>
      <c r="B724" s="52"/>
      <c r="C724" s="52"/>
      <c r="D724" s="52"/>
      <c r="E724" s="52"/>
      <c r="F724" s="52"/>
      <c r="G724" s="52"/>
      <c r="H724" s="52"/>
      <c r="I724" s="52"/>
      <c r="J724" s="52"/>
      <c r="K724" s="52"/>
      <c r="L724" s="52"/>
      <c r="M724" s="52"/>
      <c r="N724" s="52"/>
      <c r="O724" s="52"/>
      <c r="P724" s="52"/>
      <c r="Q724" s="52"/>
      <c r="R724" s="52"/>
      <c r="S724" s="52"/>
      <c r="T724" s="52"/>
      <c r="U724" s="52"/>
      <c r="V724" s="52"/>
      <c r="W724" s="52"/>
      <c r="X724" s="52"/>
      <c r="Y724" s="52"/>
      <c r="Z724" s="52"/>
      <c r="AA724" s="52"/>
      <c r="AB724" s="52"/>
      <c r="AC724" s="52"/>
      <c r="AD724" s="52"/>
      <c r="AE724" s="52"/>
      <c r="AF724" s="52"/>
      <c r="AG724" s="52"/>
      <c r="AH724" s="52"/>
      <c r="AI724" s="52"/>
      <c r="AJ724" s="52"/>
      <c r="AK724" s="52"/>
      <c r="AL724" s="52"/>
      <c r="AM724" s="52"/>
      <c r="AN724" s="52"/>
      <c r="AO724" s="52"/>
      <c r="AP724" s="52"/>
      <c r="AQ724" s="52"/>
      <c r="AR724" s="52"/>
      <c r="AS724" s="52"/>
      <c r="AT724" s="52"/>
      <c r="AU724" s="52"/>
      <c r="AV724" s="52"/>
      <c r="AW724" s="52"/>
      <c r="AX724" s="52"/>
      <c r="AY724" s="76"/>
      <c r="AZ724" s="52"/>
      <c r="BA724" s="52"/>
      <c r="BB724" s="52"/>
      <c r="BC724" s="52"/>
      <c r="BD724" s="52"/>
      <c r="BE724" s="52"/>
      <c r="BF724" s="52"/>
    </row>
    <row r="725" spans="1:58" ht="15.75" customHeight="1">
      <c r="A725" s="58"/>
      <c r="B725" s="52"/>
      <c r="C725" s="52"/>
      <c r="D725" s="52"/>
      <c r="E725" s="52"/>
      <c r="F725" s="52"/>
      <c r="G725" s="52"/>
      <c r="H725" s="52"/>
      <c r="I725" s="52"/>
      <c r="J725" s="52"/>
      <c r="K725" s="52"/>
      <c r="L725" s="52"/>
      <c r="M725" s="52"/>
      <c r="N725" s="52"/>
      <c r="O725" s="52"/>
      <c r="P725" s="52"/>
      <c r="Q725" s="52"/>
      <c r="R725" s="52"/>
      <c r="S725" s="52"/>
      <c r="T725" s="52"/>
      <c r="U725" s="52"/>
      <c r="V725" s="52"/>
      <c r="W725" s="52"/>
      <c r="X725" s="52"/>
      <c r="Y725" s="52"/>
      <c r="Z725" s="52"/>
      <c r="AA725" s="52"/>
      <c r="AB725" s="52"/>
      <c r="AC725" s="52"/>
      <c r="AD725" s="52"/>
      <c r="AE725" s="52"/>
      <c r="AF725" s="52"/>
      <c r="AG725" s="52"/>
      <c r="AH725" s="52"/>
      <c r="AI725" s="52"/>
      <c r="AJ725" s="52"/>
      <c r="AK725" s="52"/>
      <c r="AL725" s="52"/>
      <c r="AM725" s="52"/>
      <c r="AN725" s="52"/>
      <c r="AO725" s="52"/>
      <c r="AP725" s="52"/>
      <c r="AQ725" s="52"/>
      <c r="AR725" s="52"/>
      <c r="AS725" s="52"/>
      <c r="AT725" s="52"/>
      <c r="AU725" s="52"/>
      <c r="AV725" s="52"/>
      <c r="AW725" s="52"/>
      <c r="AX725" s="52"/>
      <c r="AY725" s="76"/>
      <c r="AZ725" s="52"/>
      <c r="BA725" s="52"/>
      <c r="BB725" s="52"/>
      <c r="BC725" s="52"/>
      <c r="BD725" s="52"/>
      <c r="BE725" s="52"/>
      <c r="BF725" s="52"/>
    </row>
    <row r="726" spans="1:58" ht="15.75" customHeight="1">
      <c r="A726" s="58"/>
      <c r="B726" s="52"/>
      <c r="C726" s="52"/>
      <c r="D726" s="52"/>
      <c r="E726" s="52"/>
      <c r="F726" s="52"/>
      <c r="G726" s="52"/>
      <c r="H726" s="52"/>
      <c r="I726" s="52"/>
      <c r="J726" s="52"/>
      <c r="K726" s="52"/>
      <c r="L726" s="52"/>
      <c r="M726" s="52"/>
      <c r="N726" s="52"/>
      <c r="O726" s="52"/>
      <c r="P726" s="52"/>
      <c r="Q726" s="52"/>
      <c r="R726" s="52"/>
      <c r="S726" s="52"/>
      <c r="T726" s="52"/>
      <c r="U726" s="52"/>
      <c r="V726" s="52"/>
      <c r="W726" s="52"/>
      <c r="X726" s="52"/>
      <c r="Y726" s="52"/>
      <c r="Z726" s="52"/>
      <c r="AA726" s="52"/>
      <c r="AB726" s="52"/>
      <c r="AC726" s="52"/>
      <c r="AD726" s="52"/>
      <c r="AE726" s="52"/>
      <c r="AF726" s="52"/>
      <c r="AG726" s="52"/>
      <c r="AH726" s="52"/>
      <c r="AI726" s="52"/>
      <c r="AJ726" s="52"/>
      <c r="AK726" s="52"/>
      <c r="AL726" s="52"/>
      <c r="AM726" s="52"/>
      <c r="AN726" s="52"/>
      <c r="AO726" s="52"/>
      <c r="AP726" s="52"/>
      <c r="AQ726" s="52"/>
      <c r="AR726" s="52"/>
      <c r="AS726" s="52"/>
      <c r="AT726" s="52"/>
      <c r="AU726" s="52"/>
      <c r="AV726" s="52"/>
      <c r="AW726" s="52"/>
      <c r="AX726" s="52"/>
      <c r="AY726" s="76"/>
      <c r="AZ726" s="52"/>
      <c r="BA726" s="52"/>
      <c r="BB726" s="52"/>
      <c r="BC726" s="52"/>
      <c r="BD726" s="52"/>
      <c r="BE726" s="52"/>
      <c r="BF726" s="52"/>
    </row>
    <row r="727" spans="1:58" ht="15.75" customHeight="1">
      <c r="A727" s="58"/>
      <c r="B727" s="52"/>
      <c r="C727" s="52"/>
      <c r="D727" s="52"/>
      <c r="E727" s="52"/>
      <c r="F727" s="52"/>
      <c r="G727" s="52"/>
      <c r="H727" s="52"/>
      <c r="I727" s="52"/>
      <c r="J727" s="52"/>
      <c r="K727" s="52"/>
      <c r="L727" s="52"/>
      <c r="M727" s="52"/>
      <c r="N727" s="52"/>
      <c r="O727" s="52"/>
      <c r="P727" s="52"/>
      <c r="Q727" s="52"/>
      <c r="R727" s="52"/>
      <c r="S727" s="52"/>
      <c r="T727" s="52"/>
      <c r="U727" s="52"/>
      <c r="V727" s="52"/>
      <c r="W727" s="52"/>
      <c r="X727" s="52"/>
      <c r="Y727" s="52"/>
      <c r="Z727" s="52"/>
      <c r="AA727" s="52"/>
      <c r="AB727" s="52"/>
      <c r="AC727" s="52"/>
      <c r="AD727" s="52"/>
      <c r="AE727" s="52"/>
      <c r="AF727" s="52"/>
      <c r="AG727" s="52"/>
      <c r="AH727" s="52"/>
      <c r="AI727" s="52"/>
      <c r="AJ727" s="52"/>
      <c r="AK727" s="52"/>
      <c r="AL727" s="52"/>
      <c r="AM727" s="52"/>
      <c r="AN727" s="52"/>
      <c r="AO727" s="52"/>
      <c r="AP727" s="52"/>
      <c r="AQ727" s="52"/>
      <c r="AR727" s="52"/>
      <c r="AS727" s="52"/>
      <c r="AT727" s="52"/>
      <c r="AU727" s="52"/>
      <c r="AV727" s="52"/>
      <c r="AW727" s="52"/>
      <c r="AX727" s="52"/>
      <c r="AY727" s="76"/>
      <c r="AZ727" s="52"/>
      <c r="BA727" s="52"/>
      <c r="BB727" s="52"/>
      <c r="BC727" s="52"/>
      <c r="BD727" s="52"/>
      <c r="BE727" s="52"/>
      <c r="BF727" s="52"/>
    </row>
    <row r="728" spans="1:58" ht="15.75" customHeight="1">
      <c r="A728" s="58"/>
      <c r="B728" s="52"/>
      <c r="C728" s="52"/>
      <c r="D728" s="52"/>
      <c r="E728" s="52"/>
      <c r="F728" s="52"/>
      <c r="G728" s="52"/>
      <c r="H728" s="52"/>
      <c r="I728" s="52"/>
      <c r="J728" s="52"/>
      <c r="K728" s="52"/>
      <c r="L728" s="52"/>
      <c r="M728" s="52"/>
      <c r="N728" s="52"/>
      <c r="O728" s="52"/>
      <c r="P728" s="52"/>
      <c r="Q728" s="52"/>
      <c r="R728" s="52"/>
      <c r="S728" s="52"/>
      <c r="T728" s="52"/>
      <c r="U728" s="52"/>
      <c r="V728" s="52"/>
      <c r="W728" s="52"/>
      <c r="X728" s="52"/>
      <c r="Y728" s="52"/>
      <c r="Z728" s="52"/>
      <c r="AA728" s="52"/>
      <c r="AB728" s="52"/>
      <c r="AC728" s="52"/>
      <c r="AD728" s="52"/>
      <c r="AE728" s="52"/>
      <c r="AF728" s="52"/>
      <c r="AG728" s="52"/>
      <c r="AH728" s="52"/>
      <c r="AI728" s="52"/>
      <c r="AJ728" s="52"/>
      <c r="AK728" s="52"/>
      <c r="AL728" s="52"/>
      <c r="AM728" s="52"/>
      <c r="AN728" s="52"/>
      <c r="AO728" s="52"/>
      <c r="AP728" s="52"/>
      <c r="AQ728" s="52"/>
      <c r="AR728" s="52"/>
      <c r="AS728" s="52"/>
      <c r="AT728" s="52"/>
      <c r="AU728" s="52"/>
      <c r="AV728" s="52"/>
      <c r="AW728" s="52"/>
      <c r="AX728" s="52"/>
      <c r="AY728" s="76"/>
      <c r="AZ728" s="52"/>
      <c r="BA728" s="52"/>
      <c r="BB728" s="52"/>
      <c r="BC728" s="52"/>
      <c r="BD728" s="52"/>
      <c r="BE728" s="52"/>
      <c r="BF728" s="52"/>
    </row>
    <row r="729" spans="1:58" ht="15.75" customHeight="1">
      <c r="A729" s="58"/>
      <c r="B729" s="52"/>
      <c r="C729" s="52"/>
      <c r="D729" s="52"/>
      <c r="E729" s="52"/>
      <c r="F729" s="52"/>
      <c r="G729" s="52"/>
      <c r="H729" s="52"/>
      <c r="I729" s="52"/>
      <c r="J729" s="52"/>
      <c r="K729" s="52"/>
      <c r="L729" s="52"/>
      <c r="M729" s="52"/>
      <c r="N729" s="52"/>
      <c r="O729" s="52"/>
      <c r="P729" s="52"/>
      <c r="Q729" s="52"/>
      <c r="R729" s="52"/>
      <c r="S729" s="52"/>
      <c r="T729" s="52"/>
      <c r="U729" s="52"/>
      <c r="V729" s="52"/>
      <c r="W729" s="52"/>
      <c r="X729" s="52"/>
      <c r="Y729" s="52"/>
      <c r="Z729" s="52"/>
      <c r="AA729" s="52"/>
      <c r="AB729" s="52"/>
      <c r="AC729" s="52"/>
      <c r="AD729" s="52"/>
      <c r="AE729" s="52"/>
      <c r="AF729" s="52"/>
      <c r="AG729" s="52"/>
      <c r="AH729" s="52"/>
      <c r="AI729" s="52"/>
      <c r="AJ729" s="52"/>
      <c r="AK729" s="52"/>
      <c r="AL729" s="52"/>
      <c r="AM729" s="52"/>
      <c r="AN729" s="52"/>
      <c r="AO729" s="52"/>
      <c r="AP729" s="52"/>
      <c r="AQ729" s="52"/>
      <c r="AR729" s="52"/>
      <c r="AS729" s="52"/>
      <c r="AT729" s="52"/>
      <c r="AU729" s="52"/>
      <c r="AV729" s="52"/>
      <c r="AW729" s="52"/>
      <c r="AX729" s="52"/>
      <c r="AY729" s="76"/>
      <c r="AZ729" s="52"/>
      <c r="BA729" s="52"/>
      <c r="BB729" s="52"/>
      <c r="BC729" s="52"/>
      <c r="BD729" s="52"/>
      <c r="BE729" s="52"/>
      <c r="BF729" s="52"/>
    </row>
    <row r="730" spans="1:58" ht="15.75" customHeight="1">
      <c r="A730" s="58"/>
      <c r="B730" s="52"/>
      <c r="C730" s="52"/>
      <c r="D730" s="52"/>
      <c r="E730" s="52"/>
      <c r="F730" s="52"/>
      <c r="G730" s="52"/>
      <c r="H730" s="52"/>
      <c r="I730" s="52"/>
      <c r="J730" s="52"/>
      <c r="K730" s="52"/>
      <c r="L730" s="52"/>
      <c r="M730" s="52"/>
      <c r="N730" s="52"/>
      <c r="O730" s="52"/>
      <c r="P730" s="52"/>
      <c r="Q730" s="52"/>
      <c r="R730" s="52"/>
      <c r="S730" s="52"/>
      <c r="T730" s="52"/>
      <c r="U730" s="52"/>
      <c r="V730" s="52"/>
      <c r="W730" s="52"/>
      <c r="X730" s="52"/>
      <c r="Y730" s="52"/>
      <c r="Z730" s="52"/>
      <c r="AA730" s="52"/>
      <c r="AB730" s="52"/>
      <c r="AC730" s="52"/>
      <c r="AD730" s="52"/>
      <c r="AE730" s="52"/>
      <c r="AF730" s="52"/>
      <c r="AG730" s="52"/>
      <c r="AH730" s="52"/>
      <c r="AI730" s="52"/>
      <c r="AJ730" s="52"/>
      <c r="AK730" s="52"/>
      <c r="AL730" s="52"/>
      <c r="AM730" s="52"/>
      <c r="AN730" s="52"/>
      <c r="AO730" s="52"/>
      <c r="AP730" s="52"/>
      <c r="AQ730" s="52"/>
      <c r="AR730" s="52"/>
      <c r="AS730" s="52"/>
      <c r="AT730" s="52"/>
      <c r="AU730" s="52"/>
      <c r="AV730" s="52"/>
      <c r="AW730" s="52"/>
      <c r="AX730" s="52"/>
      <c r="AY730" s="76"/>
      <c r="AZ730" s="52"/>
      <c r="BA730" s="52"/>
      <c r="BB730" s="52"/>
      <c r="BC730" s="52"/>
      <c r="BD730" s="52"/>
      <c r="BE730" s="52"/>
      <c r="BF730" s="52"/>
    </row>
    <row r="731" spans="1:58" ht="15.75" customHeight="1">
      <c r="A731" s="58"/>
      <c r="B731" s="52"/>
      <c r="C731" s="52"/>
      <c r="D731" s="52"/>
      <c r="E731" s="52"/>
      <c r="F731" s="52"/>
      <c r="G731" s="52"/>
      <c r="H731" s="52"/>
      <c r="I731" s="52"/>
      <c r="J731" s="52"/>
      <c r="K731" s="52"/>
      <c r="L731" s="52"/>
      <c r="M731" s="52"/>
      <c r="N731" s="52"/>
      <c r="O731" s="52"/>
      <c r="P731" s="52"/>
      <c r="Q731" s="52"/>
      <c r="R731" s="52"/>
      <c r="S731" s="52"/>
      <c r="T731" s="52"/>
      <c r="U731" s="52"/>
      <c r="V731" s="52"/>
      <c r="W731" s="52"/>
      <c r="X731" s="52"/>
      <c r="Y731" s="52"/>
      <c r="Z731" s="52"/>
      <c r="AA731" s="52"/>
      <c r="AB731" s="52"/>
      <c r="AC731" s="52"/>
      <c r="AD731" s="52"/>
      <c r="AE731" s="52"/>
      <c r="AF731" s="52"/>
      <c r="AG731" s="52"/>
      <c r="AH731" s="52"/>
      <c r="AI731" s="52"/>
      <c r="AJ731" s="52"/>
      <c r="AK731" s="52"/>
      <c r="AL731" s="52"/>
      <c r="AM731" s="52"/>
      <c r="AN731" s="52"/>
      <c r="AO731" s="52"/>
      <c r="AP731" s="52"/>
      <c r="AQ731" s="52"/>
      <c r="AR731" s="52"/>
      <c r="AS731" s="52"/>
      <c r="AT731" s="52"/>
      <c r="AU731" s="52"/>
      <c r="AV731" s="52"/>
      <c r="AW731" s="52"/>
      <c r="AX731" s="52"/>
      <c r="AY731" s="76"/>
      <c r="AZ731" s="52"/>
      <c r="BA731" s="52"/>
      <c r="BB731" s="52"/>
      <c r="BC731" s="52"/>
      <c r="BD731" s="52"/>
      <c r="BE731" s="52"/>
      <c r="BF731" s="52"/>
    </row>
    <row r="732" spans="1:58" ht="15.75" customHeight="1">
      <c r="A732" s="58"/>
      <c r="B732" s="52"/>
      <c r="C732" s="52"/>
      <c r="D732" s="52"/>
      <c r="E732" s="52"/>
      <c r="F732" s="52"/>
      <c r="G732" s="52"/>
      <c r="H732" s="52"/>
      <c r="I732" s="52"/>
      <c r="J732" s="52"/>
      <c r="K732" s="52"/>
      <c r="L732" s="52"/>
      <c r="M732" s="52"/>
      <c r="N732" s="52"/>
      <c r="O732" s="52"/>
      <c r="P732" s="52"/>
      <c r="Q732" s="52"/>
      <c r="R732" s="52"/>
      <c r="S732" s="52"/>
      <c r="T732" s="52"/>
      <c r="U732" s="52"/>
      <c r="V732" s="52"/>
      <c r="W732" s="52"/>
      <c r="X732" s="52"/>
      <c r="Y732" s="52"/>
      <c r="Z732" s="52"/>
      <c r="AA732" s="52"/>
      <c r="AB732" s="52"/>
      <c r="AC732" s="52"/>
      <c r="AD732" s="52"/>
      <c r="AE732" s="52"/>
      <c r="AF732" s="52"/>
      <c r="AG732" s="52"/>
      <c r="AH732" s="52"/>
      <c r="AI732" s="52"/>
      <c r="AJ732" s="52"/>
      <c r="AK732" s="52"/>
      <c r="AL732" s="52"/>
      <c r="AM732" s="52"/>
      <c r="AN732" s="52"/>
      <c r="AO732" s="52"/>
      <c r="AP732" s="52"/>
      <c r="AQ732" s="52"/>
      <c r="AR732" s="52"/>
      <c r="AS732" s="52"/>
      <c r="AT732" s="52"/>
      <c r="AU732" s="52"/>
      <c r="AV732" s="52"/>
      <c r="AW732" s="52"/>
      <c r="AX732" s="52"/>
      <c r="AY732" s="76"/>
      <c r="AZ732" s="52"/>
      <c r="BA732" s="52"/>
      <c r="BB732" s="52"/>
      <c r="BC732" s="52"/>
      <c r="BD732" s="52"/>
      <c r="BE732" s="52"/>
      <c r="BF732" s="52"/>
    </row>
    <row r="733" spans="1:58" ht="15.75" customHeight="1">
      <c r="A733" s="58"/>
      <c r="B733" s="52"/>
      <c r="C733" s="52"/>
      <c r="D733" s="52"/>
      <c r="E733" s="52"/>
      <c r="F733" s="52"/>
      <c r="G733" s="52"/>
      <c r="H733" s="52"/>
      <c r="I733" s="52"/>
      <c r="J733" s="52"/>
      <c r="K733" s="52"/>
      <c r="L733" s="52"/>
      <c r="M733" s="52"/>
      <c r="N733" s="52"/>
      <c r="O733" s="52"/>
      <c r="P733" s="52"/>
      <c r="Q733" s="52"/>
      <c r="R733" s="52"/>
      <c r="S733" s="52"/>
      <c r="T733" s="52"/>
      <c r="U733" s="52"/>
      <c r="V733" s="52"/>
      <c r="W733" s="52"/>
      <c r="X733" s="52"/>
      <c r="Y733" s="52"/>
      <c r="Z733" s="52"/>
      <c r="AA733" s="52"/>
      <c r="AB733" s="52"/>
      <c r="AC733" s="52"/>
      <c r="AD733" s="52"/>
      <c r="AE733" s="52"/>
      <c r="AF733" s="52"/>
      <c r="AG733" s="52"/>
      <c r="AH733" s="52"/>
      <c r="AI733" s="52"/>
      <c r="AJ733" s="52"/>
      <c r="AK733" s="52"/>
      <c r="AL733" s="52"/>
      <c r="AM733" s="52"/>
      <c r="AN733" s="52"/>
      <c r="AO733" s="52"/>
      <c r="AP733" s="52"/>
      <c r="AQ733" s="52"/>
      <c r="AR733" s="52"/>
      <c r="AS733" s="52"/>
      <c r="AT733" s="52"/>
      <c r="AU733" s="52"/>
      <c r="AV733" s="52"/>
      <c r="AW733" s="52"/>
      <c r="AX733" s="52"/>
      <c r="AY733" s="76"/>
      <c r="AZ733" s="52"/>
      <c r="BA733" s="52"/>
      <c r="BB733" s="52"/>
      <c r="BC733" s="52"/>
      <c r="BD733" s="52"/>
      <c r="BE733" s="52"/>
      <c r="BF733" s="52"/>
    </row>
    <row r="734" spans="1:58" ht="15.75" customHeight="1">
      <c r="A734" s="58"/>
      <c r="B734" s="52"/>
      <c r="C734" s="52"/>
      <c r="D734" s="52"/>
      <c r="E734" s="52"/>
      <c r="F734" s="52"/>
      <c r="G734" s="52"/>
      <c r="H734" s="52"/>
      <c r="I734" s="52"/>
      <c r="J734" s="52"/>
      <c r="K734" s="52"/>
      <c r="L734" s="52"/>
      <c r="M734" s="52"/>
      <c r="N734" s="52"/>
      <c r="O734" s="52"/>
      <c r="P734" s="52"/>
      <c r="Q734" s="52"/>
      <c r="R734" s="52"/>
      <c r="S734" s="52"/>
      <c r="T734" s="52"/>
      <c r="U734" s="52"/>
      <c r="V734" s="52"/>
      <c r="W734" s="52"/>
      <c r="X734" s="52"/>
      <c r="Y734" s="52"/>
      <c r="Z734" s="52"/>
      <c r="AA734" s="52"/>
      <c r="AB734" s="52"/>
      <c r="AC734" s="52"/>
      <c r="AD734" s="52"/>
      <c r="AE734" s="52"/>
      <c r="AF734" s="52"/>
      <c r="AG734" s="52"/>
      <c r="AH734" s="52"/>
      <c r="AI734" s="52"/>
      <c r="AJ734" s="52"/>
      <c r="AK734" s="52"/>
      <c r="AL734" s="52"/>
      <c r="AM734" s="52"/>
      <c r="AN734" s="52"/>
      <c r="AO734" s="52"/>
      <c r="AP734" s="52"/>
      <c r="AQ734" s="52"/>
      <c r="AR734" s="52"/>
      <c r="AS734" s="52"/>
      <c r="AT734" s="52"/>
      <c r="AU734" s="52"/>
      <c r="AV734" s="52"/>
      <c r="AW734" s="52"/>
      <c r="AX734" s="52"/>
      <c r="AY734" s="76"/>
      <c r="AZ734" s="52"/>
      <c r="BA734" s="52"/>
      <c r="BB734" s="52"/>
      <c r="BC734" s="52"/>
      <c r="BD734" s="52"/>
      <c r="BE734" s="52"/>
      <c r="BF734" s="52"/>
    </row>
    <row r="735" spans="1:58" ht="15.75" customHeight="1">
      <c r="A735" s="58"/>
      <c r="B735" s="52"/>
      <c r="C735" s="52"/>
      <c r="D735" s="52"/>
      <c r="E735" s="52"/>
      <c r="F735" s="52"/>
      <c r="G735" s="52"/>
      <c r="H735" s="52"/>
      <c r="I735" s="52"/>
      <c r="J735" s="52"/>
      <c r="K735" s="52"/>
      <c r="L735" s="52"/>
      <c r="M735" s="52"/>
      <c r="N735" s="52"/>
      <c r="O735" s="52"/>
      <c r="P735" s="52"/>
      <c r="Q735" s="52"/>
      <c r="R735" s="52"/>
      <c r="S735" s="52"/>
      <c r="T735" s="52"/>
      <c r="U735" s="52"/>
      <c r="V735" s="52"/>
      <c r="W735" s="52"/>
      <c r="X735" s="52"/>
      <c r="Y735" s="52"/>
      <c r="Z735" s="52"/>
      <c r="AA735" s="52"/>
      <c r="AB735" s="52"/>
      <c r="AC735" s="52"/>
      <c r="AD735" s="52"/>
      <c r="AE735" s="52"/>
      <c r="AF735" s="52"/>
      <c r="AG735" s="52"/>
      <c r="AH735" s="52"/>
      <c r="AI735" s="52"/>
      <c r="AJ735" s="52"/>
      <c r="AK735" s="52"/>
      <c r="AL735" s="52"/>
      <c r="AM735" s="52"/>
      <c r="AN735" s="52"/>
      <c r="AO735" s="52"/>
      <c r="AP735" s="52"/>
      <c r="AQ735" s="52"/>
      <c r="AR735" s="52"/>
      <c r="AS735" s="52"/>
      <c r="AT735" s="52"/>
      <c r="AU735" s="52"/>
      <c r="AV735" s="52"/>
      <c r="AW735" s="52"/>
      <c r="AX735" s="52"/>
      <c r="AY735" s="76"/>
      <c r="AZ735" s="52"/>
      <c r="BA735" s="52"/>
      <c r="BB735" s="52"/>
      <c r="BC735" s="52"/>
      <c r="BD735" s="52"/>
      <c r="BE735" s="52"/>
      <c r="BF735" s="52"/>
    </row>
    <row r="736" spans="1:58" ht="15.75" customHeight="1">
      <c r="A736" s="58"/>
      <c r="B736" s="52"/>
      <c r="C736" s="52"/>
      <c r="D736" s="52"/>
      <c r="E736" s="52"/>
      <c r="F736" s="52"/>
      <c r="G736" s="52"/>
      <c r="H736" s="52"/>
      <c r="I736" s="52"/>
      <c r="J736" s="52"/>
      <c r="K736" s="52"/>
      <c r="L736" s="52"/>
      <c r="M736" s="52"/>
      <c r="N736" s="52"/>
      <c r="O736" s="52"/>
      <c r="P736" s="52"/>
      <c r="Q736" s="52"/>
      <c r="R736" s="52"/>
      <c r="S736" s="52"/>
      <c r="T736" s="52"/>
      <c r="U736" s="52"/>
      <c r="V736" s="52"/>
      <c r="W736" s="52"/>
      <c r="X736" s="52"/>
      <c r="Y736" s="52"/>
      <c r="Z736" s="52"/>
      <c r="AA736" s="52"/>
      <c r="AB736" s="52"/>
      <c r="AC736" s="52"/>
      <c r="AD736" s="52"/>
      <c r="AE736" s="52"/>
      <c r="AF736" s="52"/>
      <c r="AG736" s="52"/>
      <c r="AH736" s="52"/>
      <c r="AI736" s="52"/>
      <c r="AJ736" s="52"/>
      <c r="AK736" s="52"/>
      <c r="AL736" s="52"/>
      <c r="AM736" s="52"/>
      <c r="AN736" s="52"/>
      <c r="AO736" s="52"/>
      <c r="AP736" s="52"/>
      <c r="AQ736" s="52"/>
      <c r="AR736" s="52"/>
      <c r="AS736" s="52"/>
      <c r="AT736" s="52"/>
      <c r="AU736" s="52"/>
      <c r="AV736" s="52"/>
      <c r="AW736" s="52"/>
      <c r="AX736" s="52"/>
      <c r="AY736" s="76"/>
      <c r="AZ736" s="52"/>
      <c r="BA736" s="52"/>
      <c r="BB736" s="52"/>
      <c r="BC736" s="52"/>
      <c r="BD736" s="52"/>
      <c r="BE736" s="52"/>
      <c r="BF736" s="52"/>
    </row>
    <row r="737" spans="1:58" ht="15.75" customHeight="1">
      <c r="A737" s="58"/>
      <c r="B737" s="52"/>
      <c r="C737" s="52"/>
      <c r="D737" s="52"/>
      <c r="E737" s="52"/>
      <c r="F737" s="52"/>
      <c r="G737" s="52"/>
      <c r="H737" s="52"/>
      <c r="I737" s="52"/>
      <c r="J737" s="52"/>
      <c r="K737" s="52"/>
      <c r="L737" s="52"/>
      <c r="M737" s="52"/>
      <c r="N737" s="52"/>
      <c r="O737" s="52"/>
      <c r="P737" s="52"/>
      <c r="Q737" s="52"/>
      <c r="R737" s="52"/>
      <c r="S737" s="52"/>
      <c r="T737" s="52"/>
      <c r="U737" s="52"/>
      <c r="V737" s="52"/>
      <c r="W737" s="52"/>
      <c r="X737" s="52"/>
      <c r="Y737" s="52"/>
      <c r="Z737" s="52"/>
      <c r="AA737" s="52"/>
      <c r="AB737" s="52"/>
      <c r="AC737" s="52"/>
      <c r="AD737" s="52"/>
      <c r="AE737" s="52"/>
      <c r="AF737" s="52"/>
      <c r="AG737" s="52"/>
      <c r="AH737" s="52"/>
      <c r="AI737" s="52"/>
      <c r="AJ737" s="52"/>
      <c r="AK737" s="52"/>
      <c r="AL737" s="52"/>
      <c r="AM737" s="52"/>
      <c r="AN737" s="52"/>
      <c r="AO737" s="52"/>
      <c r="AP737" s="52"/>
      <c r="AQ737" s="52"/>
      <c r="AR737" s="52"/>
      <c r="AS737" s="52"/>
      <c r="AT737" s="52"/>
      <c r="AU737" s="52"/>
      <c r="AV737" s="52"/>
      <c r="AW737" s="52"/>
      <c r="AX737" s="52"/>
      <c r="AY737" s="76"/>
      <c r="AZ737" s="52"/>
      <c r="BA737" s="52"/>
      <c r="BB737" s="52"/>
      <c r="BC737" s="52"/>
      <c r="BD737" s="52"/>
      <c r="BE737" s="52"/>
      <c r="BF737" s="52"/>
    </row>
    <row r="738" spans="1:58" ht="15.75" customHeight="1">
      <c r="A738" s="58"/>
      <c r="B738" s="52"/>
      <c r="C738" s="52"/>
      <c r="D738" s="52"/>
      <c r="E738" s="52"/>
      <c r="F738" s="52"/>
      <c r="G738" s="52"/>
      <c r="H738" s="52"/>
      <c r="I738" s="52"/>
      <c r="J738" s="52"/>
      <c r="K738" s="52"/>
      <c r="L738" s="52"/>
      <c r="M738" s="52"/>
      <c r="N738" s="52"/>
      <c r="O738" s="52"/>
      <c r="P738" s="52"/>
      <c r="Q738" s="52"/>
      <c r="R738" s="52"/>
      <c r="S738" s="52"/>
      <c r="T738" s="52"/>
      <c r="U738" s="52"/>
      <c r="V738" s="52"/>
      <c r="W738" s="52"/>
      <c r="X738" s="52"/>
      <c r="Y738" s="52"/>
      <c r="Z738" s="52"/>
      <c r="AA738" s="52"/>
      <c r="AB738" s="52"/>
      <c r="AC738" s="52"/>
      <c r="AD738" s="52"/>
      <c r="AE738" s="52"/>
      <c r="AF738" s="52"/>
      <c r="AG738" s="52"/>
      <c r="AH738" s="52"/>
      <c r="AI738" s="52"/>
      <c r="AJ738" s="52"/>
      <c r="AK738" s="52"/>
      <c r="AL738" s="52"/>
      <c r="AM738" s="52"/>
      <c r="AN738" s="52"/>
      <c r="AO738" s="52"/>
      <c r="AP738" s="52"/>
      <c r="AQ738" s="52"/>
      <c r="AR738" s="52"/>
      <c r="AS738" s="52"/>
      <c r="AT738" s="52"/>
      <c r="AU738" s="52"/>
      <c r="AV738" s="52"/>
      <c r="AW738" s="52"/>
      <c r="AX738" s="52"/>
      <c r="AY738" s="76"/>
      <c r="AZ738" s="52"/>
      <c r="BA738" s="52"/>
      <c r="BB738" s="52"/>
      <c r="BC738" s="52"/>
      <c r="BD738" s="52"/>
      <c r="BE738" s="52"/>
      <c r="BF738" s="52"/>
    </row>
    <row r="739" spans="1:58" ht="15.75" customHeight="1">
      <c r="A739" s="58"/>
      <c r="B739" s="52"/>
      <c r="C739" s="52"/>
      <c r="D739" s="52"/>
      <c r="E739" s="52"/>
      <c r="F739" s="52"/>
      <c r="G739" s="52"/>
      <c r="H739" s="52"/>
      <c r="I739" s="52"/>
      <c r="J739" s="52"/>
      <c r="K739" s="52"/>
      <c r="L739" s="52"/>
      <c r="M739" s="52"/>
      <c r="N739" s="52"/>
      <c r="O739" s="52"/>
      <c r="P739" s="52"/>
      <c r="Q739" s="52"/>
      <c r="R739" s="52"/>
      <c r="S739" s="52"/>
      <c r="T739" s="52"/>
      <c r="U739" s="52"/>
      <c r="V739" s="52"/>
      <c r="W739" s="52"/>
      <c r="X739" s="52"/>
      <c r="Y739" s="52"/>
      <c r="Z739" s="52"/>
      <c r="AA739" s="52"/>
      <c r="AB739" s="52"/>
      <c r="AC739" s="52"/>
      <c r="AD739" s="52"/>
      <c r="AE739" s="52"/>
      <c r="AF739" s="52"/>
      <c r="AG739" s="52"/>
      <c r="AH739" s="52"/>
      <c r="AI739" s="52"/>
      <c r="AJ739" s="52"/>
      <c r="AK739" s="52"/>
      <c r="AL739" s="52"/>
      <c r="AM739" s="52"/>
      <c r="AN739" s="52"/>
      <c r="AO739" s="52"/>
      <c r="AP739" s="52"/>
      <c r="AQ739" s="52"/>
      <c r="AR739" s="52"/>
      <c r="AS739" s="52"/>
      <c r="AT739" s="52"/>
      <c r="AU739" s="52"/>
      <c r="AV739" s="52"/>
      <c r="AW739" s="52"/>
      <c r="AX739" s="52"/>
      <c r="AY739" s="76"/>
      <c r="AZ739" s="52"/>
      <c r="BA739" s="52"/>
      <c r="BB739" s="52"/>
      <c r="BC739" s="52"/>
      <c r="BD739" s="52"/>
      <c r="BE739" s="52"/>
      <c r="BF739" s="52"/>
    </row>
    <row r="740" spans="1:58" ht="15.75" customHeight="1">
      <c r="A740" s="58"/>
      <c r="B740" s="52"/>
      <c r="C740" s="52"/>
      <c r="D740" s="52"/>
      <c r="E740" s="52"/>
      <c r="F740" s="52"/>
      <c r="G740" s="52"/>
      <c r="H740" s="52"/>
      <c r="I740" s="52"/>
      <c r="J740" s="52"/>
      <c r="K740" s="52"/>
      <c r="L740" s="52"/>
      <c r="M740" s="52"/>
      <c r="N740" s="52"/>
      <c r="O740" s="52"/>
      <c r="P740" s="52"/>
      <c r="Q740" s="52"/>
      <c r="R740" s="52"/>
      <c r="S740" s="52"/>
      <c r="T740" s="52"/>
      <c r="U740" s="52"/>
      <c r="V740" s="52"/>
      <c r="W740" s="52"/>
      <c r="X740" s="52"/>
      <c r="Y740" s="52"/>
      <c r="Z740" s="52"/>
      <c r="AA740" s="52"/>
      <c r="AB740" s="52"/>
      <c r="AC740" s="52"/>
      <c r="AD740" s="52"/>
      <c r="AE740" s="52"/>
      <c r="AF740" s="52"/>
      <c r="AG740" s="52"/>
      <c r="AH740" s="52"/>
      <c r="AI740" s="52"/>
      <c r="AJ740" s="52"/>
      <c r="AK740" s="52"/>
      <c r="AL740" s="52"/>
      <c r="AM740" s="52"/>
      <c r="AN740" s="52"/>
      <c r="AO740" s="52"/>
      <c r="AP740" s="52"/>
      <c r="AQ740" s="52"/>
      <c r="AR740" s="52"/>
      <c r="AS740" s="52"/>
      <c r="AT740" s="52"/>
      <c r="AU740" s="52"/>
      <c r="AV740" s="52"/>
      <c r="AW740" s="52"/>
      <c r="AX740" s="52"/>
      <c r="AY740" s="76"/>
      <c r="AZ740" s="52"/>
      <c r="BA740" s="52"/>
      <c r="BB740" s="52"/>
      <c r="BC740" s="52"/>
      <c r="BD740" s="52"/>
      <c r="BE740" s="52"/>
      <c r="BF740" s="52"/>
    </row>
    <row r="741" spans="1:58" ht="15.75" customHeight="1">
      <c r="A741" s="58"/>
      <c r="B741" s="52"/>
      <c r="C741" s="52"/>
      <c r="D741" s="52"/>
      <c r="E741" s="52"/>
      <c r="F741" s="52"/>
      <c r="G741" s="52"/>
      <c r="H741" s="52"/>
      <c r="I741" s="52"/>
      <c r="J741" s="52"/>
      <c r="K741" s="52"/>
      <c r="L741" s="52"/>
      <c r="M741" s="52"/>
      <c r="N741" s="52"/>
      <c r="O741" s="52"/>
      <c r="P741" s="52"/>
      <c r="Q741" s="52"/>
      <c r="R741" s="52"/>
      <c r="S741" s="52"/>
      <c r="T741" s="52"/>
      <c r="U741" s="52"/>
      <c r="V741" s="52"/>
      <c r="W741" s="52"/>
      <c r="X741" s="52"/>
      <c r="Y741" s="52"/>
      <c r="Z741" s="52"/>
      <c r="AA741" s="52"/>
      <c r="AB741" s="52"/>
      <c r="AC741" s="52"/>
      <c r="AD741" s="52"/>
      <c r="AE741" s="52"/>
      <c r="AF741" s="52"/>
      <c r="AG741" s="52"/>
      <c r="AH741" s="52"/>
      <c r="AI741" s="52"/>
      <c r="AJ741" s="52"/>
      <c r="AK741" s="52"/>
      <c r="AL741" s="52"/>
      <c r="AM741" s="52"/>
      <c r="AN741" s="52"/>
      <c r="AO741" s="52"/>
      <c r="AP741" s="52"/>
      <c r="AQ741" s="52"/>
      <c r="AR741" s="52"/>
      <c r="AS741" s="52"/>
      <c r="AT741" s="52"/>
      <c r="AU741" s="52"/>
      <c r="AV741" s="52"/>
      <c r="AW741" s="52"/>
      <c r="AX741" s="52"/>
      <c r="AY741" s="76"/>
      <c r="AZ741" s="52"/>
      <c r="BA741" s="52"/>
      <c r="BB741" s="52"/>
      <c r="BC741" s="52"/>
      <c r="BD741" s="52"/>
      <c r="BE741" s="52"/>
      <c r="BF741" s="52"/>
    </row>
    <row r="742" spans="1:58" ht="15.75" customHeight="1">
      <c r="A742" s="58"/>
      <c r="B742" s="52"/>
      <c r="C742" s="52"/>
      <c r="D742" s="52"/>
      <c r="E742" s="52"/>
      <c r="F742" s="52"/>
      <c r="G742" s="52"/>
      <c r="H742" s="52"/>
      <c r="I742" s="52"/>
      <c r="J742" s="52"/>
      <c r="K742" s="52"/>
      <c r="L742" s="52"/>
      <c r="M742" s="52"/>
      <c r="N742" s="52"/>
      <c r="O742" s="52"/>
      <c r="P742" s="52"/>
      <c r="Q742" s="52"/>
      <c r="R742" s="52"/>
      <c r="S742" s="52"/>
      <c r="T742" s="52"/>
      <c r="U742" s="52"/>
      <c r="V742" s="52"/>
      <c r="W742" s="52"/>
      <c r="X742" s="52"/>
      <c r="Y742" s="52"/>
      <c r="Z742" s="52"/>
      <c r="AA742" s="52"/>
      <c r="AB742" s="52"/>
      <c r="AC742" s="52"/>
      <c r="AD742" s="52"/>
      <c r="AE742" s="52"/>
      <c r="AF742" s="52"/>
      <c r="AG742" s="52"/>
      <c r="AH742" s="52"/>
      <c r="AI742" s="52"/>
      <c r="AJ742" s="52"/>
      <c r="AK742" s="52"/>
      <c r="AL742" s="52"/>
      <c r="AM742" s="52"/>
      <c r="AN742" s="52"/>
      <c r="AO742" s="52"/>
      <c r="AP742" s="52"/>
      <c r="AQ742" s="52"/>
      <c r="AR742" s="52"/>
      <c r="AS742" s="52"/>
      <c r="AT742" s="52"/>
      <c r="AU742" s="52"/>
      <c r="AV742" s="52"/>
      <c r="AW742" s="52"/>
      <c r="AX742" s="52"/>
      <c r="AY742" s="76"/>
      <c r="AZ742" s="52"/>
      <c r="BA742" s="52"/>
      <c r="BB742" s="52"/>
      <c r="BC742" s="52"/>
      <c r="BD742" s="52"/>
      <c r="BE742" s="52"/>
      <c r="BF742" s="52"/>
    </row>
    <row r="743" spans="1:58" ht="15.75" customHeight="1">
      <c r="A743" s="58"/>
      <c r="B743" s="52"/>
      <c r="C743" s="52"/>
      <c r="D743" s="52"/>
      <c r="E743" s="52"/>
      <c r="F743" s="52"/>
      <c r="G743" s="52"/>
      <c r="H743" s="52"/>
      <c r="I743" s="52"/>
      <c r="J743" s="52"/>
      <c r="K743" s="52"/>
      <c r="L743" s="52"/>
      <c r="M743" s="52"/>
      <c r="N743" s="52"/>
      <c r="O743" s="52"/>
      <c r="P743" s="52"/>
      <c r="Q743" s="52"/>
      <c r="R743" s="52"/>
      <c r="S743" s="52"/>
      <c r="T743" s="52"/>
      <c r="U743" s="52"/>
      <c r="V743" s="52"/>
      <c r="W743" s="52"/>
      <c r="X743" s="52"/>
      <c r="Y743" s="52"/>
      <c r="Z743" s="52"/>
      <c r="AA743" s="52"/>
      <c r="AB743" s="52"/>
      <c r="AC743" s="52"/>
      <c r="AD743" s="52"/>
      <c r="AE743" s="52"/>
      <c r="AF743" s="52"/>
      <c r="AG743" s="52"/>
      <c r="AH743" s="52"/>
      <c r="AI743" s="52"/>
      <c r="AJ743" s="52"/>
      <c r="AK743" s="52"/>
      <c r="AL743" s="52"/>
      <c r="AM743" s="52"/>
      <c r="AN743" s="52"/>
      <c r="AO743" s="52"/>
      <c r="AP743" s="52"/>
      <c r="AQ743" s="52"/>
      <c r="AR743" s="52"/>
      <c r="AS743" s="52"/>
      <c r="AT743" s="52"/>
      <c r="AU743" s="52"/>
      <c r="AV743" s="52"/>
      <c r="AW743" s="52"/>
      <c r="AX743" s="52"/>
      <c r="AY743" s="76"/>
      <c r="AZ743" s="52"/>
      <c r="BA743" s="52"/>
      <c r="BB743" s="52"/>
      <c r="BC743" s="52"/>
      <c r="BD743" s="52"/>
      <c r="BE743" s="52"/>
      <c r="BF743" s="52"/>
    </row>
    <row r="744" spans="1:58" ht="15.75" customHeight="1">
      <c r="A744" s="58"/>
      <c r="B744" s="52"/>
      <c r="C744" s="52"/>
      <c r="D744" s="52"/>
      <c r="E744" s="52"/>
      <c r="F744" s="52"/>
      <c r="G744" s="52"/>
      <c r="H744" s="52"/>
      <c r="I744" s="52"/>
      <c r="J744" s="52"/>
      <c r="K744" s="52"/>
      <c r="L744" s="52"/>
      <c r="M744" s="52"/>
      <c r="N744" s="52"/>
      <c r="O744" s="52"/>
      <c r="P744" s="52"/>
      <c r="Q744" s="52"/>
      <c r="R744" s="52"/>
      <c r="S744" s="52"/>
      <c r="T744" s="52"/>
      <c r="U744" s="52"/>
      <c r="V744" s="52"/>
      <c r="W744" s="52"/>
      <c r="X744" s="52"/>
      <c r="Y744" s="52"/>
      <c r="Z744" s="52"/>
      <c r="AA744" s="52"/>
      <c r="AB744" s="52"/>
      <c r="AC744" s="52"/>
      <c r="AD744" s="52"/>
      <c r="AE744" s="52"/>
      <c r="AF744" s="52"/>
      <c r="AG744" s="52"/>
      <c r="AH744" s="52"/>
      <c r="AI744" s="52"/>
      <c r="AJ744" s="52"/>
      <c r="AK744" s="52"/>
      <c r="AL744" s="52"/>
      <c r="AM744" s="52"/>
      <c r="AN744" s="52"/>
      <c r="AO744" s="52"/>
      <c r="AP744" s="52"/>
      <c r="AQ744" s="52"/>
      <c r="AR744" s="52"/>
      <c r="AS744" s="52"/>
      <c r="AT744" s="52"/>
      <c r="AU744" s="52"/>
      <c r="AV744" s="52"/>
      <c r="AW744" s="52"/>
      <c r="AX744" s="52"/>
      <c r="AY744" s="76"/>
      <c r="AZ744" s="52"/>
      <c r="BA744" s="52"/>
      <c r="BB744" s="52"/>
      <c r="BC744" s="52"/>
      <c r="BD744" s="52"/>
      <c r="BE744" s="52"/>
      <c r="BF744" s="52"/>
    </row>
    <row r="745" spans="1:58" ht="15.75" customHeight="1">
      <c r="A745" s="58"/>
      <c r="B745" s="52"/>
      <c r="C745" s="52"/>
      <c r="D745" s="52"/>
      <c r="E745" s="52"/>
      <c r="F745" s="52"/>
      <c r="G745" s="52"/>
      <c r="H745" s="52"/>
      <c r="I745" s="52"/>
      <c r="J745" s="52"/>
      <c r="K745" s="52"/>
      <c r="L745" s="52"/>
      <c r="M745" s="52"/>
      <c r="N745" s="52"/>
      <c r="O745" s="52"/>
      <c r="P745" s="52"/>
      <c r="Q745" s="52"/>
      <c r="R745" s="52"/>
      <c r="S745" s="52"/>
      <c r="T745" s="52"/>
      <c r="U745" s="52"/>
      <c r="V745" s="52"/>
      <c r="W745" s="52"/>
      <c r="X745" s="52"/>
      <c r="Y745" s="52"/>
      <c r="Z745" s="52"/>
      <c r="AA745" s="52"/>
      <c r="AB745" s="52"/>
      <c r="AC745" s="52"/>
      <c r="AD745" s="52"/>
      <c r="AE745" s="52"/>
      <c r="AF745" s="52"/>
      <c r="AG745" s="52"/>
      <c r="AH745" s="52"/>
      <c r="AI745" s="52"/>
      <c r="AJ745" s="52"/>
      <c r="AK745" s="52"/>
      <c r="AL745" s="52"/>
      <c r="AM745" s="52"/>
      <c r="AN745" s="52"/>
      <c r="AO745" s="52"/>
      <c r="AP745" s="52"/>
      <c r="AQ745" s="52"/>
      <c r="AR745" s="52"/>
      <c r="AS745" s="52"/>
      <c r="AT745" s="52"/>
      <c r="AU745" s="52"/>
      <c r="AV745" s="52"/>
      <c r="AW745" s="52"/>
      <c r="AX745" s="52"/>
      <c r="AY745" s="76"/>
      <c r="AZ745" s="52"/>
      <c r="BA745" s="52"/>
      <c r="BB745" s="52"/>
      <c r="BC745" s="52"/>
      <c r="BD745" s="52"/>
      <c r="BE745" s="52"/>
      <c r="BF745" s="52"/>
    </row>
    <row r="746" spans="1:58" ht="15.75" customHeight="1">
      <c r="A746" s="58"/>
      <c r="B746" s="52"/>
      <c r="C746" s="52"/>
      <c r="D746" s="52"/>
      <c r="E746" s="52"/>
      <c r="F746" s="52"/>
      <c r="G746" s="52"/>
      <c r="H746" s="52"/>
      <c r="I746" s="52"/>
      <c r="J746" s="52"/>
      <c r="K746" s="52"/>
      <c r="L746" s="52"/>
      <c r="M746" s="52"/>
      <c r="N746" s="52"/>
      <c r="O746" s="52"/>
      <c r="P746" s="52"/>
      <c r="Q746" s="52"/>
      <c r="R746" s="52"/>
      <c r="S746" s="52"/>
      <c r="T746" s="52"/>
      <c r="U746" s="52"/>
      <c r="V746" s="52"/>
      <c r="W746" s="52"/>
      <c r="X746" s="52"/>
      <c r="Y746" s="52"/>
      <c r="Z746" s="52"/>
      <c r="AA746" s="52"/>
      <c r="AB746" s="52"/>
      <c r="AC746" s="52"/>
      <c r="AD746" s="52"/>
      <c r="AE746" s="52"/>
      <c r="AF746" s="52"/>
      <c r="AG746" s="52"/>
      <c r="AH746" s="52"/>
      <c r="AI746" s="52"/>
      <c r="AJ746" s="52"/>
      <c r="AK746" s="52"/>
      <c r="AL746" s="52"/>
      <c r="AM746" s="52"/>
      <c r="AN746" s="52"/>
      <c r="AO746" s="52"/>
      <c r="AP746" s="52"/>
      <c r="AQ746" s="52"/>
      <c r="AR746" s="52"/>
      <c r="AS746" s="52"/>
      <c r="AT746" s="52"/>
      <c r="AU746" s="52"/>
      <c r="AV746" s="52"/>
      <c r="AW746" s="52"/>
      <c r="AX746" s="52"/>
      <c r="AY746" s="76"/>
      <c r="AZ746" s="52"/>
      <c r="BA746" s="52"/>
      <c r="BB746" s="52"/>
      <c r="BC746" s="52"/>
      <c r="BD746" s="52"/>
      <c r="BE746" s="52"/>
      <c r="BF746" s="52"/>
    </row>
    <row r="747" spans="1:58" ht="15.75" customHeight="1">
      <c r="A747" s="58"/>
      <c r="B747" s="52"/>
      <c r="C747" s="52"/>
      <c r="D747" s="52"/>
      <c r="E747" s="52"/>
      <c r="F747" s="52"/>
      <c r="G747" s="52"/>
      <c r="H747" s="52"/>
      <c r="I747" s="52"/>
      <c r="J747" s="52"/>
      <c r="K747" s="52"/>
      <c r="L747" s="52"/>
      <c r="M747" s="52"/>
      <c r="N747" s="52"/>
      <c r="O747" s="52"/>
      <c r="P747" s="52"/>
      <c r="Q747" s="52"/>
      <c r="R747" s="52"/>
      <c r="S747" s="52"/>
      <c r="T747" s="52"/>
      <c r="U747" s="52"/>
      <c r="V747" s="52"/>
      <c r="W747" s="52"/>
      <c r="X747" s="52"/>
      <c r="Y747" s="52"/>
      <c r="Z747" s="52"/>
      <c r="AA747" s="52"/>
      <c r="AB747" s="52"/>
      <c r="AC747" s="52"/>
      <c r="AD747" s="52"/>
      <c r="AE747" s="52"/>
      <c r="AF747" s="52"/>
      <c r="AG747" s="52"/>
      <c r="AH747" s="52"/>
      <c r="AI747" s="52"/>
      <c r="AJ747" s="52"/>
      <c r="AK747" s="52"/>
      <c r="AL747" s="52"/>
      <c r="AM747" s="52"/>
      <c r="AN747" s="52"/>
      <c r="AO747" s="52"/>
      <c r="AP747" s="52"/>
      <c r="AQ747" s="52"/>
      <c r="AR747" s="52"/>
      <c r="AS747" s="52"/>
      <c r="AT747" s="52"/>
      <c r="AU747" s="52"/>
      <c r="AV747" s="52"/>
      <c r="AW747" s="52"/>
      <c r="AX747" s="52"/>
      <c r="AY747" s="76"/>
      <c r="AZ747" s="52"/>
      <c r="BA747" s="52"/>
      <c r="BB747" s="52"/>
      <c r="BC747" s="52"/>
      <c r="BD747" s="52"/>
      <c r="BE747" s="52"/>
      <c r="BF747" s="52"/>
    </row>
    <row r="748" spans="1:58" ht="15.75" customHeight="1">
      <c r="A748" s="58"/>
      <c r="B748" s="52"/>
      <c r="C748" s="52"/>
      <c r="D748" s="52"/>
      <c r="E748" s="52"/>
      <c r="F748" s="52"/>
      <c r="G748" s="52"/>
      <c r="H748" s="52"/>
      <c r="I748" s="52"/>
      <c r="J748" s="52"/>
      <c r="K748" s="52"/>
      <c r="L748" s="52"/>
      <c r="M748" s="52"/>
      <c r="N748" s="52"/>
      <c r="O748" s="52"/>
      <c r="P748" s="52"/>
      <c r="Q748" s="52"/>
      <c r="R748" s="52"/>
      <c r="S748" s="52"/>
      <c r="T748" s="52"/>
      <c r="U748" s="52"/>
      <c r="V748" s="52"/>
      <c r="W748" s="52"/>
      <c r="X748" s="52"/>
      <c r="Y748" s="52"/>
      <c r="Z748" s="52"/>
      <c r="AA748" s="52"/>
      <c r="AB748" s="52"/>
      <c r="AC748" s="52"/>
      <c r="AD748" s="52"/>
      <c r="AE748" s="52"/>
      <c r="AF748" s="52"/>
      <c r="AG748" s="52"/>
      <c r="AH748" s="52"/>
      <c r="AI748" s="52"/>
      <c r="AJ748" s="52"/>
      <c r="AK748" s="52"/>
      <c r="AL748" s="52"/>
      <c r="AM748" s="52"/>
      <c r="AN748" s="52"/>
      <c r="AO748" s="52"/>
      <c r="AP748" s="52"/>
      <c r="AQ748" s="52"/>
      <c r="AR748" s="52"/>
      <c r="AS748" s="52"/>
      <c r="AT748" s="52"/>
      <c r="AU748" s="52"/>
      <c r="AV748" s="52"/>
      <c r="AW748" s="52"/>
      <c r="AX748" s="52"/>
      <c r="AY748" s="76"/>
      <c r="AZ748" s="52"/>
      <c r="BA748" s="52"/>
      <c r="BB748" s="52"/>
      <c r="BC748" s="52"/>
      <c r="BD748" s="52"/>
      <c r="BE748" s="52"/>
      <c r="BF748" s="52"/>
    </row>
    <row r="749" spans="1:58" ht="15.75" customHeight="1">
      <c r="A749" s="58"/>
      <c r="B749" s="52"/>
      <c r="C749" s="52"/>
      <c r="D749" s="52"/>
      <c r="E749" s="52"/>
      <c r="F749" s="52"/>
      <c r="G749" s="52"/>
      <c r="H749" s="52"/>
      <c r="I749" s="52"/>
      <c r="J749" s="52"/>
      <c r="K749" s="52"/>
      <c r="L749" s="52"/>
      <c r="M749" s="52"/>
      <c r="N749" s="52"/>
      <c r="O749" s="52"/>
      <c r="P749" s="52"/>
      <c r="Q749" s="52"/>
      <c r="R749" s="52"/>
      <c r="S749" s="52"/>
      <c r="T749" s="52"/>
      <c r="U749" s="52"/>
      <c r="V749" s="52"/>
      <c r="W749" s="52"/>
      <c r="X749" s="52"/>
      <c r="Y749" s="52"/>
      <c r="Z749" s="52"/>
      <c r="AA749" s="52"/>
      <c r="AB749" s="52"/>
      <c r="AC749" s="52"/>
      <c r="AD749" s="52"/>
      <c r="AE749" s="52"/>
      <c r="AF749" s="52"/>
      <c r="AG749" s="52"/>
      <c r="AH749" s="52"/>
      <c r="AI749" s="52"/>
      <c r="AJ749" s="52"/>
      <c r="AK749" s="52"/>
      <c r="AL749" s="52"/>
      <c r="AM749" s="52"/>
      <c r="AN749" s="52"/>
      <c r="AO749" s="52"/>
      <c r="AP749" s="52"/>
      <c r="AQ749" s="52"/>
      <c r="AR749" s="52"/>
      <c r="AS749" s="52"/>
      <c r="AT749" s="52"/>
      <c r="AU749" s="52"/>
      <c r="AV749" s="52"/>
      <c r="AW749" s="52"/>
      <c r="AX749" s="52"/>
      <c r="AY749" s="76"/>
      <c r="AZ749" s="52"/>
      <c r="BA749" s="52"/>
      <c r="BB749" s="52"/>
      <c r="BC749" s="52"/>
      <c r="BD749" s="52"/>
      <c r="BE749" s="52"/>
      <c r="BF749" s="52"/>
    </row>
    <row r="750" spans="1:58" ht="15.75" customHeight="1">
      <c r="A750" s="58"/>
      <c r="B750" s="52"/>
      <c r="C750" s="52"/>
      <c r="D750" s="52"/>
      <c r="E750" s="52"/>
      <c r="F750" s="52"/>
      <c r="G750" s="52"/>
      <c r="H750" s="52"/>
      <c r="I750" s="52"/>
      <c r="J750" s="52"/>
      <c r="K750" s="52"/>
      <c r="L750" s="52"/>
      <c r="M750" s="52"/>
      <c r="N750" s="52"/>
      <c r="O750" s="52"/>
      <c r="P750" s="52"/>
      <c r="Q750" s="52"/>
      <c r="R750" s="52"/>
      <c r="S750" s="52"/>
      <c r="T750" s="52"/>
      <c r="U750" s="52"/>
      <c r="V750" s="52"/>
      <c r="W750" s="52"/>
      <c r="X750" s="52"/>
      <c r="Y750" s="52"/>
      <c r="Z750" s="52"/>
      <c r="AA750" s="52"/>
      <c r="AB750" s="52"/>
      <c r="AC750" s="52"/>
      <c r="AD750" s="52"/>
      <c r="AE750" s="52"/>
      <c r="AF750" s="52"/>
      <c r="AG750" s="52"/>
      <c r="AH750" s="52"/>
      <c r="AI750" s="52"/>
      <c r="AJ750" s="52"/>
      <c r="AK750" s="52"/>
      <c r="AL750" s="52"/>
      <c r="AM750" s="52"/>
      <c r="AN750" s="52"/>
      <c r="AO750" s="52"/>
      <c r="AP750" s="52"/>
      <c r="AQ750" s="52"/>
      <c r="AR750" s="52"/>
      <c r="AS750" s="52"/>
      <c r="AT750" s="52"/>
      <c r="AU750" s="52"/>
      <c r="AV750" s="52"/>
      <c r="AW750" s="52"/>
      <c r="AX750" s="52"/>
      <c r="AY750" s="76"/>
      <c r="AZ750" s="52"/>
      <c r="BA750" s="52"/>
      <c r="BB750" s="52"/>
      <c r="BC750" s="52"/>
      <c r="BD750" s="52"/>
      <c r="BE750" s="52"/>
      <c r="BF750" s="52"/>
    </row>
    <row r="751" spans="1:58" ht="15.75" customHeight="1">
      <c r="A751" s="58"/>
      <c r="B751" s="52"/>
      <c r="C751" s="52"/>
      <c r="D751" s="52"/>
      <c r="E751" s="52"/>
      <c r="F751" s="52"/>
      <c r="G751" s="52"/>
      <c r="H751" s="52"/>
      <c r="I751" s="52"/>
      <c r="J751" s="52"/>
      <c r="K751" s="52"/>
      <c r="L751" s="52"/>
      <c r="M751" s="52"/>
      <c r="N751" s="52"/>
      <c r="O751" s="52"/>
      <c r="P751" s="52"/>
      <c r="Q751" s="52"/>
      <c r="R751" s="52"/>
      <c r="S751" s="52"/>
      <c r="T751" s="52"/>
      <c r="U751" s="52"/>
      <c r="V751" s="52"/>
      <c r="W751" s="52"/>
      <c r="X751" s="52"/>
      <c r="Y751" s="52"/>
      <c r="Z751" s="52"/>
      <c r="AA751" s="52"/>
      <c r="AB751" s="52"/>
      <c r="AC751" s="52"/>
      <c r="AD751" s="52"/>
      <c r="AE751" s="52"/>
      <c r="AF751" s="52"/>
      <c r="AG751" s="52"/>
      <c r="AH751" s="52"/>
      <c r="AI751" s="52"/>
      <c r="AJ751" s="52"/>
      <c r="AK751" s="52"/>
      <c r="AL751" s="52"/>
      <c r="AM751" s="52"/>
      <c r="AN751" s="52"/>
      <c r="AO751" s="52"/>
      <c r="AP751" s="52"/>
      <c r="AQ751" s="52"/>
      <c r="AR751" s="52"/>
      <c r="AS751" s="52"/>
      <c r="AT751" s="52"/>
      <c r="AU751" s="52"/>
      <c r="AV751" s="52"/>
      <c r="AW751" s="52"/>
      <c r="AX751" s="52"/>
      <c r="AY751" s="76"/>
      <c r="AZ751" s="52"/>
      <c r="BA751" s="52"/>
      <c r="BB751" s="52"/>
      <c r="BC751" s="52"/>
      <c r="BD751" s="52"/>
      <c r="BE751" s="52"/>
      <c r="BF751" s="52"/>
    </row>
    <row r="752" spans="1:58" ht="15.75" customHeight="1">
      <c r="A752" s="58"/>
      <c r="B752" s="52"/>
      <c r="C752" s="52"/>
      <c r="D752" s="52"/>
      <c r="E752" s="52"/>
      <c r="F752" s="52"/>
      <c r="G752" s="52"/>
      <c r="H752" s="52"/>
      <c r="I752" s="52"/>
      <c r="J752" s="52"/>
      <c r="K752" s="52"/>
      <c r="L752" s="52"/>
      <c r="M752" s="52"/>
      <c r="N752" s="52"/>
      <c r="O752" s="52"/>
      <c r="P752" s="52"/>
      <c r="Q752" s="52"/>
      <c r="R752" s="52"/>
      <c r="S752" s="52"/>
      <c r="T752" s="52"/>
      <c r="U752" s="52"/>
      <c r="V752" s="52"/>
      <c r="W752" s="52"/>
      <c r="X752" s="52"/>
      <c r="Y752" s="52"/>
      <c r="Z752" s="52"/>
      <c r="AA752" s="52"/>
      <c r="AB752" s="52"/>
      <c r="AC752" s="52"/>
      <c r="AD752" s="52"/>
      <c r="AE752" s="52"/>
      <c r="AF752" s="52"/>
      <c r="AG752" s="52"/>
      <c r="AH752" s="52"/>
      <c r="AI752" s="52"/>
      <c r="AJ752" s="52"/>
      <c r="AK752" s="52"/>
      <c r="AL752" s="52"/>
      <c r="AM752" s="52"/>
      <c r="AN752" s="52"/>
      <c r="AO752" s="52"/>
      <c r="AP752" s="52"/>
      <c r="AQ752" s="52"/>
      <c r="AR752" s="52"/>
      <c r="AS752" s="52"/>
      <c r="AT752" s="52"/>
      <c r="AU752" s="52"/>
      <c r="AV752" s="52"/>
      <c r="AW752" s="52"/>
      <c r="AX752" s="52"/>
      <c r="AY752" s="76"/>
      <c r="AZ752" s="52"/>
      <c r="BA752" s="52"/>
      <c r="BB752" s="52"/>
      <c r="BC752" s="52"/>
      <c r="BD752" s="52"/>
      <c r="BE752" s="52"/>
      <c r="BF752" s="52"/>
    </row>
    <row r="753" spans="1:58" ht="15.75" customHeight="1">
      <c r="A753" s="58"/>
      <c r="B753" s="52"/>
      <c r="C753" s="52"/>
      <c r="D753" s="52"/>
      <c r="E753" s="52"/>
      <c r="F753" s="52"/>
      <c r="G753" s="52"/>
      <c r="H753" s="52"/>
      <c r="I753" s="52"/>
      <c r="J753" s="52"/>
      <c r="K753" s="52"/>
      <c r="L753" s="52"/>
      <c r="M753" s="52"/>
      <c r="N753" s="52"/>
      <c r="O753" s="52"/>
      <c r="P753" s="52"/>
      <c r="Q753" s="52"/>
      <c r="R753" s="52"/>
      <c r="S753" s="52"/>
      <c r="T753" s="52"/>
      <c r="U753" s="52"/>
      <c r="V753" s="52"/>
      <c r="W753" s="52"/>
      <c r="X753" s="52"/>
      <c r="Y753" s="52"/>
      <c r="Z753" s="52"/>
      <c r="AA753" s="52"/>
      <c r="AB753" s="52"/>
      <c r="AC753" s="52"/>
      <c r="AD753" s="52"/>
      <c r="AE753" s="52"/>
      <c r="AF753" s="52"/>
      <c r="AG753" s="52"/>
      <c r="AH753" s="52"/>
      <c r="AI753" s="52"/>
      <c r="AJ753" s="52"/>
      <c r="AK753" s="52"/>
      <c r="AL753" s="52"/>
      <c r="AM753" s="52"/>
      <c r="AN753" s="52"/>
      <c r="AO753" s="52"/>
      <c r="AP753" s="52"/>
      <c r="AQ753" s="52"/>
      <c r="AR753" s="52"/>
      <c r="AS753" s="52"/>
      <c r="AT753" s="52"/>
      <c r="AU753" s="52"/>
      <c r="AV753" s="52"/>
      <c r="AW753" s="52"/>
      <c r="AX753" s="52"/>
      <c r="AY753" s="76"/>
      <c r="AZ753" s="52"/>
      <c r="BA753" s="52"/>
      <c r="BB753" s="52"/>
      <c r="BC753" s="52"/>
      <c r="BD753" s="52"/>
      <c r="BE753" s="52"/>
      <c r="BF753" s="52"/>
    </row>
    <row r="754" spans="1:58" ht="15.75" customHeight="1">
      <c r="A754" s="58"/>
      <c r="B754" s="52"/>
      <c r="C754" s="52"/>
      <c r="D754" s="52"/>
      <c r="E754" s="52"/>
      <c r="F754" s="52"/>
      <c r="G754" s="52"/>
      <c r="H754" s="52"/>
      <c r="I754" s="52"/>
      <c r="J754" s="52"/>
      <c r="K754" s="52"/>
      <c r="L754" s="52"/>
      <c r="M754" s="52"/>
      <c r="N754" s="52"/>
      <c r="O754" s="52"/>
      <c r="P754" s="52"/>
      <c r="Q754" s="52"/>
      <c r="R754" s="52"/>
      <c r="S754" s="52"/>
      <c r="T754" s="52"/>
      <c r="U754" s="52"/>
      <c r="V754" s="52"/>
      <c r="W754" s="52"/>
      <c r="X754" s="52"/>
      <c r="Y754" s="52"/>
      <c r="Z754" s="52"/>
      <c r="AA754" s="52"/>
      <c r="AB754" s="52"/>
      <c r="AC754" s="52"/>
      <c r="AD754" s="52"/>
      <c r="AE754" s="52"/>
      <c r="AF754" s="52"/>
      <c r="AG754" s="52"/>
      <c r="AH754" s="52"/>
      <c r="AI754" s="52"/>
      <c r="AJ754" s="52"/>
      <c r="AK754" s="52"/>
      <c r="AL754" s="52"/>
      <c r="AM754" s="52"/>
      <c r="AN754" s="52"/>
      <c r="AO754" s="52"/>
      <c r="AP754" s="52"/>
      <c r="AQ754" s="52"/>
      <c r="AR754" s="52"/>
      <c r="AS754" s="52"/>
      <c r="AT754" s="52"/>
      <c r="AU754" s="52"/>
      <c r="AV754" s="52"/>
      <c r="AW754" s="52"/>
      <c r="AX754" s="52"/>
      <c r="AY754" s="76"/>
      <c r="AZ754" s="52"/>
      <c r="BA754" s="52"/>
      <c r="BB754" s="52"/>
      <c r="BC754" s="52"/>
      <c r="BD754" s="52"/>
      <c r="BE754" s="52"/>
      <c r="BF754" s="52"/>
    </row>
    <row r="755" spans="1:58" ht="15.75" customHeight="1">
      <c r="A755" s="58"/>
      <c r="B755" s="52"/>
      <c r="C755" s="52"/>
      <c r="D755" s="52"/>
      <c r="E755" s="52"/>
      <c r="F755" s="52"/>
      <c r="G755" s="52"/>
      <c r="H755" s="52"/>
      <c r="I755" s="52"/>
      <c r="J755" s="52"/>
      <c r="K755" s="52"/>
      <c r="L755" s="52"/>
      <c r="M755" s="52"/>
      <c r="N755" s="52"/>
      <c r="O755" s="52"/>
      <c r="P755" s="52"/>
      <c r="Q755" s="52"/>
      <c r="R755" s="52"/>
      <c r="S755" s="52"/>
      <c r="T755" s="52"/>
      <c r="U755" s="52"/>
      <c r="V755" s="52"/>
      <c r="W755" s="52"/>
      <c r="X755" s="52"/>
      <c r="Y755" s="52"/>
      <c r="Z755" s="52"/>
      <c r="AA755" s="52"/>
      <c r="AB755" s="52"/>
      <c r="AC755" s="52"/>
      <c r="AD755" s="52"/>
      <c r="AE755" s="52"/>
      <c r="AF755" s="52"/>
      <c r="AG755" s="52"/>
      <c r="AH755" s="52"/>
      <c r="AI755" s="52"/>
      <c r="AJ755" s="52"/>
      <c r="AK755" s="52"/>
      <c r="AL755" s="52"/>
      <c r="AM755" s="52"/>
      <c r="AN755" s="52"/>
      <c r="AO755" s="52"/>
      <c r="AP755" s="52"/>
      <c r="AQ755" s="52"/>
      <c r="AR755" s="52"/>
      <c r="AS755" s="52"/>
      <c r="AT755" s="52"/>
      <c r="AU755" s="52"/>
      <c r="AV755" s="52"/>
      <c r="AW755" s="52"/>
      <c r="AX755" s="52"/>
      <c r="AY755" s="76"/>
      <c r="AZ755" s="52"/>
      <c r="BA755" s="52"/>
      <c r="BB755" s="52"/>
      <c r="BC755" s="52"/>
      <c r="BD755" s="52"/>
      <c r="BE755" s="52"/>
      <c r="BF755" s="52"/>
    </row>
    <row r="756" spans="1:58" ht="15.75" customHeight="1">
      <c r="A756" s="58"/>
      <c r="B756" s="52"/>
      <c r="C756" s="52"/>
      <c r="D756" s="52"/>
      <c r="E756" s="52"/>
      <c r="F756" s="52"/>
      <c r="G756" s="52"/>
      <c r="H756" s="52"/>
      <c r="I756" s="52"/>
      <c r="J756" s="52"/>
      <c r="K756" s="52"/>
      <c r="L756" s="52"/>
      <c r="M756" s="52"/>
      <c r="N756" s="52"/>
      <c r="O756" s="52"/>
      <c r="P756" s="52"/>
      <c r="Q756" s="52"/>
      <c r="R756" s="52"/>
      <c r="S756" s="52"/>
      <c r="T756" s="52"/>
      <c r="U756" s="52"/>
      <c r="V756" s="52"/>
      <c r="W756" s="52"/>
      <c r="X756" s="52"/>
      <c r="Y756" s="52"/>
      <c r="Z756" s="52"/>
      <c r="AA756" s="52"/>
      <c r="AB756" s="52"/>
      <c r="AC756" s="52"/>
      <c r="AD756" s="52"/>
      <c r="AE756" s="52"/>
      <c r="AF756" s="52"/>
      <c r="AG756" s="52"/>
      <c r="AH756" s="52"/>
      <c r="AI756" s="52"/>
      <c r="AJ756" s="52"/>
      <c r="AK756" s="52"/>
      <c r="AL756" s="52"/>
      <c r="AM756" s="52"/>
      <c r="AN756" s="52"/>
      <c r="AO756" s="52"/>
      <c r="AP756" s="52"/>
      <c r="AQ756" s="52"/>
      <c r="AR756" s="52"/>
      <c r="AS756" s="52"/>
      <c r="AT756" s="52"/>
      <c r="AU756" s="52"/>
      <c r="AV756" s="52"/>
      <c r="AW756" s="52"/>
      <c r="AX756" s="52"/>
      <c r="AY756" s="76"/>
      <c r="AZ756" s="52"/>
      <c r="BA756" s="52"/>
      <c r="BB756" s="52"/>
      <c r="BC756" s="52"/>
      <c r="BD756" s="52"/>
      <c r="BE756" s="52"/>
      <c r="BF756" s="52"/>
    </row>
    <row r="757" spans="1:58" ht="15.75" customHeight="1">
      <c r="A757" s="58"/>
      <c r="B757" s="52"/>
      <c r="C757" s="52"/>
      <c r="D757" s="52"/>
      <c r="E757" s="52"/>
      <c r="F757" s="52"/>
      <c r="G757" s="52"/>
      <c r="H757" s="52"/>
      <c r="I757" s="52"/>
      <c r="J757" s="52"/>
      <c r="K757" s="52"/>
      <c r="L757" s="52"/>
      <c r="M757" s="52"/>
      <c r="N757" s="52"/>
      <c r="O757" s="52"/>
      <c r="P757" s="52"/>
      <c r="Q757" s="52"/>
      <c r="R757" s="52"/>
      <c r="S757" s="52"/>
      <c r="T757" s="52"/>
      <c r="U757" s="52"/>
      <c r="V757" s="52"/>
      <c r="W757" s="52"/>
      <c r="X757" s="52"/>
      <c r="Y757" s="52"/>
      <c r="Z757" s="52"/>
      <c r="AA757" s="52"/>
      <c r="AB757" s="52"/>
      <c r="AC757" s="52"/>
      <c r="AD757" s="52"/>
      <c r="AE757" s="52"/>
      <c r="AF757" s="52"/>
      <c r="AG757" s="52"/>
      <c r="AH757" s="52"/>
      <c r="AI757" s="52"/>
      <c r="AJ757" s="52"/>
      <c r="AK757" s="52"/>
      <c r="AL757" s="52"/>
      <c r="AM757" s="52"/>
      <c r="AN757" s="52"/>
      <c r="AO757" s="52"/>
      <c r="AP757" s="52"/>
      <c r="AQ757" s="52"/>
      <c r="AR757" s="52"/>
      <c r="AS757" s="52"/>
      <c r="AT757" s="52"/>
      <c r="AU757" s="52"/>
      <c r="AV757" s="52"/>
      <c r="AW757" s="52"/>
      <c r="AX757" s="52"/>
      <c r="AY757" s="76"/>
      <c r="AZ757" s="52"/>
      <c r="BA757" s="52"/>
      <c r="BB757" s="52"/>
      <c r="BC757" s="52"/>
      <c r="BD757" s="52"/>
      <c r="BE757" s="52"/>
      <c r="BF757" s="52"/>
    </row>
    <row r="758" spans="1:58" ht="15.75" customHeight="1">
      <c r="A758" s="58"/>
      <c r="B758" s="52"/>
      <c r="C758" s="52"/>
      <c r="D758" s="52"/>
      <c r="E758" s="52"/>
      <c r="F758" s="52"/>
      <c r="G758" s="52"/>
      <c r="H758" s="52"/>
      <c r="I758" s="52"/>
      <c r="J758" s="52"/>
      <c r="K758" s="52"/>
      <c r="L758" s="52"/>
      <c r="M758" s="52"/>
      <c r="N758" s="52"/>
      <c r="O758" s="52"/>
      <c r="P758" s="52"/>
      <c r="Q758" s="52"/>
      <c r="R758" s="52"/>
      <c r="S758" s="52"/>
      <c r="T758" s="52"/>
      <c r="U758" s="52"/>
      <c r="V758" s="52"/>
      <c r="W758" s="52"/>
      <c r="X758" s="52"/>
      <c r="Y758" s="52"/>
      <c r="Z758" s="52"/>
      <c r="AA758" s="52"/>
      <c r="AB758" s="52"/>
      <c r="AC758" s="52"/>
      <c r="AD758" s="52"/>
      <c r="AE758" s="52"/>
      <c r="AF758" s="52"/>
      <c r="AG758" s="52"/>
      <c r="AH758" s="52"/>
      <c r="AI758" s="52"/>
      <c r="AJ758" s="52"/>
      <c r="AK758" s="52"/>
      <c r="AL758" s="52"/>
      <c r="AM758" s="52"/>
      <c r="AN758" s="52"/>
      <c r="AO758" s="52"/>
      <c r="AP758" s="52"/>
      <c r="AQ758" s="52"/>
      <c r="AR758" s="52"/>
      <c r="AS758" s="52"/>
      <c r="AT758" s="52"/>
      <c r="AU758" s="52"/>
      <c r="AV758" s="52"/>
      <c r="AW758" s="52"/>
      <c r="AX758" s="52"/>
      <c r="AY758" s="76"/>
      <c r="AZ758" s="52"/>
      <c r="BA758" s="52"/>
      <c r="BB758" s="52"/>
      <c r="BC758" s="52"/>
      <c r="BD758" s="52"/>
      <c r="BE758" s="52"/>
      <c r="BF758" s="52"/>
    </row>
    <row r="759" spans="1:58" ht="15.75" customHeight="1">
      <c r="A759" s="58"/>
      <c r="B759" s="52"/>
      <c r="C759" s="52"/>
      <c r="D759" s="52"/>
      <c r="E759" s="52"/>
      <c r="F759" s="52"/>
      <c r="G759" s="52"/>
      <c r="H759" s="52"/>
      <c r="I759" s="52"/>
      <c r="J759" s="52"/>
      <c r="K759" s="52"/>
      <c r="L759" s="52"/>
      <c r="M759" s="52"/>
      <c r="N759" s="52"/>
      <c r="O759" s="52"/>
      <c r="P759" s="52"/>
      <c r="Q759" s="52"/>
      <c r="R759" s="52"/>
      <c r="S759" s="52"/>
      <c r="T759" s="52"/>
      <c r="U759" s="52"/>
      <c r="V759" s="52"/>
      <c r="W759" s="52"/>
      <c r="X759" s="52"/>
      <c r="Y759" s="52"/>
      <c r="Z759" s="52"/>
      <c r="AA759" s="52"/>
      <c r="AB759" s="52"/>
      <c r="AC759" s="52"/>
      <c r="AD759" s="52"/>
      <c r="AE759" s="52"/>
      <c r="AF759" s="52"/>
      <c r="AG759" s="52"/>
      <c r="AH759" s="52"/>
      <c r="AI759" s="52"/>
      <c r="AJ759" s="52"/>
      <c r="AK759" s="52"/>
      <c r="AL759" s="52"/>
      <c r="AM759" s="52"/>
      <c r="AN759" s="52"/>
      <c r="AO759" s="52"/>
      <c r="AP759" s="52"/>
      <c r="AQ759" s="52"/>
      <c r="AR759" s="52"/>
      <c r="AS759" s="52"/>
      <c r="AT759" s="52"/>
      <c r="AU759" s="52"/>
      <c r="AV759" s="52"/>
      <c r="AW759" s="52"/>
      <c r="AX759" s="52"/>
      <c r="AY759" s="76"/>
      <c r="AZ759" s="52"/>
      <c r="BA759" s="52"/>
      <c r="BB759" s="52"/>
      <c r="BC759" s="52"/>
      <c r="BD759" s="52"/>
      <c r="BE759" s="52"/>
      <c r="BF759" s="52"/>
    </row>
    <row r="760" spans="1:58" ht="15.75" customHeight="1">
      <c r="A760" s="58"/>
      <c r="B760" s="52"/>
      <c r="C760" s="52"/>
      <c r="D760" s="52"/>
      <c r="E760" s="52"/>
      <c r="F760" s="52"/>
      <c r="G760" s="52"/>
      <c r="H760" s="52"/>
      <c r="I760" s="52"/>
      <c r="J760" s="52"/>
      <c r="K760" s="52"/>
      <c r="L760" s="52"/>
      <c r="M760" s="52"/>
      <c r="N760" s="52"/>
      <c r="O760" s="52"/>
      <c r="P760" s="52"/>
      <c r="Q760" s="52"/>
      <c r="R760" s="52"/>
      <c r="S760" s="52"/>
      <c r="T760" s="52"/>
      <c r="U760" s="52"/>
      <c r="V760" s="52"/>
      <c r="W760" s="52"/>
      <c r="X760" s="52"/>
      <c r="Y760" s="52"/>
      <c r="Z760" s="52"/>
      <c r="AA760" s="52"/>
      <c r="AB760" s="52"/>
      <c r="AC760" s="52"/>
      <c r="AD760" s="52"/>
      <c r="AE760" s="52"/>
      <c r="AF760" s="52"/>
      <c r="AG760" s="52"/>
      <c r="AH760" s="52"/>
      <c r="AI760" s="52"/>
      <c r="AJ760" s="52"/>
      <c r="AK760" s="52"/>
      <c r="AL760" s="52"/>
      <c r="AM760" s="52"/>
      <c r="AN760" s="52"/>
      <c r="AO760" s="52"/>
      <c r="AP760" s="52"/>
      <c r="AQ760" s="52"/>
      <c r="AR760" s="52"/>
      <c r="AS760" s="52"/>
      <c r="AT760" s="52"/>
      <c r="AU760" s="52"/>
      <c r="AV760" s="52"/>
      <c r="AW760" s="52"/>
      <c r="AX760" s="52"/>
      <c r="AY760" s="76"/>
      <c r="AZ760" s="52"/>
      <c r="BA760" s="52"/>
      <c r="BB760" s="52"/>
      <c r="BC760" s="52"/>
      <c r="BD760" s="52"/>
      <c r="BE760" s="52"/>
      <c r="BF760" s="52"/>
    </row>
    <row r="761" spans="1:58" ht="15.75" customHeight="1">
      <c r="A761" s="58"/>
      <c r="B761" s="52"/>
      <c r="C761" s="52"/>
      <c r="D761" s="52"/>
      <c r="E761" s="52"/>
      <c r="F761" s="52"/>
      <c r="G761" s="52"/>
      <c r="H761" s="52"/>
      <c r="I761" s="52"/>
      <c r="J761" s="52"/>
      <c r="K761" s="52"/>
      <c r="L761" s="52"/>
      <c r="M761" s="52"/>
      <c r="N761" s="52"/>
      <c r="O761" s="52"/>
      <c r="P761" s="52"/>
      <c r="Q761" s="52"/>
      <c r="R761" s="52"/>
      <c r="S761" s="52"/>
      <c r="T761" s="52"/>
      <c r="U761" s="52"/>
      <c r="V761" s="52"/>
      <c r="W761" s="52"/>
      <c r="X761" s="52"/>
      <c r="Y761" s="52"/>
      <c r="Z761" s="52"/>
      <c r="AA761" s="52"/>
      <c r="AB761" s="52"/>
      <c r="AC761" s="52"/>
      <c r="AD761" s="52"/>
      <c r="AE761" s="52"/>
      <c r="AF761" s="52"/>
      <c r="AG761" s="52"/>
      <c r="AH761" s="52"/>
      <c r="AI761" s="52"/>
      <c r="AJ761" s="52"/>
      <c r="AK761" s="52"/>
      <c r="AL761" s="52"/>
      <c r="AM761" s="52"/>
      <c r="AN761" s="52"/>
      <c r="AO761" s="52"/>
      <c r="AP761" s="52"/>
      <c r="AQ761" s="52"/>
      <c r="AR761" s="52"/>
      <c r="AS761" s="52"/>
      <c r="AT761" s="52"/>
      <c r="AU761" s="52"/>
      <c r="AV761" s="52"/>
      <c r="AW761" s="52"/>
      <c r="AX761" s="52"/>
      <c r="AY761" s="76"/>
      <c r="AZ761" s="52"/>
      <c r="BA761" s="52"/>
      <c r="BB761" s="52"/>
      <c r="BC761" s="52"/>
      <c r="BD761" s="52"/>
      <c r="BE761" s="52"/>
      <c r="BF761" s="52"/>
    </row>
    <row r="762" spans="1:58" ht="15.75" customHeight="1">
      <c r="A762" s="58"/>
      <c r="B762" s="52"/>
      <c r="C762" s="52"/>
      <c r="D762" s="52"/>
      <c r="E762" s="52"/>
      <c r="F762" s="52"/>
      <c r="G762" s="52"/>
      <c r="H762" s="52"/>
      <c r="I762" s="52"/>
      <c r="J762" s="52"/>
      <c r="K762" s="52"/>
      <c r="L762" s="52"/>
      <c r="M762" s="52"/>
      <c r="N762" s="52"/>
      <c r="O762" s="52"/>
      <c r="P762" s="52"/>
      <c r="Q762" s="52"/>
      <c r="R762" s="52"/>
      <c r="S762" s="52"/>
      <c r="T762" s="52"/>
      <c r="U762" s="52"/>
      <c r="V762" s="52"/>
      <c r="W762" s="52"/>
      <c r="X762" s="52"/>
      <c r="Y762" s="52"/>
      <c r="Z762" s="52"/>
      <c r="AA762" s="52"/>
      <c r="AB762" s="52"/>
      <c r="AC762" s="52"/>
      <c r="AD762" s="52"/>
      <c r="AE762" s="52"/>
      <c r="AF762" s="52"/>
      <c r="AG762" s="52"/>
      <c r="AH762" s="52"/>
      <c r="AI762" s="52"/>
      <c r="AJ762" s="52"/>
      <c r="AK762" s="52"/>
      <c r="AL762" s="52"/>
      <c r="AM762" s="52"/>
      <c r="AN762" s="52"/>
      <c r="AO762" s="52"/>
      <c r="AP762" s="52"/>
      <c r="AQ762" s="52"/>
      <c r="AR762" s="52"/>
      <c r="AS762" s="52"/>
      <c r="AT762" s="52"/>
      <c r="AU762" s="52"/>
      <c r="AV762" s="52"/>
      <c r="AW762" s="52"/>
      <c r="AX762" s="52"/>
      <c r="AY762" s="76"/>
      <c r="AZ762" s="52"/>
      <c r="BA762" s="52"/>
      <c r="BB762" s="52"/>
      <c r="BC762" s="52"/>
      <c r="BD762" s="52"/>
      <c r="BE762" s="52"/>
      <c r="BF762" s="52"/>
    </row>
    <row r="763" spans="1:58" ht="15.75" customHeight="1">
      <c r="A763" s="58"/>
      <c r="B763" s="52"/>
      <c r="C763" s="52"/>
      <c r="D763" s="52"/>
      <c r="E763" s="52"/>
      <c r="F763" s="52"/>
      <c r="G763" s="52"/>
      <c r="H763" s="52"/>
      <c r="I763" s="52"/>
      <c r="J763" s="52"/>
      <c r="K763" s="52"/>
      <c r="L763" s="52"/>
      <c r="M763" s="52"/>
      <c r="N763" s="52"/>
      <c r="O763" s="52"/>
      <c r="P763" s="52"/>
      <c r="Q763" s="52"/>
      <c r="R763" s="52"/>
      <c r="S763" s="52"/>
      <c r="T763" s="52"/>
      <c r="U763" s="52"/>
      <c r="V763" s="52"/>
      <c r="W763" s="52"/>
      <c r="X763" s="52"/>
      <c r="Y763" s="52"/>
      <c r="Z763" s="52"/>
      <c r="AA763" s="52"/>
      <c r="AB763" s="52"/>
      <c r="AC763" s="52"/>
      <c r="AD763" s="52"/>
      <c r="AE763" s="52"/>
      <c r="AF763" s="52"/>
      <c r="AG763" s="52"/>
      <c r="AH763" s="52"/>
      <c r="AI763" s="52"/>
      <c r="AJ763" s="52"/>
      <c r="AK763" s="52"/>
      <c r="AL763" s="52"/>
      <c r="AM763" s="52"/>
      <c r="AN763" s="52"/>
      <c r="AO763" s="52"/>
      <c r="AP763" s="52"/>
      <c r="AQ763" s="52"/>
      <c r="AR763" s="52"/>
      <c r="AS763" s="52"/>
      <c r="AT763" s="52"/>
      <c r="AU763" s="52"/>
      <c r="AV763" s="52"/>
      <c r="AW763" s="52"/>
      <c r="AX763" s="52"/>
      <c r="AY763" s="76"/>
      <c r="AZ763" s="52"/>
      <c r="BA763" s="52"/>
      <c r="BB763" s="52"/>
      <c r="BC763" s="52"/>
      <c r="BD763" s="52"/>
      <c r="BE763" s="52"/>
      <c r="BF763" s="52"/>
    </row>
    <row r="764" spans="1:58" ht="15.75" customHeight="1">
      <c r="A764" s="58"/>
      <c r="B764" s="52"/>
      <c r="C764" s="52"/>
      <c r="D764" s="52"/>
      <c r="E764" s="52"/>
      <c r="F764" s="52"/>
      <c r="G764" s="52"/>
      <c r="H764" s="52"/>
      <c r="I764" s="52"/>
      <c r="J764" s="52"/>
      <c r="K764" s="52"/>
      <c r="L764" s="52"/>
      <c r="M764" s="52"/>
      <c r="N764" s="52"/>
      <c r="O764" s="52"/>
      <c r="P764" s="52"/>
      <c r="Q764" s="52"/>
      <c r="R764" s="52"/>
      <c r="S764" s="52"/>
      <c r="T764" s="52"/>
      <c r="U764" s="52"/>
      <c r="V764" s="52"/>
      <c r="W764" s="52"/>
      <c r="X764" s="52"/>
      <c r="Y764" s="52"/>
      <c r="Z764" s="52"/>
      <c r="AA764" s="52"/>
      <c r="AB764" s="52"/>
      <c r="AC764" s="52"/>
      <c r="AD764" s="52"/>
      <c r="AE764" s="52"/>
      <c r="AF764" s="52"/>
      <c r="AG764" s="52"/>
      <c r="AH764" s="52"/>
      <c r="AI764" s="52"/>
      <c r="AJ764" s="52"/>
      <c r="AK764" s="52"/>
      <c r="AL764" s="52"/>
      <c r="AM764" s="52"/>
      <c r="AN764" s="52"/>
      <c r="AO764" s="52"/>
      <c r="AP764" s="52"/>
      <c r="AQ764" s="52"/>
      <c r="AR764" s="52"/>
      <c r="AS764" s="52"/>
      <c r="AT764" s="52"/>
      <c r="AU764" s="52"/>
      <c r="AV764" s="52"/>
      <c r="AW764" s="52"/>
      <c r="AX764" s="52"/>
      <c r="AY764" s="76"/>
      <c r="AZ764" s="52"/>
      <c r="BA764" s="52"/>
      <c r="BB764" s="52"/>
      <c r="BC764" s="52"/>
      <c r="BD764" s="52"/>
      <c r="BE764" s="52"/>
      <c r="BF764" s="52"/>
    </row>
    <row r="765" spans="1:58" ht="15.75" customHeight="1">
      <c r="A765" s="58"/>
      <c r="B765" s="52"/>
      <c r="C765" s="52"/>
      <c r="D765" s="52"/>
      <c r="E765" s="52"/>
      <c r="F765" s="52"/>
      <c r="G765" s="52"/>
      <c r="H765" s="52"/>
      <c r="I765" s="52"/>
      <c r="J765" s="52"/>
      <c r="K765" s="52"/>
      <c r="L765" s="52"/>
      <c r="M765" s="52"/>
      <c r="N765" s="52"/>
      <c r="O765" s="52"/>
      <c r="P765" s="52"/>
      <c r="Q765" s="52"/>
      <c r="R765" s="52"/>
      <c r="S765" s="52"/>
      <c r="T765" s="52"/>
      <c r="U765" s="52"/>
      <c r="V765" s="52"/>
      <c r="W765" s="52"/>
      <c r="X765" s="52"/>
      <c r="Y765" s="52"/>
      <c r="Z765" s="52"/>
      <c r="AA765" s="52"/>
      <c r="AB765" s="52"/>
      <c r="AC765" s="52"/>
      <c r="AD765" s="52"/>
      <c r="AE765" s="52"/>
      <c r="AF765" s="52"/>
      <c r="AG765" s="52"/>
      <c r="AH765" s="52"/>
      <c r="AI765" s="52"/>
      <c r="AJ765" s="52"/>
      <c r="AK765" s="52"/>
      <c r="AL765" s="52"/>
      <c r="AM765" s="52"/>
      <c r="AN765" s="52"/>
      <c r="AO765" s="52"/>
      <c r="AP765" s="52"/>
      <c r="AQ765" s="52"/>
      <c r="AR765" s="52"/>
      <c r="AS765" s="52"/>
      <c r="AT765" s="52"/>
      <c r="AU765" s="52"/>
      <c r="AV765" s="52"/>
      <c r="AW765" s="52"/>
      <c r="AX765" s="52"/>
      <c r="AY765" s="76"/>
      <c r="AZ765" s="52"/>
      <c r="BA765" s="52"/>
      <c r="BB765" s="52"/>
      <c r="BC765" s="52"/>
      <c r="BD765" s="52"/>
      <c r="BE765" s="52"/>
      <c r="BF765" s="52"/>
    </row>
    <row r="766" spans="1:58" ht="15.75" customHeight="1">
      <c r="A766" s="58"/>
      <c r="B766" s="52"/>
      <c r="C766" s="52"/>
      <c r="D766" s="52"/>
      <c r="E766" s="52"/>
      <c r="F766" s="52"/>
      <c r="G766" s="52"/>
      <c r="H766" s="52"/>
      <c r="I766" s="52"/>
      <c r="J766" s="52"/>
      <c r="K766" s="52"/>
      <c r="L766" s="52"/>
      <c r="M766" s="52"/>
      <c r="N766" s="52"/>
      <c r="O766" s="52"/>
      <c r="P766" s="52"/>
      <c r="Q766" s="52"/>
      <c r="R766" s="52"/>
      <c r="S766" s="52"/>
      <c r="T766" s="52"/>
      <c r="U766" s="52"/>
      <c r="V766" s="52"/>
      <c r="W766" s="52"/>
      <c r="X766" s="52"/>
      <c r="Y766" s="52"/>
      <c r="Z766" s="52"/>
      <c r="AA766" s="52"/>
      <c r="AB766" s="52"/>
      <c r="AC766" s="52"/>
      <c r="AD766" s="52"/>
      <c r="AE766" s="52"/>
      <c r="AF766" s="52"/>
      <c r="AG766" s="52"/>
      <c r="AH766" s="52"/>
      <c r="AI766" s="52"/>
      <c r="AJ766" s="52"/>
      <c r="AK766" s="52"/>
      <c r="AL766" s="52"/>
      <c r="AM766" s="52"/>
      <c r="AN766" s="52"/>
      <c r="AO766" s="52"/>
      <c r="AP766" s="52"/>
      <c r="AQ766" s="52"/>
      <c r="AR766" s="52"/>
      <c r="AS766" s="52"/>
      <c r="AT766" s="52"/>
      <c r="AU766" s="52"/>
      <c r="AV766" s="52"/>
      <c r="AW766" s="52"/>
      <c r="AX766" s="52"/>
      <c r="AY766" s="76"/>
      <c r="AZ766" s="52"/>
      <c r="BA766" s="52"/>
      <c r="BB766" s="52"/>
      <c r="BC766" s="52"/>
      <c r="BD766" s="52"/>
      <c r="BE766" s="52"/>
      <c r="BF766" s="52"/>
    </row>
    <row r="767" spans="1:58" ht="15.75" customHeight="1">
      <c r="A767" s="58"/>
      <c r="B767" s="52"/>
      <c r="C767" s="52"/>
      <c r="D767" s="52"/>
      <c r="E767" s="52"/>
      <c r="F767" s="52"/>
      <c r="G767" s="52"/>
      <c r="H767" s="52"/>
      <c r="I767" s="52"/>
      <c r="J767" s="52"/>
      <c r="K767" s="52"/>
      <c r="L767" s="52"/>
      <c r="M767" s="52"/>
      <c r="N767" s="52"/>
      <c r="O767" s="52"/>
      <c r="P767" s="52"/>
      <c r="Q767" s="52"/>
      <c r="R767" s="52"/>
      <c r="S767" s="52"/>
      <c r="T767" s="52"/>
      <c r="U767" s="52"/>
      <c r="V767" s="52"/>
      <c r="W767" s="52"/>
      <c r="X767" s="52"/>
      <c r="Y767" s="52"/>
      <c r="Z767" s="52"/>
      <c r="AA767" s="52"/>
      <c r="AB767" s="52"/>
      <c r="AC767" s="52"/>
      <c r="AD767" s="52"/>
      <c r="AE767" s="52"/>
      <c r="AF767" s="52"/>
      <c r="AG767" s="52"/>
      <c r="AH767" s="52"/>
      <c r="AI767" s="52"/>
      <c r="AJ767" s="52"/>
      <c r="AK767" s="52"/>
      <c r="AL767" s="52"/>
      <c r="AM767" s="52"/>
      <c r="AN767" s="52"/>
      <c r="AO767" s="52"/>
      <c r="AP767" s="52"/>
      <c r="AQ767" s="52"/>
      <c r="AR767" s="52"/>
      <c r="AS767" s="52"/>
      <c r="AT767" s="52"/>
      <c r="AU767" s="52"/>
      <c r="AV767" s="52"/>
      <c r="AW767" s="52"/>
      <c r="AX767" s="52"/>
      <c r="AY767" s="76"/>
      <c r="AZ767" s="52"/>
      <c r="BA767" s="52"/>
      <c r="BB767" s="52"/>
      <c r="BC767" s="52"/>
      <c r="BD767" s="52"/>
      <c r="BE767" s="52"/>
      <c r="BF767" s="52"/>
    </row>
    <row r="768" spans="1:58" ht="15.75" customHeight="1">
      <c r="A768" s="58"/>
      <c r="B768" s="52"/>
      <c r="C768" s="52"/>
      <c r="D768" s="52"/>
      <c r="E768" s="52"/>
      <c r="F768" s="52"/>
      <c r="G768" s="52"/>
      <c r="H768" s="52"/>
      <c r="I768" s="52"/>
      <c r="J768" s="52"/>
      <c r="K768" s="52"/>
      <c r="L768" s="52"/>
      <c r="M768" s="52"/>
      <c r="N768" s="52"/>
      <c r="O768" s="52"/>
      <c r="P768" s="52"/>
      <c r="Q768" s="52"/>
      <c r="R768" s="52"/>
      <c r="S768" s="52"/>
      <c r="T768" s="52"/>
      <c r="U768" s="52"/>
      <c r="V768" s="52"/>
      <c r="W768" s="52"/>
      <c r="X768" s="52"/>
      <c r="Y768" s="52"/>
      <c r="Z768" s="52"/>
      <c r="AA768" s="52"/>
      <c r="AB768" s="52"/>
      <c r="AC768" s="52"/>
      <c r="AD768" s="52"/>
      <c r="AE768" s="52"/>
      <c r="AF768" s="52"/>
      <c r="AG768" s="52"/>
      <c r="AH768" s="52"/>
      <c r="AI768" s="52"/>
      <c r="AJ768" s="52"/>
      <c r="AK768" s="52"/>
      <c r="AL768" s="52"/>
      <c r="AM768" s="52"/>
      <c r="AN768" s="52"/>
      <c r="AO768" s="52"/>
      <c r="AP768" s="52"/>
      <c r="AQ768" s="52"/>
      <c r="AR768" s="52"/>
      <c r="AS768" s="52"/>
      <c r="AT768" s="52"/>
      <c r="AU768" s="52"/>
      <c r="AV768" s="52"/>
      <c r="AW768" s="52"/>
      <c r="AX768" s="52"/>
      <c r="AY768" s="76"/>
      <c r="AZ768" s="52"/>
      <c r="BA768" s="52"/>
      <c r="BB768" s="52"/>
      <c r="BC768" s="52"/>
      <c r="BD768" s="52"/>
      <c r="BE768" s="52"/>
      <c r="BF768" s="52"/>
    </row>
    <row r="769" spans="1:58" ht="15.75" customHeight="1">
      <c r="A769" s="58"/>
      <c r="B769" s="52"/>
      <c r="C769" s="52"/>
      <c r="D769" s="52"/>
      <c r="E769" s="52"/>
      <c r="F769" s="52"/>
      <c r="G769" s="52"/>
      <c r="H769" s="52"/>
      <c r="I769" s="52"/>
      <c r="J769" s="52"/>
      <c r="K769" s="52"/>
      <c r="L769" s="52"/>
      <c r="M769" s="52"/>
      <c r="N769" s="52"/>
      <c r="O769" s="52"/>
      <c r="P769" s="52"/>
      <c r="Q769" s="52"/>
      <c r="R769" s="52"/>
      <c r="S769" s="52"/>
      <c r="T769" s="52"/>
      <c r="U769" s="52"/>
      <c r="V769" s="52"/>
      <c r="W769" s="52"/>
      <c r="X769" s="52"/>
      <c r="Y769" s="52"/>
      <c r="Z769" s="52"/>
      <c r="AA769" s="52"/>
      <c r="AB769" s="52"/>
      <c r="AC769" s="52"/>
      <c r="AD769" s="52"/>
      <c r="AE769" s="52"/>
      <c r="AF769" s="52"/>
      <c r="AG769" s="52"/>
      <c r="AH769" s="52"/>
      <c r="AI769" s="52"/>
      <c r="AJ769" s="52"/>
      <c r="AK769" s="52"/>
      <c r="AL769" s="52"/>
      <c r="AM769" s="52"/>
      <c r="AN769" s="52"/>
      <c r="AO769" s="52"/>
      <c r="AP769" s="52"/>
      <c r="AQ769" s="52"/>
      <c r="AR769" s="52"/>
      <c r="AS769" s="52"/>
      <c r="AT769" s="52"/>
      <c r="AU769" s="52"/>
      <c r="AV769" s="52"/>
      <c r="AW769" s="52"/>
      <c r="AX769" s="52"/>
      <c r="AY769" s="76"/>
      <c r="AZ769" s="52"/>
      <c r="BA769" s="52"/>
      <c r="BB769" s="52"/>
      <c r="BC769" s="52"/>
      <c r="BD769" s="52"/>
      <c r="BE769" s="52"/>
      <c r="BF769" s="52"/>
    </row>
    <row r="770" spans="1:58" ht="15.75" customHeight="1">
      <c r="A770" s="58"/>
      <c r="B770" s="52"/>
      <c r="C770" s="52"/>
      <c r="D770" s="52"/>
      <c r="E770" s="52"/>
      <c r="F770" s="52"/>
      <c r="G770" s="52"/>
      <c r="H770" s="52"/>
      <c r="I770" s="52"/>
      <c r="J770" s="52"/>
      <c r="K770" s="52"/>
      <c r="L770" s="52"/>
      <c r="M770" s="52"/>
      <c r="N770" s="52"/>
      <c r="O770" s="52"/>
      <c r="P770" s="52"/>
      <c r="Q770" s="52"/>
      <c r="R770" s="52"/>
      <c r="S770" s="52"/>
      <c r="T770" s="52"/>
      <c r="U770" s="52"/>
      <c r="V770" s="52"/>
      <c r="W770" s="52"/>
      <c r="X770" s="52"/>
      <c r="Y770" s="52"/>
      <c r="Z770" s="52"/>
      <c r="AA770" s="52"/>
      <c r="AB770" s="52"/>
      <c r="AC770" s="52"/>
      <c r="AD770" s="52"/>
      <c r="AE770" s="52"/>
      <c r="AF770" s="52"/>
      <c r="AG770" s="52"/>
      <c r="AH770" s="52"/>
      <c r="AI770" s="52"/>
      <c r="AJ770" s="52"/>
      <c r="AK770" s="52"/>
      <c r="AL770" s="52"/>
      <c r="AM770" s="52"/>
      <c r="AN770" s="52"/>
      <c r="AO770" s="52"/>
      <c r="AP770" s="52"/>
      <c r="AQ770" s="52"/>
      <c r="AR770" s="52"/>
      <c r="AS770" s="52"/>
      <c r="AT770" s="52"/>
      <c r="AU770" s="52"/>
      <c r="AV770" s="52"/>
      <c r="AW770" s="52"/>
      <c r="AX770" s="52"/>
      <c r="AY770" s="76"/>
      <c r="AZ770" s="52"/>
      <c r="BA770" s="52"/>
      <c r="BB770" s="52"/>
      <c r="BC770" s="52"/>
      <c r="BD770" s="52"/>
      <c r="BE770" s="52"/>
      <c r="BF770" s="52"/>
    </row>
    <row r="771" spans="1:58" ht="15.75" customHeight="1">
      <c r="A771" s="58"/>
      <c r="B771" s="52"/>
      <c r="C771" s="52"/>
      <c r="D771" s="52"/>
      <c r="E771" s="52"/>
      <c r="F771" s="52"/>
      <c r="G771" s="52"/>
      <c r="H771" s="52"/>
      <c r="I771" s="52"/>
      <c r="J771" s="52"/>
      <c r="K771" s="52"/>
      <c r="L771" s="52"/>
      <c r="M771" s="52"/>
      <c r="N771" s="52"/>
      <c r="O771" s="52"/>
      <c r="P771" s="52"/>
      <c r="Q771" s="52"/>
      <c r="R771" s="52"/>
      <c r="S771" s="52"/>
      <c r="T771" s="52"/>
      <c r="U771" s="52"/>
      <c r="V771" s="52"/>
      <c r="W771" s="52"/>
      <c r="X771" s="52"/>
      <c r="Y771" s="52"/>
      <c r="Z771" s="52"/>
      <c r="AA771" s="52"/>
      <c r="AB771" s="52"/>
      <c r="AC771" s="52"/>
      <c r="AD771" s="52"/>
      <c r="AE771" s="52"/>
      <c r="AF771" s="52"/>
      <c r="AG771" s="52"/>
      <c r="AH771" s="52"/>
      <c r="AI771" s="52"/>
      <c r="AJ771" s="52"/>
      <c r="AK771" s="52"/>
      <c r="AL771" s="52"/>
      <c r="AM771" s="52"/>
      <c r="AN771" s="52"/>
      <c r="AO771" s="52"/>
      <c r="AP771" s="52"/>
      <c r="AQ771" s="52"/>
      <c r="AR771" s="52"/>
      <c r="AS771" s="52"/>
      <c r="AT771" s="52"/>
      <c r="AU771" s="52"/>
      <c r="AV771" s="52"/>
      <c r="AW771" s="52"/>
      <c r="AX771" s="52"/>
      <c r="AY771" s="76"/>
      <c r="AZ771" s="52"/>
      <c r="BA771" s="52"/>
      <c r="BB771" s="52"/>
      <c r="BC771" s="52"/>
      <c r="BD771" s="52"/>
      <c r="BE771" s="52"/>
      <c r="BF771" s="52"/>
    </row>
    <row r="772" spans="1:58" ht="15.75" customHeight="1">
      <c r="A772" s="58"/>
      <c r="B772" s="52"/>
      <c r="C772" s="52"/>
      <c r="D772" s="52"/>
      <c r="E772" s="52"/>
      <c r="F772" s="52"/>
      <c r="G772" s="52"/>
      <c r="H772" s="52"/>
      <c r="I772" s="52"/>
      <c r="J772" s="52"/>
      <c r="K772" s="52"/>
      <c r="L772" s="52"/>
      <c r="M772" s="52"/>
      <c r="N772" s="52"/>
      <c r="O772" s="52"/>
      <c r="P772" s="52"/>
      <c r="Q772" s="52"/>
      <c r="R772" s="52"/>
      <c r="S772" s="52"/>
      <c r="T772" s="52"/>
      <c r="U772" s="52"/>
      <c r="V772" s="52"/>
      <c r="W772" s="52"/>
      <c r="X772" s="52"/>
      <c r="Y772" s="52"/>
      <c r="Z772" s="52"/>
      <c r="AA772" s="52"/>
      <c r="AB772" s="52"/>
      <c r="AC772" s="52"/>
      <c r="AD772" s="52"/>
      <c r="AE772" s="52"/>
      <c r="AF772" s="52"/>
      <c r="AG772" s="52"/>
      <c r="AH772" s="52"/>
      <c r="AI772" s="52"/>
      <c r="AJ772" s="52"/>
      <c r="AK772" s="52"/>
      <c r="AL772" s="52"/>
      <c r="AM772" s="52"/>
      <c r="AN772" s="52"/>
      <c r="AO772" s="52"/>
      <c r="AP772" s="52"/>
      <c r="AQ772" s="52"/>
      <c r="AR772" s="52"/>
      <c r="AS772" s="52"/>
      <c r="AT772" s="52"/>
      <c r="AU772" s="52"/>
      <c r="AV772" s="52"/>
      <c r="AW772" s="52"/>
      <c r="AX772" s="52"/>
      <c r="AY772" s="76"/>
      <c r="AZ772" s="52"/>
      <c r="BA772" s="52"/>
      <c r="BB772" s="52"/>
      <c r="BC772" s="52"/>
      <c r="BD772" s="52"/>
      <c r="BE772" s="52"/>
      <c r="BF772" s="52"/>
    </row>
    <row r="773" spans="1:58" ht="15.75" customHeight="1">
      <c r="A773" s="58"/>
      <c r="B773" s="52"/>
      <c r="C773" s="52"/>
      <c r="D773" s="52"/>
      <c r="E773" s="52"/>
      <c r="F773" s="52"/>
      <c r="G773" s="52"/>
      <c r="H773" s="52"/>
      <c r="I773" s="52"/>
      <c r="J773" s="52"/>
      <c r="K773" s="52"/>
      <c r="L773" s="52"/>
      <c r="M773" s="52"/>
      <c r="N773" s="52"/>
      <c r="O773" s="52"/>
      <c r="P773" s="52"/>
      <c r="Q773" s="52"/>
      <c r="R773" s="52"/>
      <c r="S773" s="52"/>
      <c r="T773" s="52"/>
      <c r="U773" s="52"/>
      <c r="V773" s="52"/>
      <c r="W773" s="52"/>
      <c r="X773" s="52"/>
      <c r="Y773" s="52"/>
      <c r="Z773" s="52"/>
      <c r="AA773" s="52"/>
      <c r="AB773" s="52"/>
      <c r="AC773" s="52"/>
      <c r="AD773" s="52"/>
      <c r="AE773" s="52"/>
      <c r="AF773" s="52"/>
      <c r="AG773" s="52"/>
      <c r="AH773" s="52"/>
      <c r="AI773" s="52"/>
      <c r="AJ773" s="52"/>
      <c r="AK773" s="52"/>
      <c r="AL773" s="52"/>
      <c r="AM773" s="52"/>
      <c r="AN773" s="52"/>
      <c r="AO773" s="52"/>
      <c r="AP773" s="52"/>
      <c r="AQ773" s="52"/>
      <c r="AR773" s="52"/>
      <c r="AS773" s="52"/>
      <c r="AT773" s="52"/>
      <c r="AU773" s="52"/>
      <c r="AV773" s="52"/>
      <c r="AW773" s="52"/>
      <c r="AX773" s="52"/>
      <c r="AY773" s="76"/>
      <c r="AZ773" s="52"/>
      <c r="BA773" s="52"/>
      <c r="BB773" s="52"/>
      <c r="BC773" s="52"/>
      <c r="BD773" s="52"/>
      <c r="BE773" s="52"/>
      <c r="BF773" s="52"/>
    </row>
    <row r="774" spans="1:58" ht="15.75" customHeight="1">
      <c r="A774" s="58"/>
      <c r="B774" s="52"/>
      <c r="C774" s="52"/>
      <c r="D774" s="52"/>
      <c r="E774" s="52"/>
      <c r="F774" s="52"/>
      <c r="G774" s="52"/>
      <c r="H774" s="52"/>
      <c r="I774" s="52"/>
      <c r="J774" s="52"/>
      <c r="K774" s="52"/>
      <c r="L774" s="52"/>
      <c r="M774" s="52"/>
      <c r="N774" s="52"/>
      <c r="O774" s="52"/>
      <c r="P774" s="52"/>
      <c r="Q774" s="52"/>
      <c r="R774" s="52"/>
      <c r="S774" s="52"/>
      <c r="T774" s="52"/>
      <c r="U774" s="52"/>
      <c r="V774" s="52"/>
      <c r="W774" s="52"/>
      <c r="X774" s="52"/>
      <c r="Y774" s="52"/>
      <c r="Z774" s="52"/>
      <c r="AA774" s="52"/>
      <c r="AB774" s="52"/>
      <c r="AC774" s="52"/>
      <c r="AD774" s="52"/>
      <c r="AE774" s="52"/>
      <c r="AF774" s="52"/>
      <c r="AG774" s="52"/>
      <c r="AH774" s="52"/>
      <c r="AI774" s="52"/>
      <c r="AJ774" s="52"/>
      <c r="AK774" s="52"/>
      <c r="AL774" s="52"/>
      <c r="AM774" s="52"/>
      <c r="AN774" s="52"/>
      <c r="AO774" s="52"/>
      <c r="AP774" s="52"/>
      <c r="AQ774" s="52"/>
      <c r="AR774" s="52"/>
      <c r="AS774" s="52"/>
      <c r="AT774" s="52"/>
      <c r="AU774" s="52"/>
      <c r="AV774" s="52"/>
      <c r="AW774" s="52"/>
      <c r="AX774" s="52"/>
      <c r="AY774" s="76"/>
      <c r="AZ774" s="52"/>
      <c r="BA774" s="52"/>
      <c r="BB774" s="52"/>
      <c r="BC774" s="52"/>
      <c r="BD774" s="52"/>
      <c r="BE774" s="52"/>
      <c r="BF774" s="52"/>
    </row>
    <row r="775" spans="1:58" ht="15.75" customHeight="1">
      <c r="A775" s="58"/>
      <c r="B775" s="52"/>
      <c r="C775" s="52"/>
      <c r="D775" s="52"/>
      <c r="E775" s="52"/>
      <c r="F775" s="52"/>
      <c r="G775" s="52"/>
      <c r="H775" s="52"/>
      <c r="I775" s="52"/>
      <c r="J775" s="52"/>
      <c r="K775" s="52"/>
      <c r="L775" s="52"/>
      <c r="M775" s="52"/>
      <c r="N775" s="52"/>
      <c r="O775" s="52"/>
      <c r="P775" s="52"/>
      <c r="Q775" s="52"/>
      <c r="R775" s="52"/>
      <c r="S775" s="52"/>
      <c r="T775" s="52"/>
      <c r="U775" s="52"/>
      <c r="V775" s="52"/>
      <c r="W775" s="52"/>
      <c r="X775" s="52"/>
      <c r="Y775" s="52"/>
      <c r="Z775" s="52"/>
      <c r="AA775" s="52"/>
      <c r="AB775" s="52"/>
      <c r="AC775" s="52"/>
      <c r="AD775" s="52"/>
      <c r="AE775" s="52"/>
      <c r="AF775" s="52"/>
      <c r="AG775" s="52"/>
      <c r="AH775" s="52"/>
      <c r="AI775" s="52"/>
      <c r="AJ775" s="52"/>
      <c r="AK775" s="52"/>
      <c r="AL775" s="52"/>
      <c r="AM775" s="52"/>
      <c r="AN775" s="52"/>
      <c r="AO775" s="52"/>
      <c r="AP775" s="52"/>
      <c r="AQ775" s="52"/>
      <c r="AR775" s="52"/>
      <c r="AS775" s="52"/>
      <c r="AT775" s="52"/>
      <c r="AU775" s="52"/>
      <c r="AV775" s="52"/>
      <c r="AW775" s="52"/>
      <c r="AX775" s="52"/>
      <c r="AY775" s="76"/>
      <c r="AZ775" s="52"/>
      <c r="BA775" s="52"/>
      <c r="BB775" s="52"/>
      <c r="BC775" s="52"/>
      <c r="BD775" s="52"/>
      <c r="BE775" s="52"/>
      <c r="BF775" s="52"/>
    </row>
    <row r="776" spans="1:58" ht="15.75" customHeight="1">
      <c r="A776" s="58"/>
      <c r="B776" s="52"/>
      <c r="C776" s="52"/>
      <c r="D776" s="52"/>
      <c r="E776" s="52"/>
      <c r="F776" s="52"/>
      <c r="G776" s="52"/>
      <c r="H776" s="52"/>
      <c r="I776" s="52"/>
      <c r="J776" s="52"/>
      <c r="K776" s="52"/>
      <c r="L776" s="52"/>
      <c r="M776" s="52"/>
      <c r="N776" s="52"/>
      <c r="O776" s="52"/>
      <c r="P776" s="52"/>
      <c r="Q776" s="52"/>
      <c r="R776" s="52"/>
      <c r="S776" s="52"/>
      <c r="T776" s="52"/>
      <c r="U776" s="52"/>
      <c r="V776" s="52"/>
      <c r="W776" s="52"/>
      <c r="X776" s="52"/>
      <c r="Y776" s="52"/>
      <c r="Z776" s="52"/>
      <c r="AA776" s="52"/>
      <c r="AB776" s="52"/>
      <c r="AC776" s="52"/>
      <c r="AD776" s="52"/>
      <c r="AE776" s="52"/>
      <c r="AF776" s="52"/>
      <c r="AG776" s="52"/>
      <c r="AH776" s="52"/>
      <c r="AI776" s="52"/>
      <c r="AJ776" s="52"/>
      <c r="AK776" s="52"/>
      <c r="AL776" s="52"/>
      <c r="AM776" s="52"/>
      <c r="AN776" s="52"/>
      <c r="AO776" s="52"/>
      <c r="AP776" s="52"/>
      <c r="AQ776" s="52"/>
      <c r="AR776" s="52"/>
      <c r="AS776" s="52"/>
      <c r="AT776" s="52"/>
      <c r="AU776" s="52"/>
      <c r="AV776" s="52"/>
      <c r="AW776" s="52"/>
      <c r="AX776" s="52"/>
      <c r="AY776" s="76"/>
      <c r="AZ776" s="52"/>
      <c r="BA776" s="52"/>
      <c r="BB776" s="52"/>
      <c r="BC776" s="52"/>
      <c r="BD776" s="52"/>
      <c r="BE776" s="52"/>
      <c r="BF776" s="52"/>
    </row>
    <row r="777" spans="1:58" ht="15.75" customHeight="1">
      <c r="A777" s="58"/>
      <c r="B777" s="52"/>
      <c r="C777" s="52"/>
      <c r="D777" s="52"/>
      <c r="E777" s="52"/>
      <c r="F777" s="52"/>
      <c r="G777" s="52"/>
      <c r="H777" s="52"/>
      <c r="I777" s="52"/>
      <c r="J777" s="52"/>
      <c r="K777" s="52"/>
      <c r="L777" s="52"/>
      <c r="M777" s="52"/>
      <c r="N777" s="52"/>
      <c r="O777" s="52"/>
      <c r="P777" s="52"/>
      <c r="Q777" s="52"/>
      <c r="R777" s="52"/>
      <c r="S777" s="52"/>
      <c r="T777" s="52"/>
      <c r="U777" s="52"/>
      <c r="V777" s="52"/>
      <c r="W777" s="52"/>
      <c r="X777" s="52"/>
      <c r="Y777" s="52"/>
      <c r="Z777" s="52"/>
      <c r="AA777" s="52"/>
      <c r="AB777" s="52"/>
      <c r="AC777" s="52"/>
      <c r="AD777" s="52"/>
      <c r="AE777" s="52"/>
      <c r="AF777" s="52"/>
      <c r="AG777" s="52"/>
      <c r="AH777" s="52"/>
      <c r="AI777" s="52"/>
      <c r="AJ777" s="52"/>
      <c r="AK777" s="52"/>
      <c r="AL777" s="52"/>
      <c r="AM777" s="52"/>
      <c r="AN777" s="52"/>
      <c r="AO777" s="52"/>
      <c r="AP777" s="52"/>
      <c r="AQ777" s="52"/>
      <c r="AR777" s="52"/>
      <c r="AS777" s="52"/>
      <c r="AT777" s="52"/>
      <c r="AU777" s="52"/>
      <c r="AV777" s="52"/>
      <c r="AW777" s="52"/>
      <c r="AX777" s="52"/>
      <c r="AY777" s="76"/>
      <c r="AZ777" s="52"/>
      <c r="BA777" s="52"/>
      <c r="BB777" s="52"/>
      <c r="BC777" s="52"/>
      <c r="BD777" s="52"/>
      <c r="BE777" s="52"/>
      <c r="BF777" s="52"/>
    </row>
    <row r="778" spans="1:58" ht="15.75" customHeight="1">
      <c r="A778" s="58"/>
      <c r="B778" s="52"/>
      <c r="C778" s="52"/>
      <c r="D778" s="52"/>
      <c r="E778" s="52"/>
      <c r="F778" s="52"/>
      <c r="G778" s="52"/>
      <c r="H778" s="52"/>
      <c r="I778" s="52"/>
      <c r="J778" s="52"/>
      <c r="K778" s="52"/>
      <c r="L778" s="52"/>
      <c r="M778" s="52"/>
      <c r="N778" s="52"/>
      <c r="O778" s="52"/>
      <c r="P778" s="52"/>
      <c r="Q778" s="52"/>
      <c r="R778" s="52"/>
      <c r="S778" s="52"/>
      <c r="T778" s="52"/>
      <c r="U778" s="52"/>
      <c r="V778" s="52"/>
      <c r="W778" s="52"/>
      <c r="X778" s="52"/>
      <c r="Y778" s="52"/>
      <c r="Z778" s="52"/>
      <c r="AA778" s="52"/>
      <c r="AB778" s="52"/>
      <c r="AC778" s="52"/>
      <c r="AD778" s="52"/>
      <c r="AE778" s="52"/>
      <c r="AF778" s="52"/>
      <c r="AG778" s="52"/>
      <c r="AH778" s="52"/>
      <c r="AI778" s="52"/>
      <c r="AJ778" s="52"/>
      <c r="AK778" s="52"/>
      <c r="AL778" s="52"/>
      <c r="AM778" s="52"/>
      <c r="AN778" s="52"/>
      <c r="AO778" s="52"/>
      <c r="AP778" s="52"/>
      <c r="AQ778" s="52"/>
      <c r="AR778" s="52"/>
      <c r="AS778" s="52"/>
      <c r="AT778" s="52"/>
      <c r="AU778" s="52"/>
      <c r="AV778" s="52"/>
      <c r="AW778" s="52"/>
      <c r="AX778" s="52"/>
      <c r="AY778" s="76"/>
      <c r="AZ778" s="52"/>
      <c r="BA778" s="52"/>
      <c r="BB778" s="52"/>
      <c r="BC778" s="52"/>
      <c r="BD778" s="52"/>
      <c r="BE778" s="52"/>
      <c r="BF778" s="52"/>
    </row>
    <row r="779" spans="1:58" ht="15.75" customHeight="1">
      <c r="A779" s="58"/>
      <c r="B779" s="52"/>
      <c r="C779" s="52"/>
      <c r="D779" s="52"/>
      <c r="E779" s="52"/>
      <c r="F779" s="52"/>
      <c r="G779" s="52"/>
      <c r="H779" s="52"/>
      <c r="I779" s="52"/>
      <c r="J779" s="52"/>
      <c r="K779" s="52"/>
      <c r="L779" s="52"/>
      <c r="M779" s="52"/>
      <c r="N779" s="52"/>
      <c r="O779" s="52"/>
      <c r="P779" s="52"/>
      <c r="Q779" s="52"/>
      <c r="R779" s="52"/>
      <c r="S779" s="52"/>
      <c r="T779" s="52"/>
      <c r="U779" s="52"/>
      <c r="V779" s="52"/>
      <c r="W779" s="52"/>
      <c r="X779" s="52"/>
      <c r="Y779" s="52"/>
      <c r="Z779" s="52"/>
      <c r="AA779" s="52"/>
      <c r="AB779" s="52"/>
      <c r="AC779" s="52"/>
      <c r="AD779" s="52"/>
      <c r="AE779" s="52"/>
      <c r="AF779" s="52"/>
      <c r="AG779" s="52"/>
      <c r="AH779" s="52"/>
      <c r="AI779" s="52"/>
      <c r="AJ779" s="52"/>
      <c r="AK779" s="52"/>
      <c r="AL779" s="52"/>
      <c r="AM779" s="52"/>
      <c r="AN779" s="52"/>
      <c r="AO779" s="52"/>
      <c r="AP779" s="52"/>
      <c r="AQ779" s="52"/>
      <c r="AR779" s="52"/>
      <c r="AS779" s="52"/>
      <c r="AT779" s="52"/>
      <c r="AU779" s="52"/>
      <c r="AV779" s="52"/>
      <c r="AW779" s="52"/>
      <c r="AX779" s="52"/>
      <c r="AY779" s="76"/>
      <c r="AZ779" s="52"/>
      <c r="BA779" s="52"/>
      <c r="BB779" s="52"/>
      <c r="BC779" s="52"/>
      <c r="BD779" s="52"/>
      <c r="BE779" s="52"/>
      <c r="BF779" s="52"/>
    </row>
    <row r="780" spans="1:58" ht="15.75" customHeight="1">
      <c r="A780" s="58"/>
      <c r="B780" s="52"/>
      <c r="C780" s="52"/>
      <c r="D780" s="52"/>
      <c r="E780" s="52"/>
      <c r="F780" s="52"/>
      <c r="G780" s="52"/>
      <c r="H780" s="52"/>
      <c r="I780" s="52"/>
      <c r="J780" s="52"/>
      <c r="K780" s="52"/>
      <c r="L780" s="52"/>
      <c r="M780" s="52"/>
      <c r="N780" s="52"/>
      <c r="O780" s="52"/>
      <c r="P780" s="52"/>
      <c r="Q780" s="52"/>
      <c r="R780" s="52"/>
      <c r="S780" s="52"/>
      <c r="T780" s="52"/>
      <c r="U780" s="52"/>
      <c r="V780" s="52"/>
      <c r="W780" s="52"/>
      <c r="X780" s="52"/>
      <c r="Y780" s="52"/>
      <c r="Z780" s="52"/>
      <c r="AA780" s="52"/>
      <c r="AB780" s="52"/>
      <c r="AC780" s="52"/>
      <c r="AD780" s="52"/>
      <c r="AE780" s="52"/>
      <c r="AF780" s="52"/>
      <c r="AG780" s="52"/>
      <c r="AH780" s="52"/>
      <c r="AI780" s="52"/>
      <c r="AJ780" s="52"/>
      <c r="AK780" s="52"/>
      <c r="AL780" s="52"/>
      <c r="AM780" s="52"/>
      <c r="AN780" s="52"/>
      <c r="AO780" s="52"/>
      <c r="AP780" s="52"/>
      <c r="AQ780" s="52"/>
      <c r="AR780" s="52"/>
      <c r="AS780" s="52"/>
      <c r="AT780" s="52"/>
      <c r="AU780" s="52"/>
      <c r="AV780" s="52"/>
      <c r="AW780" s="52"/>
      <c r="AX780" s="52"/>
      <c r="AY780" s="76"/>
      <c r="AZ780" s="52"/>
      <c r="BA780" s="52"/>
      <c r="BB780" s="52"/>
      <c r="BC780" s="52"/>
      <c r="BD780" s="52"/>
      <c r="BE780" s="52"/>
      <c r="BF780" s="52"/>
    </row>
    <row r="781" spans="1:58" ht="15.75" customHeight="1">
      <c r="A781" s="58"/>
      <c r="B781" s="52"/>
      <c r="C781" s="52"/>
      <c r="D781" s="52"/>
      <c r="E781" s="52"/>
      <c r="F781" s="52"/>
      <c r="G781" s="52"/>
      <c r="H781" s="52"/>
      <c r="I781" s="52"/>
      <c r="J781" s="52"/>
      <c r="K781" s="52"/>
      <c r="L781" s="52"/>
      <c r="M781" s="52"/>
      <c r="N781" s="52"/>
      <c r="O781" s="52"/>
      <c r="P781" s="52"/>
      <c r="Q781" s="52"/>
      <c r="R781" s="52"/>
      <c r="S781" s="52"/>
      <c r="T781" s="52"/>
      <c r="U781" s="52"/>
      <c r="V781" s="52"/>
      <c r="W781" s="52"/>
      <c r="X781" s="52"/>
      <c r="Y781" s="52"/>
      <c r="Z781" s="52"/>
      <c r="AA781" s="52"/>
      <c r="AB781" s="52"/>
      <c r="AC781" s="52"/>
      <c r="AD781" s="52"/>
      <c r="AE781" s="52"/>
      <c r="AF781" s="52"/>
      <c r="AG781" s="52"/>
      <c r="AH781" s="52"/>
      <c r="AI781" s="52"/>
      <c r="AJ781" s="52"/>
      <c r="AK781" s="52"/>
      <c r="AL781" s="52"/>
      <c r="AM781" s="52"/>
      <c r="AN781" s="52"/>
      <c r="AO781" s="52"/>
      <c r="AP781" s="52"/>
      <c r="AQ781" s="52"/>
      <c r="AR781" s="52"/>
      <c r="AS781" s="52"/>
      <c r="AT781" s="52"/>
      <c r="AU781" s="52"/>
      <c r="AV781" s="52"/>
      <c r="AW781" s="52"/>
      <c r="AX781" s="52"/>
      <c r="AY781" s="76"/>
      <c r="AZ781" s="52"/>
      <c r="BA781" s="52"/>
      <c r="BB781" s="52"/>
      <c r="BC781" s="52"/>
      <c r="BD781" s="52"/>
      <c r="BE781" s="52"/>
      <c r="BF781" s="52"/>
    </row>
    <row r="782" spans="1:58" ht="15.75" customHeight="1">
      <c r="A782" s="58"/>
      <c r="B782" s="52"/>
      <c r="C782" s="52"/>
      <c r="D782" s="52"/>
      <c r="E782" s="52"/>
      <c r="F782" s="52"/>
      <c r="G782" s="52"/>
      <c r="H782" s="52"/>
      <c r="I782" s="52"/>
      <c r="J782" s="52"/>
      <c r="K782" s="52"/>
      <c r="L782" s="52"/>
      <c r="M782" s="52"/>
      <c r="N782" s="52"/>
      <c r="O782" s="52"/>
      <c r="P782" s="52"/>
      <c r="Q782" s="52"/>
      <c r="R782" s="52"/>
      <c r="S782" s="52"/>
      <c r="T782" s="52"/>
      <c r="U782" s="52"/>
      <c r="V782" s="52"/>
      <c r="W782" s="52"/>
      <c r="X782" s="52"/>
      <c r="Y782" s="52"/>
      <c r="Z782" s="52"/>
      <c r="AA782" s="52"/>
      <c r="AB782" s="52"/>
      <c r="AC782" s="52"/>
      <c r="AD782" s="52"/>
      <c r="AE782" s="52"/>
      <c r="AF782" s="52"/>
      <c r="AG782" s="52"/>
      <c r="AH782" s="52"/>
      <c r="AI782" s="52"/>
      <c r="AJ782" s="52"/>
      <c r="AK782" s="52"/>
      <c r="AL782" s="52"/>
      <c r="AM782" s="52"/>
      <c r="AN782" s="52"/>
      <c r="AO782" s="52"/>
      <c r="AP782" s="52"/>
      <c r="AQ782" s="52"/>
      <c r="AR782" s="52"/>
      <c r="AS782" s="52"/>
      <c r="AT782" s="52"/>
      <c r="AU782" s="52"/>
      <c r="AV782" s="52"/>
      <c r="AW782" s="52"/>
      <c r="AX782" s="52"/>
      <c r="AY782" s="76"/>
      <c r="AZ782" s="52"/>
      <c r="BA782" s="52"/>
      <c r="BB782" s="52"/>
      <c r="BC782" s="52"/>
      <c r="BD782" s="52"/>
      <c r="BE782" s="52"/>
      <c r="BF782" s="52"/>
    </row>
    <row r="783" spans="1:58" ht="15.75" customHeight="1">
      <c r="A783" s="58"/>
      <c r="B783" s="52"/>
      <c r="C783" s="52"/>
      <c r="D783" s="52"/>
      <c r="E783" s="52"/>
      <c r="F783" s="52"/>
      <c r="G783" s="52"/>
      <c r="H783" s="52"/>
      <c r="I783" s="52"/>
      <c r="J783" s="52"/>
      <c r="K783" s="52"/>
      <c r="L783" s="52"/>
      <c r="M783" s="52"/>
      <c r="N783" s="52"/>
      <c r="O783" s="52"/>
      <c r="P783" s="52"/>
      <c r="Q783" s="52"/>
      <c r="R783" s="52"/>
      <c r="S783" s="52"/>
      <c r="T783" s="52"/>
      <c r="U783" s="52"/>
      <c r="V783" s="52"/>
      <c r="W783" s="52"/>
      <c r="X783" s="52"/>
      <c r="Y783" s="52"/>
      <c r="Z783" s="52"/>
      <c r="AA783" s="52"/>
      <c r="AB783" s="52"/>
      <c r="AC783" s="52"/>
      <c r="AD783" s="52"/>
      <c r="AE783" s="52"/>
      <c r="AF783" s="52"/>
      <c r="AG783" s="52"/>
      <c r="AH783" s="52"/>
      <c r="AI783" s="52"/>
      <c r="AJ783" s="52"/>
      <c r="AK783" s="52"/>
      <c r="AL783" s="52"/>
      <c r="AM783" s="52"/>
      <c r="AN783" s="52"/>
      <c r="AO783" s="52"/>
      <c r="AP783" s="52"/>
      <c r="AQ783" s="52"/>
      <c r="AR783" s="52"/>
      <c r="AS783" s="52"/>
      <c r="AT783" s="52"/>
      <c r="AU783" s="52"/>
      <c r="AV783" s="52"/>
      <c r="AW783" s="52"/>
      <c r="AX783" s="52"/>
      <c r="AY783" s="76"/>
      <c r="AZ783" s="52"/>
      <c r="BA783" s="52"/>
      <c r="BB783" s="52"/>
      <c r="BC783" s="52"/>
      <c r="BD783" s="52"/>
      <c r="BE783" s="52"/>
      <c r="BF783" s="52"/>
    </row>
    <row r="784" spans="1:58" ht="15.75" customHeight="1">
      <c r="A784" s="58"/>
      <c r="B784" s="52"/>
      <c r="C784" s="52"/>
      <c r="D784" s="52"/>
      <c r="E784" s="52"/>
      <c r="F784" s="52"/>
      <c r="G784" s="52"/>
      <c r="H784" s="52"/>
      <c r="I784" s="52"/>
      <c r="J784" s="52"/>
      <c r="K784" s="52"/>
      <c r="L784" s="52"/>
      <c r="M784" s="52"/>
      <c r="N784" s="52"/>
      <c r="O784" s="52"/>
      <c r="P784" s="52"/>
      <c r="Q784" s="52"/>
      <c r="R784" s="52"/>
      <c r="S784" s="52"/>
      <c r="T784" s="52"/>
      <c r="U784" s="52"/>
      <c r="V784" s="52"/>
      <c r="W784" s="52"/>
      <c r="X784" s="52"/>
      <c r="Y784" s="52"/>
      <c r="Z784" s="52"/>
      <c r="AA784" s="52"/>
      <c r="AB784" s="52"/>
      <c r="AC784" s="52"/>
      <c r="AD784" s="52"/>
      <c r="AE784" s="52"/>
      <c r="AF784" s="52"/>
      <c r="AG784" s="52"/>
      <c r="AH784" s="52"/>
      <c r="AI784" s="52"/>
      <c r="AJ784" s="52"/>
      <c r="AK784" s="52"/>
      <c r="AL784" s="52"/>
      <c r="AM784" s="52"/>
      <c r="AN784" s="52"/>
      <c r="AO784" s="52"/>
      <c r="AP784" s="52"/>
      <c r="AQ784" s="52"/>
      <c r="AR784" s="52"/>
      <c r="AS784" s="52"/>
      <c r="AT784" s="52"/>
      <c r="AU784" s="52"/>
      <c r="AV784" s="52"/>
      <c r="AW784" s="52"/>
      <c r="AX784" s="52"/>
      <c r="AY784" s="76"/>
      <c r="AZ784" s="52"/>
      <c r="BA784" s="52"/>
      <c r="BB784" s="52"/>
      <c r="BC784" s="52"/>
      <c r="BD784" s="52"/>
      <c r="BE784" s="52"/>
      <c r="BF784" s="52"/>
    </row>
    <row r="785" spans="1:58" ht="15.75" customHeight="1">
      <c r="A785" s="58"/>
      <c r="B785" s="52"/>
      <c r="C785" s="52"/>
      <c r="D785" s="52"/>
      <c r="E785" s="52"/>
      <c r="F785" s="52"/>
      <c r="G785" s="52"/>
      <c r="H785" s="52"/>
      <c r="I785" s="52"/>
      <c r="J785" s="52"/>
      <c r="K785" s="52"/>
      <c r="L785" s="52"/>
      <c r="M785" s="52"/>
      <c r="N785" s="52"/>
      <c r="O785" s="52"/>
      <c r="P785" s="52"/>
      <c r="Q785" s="52"/>
      <c r="R785" s="52"/>
      <c r="S785" s="52"/>
      <c r="T785" s="52"/>
      <c r="U785" s="52"/>
      <c r="V785" s="52"/>
      <c r="W785" s="52"/>
      <c r="X785" s="52"/>
      <c r="Y785" s="52"/>
      <c r="Z785" s="52"/>
      <c r="AA785" s="52"/>
      <c r="AB785" s="52"/>
      <c r="AC785" s="52"/>
      <c r="AD785" s="52"/>
      <c r="AE785" s="52"/>
      <c r="AF785" s="52"/>
      <c r="AG785" s="52"/>
      <c r="AH785" s="52"/>
      <c r="AI785" s="52"/>
      <c r="AJ785" s="52"/>
      <c r="AK785" s="52"/>
      <c r="AL785" s="52"/>
      <c r="AM785" s="52"/>
      <c r="AN785" s="52"/>
      <c r="AO785" s="52"/>
      <c r="AP785" s="52"/>
      <c r="AQ785" s="52"/>
      <c r="AR785" s="52"/>
      <c r="AS785" s="52"/>
      <c r="AT785" s="52"/>
      <c r="AU785" s="52"/>
      <c r="AV785" s="52"/>
      <c r="AW785" s="52"/>
      <c r="AX785" s="52"/>
      <c r="AY785" s="76"/>
      <c r="AZ785" s="52"/>
      <c r="BA785" s="52"/>
      <c r="BB785" s="52"/>
      <c r="BC785" s="52"/>
      <c r="BD785" s="52"/>
      <c r="BE785" s="52"/>
      <c r="BF785" s="52"/>
    </row>
    <row r="786" spans="1:58" ht="15.75" customHeight="1">
      <c r="A786" s="58"/>
      <c r="B786" s="52"/>
      <c r="C786" s="52"/>
      <c r="D786" s="52"/>
      <c r="E786" s="52"/>
      <c r="F786" s="52"/>
      <c r="G786" s="52"/>
      <c r="H786" s="52"/>
      <c r="I786" s="52"/>
      <c r="J786" s="52"/>
      <c r="K786" s="52"/>
      <c r="L786" s="52"/>
      <c r="M786" s="52"/>
      <c r="N786" s="52"/>
      <c r="O786" s="52"/>
      <c r="P786" s="52"/>
      <c r="Q786" s="52"/>
      <c r="R786" s="52"/>
      <c r="S786" s="52"/>
      <c r="T786" s="52"/>
      <c r="U786" s="52"/>
      <c r="V786" s="52"/>
      <c r="W786" s="52"/>
      <c r="X786" s="52"/>
      <c r="Y786" s="52"/>
      <c r="Z786" s="52"/>
      <c r="AA786" s="52"/>
      <c r="AB786" s="52"/>
      <c r="AC786" s="52"/>
      <c r="AD786" s="52"/>
      <c r="AE786" s="52"/>
      <c r="AF786" s="52"/>
      <c r="AG786" s="52"/>
      <c r="AH786" s="52"/>
      <c r="AI786" s="52"/>
      <c r="AJ786" s="52"/>
      <c r="AK786" s="52"/>
      <c r="AL786" s="52"/>
      <c r="AM786" s="52"/>
      <c r="AN786" s="52"/>
      <c r="AO786" s="52"/>
      <c r="AP786" s="52"/>
      <c r="AQ786" s="52"/>
      <c r="AR786" s="52"/>
      <c r="AS786" s="52"/>
      <c r="AT786" s="52"/>
      <c r="AU786" s="52"/>
      <c r="AV786" s="52"/>
      <c r="AW786" s="52"/>
      <c r="AX786" s="52"/>
      <c r="AY786" s="76"/>
      <c r="AZ786" s="52"/>
      <c r="BA786" s="52"/>
      <c r="BB786" s="52"/>
      <c r="BC786" s="52"/>
      <c r="BD786" s="52"/>
      <c r="BE786" s="52"/>
      <c r="BF786" s="52"/>
    </row>
    <row r="787" spans="1:58" ht="15.75" customHeight="1">
      <c r="A787" s="58"/>
      <c r="B787" s="52"/>
      <c r="C787" s="52"/>
      <c r="D787" s="52"/>
      <c r="E787" s="52"/>
      <c r="F787" s="52"/>
      <c r="G787" s="52"/>
      <c r="H787" s="52"/>
      <c r="I787" s="52"/>
      <c r="J787" s="52"/>
      <c r="K787" s="52"/>
      <c r="L787" s="52"/>
      <c r="M787" s="52"/>
      <c r="N787" s="52"/>
      <c r="O787" s="52"/>
      <c r="P787" s="52"/>
      <c r="Q787" s="52"/>
      <c r="R787" s="52"/>
      <c r="S787" s="52"/>
      <c r="T787" s="52"/>
      <c r="U787" s="52"/>
      <c r="V787" s="52"/>
      <c r="W787" s="52"/>
      <c r="X787" s="52"/>
      <c r="Y787" s="52"/>
      <c r="Z787" s="52"/>
      <c r="AA787" s="52"/>
      <c r="AB787" s="52"/>
      <c r="AC787" s="52"/>
      <c r="AD787" s="52"/>
      <c r="AE787" s="52"/>
      <c r="AF787" s="52"/>
      <c r="AG787" s="52"/>
      <c r="AH787" s="52"/>
      <c r="AI787" s="52"/>
      <c r="AJ787" s="52"/>
      <c r="AK787" s="52"/>
      <c r="AL787" s="52"/>
      <c r="AM787" s="52"/>
      <c r="AN787" s="52"/>
      <c r="AO787" s="52"/>
      <c r="AP787" s="52"/>
      <c r="AQ787" s="52"/>
      <c r="AR787" s="52"/>
      <c r="AS787" s="52"/>
      <c r="AT787" s="52"/>
      <c r="AU787" s="52"/>
      <c r="AV787" s="52"/>
      <c r="AW787" s="52"/>
      <c r="AX787" s="52"/>
      <c r="AY787" s="76"/>
      <c r="AZ787" s="52"/>
      <c r="BA787" s="52"/>
      <c r="BB787" s="52"/>
      <c r="BC787" s="52"/>
      <c r="BD787" s="52"/>
      <c r="BE787" s="52"/>
      <c r="BF787" s="52"/>
    </row>
    <row r="788" spans="1:58" ht="15.75" customHeight="1">
      <c r="A788" s="58"/>
      <c r="B788" s="52"/>
      <c r="C788" s="52"/>
      <c r="D788" s="52"/>
      <c r="E788" s="52"/>
      <c r="F788" s="52"/>
      <c r="G788" s="52"/>
      <c r="H788" s="52"/>
      <c r="I788" s="52"/>
      <c r="J788" s="52"/>
      <c r="K788" s="52"/>
      <c r="L788" s="52"/>
      <c r="M788" s="52"/>
      <c r="N788" s="52"/>
      <c r="O788" s="52"/>
      <c r="P788" s="52"/>
      <c r="Q788" s="52"/>
      <c r="R788" s="52"/>
      <c r="S788" s="52"/>
      <c r="T788" s="52"/>
      <c r="U788" s="52"/>
      <c r="V788" s="52"/>
      <c r="W788" s="52"/>
      <c r="X788" s="52"/>
      <c r="Y788" s="52"/>
      <c r="Z788" s="52"/>
      <c r="AA788" s="52"/>
      <c r="AB788" s="52"/>
      <c r="AC788" s="52"/>
      <c r="AD788" s="52"/>
      <c r="AE788" s="52"/>
      <c r="AF788" s="52"/>
      <c r="AG788" s="52"/>
      <c r="AH788" s="52"/>
      <c r="AI788" s="52"/>
      <c r="AJ788" s="52"/>
      <c r="AK788" s="52"/>
      <c r="AL788" s="52"/>
      <c r="AM788" s="52"/>
      <c r="AN788" s="52"/>
      <c r="AO788" s="52"/>
      <c r="AP788" s="52"/>
      <c r="AQ788" s="52"/>
      <c r="AR788" s="52"/>
      <c r="AS788" s="52"/>
      <c r="AT788" s="52"/>
      <c r="AU788" s="52"/>
      <c r="AV788" s="52"/>
      <c r="AW788" s="52"/>
      <c r="AX788" s="52"/>
      <c r="AY788" s="76"/>
      <c r="AZ788" s="52"/>
      <c r="BA788" s="52"/>
      <c r="BB788" s="52"/>
      <c r="BC788" s="52"/>
      <c r="BD788" s="52"/>
      <c r="BE788" s="52"/>
      <c r="BF788" s="52"/>
    </row>
    <row r="789" spans="1:58" ht="15.75" customHeight="1">
      <c r="A789" s="58"/>
      <c r="B789" s="52"/>
      <c r="C789" s="52"/>
      <c r="D789" s="52"/>
      <c r="E789" s="52"/>
      <c r="F789" s="52"/>
      <c r="G789" s="52"/>
      <c r="H789" s="52"/>
      <c r="I789" s="52"/>
      <c r="J789" s="52"/>
      <c r="K789" s="52"/>
      <c r="L789" s="52"/>
      <c r="M789" s="52"/>
      <c r="N789" s="52"/>
      <c r="O789" s="52"/>
      <c r="P789" s="52"/>
      <c r="Q789" s="52"/>
      <c r="R789" s="52"/>
      <c r="S789" s="52"/>
      <c r="T789" s="52"/>
      <c r="U789" s="52"/>
      <c r="V789" s="52"/>
      <c r="W789" s="52"/>
      <c r="X789" s="52"/>
      <c r="Y789" s="52"/>
      <c r="Z789" s="52"/>
      <c r="AA789" s="52"/>
      <c r="AB789" s="52"/>
      <c r="AC789" s="52"/>
      <c r="AD789" s="52"/>
      <c r="AE789" s="52"/>
      <c r="AF789" s="52"/>
      <c r="AG789" s="52"/>
      <c r="AH789" s="52"/>
      <c r="AI789" s="52"/>
      <c r="AJ789" s="52"/>
      <c r="AK789" s="52"/>
      <c r="AL789" s="52"/>
      <c r="AM789" s="52"/>
      <c r="AN789" s="52"/>
      <c r="AO789" s="52"/>
      <c r="AP789" s="52"/>
      <c r="AQ789" s="52"/>
      <c r="AR789" s="52"/>
      <c r="AS789" s="52"/>
      <c r="AT789" s="52"/>
      <c r="AU789" s="52"/>
      <c r="AV789" s="52"/>
      <c r="AW789" s="52"/>
      <c r="AX789" s="52"/>
      <c r="AY789" s="76"/>
      <c r="AZ789" s="52"/>
      <c r="BA789" s="52"/>
      <c r="BB789" s="52"/>
      <c r="BC789" s="52"/>
      <c r="BD789" s="52"/>
      <c r="BE789" s="52"/>
      <c r="BF789" s="52"/>
    </row>
    <row r="790" spans="1:58" ht="15.75" customHeight="1">
      <c r="A790" s="58"/>
      <c r="B790" s="52"/>
      <c r="C790" s="52"/>
      <c r="D790" s="52"/>
      <c r="E790" s="52"/>
      <c r="F790" s="52"/>
      <c r="G790" s="52"/>
      <c r="H790" s="52"/>
      <c r="I790" s="52"/>
      <c r="J790" s="52"/>
      <c r="K790" s="52"/>
      <c r="L790" s="52"/>
      <c r="M790" s="52"/>
      <c r="N790" s="52"/>
      <c r="O790" s="52"/>
      <c r="P790" s="52"/>
      <c r="Q790" s="52"/>
      <c r="R790" s="52"/>
      <c r="S790" s="52"/>
      <c r="T790" s="52"/>
      <c r="U790" s="52"/>
      <c r="V790" s="52"/>
      <c r="W790" s="52"/>
      <c r="X790" s="52"/>
      <c r="Y790" s="52"/>
      <c r="Z790" s="52"/>
      <c r="AA790" s="52"/>
      <c r="AB790" s="52"/>
      <c r="AC790" s="52"/>
      <c r="AD790" s="52"/>
      <c r="AE790" s="52"/>
      <c r="AF790" s="52"/>
      <c r="AG790" s="52"/>
      <c r="AH790" s="52"/>
      <c r="AI790" s="52"/>
      <c r="AJ790" s="52"/>
      <c r="AK790" s="52"/>
      <c r="AL790" s="52"/>
      <c r="AM790" s="52"/>
      <c r="AN790" s="52"/>
      <c r="AO790" s="52"/>
      <c r="AP790" s="52"/>
      <c r="AQ790" s="52"/>
      <c r="AR790" s="52"/>
      <c r="AS790" s="52"/>
      <c r="AT790" s="52"/>
      <c r="AU790" s="52"/>
      <c r="AV790" s="52"/>
      <c r="AW790" s="52"/>
      <c r="AX790" s="52"/>
      <c r="AY790" s="76"/>
      <c r="AZ790" s="52"/>
      <c r="BA790" s="52"/>
      <c r="BB790" s="52"/>
      <c r="BC790" s="52"/>
      <c r="BD790" s="52"/>
      <c r="BE790" s="52"/>
      <c r="BF790" s="52"/>
    </row>
    <row r="791" spans="1:58" ht="15.75" customHeight="1">
      <c r="A791" s="58"/>
      <c r="B791" s="52"/>
      <c r="C791" s="52"/>
      <c r="D791" s="52"/>
      <c r="E791" s="52"/>
      <c r="F791" s="52"/>
      <c r="G791" s="52"/>
      <c r="H791" s="52"/>
      <c r="I791" s="52"/>
      <c r="J791" s="52"/>
      <c r="K791" s="52"/>
      <c r="L791" s="52"/>
      <c r="M791" s="52"/>
      <c r="N791" s="52"/>
      <c r="O791" s="52"/>
      <c r="P791" s="52"/>
      <c r="Q791" s="52"/>
      <c r="R791" s="52"/>
      <c r="S791" s="52"/>
      <c r="T791" s="52"/>
      <c r="U791" s="52"/>
      <c r="V791" s="52"/>
      <c r="W791" s="52"/>
      <c r="X791" s="52"/>
      <c r="Y791" s="52"/>
      <c r="Z791" s="52"/>
      <c r="AA791" s="52"/>
      <c r="AB791" s="52"/>
      <c r="AC791" s="52"/>
      <c r="AD791" s="52"/>
      <c r="AE791" s="52"/>
      <c r="AF791" s="52"/>
      <c r="AG791" s="52"/>
      <c r="AH791" s="52"/>
      <c r="AI791" s="52"/>
      <c r="AJ791" s="52"/>
      <c r="AK791" s="52"/>
      <c r="AL791" s="52"/>
      <c r="AM791" s="52"/>
      <c r="AN791" s="52"/>
      <c r="AO791" s="52"/>
      <c r="AP791" s="52"/>
      <c r="AQ791" s="52"/>
      <c r="AR791" s="52"/>
      <c r="AS791" s="52"/>
      <c r="AT791" s="52"/>
      <c r="AU791" s="52"/>
      <c r="AV791" s="52"/>
      <c r="AW791" s="52"/>
      <c r="AX791" s="52"/>
      <c r="AY791" s="76"/>
      <c r="AZ791" s="52"/>
      <c r="BA791" s="52"/>
      <c r="BB791" s="52"/>
      <c r="BC791" s="52"/>
      <c r="BD791" s="52"/>
      <c r="BE791" s="52"/>
      <c r="BF791" s="52"/>
    </row>
    <row r="792" spans="1:58" ht="15.75" customHeight="1">
      <c r="A792" s="58"/>
      <c r="B792" s="52"/>
      <c r="C792" s="52"/>
      <c r="D792" s="52"/>
      <c r="E792" s="52"/>
      <c r="F792" s="52"/>
      <c r="G792" s="52"/>
      <c r="H792" s="52"/>
      <c r="I792" s="52"/>
      <c r="J792" s="52"/>
      <c r="K792" s="52"/>
      <c r="L792" s="52"/>
      <c r="M792" s="52"/>
      <c r="N792" s="52"/>
      <c r="O792" s="52"/>
      <c r="P792" s="52"/>
      <c r="Q792" s="52"/>
      <c r="R792" s="52"/>
      <c r="S792" s="52"/>
      <c r="T792" s="52"/>
      <c r="U792" s="52"/>
      <c r="V792" s="52"/>
      <c r="W792" s="52"/>
      <c r="X792" s="52"/>
      <c r="Y792" s="52"/>
      <c r="Z792" s="52"/>
      <c r="AA792" s="52"/>
      <c r="AB792" s="52"/>
      <c r="AC792" s="52"/>
      <c r="AD792" s="52"/>
      <c r="AE792" s="52"/>
      <c r="AF792" s="52"/>
      <c r="AG792" s="52"/>
      <c r="AH792" s="52"/>
      <c r="AI792" s="52"/>
      <c r="AJ792" s="52"/>
      <c r="AK792" s="52"/>
      <c r="AL792" s="52"/>
      <c r="AM792" s="52"/>
      <c r="AN792" s="52"/>
      <c r="AO792" s="52"/>
      <c r="AP792" s="52"/>
      <c r="AQ792" s="52"/>
      <c r="AR792" s="52"/>
      <c r="AS792" s="52"/>
      <c r="AT792" s="52"/>
      <c r="AU792" s="52"/>
      <c r="AV792" s="52"/>
      <c r="AW792" s="52"/>
      <c r="AX792" s="52"/>
      <c r="AY792" s="76"/>
      <c r="AZ792" s="52"/>
      <c r="BA792" s="52"/>
      <c r="BB792" s="52"/>
      <c r="BC792" s="52"/>
      <c r="BD792" s="52"/>
      <c r="BE792" s="52"/>
      <c r="BF792" s="52"/>
    </row>
    <row r="793" spans="1:58" ht="15.75" customHeight="1">
      <c r="A793" s="58"/>
      <c r="B793" s="52"/>
      <c r="C793" s="52"/>
      <c r="D793" s="52"/>
      <c r="E793" s="52"/>
      <c r="F793" s="52"/>
      <c r="G793" s="52"/>
      <c r="H793" s="52"/>
      <c r="I793" s="52"/>
      <c r="J793" s="52"/>
      <c r="K793" s="52"/>
      <c r="L793" s="52"/>
      <c r="M793" s="52"/>
      <c r="N793" s="52"/>
      <c r="O793" s="52"/>
      <c r="P793" s="52"/>
      <c r="Q793" s="52"/>
      <c r="R793" s="52"/>
      <c r="S793" s="52"/>
      <c r="T793" s="52"/>
      <c r="U793" s="52"/>
      <c r="V793" s="52"/>
      <c r="W793" s="52"/>
      <c r="X793" s="52"/>
      <c r="Y793" s="52"/>
      <c r="Z793" s="52"/>
      <c r="AA793" s="52"/>
      <c r="AB793" s="52"/>
      <c r="AC793" s="52"/>
      <c r="AD793" s="52"/>
      <c r="AE793" s="52"/>
      <c r="AF793" s="52"/>
      <c r="AG793" s="52"/>
      <c r="AH793" s="52"/>
      <c r="AI793" s="52"/>
      <c r="AJ793" s="52"/>
      <c r="AK793" s="52"/>
      <c r="AL793" s="52"/>
      <c r="AM793" s="52"/>
      <c r="AN793" s="52"/>
      <c r="AO793" s="52"/>
      <c r="AP793" s="52"/>
      <c r="AQ793" s="52"/>
      <c r="AR793" s="52"/>
      <c r="AS793" s="52"/>
      <c r="AT793" s="52"/>
      <c r="AU793" s="52"/>
      <c r="AV793" s="52"/>
      <c r="AW793" s="52"/>
      <c r="AX793" s="52"/>
      <c r="AY793" s="76"/>
      <c r="AZ793" s="52"/>
      <c r="BA793" s="52"/>
      <c r="BB793" s="52"/>
      <c r="BC793" s="52"/>
      <c r="BD793" s="52"/>
      <c r="BE793" s="52"/>
      <c r="BF793" s="52"/>
    </row>
    <row r="794" spans="1:58" ht="15.75" customHeight="1">
      <c r="A794" s="58"/>
      <c r="B794" s="52"/>
      <c r="C794" s="52"/>
      <c r="D794" s="52"/>
      <c r="E794" s="52"/>
      <c r="F794" s="52"/>
      <c r="G794" s="52"/>
      <c r="H794" s="52"/>
      <c r="I794" s="52"/>
      <c r="J794" s="52"/>
      <c r="K794" s="52"/>
      <c r="L794" s="52"/>
      <c r="M794" s="52"/>
      <c r="N794" s="52"/>
      <c r="O794" s="52"/>
      <c r="P794" s="52"/>
      <c r="Q794" s="52"/>
      <c r="R794" s="52"/>
      <c r="S794" s="52"/>
      <c r="T794" s="52"/>
      <c r="U794" s="52"/>
      <c r="V794" s="52"/>
      <c r="W794" s="52"/>
      <c r="X794" s="52"/>
      <c r="Y794" s="52"/>
      <c r="Z794" s="52"/>
      <c r="AA794" s="52"/>
      <c r="AB794" s="52"/>
      <c r="AC794" s="52"/>
      <c r="AD794" s="52"/>
      <c r="AE794" s="52"/>
      <c r="AF794" s="52"/>
      <c r="AG794" s="52"/>
      <c r="AH794" s="52"/>
      <c r="AI794" s="52"/>
      <c r="AJ794" s="52"/>
      <c r="AK794" s="52"/>
      <c r="AL794" s="52"/>
      <c r="AM794" s="52"/>
      <c r="AN794" s="52"/>
      <c r="AO794" s="52"/>
      <c r="AP794" s="52"/>
      <c r="AQ794" s="52"/>
      <c r="AR794" s="52"/>
      <c r="AS794" s="52"/>
      <c r="AT794" s="52"/>
      <c r="AU794" s="52"/>
      <c r="AV794" s="52"/>
      <c r="AW794" s="52"/>
      <c r="AX794" s="52"/>
      <c r="AY794" s="76"/>
      <c r="AZ794" s="52"/>
      <c r="BA794" s="52"/>
      <c r="BB794" s="52"/>
      <c r="BC794" s="52"/>
      <c r="BD794" s="52"/>
      <c r="BE794" s="52"/>
      <c r="BF794" s="52"/>
    </row>
    <row r="795" spans="1:58" ht="15.75" customHeight="1">
      <c r="A795" s="58"/>
      <c r="B795" s="52"/>
      <c r="C795" s="52"/>
      <c r="D795" s="52"/>
      <c r="E795" s="52"/>
      <c r="F795" s="52"/>
      <c r="G795" s="52"/>
      <c r="H795" s="52"/>
      <c r="I795" s="52"/>
      <c r="J795" s="52"/>
      <c r="K795" s="52"/>
      <c r="L795" s="52"/>
      <c r="M795" s="52"/>
      <c r="N795" s="52"/>
      <c r="O795" s="52"/>
      <c r="P795" s="52"/>
      <c r="Q795" s="52"/>
      <c r="R795" s="52"/>
      <c r="S795" s="52"/>
      <c r="T795" s="52"/>
      <c r="U795" s="52"/>
      <c r="V795" s="52"/>
      <c r="W795" s="52"/>
      <c r="X795" s="52"/>
      <c r="Y795" s="52"/>
      <c r="Z795" s="52"/>
      <c r="AA795" s="52"/>
      <c r="AB795" s="52"/>
      <c r="AC795" s="52"/>
      <c r="AD795" s="52"/>
      <c r="AE795" s="52"/>
      <c r="AF795" s="52"/>
      <c r="AG795" s="52"/>
      <c r="AH795" s="52"/>
      <c r="AI795" s="52"/>
      <c r="AJ795" s="52"/>
      <c r="AK795" s="52"/>
      <c r="AL795" s="52"/>
      <c r="AM795" s="52"/>
      <c r="AN795" s="52"/>
      <c r="AO795" s="52"/>
      <c r="AP795" s="52"/>
      <c r="AQ795" s="52"/>
      <c r="AR795" s="52"/>
      <c r="AS795" s="52"/>
      <c r="AT795" s="52"/>
      <c r="AU795" s="52"/>
      <c r="AV795" s="52"/>
      <c r="AW795" s="52"/>
      <c r="AX795" s="52"/>
      <c r="AY795" s="76"/>
      <c r="AZ795" s="52"/>
      <c r="BA795" s="52"/>
      <c r="BB795" s="52"/>
      <c r="BC795" s="52"/>
      <c r="BD795" s="52"/>
      <c r="BE795" s="52"/>
      <c r="BF795" s="52"/>
    </row>
    <row r="796" spans="1:58" ht="15.75" customHeight="1">
      <c r="A796" s="58"/>
      <c r="B796" s="52"/>
      <c r="C796" s="52"/>
      <c r="D796" s="52"/>
      <c r="E796" s="52"/>
      <c r="F796" s="52"/>
      <c r="G796" s="52"/>
      <c r="H796" s="52"/>
      <c r="I796" s="52"/>
      <c r="J796" s="52"/>
      <c r="K796" s="52"/>
      <c r="L796" s="52"/>
      <c r="M796" s="52"/>
      <c r="N796" s="52"/>
      <c r="O796" s="52"/>
      <c r="P796" s="52"/>
      <c r="Q796" s="52"/>
      <c r="R796" s="52"/>
      <c r="S796" s="52"/>
      <c r="T796" s="52"/>
      <c r="U796" s="52"/>
      <c r="V796" s="52"/>
      <c r="W796" s="52"/>
      <c r="X796" s="52"/>
      <c r="Y796" s="52"/>
      <c r="Z796" s="52"/>
      <c r="AA796" s="52"/>
      <c r="AB796" s="52"/>
      <c r="AC796" s="52"/>
      <c r="AD796" s="52"/>
      <c r="AE796" s="52"/>
      <c r="AF796" s="52"/>
      <c r="AG796" s="52"/>
      <c r="AH796" s="52"/>
      <c r="AI796" s="52"/>
      <c r="AJ796" s="52"/>
      <c r="AK796" s="52"/>
      <c r="AL796" s="52"/>
      <c r="AM796" s="52"/>
      <c r="AN796" s="52"/>
      <c r="AO796" s="52"/>
      <c r="AP796" s="52"/>
      <c r="AQ796" s="52"/>
      <c r="AR796" s="52"/>
      <c r="AS796" s="52"/>
      <c r="AT796" s="52"/>
      <c r="AU796" s="52"/>
      <c r="AV796" s="52"/>
      <c r="AW796" s="52"/>
      <c r="AX796" s="52"/>
      <c r="AY796" s="76"/>
      <c r="AZ796" s="52"/>
      <c r="BA796" s="52"/>
      <c r="BB796" s="52"/>
      <c r="BC796" s="52"/>
      <c r="BD796" s="52"/>
      <c r="BE796" s="52"/>
      <c r="BF796" s="52"/>
    </row>
    <row r="797" spans="1:58" ht="15.75" customHeight="1">
      <c r="A797" s="58"/>
      <c r="B797" s="52"/>
      <c r="C797" s="52"/>
      <c r="D797" s="52"/>
      <c r="E797" s="52"/>
      <c r="F797" s="52"/>
      <c r="G797" s="52"/>
      <c r="H797" s="52"/>
      <c r="I797" s="52"/>
      <c r="J797" s="52"/>
      <c r="K797" s="52"/>
      <c r="L797" s="52"/>
      <c r="M797" s="52"/>
      <c r="N797" s="52"/>
      <c r="O797" s="52"/>
      <c r="P797" s="52"/>
      <c r="Q797" s="52"/>
      <c r="R797" s="52"/>
      <c r="S797" s="52"/>
      <c r="T797" s="52"/>
      <c r="U797" s="52"/>
      <c r="V797" s="52"/>
      <c r="W797" s="52"/>
      <c r="X797" s="52"/>
      <c r="Y797" s="52"/>
      <c r="Z797" s="52"/>
      <c r="AA797" s="52"/>
      <c r="AB797" s="52"/>
      <c r="AC797" s="52"/>
      <c r="AD797" s="52"/>
      <c r="AE797" s="52"/>
      <c r="AF797" s="52"/>
      <c r="AG797" s="52"/>
      <c r="AH797" s="52"/>
      <c r="AI797" s="52"/>
      <c r="AJ797" s="52"/>
      <c r="AK797" s="52"/>
      <c r="AL797" s="52"/>
      <c r="AM797" s="52"/>
      <c r="AN797" s="52"/>
      <c r="AO797" s="52"/>
      <c r="AP797" s="52"/>
      <c r="AQ797" s="52"/>
      <c r="AR797" s="52"/>
      <c r="AS797" s="52"/>
      <c r="AT797" s="52"/>
      <c r="AU797" s="52"/>
      <c r="AV797" s="52"/>
      <c r="AW797" s="52"/>
      <c r="AX797" s="52"/>
      <c r="AY797" s="76"/>
      <c r="AZ797" s="52"/>
      <c r="BA797" s="52"/>
      <c r="BB797" s="52"/>
      <c r="BC797" s="52"/>
      <c r="BD797" s="52"/>
      <c r="BE797" s="52"/>
      <c r="BF797" s="52"/>
    </row>
    <row r="798" spans="1:58" ht="15.75" customHeight="1">
      <c r="A798" s="58"/>
      <c r="B798" s="52"/>
      <c r="C798" s="52"/>
      <c r="D798" s="52"/>
      <c r="E798" s="52"/>
      <c r="F798" s="52"/>
      <c r="G798" s="52"/>
      <c r="H798" s="52"/>
      <c r="I798" s="52"/>
      <c r="J798" s="52"/>
      <c r="K798" s="52"/>
      <c r="L798" s="52"/>
      <c r="M798" s="52"/>
      <c r="N798" s="52"/>
      <c r="O798" s="52"/>
      <c r="P798" s="52"/>
      <c r="Q798" s="52"/>
      <c r="R798" s="52"/>
      <c r="S798" s="52"/>
      <c r="T798" s="52"/>
      <c r="U798" s="52"/>
      <c r="V798" s="52"/>
      <c r="W798" s="52"/>
      <c r="X798" s="52"/>
      <c r="Y798" s="52"/>
      <c r="Z798" s="52"/>
      <c r="AA798" s="52"/>
      <c r="AB798" s="52"/>
      <c r="AC798" s="52"/>
      <c r="AD798" s="52"/>
      <c r="AE798" s="52"/>
      <c r="AF798" s="52"/>
      <c r="AG798" s="52"/>
      <c r="AH798" s="52"/>
      <c r="AI798" s="52"/>
      <c r="AJ798" s="52"/>
      <c r="AK798" s="52"/>
      <c r="AL798" s="52"/>
      <c r="AM798" s="52"/>
      <c r="AN798" s="52"/>
      <c r="AO798" s="52"/>
      <c r="AP798" s="52"/>
      <c r="AQ798" s="52"/>
      <c r="AR798" s="52"/>
      <c r="AS798" s="52"/>
      <c r="AT798" s="52"/>
      <c r="AU798" s="52"/>
      <c r="AV798" s="52"/>
      <c r="AW798" s="52"/>
      <c r="AX798" s="52"/>
      <c r="AY798" s="76"/>
      <c r="AZ798" s="52"/>
      <c r="BA798" s="52"/>
      <c r="BB798" s="52"/>
      <c r="BC798" s="52"/>
      <c r="BD798" s="52"/>
      <c r="BE798" s="52"/>
      <c r="BF798" s="52"/>
    </row>
    <row r="799" spans="1:58" ht="15.75" customHeight="1">
      <c r="A799" s="58"/>
      <c r="B799" s="52"/>
      <c r="C799" s="52"/>
      <c r="D799" s="52"/>
      <c r="E799" s="52"/>
      <c r="F799" s="52"/>
      <c r="G799" s="52"/>
      <c r="H799" s="52"/>
      <c r="I799" s="52"/>
      <c r="J799" s="52"/>
      <c r="K799" s="52"/>
      <c r="L799" s="52"/>
      <c r="M799" s="52"/>
      <c r="N799" s="52"/>
      <c r="O799" s="52"/>
      <c r="P799" s="52"/>
      <c r="Q799" s="52"/>
      <c r="R799" s="52"/>
      <c r="S799" s="52"/>
      <c r="T799" s="52"/>
      <c r="U799" s="52"/>
      <c r="V799" s="52"/>
      <c r="W799" s="52"/>
      <c r="X799" s="52"/>
      <c r="Y799" s="52"/>
      <c r="Z799" s="52"/>
      <c r="AA799" s="52"/>
      <c r="AB799" s="52"/>
      <c r="AC799" s="52"/>
      <c r="AD799" s="52"/>
      <c r="AE799" s="52"/>
      <c r="AF799" s="52"/>
      <c r="AG799" s="52"/>
      <c r="AH799" s="52"/>
      <c r="AI799" s="52"/>
      <c r="AJ799" s="52"/>
      <c r="AK799" s="52"/>
      <c r="AL799" s="52"/>
      <c r="AM799" s="52"/>
      <c r="AN799" s="52"/>
      <c r="AO799" s="52"/>
      <c r="AP799" s="52"/>
      <c r="AQ799" s="52"/>
      <c r="AR799" s="52"/>
      <c r="AS799" s="52"/>
      <c r="AT799" s="52"/>
      <c r="AU799" s="52"/>
      <c r="AV799" s="52"/>
      <c r="AW799" s="52"/>
      <c r="AX799" s="52"/>
      <c r="AY799" s="76"/>
      <c r="AZ799" s="52"/>
      <c r="BA799" s="52"/>
      <c r="BB799" s="52"/>
      <c r="BC799" s="52"/>
      <c r="BD799" s="52"/>
      <c r="BE799" s="52"/>
      <c r="BF799" s="52"/>
    </row>
    <row r="800" spans="1:58" ht="15.75" customHeight="1">
      <c r="A800" s="58"/>
      <c r="B800" s="52"/>
      <c r="C800" s="52"/>
      <c r="D800" s="52"/>
      <c r="E800" s="52"/>
      <c r="F800" s="52"/>
      <c r="G800" s="52"/>
      <c r="H800" s="52"/>
      <c r="I800" s="52"/>
      <c r="J800" s="52"/>
      <c r="K800" s="52"/>
      <c r="L800" s="52"/>
      <c r="M800" s="52"/>
      <c r="N800" s="52"/>
      <c r="O800" s="52"/>
      <c r="P800" s="52"/>
      <c r="Q800" s="52"/>
      <c r="R800" s="52"/>
      <c r="S800" s="52"/>
      <c r="T800" s="52"/>
      <c r="U800" s="52"/>
      <c r="V800" s="52"/>
      <c r="W800" s="52"/>
      <c r="X800" s="52"/>
      <c r="Y800" s="52"/>
      <c r="Z800" s="52"/>
      <c r="AA800" s="52"/>
      <c r="AB800" s="52"/>
      <c r="AC800" s="52"/>
      <c r="AD800" s="52"/>
      <c r="AE800" s="52"/>
      <c r="AF800" s="52"/>
      <c r="AG800" s="52"/>
      <c r="AH800" s="52"/>
      <c r="AI800" s="52"/>
      <c r="AJ800" s="52"/>
      <c r="AK800" s="52"/>
      <c r="AL800" s="52"/>
      <c r="AM800" s="52"/>
      <c r="AN800" s="52"/>
      <c r="AO800" s="52"/>
      <c r="AP800" s="52"/>
      <c r="AQ800" s="52"/>
      <c r="AR800" s="52"/>
      <c r="AS800" s="52"/>
      <c r="AT800" s="52"/>
      <c r="AU800" s="52"/>
      <c r="AV800" s="52"/>
      <c r="AW800" s="52"/>
      <c r="AX800" s="52"/>
      <c r="AY800" s="76"/>
      <c r="AZ800" s="52"/>
      <c r="BA800" s="52"/>
      <c r="BB800" s="52"/>
      <c r="BC800" s="52"/>
      <c r="BD800" s="52"/>
      <c r="BE800" s="52"/>
      <c r="BF800" s="52"/>
    </row>
    <row r="801" spans="1:58" ht="15.75" customHeight="1">
      <c r="A801" s="58"/>
      <c r="B801" s="52"/>
      <c r="C801" s="52"/>
      <c r="D801" s="52"/>
      <c r="E801" s="52"/>
      <c r="F801" s="52"/>
      <c r="G801" s="52"/>
      <c r="H801" s="52"/>
      <c r="I801" s="52"/>
      <c r="J801" s="52"/>
      <c r="K801" s="52"/>
      <c r="L801" s="52"/>
      <c r="M801" s="52"/>
      <c r="N801" s="52"/>
      <c r="O801" s="52"/>
      <c r="P801" s="52"/>
      <c r="Q801" s="52"/>
      <c r="R801" s="52"/>
      <c r="S801" s="52"/>
      <c r="T801" s="52"/>
      <c r="U801" s="52"/>
      <c r="V801" s="52"/>
      <c r="W801" s="52"/>
      <c r="X801" s="52"/>
      <c r="Y801" s="52"/>
      <c r="Z801" s="52"/>
      <c r="AA801" s="52"/>
      <c r="AB801" s="52"/>
      <c r="AC801" s="52"/>
      <c r="AD801" s="52"/>
      <c r="AE801" s="52"/>
      <c r="AF801" s="52"/>
      <c r="AG801" s="52"/>
      <c r="AH801" s="52"/>
      <c r="AI801" s="52"/>
      <c r="AJ801" s="52"/>
      <c r="AK801" s="52"/>
      <c r="AL801" s="52"/>
      <c r="AM801" s="52"/>
      <c r="AN801" s="52"/>
      <c r="AO801" s="52"/>
      <c r="AP801" s="52"/>
      <c r="AQ801" s="52"/>
      <c r="AR801" s="52"/>
      <c r="AS801" s="52"/>
      <c r="AT801" s="52"/>
      <c r="AU801" s="52"/>
      <c r="AV801" s="52"/>
      <c r="AW801" s="52"/>
      <c r="AX801" s="52"/>
      <c r="AY801" s="76"/>
      <c r="AZ801" s="52"/>
      <c r="BA801" s="52"/>
      <c r="BB801" s="52"/>
      <c r="BC801" s="52"/>
      <c r="BD801" s="52"/>
      <c r="BE801" s="52"/>
      <c r="BF801" s="52"/>
    </row>
    <row r="802" spans="1:58" ht="15.75" customHeight="1">
      <c r="A802" s="58"/>
      <c r="B802" s="52"/>
      <c r="C802" s="52"/>
      <c r="D802" s="52"/>
      <c r="E802" s="52"/>
      <c r="F802" s="52"/>
      <c r="G802" s="52"/>
      <c r="H802" s="52"/>
      <c r="I802" s="52"/>
      <c r="J802" s="52"/>
      <c r="K802" s="52"/>
      <c r="L802" s="52"/>
      <c r="M802" s="52"/>
      <c r="N802" s="52"/>
      <c r="O802" s="52"/>
      <c r="P802" s="52"/>
      <c r="Q802" s="52"/>
      <c r="R802" s="52"/>
      <c r="S802" s="52"/>
      <c r="T802" s="52"/>
      <c r="U802" s="52"/>
      <c r="V802" s="52"/>
      <c r="W802" s="52"/>
      <c r="X802" s="52"/>
      <c r="Y802" s="52"/>
      <c r="Z802" s="52"/>
      <c r="AA802" s="52"/>
      <c r="AB802" s="52"/>
      <c r="AC802" s="52"/>
      <c r="AD802" s="52"/>
      <c r="AE802" s="52"/>
      <c r="AF802" s="52"/>
      <c r="AG802" s="52"/>
      <c r="AH802" s="52"/>
      <c r="AI802" s="52"/>
      <c r="AJ802" s="52"/>
      <c r="AK802" s="52"/>
      <c r="AL802" s="52"/>
      <c r="AM802" s="52"/>
      <c r="AN802" s="52"/>
      <c r="AO802" s="52"/>
      <c r="AP802" s="52"/>
      <c r="AQ802" s="52"/>
      <c r="AR802" s="52"/>
      <c r="AS802" s="52"/>
      <c r="AT802" s="52"/>
      <c r="AU802" s="52"/>
      <c r="AV802" s="52"/>
      <c r="AW802" s="52"/>
      <c r="AX802" s="52"/>
      <c r="AY802" s="76"/>
      <c r="AZ802" s="52"/>
      <c r="BA802" s="52"/>
      <c r="BB802" s="52"/>
      <c r="BC802" s="52"/>
      <c r="BD802" s="52"/>
      <c r="BE802" s="52"/>
      <c r="BF802" s="52"/>
    </row>
    <row r="803" spans="1:58" ht="15.75" customHeight="1">
      <c r="A803" s="58"/>
      <c r="B803" s="52"/>
      <c r="C803" s="52"/>
      <c r="D803" s="52"/>
      <c r="E803" s="52"/>
      <c r="F803" s="52"/>
      <c r="G803" s="52"/>
      <c r="H803" s="52"/>
      <c r="I803" s="52"/>
      <c r="J803" s="52"/>
      <c r="K803" s="52"/>
      <c r="L803" s="52"/>
      <c r="M803" s="52"/>
      <c r="N803" s="52"/>
      <c r="O803" s="52"/>
      <c r="P803" s="52"/>
      <c r="Q803" s="52"/>
      <c r="R803" s="52"/>
      <c r="S803" s="52"/>
      <c r="T803" s="52"/>
      <c r="U803" s="52"/>
      <c r="V803" s="52"/>
      <c r="W803" s="52"/>
      <c r="X803" s="52"/>
      <c r="Y803" s="52"/>
      <c r="Z803" s="52"/>
      <c r="AA803" s="52"/>
      <c r="AB803" s="52"/>
      <c r="AC803" s="52"/>
      <c r="AD803" s="52"/>
      <c r="AE803" s="52"/>
      <c r="AF803" s="52"/>
      <c r="AG803" s="52"/>
      <c r="AH803" s="52"/>
      <c r="AI803" s="52"/>
      <c r="AJ803" s="52"/>
      <c r="AK803" s="52"/>
      <c r="AL803" s="52"/>
      <c r="AM803" s="52"/>
      <c r="AN803" s="52"/>
      <c r="AO803" s="52"/>
      <c r="AP803" s="52"/>
      <c r="AQ803" s="52"/>
      <c r="AR803" s="52"/>
      <c r="AS803" s="52"/>
      <c r="AT803" s="52"/>
      <c r="AU803" s="52"/>
      <c r="AV803" s="52"/>
      <c r="AW803" s="52"/>
      <c r="AX803" s="52"/>
      <c r="AY803" s="76"/>
      <c r="AZ803" s="52"/>
      <c r="BA803" s="52"/>
      <c r="BB803" s="52"/>
      <c r="BC803" s="52"/>
      <c r="BD803" s="52"/>
      <c r="BE803" s="52"/>
      <c r="BF803" s="52"/>
    </row>
    <row r="804" spans="1:58" ht="15.75" customHeight="1">
      <c r="A804" s="58"/>
      <c r="B804" s="52"/>
      <c r="C804" s="52"/>
      <c r="D804" s="52"/>
      <c r="E804" s="52"/>
      <c r="F804" s="52"/>
      <c r="G804" s="52"/>
      <c r="H804" s="52"/>
      <c r="I804" s="52"/>
      <c r="J804" s="52"/>
      <c r="K804" s="52"/>
      <c r="L804" s="52"/>
      <c r="M804" s="52"/>
      <c r="N804" s="52"/>
      <c r="O804" s="52"/>
      <c r="P804" s="52"/>
      <c r="Q804" s="52"/>
      <c r="R804" s="52"/>
      <c r="S804" s="52"/>
      <c r="T804" s="52"/>
      <c r="U804" s="52"/>
      <c r="V804" s="52"/>
      <c r="W804" s="52"/>
      <c r="X804" s="52"/>
      <c r="Y804" s="52"/>
      <c r="Z804" s="52"/>
      <c r="AA804" s="52"/>
      <c r="AB804" s="52"/>
      <c r="AC804" s="52"/>
      <c r="AD804" s="52"/>
      <c r="AE804" s="52"/>
      <c r="AF804" s="52"/>
      <c r="AG804" s="52"/>
      <c r="AH804" s="52"/>
      <c r="AI804" s="52"/>
      <c r="AJ804" s="52"/>
      <c r="AK804" s="52"/>
      <c r="AL804" s="52"/>
      <c r="AM804" s="52"/>
      <c r="AN804" s="52"/>
      <c r="AO804" s="52"/>
      <c r="AP804" s="52"/>
      <c r="AQ804" s="52"/>
      <c r="AR804" s="52"/>
      <c r="AS804" s="52"/>
      <c r="AT804" s="52"/>
      <c r="AU804" s="52"/>
      <c r="AV804" s="52"/>
      <c r="AW804" s="52"/>
      <c r="AX804" s="52"/>
      <c r="AY804" s="76"/>
      <c r="AZ804" s="52"/>
      <c r="BA804" s="52"/>
      <c r="BB804" s="52"/>
      <c r="BC804" s="52"/>
      <c r="BD804" s="52"/>
      <c r="BE804" s="52"/>
      <c r="BF804" s="52"/>
    </row>
    <row r="805" spans="1:58" ht="15.75" customHeight="1">
      <c r="A805" s="58"/>
      <c r="B805" s="52"/>
      <c r="C805" s="52"/>
      <c r="D805" s="52"/>
      <c r="E805" s="52"/>
      <c r="F805" s="52"/>
      <c r="G805" s="52"/>
      <c r="H805" s="52"/>
      <c r="I805" s="52"/>
      <c r="J805" s="52"/>
      <c r="K805" s="52"/>
      <c r="L805" s="52"/>
      <c r="M805" s="52"/>
      <c r="N805" s="52"/>
      <c r="O805" s="52"/>
      <c r="P805" s="52"/>
      <c r="Q805" s="52"/>
      <c r="R805" s="52"/>
      <c r="S805" s="52"/>
      <c r="T805" s="52"/>
      <c r="U805" s="52"/>
      <c r="V805" s="52"/>
      <c r="W805" s="52"/>
      <c r="X805" s="52"/>
      <c r="Y805" s="52"/>
      <c r="Z805" s="52"/>
      <c r="AA805" s="52"/>
      <c r="AB805" s="52"/>
      <c r="AC805" s="52"/>
      <c r="AD805" s="52"/>
      <c r="AE805" s="52"/>
      <c r="AF805" s="52"/>
      <c r="AG805" s="52"/>
      <c r="AH805" s="52"/>
      <c r="AI805" s="52"/>
      <c r="AJ805" s="52"/>
      <c r="AK805" s="52"/>
      <c r="AL805" s="52"/>
      <c r="AM805" s="52"/>
      <c r="AN805" s="52"/>
      <c r="AO805" s="52"/>
      <c r="AP805" s="52"/>
      <c r="AQ805" s="52"/>
      <c r="AR805" s="52"/>
      <c r="AS805" s="52"/>
      <c r="AT805" s="52"/>
      <c r="AU805" s="52"/>
      <c r="AV805" s="52"/>
      <c r="AW805" s="52"/>
      <c r="AX805" s="52"/>
      <c r="AY805" s="76"/>
      <c r="AZ805" s="52"/>
      <c r="BA805" s="52"/>
      <c r="BB805" s="52"/>
      <c r="BC805" s="52"/>
      <c r="BD805" s="52"/>
      <c r="BE805" s="52"/>
      <c r="BF805" s="52"/>
    </row>
    <row r="806" spans="1:58" ht="15.75" customHeight="1">
      <c r="A806" s="58"/>
      <c r="B806" s="52"/>
      <c r="C806" s="52"/>
      <c r="D806" s="52"/>
      <c r="E806" s="52"/>
      <c r="F806" s="52"/>
      <c r="G806" s="52"/>
      <c r="H806" s="52"/>
      <c r="I806" s="52"/>
      <c r="J806" s="52"/>
      <c r="K806" s="52"/>
      <c r="L806" s="52"/>
      <c r="M806" s="52"/>
      <c r="N806" s="52"/>
      <c r="O806" s="52"/>
      <c r="P806" s="52"/>
      <c r="Q806" s="52"/>
      <c r="R806" s="52"/>
      <c r="S806" s="52"/>
      <c r="T806" s="52"/>
      <c r="U806" s="52"/>
      <c r="V806" s="52"/>
      <c r="W806" s="52"/>
      <c r="X806" s="52"/>
      <c r="Y806" s="52"/>
      <c r="Z806" s="52"/>
      <c r="AA806" s="52"/>
      <c r="AB806" s="52"/>
      <c r="AC806" s="52"/>
      <c r="AD806" s="52"/>
      <c r="AE806" s="52"/>
      <c r="AF806" s="52"/>
      <c r="AG806" s="52"/>
      <c r="AH806" s="52"/>
      <c r="AI806" s="52"/>
      <c r="AJ806" s="52"/>
      <c r="AK806" s="52"/>
      <c r="AL806" s="52"/>
      <c r="AM806" s="52"/>
      <c r="AN806" s="52"/>
      <c r="AO806" s="52"/>
      <c r="AP806" s="52"/>
      <c r="AQ806" s="52"/>
      <c r="AR806" s="52"/>
      <c r="AS806" s="52"/>
      <c r="AT806" s="52"/>
      <c r="AU806" s="52"/>
      <c r="AV806" s="52"/>
      <c r="AW806" s="52"/>
      <c r="AX806" s="52"/>
      <c r="AY806" s="76"/>
      <c r="AZ806" s="52"/>
      <c r="BA806" s="52"/>
      <c r="BB806" s="52"/>
      <c r="BC806" s="52"/>
      <c r="BD806" s="52"/>
      <c r="BE806" s="52"/>
      <c r="BF806" s="52"/>
    </row>
    <row r="807" spans="1:58" ht="15.75" customHeight="1">
      <c r="A807" s="58"/>
      <c r="B807" s="52"/>
      <c r="C807" s="52"/>
      <c r="D807" s="52"/>
      <c r="E807" s="52"/>
      <c r="F807" s="52"/>
      <c r="G807" s="52"/>
      <c r="H807" s="52"/>
      <c r="I807" s="52"/>
      <c r="J807" s="52"/>
      <c r="K807" s="52"/>
      <c r="L807" s="52"/>
      <c r="M807" s="52"/>
      <c r="N807" s="52"/>
      <c r="O807" s="52"/>
      <c r="P807" s="52"/>
      <c r="Q807" s="52"/>
      <c r="R807" s="52"/>
      <c r="S807" s="52"/>
      <c r="T807" s="52"/>
      <c r="U807" s="52"/>
      <c r="V807" s="52"/>
      <c r="W807" s="52"/>
      <c r="X807" s="52"/>
      <c r="Y807" s="52"/>
      <c r="Z807" s="52"/>
      <c r="AA807" s="52"/>
      <c r="AB807" s="52"/>
      <c r="AC807" s="52"/>
      <c r="AD807" s="52"/>
      <c r="AE807" s="52"/>
      <c r="AF807" s="52"/>
      <c r="AG807" s="52"/>
      <c r="AH807" s="52"/>
      <c r="AI807" s="52"/>
      <c r="AJ807" s="52"/>
      <c r="AK807" s="52"/>
      <c r="AL807" s="52"/>
      <c r="AM807" s="52"/>
      <c r="AN807" s="52"/>
      <c r="AO807" s="52"/>
      <c r="AP807" s="52"/>
      <c r="AQ807" s="52"/>
      <c r="AR807" s="52"/>
      <c r="AS807" s="52"/>
      <c r="AT807" s="52"/>
      <c r="AU807" s="52"/>
      <c r="AV807" s="52"/>
      <c r="AW807" s="52"/>
      <c r="AX807" s="52"/>
      <c r="AY807" s="76"/>
      <c r="AZ807" s="52"/>
      <c r="BA807" s="52"/>
      <c r="BB807" s="52"/>
      <c r="BC807" s="52"/>
      <c r="BD807" s="52"/>
      <c r="BE807" s="52"/>
      <c r="BF807" s="52"/>
    </row>
    <row r="808" spans="1:58" ht="15.75" customHeight="1">
      <c r="A808" s="58"/>
      <c r="B808" s="52"/>
      <c r="C808" s="52"/>
      <c r="D808" s="52"/>
      <c r="E808" s="52"/>
      <c r="F808" s="52"/>
      <c r="G808" s="52"/>
      <c r="H808" s="52"/>
      <c r="I808" s="52"/>
      <c r="J808" s="52"/>
      <c r="K808" s="52"/>
      <c r="L808" s="52"/>
      <c r="M808" s="52"/>
      <c r="N808" s="52"/>
      <c r="O808" s="52"/>
      <c r="P808" s="52"/>
      <c r="Q808" s="52"/>
      <c r="R808" s="52"/>
      <c r="S808" s="52"/>
      <c r="T808" s="52"/>
      <c r="U808" s="52"/>
      <c r="V808" s="52"/>
      <c r="W808" s="52"/>
      <c r="X808" s="52"/>
      <c r="Y808" s="52"/>
      <c r="Z808" s="52"/>
      <c r="AA808" s="52"/>
      <c r="AB808" s="52"/>
      <c r="AC808" s="52"/>
      <c r="AD808" s="52"/>
      <c r="AE808" s="52"/>
      <c r="AF808" s="52"/>
      <c r="AG808" s="52"/>
      <c r="AH808" s="52"/>
      <c r="AI808" s="52"/>
      <c r="AJ808" s="52"/>
      <c r="AK808" s="52"/>
      <c r="AL808" s="52"/>
      <c r="AM808" s="52"/>
      <c r="AN808" s="52"/>
      <c r="AO808" s="52"/>
      <c r="AP808" s="52"/>
      <c r="AQ808" s="52"/>
      <c r="AR808" s="52"/>
      <c r="AS808" s="52"/>
      <c r="AT808" s="52"/>
      <c r="AU808" s="52"/>
      <c r="AV808" s="52"/>
      <c r="AW808" s="52"/>
      <c r="AX808" s="52"/>
      <c r="AY808" s="76"/>
      <c r="AZ808" s="52"/>
      <c r="BA808" s="52"/>
      <c r="BB808" s="52"/>
      <c r="BC808" s="52"/>
      <c r="BD808" s="52"/>
      <c r="BE808" s="52"/>
      <c r="BF808" s="52"/>
    </row>
    <row r="809" spans="1:58" ht="15.75" customHeight="1">
      <c r="A809" s="58"/>
      <c r="B809" s="52"/>
      <c r="C809" s="52"/>
      <c r="D809" s="52"/>
      <c r="E809" s="52"/>
      <c r="F809" s="52"/>
      <c r="G809" s="52"/>
      <c r="H809" s="52"/>
      <c r="I809" s="52"/>
      <c r="J809" s="52"/>
      <c r="K809" s="52"/>
      <c r="L809" s="52"/>
      <c r="M809" s="52"/>
      <c r="N809" s="52"/>
      <c r="O809" s="52"/>
      <c r="P809" s="52"/>
      <c r="Q809" s="52"/>
      <c r="R809" s="52"/>
      <c r="S809" s="52"/>
      <c r="T809" s="52"/>
      <c r="U809" s="52"/>
      <c r="V809" s="52"/>
      <c r="W809" s="52"/>
      <c r="X809" s="52"/>
      <c r="Y809" s="52"/>
      <c r="Z809" s="52"/>
      <c r="AA809" s="52"/>
      <c r="AB809" s="52"/>
      <c r="AC809" s="52"/>
      <c r="AD809" s="52"/>
      <c r="AE809" s="52"/>
      <c r="AF809" s="52"/>
      <c r="AG809" s="52"/>
      <c r="AH809" s="52"/>
      <c r="AI809" s="52"/>
      <c r="AJ809" s="52"/>
      <c r="AK809" s="52"/>
      <c r="AL809" s="52"/>
      <c r="AM809" s="52"/>
      <c r="AN809" s="52"/>
      <c r="AO809" s="52"/>
      <c r="AP809" s="52"/>
      <c r="AQ809" s="52"/>
      <c r="AR809" s="52"/>
      <c r="AS809" s="52"/>
      <c r="AT809" s="52"/>
      <c r="AU809" s="52"/>
      <c r="AV809" s="52"/>
      <c r="AW809" s="52"/>
      <c r="AX809" s="52"/>
      <c r="AY809" s="76"/>
      <c r="AZ809" s="52"/>
      <c r="BA809" s="52"/>
      <c r="BB809" s="52"/>
      <c r="BC809" s="52"/>
      <c r="BD809" s="52"/>
      <c r="BE809" s="52"/>
      <c r="BF809" s="52"/>
    </row>
    <row r="810" spans="1:58" ht="15.75" customHeight="1">
      <c r="A810" s="58"/>
      <c r="B810" s="52"/>
      <c r="C810" s="52"/>
      <c r="D810" s="52"/>
      <c r="E810" s="52"/>
      <c r="F810" s="52"/>
      <c r="G810" s="52"/>
      <c r="H810" s="52"/>
      <c r="I810" s="52"/>
      <c r="J810" s="52"/>
      <c r="K810" s="52"/>
      <c r="L810" s="52"/>
      <c r="M810" s="52"/>
      <c r="N810" s="52"/>
      <c r="O810" s="52"/>
      <c r="P810" s="52"/>
      <c r="Q810" s="52"/>
      <c r="R810" s="52"/>
      <c r="S810" s="52"/>
      <c r="T810" s="52"/>
      <c r="U810" s="52"/>
      <c r="V810" s="52"/>
      <c r="W810" s="52"/>
      <c r="X810" s="52"/>
      <c r="Y810" s="52"/>
      <c r="Z810" s="52"/>
      <c r="AA810" s="52"/>
      <c r="AB810" s="52"/>
      <c r="AC810" s="52"/>
      <c r="AD810" s="52"/>
      <c r="AE810" s="52"/>
      <c r="AF810" s="52"/>
      <c r="AG810" s="52"/>
      <c r="AH810" s="52"/>
      <c r="AI810" s="52"/>
      <c r="AJ810" s="52"/>
      <c r="AK810" s="52"/>
      <c r="AL810" s="52"/>
      <c r="AM810" s="52"/>
      <c r="AN810" s="52"/>
      <c r="AO810" s="52"/>
      <c r="AP810" s="52"/>
      <c r="AQ810" s="52"/>
      <c r="AR810" s="52"/>
      <c r="AS810" s="52"/>
      <c r="AT810" s="52"/>
      <c r="AU810" s="52"/>
      <c r="AV810" s="52"/>
      <c r="AW810" s="52"/>
      <c r="AX810" s="52"/>
      <c r="AY810" s="76"/>
      <c r="AZ810" s="52"/>
      <c r="BA810" s="52"/>
      <c r="BB810" s="52"/>
      <c r="BC810" s="52"/>
      <c r="BD810" s="52"/>
      <c r="BE810" s="52"/>
      <c r="BF810" s="52"/>
    </row>
    <row r="811" spans="1:58" ht="15.75" customHeight="1">
      <c r="A811" s="58"/>
      <c r="B811" s="52"/>
      <c r="C811" s="52"/>
      <c r="D811" s="52"/>
      <c r="E811" s="52"/>
      <c r="F811" s="52"/>
      <c r="G811" s="52"/>
      <c r="H811" s="52"/>
      <c r="I811" s="52"/>
      <c r="J811" s="52"/>
      <c r="K811" s="52"/>
      <c r="L811" s="52"/>
      <c r="M811" s="52"/>
      <c r="N811" s="52"/>
      <c r="O811" s="52"/>
      <c r="P811" s="52"/>
      <c r="Q811" s="52"/>
      <c r="R811" s="52"/>
      <c r="S811" s="52"/>
      <c r="T811" s="52"/>
      <c r="U811" s="52"/>
      <c r="V811" s="52"/>
      <c r="W811" s="52"/>
      <c r="X811" s="52"/>
      <c r="Y811" s="52"/>
      <c r="Z811" s="52"/>
      <c r="AA811" s="52"/>
      <c r="AB811" s="52"/>
      <c r="AC811" s="52"/>
      <c r="AD811" s="52"/>
      <c r="AE811" s="52"/>
      <c r="AF811" s="52"/>
      <c r="AG811" s="52"/>
      <c r="AH811" s="52"/>
      <c r="AI811" s="52"/>
      <c r="AJ811" s="52"/>
      <c r="AK811" s="52"/>
      <c r="AL811" s="52"/>
      <c r="AM811" s="52"/>
      <c r="AN811" s="52"/>
      <c r="AO811" s="52"/>
      <c r="AP811" s="52"/>
      <c r="AQ811" s="52"/>
      <c r="AR811" s="52"/>
      <c r="AS811" s="52"/>
      <c r="AT811" s="52"/>
      <c r="AU811" s="52"/>
      <c r="AV811" s="52"/>
      <c r="AW811" s="52"/>
      <c r="AX811" s="52"/>
      <c r="AY811" s="76"/>
      <c r="AZ811" s="52"/>
      <c r="BA811" s="52"/>
      <c r="BB811" s="52"/>
      <c r="BC811" s="52"/>
      <c r="BD811" s="52"/>
      <c r="BE811" s="52"/>
      <c r="BF811" s="52"/>
    </row>
    <row r="812" spans="1:58" ht="15.75" customHeight="1">
      <c r="A812" s="58"/>
      <c r="B812" s="52"/>
      <c r="C812" s="52"/>
      <c r="D812" s="52"/>
      <c r="E812" s="52"/>
      <c r="F812" s="52"/>
      <c r="G812" s="52"/>
      <c r="H812" s="52"/>
      <c r="I812" s="52"/>
      <c r="J812" s="52"/>
      <c r="K812" s="52"/>
      <c r="L812" s="52"/>
      <c r="M812" s="52"/>
      <c r="N812" s="52"/>
      <c r="O812" s="52"/>
      <c r="P812" s="52"/>
      <c r="Q812" s="52"/>
      <c r="R812" s="52"/>
      <c r="S812" s="52"/>
      <c r="T812" s="52"/>
      <c r="U812" s="52"/>
      <c r="V812" s="52"/>
      <c r="W812" s="52"/>
      <c r="X812" s="52"/>
      <c r="Y812" s="52"/>
      <c r="Z812" s="52"/>
      <c r="AA812" s="52"/>
      <c r="AB812" s="52"/>
      <c r="AC812" s="52"/>
      <c r="AD812" s="52"/>
      <c r="AE812" s="52"/>
      <c r="AF812" s="52"/>
      <c r="AG812" s="52"/>
      <c r="AH812" s="52"/>
      <c r="AI812" s="52"/>
      <c r="AJ812" s="52"/>
      <c r="AK812" s="52"/>
      <c r="AL812" s="52"/>
      <c r="AM812" s="52"/>
      <c r="AN812" s="52"/>
      <c r="AO812" s="52"/>
      <c r="AP812" s="52"/>
      <c r="AQ812" s="52"/>
      <c r="AR812" s="52"/>
      <c r="AS812" s="52"/>
      <c r="AT812" s="52"/>
      <c r="AU812" s="52"/>
      <c r="AV812" s="52"/>
      <c r="AW812" s="52"/>
      <c r="AX812" s="52"/>
      <c r="AY812" s="76"/>
      <c r="AZ812" s="52"/>
      <c r="BA812" s="52"/>
      <c r="BB812" s="52"/>
      <c r="BC812" s="52"/>
      <c r="BD812" s="52"/>
      <c r="BE812" s="52"/>
      <c r="BF812" s="52"/>
    </row>
    <row r="813" spans="1:58" ht="15.75" customHeight="1">
      <c r="A813" s="58"/>
      <c r="B813" s="52"/>
      <c r="C813" s="52"/>
      <c r="D813" s="52"/>
      <c r="E813" s="52"/>
      <c r="F813" s="52"/>
      <c r="G813" s="52"/>
      <c r="H813" s="52"/>
      <c r="I813" s="52"/>
      <c r="J813" s="52"/>
      <c r="K813" s="52"/>
      <c r="L813" s="52"/>
      <c r="M813" s="52"/>
      <c r="N813" s="52"/>
      <c r="O813" s="52"/>
      <c r="P813" s="52"/>
      <c r="Q813" s="52"/>
      <c r="R813" s="52"/>
      <c r="S813" s="52"/>
      <c r="T813" s="52"/>
      <c r="U813" s="52"/>
      <c r="V813" s="52"/>
      <c r="W813" s="52"/>
      <c r="X813" s="52"/>
      <c r="Y813" s="52"/>
      <c r="Z813" s="52"/>
      <c r="AA813" s="52"/>
      <c r="AB813" s="52"/>
      <c r="AC813" s="52"/>
      <c r="AD813" s="52"/>
      <c r="AE813" s="52"/>
      <c r="AF813" s="52"/>
      <c r="AG813" s="52"/>
      <c r="AH813" s="52"/>
      <c r="AI813" s="52"/>
      <c r="AJ813" s="52"/>
      <c r="AK813" s="52"/>
      <c r="AL813" s="52"/>
      <c r="AM813" s="52"/>
      <c r="AN813" s="52"/>
      <c r="AO813" s="52"/>
      <c r="AP813" s="52"/>
      <c r="AQ813" s="52"/>
      <c r="AR813" s="52"/>
      <c r="AS813" s="52"/>
      <c r="AT813" s="52"/>
      <c r="AU813" s="52"/>
      <c r="AV813" s="52"/>
      <c r="AW813" s="52"/>
      <c r="AX813" s="52"/>
      <c r="AY813" s="76"/>
      <c r="AZ813" s="52"/>
      <c r="BA813" s="52"/>
      <c r="BB813" s="52"/>
      <c r="BC813" s="52"/>
      <c r="BD813" s="52"/>
      <c r="BE813" s="52"/>
      <c r="BF813" s="52"/>
    </row>
    <row r="814" spans="1:58" ht="15.75" customHeight="1">
      <c r="A814" s="58"/>
      <c r="B814" s="52"/>
      <c r="C814" s="52"/>
      <c r="D814" s="52"/>
      <c r="E814" s="52"/>
      <c r="F814" s="52"/>
      <c r="G814" s="52"/>
      <c r="H814" s="52"/>
      <c r="I814" s="52"/>
      <c r="J814" s="52"/>
      <c r="K814" s="52"/>
      <c r="L814" s="52"/>
      <c r="M814" s="52"/>
      <c r="N814" s="52"/>
      <c r="O814" s="52"/>
      <c r="P814" s="52"/>
      <c r="Q814" s="52"/>
      <c r="R814" s="52"/>
      <c r="S814" s="52"/>
      <c r="T814" s="52"/>
      <c r="U814" s="52"/>
      <c r="V814" s="52"/>
      <c r="W814" s="52"/>
      <c r="X814" s="52"/>
      <c r="Y814" s="52"/>
      <c r="Z814" s="52"/>
      <c r="AA814" s="52"/>
      <c r="AB814" s="52"/>
      <c r="AC814" s="52"/>
      <c r="AD814" s="52"/>
      <c r="AE814" s="52"/>
      <c r="AF814" s="52"/>
      <c r="AG814" s="52"/>
      <c r="AH814" s="52"/>
      <c r="AI814" s="52"/>
      <c r="AJ814" s="52"/>
      <c r="AK814" s="52"/>
      <c r="AL814" s="52"/>
      <c r="AM814" s="52"/>
      <c r="AN814" s="52"/>
      <c r="AO814" s="52"/>
      <c r="AP814" s="52"/>
      <c r="AQ814" s="52"/>
      <c r="AR814" s="52"/>
      <c r="AS814" s="52"/>
      <c r="AT814" s="52"/>
      <c r="AU814" s="52"/>
      <c r="AV814" s="52"/>
      <c r="AW814" s="52"/>
      <c r="AX814" s="52"/>
      <c r="AY814" s="76"/>
      <c r="AZ814" s="52"/>
      <c r="BA814" s="52"/>
      <c r="BB814" s="52"/>
      <c r="BC814" s="52"/>
      <c r="BD814" s="52"/>
      <c r="BE814" s="52"/>
      <c r="BF814" s="52"/>
    </row>
    <row r="815" spans="1:58" ht="15.75" customHeight="1">
      <c r="A815" s="58"/>
      <c r="B815" s="52"/>
      <c r="C815" s="52"/>
      <c r="D815" s="52"/>
      <c r="E815" s="52"/>
      <c r="F815" s="52"/>
      <c r="G815" s="52"/>
      <c r="H815" s="52"/>
      <c r="I815" s="52"/>
      <c r="J815" s="52"/>
      <c r="K815" s="52"/>
      <c r="L815" s="52"/>
      <c r="M815" s="52"/>
      <c r="N815" s="52"/>
      <c r="O815" s="52"/>
      <c r="P815" s="52"/>
      <c r="Q815" s="52"/>
      <c r="R815" s="52"/>
      <c r="S815" s="52"/>
      <c r="T815" s="52"/>
      <c r="U815" s="52"/>
      <c r="V815" s="52"/>
      <c r="W815" s="52"/>
      <c r="X815" s="52"/>
      <c r="Y815" s="52"/>
      <c r="Z815" s="52"/>
      <c r="AA815" s="52"/>
      <c r="AB815" s="52"/>
      <c r="AC815" s="52"/>
      <c r="AD815" s="52"/>
      <c r="AE815" s="52"/>
      <c r="AF815" s="52"/>
      <c r="AG815" s="52"/>
      <c r="AH815" s="52"/>
      <c r="AI815" s="52"/>
      <c r="AJ815" s="52"/>
      <c r="AK815" s="52"/>
      <c r="AL815" s="52"/>
      <c r="AM815" s="52"/>
      <c r="AN815" s="52"/>
      <c r="AO815" s="52"/>
      <c r="AP815" s="52"/>
      <c r="AQ815" s="52"/>
      <c r="AR815" s="52"/>
      <c r="AS815" s="52"/>
      <c r="AT815" s="52"/>
      <c r="AU815" s="52"/>
      <c r="AV815" s="52"/>
      <c r="AW815" s="52"/>
      <c r="AX815" s="52"/>
      <c r="AY815" s="76"/>
      <c r="AZ815" s="52"/>
      <c r="BA815" s="52"/>
      <c r="BB815" s="52"/>
      <c r="BC815" s="52"/>
      <c r="BD815" s="52"/>
      <c r="BE815" s="52"/>
      <c r="BF815" s="52"/>
    </row>
    <row r="816" spans="1:58" ht="15.75" customHeight="1">
      <c r="A816" s="58"/>
      <c r="B816" s="52"/>
      <c r="C816" s="52"/>
      <c r="D816" s="52"/>
      <c r="E816" s="52"/>
      <c r="F816" s="52"/>
      <c r="G816" s="52"/>
      <c r="H816" s="52"/>
      <c r="I816" s="52"/>
      <c r="J816" s="52"/>
      <c r="K816" s="52"/>
      <c r="L816" s="52"/>
      <c r="M816" s="52"/>
      <c r="N816" s="52"/>
      <c r="O816" s="52"/>
      <c r="P816" s="52"/>
      <c r="Q816" s="52"/>
      <c r="R816" s="52"/>
      <c r="S816" s="52"/>
      <c r="T816" s="52"/>
      <c r="U816" s="52"/>
      <c r="V816" s="52"/>
      <c r="W816" s="52"/>
      <c r="X816" s="52"/>
      <c r="Y816" s="52"/>
      <c r="Z816" s="52"/>
      <c r="AA816" s="52"/>
      <c r="AB816" s="52"/>
      <c r="AC816" s="52"/>
      <c r="AD816" s="52"/>
      <c r="AE816" s="52"/>
      <c r="AF816" s="52"/>
      <c r="AG816" s="52"/>
      <c r="AH816" s="52"/>
      <c r="AI816" s="52"/>
      <c r="AJ816" s="52"/>
      <c r="AK816" s="52"/>
      <c r="AL816" s="52"/>
      <c r="AM816" s="52"/>
      <c r="AN816" s="52"/>
      <c r="AO816" s="52"/>
      <c r="AP816" s="52"/>
      <c r="AQ816" s="52"/>
      <c r="AR816" s="52"/>
      <c r="AS816" s="52"/>
      <c r="AT816" s="52"/>
      <c r="AU816" s="52"/>
      <c r="AV816" s="52"/>
      <c r="AW816" s="52"/>
      <c r="AX816" s="52"/>
      <c r="AY816" s="76"/>
      <c r="AZ816" s="52"/>
      <c r="BA816" s="52"/>
      <c r="BB816" s="52"/>
      <c r="BC816" s="52"/>
      <c r="BD816" s="52"/>
      <c r="BE816" s="52"/>
      <c r="BF816" s="52"/>
    </row>
    <row r="817" spans="1:58" ht="15.75" customHeight="1">
      <c r="A817" s="58"/>
      <c r="B817" s="52"/>
      <c r="C817" s="52"/>
      <c r="D817" s="52"/>
      <c r="E817" s="52"/>
      <c r="F817" s="52"/>
      <c r="G817" s="52"/>
      <c r="H817" s="52"/>
      <c r="I817" s="52"/>
      <c r="J817" s="52"/>
      <c r="K817" s="52"/>
      <c r="L817" s="52"/>
      <c r="M817" s="52"/>
      <c r="N817" s="52"/>
      <c r="O817" s="52"/>
      <c r="P817" s="52"/>
      <c r="Q817" s="52"/>
      <c r="R817" s="52"/>
      <c r="S817" s="52"/>
      <c r="T817" s="52"/>
      <c r="U817" s="52"/>
      <c r="V817" s="52"/>
      <c r="W817" s="52"/>
      <c r="X817" s="52"/>
      <c r="Y817" s="52"/>
      <c r="Z817" s="52"/>
      <c r="AA817" s="52"/>
      <c r="AB817" s="52"/>
      <c r="AC817" s="52"/>
      <c r="AD817" s="52"/>
      <c r="AE817" s="52"/>
      <c r="AF817" s="52"/>
      <c r="AG817" s="52"/>
      <c r="AH817" s="52"/>
      <c r="AI817" s="52"/>
      <c r="AJ817" s="52"/>
      <c r="AK817" s="52"/>
      <c r="AL817" s="52"/>
      <c r="AM817" s="52"/>
      <c r="AN817" s="52"/>
      <c r="AO817" s="52"/>
      <c r="AP817" s="52"/>
      <c r="AQ817" s="52"/>
      <c r="AR817" s="52"/>
      <c r="AS817" s="52"/>
      <c r="AT817" s="52"/>
      <c r="AU817" s="52"/>
      <c r="AV817" s="52"/>
      <c r="AW817" s="52"/>
      <c r="AX817" s="52"/>
      <c r="AY817" s="76"/>
      <c r="AZ817" s="52"/>
      <c r="BA817" s="52"/>
      <c r="BB817" s="52"/>
      <c r="BC817" s="52"/>
      <c r="BD817" s="52"/>
      <c r="BE817" s="52"/>
      <c r="BF817" s="52"/>
    </row>
    <row r="818" spans="1:58" ht="15.75" customHeight="1">
      <c r="A818" s="58"/>
      <c r="B818" s="52"/>
      <c r="C818" s="52"/>
      <c r="D818" s="52"/>
      <c r="E818" s="52"/>
      <c r="F818" s="52"/>
      <c r="G818" s="52"/>
      <c r="H818" s="52"/>
      <c r="I818" s="52"/>
      <c r="J818" s="52"/>
      <c r="K818" s="52"/>
      <c r="L818" s="52"/>
      <c r="M818" s="52"/>
      <c r="N818" s="52"/>
      <c r="O818" s="52"/>
      <c r="P818" s="52"/>
      <c r="Q818" s="52"/>
      <c r="R818" s="52"/>
      <c r="S818" s="52"/>
      <c r="T818" s="52"/>
      <c r="U818" s="52"/>
      <c r="V818" s="52"/>
      <c r="W818" s="52"/>
      <c r="X818" s="52"/>
      <c r="Y818" s="52"/>
      <c r="Z818" s="52"/>
      <c r="AA818" s="52"/>
      <c r="AB818" s="52"/>
      <c r="AC818" s="52"/>
      <c r="AD818" s="52"/>
      <c r="AE818" s="52"/>
      <c r="AF818" s="52"/>
      <c r="AG818" s="52"/>
      <c r="AH818" s="52"/>
      <c r="AI818" s="52"/>
      <c r="AJ818" s="52"/>
      <c r="AK818" s="52"/>
      <c r="AL818" s="52"/>
      <c r="AM818" s="52"/>
      <c r="AN818" s="52"/>
      <c r="AO818" s="52"/>
      <c r="AP818" s="52"/>
      <c r="AQ818" s="52"/>
      <c r="AR818" s="52"/>
      <c r="AS818" s="52"/>
      <c r="AT818" s="52"/>
      <c r="AU818" s="52"/>
      <c r="AV818" s="52"/>
      <c r="AW818" s="52"/>
      <c r="AX818" s="52"/>
      <c r="AY818" s="76"/>
      <c r="AZ818" s="52"/>
      <c r="BA818" s="52"/>
      <c r="BB818" s="52"/>
      <c r="BC818" s="52"/>
      <c r="BD818" s="52"/>
      <c r="BE818" s="52"/>
      <c r="BF818" s="52"/>
    </row>
    <row r="819" spans="1:58" ht="15.75" customHeight="1">
      <c r="A819" s="58"/>
      <c r="B819" s="52"/>
      <c r="C819" s="52"/>
      <c r="D819" s="52"/>
      <c r="E819" s="52"/>
      <c r="F819" s="52"/>
      <c r="G819" s="52"/>
      <c r="H819" s="52"/>
      <c r="I819" s="52"/>
      <c r="J819" s="52"/>
      <c r="K819" s="52"/>
      <c r="L819" s="52"/>
      <c r="M819" s="52"/>
      <c r="N819" s="52"/>
      <c r="O819" s="52"/>
      <c r="P819" s="52"/>
      <c r="Q819" s="52"/>
      <c r="R819" s="52"/>
      <c r="S819" s="52"/>
      <c r="T819" s="52"/>
      <c r="U819" s="52"/>
      <c r="V819" s="52"/>
      <c r="W819" s="52"/>
      <c r="X819" s="52"/>
      <c r="Y819" s="52"/>
      <c r="Z819" s="52"/>
      <c r="AA819" s="52"/>
      <c r="AB819" s="52"/>
      <c r="AC819" s="52"/>
      <c r="AD819" s="52"/>
      <c r="AE819" s="52"/>
      <c r="AF819" s="52"/>
      <c r="AG819" s="52"/>
      <c r="AH819" s="52"/>
      <c r="AI819" s="52"/>
      <c r="AJ819" s="52"/>
      <c r="AK819" s="52"/>
      <c r="AL819" s="52"/>
      <c r="AM819" s="52"/>
      <c r="AN819" s="52"/>
      <c r="AO819" s="52"/>
      <c r="AP819" s="52"/>
      <c r="AQ819" s="52"/>
      <c r="AR819" s="52"/>
      <c r="AS819" s="52"/>
      <c r="AT819" s="52"/>
      <c r="AU819" s="52"/>
      <c r="AV819" s="52"/>
      <c r="AW819" s="52"/>
      <c r="AX819" s="52"/>
      <c r="AY819" s="76"/>
      <c r="AZ819" s="52"/>
      <c r="BA819" s="52"/>
      <c r="BB819" s="52"/>
      <c r="BC819" s="52"/>
      <c r="BD819" s="52"/>
      <c r="BE819" s="52"/>
      <c r="BF819" s="52"/>
    </row>
    <row r="820" spans="1:58" ht="15.75" customHeight="1">
      <c r="A820" s="58"/>
      <c r="B820" s="52"/>
      <c r="C820" s="52"/>
      <c r="D820" s="52"/>
      <c r="E820" s="52"/>
      <c r="F820" s="52"/>
      <c r="G820" s="52"/>
      <c r="H820" s="52"/>
      <c r="I820" s="52"/>
      <c r="J820" s="52"/>
      <c r="K820" s="52"/>
      <c r="L820" s="52"/>
      <c r="M820" s="52"/>
      <c r="N820" s="52"/>
      <c r="O820" s="52"/>
      <c r="P820" s="52"/>
      <c r="Q820" s="52"/>
      <c r="R820" s="52"/>
      <c r="S820" s="52"/>
      <c r="T820" s="52"/>
      <c r="U820" s="52"/>
      <c r="V820" s="52"/>
      <c r="W820" s="52"/>
      <c r="X820" s="52"/>
      <c r="Y820" s="52"/>
      <c r="Z820" s="52"/>
      <c r="AA820" s="52"/>
      <c r="AB820" s="52"/>
      <c r="AC820" s="52"/>
      <c r="AD820" s="52"/>
      <c r="AE820" s="52"/>
      <c r="AF820" s="52"/>
      <c r="AG820" s="52"/>
      <c r="AH820" s="52"/>
      <c r="AI820" s="52"/>
      <c r="AJ820" s="52"/>
      <c r="AK820" s="52"/>
      <c r="AL820" s="52"/>
      <c r="AM820" s="52"/>
      <c r="AN820" s="52"/>
      <c r="AO820" s="52"/>
      <c r="AP820" s="52"/>
      <c r="AQ820" s="52"/>
      <c r="AR820" s="52"/>
      <c r="AS820" s="52"/>
      <c r="AT820" s="52"/>
      <c r="AU820" s="52"/>
      <c r="AV820" s="52"/>
      <c r="AW820" s="52"/>
      <c r="AX820" s="52"/>
      <c r="AY820" s="76"/>
      <c r="AZ820" s="52"/>
      <c r="BA820" s="52"/>
      <c r="BB820" s="52"/>
      <c r="BC820" s="52"/>
      <c r="BD820" s="52"/>
      <c r="BE820" s="52"/>
      <c r="BF820" s="52"/>
    </row>
    <row r="821" spans="1:58" ht="15.75" customHeight="1">
      <c r="A821" s="58"/>
      <c r="B821" s="52"/>
      <c r="C821" s="52"/>
      <c r="D821" s="52"/>
      <c r="E821" s="52"/>
      <c r="F821" s="52"/>
      <c r="G821" s="52"/>
      <c r="H821" s="52"/>
      <c r="I821" s="52"/>
      <c r="J821" s="52"/>
      <c r="K821" s="52"/>
      <c r="L821" s="52"/>
      <c r="M821" s="52"/>
      <c r="N821" s="52"/>
      <c r="O821" s="52"/>
      <c r="P821" s="52"/>
      <c r="Q821" s="52"/>
      <c r="R821" s="52"/>
      <c r="S821" s="52"/>
      <c r="T821" s="52"/>
      <c r="U821" s="52"/>
      <c r="V821" s="52"/>
      <c r="W821" s="52"/>
      <c r="X821" s="52"/>
      <c r="Y821" s="52"/>
      <c r="Z821" s="52"/>
      <c r="AA821" s="52"/>
      <c r="AB821" s="52"/>
      <c r="AC821" s="52"/>
      <c r="AD821" s="52"/>
      <c r="AE821" s="52"/>
      <c r="AF821" s="52"/>
      <c r="AG821" s="52"/>
      <c r="AH821" s="52"/>
      <c r="AI821" s="52"/>
      <c r="AJ821" s="52"/>
      <c r="AK821" s="52"/>
      <c r="AL821" s="52"/>
      <c r="AM821" s="52"/>
      <c r="AN821" s="52"/>
      <c r="AO821" s="52"/>
      <c r="AP821" s="52"/>
      <c r="AQ821" s="52"/>
      <c r="AR821" s="52"/>
      <c r="AS821" s="52"/>
      <c r="AT821" s="52"/>
      <c r="AU821" s="52"/>
      <c r="AV821" s="52"/>
      <c r="AW821" s="52"/>
      <c r="AX821" s="52"/>
      <c r="AY821" s="76"/>
      <c r="AZ821" s="52"/>
      <c r="BA821" s="52"/>
      <c r="BB821" s="52"/>
      <c r="BC821" s="52"/>
      <c r="BD821" s="52"/>
      <c r="BE821" s="52"/>
      <c r="BF821" s="52"/>
    </row>
    <row r="822" spans="1:58" ht="15.75" customHeight="1">
      <c r="A822" s="58"/>
      <c r="B822" s="52"/>
      <c r="C822" s="52"/>
      <c r="D822" s="52"/>
      <c r="E822" s="52"/>
      <c r="F822" s="52"/>
      <c r="G822" s="52"/>
      <c r="H822" s="52"/>
      <c r="I822" s="52"/>
      <c r="J822" s="52"/>
      <c r="K822" s="52"/>
      <c r="L822" s="52"/>
      <c r="M822" s="52"/>
      <c r="N822" s="52"/>
      <c r="O822" s="52"/>
      <c r="P822" s="52"/>
      <c r="Q822" s="52"/>
      <c r="R822" s="52"/>
      <c r="S822" s="52"/>
      <c r="T822" s="52"/>
      <c r="U822" s="52"/>
      <c r="V822" s="52"/>
      <c r="W822" s="52"/>
      <c r="X822" s="52"/>
      <c r="Y822" s="52"/>
      <c r="Z822" s="52"/>
      <c r="AA822" s="52"/>
      <c r="AB822" s="52"/>
      <c r="AC822" s="52"/>
      <c r="AD822" s="52"/>
      <c r="AE822" s="52"/>
      <c r="AF822" s="52"/>
      <c r="AG822" s="52"/>
      <c r="AH822" s="52"/>
      <c r="AI822" s="52"/>
      <c r="AJ822" s="52"/>
      <c r="AK822" s="52"/>
      <c r="AL822" s="52"/>
      <c r="AM822" s="52"/>
      <c r="AN822" s="52"/>
      <c r="AO822" s="52"/>
      <c r="AP822" s="52"/>
      <c r="AQ822" s="52"/>
      <c r="AR822" s="52"/>
      <c r="AS822" s="52"/>
      <c r="AT822" s="52"/>
      <c r="AU822" s="52"/>
      <c r="AV822" s="52"/>
      <c r="AW822" s="52"/>
      <c r="AX822" s="52"/>
      <c r="AY822" s="76"/>
      <c r="AZ822" s="52"/>
      <c r="BA822" s="52"/>
      <c r="BB822" s="52"/>
      <c r="BC822" s="52"/>
      <c r="BD822" s="52"/>
      <c r="BE822" s="52"/>
      <c r="BF822" s="52"/>
    </row>
    <row r="823" spans="1:58" ht="15.75" customHeight="1">
      <c r="A823" s="58"/>
      <c r="B823" s="52"/>
      <c r="C823" s="52"/>
      <c r="D823" s="52"/>
      <c r="E823" s="52"/>
      <c r="F823" s="52"/>
      <c r="G823" s="52"/>
      <c r="H823" s="52"/>
      <c r="I823" s="52"/>
      <c r="J823" s="52"/>
      <c r="K823" s="52"/>
      <c r="L823" s="52"/>
      <c r="M823" s="52"/>
      <c r="N823" s="52"/>
      <c r="O823" s="52"/>
      <c r="P823" s="52"/>
      <c r="Q823" s="52"/>
      <c r="R823" s="52"/>
      <c r="S823" s="52"/>
      <c r="T823" s="52"/>
      <c r="U823" s="52"/>
      <c r="V823" s="52"/>
      <c r="W823" s="52"/>
      <c r="X823" s="52"/>
      <c r="Y823" s="52"/>
      <c r="Z823" s="52"/>
      <c r="AA823" s="52"/>
      <c r="AB823" s="52"/>
      <c r="AC823" s="52"/>
      <c r="AD823" s="52"/>
      <c r="AE823" s="52"/>
      <c r="AF823" s="52"/>
      <c r="AG823" s="52"/>
      <c r="AH823" s="52"/>
      <c r="AI823" s="52"/>
      <c r="AJ823" s="52"/>
      <c r="AK823" s="52"/>
      <c r="AL823" s="52"/>
      <c r="AM823" s="52"/>
      <c r="AN823" s="52"/>
      <c r="AO823" s="52"/>
      <c r="AP823" s="52"/>
      <c r="AQ823" s="52"/>
      <c r="AR823" s="52"/>
      <c r="AS823" s="52"/>
      <c r="AT823" s="52"/>
      <c r="AU823" s="52"/>
      <c r="AV823" s="52"/>
      <c r="AW823" s="52"/>
      <c r="AX823" s="52"/>
      <c r="AY823" s="76"/>
      <c r="AZ823" s="52"/>
      <c r="BA823" s="52"/>
      <c r="BB823" s="52"/>
      <c r="BC823" s="52"/>
      <c r="BD823" s="52"/>
      <c r="BE823" s="52"/>
      <c r="BF823" s="52"/>
    </row>
    <row r="824" spans="1:58" ht="15.75" customHeight="1">
      <c r="A824" s="58"/>
      <c r="B824" s="52"/>
      <c r="C824" s="52"/>
      <c r="D824" s="52"/>
      <c r="E824" s="52"/>
      <c r="F824" s="52"/>
      <c r="G824" s="52"/>
      <c r="H824" s="52"/>
      <c r="I824" s="52"/>
      <c r="J824" s="52"/>
      <c r="K824" s="52"/>
      <c r="L824" s="52"/>
      <c r="M824" s="52"/>
      <c r="N824" s="52"/>
      <c r="O824" s="52"/>
      <c r="P824" s="52"/>
      <c r="Q824" s="52"/>
      <c r="R824" s="52"/>
      <c r="S824" s="52"/>
      <c r="T824" s="52"/>
      <c r="U824" s="52"/>
      <c r="V824" s="52"/>
      <c r="W824" s="52"/>
      <c r="X824" s="52"/>
      <c r="Y824" s="52"/>
      <c r="Z824" s="52"/>
      <c r="AA824" s="52"/>
      <c r="AB824" s="52"/>
      <c r="AC824" s="52"/>
      <c r="AD824" s="52"/>
      <c r="AE824" s="52"/>
      <c r="AF824" s="52"/>
      <c r="AG824" s="52"/>
      <c r="AH824" s="52"/>
      <c r="AI824" s="52"/>
      <c r="AJ824" s="52"/>
      <c r="AK824" s="52"/>
      <c r="AL824" s="52"/>
      <c r="AM824" s="52"/>
      <c r="AN824" s="52"/>
      <c r="AO824" s="52"/>
      <c r="AP824" s="52"/>
      <c r="AQ824" s="52"/>
      <c r="AR824" s="52"/>
      <c r="AS824" s="52"/>
      <c r="AT824" s="52"/>
      <c r="AU824" s="52"/>
      <c r="AV824" s="52"/>
      <c r="AW824" s="52"/>
      <c r="AX824" s="52"/>
      <c r="AY824" s="76"/>
      <c r="AZ824" s="52"/>
      <c r="BA824" s="52"/>
      <c r="BB824" s="52"/>
      <c r="BC824" s="52"/>
      <c r="BD824" s="52"/>
      <c r="BE824" s="52"/>
      <c r="BF824" s="52"/>
    </row>
    <row r="825" spans="1:58" ht="15.75" customHeight="1">
      <c r="A825" s="58"/>
      <c r="B825" s="52"/>
      <c r="C825" s="52"/>
      <c r="D825" s="52"/>
      <c r="E825" s="52"/>
      <c r="F825" s="52"/>
      <c r="G825" s="52"/>
      <c r="H825" s="52"/>
      <c r="I825" s="52"/>
      <c r="J825" s="52"/>
      <c r="K825" s="52"/>
      <c r="L825" s="52"/>
      <c r="M825" s="52"/>
      <c r="N825" s="52"/>
      <c r="O825" s="52"/>
      <c r="P825" s="52"/>
      <c r="Q825" s="52"/>
      <c r="R825" s="52"/>
      <c r="S825" s="52"/>
      <c r="T825" s="52"/>
      <c r="U825" s="52"/>
      <c r="V825" s="52"/>
      <c r="W825" s="52"/>
      <c r="X825" s="52"/>
      <c r="Y825" s="52"/>
      <c r="Z825" s="52"/>
      <c r="AA825" s="52"/>
      <c r="AB825" s="52"/>
      <c r="AC825" s="52"/>
      <c r="AD825" s="52"/>
      <c r="AE825" s="52"/>
      <c r="AF825" s="52"/>
      <c r="AG825" s="52"/>
      <c r="AH825" s="52"/>
      <c r="AI825" s="52"/>
      <c r="AJ825" s="52"/>
      <c r="AK825" s="52"/>
      <c r="AL825" s="52"/>
      <c r="AM825" s="52"/>
      <c r="AN825" s="52"/>
      <c r="AO825" s="52"/>
      <c r="AP825" s="52"/>
      <c r="AQ825" s="52"/>
      <c r="AR825" s="52"/>
      <c r="AS825" s="52"/>
      <c r="AT825" s="52"/>
      <c r="AU825" s="52"/>
      <c r="AV825" s="52"/>
      <c r="AW825" s="52"/>
      <c r="AX825" s="52"/>
      <c r="AY825" s="76"/>
      <c r="AZ825" s="52"/>
      <c r="BA825" s="52"/>
      <c r="BB825" s="52"/>
      <c r="BC825" s="52"/>
      <c r="BD825" s="52"/>
      <c r="BE825" s="52"/>
      <c r="BF825" s="52"/>
    </row>
    <row r="826" spans="1:58" ht="15.75" customHeight="1">
      <c r="A826" s="58"/>
      <c r="B826" s="52"/>
      <c r="C826" s="52"/>
      <c r="D826" s="52"/>
      <c r="E826" s="52"/>
      <c r="F826" s="52"/>
      <c r="G826" s="52"/>
      <c r="H826" s="52"/>
      <c r="I826" s="52"/>
      <c r="J826" s="52"/>
      <c r="K826" s="52"/>
      <c r="L826" s="52"/>
      <c r="M826" s="52"/>
      <c r="N826" s="52"/>
      <c r="O826" s="52"/>
      <c r="P826" s="52"/>
      <c r="Q826" s="52"/>
      <c r="R826" s="52"/>
      <c r="S826" s="52"/>
      <c r="T826" s="52"/>
      <c r="U826" s="52"/>
      <c r="V826" s="52"/>
      <c r="W826" s="52"/>
      <c r="X826" s="52"/>
      <c r="Y826" s="52"/>
      <c r="Z826" s="52"/>
      <c r="AA826" s="52"/>
      <c r="AB826" s="52"/>
      <c r="AC826" s="52"/>
      <c r="AD826" s="52"/>
      <c r="AE826" s="52"/>
      <c r="AF826" s="52"/>
      <c r="AG826" s="52"/>
      <c r="AH826" s="52"/>
      <c r="AI826" s="52"/>
      <c r="AJ826" s="52"/>
      <c r="AK826" s="52"/>
      <c r="AL826" s="52"/>
      <c r="AM826" s="52"/>
      <c r="AN826" s="52"/>
      <c r="AO826" s="52"/>
      <c r="AP826" s="52"/>
      <c r="AQ826" s="52"/>
      <c r="AR826" s="52"/>
      <c r="AS826" s="52"/>
      <c r="AT826" s="52"/>
      <c r="AU826" s="52"/>
      <c r="AV826" s="52"/>
      <c r="AW826" s="52"/>
      <c r="AX826" s="52"/>
      <c r="AY826" s="76"/>
      <c r="AZ826" s="52"/>
      <c r="BA826" s="52"/>
      <c r="BB826" s="52"/>
      <c r="BC826" s="52"/>
      <c r="BD826" s="52"/>
      <c r="BE826" s="52"/>
      <c r="BF826" s="52"/>
    </row>
    <row r="827" spans="1:58" ht="15.75" customHeight="1">
      <c r="A827" s="58"/>
      <c r="B827" s="52"/>
      <c r="C827" s="52"/>
      <c r="D827" s="52"/>
      <c r="E827" s="52"/>
      <c r="F827" s="52"/>
      <c r="G827" s="52"/>
      <c r="H827" s="52"/>
      <c r="I827" s="52"/>
      <c r="J827" s="52"/>
      <c r="K827" s="52"/>
      <c r="L827" s="52"/>
      <c r="M827" s="52"/>
      <c r="N827" s="52"/>
      <c r="O827" s="52"/>
      <c r="P827" s="52"/>
      <c r="Q827" s="52"/>
      <c r="R827" s="52"/>
      <c r="S827" s="52"/>
      <c r="T827" s="52"/>
      <c r="U827" s="52"/>
      <c r="V827" s="52"/>
      <c r="W827" s="52"/>
      <c r="X827" s="52"/>
      <c r="Y827" s="52"/>
      <c r="Z827" s="52"/>
      <c r="AA827" s="52"/>
      <c r="AB827" s="52"/>
      <c r="AC827" s="52"/>
      <c r="AD827" s="52"/>
      <c r="AE827" s="52"/>
      <c r="AF827" s="52"/>
      <c r="AG827" s="52"/>
      <c r="AH827" s="52"/>
      <c r="AI827" s="52"/>
      <c r="AJ827" s="52"/>
      <c r="AK827" s="52"/>
      <c r="AL827" s="52"/>
      <c r="AM827" s="52"/>
      <c r="AN827" s="52"/>
      <c r="AO827" s="52"/>
      <c r="AP827" s="52"/>
      <c r="AQ827" s="52"/>
      <c r="AR827" s="52"/>
      <c r="AS827" s="52"/>
      <c r="AT827" s="52"/>
      <c r="AU827" s="52"/>
      <c r="AV827" s="52"/>
      <c r="AW827" s="52"/>
      <c r="AX827" s="52"/>
      <c r="AY827" s="76"/>
      <c r="AZ827" s="52"/>
      <c r="BA827" s="52"/>
      <c r="BB827" s="52"/>
      <c r="BC827" s="52"/>
      <c r="BD827" s="52"/>
      <c r="BE827" s="52"/>
      <c r="BF827" s="52"/>
    </row>
    <row r="828" spans="1:58" ht="15.75" customHeight="1">
      <c r="A828" s="58"/>
      <c r="B828" s="52"/>
      <c r="C828" s="52"/>
      <c r="D828" s="52"/>
      <c r="E828" s="52"/>
      <c r="F828" s="52"/>
      <c r="G828" s="52"/>
      <c r="H828" s="52"/>
      <c r="I828" s="52"/>
      <c r="J828" s="52"/>
      <c r="K828" s="52"/>
      <c r="L828" s="52"/>
      <c r="M828" s="52"/>
      <c r="N828" s="52"/>
      <c r="O828" s="52"/>
      <c r="P828" s="52"/>
      <c r="Q828" s="52"/>
      <c r="R828" s="52"/>
      <c r="S828" s="52"/>
      <c r="T828" s="52"/>
      <c r="U828" s="52"/>
      <c r="V828" s="52"/>
      <c r="W828" s="52"/>
      <c r="X828" s="52"/>
      <c r="Y828" s="52"/>
      <c r="Z828" s="52"/>
      <c r="AA828" s="52"/>
      <c r="AB828" s="52"/>
      <c r="AC828" s="52"/>
      <c r="AD828" s="52"/>
      <c r="AE828" s="52"/>
      <c r="AF828" s="52"/>
      <c r="AG828" s="52"/>
      <c r="AH828" s="52"/>
      <c r="AI828" s="52"/>
      <c r="AJ828" s="52"/>
      <c r="AK828" s="52"/>
      <c r="AL828" s="52"/>
      <c r="AM828" s="52"/>
      <c r="AN828" s="52"/>
      <c r="AO828" s="52"/>
      <c r="AP828" s="52"/>
      <c r="AQ828" s="52"/>
      <c r="AR828" s="52"/>
      <c r="AS828" s="52"/>
      <c r="AT828" s="52"/>
      <c r="AU828" s="52"/>
      <c r="AV828" s="52"/>
      <c r="AW828" s="52"/>
      <c r="AX828" s="52"/>
      <c r="AY828" s="76"/>
      <c r="AZ828" s="52"/>
      <c r="BA828" s="52"/>
      <c r="BB828" s="52"/>
      <c r="BC828" s="52"/>
      <c r="BD828" s="52"/>
      <c r="BE828" s="52"/>
      <c r="BF828" s="52"/>
    </row>
    <row r="829" spans="1:58" ht="15.75" customHeight="1">
      <c r="A829" s="58"/>
      <c r="B829" s="52"/>
      <c r="C829" s="52"/>
      <c r="D829" s="52"/>
      <c r="E829" s="52"/>
      <c r="F829" s="52"/>
      <c r="G829" s="52"/>
      <c r="H829" s="52"/>
      <c r="I829" s="52"/>
      <c r="J829" s="52"/>
      <c r="K829" s="52"/>
      <c r="L829" s="52"/>
      <c r="M829" s="52"/>
      <c r="N829" s="52"/>
      <c r="O829" s="52"/>
      <c r="P829" s="52"/>
      <c r="Q829" s="52"/>
      <c r="R829" s="52"/>
      <c r="S829" s="52"/>
      <c r="T829" s="52"/>
      <c r="U829" s="52"/>
      <c r="V829" s="52"/>
      <c r="W829" s="52"/>
      <c r="X829" s="52"/>
      <c r="Y829" s="52"/>
      <c r="Z829" s="52"/>
      <c r="AA829" s="52"/>
      <c r="AB829" s="52"/>
      <c r="AC829" s="52"/>
      <c r="AD829" s="52"/>
      <c r="AE829" s="52"/>
      <c r="AF829" s="52"/>
      <c r="AG829" s="52"/>
      <c r="AH829" s="52"/>
      <c r="AI829" s="52"/>
      <c r="AJ829" s="52"/>
      <c r="AK829" s="52"/>
      <c r="AL829" s="52"/>
      <c r="AM829" s="52"/>
      <c r="AN829" s="52"/>
      <c r="AO829" s="52"/>
      <c r="AP829" s="52"/>
      <c r="AQ829" s="52"/>
      <c r="AR829" s="52"/>
      <c r="AS829" s="52"/>
      <c r="AT829" s="52"/>
      <c r="AU829" s="52"/>
      <c r="AV829" s="52"/>
      <c r="AW829" s="52"/>
      <c r="AX829" s="52"/>
      <c r="AY829" s="76"/>
      <c r="AZ829" s="52"/>
      <c r="BA829" s="52"/>
      <c r="BB829" s="52"/>
      <c r="BC829" s="52"/>
      <c r="BD829" s="52"/>
      <c r="BE829" s="52"/>
      <c r="BF829" s="52"/>
    </row>
    <row r="830" spans="1:58" ht="15.75" customHeight="1">
      <c r="A830" s="58"/>
      <c r="B830" s="52"/>
      <c r="C830" s="52"/>
      <c r="D830" s="52"/>
      <c r="E830" s="52"/>
      <c r="F830" s="52"/>
      <c r="G830" s="52"/>
      <c r="H830" s="52"/>
      <c r="I830" s="52"/>
      <c r="J830" s="52"/>
      <c r="K830" s="52"/>
      <c r="L830" s="52"/>
      <c r="M830" s="52"/>
      <c r="N830" s="52"/>
      <c r="O830" s="52"/>
      <c r="P830" s="52"/>
      <c r="Q830" s="52"/>
      <c r="R830" s="52"/>
      <c r="S830" s="52"/>
      <c r="T830" s="52"/>
      <c r="U830" s="52"/>
      <c r="V830" s="52"/>
      <c r="W830" s="52"/>
      <c r="X830" s="52"/>
      <c r="Y830" s="52"/>
      <c r="Z830" s="52"/>
      <c r="AA830" s="52"/>
      <c r="AB830" s="52"/>
      <c r="AC830" s="52"/>
      <c r="AD830" s="52"/>
      <c r="AE830" s="52"/>
      <c r="AF830" s="52"/>
      <c r="AG830" s="52"/>
      <c r="AH830" s="52"/>
      <c r="AI830" s="52"/>
      <c r="AJ830" s="52"/>
      <c r="AK830" s="52"/>
      <c r="AL830" s="52"/>
      <c r="AM830" s="52"/>
      <c r="AN830" s="52"/>
      <c r="AO830" s="52"/>
      <c r="AP830" s="52"/>
      <c r="AQ830" s="52"/>
      <c r="AR830" s="52"/>
      <c r="AS830" s="52"/>
      <c r="AT830" s="52"/>
      <c r="AU830" s="52"/>
      <c r="AV830" s="52"/>
      <c r="AW830" s="52"/>
      <c r="AX830" s="52"/>
      <c r="AY830" s="76"/>
      <c r="AZ830" s="52"/>
      <c r="BA830" s="52"/>
      <c r="BB830" s="52"/>
      <c r="BC830" s="52"/>
      <c r="BD830" s="52"/>
      <c r="BE830" s="52"/>
      <c r="BF830" s="52"/>
    </row>
    <row r="831" spans="1:58" ht="15.75" customHeight="1">
      <c r="A831" s="58"/>
      <c r="B831" s="52"/>
      <c r="C831" s="52"/>
      <c r="D831" s="52"/>
      <c r="E831" s="52"/>
      <c r="F831" s="52"/>
      <c r="G831" s="52"/>
      <c r="H831" s="52"/>
      <c r="I831" s="52"/>
      <c r="J831" s="52"/>
      <c r="K831" s="52"/>
      <c r="L831" s="52"/>
      <c r="M831" s="52"/>
      <c r="N831" s="52"/>
      <c r="O831" s="52"/>
      <c r="P831" s="52"/>
      <c r="Q831" s="52"/>
      <c r="R831" s="52"/>
      <c r="S831" s="52"/>
      <c r="T831" s="52"/>
      <c r="U831" s="52"/>
      <c r="V831" s="52"/>
      <c r="W831" s="52"/>
      <c r="X831" s="52"/>
      <c r="Y831" s="52"/>
      <c r="Z831" s="52"/>
      <c r="AA831" s="52"/>
      <c r="AB831" s="52"/>
      <c r="AC831" s="52"/>
      <c r="AD831" s="52"/>
      <c r="AE831" s="52"/>
      <c r="AF831" s="52"/>
      <c r="AG831" s="52"/>
      <c r="AH831" s="52"/>
      <c r="AI831" s="52"/>
      <c r="AJ831" s="52"/>
      <c r="AK831" s="52"/>
      <c r="AL831" s="52"/>
      <c r="AM831" s="52"/>
      <c r="AN831" s="52"/>
      <c r="AO831" s="52"/>
      <c r="AP831" s="52"/>
      <c r="AQ831" s="52"/>
      <c r="AR831" s="52"/>
      <c r="AS831" s="52"/>
      <c r="AT831" s="52"/>
      <c r="AU831" s="52"/>
      <c r="AV831" s="52"/>
      <c r="AW831" s="52"/>
      <c r="AX831" s="52"/>
      <c r="AY831" s="76"/>
      <c r="AZ831" s="52"/>
      <c r="BA831" s="52"/>
      <c r="BB831" s="52"/>
      <c r="BC831" s="52"/>
      <c r="BD831" s="52"/>
      <c r="BE831" s="52"/>
      <c r="BF831" s="52"/>
    </row>
    <row r="832" spans="1:58" ht="15.75" customHeight="1">
      <c r="A832" s="58"/>
      <c r="B832" s="52"/>
      <c r="C832" s="52"/>
      <c r="D832" s="52"/>
      <c r="E832" s="52"/>
      <c r="F832" s="52"/>
      <c r="G832" s="52"/>
      <c r="H832" s="52"/>
      <c r="I832" s="52"/>
      <c r="J832" s="52"/>
      <c r="K832" s="52"/>
      <c r="L832" s="52"/>
      <c r="M832" s="52"/>
      <c r="N832" s="52"/>
      <c r="O832" s="52"/>
      <c r="P832" s="52"/>
      <c r="Q832" s="52"/>
      <c r="R832" s="52"/>
      <c r="S832" s="52"/>
      <c r="T832" s="52"/>
      <c r="U832" s="52"/>
      <c r="V832" s="52"/>
      <c r="W832" s="52"/>
      <c r="X832" s="52"/>
      <c r="Y832" s="52"/>
      <c r="Z832" s="52"/>
      <c r="AA832" s="52"/>
      <c r="AB832" s="52"/>
      <c r="AC832" s="52"/>
      <c r="AD832" s="52"/>
      <c r="AE832" s="52"/>
      <c r="AF832" s="52"/>
      <c r="AG832" s="52"/>
      <c r="AH832" s="52"/>
      <c r="AI832" s="52"/>
      <c r="AJ832" s="52"/>
      <c r="AK832" s="52"/>
      <c r="AL832" s="52"/>
      <c r="AM832" s="52"/>
      <c r="AN832" s="52"/>
      <c r="AO832" s="52"/>
      <c r="AP832" s="52"/>
      <c r="AQ832" s="52"/>
      <c r="AR832" s="52"/>
      <c r="AS832" s="52"/>
      <c r="AT832" s="52"/>
      <c r="AU832" s="52"/>
      <c r="AV832" s="52"/>
      <c r="AW832" s="52"/>
      <c r="AX832" s="52"/>
      <c r="AY832" s="76"/>
      <c r="AZ832" s="52"/>
      <c r="BA832" s="52"/>
      <c r="BB832" s="52"/>
      <c r="BC832" s="52"/>
      <c r="BD832" s="52"/>
      <c r="BE832" s="52"/>
      <c r="BF832" s="52"/>
    </row>
    <row r="833" spans="1:58" ht="15.75" customHeight="1">
      <c r="A833" s="58"/>
      <c r="B833" s="52"/>
      <c r="C833" s="52"/>
      <c r="D833" s="52"/>
      <c r="E833" s="52"/>
      <c r="F833" s="52"/>
      <c r="G833" s="52"/>
      <c r="H833" s="52"/>
      <c r="I833" s="52"/>
      <c r="J833" s="52"/>
      <c r="K833" s="52"/>
      <c r="L833" s="52"/>
      <c r="M833" s="52"/>
      <c r="N833" s="52"/>
      <c r="O833" s="52"/>
      <c r="P833" s="52"/>
      <c r="Q833" s="52"/>
      <c r="R833" s="52"/>
      <c r="S833" s="52"/>
      <c r="T833" s="52"/>
      <c r="U833" s="52"/>
      <c r="V833" s="52"/>
      <c r="W833" s="52"/>
      <c r="X833" s="52"/>
      <c r="Y833" s="52"/>
      <c r="Z833" s="52"/>
      <c r="AA833" s="52"/>
      <c r="AB833" s="52"/>
      <c r="AC833" s="52"/>
      <c r="AD833" s="52"/>
      <c r="AE833" s="52"/>
      <c r="AF833" s="52"/>
      <c r="AG833" s="52"/>
      <c r="AH833" s="52"/>
      <c r="AI833" s="52"/>
      <c r="AJ833" s="52"/>
      <c r="AK833" s="52"/>
      <c r="AL833" s="52"/>
      <c r="AM833" s="52"/>
      <c r="AN833" s="52"/>
      <c r="AO833" s="52"/>
      <c r="AP833" s="52"/>
      <c r="AQ833" s="52"/>
      <c r="AR833" s="52"/>
      <c r="AS833" s="52"/>
      <c r="AT833" s="52"/>
      <c r="AU833" s="52"/>
      <c r="AV833" s="52"/>
      <c r="AW833" s="52"/>
      <c r="AX833" s="52"/>
      <c r="AY833" s="76"/>
      <c r="AZ833" s="52"/>
      <c r="BA833" s="52"/>
      <c r="BB833" s="52"/>
      <c r="BC833" s="52"/>
      <c r="BD833" s="52"/>
      <c r="BE833" s="52"/>
      <c r="BF833" s="52"/>
    </row>
    <row r="834" spans="1:58" ht="15.75" customHeight="1">
      <c r="A834" s="58"/>
      <c r="B834" s="52"/>
      <c r="C834" s="52"/>
      <c r="D834" s="52"/>
      <c r="E834" s="52"/>
      <c r="F834" s="52"/>
      <c r="G834" s="52"/>
      <c r="H834" s="52"/>
      <c r="I834" s="52"/>
      <c r="J834" s="52"/>
      <c r="K834" s="52"/>
      <c r="L834" s="52"/>
      <c r="M834" s="52"/>
      <c r="N834" s="52"/>
      <c r="O834" s="52"/>
      <c r="P834" s="52"/>
      <c r="Q834" s="52"/>
      <c r="R834" s="52"/>
      <c r="S834" s="52"/>
      <c r="T834" s="52"/>
      <c r="U834" s="52"/>
      <c r="V834" s="52"/>
      <c r="W834" s="52"/>
      <c r="X834" s="52"/>
      <c r="Y834" s="52"/>
      <c r="Z834" s="52"/>
      <c r="AA834" s="52"/>
      <c r="AB834" s="52"/>
      <c r="AC834" s="52"/>
      <c r="AD834" s="52"/>
      <c r="AE834" s="52"/>
      <c r="AF834" s="52"/>
      <c r="AG834" s="52"/>
      <c r="AH834" s="52"/>
      <c r="AI834" s="52"/>
      <c r="AJ834" s="52"/>
      <c r="AK834" s="52"/>
      <c r="AL834" s="52"/>
      <c r="AM834" s="52"/>
      <c r="AN834" s="52"/>
      <c r="AO834" s="52"/>
      <c r="AP834" s="52"/>
      <c r="AQ834" s="52"/>
      <c r="AR834" s="52"/>
      <c r="AS834" s="52"/>
      <c r="AT834" s="52"/>
      <c r="AU834" s="52"/>
      <c r="AV834" s="52"/>
      <c r="AW834" s="52"/>
      <c r="AX834" s="52"/>
      <c r="AY834" s="76"/>
      <c r="AZ834" s="52"/>
      <c r="BA834" s="52"/>
      <c r="BB834" s="52"/>
      <c r="BC834" s="52"/>
      <c r="BD834" s="52"/>
      <c r="BE834" s="52"/>
      <c r="BF834" s="52"/>
    </row>
    <row r="835" spans="1:58" ht="15.75" customHeight="1">
      <c r="A835" s="58"/>
      <c r="B835" s="52"/>
      <c r="C835" s="52"/>
      <c r="D835" s="52"/>
      <c r="E835" s="52"/>
      <c r="F835" s="52"/>
      <c r="G835" s="52"/>
      <c r="H835" s="52"/>
      <c r="I835" s="52"/>
      <c r="J835" s="52"/>
      <c r="K835" s="52"/>
      <c r="L835" s="52"/>
      <c r="M835" s="52"/>
      <c r="N835" s="52"/>
      <c r="O835" s="52"/>
      <c r="P835" s="52"/>
      <c r="Q835" s="52"/>
      <c r="R835" s="52"/>
      <c r="S835" s="52"/>
      <c r="T835" s="52"/>
      <c r="U835" s="52"/>
      <c r="V835" s="52"/>
      <c r="W835" s="52"/>
      <c r="X835" s="52"/>
      <c r="Y835" s="52"/>
      <c r="Z835" s="52"/>
      <c r="AA835" s="52"/>
      <c r="AB835" s="52"/>
      <c r="AC835" s="52"/>
      <c r="AD835" s="52"/>
      <c r="AE835" s="52"/>
      <c r="AF835" s="52"/>
      <c r="AG835" s="52"/>
      <c r="AH835" s="52"/>
      <c r="AI835" s="52"/>
      <c r="AJ835" s="52"/>
      <c r="AK835" s="52"/>
      <c r="AL835" s="52"/>
      <c r="AM835" s="52"/>
      <c r="AN835" s="52"/>
      <c r="AO835" s="52"/>
      <c r="AP835" s="52"/>
      <c r="AQ835" s="52"/>
      <c r="AR835" s="52"/>
      <c r="AS835" s="52"/>
      <c r="AT835" s="52"/>
      <c r="AU835" s="52"/>
      <c r="AV835" s="52"/>
      <c r="AW835" s="52"/>
      <c r="AX835" s="52"/>
      <c r="AY835" s="76"/>
      <c r="AZ835" s="52"/>
      <c r="BA835" s="52"/>
      <c r="BB835" s="52"/>
      <c r="BC835" s="52"/>
      <c r="BD835" s="52"/>
      <c r="BE835" s="52"/>
      <c r="BF835" s="52"/>
    </row>
    <row r="836" spans="1:58" ht="15.75" customHeight="1">
      <c r="A836" s="58"/>
      <c r="B836" s="52"/>
      <c r="C836" s="52"/>
      <c r="D836" s="52"/>
      <c r="E836" s="52"/>
      <c r="F836" s="52"/>
      <c r="G836" s="52"/>
      <c r="H836" s="52"/>
      <c r="I836" s="52"/>
      <c r="J836" s="52"/>
      <c r="K836" s="52"/>
      <c r="L836" s="52"/>
      <c r="M836" s="52"/>
      <c r="N836" s="52"/>
      <c r="O836" s="52"/>
      <c r="P836" s="52"/>
      <c r="Q836" s="52"/>
      <c r="R836" s="52"/>
      <c r="S836" s="52"/>
      <c r="T836" s="52"/>
      <c r="U836" s="52"/>
      <c r="V836" s="52"/>
      <c r="W836" s="52"/>
      <c r="X836" s="52"/>
      <c r="Y836" s="52"/>
      <c r="Z836" s="52"/>
      <c r="AA836" s="52"/>
      <c r="AB836" s="52"/>
      <c r="AC836" s="52"/>
      <c r="AD836" s="52"/>
      <c r="AE836" s="52"/>
      <c r="AF836" s="52"/>
      <c r="AG836" s="52"/>
      <c r="AH836" s="52"/>
      <c r="AI836" s="52"/>
      <c r="AJ836" s="52"/>
      <c r="AK836" s="52"/>
      <c r="AL836" s="52"/>
      <c r="AM836" s="52"/>
      <c r="AN836" s="52"/>
      <c r="AO836" s="52"/>
      <c r="AP836" s="52"/>
      <c r="AQ836" s="52"/>
      <c r="AR836" s="52"/>
      <c r="AS836" s="52"/>
      <c r="AT836" s="52"/>
      <c r="AU836" s="52"/>
      <c r="AV836" s="52"/>
      <c r="AW836" s="52"/>
      <c r="AX836" s="52"/>
      <c r="AY836" s="76"/>
      <c r="AZ836" s="52"/>
      <c r="BA836" s="52"/>
      <c r="BB836" s="52"/>
      <c r="BC836" s="52"/>
      <c r="BD836" s="52"/>
      <c r="BE836" s="52"/>
      <c r="BF836" s="52"/>
    </row>
    <row r="837" spans="1:58" ht="15.75" customHeight="1">
      <c r="A837" s="58"/>
      <c r="B837" s="52"/>
      <c r="C837" s="52"/>
      <c r="D837" s="52"/>
      <c r="E837" s="52"/>
      <c r="F837" s="52"/>
      <c r="G837" s="52"/>
      <c r="H837" s="52"/>
      <c r="I837" s="52"/>
      <c r="J837" s="52"/>
      <c r="K837" s="52"/>
      <c r="L837" s="52"/>
      <c r="M837" s="52"/>
      <c r="N837" s="52"/>
      <c r="O837" s="52"/>
      <c r="P837" s="52"/>
      <c r="Q837" s="52"/>
      <c r="R837" s="52"/>
      <c r="S837" s="52"/>
      <c r="T837" s="52"/>
      <c r="U837" s="52"/>
      <c r="V837" s="52"/>
      <c r="W837" s="52"/>
      <c r="X837" s="52"/>
      <c r="Y837" s="52"/>
      <c r="Z837" s="52"/>
      <c r="AA837" s="52"/>
      <c r="AB837" s="52"/>
      <c r="AC837" s="52"/>
      <c r="AD837" s="52"/>
      <c r="AE837" s="52"/>
      <c r="AF837" s="52"/>
      <c r="AG837" s="52"/>
      <c r="AH837" s="52"/>
      <c r="AI837" s="52"/>
      <c r="AJ837" s="52"/>
      <c r="AK837" s="52"/>
      <c r="AL837" s="52"/>
      <c r="AM837" s="52"/>
      <c r="AN837" s="52"/>
      <c r="AO837" s="52"/>
      <c r="AP837" s="52"/>
      <c r="AQ837" s="52"/>
      <c r="AR837" s="52"/>
      <c r="AS837" s="52"/>
      <c r="AT837" s="52"/>
      <c r="AU837" s="52"/>
      <c r="AV837" s="52"/>
      <c r="AW837" s="52"/>
      <c r="AX837" s="52"/>
      <c r="AY837" s="76"/>
      <c r="AZ837" s="52"/>
      <c r="BA837" s="52"/>
      <c r="BB837" s="52"/>
      <c r="BC837" s="52"/>
      <c r="BD837" s="52"/>
      <c r="BE837" s="52"/>
      <c r="BF837" s="52"/>
    </row>
    <row r="838" spans="1:58" ht="15.75" customHeight="1">
      <c r="A838" s="58"/>
      <c r="B838" s="52"/>
      <c r="C838" s="52"/>
      <c r="D838" s="52"/>
      <c r="E838" s="52"/>
      <c r="F838" s="52"/>
      <c r="G838" s="52"/>
      <c r="H838" s="52"/>
      <c r="I838" s="52"/>
      <c r="J838" s="52"/>
      <c r="K838" s="52"/>
      <c r="L838" s="52"/>
      <c r="M838" s="52"/>
      <c r="N838" s="52"/>
      <c r="O838" s="52"/>
      <c r="P838" s="52"/>
      <c r="Q838" s="52"/>
      <c r="R838" s="52"/>
      <c r="S838" s="52"/>
      <c r="T838" s="52"/>
      <c r="U838" s="52"/>
      <c r="V838" s="52"/>
      <c r="W838" s="52"/>
      <c r="X838" s="52"/>
      <c r="Y838" s="52"/>
      <c r="Z838" s="52"/>
      <c r="AA838" s="52"/>
      <c r="AB838" s="52"/>
      <c r="AC838" s="52"/>
      <c r="AD838" s="52"/>
      <c r="AE838" s="52"/>
      <c r="AF838" s="52"/>
      <c r="AG838" s="52"/>
      <c r="AH838" s="52"/>
      <c r="AI838" s="52"/>
      <c r="AJ838" s="52"/>
      <c r="AK838" s="52"/>
      <c r="AL838" s="52"/>
      <c r="AM838" s="52"/>
      <c r="AN838" s="52"/>
      <c r="AO838" s="52"/>
      <c r="AP838" s="52"/>
      <c r="AQ838" s="52"/>
      <c r="AR838" s="52"/>
      <c r="AS838" s="52"/>
      <c r="AT838" s="52"/>
      <c r="AU838" s="52"/>
      <c r="AV838" s="52"/>
      <c r="AW838" s="52"/>
      <c r="AX838" s="52"/>
      <c r="AY838" s="76"/>
      <c r="AZ838" s="52"/>
      <c r="BA838" s="52"/>
      <c r="BB838" s="52"/>
      <c r="BC838" s="52"/>
      <c r="BD838" s="52"/>
      <c r="BE838" s="52"/>
      <c r="BF838" s="52"/>
    </row>
    <row r="839" spans="1:58" ht="15.75" customHeight="1">
      <c r="A839" s="58"/>
      <c r="B839" s="52"/>
      <c r="C839" s="52"/>
      <c r="D839" s="52"/>
      <c r="E839" s="52"/>
      <c r="F839" s="52"/>
      <c r="G839" s="52"/>
      <c r="H839" s="52"/>
      <c r="I839" s="52"/>
      <c r="J839" s="52"/>
      <c r="K839" s="52"/>
      <c r="L839" s="52"/>
      <c r="M839" s="52"/>
      <c r="N839" s="52"/>
      <c r="O839" s="52"/>
      <c r="P839" s="52"/>
      <c r="Q839" s="52"/>
      <c r="R839" s="52"/>
      <c r="S839" s="52"/>
      <c r="T839" s="52"/>
      <c r="U839" s="52"/>
      <c r="V839" s="52"/>
      <c r="W839" s="52"/>
      <c r="X839" s="52"/>
      <c r="Y839" s="52"/>
      <c r="Z839" s="52"/>
      <c r="AA839" s="52"/>
      <c r="AB839" s="52"/>
      <c r="AC839" s="52"/>
      <c r="AD839" s="52"/>
      <c r="AE839" s="52"/>
      <c r="AF839" s="52"/>
      <c r="AG839" s="52"/>
      <c r="AH839" s="52"/>
      <c r="AI839" s="52"/>
      <c r="AJ839" s="52"/>
      <c r="AK839" s="52"/>
      <c r="AL839" s="52"/>
      <c r="AM839" s="52"/>
      <c r="AN839" s="52"/>
      <c r="AO839" s="52"/>
      <c r="AP839" s="52"/>
      <c r="AQ839" s="52"/>
      <c r="AR839" s="52"/>
      <c r="AS839" s="52"/>
      <c r="AT839" s="52"/>
      <c r="AU839" s="52"/>
      <c r="AV839" s="52"/>
      <c r="AW839" s="52"/>
      <c r="AX839" s="52"/>
      <c r="AY839" s="76"/>
      <c r="AZ839" s="52"/>
      <c r="BA839" s="52"/>
      <c r="BB839" s="52"/>
      <c r="BC839" s="52"/>
      <c r="BD839" s="52"/>
      <c r="BE839" s="52"/>
      <c r="BF839" s="52"/>
    </row>
    <row r="840" spans="1:58" ht="15.75" customHeight="1">
      <c r="A840" s="58"/>
      <c r="B840" s="52"/>
      <c r="C840" s="52"/>
      <c r="D840" s="52"/>
      <c r="E840" s="52"/>
      <c r="F840" s="52"/>
      <c r="G840" s="52"/>
      <c r="H840" s="52"/>
      <c r="I840" s="52"/>
      <c r="J840" s="52"/>
      <c r="K840" s="52"/>
      <c r="L840" s="52"/>
      <c r="M840" s="52"/>
      <c r="N840" s="52"/>
      <c r="O840" s="52"/>
      <c r="P840" s="52"/>
      <c r="Q840" s="52"/>
      <c r="R840" s="52"/>
      <c r="S840" s="52"/>
      <c r="T840" s="52"/>
      <c r="U840" s="52"/>
      <c r="V840" s="52"/>
      <c r="W840" s="52"/>
      <c r="X840" s="52"/>
      <c r="Y840" s="52"/>
      <c r="Z840" s="52"/>
      <c r="AA840" s="52"/>
      <c r="AB840" s="52"/>
      <c r="AC840" s="52"/>
      <c r="AD840" s="52"/>
      <c r="AE840" s="52"/>
      <c r="AF840" s="52"/>
      <c r="AG840" s="52"/>
      <c r="AH840" s="52"/>
      <c r="AI840" s="52"/>
      <c r="AJ840" s="52"/>
      <c r="AK840" s="52"/>
      <c r="AL840" s="52"/>
      <c r="AM840" s="52"/>
      <c r="AN840" s="52"/>
      <c r="AO840" s="52"/>
      <c r="AP840" s="52"/>
      <c r="AQ840" s="52"/>
      <c r="AR840" s="52"/>
      <c r="AS840" s="52"/>
      <c r="AT840" s="52"/>
      <c r="AU840" s="52"/>
      <c r="AV840" s="52"/>
      <c r="AW840" s="52"/>
      <c r="AX840" s="52"/>
      <c r="AY840" s="76"/>
      <c r="AZ840" s="52"/>
      <c r="BA840" s="52"/>
      <c r="BB840" s="52"/>
      <c r="BC840" s="52"/>
      <c r="BD840" s="52"/>
      <c r="BE840" s="52"/>
      <c r="BF840" s="52"/>
    </row>
    <row r="841" spans="1:58" ht="15.75" customHeight="1">
      <c r="A841" s="58"/>
      <c r="B841" s="52"/>
      <c r="C841" s="52"/>
      <c r="D841" s="52"/>
      <c r="E841" s="52"/>
      <c r="F841" s="52"/>
      <c r="G841" s="52"/>
      <c r="H841" s="52"/>
      <c r="I841" s="52"/>
      <c r="J841" s="52"/>
      <c r="K841" s="52"/>
      <c r="L841" s="52"/>
      <c r="M841" s="52"/>
      <c r="N841" s="52"/>
      <c r="O841" s="52"/>
      <c r="P841" s="52"/>
      <c r="Q841" s="52"/>
      <c r="R841" s="52"/>
      <c r="S841" s="52"/>
      <c r="T841" s="52"/>
      <c r="U841" s="52"/>
      <c r="V841" s="52"/>
      <c r="W841" s="52"/>
      <c r="X841" s="52"/>
      <c r="Y841" s="52"/>
      <c r="Z841" s="52"/>
      <c r="AA841" s="52"/>
      <c r="AB841" s="52"/>
      <c r="AC841" s="52"/>
      <c r="AD841" s="52"/>
      <c r="AE841" s="52"/>
      <c r="AF841" s="52"/>
      <c r="AG841" s="52"/>
      <c r="AH841" s="52"/>
      <c r="AI841" s="52"/>
      <c r="AJ841" s="52"/>
      <c r="AK841" s="52"/>
      <c r="AL841" s="52"/>
      <c r="AM841" s="52"/>
      <c r="AN841" s="52"/>
      <c r="AO841" s="52"/>
      <c r="AP841" s="52"/>
      <c r="AQ841" s="52"/>
      <c r="AR841" s="52"/>
      <c r="AS841" s="52"/>
      <c r="AT841" s="52"/>
      <c r="AU841" s="52"/>
      <c r="AV841" s="52"/>
      <c r="AW841" s="52"/>
      <c r="AX841" s="52"/>
      <c r="AY841" s="76"/>
      <c r="AZ841" s="52"/>
      <c r="BA841" s="52"/>
      <c r="BB841" s="52"/>
      <c r="BC841" s="52"/>
      <c r="BD841" s="52"/>
      <c r="BE841" s="52"/>
      <c r="BF841" s="52"/>
    </row>
    <row r="842" spans="1:58" ht="15.75" customHeight="1">
      <c r="A842" s="58"/>
      <c r="B842" s="52"/>
      <c r="C842" s="52"/>
      <c r="D842" s="52"/>
      <c r="E842" s="52"/>
      <c r="F842" s="52"/>
      <c r="G842" s="52"/>
      <c r="H842" s="52"/>
      <c r="I842" s="52"/>
      <c r="J842" s="52"/>
      <c r="K842" s="52"/>
      <c r="L842" s="52"/>
      <c r="M842" s="52"/>
      <c r="N842" s="52"/>
      <c r="O842" s="52"/>
      <c r="P842" s="52"/>
      <c r="Q842" s="52"/>
      <c r="R842" s="52"/>
      <c r="S842" s="52"/>
      <c r="T842" s="52"/>
      <c r="U842" s="52"/>
      <c r="V842" s="52"/>
      <c r="W842" s="52"/>
      <c r="X842" s="52"/>
      <c r="Y842" s="52"/>
      <c r="Z842" s="52"/>
      <c r="AA842" s="52"/>
      <c r="AB842" s="52"/>
      <c r="AC842" s="52"/>
      <c r="AD842" s="52"/>
      <c r="AE842" s="52"/>
      <c r="AF842" s="52"/>
      <c r="AG842" s="52"/>
      <c r="AH842" s="52"/>
      <c r="AI842" s="52"/>
      <c r="AJ842" s="52"/>
      <c r="AK842" s="52"/>
      <c r="AL842" s="52"/>
      <c r="AM842" s="52"/>
      <c r="AN842" s="52"/>
      <c r="AO842" s="52"/>
      <c r="AP842" s="52"/>
      <c r="AQ842" s="52"/>
      <c r="AR842" s="52"/>
      <c r="AS842" s="52"/>
      <c r="AT842" s="52"/>
      <c r="AU842" s="52"/>
      <c r="AV842" s="52"/>
      <c r="AW842" s="52"/>
      <c r="AX842" s="52"/>
      <c r="AY842" s="76"/>
      <c r="AZ842" s="52"/>
      <c r="BA842" s="52"/>
      <c r="BB842" s="52"/>
      <c r="BC842" s="52"/>
      <c r="BD842" s="52"/>
      <c r="BE842" s="52"/>
      <c r="BF842" s="52"/>
    </row>
    <row r="843" spans="1:58" ht="15.75" customHeight="1">
      <c r="A843" s="58"/>
      <c r="B843" s="52"/>
      <c r="C843" s="52"/>
      <c r="D843" s="52"/>
      <c r="E843" s="52"/>
      <c r="F843" s="52"/>
      <c r="G843" s="52"/>
      <c r="H843" s="52"/>
      <c r="I843" s="52"/>
      <c r="J843" s="52"/>
      <c r="K843" s="52"/>
      <c r="L843" s="52"/>
      <c r="M843" s="52"/>
      <c r="N843" s="52"/>
      <c r="O843" s="52"/>
      <c r="P843" s="52"/>
      <c r="Q843" s="52"/>
      <c r="R843" s="52"/>
      <c r="S843" s="52"/>
      <c r="T843" s="52"/>
      <c r="U843" s="52"/>
      <c r="V843" s="52"/>
      <c r="W843" s="52"/>
      <c r="X843" s="52"/>
      <c r="Y843" s="52"/>
      <c r="Z843" s="52"/>
      <c r="AA843" s="52"/>
      <c r="AB843" s="52"/>
      <c r="AC843" s="52"/>
      <c r="AD843" s="52"/>
      <c r="AE843" s="52"/>
      <c r="AF843" s="52"/>
      <c r="AG843" s="52"/>
      <c r="AH843" s="52"/>
      <c r="AI843" s="52"/>
      <c r="AJ843" s="52"/>
      <c r="AK843" s="52"/>
      <c r="AL843" s="52"/>
      <c r="AM843" s="52"/>
      <c r="AN843" s="52"/>
      <c r="AO843" s="52"/>
      <c r="AP843" s="52"/>
      <c r="AQ843" s="52"/>
      <c r="AR843" s="52"/>
      <c r="AS843" s="52"/>
      <c r="AT843" s="52"/>
      <c r="AU843" s="52"/>
      <c r="AV843" s="52"/>
      <c r="AW843" s="52"/>
      <c r="AX843" s="52"/>
      <c r="AY843" s="76"/>
      <c r="AZ843" s="52"/>
      <c r="BA843" s="52"/>
      <c r="BB843" s="52"/>
      <c r="BC843" s="52"/>
      <c r="BD843" s="52"/>
      <c r="BE843" s="52"/>
      <c r="BF843" s="52"/>
    </row>
    <row r="844" spans="1:58" ht="15.75" customHeight="1">
      <c r="A844" s="58"/>
      <c r="B844" s="52"/>
      <c r="C844" s="52"/>
      <c r="D844" s="52"/>
      <c r="E844" s="52"/>
      <c r="F844" s="52"/>
      <c r="G844" s="52"/>
      <c r="H844" s="52"/>
      <c r="I844" s="52"/>
      <c r="J844" s="52"/>
      <c r="K844" s="52"/>
      <c r="L844" s="52"/>
      <c r="M844" s="52"/>
      <c r="N844" s="52"/>
      <c r="O844" s="52"/>
      <c r="P844" s="52"/>
      <c r="Q844" s="52"/>
      <c r="R844" s="52"/>
      <c r="S844" s="52"/>
      <c r="T844" s="52"/>
      <c r="U844" s="52"/>
      <c r="V844" s="52"/>
      <c r="W844" s="52"/>
      <c r="X844" s="52"/>
      <c r="Y844" s="52"/>
      <c r="Z844" s="52"/>
      <c r="AA844" s="52"/>
      <c r="AB844" s="52"/>
      <c r="AC844" s="52"/>
      <c r="AD844" s="52"/>
      <c r="AE844" s="52"/>
      <c r="AF844" s="52"/>
      <c r="AG844" s="52"/>
      <c r="AH844" s="52"/>
      <c r="AI844" s="52"/>
      <c r="AJ844" s="52"/>
      <c r="AK844" s="52"/>
      <c r="AL844" s="52"/>
      <c r="AM844" s="52"/>
      <c r="AN844" s="52"/>
      <c r="AO844" s="52"/>
      <c r="AP844" s="52"/>
      <c r="AQ844" s="52"/>
      <c r="AR844" s="52"/>
      <c r="AS844" s="52"/>
      <c r="AT844" s="52"/>
      <c r="AU844" s="52"/>
      <c r="AV844" s="52"/>
      <c r="AW844" s="52"/>
      <c r="AX844" s="52"/>
      <c r="AY844" s="76"/>
      <c r="AZ844" s="52"/>
      <c r="BA844" s="52"/>
      <c r="BB844" s="52"/>
      <c r="BC844" s="52"/>
      <c r="BD844" s="52"/>
      <c r="BE844" s="52"/>
      <c r="BF844" s="52"/>
    </row>
    <row r="845" spans="1:58" ht="15.75" customHeight="1">
      <c r="A845" s="58"/>
      <c r="B845" s="52"/>
      <c r="C845" s="52"/>
      <c r="D845" s="52"/>
      <c r="E845" s="52"/>
      <c r="F845" s="52"/>
      <c r="G845" s="52"/>
      <c r="H845" s="52"/>
      <c r="I845" s="52"/>
      <c r="J845" s="52"/>
      <c r="K845" s="52"/>
      <c r="L845" s="52"/>
      <c r="M845" s="52"/>
      <c r="N845" s="52"/>
      <c r="O845" s="52"/>
      <c r="P845" s="52"/>
      <c r="Q845" s="52"/>
      <c r="R845" s="52"/>
      <c r="S845" s="52"/>
      <c r="T845" s="52"/>
      <c r="U845" s="52"/>
      <c r="V845" s="52"/>
      <c r="W845" s="52"/>
      <c r="X845" s="52"/>
      <c r="Y845" s="52"/>
      <c r="Z845" s="52"/>
      <c r="AA845" s="52"/>
      <c r="AB845" s="52"/>
      <c r="AC845" s="52"/>
      <c r="AD845" s="52"/>
      <c r="AE845" s="52"/>
      <c r="AF845" s="52"/>
      <c r="AG845" s="52"/>
      <c r="AH845" s="52"/>
      <c r="AI845" s="52"/>
      <c r="AJ845" s="52"/>
      <c r="AK845" s="52"/>
      <c r="AL845" s="52"/>
      <c r="AM845" s="52"/>
      <c r="AN845" s="52"/>
      <c r="AO845" s="52"/>
      <c r="AP845" s="52"/>
      <c r="AQ845" s="52"/>
      <c r="AR845" s="52"/>
      <c r="AS845" s="52"/>
      <c r="AT845" s="52"/>
      <c r="AU845" s="52"/>
      <c r="AV845" s="52"/>
      <c r="AW845" s="52"/>
      <c r="AX845" s="52"/>
      <c r="AY845" s="76"/>
      <c r="AZ845" s="52"/>
      <c r="BA845" s="52"/>
      <c r="BB845" s="52"/>
      <c r="BC845" s="52"/>
      <c r="BD845" s="52"/>
      <c r="BE845" s="52"/>
      <c r="BF845" s="52"/>
    </row>
    <row r="846" spans="1:58" ht="15.75" customHeight="1">
      <c r="A846" s="58"/>
      <c r="B846" s="52"/>
      <c r="C846" s="52"/>
      <c r="D846" s="52"/>
      <c r="E846" s="52"/>
      <c r="F846" s="52"/>
      <c r="G846" s="52"/>
      <c r="H846" s="52"/>
      <c r="I846" s="52"/>
      <c r="J846" s="52"/>
      <c r="K846" s="52"/>
      <c r="L846" s="52"/>
      <c r="M846" s="52"/>
      <c r="N846" s="52"/>
      <c r="O846" s="52"/>
      <c r="P846" s="52"/>
      <c r="Q846" s="52"/>
      <c r="R846" s="52"/>
      <c r="S846" s="52"/>
      <c r="T846" s="52"/>
      <c r="U846" s="52"/>
      <c r="V846" s="52"/>
      <c r="W846" s="52"/>
      <c r="X846" s="52"/>
      <c r="Y846" s="52"/>
      <c r="Z846" s="52"/>
      <c r="AA846" s="52"/>
      <c r="AB846" s="52"/>
      <c r="AC846" s="52"/>
      <c r="AD846" s="52"/>
      <c r="AE846" s="52"/>
      <c r="AF846" s="52"/>
      <c r="AG846" s="52"/>
      <c r="AH846" s="52"/>
      <c r="AI846" s="52"/>
      <c r="AJ846" s="52"/>
      <c r="AK846" s="52"/>
      <c r="AL846" s="52"/>
      <c r="AM846" s="52"/>
      <c r="AN846" s="52"/>
      <c r="AO846" s="52"/>
      <c r="AP846" s="52"/>
      <c r="AQ846" s="52"/>
      <c r="AR846" s="52"/>
      <c r="AS846" s="52"/>
      <c r="AT846" s="52"/>
      <c r="AU846" s="52"/>
      <c r="AV846" s="52"/>
      <c r="AW846" s="52"/>
      <c r="AX846" s="52"/>
      <c r="AY846" s="76"/>
      <c r="AZ846" s="52"/>
      <c r="BA846" s="52"/>
      <c r="BB846" s="52"/>
      <c r="BC846" s="52"/>
      <c r="BD846" s="52"/>
      <c r="BE846" s="52"/>
      <c r="BF846" s="52"/>
    </row>
    <row r="847" spans="1:58" ht="15.75" customHeight="1">
      <c r="A847" s="58"/>
      <c r="B847" s="52"/>
      <c r="C847" s="52"/>
      <c r="D847" s="52"/>
      <c r="E847" s="52"/>
      <c r="F847" s="52"/>
      <c r="G847" s="52"/>
      <c r="H847" s="52"/>
      <c r="I847" s="52"/>
      <c r="J847" s="52"/>
      <c r="K847" s="52"/>
      <c r="L847" s="52"/>
      <c r="M847" s="52"/>
      <c r="N847" s="52"/>
      <c r="O847" s="52"/>
      <c r="P847" s="52"/>
      <c r="Q847" s="52"/>
      <c r="R847" s="52"/>
      <c r="S847" s="52"/>
      <c r="T847" s="52"/>
      <c r="U847" s="52"/>
      <c r="V847" s="52"/>
      <c r="W847" s="52"/>
      <c r="X847" s="52"/>
      <c r="Y847" s="52"/>
      <c r="Z847" s="52"/>
      <c r="AA847" s="52"/>
      <c r="AB847" s="52"/>
      <c r="AC847" s="52"/>
      <c r="AD847" s="52"/>
      <c r="AE847" s="52"/>
      <c r="AF847" s="52"/>
      <c r="AG847" s="52"/>
      <c r="AH847" s="52"/>
      <c r="AI847" s="52"/>
      <c r="AJ847" s="52"/>
      <c r="AK847" s="52"/>
      <c r="AL847" s="52"/>
      <c r="AM847" s="52"/>
      <c r="AN847" s="52"/>
      <c r="AO847" s="52"/>
      <c r="AP847" s="52"/>
      <c r="AQ847" s="52"/>
      <c r="AR847" s="52"/>
      <c r="AS847" s="52"/>
      <c r="AT847" s="52"/>
      <c r="AU847" s="52"/>
      <c r="AV847" s="52"/>
      <c r="AW847" s="52"/>
      <c r="AX847" s="52"/>
      <c r="AY847" s="76"/>
      <c r="AZ847" s="52"/>
      <c r="BA847" s="52"/>
      <c r="BB847" s="52"/>
      <c r="BC847" s="52"/>
      <c r="BD847" s="52"/>
      <c r="BE847" s="52"/>
      <c r="BF847" s="52"/>
    </row>
    <row r="848" spans="1:58" ht="15.75" customHeight="1">
      <c r="A848" s="58"/>
      <c r="B848" s="52"/>
      <c r="C848" s="52"/>
      <c r="D848" s="52"/>
      <c r="E848" s="52"/>
      <c r="F848" s="52"/>
      <c r="G848" s="52"/>
      <c r="H848" s="52"/>
      <c r="I848" s="52"/>
      <c r="J848" s="52"/>
      <c r="K848" s="52"/>
      <c r="L848" s="52"/>
      <c r="M848" s="52"/>
      <c r="N848" s="52"/>
      <c r="O848" s="52"/>
      <c r="P848" s="52"/>
      <c r="Q848" s="52"/>
      <c r="R848" s="52"/>
      <c r="S848" s="52"/>
      <c r="T848" s="52"/>
      <c r="U848" s="52"/>
      <c r="V848" s="52"/>
      <c r="W848" s="52"/>
      <c r="X848" s="52"/>
      <c r="Y848" s="52"/>
      <c r="Z848" s="52"/>
      <c r="AA848" s="52"/>
      <c r="AB848" s="52"/>
      <c r="AC848" s="52"/>
      <c r="AD848" s="52"/>
      <c r="AE848" s="52"/>
      <c r="AF848" s="52"/>
      <c r="AG848" s="52"/>
      <c r="AH848" s="52"/>
      <c r="AI848" s="52"/>
      <c r="AJ848" s="52"/>
      <c r="AK848" s="52"/>
      <c r="AL848" s="52"/>
      <c r="AM848" s="52"/>
      <c r="AN848" s="52"/>
      <c r="AO848" s="52"/>
      <c r="AP848" s="52"/>
      <c r="AQ848" s="52"/>
      <c r="AR848" s="52"/>
      <c r="AS848" s="52"/>
      <c r="AT848" s="52"/>
      <c r="AU848" s="52"/>
      <c r="AV848" s="52"/>
      <c r="AW848" s="52"/>
      <c r="AX848" s="52"/>
      <c r="AY848" s="76"/>
      <c r="AZ848" s="52"/>
      <c r="BA848" s="52"/>
      <c r="BB848" s="52"/>
      <c r="BC848" s="52"/>
      <c r="BD848" s="52"/>
      <c r="BE848" s="52"/>
      <c r="BF848" s="52"/>
    </row>
    <row r="849" spans="1:58" ht="15.75" customHeight="1">
      <c r="A849" s="58"/>
      <c r="B849" s="52"/>
      <c r="C849" s="52"/>
      <c r="D849" s="52"/>
      <c r="E849" s="52"/>
      <c r="F849" s="52"/>
      <c r="G849" s="52"/>
      <c r="H849" s="52"/>
      <c r="I849" s="52"/>
      <c r="J849" s="52"/>
      <c r="K849" s="52"/>
      <c r="L849" s="52"/>
      <c r="M849" s="52"/>
      <c r="N849" s="52"/>
      <c r="O849" s="52"/>
      <c r="P849" s="52"/>
      <c r="Q849" s="52"/>
      <c r="R849" s="52"/>
      <c r="S849" s="52"/>
      <c r="T849" s="52"/>
      <c r="U849" s="52"/>
      <c r="V849" s="52"/>
      <c r="W849" s="52"/>
      <c r="X849" s="52"/>
      <c r="Y849" s="52"/>
      <c r="Z849" s="52"/>
      <c r="AA849" s="52"/>
      <c r="AB849" s="52"/>
      <c r="AC849" s="52"/>
      <c r="AD849" s="52"/>
      <c r="AE849" s="52"/>
      <c r="AF849" s="52"/>
      <c r="AG849" s="52"/>
      <c r="AH849" s="52"/>
      <c r="AI849" s="52"/>
      <c r="AJ849" s="52"/>
      <c r="AK849" s="52"/>
      <c r="AL849" s="52"/>
      <c r="AM849" s="52"/>
      <c r="AN849" s="52"/>
      <c r="AO849" s="52"/>
      <c r="AP849" s="52"/>
      <c r="AQ849" s="52"/>
      <c r="AR849" s="52"/>
      <c r="AS849" s="52"/>
      <c r="AT849" s="52"/>
      <c r="AU849" s="52"/>
      <c r="AV849" s="52"/>
      <c r="AW849" s="52"/>
      <c r="AX849" s="52"/>
      <c r="AY849" s="76"/>
      <c r="AZ849" s="52"/>
      <c r="BA849" s="52"/>
      <c r="BB849" s="52"/>
      <c r="BC849" s="52"/>
      <c r="BD849" s="52"/>
      <c r="BE849" s="52"/>
      <c r="BF849" s="52"/>
    </row>
    <row r="850" spans="1:58" ht="15.75" customHeight="1">
      <c r="A850" s="58"/>
      <c r="B850" s="52"/>
      <c r="C850" s="52"/>
      <c r="D850" s="52"/>
      <c r="E850" s="52"/>
      <c r="F850" s="52"/>
      <c r="G850" s="52"/>
      <c r="H850" s="52"/>
      <c r="I850" s="52"/>
      <c r="J850" s="52"/>
      <c r="K850" s="52"/>
      <c r="L850" s="52"/>
      <c r="M850" s="52"/>
      <c r="N850" s="52"/>
      <c r="O850" s="52"/>
      <c r="P850" s="52"/>
      <c r="Q850" s="52"/>
      <c r="R850" s="52"/>
      <c r="S850" s="52"/>
      <c r="T850" s="52"/>
      <c r="U850" s="52"/>
      <c r="V850" s="52"/>
      <c r="W850" s="52"/>
      <c r="X850" s="52"/>
      <c r="Y850" s="52"/>
      <c r="Z850" s="52"/>
      <c r="AA850" s="52"/>
      <c r="AB850" s="52"/>
      <c r="AC850" s="52"/>
      <c r="AD850" s="52"/>
      <c r="AE850" s="52"/>
      <c r="AF850" s="52"/>
      <c r="AG850" s="52"/>
      <c r="AH850" s="52"/>
      <c r="AI850" s="52"/>
      <c r="AJ850" s="52"/>
      <c r="AK850" s="52"/>
      <c r="AL850" s="52"/>
      <c r="AM850" s="52"/>
      <c r="AN850" s="52"/>
      <c r="AO850" s="52"/>
      <c r="AP850" s="52"/>
      <c r="AQ850" s="52"/>
      <c r="AR850" s="52"/>
      <c r="AS850" s="52"/>
      <c r="AT850" s="52"/>
      <c r="AU850" s="52"/>
      <c r="AV850" s="52"/>
      <c r="AW850" s="52"/>
      <c r="AX850" s="52"/>
      <c r="AY850" s="76"/>
      <c r="AZ850" s="52"/>
      <c r="BA850" s="52"/>
      <c r="BB850" s="52"/>
      <c r="BC850" s="52"/>
      <c r="BD850" s="52"/>
      <c r="BE850" s="52"/>
      <c r="BF850" s="52"/>
    </row>
    <row r="851" spans="1:58" ht="15.75" customHeight="1">
      <c r="A851" s="58"/>
      <c r="B851" s="52"/>
      <c r="C851" s="52"/>
      <c r="D851" s="52"/>
      <c r="E851" s="52"/>
      <c r="F851" s="52"/>
      <c r="G851" s="52"/>
      <c r="H851" s="52"/>
      <c r="I851" s="52"/>
      <c r="J851" s="52"/>
      <c r="K851" s="52"/>
      <c r="L851" s="52"/>
      <c r="M851" s="52"/>
      <c r="N851" s="52"/>
      <c r="O851" s="52"/>
      <c r="P851" s="52"/>
      <c r="Q851" s="52"/>
      <c r="R851" s="52"/>
      <c r="S851" s="52"/>
      <c r="T851" s="52"/>
      <c r="U851" s="52"/>
      <c r="V851" s="52"/>
      <c r="W851" s="52"/>
      <c r="X851" s="52"/>
      <c r="Y851" s="52"/>
      <c r="Z851" s="52"/>
      <c r="AA851" s="52"/>
      <c r="AB851" s="52"/>
      <c r="AC851" s="52"/>
      <c r="AD851" s="52"/>
      <c r="AE851" s="52"/>
      <c r="AF851" s="52"/>
      <c r="AG851" s="52"/>
      <c r="AH851" s="52"/>
      <c r="AI851" s="52"/>
      <c r="AJ851" s="52"/>
      <c r="AK851" s="52"/>
      <c r="AL851" s="52"/>
      <c r="AM851" s="52"/>
      <c r="AN851" s="52"/>
      <c r="AO851" s="52"/>
      <c r="AP851" s="52"/>
      <c r="AQ851" s="52"/>
      <c r="AR851" s="52"/>
      <c r="AS851" s="52"/>
      <c r="AT851" s="52"/>
      <c r="AU851" s="52"/>
      <c r="AV851" s="52"/>
      <c r="AW851" s="52"/>
      <c r="AX851" s="52"/>
      <c r="AY851" s="76"/>
      <c r="AZ851" s="52"/>
      <c r="BA851" s="52"/>
      <c r="BB851" s="52"/>
      <c r="BC851" s="52"/>
      <c r="BD851" s="52"/>
      <c r="BE851" s="52"/>
      <c r="BF851" s="52"/>
    </row>
    <row r="852" spans="1:58" ht="15.75" customHeight="1">
      <c r="A852" s="58"/>
      <c r="B852" s="52"/>
      <c r="C852" s="52"/>
      <c r="D852" s="52"/>
      <c r="E852" s="52"/>
      <c r="F852" s="52"/>
      <c r="G852" s="52"/>
      <c r="H852" s="52"/>
      <c r="I852" s="52"/>
      <c r="J852" s="52"/>
      <c r="K852" s="52"/>
      <c r="L852" s="52"/>
      <c r="M852" s="52"/>
      <c r="N852" s="52"/>
      <c r="O852" s="52"/>
      <c r="P852" s="52"/>
      <c r="Q852" s="52"/>
      <c r="R852" s="52"/>
      <c r="S852" s="52"/>
      <c r="T852" s="52"/>
      <c r="U852" s="52"/>
      <c r="V852" s="52"/>
      <c r="W852" s="52"/>
      <c r="X852" s="52"/>
      <c r="Y852" s="52"/>
      <c r="Z852" s="52"/>
      <c r="AA852" s="52"/>
      <c r="AB852" s="52"/>
      <c r="AC852" s="52"/>
      <c r="AD852" s="52"/>
      <c r="AE852" s="52"/>
      <c r="AF852" s="52"/>
      <c r="AG852" s="52"/>
      <c r="AH852" s="52"/>
      <c r="AI852" s="52"/>
      <c r="AJ852" s="52"/>
      <c r="AK852" s="52"/>
      <c r="AL852" s="52"/>
      <c r="AM852" s="52"/>
      <c r="AN852" s="52"/>
      <c r="AO852" s="52"/>
      <c r="AP852" s="52"/>
      <c r="AQ852" s="52"/>
      <c r="AR852" s="52"/>
      <c r="AS852" s="52"/>
      <c r="AT852" s="52"/>
      <c r="AU852" s="52"/>
      <c r="AV852" s="52"/>
      <c r="AW852" s="52"/>
      <c r="AX852" s="52"/>
      <c r="AY852" s="76"/>
      <c r="AZ852" s="52"/>
      <c r="BA852" s="52"/>
      <c r="BB852" s="52"/>
      <c r="BC852" s="52"/>
      <c r="BD852" s="52"/>
      <c r="BE852" s="52"/>
      <c r="BF852" s="52"/>
    </row>
    <row r="853" spans="1:58" ht="15.75" customHeight="1">
      <c r="A853" s="58"/>
      <c r="B853" s="52"/>
      <c r="C853" s="52"/>
      <c r="D853" s="52"/>
      <c r="E853" s="52"/>
      <c r="F853" s="52"/>
      <c r="G853" s="52"/>
      <c r="H853" s="52"/>
      <c r="I853" s="52"/>
      <c r="J853" s="52"/>
      <c r="K853" s="52"/>
      <c r="L853" s="52"/>
      <c r="M853" s="52"/>
      <c r="N853" s="52"/>
      <c r="O853" s="52"/>
      <c r="P853" s="52"/>
      <c r="Q853" s="52"/>
      <c r="R853" s="52"/>
      <c r="S853" s="52"/>
      <c r="T853" s="52"/>
      <c r="U853" s="52"/>
      <c r="V853" s="52"/>
      <c r="W853" s="52"/>
      <c r="X853" s="52"/>
      <c r="Y853" s="52"/>
      <c r="Z853" s="52"/>
      <c r="AA853" s="52"/>
      <c r="AB853" s="52"/>
      <c r="AC853" s="52"/>
      <c r="AD853" s="52"/>
      <c r="AE853" s="52"/>
      <c r="AF853" s="52"/>
      <c r="AG853" s="52"/>
      <c r="AH853" s="52"/>
      <c r="AI853" s="52"/>
      <c r="AJ853" s="52"/>
      <c r="AK853" s="52"/>
      <c r="AL853" s="52"/>
      <c r="AM853" s="52"/>
      <c r="AN853" s="52"/>
      <c r="AO853" s="52"/>
      <c r="AP853" s="52"/>
      <c r="AQ853" s="52"/>
      <c r="AR853" s="52"/>
      <c r="AS853" s="52"/>
      <c r="AT853" s="52"/>
      <c r="AU853" s="52"/>
      <c r="AV853" s="52"/>
      <c r="AW853" s="52"/>
      <c r="AX853" s="52"/>
      <c r="AY853" s="76"/>
      <c r="AZ853" s="52"/>
      <c r="BA853" s="52"/>
      <c r="BB853" s="52"/>
      <c r="BC853" s="52"/>
      <c r="BD853" s="52"/>
      <c r="BE853" s="52"/>
      <c r="BF853" s="52"/>
    </row>
    <row r="854" spans="1:58" ht="15.75" customHeight="1">
      <c r="A854" s="58"/>
      <c r="B854" s="52"/>
      <c r="C854" s="52"/>
      <c r="D854" s="52"/>
      <c r="E854" s="52"/>
      <c r="F854" s="52"/>
      <c r="G854" s="52"/>
      <c r="H854" s="52"/>
      <c r="I854" s="52"/>
      <c r="J854" s="52"/>
      <c r="K854" s="52"/>
      <c r="L854" s="52"/>
      <c r="M854" s="52"/>
      <c r="N854" s="52"/>
      <c r="O854" s="52"/>
      <c r="P854" s="52"/>
      <c r="Q854" s="52"/>
      <c r="R854" s="52"/>
      <c r="S854" s="52"/>
      <c r="T854" s="52"/>
      <c r="U854" s="52"/>
      <c r="V854" s="52"/>
      <c r="W854" s="52"/>
      <c r="X854" s="52"/>
      <c r="Y854" s="52"/>
      <c r="Z854" s="52"/>
      <c r="AA854" s="52"/>
      <c r="AB854" s="52"/>
      <c r="AC854" s="52"/>
      <c r="AD854" s="52"/>
      <c r="AE854" s="52"/>
      <c r="AF854" s="52"/>
      <c r="AG854" s="52"/>
      <c r="AH854" s="52"/>
      <c r="AI854" s="52"/>
      <c r="AJ854" s="52"/>
      <c r="AK854" s="52"/>
      <c r="AL854" s="52"/>
      <c r="AM854" s="52"/>
      <c r="AN854" s="52"/>
      <c r="AO854" s="52"/>
      <c r="AP854" s="52"/>
      <c r="AQ854" s="52"/>
      <c r="AR854" s="52"/>
      <c r="AS854" s="52"/>
      <c r="AT854" s="52"/>
      <c r="AU854" s="52"/>
      <c r="AV854" s="52"/>
      <c r="AW854" s="52"/>
      <c r="AX854" s="52"/>
      <c r="AY854" s="76"/>
      <c r="AZ854" s="52"/>
      <c r="BA854" s="52"/>
      <c r="BB854" s="52"/>
      <c r="BC854" s="52"/>
      <c r="BD854" s="52"/>
      <c r="BE854" s="52"/>
      <c r="BF854" s="52"/>
    </row>
    <row r="855" spans="1:58" ht="15.75" customHeight="1">
      <c r="A855" s="58"/>
      <c r="B855" s="52"/>
      <c r="C855" s="52"/>
      <c r="D855" s="52"/>
      <c r="E855" s="52"/>
      <c r="F855" s="52"/>
      <c r="G855" s="52"/>
      <c r="H855" s="52"/>
      <c r="I855" s="52"/>
      <c r="J855" s="52"/>
      <c r="K855" s="52"/>
      <c r="L855" s="52"/>
      <c r="M855" s="52"/>
      <c r="N855" s="52"/>
      <c r="O855" s="52"/>
      <c r="P855" s="52"/>
      <c r="Q855" s="52"/>
      <c r="R855" s="52"/>
      <c r="S855" s="52"/>
      <c r="T855" s="52"/>
      <c r="U855" s="52"/>
      <c r="V855" s="52"/>
      <c r="W855" s="52"/>
      <c r="X855" s="52"/>
      <c r="Y855" s="52"/>
      <c r="Z855" s="52"/>
      <c r="AA855" s="52"/>
      <c r="AB855" s="52"/>
      <c r="AC855" s="52"/>
      <c r="AD855" s="52"/>
      <c r="AE855" s="52"/>
      <c r="AF855" s="52"/>
      <c r="AG855" s="52"/>
      <c r="AH855" s="52"/>
      <c r="AI855" s="52"/>
      <c r="AJ855" s="52"/>
      <c r="AK855" s="52"/>
      <c r="AL855" s="52"/>
      <c r="AM855" s="52"/>
      <c r="AN855" s="52"/>
      <c r="AO855" s="52"/>
      <c r="AP855" s="52"/>
      <c r="AQ855" s="52"/>
      <c r="AR855" s="52"/>
      <c r="AS855" s="52"/>
      <c r="AT855" s="52"/>
      <c r="AU855" s="52"/>
      <c r="AV855" s="52"/>
      <c r="AW855" s="52"/>
      <c r="AX855" s="52"/>
      <c r="AY855" s="76"/>
      <c r="AZ855" s="52"/>
      <c r="BA855" s="52"/>
      <c r="BB855" s="52"/>
      <c r="BC855" s="52"/>
      <c r="BD855" s="52"/>
      <c r="BE855" s="52"/>
      <c r="BF855" s="52"/>
    </row>
    <row r="856" spans="1:58" ht="15.75" customHeight="1">
      <c r="A856" s="58"/>
      <c r="B856" s="52"/>
      <c r="C856" s="52"/>
      <c r="D856" s="52"/>
      <c r="E856" s="52"/>
      <c r="F856" s="52"/>
      <c r="G856" s="52"/>
      <c r="H856" s="52"/>
      <c r="I856" s="52"/>
      <c r="J856" s="52"/>
      <c r="K856" s="52"/>
      <c r="L856" s="52"/>
      <c r="M856" s="52"/>
      <c r="N856" s="52"/>
      <c r="O856" s="52"/>
      <c r="P856" s="52"/>
      <c r="Q856" s="52"/>
      <c r="R856" s="52"/>
      <c r="S856" s="52"/>
      <c r="T856" s="52"/>
      <c r="U856" s="52"/>
      <c r="V856" s="52"/>
      <c r="W856" s="52"/>
      <c r="X856" s="52"/>
      <c r="Y856" s="52"/>
      <c r="Z856" s="52"/>
      <c r="AA856" s="52"/>
      <c r="AB856" s="52"/>
      <c r="AC856" s="52"/>
      <c r="AD856" s="52"/>
      <c r="AE856" s="52"/>
      <c r="AF856" s="52"/>
      <c r="AG856" s="52"/>
      <c r="AH856" s="52"/>
      <c r="AI856" s="52"/>
      <c r="AJ856" s="52"/>
      <c r="AK856" s="52"/>
      <c r="AL856" s="52"/>
      <c r="AM856" s="52"/>
      <c r="AN856" s="52"/>
      <c r="AO856" s="52"/>
      <c r="AP856" s="52"/>
      <c r="AQ856" s="52"/>
      <c r="AR856" s="52"/>
      <c r="AS856" s="52"/>
      <c r="AT856" s="52"/>
      <c r="AU856" s="52"/>
      <c r="AV856" s="52"/>
      <c r="AW856" s="52"/>
      <c r="AX856" s="52"/>
      <c r="AY856" s="76"/>
      <c r="AZ856" s="52"/>
      <c r="BA856" s="52"/>
      <c r="BB856" s="52"/>
      <c r="BC856" s="52"/>
      <c r="BD856" s="52"/>
      <c r="BE856" s="52"/>
      <c r="BF856" s="52"/>
    </row>
    <row r="857" spans="1:58" ht="15.75" customHeight="1">
      <c r="A857" s="58"/>
      <c r="B857" s="52"/>
      <c r="C857" s="52"/>
      <c r="D857" s="52"/>
      <c r="E857" s="52"/>
      <c r="F857" s="52"/>
      <c r="G857" s="52"/>
      <c r="H857" s="52"/>
      <c r="I857" s="52"/>
      <c r="J857" s="52"/>
      <c r="K857" s="52"/>
      <c r="L857" s="52"/>
      <c r="M857" s="52"/>
      <c r="N857" s="52"/>
      <c r="O857" s="52"/>
      <c r="P857" s="52"/>
      <c r="Q857" s="52"/>
      <c r="R857" s="52"/>
      <c r="S857" s="52"/>
      <c r="T857" s="52"/>
      <c r="U857" s="52"/>
      <c r="V857" s="52"/>
      <c r="W857" s="52"/>
      <c r="X857" s="52"/>
      <c r="Y857" s="52"/>
      <c r="Z857" s="52"/>
      <c r="AA857" s="52"/>
      <c r="AB857" s="52"/>
      <c r="AC857" s="52"/>
      <c r="AD857" s="52"/>
      <c r="AE857" s="52"/>
      <c r="AF857" s="52"/>
      <c r="AG857" s="52"/>
      <c r="AH857" s="52"/>
      <c r="AI857" s="52"/>
      <c r="AJ857" s="52"/>
      <c r="AK857" s="52"/>
      <c r="AL857" s="52"/>
      <c r="AM857" s="52"/>
      <c r="AN857" s="52"/>
      <c r="AO857" s="52"/>
      <c r="AP857" s="52"/>
      <c r="AQ857" s="52"/>
      <c r="AR857" s="52"/>
      <c r="AS857" s="52"/>
      <c r="AT857" s="52"/>
      <c r="AU857" s="52"/>
      <c r="AV857" s="52"/>
      <c r="AW857" s="52"/>
      <c r="AX857" s="52"/>
      <c r="AY857" s="76"/>
      <c r="AZ857" s="52"/>
      <c r="BA857" s="52"/>
      <c r="BB857" s="52"/>
      <c r="BC857" s="52"/>
      <c r="BD857" s="52"/>
      <c r="BE857" s="52"/>
      <c r="BF857" s="52"/>
    </row>
    <row r="858" spans="1:58" ht="15.75" customHeight="1">
      <c r="A858" s="58"/>
      <c r="B858" s="52"/>
      <c r="C858" s="52"/>
      <c r="D858" s="52"/>
      <c r="E858" s="52"/>
      <c r="F858" s="52"/>
      <c r="G858" s="52"/>
      <c r="H858" s="52"/>
      <c r="I858" s="52"/>
      <c r="J858" s="52"/>
      <c r="K858" s="52"/>
      <c r="L858" s="52"/>
      <c r="M858" s="52"/>
      <c r="N858" s="52"/>
      <c r="O858" s="52"/>
      <c r="P858" s="52"/>
      <c r="Q858" s="52"/>
      <c r="R858" s="52"/>
      <c r="S858" s="52"/>
      <c r="T858" s="52"/>
      <c r="U858" s="52"/>
      <c r="V858" s="52"/>
      <c r="W858" s="52"/>
      <c r="X858" s="52"/>
      <c r="Y858" s="52"/>
      <c r="Z858" s="52"/>
      <c r="AA858" s="52"/>
      <c r="AB858" s="52"/>
      <c r="AC858" s="52"/>
      <c r="AD858" s="52"/>
      <c r="AE858" s="52"/>
      <c r="AF858" s="52"/>
      <c r="AG858" s="52"/>
      <c r="AH858" s="52"/>
      <c r="AI858" s="52"/>
      <c r="AJ858" s="52"/>
      <c r="AK858" s="52"/>
      <c r="AL858" s="52"/>
      <c r="AM858" s="52"/>
      <c r="AN858" s="52"/>
      <c r="AO858" s="52"/>
      <c r="AP858" s="52"/>
      <c r="AQ858" s="52"/>
      <c r="AR858" s="52"/>
      <c r="AS858" s="52"/>
      <c r="AT858" s="52"/>
      <c r="AU858" s="52"/>
      <c r="AV858" s="52"/>
      <c r="AW858" s="52"/>
      <c r="AX858" s="52"/>
      <c r="AY858" s="76"/>
      <c r="AZ858" s="52"/>
      <c r="BA858" s="52"/>
      <c r="BB858" s="52"/>
      <c r="BC858" s="52"/>
      <c r="BD858" s="52"/>
      <c r="BE858" s="52"/>
      <c r="BF858" s="52"/>
    </row>
    <row r="859" spans="1:58" ht="15.75" customHeight="1">
      <c r="A859" s="58"/>
      <c r="B859" s="52"/>
      <c r="C859" s="52"/>
      <c r="D859" s="52"/>
      <c r="E859" s="52"/>
      <c r="F859" s="52"/>
      <c r="G859" s="52"/>
      <c r="H859" s="52"/>
      <c r="I859" s="52"/>
      <c r="J859" s="52"/>
      <c r="K859" s="52"/>
      <c r="L859" s="52"/>
      <c r="M859" s="52"/>
      <c r="N859" s="52"/>
      <c r="O859" s="52"/>
      <c r="P859" s="52"/>
      <c r="Q859" s="52"/>
      <c r="R859" s="52"/>
      <c r="S859" s="52"/>
      <c r="T859" s="52"/>
      <c r="U859" s="52"/>
      <c r="V859" s="52"/>
      <c r="W859" s="52"/>
      <c r="X859" s="52"/>
      <c r="Y859" s="52"/>
      <c r="Z859" s="52"/>
      <c r="AA859" s="52"/>
      <c r="AB859" s="52"/>
      <c r="AC859" s="52"/>
      <c r="AD859" s="52"/>
      <c r="AE859" s="52"/>
      <c r="AF859" s="52"/>
      <c r="AG859" s="52"/>
      <c r="AH859" s="52"/>
      <c r="AI859" s="52"/>
      <c r="AJ859" s="52"/>
      <c r="AK859" s="52"/>
      <c r="AL859" s="52"/>
      <c r="AM859" s="52"/>
      <c r="AN859" s="52"/>
      <c r="AO859" s="52"/>
      <c r="AP859" s="52"/>
      <c r="AQ859" s="52"/>
      <c r="AR859" s="52"/>
      <c r="AS859" s="52"/>
      <c r="AT859" s="52"/>
      <c r="AU859" s="52"/>
      <c r="AV859" s="52"/>
      <c r="AW859" s="52"/>
      <c r="AX859" s="52"/>
      <c r="AY859" s="76"/>
      <c r="AZ859" s="52"/>
      <c r="BA859" s="52"/>
      <c r="BB859" s="52"/>
      <c r="BC859" s="52"/>
      <c r="BD859" s="52"/>
      <c r="BE859" s="52"/>
      <c r="BF859" s="52"/>
    </row>
    <row r="860" spans="1:58" ht="15.75" customHeight="1">
      <c r="A860" s="58"/>
      <c r="B860" s="52"/>
      <c r="C860" s="52"/>
      <c r="D860" s="52"/>
      <c r="E860" s="52"/>
      <c r="F860" s="52"/>
      <c r="G860" s="52"/>
      <c r="H860" s="52"/>
      <c r="I860" s="52"/>
      <c r="J860" s="52"/>
      <c r="K860" s="52"/>
      <c r="L860" s="52"/>
      <c r="M860" s="52"/>
      <c r="N860" s="52"/>
      <c r="O860" s="52"/>
      <c r="P860" s="52"/>
      <c r="Q860" s="52"/>
      <c r="R860" s="52"/>
      <c r="S860" s="52"/>
      <c r="T860" s="52"/>
      <c r="U860" s="52"/>
      <c r="V860" s="52"/>
      <c r="W860" s="52"/>
      <c r="X860" s="52"/>
      <c r="Y860" s="52"/>
      <c r="Z860" s="52"/>
      <c r="AA860" s="52"/>
      <c r="AB860" s="52"/>
      <c r="AC860" s="52"/>
      <c r="AD860" s="52"/>
      <c r="AE860" s="52"/>
      <c r="AF860" s="52"/>
      <c r="AG860" s="52"/>
      <c r="AH860" s="52"/>
      <c r="AI860" s="52"/>
      <c r="AJ860" s="52"/>
      <c r="AK860" s="52"/>
      <c r="AL860" s="52"/>
      <c r="AM860" s="52"/>
      <c r="AN860" s="52"/>
      <c r="AO860" s="52"/>
      <c r="AP860" s="52"/>
      <c r="AQ860" s="52"/>
      <c r="AR860" s="52"/>
      <c r="AS860" s="52"/>
      <c r="AT860" s="52"/>
      <c r="AU860" s="52"/>
      <c r="AV860" s="52"/>
      <c r="AW860" s="52"/>
      <c r="AX860" s="52"/>
      <c r="AY860" s="76"/>
      <c r="AZ860" s="52"/>
      <c r="BA860" s="52"/>
      <c r="BB860" s="52"/>
      <c r="BC860" s="52"/>
      <c r="BD860" s="52"/>
      <c r="BE860" s="52"/>
      <c r="BF860" s="52"/>
    </row>
    <row r="861" spans="1:58" ht="15.75" customHeight="1">
      <c r="A861" s="58"/>
      <c r="B861" s="52"/>
      <c r="C861" s="52"/>
      <c r="D861" s="52"/>
      <c r="E861" s="52"/>
      <c r="F861" s="52"/>
      <c r="G861" s="52"/>
      <c r="H861" s="52"/>
      <c r="I861" s="52"/>
      <c r="J861" s="52"/>
      <c r="K861" s="52"/>
      <c r="L861" s="52"/>
      <c r="M861" s="52"/>
      <c r="N861" s="52"/>
      <c r="O861" s="52"/>
      <c r="P861" s="52"/>
      <c r="Q861" s="52"/>
      <c r="R861" s="52"/>
      <c r="S861" s="52"/>
      <c r="T861" s="52"/>
      <c r="U861" s="52"/>
      <c r="V861" s="52"/>
      <c r="W861" s="52"/>
      <c r="X861" s="52"/>
      <c r="Y861" s="52"/>
      <c r="Z861" s="52"/>
      <c r="AA861" s="52"/>
      <c r="AB861" s="52"/>
      <c r="AC861" s="52"/>
      <c r="AD861" s="52"/>
      <c r="AE861" s="52"/>
      <c r="AF861" s="52"/>
      <c r="AG861" s="52"/>
      <c r="AH861" s="52"/>
      <c r="AI861" s="52"/>
      <c r="AJ861" s="52"/>
      <c r="AK861" s="52"/>
      <c r="AL861" s="52"/>
      <c r="AM861" s="52"/>
      <c r="AN861" s="52"/>
      <c r="AO861" s="52"/>
      <c r="AP861" s="52"/>
      <c r="AQ861" s="52"/>
      <c r="AR861" s="52"/>
      <c r="AS861" s="52"/>
      <c r="AT861" s="52"/>
      <c r="AU861" s="52"/>
      <c r="AV861" s="52"/>
      <c r="AW861" s="52"/>
      <c r="AX861" s="52"/>
      <c r="AY861" s="76"/>
      <c r="AZ861" s="52"/>
      <c r="BA861" s="52"/>
      <c r="BB861" s="52"/>
      <c r="BC861" s="52"/>
      <c r="BD861" s="52"/>
      <c r="BE861" s="52"/>
      <c r="BF861" s="52"/>
    </row>
    <row r="862" spans="1:58" ht="15.75" customHeight="1">
      <c r="A862" s="58"/>
      <c r="B862" s="52"/>
      <c r="C862" s="52"/>
      <c r="D862" s="52"/>
      <c r="E862" s="52"/>
      <c r="F862" s="52"/>
      <c r="G862" s="52"/>
      <c r="H862" s="52"/>
      <c r="I862" s="52"/>
      <c r="J862" s="52"/>
      <c r="K862" s="52"/>
      <c r="L862" s="52"/>
      <c r="M862" s="52"/>
      <c r="N862" s="52"/>
      <c r="O862" s="52"/>
      <c r="P862" s="52"/>
      <c r="Q862" s="52"/>
      <c r="R862" s="52"/>
      <c r="S862" s="52"/>
      <c r="T862" s="52"/>
      <c r="U862" s="52"/>
      <c r="V862" s="52"/>
      <c r="W862" s="52"/>
      <c r="X862" s="52"/>
      <c r="Y862" s="52"/>
      <c r="Z862" s="52"/>
      <c r="AA862" s="52"/>
      <c r="AB862" s="52"/>
      <c r="AC862" s="52"/>
      <c r="AD862" s="52"/>
      <c r="AE862" s="52"/>
      <c r="AF862" s="52"/>
      <c r="AG862" s="52"/>
      <c r="AH862" s="52"/>
      <c r="AI862" s="52"/>
      <c r="AJ862" s="52"/>
      <c r="AK862" s="52"/>
      <c r="AL862" s="52"/>
      <c r="AM862" s="52"/>
      <c r="AN862" s="52"/>
      <c r="AO862" s="52"/>
      <c r="AP862" s="52"/>
      <c r="AQ862" s="52"/>
      <c r="AR862" s="52"/>
      <c r="AS862" s="52"/>
      <c r="AT862" s="52"/>
      <c r="AU862" s="52"/>
      <c r="AV862" s="52"/>
      <c r="AW862" s="52"/>
      <c r="AX862" s="52"/>
      <c r="AY862" s="76"/>
      <c r="AZ862" s="52"/>
      <c r="BA862" s="52"/>
      <c r="BB862" s="52"/>
      <c r="BC862" s="52"/>
      <c r="BD862" s="52"/>
      <c r="BE862" s="52"/>
      <c r="BF862" s="52"/>
    </row>
    <row r="863" spans="1:58" ht="15.75" customHeight="1">
      <c r="A863" s="58"/>
      <c r="B863" s="52"/>
      <c r="C863" s="52"/>
      <c r="D863" s="52"/>
      <c r="E863" s="52"/>
      <c r="F863" s="52"/>
      <c r="G863" s="52"/>
      <c r="H863" s="52"/>
      <c r="I863" s="52"/>
      <c r="J863" s="52"/>
      <c r="K863" s="52"/>
      <c r="L863" s="52"/>
      <c r="M863" s="52"/>
      <c r="N863" s="52"/>
      <c r="O863" s="52"/>
      <c r="P863" s="52"/>
      <c r="Q863" s="52"/>
      <c r="R863" s="52"/>
      <c r="S863" s="52"/>
      <c r="T863" s="52"/>
      <c r="U863" s="52"/>
      <c r="V863" s="52"/>
      <c r="W863" s="52"/>
      <c r="X863" s="52"/>
      <c r="Y863" s="52"/>
      <c r="Z863" s="52"/>
      <c r="AA863" s="52"/>
      <c r="AB863" s="52"/>
      <c r="AC863" s="52"/>
      <c r="AD863" s="52"/>
      <c r="AE863" s="52"/>
      <c r="AF863" s="52"/>
      <c r="AG863" s="52"/>
      <c r="AH863" s="52"/>
      <c r="AI863" s="52"/>
      <c r="AJ863" s="52"/>
      <c r="AK863" s="52"/>
      <c r="AL863" s="52"/>
      <c r="AM863" s="52"/>
      <c r="AN863" s="52"/>
      <c r="AO863" s="52"/>
      <c r="AP863" s="52"/>
      <c r="AQ863" s="52"/>
      <c r="AR863" s="52"/>
      <c r="AS863" s="52"/>
      <c r="AT863" s="52"/>
      <c r="AU863" s="52"/>
      <c r="AV863" s="52"/>
      <c r="AW863" s="52"/>
      <c r="AX863" s="52"/>
      <c r="AY863" s="76"/>
      <c r="AZ863" s="52"/>
      <c r="BA863" s="52"/>
      <c r="BB863" s="52"/>
      <c r="BC863" s="52"/>
      <c r="BD863" s="52"/>
      <c r="BE863" s="52"/>
      <c r="BF863" s="52"/>
    </row>
    <row r="864" spans="1:58" ht="15.75" customHeight="1">
      <c r="A864" s="58"/>
      <c r="B864" s="52"/>
      <c r="C864" s="52"/>
      <c r="D864" s="52"/>
      <c r="E864" s="52"/>
      <c r="F864" s="52"/>
      <c r="G864" s="52"/>
      <c r="H864" s="52"/>
      <c r="I864" s="52"/>
      <c r="J864" s="52"/>
      <c r="K864" s="52"/>
      <c r="L864" s="52"/>
      <c r="M864" s="52"/>
      <c r="N864" s="52"/>
      <c r="O864" s="52"/>
      <c r="P864" s="52"/>
      <c r="Q864" s="52"/>
      <c r="R864" s="52"/>
      <c r="S864" s="52"/>
      <c r="T864" s="52"/>
      <c r="U864" s="52"/>
      <c r="V864" s="52"/>
      <c r="W864" s="52"/>
      <c r="X864" s="52"/>
      <c r="Y864" s="52"/>
      <c r="Z864" s="52"/>
      <c r="AA864" s="52"/>
      <c r="AB864" s="52"/>
      <c r="AC864" s="52"/>
      <c r="AD864" s="52"/>
      <c r="AE864" s="52"/>
      <c r="AF864" s="52"/>
      <c r="AG864" s="52"/>
      <c r="AH864" s="52"/>
      <c r="AI864" s="52"/>
      <c r="AJ864" s="52"/>
      <c r="AK864" s="52"/>
      <c r="AL864" s="52"/>
      <c r="AM864" s="52"/>
      <c r="AN864" s="52"/>
      <c r="AO864" s="52"/>
      <c r="AP864" s="52"/>
      <c r="AQ864" s="52"/>
      <c r="AR864" s="52"/>
      <c r="AS864" s="52"/>
      <c r="AT864" s="52"/>
      <c r="AU864" s="52"/>
      <c r="AV864" s="52"/>
      <c r="AW864" s="52"/>
      <c r="AX864" s="52"/>
      <c r="AY864" s="76"/>
      <c r="AZ864" s="52"/>
      <c r="BA864" s="52"/>
      <c r="BB864" s="52"/>
      <c r="BC864" s="52"/>
      <c r="BD864" s="52"/>
      <c r="BE864" s="52"/>
      <c r="BF864" s="52"/>
    </row>
    <row r="865" spans="1:58" ht="15.75" customHeight="1">
      <c r="A865" s="58"/>
      <c r="B865" s="52"/>
      <c r="C865" s="52"/>
      <c r="D865" s="52"/>
      <c r="E865" s="52"/>
      <c r="F865" s="52"/>
      <c r="G865" s="52"/>
      <c r="H865" s="52"/>
      <c r="I865" s="52"/>
      <c r="J865" s="52"/>
      <c r="K865" s="52"/>
      <c r="L865" s="52"/>
      <c r="M865" s="52"/>
      <c r="N865" s="52"/>
      <c r="O865" s="52"/>
      <c r="P865" s="52"/>
      <c r="Q865" s="52"/>
      <c r="R865" s="52"/>
      <c r="S865" s="52"/>
      <c r="T865" s="52"/>
      <c r="U865" s="52"/>
      <c r="V865" s="52"/>
      <c r="W865" s="52"/>
      <c r="X865" s="52"/>
      <c r="Y865" s="52"/>
      <c r="Z865" s="52"/>
      <c r="AA865" s="52"/>
      <c r="AB865" s="52"/>
      <c r="AC865" s="52"/>
      <c r="AD865" s="52"/>
      <c r="AE865" s="52"/>
      <c r="AF865" s="52"/>
      <c r="AG865" s="52"/>
      <c r="AH865" s="52"/>
      <c r="AI865" s="52"/>
      <c r="AJ865" s="52"/>
      <c r="AK865" s="52"/>
      <c r="AL865" s="52"/>
      <c r="AM865" s="52"/>
      <c r="AN865" s="52"/>
      <c r="AO865" s="52"/>
      <c r="AP865" s="52"/>
      <c r="AQ865" s="52"/>
      <c r="AR865" s="52"/>
      <c r="AS865" s="52"/>
      <c r="AT865" s="52"/>
      <c r="AU865" s="52"/>
      <c r="AV865" s="52"/>
      <c r="AW865" s="52"/>
      <c r="AX865" s="52"/>
      <c r="AY865" s="76"/>
      <c r="AZ865" s="52"/>
      <c r="BA865" s="52"/>
      <c r="BB865" s="52"/>
      <c r="BC865" s="52"/>
      <c r="BD865" s="52"/>
      <c r="BE865" s="52"/>
      <c r="BF865" s="52"/>
    </row>
    <row r="866" spans="1:58" ht="15.75" customHeight="1">
      <c r="A866" s="58"/>
      <c r="B866" s="52"/>
      <c r="C866" s="52"/>
      <c r="D866" s="52"/>
      <c r="E866" s="52"/>
      <c r="F866" s="52"/>
      <c r="G866" s="52"/>
      <c r="H866" s="52"/>
      <c r="I866" s="52"/>
      <c r="J866" s="52"/>
      <c r="K866" s="52"/>
      <c r="L866" s="52"/>
      <c r="M866" s="52"/>
      <c r="N866" s="52"/>
      <c r="O866" s="52"/>
      <c r="P866" s="52"/>
      <c r="Q866" s="52"/>
      <c r="R866" s="52"/>
      <c r="S866" s="52"/>
      <c r="T866" s="52"/>
      <c r="U866" s="52"/>
      <c r="V866" s="52"/>
      <c r="W866" s="52"/>
      <c r="X866" s="52"/>
      <c r="Y866" s="52"/>
      <c r="Z866" s="52"/>
      <c r="AA866" s="52"/>
      <c r="AB866" s="52"/>
      <c r="AC866" s="52"/>
      <c r="AD866" s="52"/>
      <c r="AE866" s="52"/>
      <c r="AF866" s="52"/>
      <c r="AG866" s="52"/>
      <c r="AH866" s="52"/>
      <c r="AI866" s="52"/>
      <c r="AJ866" s="52"/>
      <c r="AK866" s="52"/>
      <c r="AL866" s="52"/>
      <c r="AM866" s="52"/>
      <c r="AN866" s="52"/>
      <c r="AO866" s="52"/>
      <c r="AP866" s="52"/>
      <c r="AQ866" s="52"/>
      <c r="AR866" s="52"/>
      <c r="AS866" s="52"/>
      <c r="AT866" s="52"/>
      <c r="AU866" s="52"/>
      <c r="AV866" s="52"/>
      <c r="AW866" s="52"/>
      <c r="AX866" s="52"/>
      <c r="AY866" s="76"/>
      <c r="AZ866" s="52"/>
      <c r="BA866" s="52"/>
      <c r="BB866" s="52"/>
      <c r="BC866" s="52"/>
      <c r="BD866" s="52"/>
      <c r="BE866" s="52"/>
      <c r="BF866" s="52"/>
    </row>
    <row r="867" spans="1:58" ht="15.75" customHeight="1">
      <c r="A867" s="58"/>
      <c r="B867" s="52"/>
      <c r="C867" s="52"/>
      <c r="D867" s="52"/>
      <c r="E867" s="52"/>
      <c r="F867" s="52"/>
      <c r="G867" s="52"/>
      <c r="H867" s="52"/>
      <c r="I867" s="52"/>
      <c r="J867" s="52"/>
      <c r="K867" s="52"/>
      <c r="L867" s="52"/>
      <c r="M867" s="52"/>
      <c r="N867" s="52"/>
      <c r="O867" s="52"/>
      <c r="P867" s="52"/>
      <c r="Q867" s="52"/>
      <c r="R867" s="52"/>
      <c r="S867" s="52"/>
      <c r="T867" s="52"/>
      <c r="U867" s="52"/>
      <c r="V867" s="52"/>
      <c r="W867" s="52"/>
      <c r="X867" s="52"/>
      <c r="Y867" s="52"/>
      <c r="Z867" s="52"/>
      <c r="AA867" s="52"/>
      <c r="AB867" s="52"/>
      <c r="AC867" s="52"/>
      <c r="AD867" s="52"/>
      <c r="AE867" s="52"/>
      <c r="AF867" s="52"/>
      <c r="AG867" s="52"/>
      <c r="AH867" s="52"/>
      <c r="AI867" s="52"/>
      <c r="AJ867" s="52"/>
      <c r="AK867" s="52"/>
      <c r="AL867" s="52"/>
      <c r="AM867" s="52"/>
      <c r="AN867" s="52"/>
      <c r="AO867" s="52"/>
      <c r="AP867" s="52"/>
      <c r="AQ867" s="52"/>
      <c r="AR867" s="52"/>
      <c r="AS867" s="52"/>
      <c r="AT867" s="52"/>
      <c r="AU867" s="52"/>
      <c r="AV867" s="52"/>
      <c r="AW867" s="52"/>
      <c r="AX867" s="52"/>
      <c r="AY867" s="76"/>
      <c r="AZ867" s="52"/>
      <c r="BA867" s="52"/>
      <c r="BB867" s="52"/>
      <c r="BC867" s="52"/>
      <c r="BD867" s="52"/>
      <c r="BE867" s="52"/>
      <c r="BF867" s="52"/>
    </row>
    <row r="868" spans="1:58" ht="15.75" customHeight="1">
      <c r="A868" s="58"/>
      <c r="B868" s="52"/>
      <c r="C868" s="52"/>
      <c r="D868" s="52"/>
      <c r="E868" s="52"/>
      <c r="F868" s="52"/>
      <c r="G868" s="52"/>
      <c r="H868" s="52"/>
      <c r="I868" s="52"/>
      <c r="J868" s="52"/>
      <c r="K868" s="52"/>
      <c r="L868" s="52"/>
      <c r="M868" s="52"/>
      <c r="N868" s="52"/>
      <c r="O868" s="52"/>
      <c r="P868" s="52"/>
      <c r="Q868" s="52"/>
      <c r="R868" s="52"/>
      <c r="S868" s="52"/>
      <c r="T868" s="52"/>
      <c r="U868" s="52"/>
      <c r="V868" s="52"/>
      <c r="W868" s="52"/>
      <c r="X868" s="52"/>
      <c r="Y868" s="52"/>
      <c r="Z868" s="52"/>
      <c r="AA868" s="52"/>
      <c r="AB868" s="52"/>
      <c r="AC868" s="52"/>
      <c r="AD868" s="52"/>
      <c r="AE868" s="52"/>
      <c r="AF868" s="52"/>
      <c r="AG868" s="52"/>
      <c r="AH868" s="52"/>
      <c r="AI868" s="52"/>
      <c r="AJ868" s="52"/>
      <c r="AK868" s="52"/>
      <c r="AL868" s="52"/>
      <c r="AM868" s="52"/>
      <c r="AN868" s="52"/>
      <c r="AO868" s="52"/>
      <c r="AP868" s="52"/>
      <c r="AQ868" s="52"/>
      <c r="AR868" s="52"/>
      <c r="AS868" s="52"/>
      <c r="AT868" s="52"/>
      <c r="AU868" s="52"/>
      <c r="AV868" s="52"/>
      <c r="AW868" s="52"/>
      <c r="AX868" s="52"/>
      <c r="AY868" s="76"/>
      <c r="AZ868" s="52"/>
      <c r="BA868" s="52"/>
      <c r="BB868" s="52"/>
      <c r="BC868" s="52"/>
      <c r="BD868" s="52"/>
      <c r="BE868" s="52"/>
      <c r="BF868" s="52"/>
    </row>
    <row r="869" spans="1:58" ht="15.75" customHeight="1">
      <c r="A869" s="58"/>
      <c r="B869" s="52"/>
      <c r="C869" s="52"/>
      <c r="D869" s="52"/>
      <c r="E869" s="52"/>
      <c r="F869" s="52"/>
      <c r="G869" s="52"/>
      <c r="H869" s="52"/>
      <c r="I869" s="52"/>
      <c r="J869" s="52"/>
      <c r="K869" s="52"/>
      <c r="L869" s="52"/>
      <c r="M869" s="52"/>
      <c r="N869" s="52"/>
      <c r="O869" s="52"/>
      <c r="P869" s="52"/>
      <c r="Q869" s="52"/>
      <c r="R869" s="52"/>
      <c r="S869" s="52"/>
      <c r="T869" s="52"/>
      <c r="U869" s="52"/>
      <c r="V869" s="52"/>
      <c r="W869" s="52"/>
      <c r="X869" s="52"/>
      <c r="Y869" s="52"/>
      <c r="Z869" s="52"/>
      <c r="AA869" s="52"/>
      <c r="AB869" s="52"/>
      <c r="AC869" s="52"/>
      <c r="AD869" s="52"/>
      <c r="AE869" s="52"/>
      <c r="AF869" s="52"/>
      <c r="AG869" s="52"/>
      <c r="AH869" s="52"/>
      <c r="AI869" s="52"/>
      <c r="AJ869" s="52"/>
      <c r="AK869" s="52"/>
      <c r="AL869" s="52"/>
      <c r="AM869" s="52"/>
      <c r="AN869" s="52"/>
      <c r="AO869" s="52"/>
      <c r="AP869" s="52"/>
      <c r="AQ869" s="52"/>
      <c r="AR869" s="52"/>
      <c r="AS869" s="52"/>
      <c r="AT869" s="52"/>
      <c r="AU869" s="52"/>
      <c r="AV869" s="52"/>
      <c r="AW869" s="52"/>
      <c r="AX869" s="52"/>
      <c r="AY869" s="76"/>
      <c r="AZ869" s="52"/>
      <c r="BA869" s="52"/>
      <c r="BB869" s="52"/>
      <c r="BC869" s="52"/>
      <c r="BD869" s="52"/>
      <c r="BE869" s="52"/>
      <c r="BF869" s="52"/>
    </row>
    <row r="870" spans="1:58" ht="15.75" customHeight="1">
      <c r="A870" s="58"/>
      <c r="B870" s="52"/>
      <c r="C870" s="52"/>
      <c r="D870" s="52"/>
      <c r="E870" s="52"/>
      <c r="F870" s="52"/>
      <c r="G870" s="52"/>
      <c r="H870" s="52"/>
      <c r="I870" s="52"/>
      <c r="J870" s="52"/>
      <c r="K870" s="52"/>
      <c r="L870" s="52"/>
      <c r="M870" s="52"/>
      <c r="N870" s="52"/>
      <c r="O870" s="52"/>
      <c r="P870" s="52"/>
      <c r="Q870" s="52"/>
      <c r="R870" s="52"/>
      <c r="S870" s="52"/>
      <c r="T870" s="52"/>
      <c r="U870" s="52"/>
      <c r="V870" s="52"/>
      <c r="W870" s="52"/>
      <c r="X870" s="52"/>
      <c r="Y870" s="52"/>
      <c r="Z870" s="52"/>
      <c r="AA870" s="52"/>
      <c r="AB870" s="52"/>
      <c r="AC870" s="52"/>
      <c r="AD870" s="52"/>
      <c r="AE870" s="52"/>
      <c r="AF870" s="52"/>
      <c r="AG870" s="52"/>
      <c r="AH870" s="52"/>
      <c r="AI870" s="52"/>
      <c r="AJ870" s="52"/>
      <c r="AK870" s="52"/>
      <c r="AL870" s="52"/>
      <c r="AM870" s="52"/>
      <c r="AN870" s="52"/>
      <c r="AO870" s="52"/>
      <c r="AP870" s="52"/>
      <c r="AQ870" s="52"/>
      <c r="AR870" s="52"/>
      <c r="AS870" s="52"/>
      <c r="AT870" s="52"/>
      <c r="AU870" s="52"/>
      <c r="AV870" s="52"/>
      <c r="AW870" s="52"/>
      <c r="AX870" s="52"/>
      <c r="AY870" s="76"/>
      <c r="AZ870" s="52"/>
      <c r="BA870" s="52"/>
      <c r="BB870" s="52"/>
      <c r="BC870" s="52"/>
      <c r="BD870" s="52"/>
      <c r="BE870" s="52"/>
      <c r="BF870" s="52"/>
    </row>
    <row r="871" spans="1:58" ht="15.75" customHeight="1">
      <c r="A871" s="58"/>
      <c r="B871" s="52"/>
      <c r="C871" s="52"/>
      <c r="D871" s="52"/>
      <c r="E871" s="52"/>
      <c r="F871" s="52"/>
      <c r="G871" s="52"/>
      <c r="H871" s="52"/>
      <c r="I871" s="52"/>
      <c r="J871" s="52"/>
      <c r="K871" s="52"/>
      <c r="L871" s="52"/>
      <c r="M871" s="52"/>
      <c r="N871" s="52"/>
      <c r="O871" s="52"/>
      <c r="P871" s="52"/>
      <c r="Q871" s="52"/>
      <c r="R871" s="52"/>
      <c r="S871" s="52"/>
      <c r="T871" s="52"/>
      <c r="U871" s="52"/>
      <c r="V871" s="52"/>
      <c r="W871" s="52"/>
      <c r="X871" s="52"/>
      <c r="Y871" s="52"/>
      <c r="Z871" s="52"/>
      <c r="AA871" s="52"/>
      <c r="AB871" s="52"/>
      <c r="AC871" s="52"/>
      <c r="AD871" s="52"/>
      <c r="AE871" s="52"/>
      <c r="AF871" s="52"/>
      <c r="AG871" s="52"/>
      <c r="AH871" s="52"/>
      <c r="AI871" s="52"/>
      <c r="AJ871" s="52"/>
      <c r="AK871" s="52"/>
      <c r="AL871" s="52"/>
      <c r="AM871" s="52"/>
      <c r="AN871" s="52"/>
      <c r="AO871" s="52"/>
      <c r="AP871" s="52"/>
      <c r="AQ871" s="52"/>
      <c r="AR871" s="52"/>
      <c r="AS871" s="52"/>
      <c r="AT871" s="52"/>
      <c r="AU871" s="52"/>
      <c r="AV871" s="52"/>
      <c r="AW871" s="52"/>
      <c r="AX871" s="52"/>
      <c r="AY871" s="76"/>
      <c r="AZ871" s="52"/>
      <c r="BA871" s="52"/>
      <c r="BB871" s="52"/>
      <c r="BC871" s="52"/>
      <c r="BD871" s="52"/>
      <c r="BE871" s="52"/>
      <c r="BF871" s="52"/>
    </row>
    <row r="872" spans="1:58" ht="15.75" customHeight="1">
      <c r="A872" s="58"/>
      <c r="B872" s="52"/>
      <c r="C872" s="52"/>
      <c r="D872" s="52"/>
      <c r="E872" s="52"/>
      <c r="F872" s="52"/>
      <c r="G872" s="52"/>
      <c r="H872" s="52"/>
      <c r="I872" s="52"/>
      <c r="J872" s="52"/>
      <c r="K872" s="52"/>
      <c r="L872" s="52"/>
      <c r="M872" s="52"/>
      <c r="N872" s="52"/>
      <c r="O872" s="52"/>
      <c r="P872" s="52"/>
      <c r="Q872" s="52"/>
      <c r="R872" s="52"/>
      <c r="S872" s="52"/>
      <c r="T872" s="52"/>
      <c r="U872" s="52"/>
      <c r="V872" s="52"/>
      <c r="W872" s="52"/>
      <c r="X872" s="52"/>
      <c r="Y872" s="52"/>
      <c r="Z872" s="52"/>
      <c r="AA872" s="52"/>
      <c r="AB872" s="52"/>
      <c r="AC872" s="52"/>
      <c r="AD872" s="52"/>
      <c r="AE872" s="52"/>
      <c r="AF872" s="52"/>
      <c r="AG872" s="52"/>
      <c r="AH872" s="52"/>
      <c r="AI872" s="52"/>
      <c r="AJ872" s="52"/>
      <c r="AK872" s="52"/>
      <c r="AL872" s="52"/>
      <c r="AM872" s="52"/>
      <c r="AN872" s="52"/>
      <c r="AO872" s="52"/>
      <c r="AP872" s="52"/>
      <c r="AQ872" s="52"/>
      <c r="AR872" s="52"/>
      <c r="AS872" s="52"/>
      <c r="AT872" s="52"/>
      <c r="AU872" s="52"/>
      <c r="AV872" s="52"/>
      <c r="AW872" s="52"/>
      <c r="AX872" s="52"/>
      <c r="AY872" s="76"/>
      <c r="AZ872" s="52"/>
      <c r="BA872" s="52"/>
      <c r="BB872" s="52"/>
      <c r="BC872" s="52"/>
      <c r="BD872" s="52"/>
      <c r="BE872" s="52"/>
      <c r="BF872" s="52"/>
    </row>
    <row r="873" spans="1:58" ht="15.75" customHeight="1">
      <c r="A873" s="58"/>
      <c r="B873" s="52"/>
      <c r="C873" s="52"/>
      <c r="D873" s="52"/>
      <c r="E873" s="52"/>
      <c r="F873" s="52"/>
      <c r="G873" s="52"/>
      <c r="H873" s="52"/>
      <c r="I873" s="52"/>
      <c r="J873" s="52"/>
      <c r="K873" s="52"/>
      <c r="L873" s="52"/>
      <c r="M873" s="52"/>
      <c r="N873" s="52"/>
      <c r="O873" s="52"/>
      <c r="P873" s="52"/>
      <c r="Q873" s="52"/>
      <c r="R873" s="52"/>
      <c r="S873" s="52"/>
      <c r="T873" s="52"/>
      <c r="U873" s="52"/>
      <c r="V873" s="52"/>
      <c r="W873" s="52"/>
      <c r="X873" s="52"/>
      <c r="Y873" s="52"/>
      <c r="Z873" s="52"/>
      <c r="AA873" s="52"/>
      <c r="AB873" s="52"/>
      <c r="AC873" s="52"/>
      <c r="AD873" s="52"/>
      <c r="AE873" s="52"/>
      <c r="AF873" s="52"/>
      <c r="AG873" s="52"/>
      <c r="AH873" s="52"/>
      <c r="AI873" s="52"/>
      <c r="AJ873" s="52"/>
      <c r="AK873" s="52"/>
      <c r="AL873" s="52"/>
      <c r="AM873" s="52"/>
      <c r="AN873" s="52"/>
      <c r="AO873" s="52"/>
      <c r="AP873" s="52"/>
      <c r="AQ873" s="52"/>
      <c r="AR873" s="52"/>
      <c r="AS873" s="52"/>
      <c r="AT873" s="52"/>
      <c r="AU873" s="52"/>
      <c r="AV873" s="52"/>
      <c r="AW873" s="52"/>
      <c r="AX873" s="52"/>
      <c r="AY873" s="76"/>
      <c r="AZ873" s="52"/>
      <c r="BA873" s="52"/>
      <c r="BB873" s="52"/>
      <c r="BC873" s="52"/>
      <c r="BD873" s="52"/>
      <c r="BE873" s="52"/>
      <c r="BF873" s="52"/>
    </row>
    <row r="874" spans="1:58" ht="15.75" customHeight="1">
      <c r="A874" s="58"/>
      <c r="B874" s="52"/>
      <c r="C874" s="52"/>
      <c r="D874" s="52"/>
      <c r="E874" s="52"/>
      <c r="F874" s="52"/>
      <c r="G874" s="52"/>
      <c r="H874" s="52"/>
      <c r="I874" s="52"/>
      <c r="J874" s="52"/>
      <c r="K874" s="52"/>
      <c r="L874" s="52"/>
      <c r="M874" s="52"/>
      <c r="N874" s="52"/>
      <c r="O874" s="52"/>
      <c r="P874" s="52"/>
      <c r="Q874" s="52"/>
      <c r="R874" s="52"/>
      <c r="S874" s="52"/>
      <c r="T874" s="52"/>
      <c r="U874" s="52"/>
      <c r="V874" s="52"/>
      <c r="W874" s="52"/>
      <c r="X874" s="52"/>
      <c r="Y874" s="52"/>
      <c r="Z874" s="52"/>
      <c r="AA874" s="52"/>
      <c r="AB874" s="52"/>
      <c r="AC874" s="52"/>
      <c r="AD874" s="52"/>
      <c r="AE874" s="52"/>
      <c r="AF874" s="52"/>
      <c r="AG874" s="52"/>
      <c r="AH874" s="52"/>
      <c r="AI874" s="52"/>
      <c r="AJ874" s="52"/>
      <c r="AK874" s="52"/>
      <c r="AL874" s="52"/>
      <c r="AM874" s="52"/>
      <c r="AN874" s="52"/>
      <c r="AO874" s="52"/>
      <c r="AP874" s="52"/>
      <c r="AQ874" s="52"/>
      <c r="AR874" s="52"/>
      <c r="AS874" s="52"/>
      <c r="AT874" s="52"/>
      <c r="AU874" s="52"/>
      <c r="AV874" s="52"/>
      <c r="AW874" s="52"/>
      <c r="AX874" s="52"/>
      <c r="AY874" s="76"/>
      <c r="AZ874" s="52"/>
      <c r="BA874" s="52"/>
      <c r="BB874" s="52"/>
      <c r="BC874" s="52"/>
      <c r="BD874" s="52"/>
      <c r="BE874" s="52"/>
      <c r="BF874" s="52"/>
    </row>
    <row r="875" spans="1:58" ht="15.75" customHeight="1">
      <c r="A875" s="58"/>
      <c r="B875" s="52"/>
      <c r="C875" s="52"/>
      <c r="D875" s="52"/>
      <c r="E875" s="52"/>
      <c r="F875" s="52"/>
      <c r="G875" s="52"/>
      <c r="H875" s="52"/>
      <c r="I875" s="52"/>
      <c r="J875" s="52"/>
      <c r="K875" s="52"/>
      <c r="L875" s="52"/>
      <c r="M875" s="52"/>
      <c r="N875" s="52"/>
      <c r="O875" s="52"/>
      <c r="P875" s="52"/>
      <c r="Q875" s="52"/>
      <c r="R875" s="52"/>
      <c r="S875" s="52"/>
      <c r="T875" s="52"/>
      <c r="U875" s="52"/>
      <c r="V875" s="52"/>
      <c r="W875" s="52"/>
      <c r="X875" s="52"/>
      <c r="Y875" s="52"/>
      <c r="Z875" s="52"/>
      <c r="AA875" s="52"/>
      <c r="AB875" s="52"/>
      <c r="AC875" s="52"/>
      <c r="AD875" s="52"/>
      <c r="AE875" s="52"/>
      <c r="AF875" s="52"/>
      <c r="AG875" s="52"/>
      <c r="AH875" s="52"/>
      <c r="AI875" s="52"/>
      <c r="AJ875" s="52"/>
      <c r="AK875" s="52"/>
      <c r="AL875" s="52"/>
      <c r="AM875" s="52"/>
      <c r="AN875" s="52"/>
      <c r="AO875" s="52"/>
      <c r="AP875" s="52"/>
      <c r="AQ875" s="52"/>
      <c r="AR875" s="52"/>
      <c r="AS875" s="52"/>
      <c r="AT875" s="52"/>
      <c r="AU875" s="52"/>
      <c r="AV875" s="52"/>
      <c r="AW875" s="52"/>
      <c r="AX875" s="52"/>
      <c r="AY875" s="76"/>
      <c r="AZ875" s="52"/>
      <c r="BA875" s="52"/>
      <c r="BB875" s="52"/>
      <c r="BC875" s="52"/>
      <c r="BD875" s="52"/>
      <c r="BE875" s="52"/>
      <c r="BF875" s="52"/>
    </row>
    <row r="876" spans="1:58" ht="15.75" customHeight="1">
      <c r="A876" s="58"/>
      <c r="B876" s="52"/>
      <c r="C876" s="52"/>
      <c r="D876" s="52"/>
      <c r="E876" s="52"/>
      <c r="F876" s="52"/>
      <c r="G876" s="52"/>
      <c r="H876" s="52"/>
      <c r="I876" s="52"/>
      <c r="J876" s="52"/>
      <c r="K876" s="52"/>
      <c r="L876" s="52"/>
      <c r="M876" s="52"/>
      <c r="N876" s="52"/>
      <c r="O876" s="52"/>
      <c r="P876" s="52"/>
      <c r="Q876" s="52"/>
      <c r="R876" s="52"/>
      <c r="S876" s="52"/>
      <c r="T876" s="52"/>
      <c r="U876" s="52"/>
      <c r="V876" s="52"/>
      <c r="W876" s="52"/>
      <c r="X876" s="52"/>
      <c r="Y876" s="52"/>
      <c r="Z876" s="52"/>
      <c r="AA876" s="52"/>
      <c r="AB876" s="52"/>
      <c r="AC876" s="52"/>
      <c r="AD876" s="52"/>
      <c r="AE876" s="52"/>
      <c r="AF876" s="52"/>
      <c r="AG876" s="52"/>
      <c r="AH876" s="52"/>
      <c r="AI876" s="52"/>
      <c r="AJ876" s="52"/>
      <c r="AK876" s="52"/>
      <c r="AL876" s="52"/>
      <c r="AM876" s="52"/>
      <c r="AN876" s="52"/>
      <c r="AO876" s="52"/>
      <c r="AP876" s="52"/>
      <c r="AQ876" s="52"/>
      <c r="AR876" s="52"/>
      <c r="AS876" s="52"/>
      <c r="AT876" s="52"/>
      <c r="AU876" s="52"/>
      <c r="AV876" s="52"/>
      <c r="AW876" s="52"/>
      <c r="AX876" s="52"/>
      <c r="AY876" s="76"/>
      <c r="AZ876" s="52"/>
      <c r="BA876" s="52"/>
      <c r="BB876" s="52"/>
      <c r="BC876" s="52"/>
      <c r="BD876" s="52"/>
      <c r="BE876" s="52"/>
      <c r="BF876" s="52"/>
    </row>
    <row r="877" spans="1:58" ht="15.75" customHeight="1">
      <c r="A877" s="58"/>
      <c r="B877" s="52"/>
      <c r="C877" s="52"/>
      <c r="D877" s="52"/>
      <c r="E877" s="52"/>
      <c r="F877" s="52"/>
      <c r="G877" s="52"/>
      <c r="H877" s="52"/>
      <c r="I877" s="52"/>
      <c r="J877" s="52"/>
      <c r="K877" s="52"/>
      <c r="L877" s="52"/>
      <c r="M877" s="52"/>
      <c r="N877" s="52"/>
      <c r="O877" s="52"/>
      <c r="P877" s="52"/>
      <c r="Q877" s="52"/>
      <c r="R877" s="52"/>
      <c r="S877" s="52"/>
      <c r="T877" s="52"/>
      <c r="U877" s="52"/>
      <c r="V877" s="52"/>
      <c r="W877" s="52"/>
      <c r="X877" s="52"/>
      <c r="Y877" s="52"/>
      <c r="Z877" s="52"/>
      <c r="AA877" s="52"/>
      <c r="AB877" s="52"/>
      <c r="AC877" s="52"/>
      <c r="AD877" s="52"/>
      <c r="AE877" s="52"/>
      <c r="AF877" s="52"/>
      <c r="AG877" s="52"/>
      <c r="AH877" s="52"/>
      <c r="AI877" s="52"/>
      <c r="AJ877" s="52"/>
      <c r="AK877" s="52"/>
      <c r="AL877" s="52"/>
      <c r="AM877" s="52"/>
      <c r="AN877" s="52"/>
      <c r="AO877" s="52"/>
      <c r="AP877" s="52"/>
      <c r="AQ877" s="52"/>
      <c r="AR877" s="52"/>
      <c r="AS877" s="52"/>
      <c r="AT877" s="52"/>
      <c r="AU877" s="52"/>
      <c r="AV877" s="52"/>
      <c r="AW877" s="52"/>
      <c r="AX877" s="52"/>
      <c r="AY877" s="76"/>
      <c r="AZ877" s="52"/>
      <c r="BA877" s="52"/>
      <c r="BB877" s="52"/>
      <c r="BC877" s="52"/>
      <c r="BD877" s="52"/>
      <c r="BE877" s="52"/>
      <c r="BF877" s="52"/>
    </row>
    <row r="878" spans="1:58" ht="15.75" customHeight="1">
      <c r="A878" s="58"/>
      <c r="B878" s="52"/>
      <c r="C878" s="52"/>
      <c r="D878" s="52"/>
      <c r="E878" s="52"/>
      <c r="F878" s="52"/>
      <c r="G878" s="52"/>
      <c r="H878" s="52"/>
      <c r="I878" s="52"/>
      <c r="J878" s="52"/>
      <c r="K878" s="52"/>
      <c r="L878" s="52"/>
      <c r="M878" s="52"/>
      <c r="N878" s="52"/>
      <c r="O878" s="52"/>
      <c r="P878" s="52"/>
      <c r="Q878" s="52"/>
      <c r="R878" s="52"/>
      <c r="S878" s="52"/>
      <c r="T878" s="52"/>
      <c r="U878" s="52"/>
      <c r="V878" s="52"/>
      <c r="W878" s="52"/>
      <c r="X878" s="52"/>
      <c r="Y878" s="52"/>
      <c r="Z878" s="52"/>
      <c r="AA878" s="52"/>
      <c r="AB878" s="52"/>
      <c r="AC878" s="52"/>
      <c r="AD878" s="52"/>
      <c r="AE878" s="52"/>
      <c r="AF878" s="52"/>
      <c r="AG878" s="52"/>
      <c r="AH878" s="52"/>
      <c r="AI878" s="52"/>
      <c r="AJ878" s="52"/>
      <c r="AK878" s="52"/>
      <c r="AL878" s="52"/>
      <c r="AM878" s="52"/>
      <c r="AN878" s="52"/>
      <c r="AO878" s="52"/>
      <c r="AP878" s="52"/>
      <c r="AQ878" s="52"/>
      <c r="AR878" s="52"/>
      <c r="AS878" s="52"/>
      <c r="AT878" s="52"/>
      <c r="AU878" s="52"/>
      <c r="AV878" s="52"/>
      <c r="AW878" s="52"/>
      <c r="AX878" s="52"/>
      <c r="AY878" s="76"/>
      <c r="AZ878" s="52"/>
      <c r="BA878" s="52"/>
      <c r="BB878" s="52"/>
      <c r="BC878" s="52"/>
      <c r="BD878" s="52"/>
      <c r="BE878" s="52"/>
      <c r="BF878" s="52"/>
    </row>
    <row r="879" spans="1:58" ht="15.75" customHeight="1">
      <c r="A879" s="58"/>
      <c r="B879" s="52"/>
      <c r="C879" s="52"/>
      <c r="D879" s="52"/>
      <c r="E879" s="52"/>
      <c r="F879" s="52"/>
      <c r="G879" s="52"/>
      <c r="H879" s="52"/>
      <c r="I879" s="52"/>
      <c r="J879" s="52"/>
      <c r="K879" s="52"/>
      <c r="L879" s="52"/>
      <c r="M879" s="52"/>
      <c r="N879" s="52"/>
      <c r="O879" s="52"/>
      <c r="P879" s="52"/>
      <c r="Q879" s="52"/>
      <c r="R879" s="52"/>
      <c r="S879" s="52"/>
      <c r="T879" s="52"/>
      <c r="U879" s="52"/>
      <c r="V879" s="52"/>
      <c r="W879" s="52"/>
      <c r="X879" s="52"/>
      <c r="Y879" s="52"/>
      <c r="Z879" s="52"/>
      <c r="AA879" s="52"/>
      <c r="AB879" s="52"/>
      <c r="AC879" s="52"/>
      <c r="AD879" s="52"/>
      <c r="AE879" s="52"/>
      <c r="AF879" s="52"/>
      <c r="AG879" s="52"/>
      <c r="AH879" s="52"/>
      <c r="AI879" s="52"/>
      <c r="AJ879" s="52"/>
      <c r="AK879" s="52"/>
      <c r="AL879" s="52"/>
      <c r="AM879" s="52"/>
      <c r="AN879" s="52"/>
      <c r="AO879" s="52"/>
      <c r="AP879" s="52"/>
      <c r="AQ879" s="52"/>
      <c r="AR879" s="52"/>
      <c r="AS879" s="52"/>
      <c r="AT879" s="52"/>
      <c r="AU879" s="52"/>
      <c r="AV879" s="52"/>
      <c r="AW879" s="52"/>
      <c r="AX879" s="52"/>
      <c r="AY879" s="76"/>
      <c r="AZ879" s="52"/>
      <c r="BA879" s="52"/>
      <c r="BB879" s="52"/>
      <c r="BC879" s="52"/>
      <c r="BD879" s="52"/>
      <c r="BE879" s="52"/>
      <c r="BF879" s="52"/>
    </row>
    <row r="880" spans="1:58" ht="15.75" customHeight="1">
      <c r="A880" s="58"/>
      <c r="B880" s="52"/>
      <c r="C880" s="52"/>
      <c r="D880" s="52"/>
      <c r="E880" s="52"/>
      <c r="F880" s="52"/>
      <c r="G880" s="52"/>
      <c r="H880" s="52"/>
      <c r="I880" s="52"/>
      <c r="J880" s="52"/>
      <c r="K880" s="52"/>
      <c r="L880" s="52"/>
      <c r="M880" s="52"/>
      <c r="N880" s="52"/>
      <c r="O880" s="52"/>
      <c r="P880" s="52"/>
      <c r="Q880" s="52"/>
      <c r="R880" s="52"/>
      <c r="S880" s="52"/>
      <c r="T880" s="52"/>
      <c r="U880" s="52"/>
      <c r="V880" s="52"/>
      <c r="W880" s="52"/>
      <c r="X880" s="52"/>
      <c r="Y880" s="52"/>
      <c r="Z880" s="52"/>
      <c r="AA880" s="52"/>
      <c r="AB880" s="52"/>
      <c r="AC880" s="52"/>
      <c r="AD880" s="52"/>
      <c r="AE880" s="52"/>
      <c r="AF880" s="52"/>
      <c r="AG880" s="52"/>
      <c r="AH880" s="52"/>
      <c r="AI880" s="52"/>
      <c r="AJ880" s="52"/>
      <c r="AK880" s="52"/>
      <c r="AL880" s="52"/>
      <c r="AM880" s="52"/>
      <c r="AN880" s="52"/>
      <c r="AO880" s="52"/>
      <c r="AP880" s="52"/>
      <c r="AQ880" s="52"/>
      <c r="AR880" s="52"/>
      <c r="AS880" s="52"/>
      <c r="AT880" s="52"/>
      <c r="AU880" s="52"/>
      <c r="AV880" s="52"/>
      <c r="AW880" s="52"/>
      <c r="AX880" s="52"/>
      <c r="AY880" s="76"/>
      <c r="AZ880" s="52"/>
      <c r="BA880" s="52"/>
      <c r="BB880" s="52"/>
      <c r="BC880" s="52"/>
      <c r="BD880" s="52"/>
      <c r="BE880" s="52"/>
      <c r="BF880" s="52"/>
    </row>
    <row r="881" spans="1:58" ht="15.75" customHeight="1">
      <c r="A881" s="58"/>
      <c r="B881" s="52"/>
      <c r="C881" s="52"/>
      <c r="D881" s="52"/>
      <c r="E881" s="52"/>
      <c r="F881" s="52"/>
      <c r="G881" s="52"/>
      <c r="H881" s="52"/>
      <c r="I881" s="52"/>
      <c r="J881" s="52"/>
      <c r="K881" s="52"/>
      <c r="L881" s="52"/>
      <c r="M881" s="52"/>
      <c r="N881" s="52"/>
      <c r="O881" s="52"/>
      <c r="P881" s="52"/>
      <c r="Q881" s="52"/>
      <c r="R881" s="52"/>
      <c r="S881" s="52"/>
      <c r="T881" s="52"/>
      <c r="U881" s="52"/>
      <c r="V881" s="52"/>
      <c r="W881" s="52"/>
      <c r="X881" s="52"/>
      <c r="Y881" s="52"/>
      <c r="Z881" s="52"/>
      <c r="AA881" s="52"/>
      <c r="AB881" s="52"/>
      <c r="AC881" s="52"/>
      <c r="AD881" s="52"/>
      <c r="AE881" s="52"/>
      <c r="AF881" s="52"/>
      <c r="AG881" s="52"/>
      <c r="AH881" s="52"/>
      <c r="AI881" s="52"/>
      <c r="AJ881" s="52"/>
      <c r="AK881" s="52"/>
      <c r="AL881" s="52"/>
      <c r="AM881" s="52"/>
      <c r="AN881" s="52"/>
      <c r="AO881" s="52"/>
      <c r="AP881" s="52"/>
      <c r="AQ881" s="52"/>
      <c r="AR881" s="52"/>
      <c r="AS881" s="52"/>
      <c r="AT881" s="52"/>
      <c r="AU881" s="52"/>
      <c r="AV881" s="52"/>
      <c r="AW881" s="52"/>
      <c r="AX881" s="52"/>
      <c r="AY881" s="76"/>
      <c r="AZ881" s="52"/>
      <c r="BA881" s="52"/>
      <c r="BB881" s="52"/>
      <c r="BC881" s="52"/>
      <c r="BD881" s="52"/>
      <c r="BE881" s="52"/>
      <c r="BF881" s="52"/>
    </row>
    <row r="882" spans="1:58" ht="15.75" customHeight="1">
      <c r="A882" s="58"/>
      <c r="B882" s="52"/>
      <c r="C882" s="52"/>
      <c r="D882" s="52"/>
      <c r="E882" s="52"/>
      <c r="F882" s="52"/>
      <c r="G882" s="52"/>
      <c r="H882" s="52"/>
      <c r="I882" s="52"/>
      <c r="J882" s="52"/>
      <c r="K882" s="52"/>
      <c r="L882" s="52"/>
      <c r="M882" s="52"/>
      <c r="N882" s="52"/>
      <c r="O882" s="52"/>
      <c r="P882" s="52"/>
      <c r="Q882" s="52"/>
      <c r="R882" s="52"/>
      <c r="S882" s="52"/>
      <c r="T882" s="52"/>
      <c r="U882" s="52"/>
      <c r="V882" s="52"/>
      <c r="W882" s="52"/>
      <c r="X882" s="52"/>
      <c r="Y882" s="52"/>
      <c r="Z882" s="52"/>
      <c r="AA882" s="52"/>
      <c r="AB882" s="52"/>
      <c r="AC882" s="52"/>
      <c r="AD882" s="52"/>
      <c r="AE882" s="52"/>
      <c r="AF882" s="52"/>
      <c r="AG882" s="52"/>
      <c r="AH882" s="52"/>
      <c r="AI882" s="52"/>
      <c r="AJ882" s="52"/>
      <c r="AK882" s="52"/>
      <c r="AL882" s="52"/>
      <c r="AM882" s="52"/>
      <c r="AN882" s="52"/>
      <c r="AO882" s="52"/>
      <c r="AP882" s="52"/>
      <c r="AQ882" s="52"/>
      <c r="AR882" s="52"/>
      <c r="AS882" s="52"/>
      <c r="AT882" s="52"/>
      <c r="AU882" s="52"/>
      <c r="AV882" s="52"/>
      <c r="AW882" s="52"/>
      <c r="AX882" s="52"/>
      <c r="AY882" s="76"/>
      <c r="AZ882" s="52"/>
      <c r="BA882" s="52"/>
      <c r="BB882" s="52"/>
      <c r="BC882" s="52"/>
      <c r="BD882" s="52"/>
      <c r="BE882" s="52"/>
      <c r="BF882" s="52"/>
    </row>
    <row r="883" spans="1:58" ht="15.75" customHeight="1">
      <c r="A883" s="58"/>
      <c r="B883" s="52"/>
      <c r="C883" s="52"/>
      <c r="D883" s="52"/>
      <c r="E883" s="52"/>
      <c r="F883" s="52"/>
      <c r="G883" s="52"/>
      <c r="H883" s="52"/>
      <c r="I883" s="52"/>
      <c r="J883" s="52"/>
      <c r="K883" s="52"/>
      <c r="L883" s="52"/>
      <c r="M883" s="52"/>
      <c r="N883" s="52"/>
      <c r="O883" s="52"/>
      <c r="P883" s="52"/>
      <c r="Q883" s="52"/>
      <c r="R883" s="52"/>
      <c r="S883" s="52"/>
      <c r="T883" s="52"/>
      <c r="U883" s="52"/>
      <c r="V883" s="52"/>
      <c r="W883" s="52"/>
      <c r="X883" s="52"/>
      <c r="Y883" s="52"/>
      <c r="Z883" s="52"/>
      <c r="AA883" s="52"/>
      <c r="AB883" s="52"/>
      <c r="AC883" s="52"/>
      <c r="AD883" s="52"/>
      <c r="AE883" s="52"/>
      <c r="AF883" s="52"/>
      <c r="AG883" s="52"/>
      <c r="AH883" s="52"/>
      <c r="AI883" s="52"/>
      <c r="AJ883" s="52"/>
      <c r="AK883" s="52"/>
      <c r="AL883" s="52"/>
      <c r="AM883" s="52"/>
      <c r="AN883" s="52"/>
      <c r="AO883" s="52"/>
      <c r="AP883" s="52"/>
      <c r="AQ883" s="52"/>
      <c r="AR883" s="52"/>
      <c r="AS883" s="52"/>
      <c r="AT883" s="52"/>
      <c r="AU883" s="52"/>
      <c r="AV883" s="52"/>
      <c r="AW883" s="52"/>
      <c r="AX883" s="52"/>
      <c r="AY883" s="76"/>
      <c r="AZ883" s="52"/>
      <c r="BA883" s="52"/>
      <c r="BB883" s="52"/>
      <c r="BC883" s="52"/>
      <c r="BD883" s="52"/>
      <c r="BE883" s="52"/>
      <c r="BF883" s="52"/>
    </row>
    <row r="884" spans="1:58" ht="15.75" customHeight="1">
      <c r="A884" s="58"/>
      <c r="B884" s="52"/>
      <c r="C884" s="52"/>
      <c r="D884" s="52"/>
      <c r="E884" s="52"/>
      <c r="F884" s="52"/>
      <c r="G884" s="52"/>
      <c r="H884" s="52"/>
      <c r="I884" s="52"/>
      <c r="J884" s="52"/>
      <c r="K884" s="52"/>
      <c r="L884" s="52"/>
      <c r="M884" s="52"/>
      <c r="N884" s="52"/>
      <c r="O884" s="52"/>
      <c r="P884" s="52"/>
      <c r="Q884" s="52"/>
      <c r="R884" s="52"/>
      <c r="S884" s="52"/>
      <c r="T884" s="52"/>
      <c r="U884" s="52"/>
      <c r="V884" s="52"/>
      <c r="W884" s="52"/>
      <c r="X884" s="52"/>
      <c r="Y884" s="52"/>
      <c r="Z884" s="52"/>
      <c r="AA884" s="52"/>
      <c r="AB884" s="52"/>
      <c r="AC884" s="52"/>
      <c r="AD884" s="52"/>
      <c r="AE884" s="52"/>
      <c r="AF884" s="52"/>
      <c r="AG884" s="52"/>
      <c r="AH884" s="52"/>
      <c r="AI884" s="52"/>
      <c r="AJ884" s="52"/>
      <c r="AK884" s="52"/>
      <c r="AL884" s="52"/>
      <c r="AM884" s="52"/>
      <c r="AN884" s="52"/>
      <c r="AO884" s="52"/>
      <c r="AP884" s="52"/>
      <c r="AQ884" s="52"/>
      <c r="AR884" s="52"/>
      <c r="AS884" s="52"/>
      <c r="AT884" s="52"/>
      <c r="AU884" s="52"/>
      <c r="AV884" s="52"/>
      <c r="AW884" s="52"/>
      <c r="AX884" s="52"/>
      <c r="AY884" s="76"/>
      <c r="AZ884" s="52"/>
      <c r="BA884" s="52"/>
      <c r="BB884" s="52"/>
      <c r="BC884" s="52"/>
      <c r="BD884" s="52"/>
      <c r="BE884" s="52"/>
      <c r="BF884" s="52"/>
    </row>
    <row r="885" spans="1:58" ht="15.75" customHeight="1">
      <c r="A885" s="58"/>
      <c r="B885" s="52"/>
      <c r="C885" s="52"/>
      <c r="D885" s="52"/>
      <c r="E885" s="52"/>
      <c r="F885" s="52"/>
      <c r="G885" s="52"/>
      <c r="H885" s="52"/>
      <c r="I885" s="52"/>
      <c r="J885" s="52"/>
      <c r="K885" s="52"/>
      <c r="L885" s="52"/>
      <c r="M885" s="52"/>
      <c r="N885" s="52"/>
      <c r="O885" s="52"/>
      <c r="P885" s="52"/>
      <c r="Q885" s="52"/>
      <c r="R885" s="52"/>
      <c r="S885" s="52"/>
      <c r="T885" s="52"/>
      <c r="U885" s="52"/>
      <c r="V885" s="52"/>
      <c r="W885" s="52"/>
      <c r="X885" s="52"/>
      <c r="Y885" s="52"/>
      <c r="Z885" s="52"/>
      <c r="AA885" s="52"/>
      <c r="AB885" s="52"/>
      <c r="AC885" s="52"/>
      <c r="AD885" s="52"/>
      <c r="AE885" s="52"/>
      <c r="AF885" s="52"/>
      <c r="AG885" s="52"/>
      <c r="AH885" s="52"/>
      <c r="AI885" s="52"/>
      <c r="AJ885" s="52"/>
      <c r="AK885" s="52"/>
      <c r="AL885" s="52"/>
      <c r="AM885" s="52"/>
      <c r="AN885" s="52"/>
      <c r="AO885" s="52"/>
      <c r="AP885" s="52"/>
      <c r="AQ885" s="52"/>
      <c r="AR885" s="52"/>
      <c r="AS885" s="52"/>
      <c r="AT885" s="52"/>
      <c r="AU885" s="52"/>
      <c r="AV885" s="52"/>
      <c r="AW885" s="52"/>
      <c r="AX885" s="52"/>
      <c r="AY885" s="76"/>
      <c r="AZ885" s="52"/>
      <c r="BA885" s="52"/>
      <c r="BB885" s="52"/>
      <c r="BC885" s="52"/>
      <c r="BD885" s="52"/>
      <c r="BE885" s="52"/>
      <c r="BF885" s="52"/>
    </row>
    <row r="886" spans="1:58" ht="15.75" customHeight="1">
      <c r="A886" s="58"/>
      <c r="B886" s="52"/>
      <c r="C886" s="52"/>
      <c r="D886" s="52"/>
      <c r="E886" s="52"/>
      <c r="F886" s="52"/>
      <c r="G886" s="52"/>
      <c r="H886" s="52"/>
      <c r="I886" s="52"/>
      <c r="J886" s="52"/>
      <c r="K886" s="52"/>
      <c r="L886" s="52"/>
      <c r="M886" s="52"/>
      <c r="N886" s="52"/>
      <c r="O886" s="52"/>
      <c r="P886" s="52"/>
      <c r="Q886" s="52"/>
      <c r="R886" s="52"/>
      <c r="S886" s="52"/>
      <c r="T886" s="52"/>
      <c r="U886" s="52"/>
      <c r="V886" s="52"/>
      <c r="W886" s="52"/>
      <c r="X886" s="52"/>
      <c r="Y886" s="52"/>
      <c r="Z886" s="52"/>
      <c r="AA886" s="52"/>
      <c r="AB886" s="52"/>
      <c r="AC886" s="52"/>
      <c r="AD886" s="52"/>
      <c r="AE886" s="52"/>
      <c r="AF886" s="52"/>
      <c r="AG886" s="52"/>
      <c r="AH886" s="52"/>
      <c r="AI886" s="52"/>
      <c r="AJ886" s="52"/>
      <c r="AK886" s="52"/>
      <c r="AL886" s="52"/>
      <c r="AM886" s="52"/>
      <c r="AN886" s="52"/>
      <c r="AO886" s="52"/>
      <c r="AP886" s="52"/>
      <c r="AQ886" s="52"/>
      <c r="AR886" s="52"/>
      <c r="AS886" s="52"/>
      <c r="AT886" s="52"/>
      <c r="AU886" s="52"/>
      <c r="AV886" s="52"/>
      <c r="AW886" s="52"/>
      <c r="AX886" s="52"/>
      <c r="AY886" s="76"/>
      <c r="AZ886" s="52"/>
      <c r="BA886" s="52"/>
      <c r="BB886" s="52"/>
      <c r="BC886" s="52"/>
      <c r="BD886" s="52"/>
      <c r="BE886" s="52"/>
      <c r="BF886" s="52"/>
    </row>
    <row r="887" spans="1:58" ht="15.75" customHeight="1">
      <c r="A887" s="58"/>
      <c r="B887" s="52"/>
      <c r="C887" s="52"/>
      <c r="D887" s="52"/>
      <c r="E887" s="52"/>
      <c r="F887" s="52"/>
      <c r="G887" s="52"/>
      <c r="H887" s="52"/>
      <c r="I887" s="52"/>
      <c r="J887" s="52"/>
      <c r="K887" s="52"/>
      <c r="L887" s="52"/>
      <c r="M887" s="52"/>
      <c r="N887" s="52"/>
      <c r="O887" s="52"/>
      <c r="P887" s="52"/>
      <c r="Q887" s="52"/>
      <c r="R887" s="52"/>
      <c r="S887" s="52"/>
      <c r="T887" s="52"/>
      <c r="U887" s="52"/>
      <c r="V887" s="52"/>
      <c r="W887" s="52"/>
      <c r="X887" s="52"/>
      <c r="Y887" s="52"/>
      <c r="Z887" s="52"/>
      <c r="AA887" s="52"/>
      <c r="AB887" s="52"/>
      <c r="AC887" s="52"/>
      <c r="AD887" s="52"/>
      <c r="AE887" s="52"/>
      <c r="AF887" s="52"/>
      <c r="AG887" s="52"/>
      <c r="AH887" s="52"/>
      <c r="AI887" s="52"/>
      <c r="AJ887" s="52"/>
      <c r="AK887" s="52"/>
      <c r="AL887" s="52"/>
      <c r="AM887" s="52"/>
      <c r="AN887" s="52"/>
      <c r="AO887" s="52"/>
      <c r="AP887" s="52"/>
      <c r="AQ887" s="52"/>
      <c r="AR887" s="52"/>
      <c r="AS887" s="52"/>
      <c r="AT887" s="52"/>
      <c r="AU887" s="52"/>
      <c r="AV887" s="52"/>
      <c r="AW887" s="52"/>
      <c r="AX887" s="52"/>
      <c r="AY887" s="76"/>
      <c r="AZ887" s="52"/>
      <c r="BA887" s="52"/>
      <c r="BB887" s="52"/>
      <c r="BC887" s="52"/>
      <c r="BD887" s="52"/>
      <c r="BE887" s="52"/>
      <c r="BF887" s="52"/>
    </row>
    <row r="888" spans="1:58" ht="15.75" customHeight="1">
      <c r="A888" s="58"/>
      <c r="B888" s="52"/>
      <c r="C888" s="52"/>
      <c r="D888" s="52"/>
      <c r="E888" s="52"/>
      <c r="F888" s="52"/>
      <c r="G888" s="52"/>
      <c r="H888" s="52"/>
      <c r="I888" s="52"/>
      <c r="J888" s="52"/>
      <c r="K888" s="52"/>
      <c r="L888" s="52"/>
      <c r="M888" s="52"/>
      <c r="N888" s="52"/>
      <c r="O888" s="52"/>
      <c r="P888" s="52"/>
      <c r="Q888" s="52"/>
      <c r="R888" s="52"/>
      <c r="S888" s="52"/>
      <c r="T888" s="52"/>
      <c r="U888" s="52"/>
      <c r="V888" s="52"/>
      <c r="W888" s="52"/>
      <c r="X888" s="52"/>
      <c r="Y888" s="52"/>
      <c r="Z888" s="52"/>
      <c r="AA888" s="52"/>
      <c r="AB888" s="52"/>
      <c r="AC888" s="52"/>
      <c r="AD888" s="52"/>
      <c r="AE888" s="52"/>
      <c r="AF888" s="52"/>
      <c r="AG888" s="52"/>
      <c r="AH888" s="52"/>
      <c r="AI888" s="52"/>
      <c r="AJ888" s="52"/>
      <c r="AK888" s="52"/>
      <c r="AL888" s="52"/>
      <c r="AM888" s="52"/>
      <c r="AN888" s="52"/>
      <c r="AO888" s="52"/>
      <c r="AP888" s="52"/>
      <c r="AQ888" s="52"/>
      <c r="AR888" s="52"/>
      <c r="AS888" s="52"/>
      <c r="AT888" s="52"/>
      <c r="AU888" s="52"/>
      <c r="AV888" s="52"/>
      <c r="AW888" s="52"/>
      <c r="AX888" s="52"/>
      <c r="AY888" s="76"/>
      <c r="AZ888" s="52"/>
      <c r="BA888" s="52"/>
      <c r="BB888" s="52"/>
      <c r="BC888" s="52"/>
      <c r="BD888" s="52"/>
      <c r="BE888" s="52"/>
      <c r="BF888" s="52"/>
    </row>
    <row r="889" spans="1:58" ht="15.75" customHeight="1">
      <c r="A889" s="58"/>
      <c r="B889" s="52"/>
      <c r="C889" s="52"/>
      <c r="D889" s="52"/>
      <c r="E889" s="52"/>
      <c r="F889" s="52"/>
      <c r="G889" s="52"/>
      <c r="H889" s="52"/>
      <c r="I889" s="52"/>
      <c r="J889" s="52"/>
      <c r="K889" s="52"/>
      <c r="L889" s="52"/>
      <c r="M889" s="52"/>
      <c r="N889" s="52"/>
      <c r="O889" s="52"/>
      <c r="P889" s="52"/>
      <c r="Q889" s="52"/>
      <c r="R889" s="52"/>
      <c r="S889" s="52"/>
      <c r="T889" s="52"/>
      <c r="U889" s="52"/>
      <c r="V889" s="52"/>
      <c r="W889" s="52"/>
      <c r="X889" s="52"/>
      <c r="Y889" s="52"/>
      <c r="Z889" s="52"/>
      <c r="AA889" s="52"/>
      <c r="AB889" s="52"/>
      <c r="AC889" s="52"/>
      <c r="AD889" s="52"/>
      <c r="AE889" s="52"/>
      <c r="AF889" s="52"/>
      <c r="AG889" s="52"/>
      <c r="AH889" s="52"/>
      <c r="AI889" s="52"/>
      <c r="AJ889" s="52"/>
      <c r="AK889" s="52"/>
      <c r="AL889" s="52"/>
      <c r="AM889" s="52"/>
      <c r="AN889" s="52"/>
      <c r="AO889" s="52"/>
      <c r="AP889" s="52"/>
      <c r="AQ889" s="52"/>
      <c r="AR889" s="52"/>
      <c r="AS889" s="52"/>
      <c r="AT889" s="52"/>
      <c r="AU889" s="52"/>
      <c r="AV889" s="52"/>
      <c r="AW889" s="52"/>
      <c r="AX889" s="52"/>
      <c r="AY889" s="76"/>
      <c r="AZ889" s="52"/>
      <c r="BA889" s="52"/>
      <c r="BB889" s="52"/>
      <c r="BC889" s="52"/>
      <c r="BD889" s="52"/>
      <c r="BE889" s="52"/>
      <c r="BF889" s="52"/>
    </row>
    <row r="890" spans="1:58" ht="15.75" customHeight="1">
      <c r="A890" s="58"/>
      <c r="B890" s="52"/>
      <c r="C890" s="52"/>
      <c r="D890" s="52"/>
      <c r="E890" s="52"/>
      <c r="F890" s="52"/>
      <c r="G890" s="52"/>
      <c r="H890" s="52"/>
      <c r="I890" s="52"/>
      <c r="J890" s="52"/>
      <c r="K890" s="52"/>
      <c r="L890" s="52"/>
      <c r="M890" s="52"/>
      <c r="N890" s="52"/>
      <c r="O890" s="52"/>
      <c r="P890" s="52"/>
      <c r="Q890" s="52"/>
      <c r="R890" s="52"/>
      <c r="S890" s="52"/>
      <c r="T890" s="52"/>
      <c r="U890" s="52"/>
      <c r="V890" s="52"/>
      <c r="W890" s="52"/>
      <c r="X890" s="52"/>
      <c r="Y890" s="52"/>
      <c r="Z890" s="52"/>
      <c r="AA890" s="52"/>
      <c r="AB890" s="52"/>
      <c r="AC890" s="52"/>
      <c r="AD890" s="52"/>
      <c r="AE890" s="52"/>
      <c r="AF890" s="52"/>
      <c r="AG890" s="52"/>
      <c r="AH890" s="52"/>
      <c r="AI890" s="52"/>
      <c r="AJ890" s="52"/>
      <c r="AK890" s="52"/>
      <c r="AL890" s="52"/>
      <c r="AM890" s="52"/>
      <c r="AN890" s="52"/>
      <c r="AO890" s="52"/>
      <c r="AP890" s="52"/>
      <c r="AQ890" s="52"/>
      <c r="AR890" s="52"/>
      <c r="AS890" s="52"/>
      <c r="AT890" s="52"/>
      <c r="AU890" s="52"/>
      <c r="AV890" s="52"/>
      <c r="AW890" s="52"/>
      <c r="AX890" s="52"/>
      <c r="AY890" s="76"/>
      <c r="AZ890" s="52"/>
      <c r="BA890" s="52"/>
      <c r="BB890" s="52"/>
      <c r="BC890" s="52"/>
      <c r="BD890" s="52"/>
      <c r="BE890" s="52"/>
      <c r="BF890" s="52"/>
    </row>
    <row r="891" spans="1:58" ht="15.75" customHeight="1">
      <c r="A891" s="58"/>
      <c r="B891" s="52"/>
      <c r="C891" s="52"/>
      <c r="D891" s="52"/>
      <c r="E891" s="52"/>
      <c r="F891" s="52"/>
      <c r="G891" s="52"/>
      <c r="H891" s="52"/>
      <c r="I891" s="52"/>
      <c r="J891" s="52"/>
      <c r="K891" s="52"/>
      <c r="L891" s="52"/>
      <c r="M891" s="52"/>
      <c r="N891" s="52"/>
      <c r="O891" s="52"/>
      <c r="P891" s="52"/>
      <c r="Q891" s="52"/>
      <c r="R891" s="52"/>
      <c r="S891" s="52"/>
      <c r="T891" s="52"/>
      <c r="U891" s="52"/>
      <c r="V891" s="52"/>
      <c r="W891" s="52"/>
      <c r="X891" s="52"/>
      <c r="Y891" s="52"/>
      <c r="Z891" s="52"/>
      <c r="AA891" s="52"/>
      <c r="AB891" s="52"/>
      <c r="AC891" s="52"/>
      <c r="AD891" s="52"/>
      <c r="AE891" s="52"/>
      <c r="AF891" s="52"/>
      <c r="AG891" s="52"/>
      <c r="AH891" s="52"/>
      <c r="AI891" s="52"/>
      <c r="AJ891" s="52"/>
      <c r="AK891" s="52"/>
      <c r="AL891" s="52"/>
      <c r="AM891" s="52"/>
      <c r="AN891" s="52"/>
      <c r="AO891" s="52"/>
      <c r="AP891" s="52"/>
      <c r="AQ891" s="52"/>
      <c r="AR891" s="52"/>
      <c r="AS891" s="52"/>
      <c r="AT891" s="52"/>
      <c r="AU891" s="52"/>
      <c r="AV891" s="52"/>
      <c r="AW891" s="52"/>
      <c r="AX891" s="52"/>
      <c r="AY891" s="76"/>
      <c r="AZ891" s="52"/>
      <c r="BA891" s="52"/>
      <c r="BB891" s="52"/>
      <c r="BC891" s="52"/>
      <c r="BD891" s="52"/>
      <c r="BE891" s="52"/>
      <c r="BF891" s="52"/>
    </row>
    <row r="892" spans="1:58" ht="15.75" customHeight="1">
      <c r="A892" s="58"/>
      <c r="B892" s="52"/>
      <c r="C892" s="52"/>
      <c r="D892" s="52"/>
      <c r="E892" s="52"/>
      <c r="F892" s="52"/>
      <c r="G892" s="52"/>
      <c r="H892" s="52"/>
      <c r="I892" s="52"/>
      <c r="J892" s="52"/>
      <c r="K892" s="52"/>
      <c r="L892" s="52"/>
      <c r="M892" s="52"/>
      <c r="N892" s="52"/>
      <c r="O892" s="52"/>
      <c r="P892" s="52"/>
      <c r="Q892" s="52"/>
      <c r="R892" s="52"/>
      <c r="S892" s="52"/>
      <c r="T892" s="52"/>
      <c r="U892" s="52"/>
      <c r="V892" s="52"/>
      <c r="W892" s="52"/>
      <c r="X892" s="52"/>
      <c r="Y892" s="52"/>
      <c r="Z892" s="52"/>
      <c r="AA892" s="52"/>
      <c r="AB892" s="52"/>
      <c r="AC892" s="52"/>
      <c r="AD892" s="52"/>
      <c r="AE892" s="52"/>
      <c r="AF892" s="52"/>
      <c r="AG892" s="52"/>
      <c r="AH892" s="52"/>
      <c r="AI892" s="52"/>
      <c r="AJ892" s="52"/>
      <c r="AK892" s="52"/>
      <c r="AL892" s="52"/>
      <c r="AM892" s="52"/>
      <c r="AN892" s="52"/>
      <c r="AO892" s="52"/>
      <c r="AP892" s="52"/>
      <c r="AQ892" s="52"/>
      <c r="AR892" s="52"/>
      <c r="AS892" s="52"/>
      <c r="AT892" s="52"/>
      <c r="AU892" s="52"/>
      <c r="AV892" s="52"/>
      <c r="AW892" s="52"/>
      <c r="AX892" s="52"/>
      <c r="AY892" s="76"/>
      <c r="AZ892" s="52"/>
      <c r="BA892" s="52"/>
      <c r="BB892" s="52"/>
      <c r="BC892" s="52"/>
      <c r="BD892" s="52"/>
      <c r="BE892" s="52"/>
      <c r="BF892" s="52"/>
    </row>
    <row r="893" spans="1:58" ht="15.75" customHeight="1">
      <c r="A893" s="58"/>
      <c r="B893" s="52"/>
      <c r="C893" s="52"/>
      <c r="D893" s="52"/>
      <c r="E893" s="52"/>
      <c r="F893" s="52"/>
      <c r="G893" s="52"/>
      <c r="H893" s="52"/>
      <c r="I893" s="52"/>
      <c r="J893" s="52"/>
      <c r="K893" s="52"/>
      <c r="L893" s="52"/>
      <c r="M893" s="52"/>
      <c r="N893" s="52"/>
      <c r="O893" s="52"/>
      <c r="P893" s="52"/>
      <c r="Q893" s="52"/>
      <c r="R893" s="52"/>
      <c r="S893" s="52"/>
      <c r="T893" s="52"/>
      <c r="U893" s="52"/>
      <c r="V893" s="52"/>
      <c r="W893" s="52"/>
      <c r="X893" s="52"/>
      <c r="Y893" s="52"/>
      <c r="Z893" s="52"/>
      <c r="AA893" s="52"/>
      <c r="AB893" s="52"/>
      <c r="AC893" s="52"/>
      <c r="AD893" s="52"/>
      <c r="AE893" s="52"/>
      <c r="AF893" s="52"/>
      <c r="AG893" s="52"/>
      <c r="AH893" s="52"/>
      <c r="AI893" s="52"/>
      <c r="AJ893" s="52"/>
      <c r="AK893" s="52"/>
      <c r="AL893" s="52"/>
      <c r="AM893" s="52"/>
      <c r="AN893" s="52"/>
      <c r="AO893" s="52"/>
      <c r="AP893" s="52"/>
      <c r="AQ893" s="52"/>
      <c r="AR893" s="52"/>
      <c r="AS893" s="52"/>
      <c r="AT893" s="52"/>
      <c r="AU893" s="52"/>
      <c r="AV893" s="52"/>
      <c r="AW893" s="52"/>
      <c r="AX893" s="52"/>
      <c r="AY893" s="76"/>
      <c r="AZ893" s="52"/>
      <c r="BA893" s="52"/>
      <c r="BB893" s="52"/>
      <c r="BC893" s="52"/>
      <c r="BD893" s="52"/>
      <c r="BE893" s="52"/>
      <c r="BF893" s="52"/>
    </row>
    <row r="894" spans="1:58" ht="15.75" customHeight="1">
      <c r="A894" s="58"/>
      <c r="B894" s="52"/>
      <c r="C894" s="52"/>
      <c r="D894" s="52"/>
      <c r="E894" s="52"/>
      <c r="F894" s="52"/>
      <c r="G894" s="52"/>
      <c r="H894" s="52"/>
      <c r="I894" s="52"/>
      <c r="J894" s="52"/>
      <c r="K894" s="52"/>
      <c r="L894" s="52"/>
      <c r="M894" s="52"/>
      <c r="N894" s="52"/>
      <c r="O894" s="52"/>
      <c r="P894" s="52"/>
      <c r="Q894" s="52"/>
      <c r="R894" s="52"/>
      <c r="S894" s="52"/>
      <c r="T894" s="52"/>
      <c r="U894" s="52"/>
      <c r="V894" s="52"/>
      <c r="W894" s="52"/>
      <c r="X894" s="52"/>
      <c r="Y894" s="52"/>
      <c r="Z894" s="52"/>
      <c r="AA894" s="52"/>
      <c r="AB894" s="52"/>
      <c r="AC894" s="52"/>
      <c r="AD894" s="52"/>
      <c r="AE894" s="52"/>
      <c r="AF894" s="52"/>
      <c r="AG894" s="52"/>
      <c r="AH894" s="52"/>
      <c r="AI894" s="52"/>
      <c r="AJ894" s="52"/>
      <c r="AK894" s="52"/>
      <c r="AL894" s="52"/>
      <c r="AM894" s="52"/>
      <c r="AN894" s="52"/>
      <c r="AO894" s="52"/>
      <c r="AP894" s="52"/>
      <c r="AQ894" s="52"/>
      <c r="AR894" s="52"/>
      <c r="AS894" s="52"/>
      <c r="AT894" s="52"/>
      <c r="AU894" s="52"/>
      <c r="AV894" s="52"/>
      <c r="AW894" s="52"/>
      <c r="AX894" s="52"/>
      <c r="AY894" s="76"/>
      <c r="AZ894" s="52"/>
      <c r="BA894" s="52"/>
      <c r="BB894" s="52"/>
      <c r="BC894" s="52"/>
      <c r="BD894" s="52"/>
      <c r="BE894" s="52"/>
      <c r="BF894" s="52"/>
    </row>
    <row r="895" spans="1:58" ht="15.75" customHeight="1">
      <c r="A895" s="58"/>
      <c r="B895" s="52"/>
      <c r="C895" s="52"/>
      <c r="D895" s="52"/>
      <c r="E895" s="52"/>
      <c r="F895" s="52"/>
      <c r="G895" s="52"/>
      <c r="H895" s="52"/>
      <c r="I895" s="52"/>
      <c r="J895" s="52"/>
      <c r="K895" s="52"/>
      <c r="L895" s="52"/>
      <c r="M895" s="52"/>
      <c r="N895" s="52"/>
      <c r="O895" s="52"/>
      <c r="P895" s="52"/>
      <c r="Q895" s="52"/>
      <c r="R895" s="52"/>
      <c r="S895" s="52"/>
      <c r="T895" s="52"/>
      <c r="U895" s="52"/>
      <c r="V895" s="52"/>
      <c r="W895" s="52"/>
      <c r="X895" s="52"/>
      <c r="Y895" s="52"/>
      <c r="Z895" s="52"/>
      <c r="AA895" s="52"/>
      <c r="AB895" s="52"/>
      <c r="AC895" s="52"/>
      <c r="AD895" s="52"/>
      <c r="AE895" s="52"/>
      <c r="AF895" s="52"/>
      <c r="AG895" s="52"/>
      <c r="AH895" s="52"/>
      <c r="AI895" s="52"/>
      <c r="AJ895" s="52"/>
      <c r="AK895" s="52"/>
      <c r="AL895" s="52"/>
      <c r="AM895" s="52"/>
      <c r="AN895" s="52"/>
      <c r="AO895" s="52"/>
      <c r="AP895" s="52"/>
      <c r="AQ895" s="52"/>
      <c r="AR895" s="52"/>
      <c r="AS895" s="52"/>
      <c r="AT895" s="52"/>
      <c r="AU895" s="52"/>
      <c r="AV895" s="52"/>
      <c r="AW895" s="52"/>
      <c r="AX895" s="52"/>
      <c r="AY895" s="76"/>
      <c r="AZ895" s="52"/>
      <c r="BA895" s="52"/>
      <c r="BB895" s="52"/>
      <c r="BC895" s="52"/>
      <c r="BD895" s="52"/>
      <c r="BE895" s="52"/>
      <c r="BF895" s="52"/>
    </row>
    <row r="896" spans="1:58" ht="15.75" customHeight="1">
      <c r="A896" s="58"/>
      <c r="B896" s="52"/>
      <c r="C896" s="52"/>
      <c r="D896" s="52"/>
      <c r="E896" s="52"/>
      <c r="F896" s="52"/>
      <c r="G896" s="52"/>
      <c r="H896" s="52"/>
      <c r="I896" s="52"/>
      <c r="J896" s="52"/>
      <c r="K896" s="52"/>
      <c r="L896" s="52"/>
      <c r="M896" s="52"/>
      <c r="N896" s="52"/>
      <c r="O896" s="52"/>
      <c r="P896" s="52"/>
      <c r="Q896" s="52"/>
      <c r="R896" s="52"/>
      <c r="S896" s="52"/>
      <c r="T896" s="52"/>
      <c r="U896" s="52"/>
      <c r="V896" s="52"/>
      <c r="W896" s="52"/>
      <c r="X896" s="52"/>
      <c r="Y896" s="52"/>
      <c r="Z896" s="52"/>
      <c r="AA896" s="52"/>
      <c r="AB896" s="52"/>
      <c r="AC896" s="52"/>
      <c r="AD896" s="52"/>
      <c r="AE896" s="52"/>
      <c r="AF896" s="52"/>
      <c r="AG896" s="52"/>
      <c r="AH896" s="52"/>
      <c r="AI896" s="52"/>
      <c r="AJ896" s="52"/>
      <c r="AK896" s="52"/>
      <c r="AL896" s="52"/>
      <c r="AM896" s="52"/>
      <c r="AN896" s="52"/>
      <c r="AO896" s="52"/>
      <c r="AP896" s="52"/>
      <c r="AQ896" s="52"/>
      <c r="AR896" s="52"/>
      <c r="AS896" s="52"/>
      <c r="AT896" s="52"/>
      <c r="AU896" s="52"/>
      <c r="AV896" s="52"/>
      <c r="AW896" s="52"/>
      <c r="AX896" s="52"/>
      <c r="AY896" s="76"/>
      <c r="AZ896" s="52"/>
      <c r="BA896" s="52"/>
      <c r="BB896" s="52"/>
      <c r="BC896" s="52"/>
      <c r="BD896" s="52"/>
      <c r="BE896" s="52"/>
      <c r="BF896" s="52"/>
    </row>
    <row r="897" spans="1:58" ht="15.75" customHeight="1">
      <c r="A897" s="58"/>
      <c r="B897" s="52"/>
      <c r="C897" s="52"/>
      <c r="D897" s="52"/>
      <c r="E897" s="52"/>
      <c r="F897" s="52"/>
      <c r="G897" s="52"/>
      <c r="H897" s="52"/>
      <c r="I897" s="52"/>
      <c r="J897" s="52"/>
      <c r="K897" s="52"/>
      <c r="L897" s="52"/>
      <c r="M897" s="52"/>
      <c r="N897" s="52"/>
      <c r="O897" s="52"/>
      <c r="P897" s="52"/>
      <c r="Q897" s="52"/>
      <c r="R897" s="52"/>
      <c r="S897" s="52"/>
      <c r="T897" s="52"/>
      <c r="U897" s="52"/>
      <c r="V897" s="52"/>
      <c r="W897" s="52"/>
      <c r="X897" s="52"/>
      <c r="Y897" s="52"/>
      <c r="Z897" s="52"/>
      <c r="AA897" s="52"/>
      <c r="AB897" s="52"/>
      <c r="AC897" s="52"/>
      <c r="AD897" s="52"/>
      <c r="AE897" s="52"/>
      <c r="AF897" s="52"/>
      <c r="AG897" s="52"/>
      <c r="AH897" s="52"/>
      <c r="AI897" s="52"/>
      <c r="AJ897" s="52"/>
      <c r="AK897" s="52"/>
      <c r="AL897" s="52"/>
      <c r="AM897" s="52"/>
      <c r="AN897" s="52"/>
      <c r="AO897" s="52"/>
      <c r="AP897" s="52"/>
      <c r="AQ897" s="52"/>
      <c r="AR897" s="52"/>
      <c r="AS897" s="52"/>
      <c r="AT897" s="52"/>
      <c r="AU897" s="52"/>
      <c r="AV897" s="52"/>
      <c r="AW897" s="52"/>
      <c r="AX897" s="52"/>
      <c r="AY897" s="76"/>
      <c r="AZ897" s="52"/>
      <c r="BA897" s="52"/>
      <c r="BB897" s="52"/>
      <c r="BC897" s="52"/>
      <c r="BD897" s="52"/>
      <c r="BE897" s="52"/>
      <c r="BF897" s="52"/>
    </row>
    <row r="898" spans="1:58" ht="15.75" customHeight="1">
      <c r="A898" s="58"/>
      <c r="B898" s="52"/>
      <c r="C898" s="52"/>
      <c r="D898" s="52"/>
      <c r="E898" s="52"/>
      <c r="F898" s="52"/>
      <c r="G898" s="52"/>
      <c r="H898" s="52"/>
      <c r="I898" s="52"/>
      <c r="J898" s="52"/>
      <c r="K898" s="52"/>
      <c r="L898" s="52"/>
      <c r="M898" s="52"/>
      <c r="N898" s="52"/>
      <c r="O898" s="52"/>
      <c r="P898" s="52"/>
      <c r="Q898" s="52"/>
      <c r="R898" s="52"/>
      <c r="S898" s="52"/>
      <c r="T898" s="52"/>
      <c r="U898" s="52"/>
      <c r="V898" s="52"/>
      <c r="W898" s="52"/>
      <c r="X898" s="52"/>
      <c r="Y898" s="52"/>
      <c r="Z898" s="52"/>
      <c r="AA898" s="52"/>
      <c r="AB898" s="52"/>
      <c r="AC898" s="52"/>
      <c r="AD898" s="52"/>
      <c r="AE898" s="52"/>
      <c r="AF898" s="52"/>
      <c r="AG898" s="52"/>
      <c r="AH898" s="52"/>
      <c r="AI898" s="52"/>
      <c r="AJ898" s="52"/>
      <c r="AK898" s="52"/>
      <c r="AL898" s="52"/>
      <c r="AM898" s="52"/>
      <c r="AN898" s="52"/>
      <c r="AO898" s="52"/>
      <c r="AP898" s="52"/>
      <c r="AQ898" s="52"/>
      <c r="AR898" s="52"/>
      <c r="AS898" s="52"/>
      <c r="AT898" s="52"/>
      <c r="AU898" s="52"/>
      <c r="AV898" s="52"/>
      <c r="AW898" s="52"/>
      <c r="AX898" s="52"/>
      <c r="AY898" s="76"/>
      <c r="AZ898" s="52"/>
      <c r="BA898" s="52"/>
      <c r="BB898" s="52"/>
      <c r="BC898" s="52"/>
      <c r="BD898" s="52"/>
      <c r="BE898" s="52"/>
      <c r="BF898" s="52"/>
    </row>
    <row r="899" spans="1:58" ht="15.75" customHeight="1">
      <c r="A899" s="58"/>
      <c r="B899" s="52"/>
      <c r="C899" s="52"/>
      <c r="D899" s="52"/>
      <c r="E899" s="52"/>
      <c r="F899" s="52"/>
      <c r="G899" s="52"/>
      <c r="H899" s="52"/>
      <c r="I899" s="52"/>
      <c r="J899" s="52"/>
      <c r="K899" s="52"/>
      <c r="L899" s="52"/>
      <c r="M899" s="52"/>
      <c r="N899" s="52"/>
      <c r="O899" s="52"/>
      <c r="P899" s="52"/>
      <c r="Q899" s="52"/>
      <c r="R899" s="52"/>
      <c r="S899" s="52"/>
      <c r="T899" s="52"/>
      <c r="U899" s="52"/>
      <c r="V899" s="52"/>
      <c r="W899" s="52"/>
      <c r="X899" s="52"/>
      <c r="Y899" s="52"/>
      <c r="Z899" s="52"/>
      <c r="AA899" s="52"/>
      <c r="AB899" s="52"/>
      <c r="AC899" s="52"/>
      <c r="AD899" s="52"/>
      <c r="AE899" s="52"/>
      <c r="AF899" s="52"/>
      <c r="AG899" s="52"/>
      <c r="AH899" s="52"/>
      <c r="AI899" s="52"/>
      <c r="AJ899" s="52"/>
      <c r="AK899" s="52"/>
      <c r="AL899" s="52"/>
      <c r="AM899" s="52"/>
      <c r="AN899" s="52"/>
      <c r="AO899" s="52"/>
      <c r="AP899" s="52"/>
      <c r="AQ899" s="52"/>
      <c r="AR899" s="52"/>
      <c r="AS899" s="52"/>
      <c r="AT899" s="52"/>
      <c r="AU899" s="52"/>
      <c r="AV899" s="52"/>
      <c r="AW899" s="52"/>
      <c r="AX899" s="52"/>
      <c r="AY899" s="76"/>
      <c r="AZ899" s="52"/>
      <c r="BA899" s="52"/>
      <c r="BB899" s="52"/>
      <c r="BC899" s="52"/>
      <c r="BD899" s="52"/>
      <c r="BE899" s="52"/>
      <c r="BF899" s="52"/>
    </row>
    <row r="900" spans="1:58" ht="15.75" customHeight="1">
      <c r="A900" s="58"/>
      <c r="B900" s="52"/>
      <c r="C900" s="52"/>
      <c r="D900" s="52"/>
      <c r="E900" s="52"/>
      <c r="F900" s="52"/>
      <c r="G900" s="52"/>
      <c r="H900" s="52"/>
      <c r="I900" s="52"/>
      <c r="J900" s="52"/>
      <c r="K900" s="52"/>
      <c r="L900" s="52"/>
      <c r="M900" s="52"/>
      <c r="N900" s="52"/>
      <c r="O900" s="52"/>
      <c r="P900" s="52"/>
      <c r="Q900" s="52"/>
      <c r="R900" s="52"/>
      <c r="S900" s="52"/>
      <c r="T900" s="52"/>
      <c r="U900" s="52"/>
      <c r="V900" s="52"/>
      <c r="W900" s="52"/>
      <c r="X900" s="52"/>
      <c r="Y900" s="52"/>
      <c r="Z900" s="52"/>
      <c r="AA900" s="52"/>
      <c r="AB900" s="52"/>
      <c r="AC900" s="52"/>
      <c r="AD900" s="52"/>
      <c r="AE900" s="52"/>
      <c r="AF900" s="52"/>
      <c r="AG900" s="52"/>
      <c r="AH900" s="52"/>
      <c r="AI900" s="52"/>
      <c r="AJ900" s="52"/>
      <c r="AK900" s="52"/>
      <c r="AL900" s="52"/>
      <c r="AM900" s="52"/>
      <c r="AN900" s="52"/>
      <c r="AO900" s="52"/>
      <c r="AP900" s="52"/>
      <c r="AQ900" s="52"/>
      <c r="AR900" s="52"/>
      <c r="AS900" s="52"/>
      <c r="AT900" s="52"/>
      <c r="AU900" s="52"/>
      <c r="AV900" s="52"/>
      <c r="AW900" s="52"/>
      <c r="AX900" s="52"/>
      <c r="AY900" s="76"/>
      <c r="AZ900" s="52"/>
      <c r="BA900" s="52"/>
      <c r="BB900" s="52"/>
      <c r="BC900" s="52"/>
      <c r="BD900" s="52"/>
      <c r="BE900" s="52"/>
      <c r="BF900" s="52"/>
    </row>
    <row r="901" spans="1:58" ht="15.75" customHeight="1">
      <c r="A901" s="58"/>
      <c r="B901" s="52"/>
      <c r="C901" s="52"/>
      <c r="D901" s="52"/>
      <c r="E901" s="52"/>
      <c r="F901" s="52"/>
      <c r="G901" s="52"/>
      <c r="H901" s="52"/>
      <c r="I901" s="52"/>
      <c r="J901" s="52"/>
      <c r="K901" s="52"/>
      <c r="L901" s="52"/>
      <c r="M901" s="52"/>
      <c r="N901" s="52"/>
      <c r="O901" s="52"/>
      <c r="P901" s="52"/>
      <c r="Q901" s="52"/>
      <c r="R901" s="52"/>
      <c r="S901" s="52"/>
      <c r="T901" s="52"/>
      <c r="U901" s="52"/>
      <c r="V901" s="52"/>
      <c r="W901" s="52"/>
      <c r="X901" s="52"/>
      <c r="Y901" s="52"/>
      <c r="Z901" s="52"/>
      <c r="AA901" s="52"/>
      <c r="AB901" s="52"/>
      <c r="AC901" s="52"/>
      <c r="AD901" s="52"/>
      <c r="AE901" s="52"/>
      <c r="AF901" s="52"/>
      <c r="AG901" s="52"/>
      <c r="AH901" s="52"/>
      <c r="AI901" s="52"/>
      <c r="AJ901" s="52"/>
      <c r="AK901" s="52"/>
      <c r="AL901" s="52"/>
      <c r="AM901" s="52"/>
      <c r="AN901" s="52"/>
      <c r="AO901" s="52"/>
      <c r="AP901" s="52"/>
      <c r="AQ901" s="52"/>
      <c r="AR901" s="52"/>
      <c r="AS901" s="52"/>
      <c r="AT901" s="52"/>
      <c r="AU901" s="52"/>
      <c r="AV901" s="52"/>
      <c r="AW901" s="52"/>
      <c r="AX901" s="52"/>
      <c r="AY901" s="76"/>
      <c r="AZ901" s="52"/>
      <c r="BA901" s="52"/>
      <c r="BB901" s="52"/>
      <c r="BC901" s="52"/>
      <c r="BD901" s="52"/>
      <c r="BE901" s="52"/>
      <c r="BF901" s="52"/>
    </row>
    <row r="902" spans="1:58" ht="15.75" customHeight="1">
      <c r="A902" s="58"/>
      <c r="B902" s="52"/>
      <c r="C902" s="52"/>
      <c r="D902" s="52"/>
      <c r="E902" s="52"/>
      <c r="F902" s="52"/>
      <c r="G902" s="52"/>
      <c r="H902" s="52"/>
      <c r="I902" s="52"/>
      <c r="J902" s="52"/>
      <c r="K902" s="52"/>
      <c r="L902" s="52"/>
      <c r="M902" s="52"/>
      <c r="N902" s="52"/>
      <c r="O902" s="52"/>
      <c r="P902" s="52"/>
      <c r="Q902" s="52"/>
      <c r="R902" s="52"/>
      <c r="S902" s="52"/>
      <c r="T902" s="52"/>
      <c r="U902" s="52"/>
      <c r="V902" s="52"/>
      <c r="W902" s="52"/>
      <c r="X902" s="52"/>
      <c r="Y902" s="52"/>
      <c r="Z902" s="52"/>
      <c r="AA902" s="52"/>
      <c r="AB902" s="52"/>
      <c r="AC902" s="52"/>
      <c r="AD902" s="52"/>
      <c r="AE902" s="52"/>
      <c r="AF902" s="52"/>
      <c r="AG902" s="52"/>
      <c r="AH902" s="52"/>
      <c r="AI902" s="52"/>
      <c r="AJ902" s="52"/>
      <c r="AK902" s="52"/>
      <c r="AL902" s="52"/>
      <c r="AM902" s="52"/>
      <c r="AN902" s="52"/>
      <c r="AO902" s="52"/>
      <c r="AP902" s="52"/>
      <c r="AQ902" s="52"/>
      <c r="AR902" s="52"/>
      <c r="AS902" s="52"/>
      <c r="AT902" s="52"/>
      <c r="AU902" s="52"/>
      <c r="AV902" s="52"/>
      <c r="AW902" s="52"/>
      <c r="AX902" s="52"/>
      <c r="AY902" s="76"/>
      <c r="AZ902" s="52"/>
      <c r="BA902" s="52"/>
      <c r="BB902" s="52"/>
      <c r="BC902" s="52"/>
      <c r="BD902" s="52"/>
      <c r="BE902" s="52"/>
      <c r="BF902" s="52"/>
    </row>
    <row r="903" spans="1:58" ht="15.75" customHeight="1">
      <c r="A903" s="58"/>
      <c r="B903" s="52"/>
      <c r="C903" s="52"/>
      <c r="D903" s="52"/>
      <c r="E903" s="52"/>
      <c r="F903" s="52"/>
      <c r="G903" s="52"/>
      <c r="H903" s="52"/>
      <c r="I903" s="52"/>
      <c r="J903" s="52"/>
      <c r="K903" s="52"/>
      <c r="L903" s="52"/>
      <c r="M903" s="52"/>
      <c r="N903" s="52"/>
      <c r="O903" s="52"/>
      <c r="P903" s="52"/>
      <c r="Q903" s="52"/>
      <c r="R903" s="52"/>
      <c r="S903" s="52"/>
      <c r="T903" s="52"/>
      <c r="U903" s="52"/>
      <c r="V903" s="52"/>
      <c r="W903" s="52"/>
      <c r="X903" s="52"/>
      <c r="Y903" s="52"/>
      <c r="Z903" s="52"/>
      <c r="AA903" s="52"/>
      <c r="AB903" s="52"/>
      <c r="AC903" s="52"/>
      <c r="AD903" s="52"/>
      <c r="AE903" s="52"/>
      <c r="AF903" s="52"/>
      <c r="AG903" s="52"/>
      <c r="AH903" s="52"/>
      <c r="AI903" s="52"/>
      <c r="AJ903" s="52"/>
      <c r="AK903" s="52"/>
      <c r="AL903" s="52"/>
      <c r="AM903" s="52"/>
      <c r="AN903" s="52"/>
      <c r="AO903" s="52"/>
      <c r="AP903" s="52"/>
      <c r="AQ903" s="52"/>
      <c r="AR903" s="52"/>
      <c r="AS903" s="52"/>
      <c r="AT903" s="52"/>
      <c r="AU903" s="52"/>
      <c r="AV903" s="52"/>
      <c r="AW903" s="52"/>
      <c r="AX903" s="52"/>
      <c r="AY903" s="76"/>
      <c r="AZ903" s="52"/>
      <c r="BA903" s="52"/>
      <c r="BB903" s="52"/>
      <c r="BC903" s="52"/>
      <c r="BD903" s="52"/>
      <c r="BE903" s="52"/>
      <c r="BF903" s="52"/>
    </row>
    <row r="904" spans="1:58" ht="15.75" customHeight="1">
      <c r="A904" s="58"/>
      <c r="B904" s="52"/>
      <c r="C904" s="52"/>
      <c r="D904" s="52"/>
      <c r="E904" s="52"/>
      <c r="F904" s="52"/>
      <c r="G904" s="52"/>
      <c r="H904" s="52"/>
      <c r="I904" s="52"/>
      <c r="J904" s="52"/>
      <c r="K904" s="52"/>
      <c r="L904" s="52"/>
      <c r="M904" s="52"/>
      <c r="N904" s="52"/>
      <c r="O904" s="52"/>
      <c r="P904" s="52"/>
      <c r="Q904" s="52"/>
      <c r="R904" s="52"/>
      <c r="S904" s="52"/>
      <c r="T904" s="52"/>
      <c r="U904" s="52"/>
      <c r="V904" s="52"/>
      <c r="W904" s="52"/>
      <c r="X904" s="52"/>
      <c r="Y904" s="52"/>
      <c r="Z904" s="52"/>
      <c r="AA904" s="52"/>
      <c r="AB904" s="52"/>
      <c r="AC904" s="52"/>
      <c r="AD904" s="52"/>
      <c r="AE904" s="52"/>
      <c r="AF904" s="52"/>
      <c r="AG904" s="52"/>
      <c r="AH904" s="52"/>
      <c r="AI904" s="52"/>
      <c r="AJ904" s="52"/>
      <c r="AK904" s="52"/>
      <c r="AL904" s="52"/>
      <c r="AM904" s="52"/>
      <c r="AN904" s="52"/>
      <c r="AO904" s="52"/>
      <c r="AP904" s="52"/>
      <c r="AQ904" s="52"/>
      <c r="AR904" s="52"/>
      <c r="AS904" s="52"/>
      <c r="AT904" s="52"/>
      <c r="AU904" s="52"/>
      <c r="AV904" s="52"/>
      <c r="AW904" s="52"/>
      <c r="AX904" s="52"/>
      <c r="AY904" s="76"/>
      <c r="AZ904" s="52"/>
      <c r="BA904" s="52"/>
      <c r="BB904" s="52"/>
      <c r="BC904" s="52"/>
      <c r="BD904" s="52"/>
      <c r="BE904" s="52"/>
      <c r="BF904" s="52"/>
    </row>
    <row r="905" spans="1:58" ht="15.75" customHeight="1">
      <c r="A905" s="58"/>
      <c r="B905" s="52"/>
      <c r="C905" s="52"/>
      <c r="D905" s="52"/>
      <c r="E905" s="52"/>
      <c r="F905" s="52"/>
      <c r="G905" s="52"/>
      <c r="H905" s="52"/>
      <c r="I905" s="52"/>
      <c r="J905" s="52"/>
      <c r="K905" s="52"/>
      <c r="L905" s="52"/>
      <c r="M905" s="52"/>
      <c r="N905" s="52"/>
      <c r="O905" s="52"/>
      <c r="P905" s="52"/>
      <c r="Q905" s="52"/>
      <c r="R905" s="52"/>
      <c r="S905" s="52"/>
      <c r="T905" s="52"/>
      <c r="U905" s="52"/>
      <c r="V905" s="52"/>
      <c r="W905" s="52"/>
      <c r="X905" s="52"/>
      <c r="Y905" s="52"/>
      <c r="Z905" s="52"/>
      <c r="AA905" s="52"/>
      <c r="AB905" s="52"/>
      <c r="AC905" s="52"/>
      <c r="AD905" s="52"/>
      <c r="AE905" s="52"/>
      <c r="AF905" s="52"/>
      <c r="AG905" s="52"/>
      <c r="AH905" s="52"/>
      <c r="AI905" s="52"/>
      <c r="AJ905" s="52"/>
      <c r="AK905" s="52"/>
      <c r="AL905" s="52"/>
      <c r="AM905" s="52"/>
      <c r="AN905" s="52"/>
      <c r="AO905" s="52"/>
      <c r="AP905" s="52"/>
      <c r="AQ905" s="52"/>
      <c r="AR905" s="52"/>
      <c r="AS905" s="52"/>
      <c r="AT905" s="52"/>
      <c r="AU905" s="52"/>
      <c r="AV905" s="52"/>
      <c r="AW905" s="52"/>
      <c r="AX905" s="52"/>
      <c r="AY905" s="76"/>
      <c r="AZ905" s="52"/>
      <c r="BA905" s="52"/>
      <c r="BB905" s="52"/>
      <c r="BC905" s="52"/>
      <c r="BD905" s="52"/>
      <c r="BE905" s="52"/>
      <c r="BF905" s="52"/>
    </row>
    <row r="906" spans="1:58" ht="15.75" customHeight="1">
      <c r="A906" s="58"/>
      <c r="B906" s="52"/>
      <c r="C906" s="52"/>
      <c r="D906" s="52"/>
      <c r="E906" s="52"/>
      <c r="F906" s="52"/>
      <c r="G906" s="52"/>
      <c r="H906" s="52"/>
      <c r="I906" s="52"/>
      <c r="J906" s="52"/>
      <c r="K906" s="52"/>
      <c r="L906" s="52"/>
      <c r="M906" s="52"/>
      <c r="N906" s="52"/>
      <c r="O906" s="52"/>
      <c r="P906" s="52"/>
      <c r="Q906" s="52"/>
      <c r="R906" s="52"/>
      <c r="S906" s="52"/>
      <c r="T906" s="52"/>
      <c r="U906" s="52"/>
      <c r="V906" s="52"/>
      <c r="W906" s="52"/>
      <c r="X906" s="52"/>
      <c r="Y906" s="52"/>
      <c r="Z906" s="52"/>
      <c r="AA906" s="52"/>
      <c r="AB906" s="52"/>
      <c r="AC906" s="52"/>
      <c r="AD906" s="52"/>
      <c r="AE906" s="52"/>
      <c r="AF906" s="52"/>
      <c r="AG906" s="52"/>
      <c r="AH906" s="52"/>
      <c r="AI906" s="52"/>
      <c r="AJ906" s="52"/>
      <c r="AK906" s="52"/>
      <c r="AL906" s="52"/>
      <c r="AM906" s="52"/>
      <c r="AN906" s="52"/>
      <c r="AO906" s="52"/>
      <c r="AP906" s="52"/>
      <c r="AQ906" s="52"/>
      <c r="AR906" s="52"/>
      <c r="AS906" s="52"/>
      <c r="AT906" s="52"/>
      <c r="AU906" s="52"/>
      <c r="AV906" s="52"/>
      <c r="AW906" s="52"/>
      <c r="AX906" s="52"/>
      <c r="AY906" s="76"/>
      <c r="AZ906" s="52"/>
      <c r="BA906" s="52"/>
      <c r="BB906" s="52"/>
      <c r="BC906" s="52"/>
      <c r="BD906" s="52"/>
      <c r="BE906" s="52"/>
      <c r="BF906" s="52"/>
    </row>
    <row r="907" spans="1:58" ht="15.75" customHeight="1">
      <c r="A907" s="58"/>
      <c r="B907" s="52"/>
      <c r="C907" s="52"/>
      <c r="D907" s="52"/>
      <c r="E907" s="52"/>
      <c r="F907" s="52"/>
      <c r="G907" s="52"/>
      <c r="H907" s="52"/>
      <c r="I907" s="52"/>
      <c r="J907" s="52"/>
      <c r="K907" s="52"/>
      <c r="L907" s="52"/>
      <c r="M907" s="52"/>
      <c r="N907" s="52"/>
      <c r="O907" s="52"/>
      <c r="P907" s="52"/>
      <c r="Q907" s="52"/>
      <c r="R907" s="52"/>
      <c r="S907" s="52"/>
      <c r="T907" s="52"/>
      <c r="U907" s="52"/>
      <c r="V907" s="52"/>
      <c r="W907" s="52"/>
      <c r="X907" s="52"/>
      <c r="Y907" s="52"/>
      <c r="Z907" s="52"/>
      <c r="AA907" s="52"/>
      <c r="AB907" s="52"/>
      <c r="AC907" s="52"/>
      <c r="AD907" s="52"/>
      <c r="AE907" s="52"/>
      <c r="AF907" s="52"/>
      <c r="AG907" s="52"/>
      <c r="AH907" s="52"/>
      <c r="AI907" s="52"/>
      <c r="AJ907" s="52"/>
      <c r="AK907" s="52"/>
      <c r="AL907" s="52"/>
      <c r="AM907" s="52"/>
      <c r="AN907" s="52"/>
      <c r="AO907" s="52"/>
      <c r="AP907" s="52"/>
      <c r="AQ907" s="52"/>
      <c r="AR907" s="52"/>
      <c r="AS907" s="52"/>
      <c r="AT907" s="52"/>
      <c r="AU907" s="52"/>
      <c r="AV907" s="52"/>
      <c r="AW907" s="52"/>
      <c r="AX907" s="52"/>
      <c r="AY907" s="76"/>
      <c r="AZ907" s="52"/>
      <c r="BA907" s="52"/>
      <c r="BB907" s="52"/>
      <c r="BC907" s="52"/>
      <c r="BD907" s="52"/>
      <c r="BE907" s="52"/>
      <c r="BF907" s="52"/>
    </row>
    <row r="908" spans="1:58" ht="15.75" customHeight="1">
      <c r="A908" s="58"/>
      <c r="B908" s="52"/>
      <c r="C908" s="52"/>
      <c r="D908" s="52"/>
      <c r="E908" s="52"/>
      <c r="F908" s="52"/>
      <c r="G908" s="52"/>
      <c r="H908" s="52"/>
      <c r="I908" s="52"/>
      <c r="J908" s="52"/>
      <c r="K908" s="52"/>
      <c r="L908" s="52"/>
      <c r="M908" s="52"/>
      <c r="N908" s="52"/>
      <c r="O908" s="52"/>
      <c r="P908" s="52"/>
      <c r="Q908" s="52"/>
      <c r="R908" s="52"/>
      <c r="S908" s="52"/>
      <c r="T908" s="52"/>
      <c r="U908" s="52"/>
      <c r="V908" s="52"/>
      <c r="W908" s="52"/>
      <c r="X908" s="52"/>
      <c r="Y908" s="52"/>
      <c r="Z908" s="52"/>
      <c r="AA908" s="52"/>
      <c r="AB908" s="52"/>
      <c r="AC908" s="52"/>
      <c r="AD908" s="52"/>
      <c r="AE908" s="52"/>
      <c r="AF908" s="52"/>
      <c r="AG908" s="52"/>
      <c r="AH908" s="52"/>
      <c r="AI908" s="52"/>
      <c r="AJ908" s="52"/>
      <c r="AK908" s="52"/>
      <c r="AL908" s="52"/>
      <c r="AM908" s="52"/>
      <c r="AN908" s="52"/>
      <c r="AO908" s="52"/>
      <c r="AP908" s="52"/>
      <c r="AQ908" s="52"/>
      <c r="AR908" s="52"/>
      <c r="AS908" s="52"/>
      <c r="AT908" s="52"/>
      <c r="AU908" s="52"/>
      <c r="AV908" s="52"/>
      <c r="AW908" s="52"/>
      <c r="AX908" s="52"/>
      <c r="AY908" s="76"/>
      <c r="AZ908" s="52"/>
      <c r="BA908" s="52"/>
      <c r="BB908" s="52"/>
      <c r="BC908" s="52"/>
      <c r="BD908" s="52"/>
      <c r="BE908" s="52"/>
      <c r="BF908" s="52"/>
    </row>
    <row r="909" spans="1:58" ht="15.75" customHeight="1">
      <c r="A909" s="58"/>
      <c r="B909" s="52"/>
      <c r="C909" s="52"/>
      <c r="D909" s="52"/>
      <c r="E909" s="52"/>
      <c r="F909" s="52"/>
      <c r="G909" s="52"/>
      <c r="H909" s="52"/>
      <c r="I909" s="52"/>
      <c r="J909" s="52"/>
      <c r="K909" s="52"/>
      <c r="L909" s="52"/>
      <c r="M909" s="52"/>
      <c r="N909" s="52"/>
      <c r="O909" s="52"/>
      <c r="P909" s="52"/>
      <c r="Q909" s="52"/>
      <c r="R909" s="52"/>
      <c r="S909" s="52"/>
      <c r="T909" s="52"/>
      <c r="U909" s="52"/>
      <c r="V909" s="52"/>
      <c r="W909" s="52"/>
      <c r="X909" s="52"/>
      <c r="Y909" s="52"/>
      <c r="Z909" s="52"/>
      <c r="AA909" s="52"/>
      <c r="AB909" s="52"/>
      <c r="AC909" s="52"/>
      <c r="AD909" s="52"/>
      <c r="AE909" s="52"/>
      <c r="AF909" s="52"/>
      <c r="AG909" s="52"/>
      <c r="AH909" s="52"/>
      <c r="AI909" s="52"/>
      <c r="AJ909" s="52"/>
      <c r="AK909" s="52"/>
      <c r="AL909" s="52"/>
      <c r="AM909" s="52"/>
      <c r="AN909" s="52"/>
      <c r="AO909" s="52"/>
      <c r="AP909" s="52"/>
      <c r="AQ909" s="52"/>
      <c r="AR909" s="52"/>
      <c r="AS909" s="52"/>
      <c r="AT909" s="52"/>
      <c r="AU909" s="52"/>
      <c r="AV909" s="52"/>
      <c r="AW909" s="52"/>
      <c r="AX909" s="52"/>
      <c r="AY909" s="76"/>
      <c r="AZ909" s="52"/>
      <c r="BA909" s="52"/>
      <c r="BB909" s="52"/>
      <c r="BC909" s="52"/>
      <c r="BD909" s="52"/>
      <c r="BE909" s="52"/>
      <c r="BF909" s="52"/>
    </row>
    <row r="910" spans="1:58" ht="15.75" customHeight="1">
      <c r="A910" s="58"/>
      <c r="B910" s="52"/>
      <c r="C910" s="52"/>
      <c r="D910" s="52"/>
      <c r="E910" s="52"/>
      <c r="F910" s="52"/>
      <c r="G910" s="52"/>
      <c r="H910" s="52"/>
      <c r="I910" s="52"/>
      <c r="J910" s="52"/>
      <c r="K910" s="52"/>
      <c r="L910" s="52"/>
      <c r="M910" s="52"/>
      <c r="N910" s="52"/>
      <c r="O910" s="52"/>
      <c r="P910" s="52"/>
      <c r="Q910" s="52"/>
      <c r="R910" s="52"/>
      <c r="S910" s="52"/>
      <c r="T910" s="52"/>
      <c r="U910" s="52"/>
      <c r="V910" s="52"/>
      <c r="W910" s="52"/>
      <c r="X910" s="52"/>
      <c r="Y910" s="52"/>
      <c r="Z910" s="52"/>
      <c r="AA910" s="52"/>
      <c r="AB910" s="52"/>
      <c r="AC910" s="52"/>
      <c r="AD910" s="52"/>
      <c r="AE910" s="52"/>
      <c r="AF910" s="52"/>
      <c r="AG910" s="52"/>
      <c r="AH910" s="52"/>
      <c r="AI910" s="52"/>
      <c r="AJ910" s="52"/>
      <c r="AK910" s="52"/>
      <c r="AL910" s="52"/>
      <c r="AM910" s="52"/>
      <c r="AN910" s="52"/>
      <c r="AO910" s="52"/>
      <c r="AP910" s="52"/>
      <c r="AQ910" s="52"/>
      <c r="AR910" s="52"/>
      <c r="AS910" s="52"/>
      <c r="AT910" s="52"/>
      <c r="AU910" s="52"/>
      <c r="AV910" s="52"/>
      <c r="AW910" s="52"/>
      <c r="AX910" s="52"/>
      <c r="AY910" s="76"/>
      <c r="AZ910" s="52"/>
      <c r="BA910" s="52"/>
      <c r="BB910" s="52"/>
      <c r="BC910" s="52"/>
      <c r="BD910" s="52"/>
      <c r="BE910" s="52"/>
      <c r="BF910" s="52"/>
    </row>
    <row r="911" spans="1:58" ht="15.75" customHeight="1">
      <c r="A911" s="58"/>
      <c r="B911" s="52"/>
      <c r="C911" s="52"/>
      <c r="D911" s="52"/>
      <c r="E911" s="52"/>
      <c r="F911" s="52"/>
      <c r="G911" s="52"/>
      <c r="H911" s="52"/>
      <c r="I911" s="52"/>
      <c r="J911" s="52"/>
      <c r="K911" s="52"/>
      <c r="L911" s="52"/>
      <c r="M911" s="52"/>
      <c r="N911" s="52"/>
      <c r="O911" s="52"/>
      <c r="P911" s="52"/>
      <c r="Q911" s="52"/>
      <c r="R911" s="52"/>
      <c r="S911" s="52"/>
      <c r="T911" s="52"/>
      <c r="U911" s="52"/>
      <c r="V911" s="52"/>
      <c r="W911" s="52"/>
      <c r="X911" s="52"/>
      <c r="Y911" s="52"/>
      <c r="Z911" s="52"/>
      <c r="AA911" s="52"/>
      <c r="AB911" s="52"/>
      <c r="AC911" s="52"/>
      <c r="AD911" s="52"/>
      <c r="AE911" s="52"/>
      <c r="AF911" s="52"/>
      <c r="AG911" s="52"/>
      <c r="AH911" s="52"/>
      <c r="AI911" s="52"/>
      <c r="AJ911" s="52"/>
      <c r="AK911" s="52"/>
      <c r="AL911" s="52"/>
      <c r="AM911" s="52"/>
      <c r="AN911" s="52"/>
      <c r="AO911" s="52"/>
      <c r="AP911" s="52"/>
      <c r="AQ911" s="52"/>
      <c r="AR911" s="52"/>
      <c r="AS911" s="52"/>
      <c r="AT911" s="52"/>
      <c r="AU911" s="52"/>
      <c r="AV911" s="52"/>
      <c r="AW911" s="52"/>
      <c r="AX911" s="52"/>
      <c r="AY911" s="76"/>
      <c r="AZ911" s="52"/>
      <c r="BA911" s="52"/>
      <c r="BB911" s="52"/>
      <c r="BC911" s="52"/>
      <c r="BD911" s="52"/>
      <c r="BE911" s="52"/>
      <c r="BF911" s="52"/>
    </row>
    <row r="912" spans="1:58" ht="15.75" customHeight="1">
      <c r="A912" s="58"/>
      <c r="B912" s="52"/>
      <c r="C912" s="52"/>
      <c r="D912" s="52"/>
      <c r="E912" s="52"/>
      <c r="F912" s="52"/>
      <c r="G912" s="52"/>
      <c r="H912" s="52"/>
      <c r="I912" s="52"/>
      <c r="J912" s="52"/>
      <c r="K912" s="52"/>
      <c r="L912" s="52"/>
      <c r="M912" s="52"/>
      <c r="N912" s="52"/>
      <c r="O912" s="52"/>
      <c r="P912" s="52"/>
      <c r="Q912" s="52"/>
      <c r="R912" s="52"/>
      <c r="S912" s="52"/>
      <c r="T912" s="52"/>
      <c r="U912" s="52"/>
      <c r="V912" s="52"/>
      <c r="W912" s="52"/>
      <c r="X912" s="52"/>
      <c r="Y912" s="52"/>
      <c r="Z912" s="52"/>
      <c r="AA912" s="52"/>
      <c r="AB912" s="52"/>
      <c r="AC912" s="52"/>
      <c r="AD912" s="52"/>
      <c r="AE912" s="52"/>
      <c r="AF912" s="52"/>
      <c r="AG912" s="52"/>
      <c r="AH912" s="52"/>
      <c r="AI912" s="52"/>
      <c r="AJ912" s="52"/>
      <c r="AK912" s="52"/>
      <c r="AL912" s="52"/>
      <c r="AM912" s="52"/>
      <c r="AN912" s="52"/>
      <c r="AO912" s="52"/>
      <c r="AP912" s="52"/>
      <c r="AQ912" s="52"/>
      <c r="AR912" s="52"/>
      <c r="AS912" s="52"/>
      <c r="AT912" s="52"/>
      <c r="AU912" s="52"/>
      <c r="AV912" s="52"/>
      <c r="AW912" s="52"/>
      <c r="AX912" s="52"/>
      <c r="AY912" s="76"/>
      <c r="AZ912" s="52"/>
      <c r="BA912" s="52"/>
      <c r="BB912" s="52"/>
      <c r="BC912" s="52"/>
      <c r="BD912" s="52"/>
      <c r="BE912" s="52"/>
      <c r="BF912" s="52"/>
    </row>
    <row r="913" spans="1:58" ht="15.75" customHeight="1">
      <c r="A913" s="58"/>
      <c r="B913" s="52"/>
      <c r="C913" s="52"/>
      <c r="D913" s="52"/>
      <c r="E913" s="52"/>
      <c r="F913" s="52"/>
      <c r="G913" s="52"/>
      <c r="H913" s="52"/>
      <c r="I913" s="52"/>
      <c r="J913" s="52"/>
      <c r="K913" s="52"/>
      <c r="L913" s="52"/>
      <c r="M913" s="52"/>
      <c r="N913" s="52"/>
      <c r="O913" s="52"/>
      <c r="P913" s="52"/>
      <c r="Q913" s="52"/>
      <c r="R913" s="52"/>
      <c r="S913" s="52"/>
      <c r="T913" s="52"/>
      <c r="U913" s="52"/>
      <c r="V913" s="52"/>
      <c r="W913" s="52"/>
      <c r="X913" s="52"/>
      <c r="Y913" s="52"/>
      <c r="Z913" s="52"/>
      <c r="AA913" s="52"/>
      <c r="AB913" s="52"/>
      <c r="AC913" s="52"/>
      <c r="AD913" s="52"/>
      <c r="AE913" s="52"/>
      <c r="AF913" s="52"/>
      <c r="AG913" s="52"/>
      <c r="AH913" s="52"/>
      <c r="AI913" s="52"/>
      <c r="AJ913" s="52"/>
      <c r="AK913" s="52"/>
      <c r="AL913" s="52"/>
      <c r="AM913" s="52"/>
      <c r="AN913" s="52"/>
      <c r="AO913" s="52"/>
      <c r="AP913" s="52"/>
      <c r="AQ913" s="52"/>
      <c r="AR913" s="52"/>
      <c r="AS913" s="52"/>
      <c r="AT913" s="52"/>
      <c r="AU913" s="52"/>
      <c r="AV913" s="52"/>
      <c r="AW913" s="52"/>
      <c r="AX913" s="52"/>
      <c r="AY913" s="76"/>
      <c r="AZ913" s="52"/>
      <c r="BA913" s="52"/>
      <c r="BB913" s="52"/>
      <c r="BC913" s="52"/>
      <c r="BD913" s="52"/>
      <c r="BE913" s="52"/>
      <c r="BF913" s="52"/>
    </row>
    <row r="914" spans="1:58" ht="15.75" customHeight="1">
      <c r="A914" s="58"/>
      <c r="B914" s="52"/>
      <c r="C914" s="52"/>
      <c r="D914" s="52"/>
      <c r="E914" s="52"/>
      <c r="F914" s="52"/>
      <c r="G914" s="52"/>
      <c r="H914" s="52"/>
      <c r="I914" s="52"/>
      <c r="J914" s="52"/>
      <c r="K914" s="52"/>
      <c r="L914" s="52"/>
      <c r="M914" s="52"/>
      <c r="N914" s="52"/>
      <c r="O914" s="52"/>
      <c r="P914" s="52"/>
      <c r="Q914" s="52"/>
      <c r="R914" s="52"/>
      <c r="S914" s="52"/>
      <c r="T914" s="52"/>
      <c r="U914" s="52"/>
      <c r="V914" s="52"/>
      <c r="W914" s="52"/>
      <c r="X914" s="52"/>
      <c r="Y914" s="52"/>
      <c r="Z914" s="52"/>
      <c r="AA914" s="52"/>
      <c r="AB914" s="52"/>
      <c r="AC914" s="52"/>
      <c r="AD914" s="52"/>
      <c r="AE914" s="52"/>
      <c r="AF914" s="52"/>
      <c r="AG914" s="52"/>
      <c r="AH914" s="52"/>
      <c r="AI914" s="52"/>
      <c r="AJ914" s="52"/>
      <c r="AK914" s="52"/>
      <c r="AL914" s="52"/>
      <c r="AM914" s="52"/>
      <c r="AN914" s="52"/>
      <c r="AO914" s="52"/>
      <c r="AP914" s="52"/>
      <c r="AQ914" s="52"/>
      <c r="AR914" s="52"/>
      <c r="AS914" s="52"/>
      <c r="AT914" s="52"/>
      <c r="AU914" s="52"/>
      <c r="AV914" s="52"/>
      <c r="AW914" s="52"/>
      <c r="AX914" s="52"/>
      <c r="AY914" s="76"/>
      <c r="AZ914" s="52"/>
      <c r="BA914" s="52"/>
      <c r="BB914" s="52"/>
      <c r="BC914" s="52"/>
      <c r="BD914" s="52"/>
      <c r="BE914" s="52"/>
      <c r="BF914" s="52"/>
    </row>
    <row r="915" spans="1:58" ht="15.75" customHeight="1">
      <c r="A915" s="58"/>
      <c r="B915" s="52"/>
      <c r="C915" s="52"/>
      <c r="D915" s="52"/>
      <c r="E915" s="52"/>
      <c r="F915" s="52"/>
      <c r="G915" s="52"/>
      <c r="H915" s="52"/>
      <c r="I915" s="52"/>
      <c r="J915" s="52"/>
      <c r="K915" s="52"/>
      <c r="L915" s="52"/>
      <c r="M915" s="52"/>
      <c r="N915" s="52"/>
      <c r="O915" s="52"/>
      <c r="P915" s="52"/>
      <c r="Q915" s="52"/>
      <c r="R915" s="52"/>
      <c r="S915" s="52"/>
      <c r="T915" s="52"/>
      <c r="U915" s="52"/>
      <c r="V915" s="52"/>
      <c r="W915" s="52"/>
      <c r="X915" s="52"/>
      <c r="Y915" s="52"/>
      <c r="Z915" s="52"/>
      <c r="AA915" s="52"/>
      <c r="AB915" s="52"/>
      <c r="AC915" s="52"/>
      <c r="AD915" s="52"/>
      <c r="AE915" s="52"/>
      <c r="AF915" s="52"/>
      <c r="AG915" s="52"/>
      <c r="AH915" s="52"/>
      <c r="AI915" s="52"/>
      <c r="AJ915" s="52"/>
      <c r="AK915" s="52"/>
      <c r="AL915" s="52"/>
      <c r="AM915" s="52"/>
      <c r="AN915" s="52"/>
      <c r="AO915" s="52"/>
      <c r="AP915" s="52"/>
      <c r="AQ915" s="52"/>
      <c r="AR915" s="52"/>
      <c r="AS915" s="52"/>
      <c r="AT915" s="52"/>
      <c r="AU915" s="52"/>
      <c r="AV915" s="52"/>
      <c r="AW915" s="52"/>
      <c r="AX915" s="52"/>
      <c r="AY915" s="76"/>
      <c r="AZ915" s="52"/>
      <c r="BA915" s="52"/>
      <c r="BB915" s="52"/>
      <c r="BC915" s="52"/>
      <c r="BD915" s="52"/>
      <c r="BE915" s="52"/>
      <c r="BF915" s="52"/>
    </row>
    <row r="916" spans="1:58" ht="15.75" customHeight="1">
      <c r="A916" s="58"/>
      <c r="B916" s="52"/>
      <c r="C916" s="52"/>
      <c r="D916" s="52"/>
      <c r="E916" s="52"/>
      <c r="F916" s="52"/>
      <c r="G916" s="52"/>
      <c r="H916" s="52"/>
      <c r="I916" s="52"/>
      <c r="J916" s="52"/>
      <c r="K916" s="52"/>
      <c r="L916" s="52"/>
      <c r="M916" s="52"/>
      <c r="N916" s="52"/>
      <c r="O916" s="52"/>
      <c r="P916" s="52"/>
      <c r="Q916" s="52"/>
      <c r="R916" s="52"/>
      <c r="S916" s="52"/>
      <c r="T916" s="52"/>
      <c r="U916" s="52"/>
      <c r="V916" s="52"/>
      <c r="W916" s="52"/>
      <c r="X916" s="52"/>
      <c r="Y916" s="52"/>
      <c r="Z916" s="52"/>
      <c r="AA916" s="52"/>
      <c r="AB916" s="52"/>
      <c r="AC916" s="52"/>
      <c r="AD916" s="52"/>
      <c r="AE916" s="52"/>
      <c r="AF916" s="52"/>
      <c r="AG916" s="52"/>
      <c r="AH916" s="52"/>
      <c r="AI916" s="52"/>
      <c r="AJ916" s="52"/>
      <c r="AK916" s="52"/>
      <c r="AL916" s="52"/>
      <c r="AM916" s="52"/>
      <c r="AN916" s="52"/>
      <c r="AO916" s="52"/>
      <c r="AP916" s="52"/>
      <c r="AQ916" s="52"/>
      <c r="AR916" s="52"/>
      <c r="AS916" s="52"/>
      <c r="AT916" s="52"/>
      <c r="AU916" s="52"/>
      <c r="AV916" s="52"/>
      <c r="AW916" s="52"/>
      <c r="AX916" s="52"/>
      <c r="AY916" s="76"/>
      <c r="AZ916" s="52"/>
      <c r="BA916" s="52"/>
      <c r="BB916" s="52"/>
      <c r="BC916" s="52"/>
      <c r="BD916" s="52"/>
      <c r="BE916" s="52"/>
      <c r="BF916" s="52"/>
    </row>
    <row r="917" spans="1:58" ht="15.75" customHeight="1">
      <c r="A917" s="58"/>
      <c r="B917" s="52"/>
      <c r="C917" s="52"/>
      <c r="D917" s="52"/>
      <c r="E917" s="52"/>
      <c r="F917" s="52"/>
      <c r="G917" s="52"/>
      <c r="H917" s="52"/>
      <c r="I917" s="52"/>
      <c r="J917" s="52"/>
      <c r="K917" s="52"/>
      <c r="L917" s="52"/>
      <c r="M917" s="52"/>
      <c r="N917" s="52"/>
      <c r="O917" s="52"/>
      <c r="P917" s="52"/>
      <c r="Q917" s="52"/>
      <c r="R917" s="52"/>
      <c r="S917" s="52"/>
      <c r="T917" s="52"/>
      <c r="U917" s="52"/>
      <c r="V917" s="52"/>
      <c r="W917" s="52"/>
      <c r="X917" s="52"/>
      <c r="Y917" s="52"/>
      <c r="Z917" s="52"/>
      <c r="AA917" s="52"/>
      <c r="AB917" s="52"/>
      <c r="AC917" s="52"/>
      <c r="AD917" s="52"/>
      <c r="AE917" s="52"/>
      <c r="AF917" s="52"/>
      <c r="AG917" s="52"/>
      <c r="AH917" s="52"/>
      <c r="AI917" s="52"/>
      <c r="AJ917" s="52"/>
      <c r="AK917" s="52"/>
      <c r="AL917" s="52"/>
      <c r="AM917" s="52"/>
      <c r="AN917" s="52"/>
      <c r="AO917" s="52"/>
      <c r="AP917" s="52"/>
      <c r="AQ917" s="52"/>
      <c r="AR917" s="52"/>
      <c r="AS917" s="52"/>
      <c r="AT917" s="52"/>
      <c r="AU917" s="52"/>
      <c r="AV917" s="52"/>
      <c r="AW917" s="52"/>
      <c r="AX917" s="52"/>
      <c r="AY917" s="76"/>
      <c r="AZ917" s="52"/>
      <c r="BA917" s="52"/>
      <c r="BB917" s="52"/>
      <c r="BC917" s="52"/>
      <c r="BD917" s="52"/>
      <c r="BE917" s="52"/>
      <c r="BF917" s="52"/>
    </row>
    <row r="918" spans="1:58" ht="15.75" customHeight="1">
      <c r="A918" s="58"/>
      <c r="B918" s="52"/>
      <c r="C918" s="52"/>
      <c r="D918" s="52"/>
      <c r="E918" s="52"/>
      <c r="F918" s="52"/>
      <c r="G918" s="52"/>
      <c r="H918" s="52"/>
      <c r="I918" s="52"/>
      <c r="J918" s="52"/>
      <c r="K918" s="52"/>
      <c r="L918" s="52"/>
      <c r="M918" s="52"/>
      <c r="N918" s="52"/>
      <c r="O918" s="52"/>
      <c r="P918" s="52"/>
      <c r="Q918" s="52"/>
      <c r="R918" s="52"/>
      <c r="S918" s="52"/>
      <c r="T918" s="52"/>
      <c r="U918" s="52"/>
      <c r="V918" s="52"/>
      <c r="W918" s="52"/>
      <c r="X918" s="52"/>
      <c r="Y918" s="52"/>
      <c r="Z918" s="52"/>
      <c r="AA918" s="52"/>
      <c r="AB918" s="52"/>
      <c r="AC918" s="52"/>
      <c r="AD918" s="52"/>
      <c r="AE918" s="52"/>
      <c r="AF918" s="52"/>
      <c r="AG918" s="52"/>
      <c r="AH918" s="52"/>
      <c r="AI918" s="52"/>
      <c r="AJ918" s="52"/>
      <c r="AK918" s="52"/>
      <c r="AL918" s="52"/>
      <c r="AM918" s="52"/>
      <c r="AN918" s="52"/>
      <c r="AO918" s="52"/>
      <c r="AP918" s="52"/>
      <c r="AQ918" s="52"/>
      <c r="AR918" s="52"/>
      <c r="AS918" s="52"/>
      <c r="AT918" s="52"/>
      <c r="AU918" s="52"/>
      <c r="AV918" s="52"/>
      <c r="AW918" s="52"/>
      <c r="AX918" s="52"/>
      <c r="AY918" s="76"/>
      <c r="AZ918" s="52"/>
      <c r="BA918" s="52"/>
      <c r="BB918" s="52"/>
      <c r="BC918" s="52"/>
      <c r="BD918" s="52"/>
      <c r="BE918" s="52"/>
      <c r="BF918" s="52"/>
    </row>
    <row r="919" spans="1:58" ht="15.75" customHeight="1">
      <c r="A919" s="58"/>
      <c r="B919" s="52"/>
      <c r="C919" s="52"/>
      <c r="D919" s="52"/>
      <c r="E919" s="52"/>
      <c r="F919" s="52"/>
      <c r="G919" s="52"/>
      <c r="H919" s="52"/>
      <c r="I919" s="52"/>
      <c r="J919" s="52"/>
      <c r="K919" s="52"/>
      <c r="L919" s="52"/>
      <c r="M919" s="52"/>
      <c r="N919" s="52"/>
      <c r="O919" s="52"/>
      <c r="P919" s="52"/>
      <c r="Q919" s="52"/>
      <c r="R919" s="52"/>
      <c r="S919" s="52"/>
      <c r="T919" s="52"/>
      <c r="U919" s="52"/>
      <c r="V919" s="52"/>
      <c r="W919" s="52"/>
      <c r="X919" s="52"/>
      <c r="Y919" s="52"/>
      <c r="Z919" s="52"/>
      <c r="AA919" s="52"/>
      <c r="AB919" s="52"/>
      <c r="AC919" s="52"/>
      <c r="AD919" s="52"/>
      <c r="AE919" s="52"/>
      <c r="AF919" s="52"/>
      <c r="AG919" s="52"/>
      <c r="AH919" s="52"/>
      <c r="AI919" s="52"/>
      <c r="AJ919" s="52"/>
      <c r="AK919" s="52"/>
      <c r="AL919" s="52"/>
      <c r="AM919" s="52"/>
      <c r="AN919" s="52"/>
      <c r="AO919" s="52"/>
      <c r="AP919" s="52"/>
      <c r="AQ919" s="52"/>
      <c r="AR919" s="52"/>
      <c r="AS919" s="52"/>
      <c r="AT919" s="52"/>
      <c r="AU919" s="52"/>
      <c r="AV919" s="52"/>
      <c r="AW919" s="52"/>
      <c r="AX919" s="52"/>
      <c r="AY919" s="76"/>
      <c r="AZ919" s="52"/>
      <c r="BA919" s="52"/>
      <c r="BB919" s="52"/>
      <c r="BC919" s="52"/>
      <c r="BD919" s="52"/>
      <c r="BE919" s="52"/>
      <c r="BF919" s="52"/>
    </row>
    <row r="920" spans="1:58" ht="15.75" customHeight="1">
      <c r="A920" s="58"/>
      <c r="B920" s="52"/>
      <c r="C920" s="52"/>
      <c r="D920" s="52"/>
      <c r="E920" s="52"/>
      <c r="F920" s="52"/>
      <c r="G920" s="52"/>
      <c r="H920" s="52"/>
      <c r="I920" s="52"/>
      <c r="J920" s="52"/>
      <c r="K920" s="52"/>
      <c r="L920" s="52"/>
      <c r="M920" s="52"/>
      <c r="N920" s="52"/>
      <c r="O920" s="52"/>
      <c r="P920" s="52"/>
      <c r="Q920" s="52"/>
      <c r="R920" s="52"/>
      <c r="S920" s="52"/>
      <c r="T920" s="52"/>
      <c r="U920" s="52"/>
      <c r="V920" s="52"/>
      <c r="W920" s="52"/>
      <c r="X920" s="52"/>
      <c r="Y920" s="52"/>
      <c r="Z920" s="52"/>
      <c r="AA920" s="52"/>
      <c r="AB920" s="52"/>
      <c r="AC920" s="52"/>
      <c r="AD920" s="52"/>
      <c r="AE920" s="52"/>
      <c r="AF920" s="52"/>
      <c r="AG920" s="52"/>
      <c r="AH920" s="52"/>
      <c r="AI920" s="52"/>
      <c r="AJ920" s="52"/>
      <c r="AK920" s="52"/>
      <c r="AL920" s="52"/>
      <c r="AM920" s="52"/>
      <c r="AN920" s="52"/>
      <c r="AO920" s="52"/>
      <c r="AP920" s="52"/>
      <c r="AQ920" s="52"/>
      <c r="AR920" s="52"/>
      <c r="AS920" s="52"/>
      <c r="AT920" s="52"/>
      <c r="AU920" s="52"/>
      <c r="AV920" s="52"/>
      <c r="AW920" s="52"/>
      <c r="AX920" s="52"/>
      <c r="AY920" s="76"/>
      <c r="AZ920" s="52"/>
      <c r="BA920" s="52"/>
      <c r="BB920" s="52"/>
      <c r="BC920" s="52"/>
      <c r="BD920" s="52"/>
      <c r="BE920" s="52"/>
      <c r="BF920" s="52"/>
    </row>
    <row r="921" spans="1:58" ht="15.75" customHeight="1">
      <c r="A921" s="58"/>
      <c r="B921" s="52"/>
      <c r="C921" s="52"/>
      <c r="D921" s="52"/>
      <c r="E921" s="52"/>
      <c r="F921" s="52"/>
      <c r="G921" s="52"/>
      <c r="H921" s="52"/>
      <c r="I921" s="52"/>
      <c r="J921" s="52"/>
      <c r="K921" s="52"/>
      <c r="L921" s="52"/>
      <c r="M921" s="52"/>
      <c r="N921" s="52"/>
      <c r="O921" s="52"/>
      <c r="P921" s="52"/>
      <c r="Q921" s="52"/>
      <c r="R921" s="52"/>
      <c r="S921" s="52"/>
      <c r="T921" s="52"/>
      <c r="U921" s="52"/>
      <c r="V921" s="52"/>
      <c r="W921" s="52"/>
      <c r="X921" s="52"/>
      <c r="Y921" s="52"/>
      <c r="Z921" s="52"/>
      <c r="AA921" s="52"/>
      <c r="AB921" s="52"/>
      <c r="AC921" s="52"/>
      <c r="AD921" s="52"/>
      <c r="AE921" s="52"/>
      <c r="AF921" s="52"/>
      <c r="AG921" s="52"/>
      <c r="AH921" s="52"/>
      <c r="AI921" s="52"/>
      <c r="AJ921" s="52"/>
      <c r="AK921" s="52"/>
      <c r="AL921" s="52"/>
      <c r="AM921" s="52"/>
      <c r="AN921" s="52"/>
      <c r="AO921" s="52"/>
      <c r="AP921" s="52"/>
      <c r="AQ921" s="52"/>
      <c r="AR921" s="52"/>
      <c r="AS921" s="52"/>
      <c r="AT921" s="52"/>
      <c r="AU921" s="52"/>
      <c r="AV921" s="52"/>
      <c r="AW921" s="52"/>
      <c r="AX921" s="52"/>
      <c r="AY921" s="76"/>
      <c r="AZ921" s="52"/>
      <c r="BA921" s="52"/>
      <c r="BB921" s="52"/>
      <c r="BC921" s="52"/>
      <c r="BD921" s="52"/>
      <c r="BE921" s="52"/>
      <c r="BF921" s="52"/>
    </row>
    <row r="922" spans="1:58" ht="15.75" customHeight="1">
      <c r="A922" s="58"/>
      <c r="B922" s="52"/>
      <c r="C922" s="52"/>
      <c r="D922" s="52"/>
      <c r="E922" s="52"/>
      <c r="F922" s="52"/>
      <c r="G922" s="52"/>
      <c r="H922" s="52"/>
      <c r="I922" s="52"/>
      <c r="J922" s="52"/>
      <c r="K922" s="52"/>
      <c r="L922" s="52"/>
      <c r="M922" s="52"/>
      <c r="N922" s="52"/>
      <c r="O922" s="52"/>
      <c r="P922" s="52"/>
      <c r="Q922" s="52"/>
      <c r="R922" s="52"/>
      <c r="S922" s="52"/>
      <c r="T922" s="52"/>
      <c r="U922" s="52"/>
      <c r="V922" s="52"/>
      <c r="W922" s="52"/>
      <c r="X922" s="52"/>
      <c r="Y922" s="52"/>
      <c r="Z922" s="52"/>
      <c r="AA922" s="52"/>
      <c r="AB922" s="52"/>
      <c r="AC922" s="52"/>
      <c r="AD922" s="52"/>
      <c r="AE922" s="52"/>
      <c r="AF922" s="52"/>
      <c r="AG922" s="52"/>
      <c r="AH922" s="52"/>
      <c r="AI922" s="52"/>
      <c r="AJ922" s="52"/>
      <c r="AK922" s="52"/>
      <c r="AL922" s="52"/>
      <c r="AM922" s="52"/>
      <c r="AN922" s="52"/>
      <c r="AO922" s="52"/>
      <c r="AP922" s="52"/>
      <c r="AQ922" s="52"/>
      <c r="AR922" s="52"/>
      <c r="AS922" s="52"/>
      <c r="AT922" s="52"/>
      <c r="AU922" s="52"/>
      <c r="AV922" s="52"/>
      <c r="AW922" s="52"/>
      <c r="AX922" s="52"/>
      <c r="AY922" s="76"/>
      <c r="AZ922" s="52"/>
      <c r="BA922" s="52"/>
      <c r="BB922" s="52"/>
      <c r="BC922" s="52"/>
      <c r="BD922" s="52"/>
      <c r="BE922" s="52"/>
      <c r="BF922" s="52"/>
    </row>
    <row r="923" spans="1:58" ht="15.75" customHeight="1">
      <c r="A923" s="58"/>
      <c r="B923" s="52"/>
      <c r="C923" s="52"/>
      <c r="D923" s="52"/>
      <c r="E923" s="52"/>
      <c r="F923" s="52"/>
      <c r="G923" s="52"/>
      <c r="H923" s="52"/>
      <c r="I923" s="52"/>
      <c r="J923" s="52"/>
      <c r="K923" s="52"/>
      <c r="L923" s="52"/>
      <c r="M923" s="52"/>
      <c r="N923" s="52"/>
      <c r="O923" s="52"/>
      <c r="P923" s="52"/>
      <c r="Q923" s="52"/>
      <c r="R923" s="52"/>
      <c r="S923" s="52"/>
      <c r="T923" s="52"/>
      <c r="U923" s="52"/>
      <c r="V923" s="52"/>
      <c r="W923" s="52"/>
      <c r="X923" s="52"/>
      <c r="Y923" s="52"/>
      <c r="Z923" s="52"/>
      <c r="AA923" s="52"/>
      <c r="AB923" s="52"/>
      <c r="AC923" s="52"/>
      <c r="AD923" s="52"/>
      <c r="AE923" s="52"/>
      <c r="AF923" s="52"/>
      <c r="AG923" s="52"/>
      <c r="AH923" s="52"/>
      <c r="AI923" s="52"/>
      <c r="AJ923" s="52"/>
      <c r="AK923" s="52"/>
      <c r="AL923" s="52"/>
      <c r="AM923" s="52"/>
      <c r="AN923" s="52"/>
      <c r="AO923" s="52"/>
      <c r="AP923" s="52"/>
      <c r="AQ923" s="52"/>
      <c r="AR923" s="52"/>
      <c r="AS923" s="52"/>
      <c r="AT923" s="52"/>
      <c r="AU923" s="52"/>
      <c r="AV923" s="52"/>
      <c r="AW923" s="52"/>
      <c r="AX923" s="52"/>
      <c r="AY923" s="76"/>
      <c r="AZ923" s="52"/>
      <c r="BA923" s="52"/>
      <c r="BB923" s="52"/>
      <c r="BC923" s="52"/>
      <c r="BD923" s="52"/>
      <c r="BE923" s="52"/>
      <c r="BF923" s="52"/>
    </row>
    <row r="924" spans="1:58" ht="15.75" customHeight="1">
      <c r="A924" s="58"/>
      <c r="B924" s="52"/>
      <c r="C924" s="52"/>
      <c r="D924" s="52"/>
      <c r="E924" s="52"/>
      <c r="F924" s="52"/>
      <c r="G924" s="52"/>
      <c r="H924" s="52"/>
      <c r="I924" s="52"/>
      <c r="J924" s="52"/>
      <c r="K924" s="52"/>
      <c r="L924" s="52"/>
      <c r="M924" s="52"/>
      <c r="N924" s="52"/>
      <c r="O924" s="52"/>
      <c r="P924" s="52"/>
      <c r="Q924" s="52"/>
      <c r="R924" s="52"/>
      <c r="S924" s="52"/>
      <c r="T924" s="52"/>
      <c r="U924" s="52"/>
      <c r="V924" s="52"/>
      <c r="W924" s="52"/>
      <c r="X924" s="52"/>
      <c r="Y924" s="52"/>
      <c r="Z924" s="52"/>
      <c r="AA924" s="52"/>
      <c r="AB924" s="52"/>
      <c r="AC924" s="52"/>
      <c r="AD924" s="52"/>
      <c r="AE924" s="52"/>
      <c r="AF924" s="52"/>
      <c r="AG924" s="52"/>
      <c r="AH924" s="52"/>
      <c r="AI924" s="52"/>
      <c r="AJ924" s="52"/>
      <c r="AK924" s="52"/>
      <c r="AL924" s="52"/>
      <c r="AM924" s="52"/>
      <c r="AN924" s="52"/>
      <c r="AO924" s="52"/>
      <c r="AP924" s="52"/>
      <c r="AQ924" s="52"/>
      <c r="AR924" s="52"/>
      <c r="AS924" s="52"/>
      <c r="AT924" s="52"/>
      <c r="AU924" s="52"/>
      <c r="AV924" s="52"/>
      <c r="AW924" s="52"/>
      <c r="AX924" s="52"/>
      <c r="AY924" s="76"/>
      <c r="AZ924" s="52"/>
      <c r="BA924" s="52"/>
      <c r="BB924" s="52"/>
      <c r="BC924" s="52"/>
      <c r="BD924" s="52"/>
      <c r="BE924" s="52"/>
      <c r="BF924" s="52"/>
    </row>
    <row r="925" spans="1:58" ht="15.75" customHeight="1">
      <c r="A925" s="58"/>
      <c r="B925" s="52"/>
      <c r="C925" s="52"/>
      <c r="D925" s="52"/>
      <c r="E925" s="52"/>
      <c r="F925" s="52"/>
      <c r="G925" s="52"/>
      <c r="H925" s="52"/>
      <c r="I925" s="52"/>
      <c r="J925" s="52"/>
      <c r="K925" s="52"/>
      <c r="L925" s="52"/>
      <c r="M925" s="52"/>
      <c r="N925" s="52"/>
      <c r="O925" s="52"/>
      <c r="P925" s="52"/>
      <c r="Q925" s="52"/>
      <c r="R925" s="52"/>
      <c r="S925" s="52"/>
      <c r="T925" s="52"/>
      <c r="U925" s="52"/>
      <c r="V925" s="52"/>
      <c r="W925" s="52"/>
      <c r="X925" s="52"/>
      <c r="Y925" s="52"/>
      <c r="Z925" s="52"/>
      <c r="AA925" s="52"/>
      <c r="AB925" s="52"/>
      <c r="AC925" s="52"/>
      <c r="AD925" s="52"/>
      <c r="AE925" s="52"/>
      <c r="AF925" s="52"/>
      <c r="AG925" s="52"/>
      <c r="AH925" s="52"/>
      <c r="AI925" s="52"/>
      <c r="AJ925" s="52"/>
      <c r="AK925" s="52"/>
      <c r="AL925" s="52"/>
      <c r="AM925" s="52"/>
      <c r="AN925" s="52"/>
      <c r="AO925" s="52"/>
      <c r="AP925" s="52"/>
      <c r="AQ925" s="52"/>
      <c r="AR925" s="52"/>
      <c r="AS925" s="52"/>
      <c r="AT925" s="52"/>
      <c r="AU925" s="52"/>
      <c r="AV925" s="52"/>
      <c r="AW925" s="52"/>
      <c r="AX925" s="52"/>
      <c r="AY925" s="76"/>
      <c r="AZ925" s="52"/>
      <c r="BA925" s="52"/>
      <c r="BB925" s="52"/>
      <c r="BC925" s="52"/>
      <c r="BD925" s="52"/>
      <c r="BE925" s="52"/>
      <c r="BF925" s="52"/>
    </row>
    <row r="926" spans="1:58" ht="15.75" customHeight="1">
      <c r="A926" s="58"/>
      <c r="B926" s="52"/>
      <c r="C926" s="52"/>
      <c r="D926" s="52"/>
      <c r="E926" s="52"/>
      <c r="F926" s="52"/>
      <c r="G926" s="52"/>
      <c r="H926" s="52"/>
      <c r="I926" s="52"/>
      <c r="J926" s="52"/>
      <c r="K926" s="52"/>
      <c r="L926" s="52"/>
      <c r="M926" s="52"/>
      <c r="N926" s="52"/>
      <c r="O926" s="52"/>
      <c r="P926" s="52"/>
      <c r="Q926" s="52"/>
      <c r="R926" s="52"/>
      <c r="S926" s="52"/>
      <c r="T926" s="52"/>
      <c r="U926" s="52"/>
      <c r="V926" s="52"/>
      <c r="W926" s="52"/>
      <c r="X926" s="52"/>
      <c r="Y926" s="52"/>
      <c r="Z926" s="52"/>
      <c r="AA926" s="52"/>
      <c r="AB926" s="52"/>
      <c r="AC926" s="52"/>
      <c r="AD926" s="52"/>
      <c r="AE926" s="52"/>
      <c r="AF926" s="52"/>
      <c r="AG926" s="52"/>
      <c r="AH926" s="52"/>
      <c r="AI926" s="52"/>
      <c r="AJ926" s="52"/>
      <c r="AK926" s="52"/>
      <c r="AL926" s="52"/>
      <c r="AM926" s="52"/>
      <c r="AN926" s="52"/>
      <c r="AO926" s="52"/>
      <c r="AP926" s="52"/>
      <c r="AQ926" s="52"/>
      <c r="AR926" s="52"/>
      <c r="AS926" s="52"/>
      <c r="AT926" s="52"/>
      <c r="AU926" s="52"/>
      <c r="AV926" s="52"/>
      <c r="AW926" s="52"/>
      <c r="AX926" s="52"/>
      <c r="AY926" s="76"/>
      <c r="AZ926" s="52"/>
      <c r="BA926" s="52"/>
      <c r="BB926" s="52"/>
      <c r="BC926" s="52"/>
      <c r="BD926" s="52"/>
      <c r="BE926" s="52"/>
      <c r="BF926" s="52"/>
    </row>
    <row r="927" spans="1:58" ht="15.75" customHeight="1">
      <c r="A927" s="58"/>
      <c r="B927" s="52"/>
      <c r="C927" s="52"/>
      <c r="D927" s="52"/>
      <c r="E927" s="52"/>
      <c r="F927" s="52"/>
      <c r="G927" s="52"/>
      <c r="H927" s="52"/>
      <c r="I927" s="52"/>
      <c r="J927" s="52"/>
      <c r="K927" s="52"/>
      <c r="L927" s="52"/>
      <c r="M927" s="52"/>
      <c r="N927" s="52"/>
      <c r="O927" s="52"/>
      <c r="P927" s="52"/>
      <c r="Q927" s="52"/>
      <c r="R927" s="52"/>
      <c r="S927" s="52"/>
      <c r="T927" s="52"/>
      <c r="U927" s="52"/>
      <c r="V927" s="52"/>
      <c r="W927" s="52"/>
      <c r="X927" s="52"/>
      <c r="Y927" s="52"/>
      <c r="Z927" s="52"/>
      <c r="AA927" s="52"/>
      <c r="AB927" s="52"/>
      <c r="AC927" s="52"/>
      <c r="AD927" s="52"/>
      <c r="AE927" s="52"/>
      <c r="AF927" s="52"/>
      <c r="AG927" s="52"/>
      <c r="AH927" s="52"/>
      <c r="AI927" s="52"/>
      <c r="AJ927" s="52"/>
      <c r="AK927" s="52"/>
      <c r="AL927" s="52"/>
      <c r="AM927" s="52"/>
      <c r="AN927" s="52"/>
      <c r="AO927" s="52"/>
      <c r="AP927" s="52"/>
      <c r="AQ927" s="52"/>
      <c r="AR927" s="52"/>
      <c r="AS927" s="52"/>
      <c r="AT927" s="52"/>
      <c r="AU927" s="52"/>
      <c r="AV927" s="52"/>
      <c r="AW927" s="52"/>
      <c r="AX927" s="52"/>
      <c r="AY927" s="76"/>
      <c r="AZ927" s="52"/>
      <c r="BA927" s="52"/>
      <c r="BB927" s="52"/>
      <c r="BC927" s="52"/>
      <c r="BD927" s="52"/>
      <c r="BE927" s="52"/>
      <c r="BF927" s="52"/>
    </row>
    <row r="928" spans="1:58" ht="15.75" customHeight="1">
      <c r="A928" s="58"/>
      <c r="B928" s="52"/>
      <c r="C928" s="52"/>
      <c r="D928" s="52"/>
      <c r="E928" s="52"/>
      <c r="F928" s="52"/>
      <c r="G928" s="52"/>
      <c r="H928" s="52"/>
      <c r="I928" s="52"/>
      <c r="J928" s="52"/>
      <c r="K928" s="52"/>
      <c r="L928" s="52"/>
      <c r="M928" s="52"/>
      <c r="N928" s="52"/>
      <c r="O928" s="52"/>
      <c r="P928" s="52"/>
      <c r="Q928" s="52"/>
      <c r="R928" s="52"/>
      <c r="S928" s="52"/>
      <c r="T928" s="52"/>
      <c r="U928" s="52"/>
      <c r="V928" s="52"/>
      <c r="W928" s="52"/>
      <c r="X928" s="52"/>
      <c r="Y928" s="52"/>
      <c r="Z928" s="52"/>
      <c r="AA928" s="52"/>
      <c r="AB928" s="52"/>
      <c r="AC928" s="52"/>
      <c r="AD928" s="52"/>
      <c r="AE928" s="52"/>
      <c r="AF928" s="52"/>
      <c r="AG928" s="52"/>
      <c r="AH928" s="52"/>
      <c r="AI928" s="52"/>
      <c r="AJ928" s="52"/>
      <c r="AK928" s="52"/>
      <c r="AL928" s="52"/>
      <c r="AM928" s="52"/>
      <c r="AN928" s="52"/>
      <c r="AO928" s="52"/>
      <c r="AP928" s="52"/>
      <c r="AQ928" s="52"/>
      <c r="AR928" s="52"/>
      <c r="AS928" s="52"/>
      <c r="AT928" s="52"/>
      <c r="AU928" s="52"/>
      <c r="AV928" s="52"/>
      <c r="AW928" s="52"/>
      <c r="AX928" s="52"/>
      <c r="AY928" s="76"/>
      <c r="AZ928" s="52"/>
      <c r="BA928" s="52"/>
      <c r="BB928" s="52"/>
      <c r="BC928" s="52"/>
      <c r="BD928" s="52"/>
      <c r="BE928" s="52"/>
      <c r="BF928" s="52"/>
    </row>
    <row r="929" spans="1:58" ht="15.75" customHeight="1">
      <c r="A929" s="58"/>
      <c r="B929" s="52"/>
      <c r="C929" s="52"/>
      <c r="D929" s="52"/>
      <c r="E929" s="52"/>
      <c r="F929" s="52"/>
      <c r="G929" s="52"/>
      <c r="H929" s="52"/>
      <c r="I929" s="52"/>
      <c r="J929" s="52"/>
      <c r="K929" s="52"/>
      <c r="L929" s="52"/>
      <c r="M929" s="52"/>
      <c r="N929" s="52"/>
      <c r="O929" s="52"/>
      <c r="P929" s="52"/>
      <c r="Q929" s="52"/>
      <c r="R929" s="52"/>
      <c r="S929" s="52"/>
      <c r="T929" s="52"/>
      <c r="U929" s="52"/>
      <c r="V929" s="52"/>
      <c r="W929" s="52"/>
      <c r="X929" s="52"/>
      <c r="Y929" s="52"/>
      <c r="Z929" s="52"/>
      <c r="AA929" s="52"/>
      <c r="AB929" s="52"/>
      <c r="AC929" s="52"/>
      <c r="AD929" s="52"/>
      <c r="AE929" s="52"/>
      <c r="AF929" s="52"/>
      <c r="AG929" s="52"/>
      <c r="AH929" s="52"/>
      <c r="AI929" s="52"/>
      <c r="AJ929" s="52"/>
      <c r="AK929" s="52"/>
      <c r="AL929" s="52"/>
      <c r="AM929" s="52"/>
      <c r="AN929" s="52"/>
      <c r="AO929" s="52"/>
      <c r="AP929" s="52"/>
      <c r="AQ929" s="52"/>
      <c r="AR929" s="52"/>
      <c r="AS929" s="52"/>
      <c r="AT929" s="52"/>
      <c r="AU929" s="52"/>
      <c r="AV929" s="52"/>
      <c r="AW929" s="52"/>
      <c r="AX929" s="52"/>
      <c r="AY929" s="76"/>
      <c r="AZ929" s="52"/>
      <c r="BA929" s="52"/>
      <c r="BB929" s="52"/>
      <c r="BC929" s="52"/>
      <c r="BD929" s="52"/>
      <c r="BE929" s="52"/>
      <c r="BF929" s="52"/>
    </row>
    <row r="930" spans="1:58" ht="15.75" customHeight="1">
      <c r="A930" s="58"/>
      <c r="B930" s="52"/>
      <c r="C930" s="52"/>
      <c r="D930" s="52"/>
      <c r="E930" s="52"/>
      <c r="F930" s="52"/>
      <c r="G930" s="52"/>
      <c r="H930" s="52"/>
      <c r="I930" s="52"/>
      <c r="J930" s="52"/>
      <c r="K930" s="52"/>
      <c r="L930" s="52"/>
      <c r="M930" s="52"/>
      <c r="N930" s="52"/>
      <c r="O930" s="52"/>
      <c r="P930" s="52"/>
      <c r="Q930" s="52"/>
      <c r="R930" s="52"/>
      <c r="S930" s="52"/>
      <c r="T930" s="52"/>
      <c r="U930" s="52"/>
      <c r="V930" s="52"/>
      <c r="W930" s="52"/>
      <c r="X930" s="52"/>
      <c r="Y930" s="52"/>
      <c r="Z930" s="52"/>
      <c r="AA930" s="52"/>
      <c r="AB930" s="52"/>
      <c r="AC930" s="52"/>
      <c r="AD930" s="52"/>
      <c r="AE930" s="52"/>
      <c r="AF930" s="52"/>
      <c r="AG930" s="52"/>
      <c r="AH930" s="52"/>
      <c r="AI930" s="52"/>
      <c r="AJ930" s="52"/>
      <c r="AK930" s="52"/>
      <c r="AL930" s="52"/>
      <c r="AM930" s="52"/>
      <c r="AN930" s="52"/>
      <c r="AO930" s="52"/>
      <c r="AP930" s="52"/>
      <c r="AQ930" s="52"/>
      <c r="AR930" s="52"/>
      <c r="AS930" s="52"/>
      <c r="AT930" s="52"/>
      <c r="AU930" s="52"/>
      <c r="AV930" s="52"/>
      <c r="AW930" s="52"/>
      <c r="AX930" s="52"/>
      <c r="AY930" s="76"/>
      <c r="AZ930" s="52"/>
      <c r="BA930" s="52"/>
      <c r="BB930" s="52"/>
      <c r="BC930" s="52"/>
      <c r="BD930" s="52"/>
      <c r="BE930" s="52"/>
      <c r="BF930" s="52"/>
    </row>
    <row r="931" spans="1:58" ht="15.75" customHeight="1">
      <c r="A931" s="58"/>
      <c r="B931" s="52"/>
      <c r="C931" s="52"/>
      <c r="D931" s="52"/>
      <c r="E931" s="52"/>
      <c r="F931" s="52"/>
      <c r="G931" s="52"/>
      <c r="H931" s="52"/>
      <c r="I931" s="52"/>
      <c r="J931" s="52"/>
      <c r="K931" s="52"/>
      <c r="L931" s="52"/>
      <c r="M931" s="52"/>
      <c r="N931" s="52"/>
      <c r="O931" s="52"/>
      <c r="P931" s="52"/>
      <c r="Q931" s="52"/>
      <c r="R931" s="52"/>
      <c r="S931" s="52"/>
      <c r="T931" s="52"/>
      <c r="U931" s="52"/>
      <c r="V931" s="52"/>
      <c r="W931" s="52"/>
      <c r="X931" s="52"/>
      <c r="Y931" s="52"/>
      <c r="Z931" s="52"/>
      <c r="AA931" s="52"/>
      <c r="AB931" s="52"/>
      <c r="AC931" s="52"/>
      <c r="AD931" s="52"/>
      <c r="AE931" s="52"/>
      <c r="AF931" s="52"/>
      <c r="AG931" s="52"/>
      <c r="AH931" s="52"/>
      <c r="AI931" s="52"/>
      <c r="AJ931" s="52"/>
      <c r="AK931" s="52"/>
      <c r="AL931" s="52"/>
      <c r="AM931" s="52"/>
      <c r="AN931" s="52"/>
      <c r="AO931" s="52"/>
      <c r="AP931" s="52"/>
      <c r="AQ931" s="52"/>
      <c r="AR931" s="52"/>
      <c r="AS931" s="52"/>
      <c r="AT931" s="52"/>
      <c r="AU931" s="52"/>
      <c r="AV931" s="52"/>
      <c r="AW931" s="52"/>
      <c r="AX931" s="52"/>
      <c r="AY931" s="76"/>
      <c r="AZ931" s="52"/>
      <c r="BA931" s="52"/>
      <c r="BB931" s="52"/>
      <c r="BC931" s="52"/>
      <c r="BD931" s="52"/>
      <c r="BE931" s="52"/>
      <c r="BF931" s="52"/>
    </row>
    <row r="932" spans="1:58" ht="15.75" customHeight="1">
      <c r="A932" s="58"/>
      <c r="B932" s="52"/>
      <c r="C932" s="52"/>
      <c r="D932" s="52"/>
      <c r="E932" s="52"/>
      <c r="F932" s="52"/>
      <c r="G932" s="52"/>
      <c r="H932" s="52"/>
      <c r="I932" s="52"/>
      <c r="J932" s="52"/>
      <c r="K932" s="52"/>
      <c r="L932" s="52"/>
      <c r="M932" s="52"/>
      <c r="N932" s="52"/>
      <c r="O932" s="52"/>
      <c r="P932" s="52"/>
      <c r="Q932" s="52"/>
      <c r="R932" s="52"/>
      <c r="S932" s="52"/>
      <c r="T932" s="52"/>
      <c r="U932" s="52"/>
      <c r="V932" s="52"/>
      <c r="W932" s="52"/>
      <c r="X932" s="52"/>
      <c r="Y932" s="52"/>
      <c r="Z932" s="52"/>
      <c r="AA932" s="52"/>
      <c r="AB932" s="52"/>
      <c r="AC932" s="52"/>
      <c r="AD932" s="52"/>
      <c r="AE932" s="52"/>
      <c r="AF932" s="52"/>
      <c r="AG932" s="52"/>
      <c r="AH932" s="52"/>
      <c r="AI932" s="52"/>
      <c r="AJ932" s="52"/>
      <c r="AK932" s="52"/>
      <c r="AL932" s="52"/>
      <c r="AM932" s="52"/>
      <c r="AN932" s="52"/>
      <c r="AO932" s="52"/>
      <c r="AP932" s="52"/>
      <c r="AQ932" s="52"/>
      <c r="AR932" s="52"/>
      <c r="AS932" s="52"/>
      <c r="AT932" s="52"/>
      <c r="AU932" s="52"/>
      <c r="AV932" s="52"/>
      <c r="AW932" s="52"/>
      <c r="AX932" s="52"/>
      <c r="AY932" s="76"/>
      <c r="AZ932" s="52"/>
      <c r="BA932" s="52"/>
      <c r="BB932" s="52"/>
      <c r="BC932" s="52"/>
      <c r="BD932" s="52"/>
      <c r="BE932" s="52"/>
      <c r="BF932" s="52"/>
    </row>
    <row r="933" spans="1:58" ht="15.75" customHeight="1">
      <c r="A933" s="58"/>
      <c r="B933" s="52"/>
      <c r="C933" s="52"/>
      <c r="D933" s="52"/>
      <c r="E933" s="52"/>
      <c r="F933" s="52"/>
      <c r="G933" s="52"/>
      <c r="H933" s="52"/>
      <c r="I933" s="52"/>
      <c r="J933" s="52"/>
      <c r="K933" s="52"/>
      <c r="L933" s="52"/>
      <c r="M933" s="52"/>
      <c r="N933" s="52"/>
      <c r="O933" s="52"/>
      <c r="P933" s="52"/>
      <c r="Q933" s="52"/>
      <c r="R933" s="52"/>
      <c r="S933" s="52"/>
      <c r="T933" s="52"/>
      <c r="U933" s="52"/>
      <c r="V933" s="52"/>
      <c r="W933" s="52"/>
      <c r="X933" s="52"/>
      <c r="Y933" s="52"/>
      <c r="Z933" s="52"/>
      <c r="AA933" s="52"/>
      <c r="AB933" s="52"/>
      <c r="AC933" s="52"/>
      <c r="AD933" s="52"/>
      <c r="AE933" s="52"/>
      <c r="AF933" s="52"/>
      <c r="AG933" s="52"/>
      <c r="AH933" s="52"/>
      <c r="AI933" s="52"/>
      <c r="AJ933" s="52"/>
      <c r="AK933" s="52"/>
      <c r="AL933" s="52"/>
      <c r="AM933" s="52"/>
      <c r="AN933" s="52"/>
      <c r="AO933" s="52"/>
      <c r="AP933" s="52"/>
      <c r="AQ933" s="52"/>
      <c r="AR933" s="52"/>
      <c r="AS933" s="52"/>
      <c r="AT933" s="52"/>
      <c r="AU933" s="52"/>
      <c r="AV933" s="52"/>
      <c r="AW933" s="52"/>
      <c r="AX933" s="52"/>
      <c r="AY933" s="76"/>
      <c r="AZ933" s="52"/>
      <c r="BA933" s="52"/>
      <c r="BB933" s="52"/>
      <c r="BC933" s="52"/>
      <c r="BD933" s="52"/>
      <c r="BE933" s="52"/>
      <c r="BF933" s="52"/>
    </row>
    <row r="934" spans="1:58" ht="15.75" customHeight="1">
      <c r="A934" s="58"/>
      <c r="B934" s="52"/>
      <c r="C934" s="52"/>
      <c r="D934" s="52"/>
      <c r="E934" s="52"/>
      <c r="F934" s="52"/>
      <c r="G934" s="52"/>
      <c r="H934" s="52"/>
      <c r="I934" s="52"/>
      <c r="J934" s="52"/>
      <c r="K934" s="52"/>
      <c r="L934" s="52"/>
      <c r="M934" s="52"/>
      <c r="N934" s="52"/>
      <c r="O934" s="52"/>
      <c r="P934" s="52"/>
      <c r="Q934" s="52"/>
      <c r="R934" s="52"/>
      <c r="S934" s="52"/>
      <c r="T934" s="52"/>
      <c r="U934" s="52"/>
      <c r="V934" s="52"/>
      <c r="W934" s="52"/>
      <c r="X934" s="52"/>
      <c r="Y934" s="52"/>
      <c r="Z934" s="52"/>
      <c r="AA934" s="52"/>
      <c r="AB934" s="52"/>
      <c r="AC934" s="52"/>
      <c r="AD934" s="52"/>
      <c r="AE934" s="52"/>
      <c r="AF934" s="52"/>
      <c r="AG934" s="52"/>
      <c r="AH934" s="52"/>
      <c r="AI934" s="52"/>
      <c r="AJ934" s="52"/>
      <c r="AK934" s="52"/>
      <c r="AL934" s="52"/>
      <c r="AM934" s="52"/>
      <c r="AN934" s="52"/>
      <c r="AO934" s="52"/>
      <c r="AP934" s="52"/>
      <c r="AQ934" s="52"/>
      <c r="AR934" s="52"/>
      <c r="AS934" s="52"/>
      <c r="AT934" s="52"/>
      <c r="AU934" s="52"/>
      <c r="AV934" s="52"/>
      <c r="AW934" s="52"/>
      <c r="AX934" s="52"/>
      <c r="AY934" s="76"/>
      <c r="AZ934" s="52"/>
      <c r="BA934" s="52"/>
      <c r="BB934" s="52"/>
      <c r="BC934" s="52"/>
      <c r="BD934" s="52"/>
      <c r="BE934" s="52"/>
      <c r="BF934" s="52"/>
    </row>
    <row r="935" spans="1:58" ht="15.75" customHeight="1">
      <c r="A935" s="58"/>
      <c r="B935" s="52"/>
      <c r="C935" s="52"/>
      <c r="D935" s="52"/>
      <c r="E935" s="52"/>
      <c r="F935" s="52"/>
      <c r="G935" s="52"/>
      <c r="H935" s="52"/>
      <c r="I935" s="52"/>
      <c r="J935" s="52"/>
      <c r="K935" s="52"/>
      <c r="L935" s="52"/>
      <c r="M935" s="52"/>
      <c r="N935" s="52"/>
      <c r="O935" s="52"/>
      <c r="P935" s="52"/>
      <c r="Q935" s="52"/>
      <c r="R935" s="52"/>
      <c r="S935" s="52"/>
      <c r="T935" s="52"/>
      <c r="U935" s="52"/>
      <c r="V935" s="52"/>
      <c r="W935" s="52"/>
      <c r="X935" s="52"/>
      <c r="Y935" s="52"/>
      <c r="Z935" s="52"/>
      <c r="AA935" s="52"/>
      <c r="AB935" s="52"/>
      <c r="AC935" s="52"/>
      <c r="AD935" s="52"/>
      <c r="AE935" s="52"/>
      <c r="AF935" s="52"/>
      <c r="AG935" s="52"/>
      <c r="AH935" s="52"/>
      <c r="AI935" s="52"/>
      <c r="AJ935" s="52"/>
      <c r="AK935" s="52"/>
      <c r="AL935" s="52"/>
      <c r="AM935" s="52"/>
      <c r="AN935" s="52"/>
      <c r="AO935" s="52"/>
      <c r="AP935" s="52"/>
      <c r="AQ935" s="52"/>
      <c r="AR935" s="52"/>
      <c r="AS935" s="52"/>
      <c r="AT935" s="52"/>
      <c r="AU935" s="52"/>
      <c r="AV935" s="52"/>
      <c r="AW935" s="52"/>
      <c r="AX935" s="52"/>
      <c r="AY935" s="76"/>
      <c r="AZ935" s="52"/>
      <c r="BA935" s="52"/>
      <c r="BB935" s="52"/>
      <c r="BC935" s="52"/>
      <c r="BD935" s="52"/>
      <c r="BE935" s="52"/>
      <c r="BF935" s="52"/>
    </row>
    <row r="936" spans="1:58" ht="15.75" customHeight="1">
      <c r="A936" s="58"/>
      <c r="B936" s="52"/>
      <c r="C936" s="52"/>
      <c r="D936" s="52"/>
      <c r="E936" s="52"/>
      <c r="F936" s="52"/>
      <c r="G936" s="52"/>
      <c r="H936" s="52"/>
      <c r="I936" s="52"/>
      <c r="J936" s="52"/>
      <c r="K936" s="52"/>
      <c r="L936" s="52"/>
      <c r="M936" s="52"/>
      <c r="N936" s="52"/>
      <c r="O936" s="52"/>
      <c r="P936" s="52"/>
      <c r="Q936" s="52"/>
      <c r="R936" s="52"/>
      <c r="S936" s="52"/>
      <c r="T936" s="52"/>
      <c r="U936" s="52"/>
      <c r="V936" s="52"/>
      <c r="W936" s="52"/>
      <c r="X936" s="52"/>
      <c r="Y936" s="52"/>
      <c r="Z936" s="52"/>
      <c r="AA936" s="52"/>
      <c r="AB936" s="52"/>
      <c r="AC936" s="52"/>
      <c r="AD936" s="52"/>
      <c r="AE936" s="52"/>
      <c r="AF936" s="52"/>
      <c r="AG936" s="52"/>
      <c r="AH936" s="52"/>
      <c r="AI936" s="52"/>
      <c r="AJ936" s="52"/>
      <c r="AK936" s="52"/>
      <c r="AL936" s="52"/>
      <c r="AM936" s="52"/>
      <c r="AN936" s="52"/>
      <c r="AO936" s="52"/>
      <c r="AP936" s="52"/>
      <c r="AQ936" s="52"/>
      <c r="AR936" s="52"/>
      <c r="AS936" s="52"/>
      <c r="AT936" s="52"/>
      <c r="AU936" s="52"/>
      <c r="AV936" s="52"/>
      <c r="AW936" s="52"/>
      <c r="AX936" s="52"/>
      <c r="AY936" s="76"/>
      <c r="AZ936" s="52"/>
      <c r="BA936" s="52"/>
      <c r="BB936" s="52"/>
      <c r="BC936" s="52"/>
      <c r="BD936" s="52"/>
      <c r="BE936" s="52"/>
      <c r="BF936" s="52"/>
    </row>
    <row r="937" spans="1:58" ht="15.75" customHeight="1">
      <c r="A937" s="58"/>
      <c r="B937" s="52"/>
      <c r="C937" s="52"/>
      <c r="D937" s="52"/>
      <c r="E937" s="52"/>
      <c r="F937" s="52"/>
      <c r="G937" s="52"/>
      <c r="H937" s="52"/>
      <c r="I937" s="52"/>
      <c r="J937" s="52"/>
      <c r="K937" s="52"/>
      <c r="L937" s="52"/>
      <c r="M937" s="52"/>
      <c r="N937" s="52"/>
      <c r="O937" s="52"/>
      <c r="P937" s="52"/>
      <c r="Q937" s="52"/>
      <c r="R937" s="52"/>
      <c r="S937" s="52"/>
      <c r="T937" s="52"/>
      <c r="U937" s="52"/>
      <c r="V937" s="52"/>
      <c r="W937" s="52"/>
      <c r="X937" s="52"/>
      <c r="Y937" s="52"/>
      <c r="Z937" s="52"/>
      <c r="AA937" s="52"/>
      <c r="AB937" s="52"/>
      <c r="AC937" s="52"/>
      <c r="AD937" s="52"/>
      <c r="AE937" s="52"/>
      <c r="AF937" s="52"/>
      <c r="AG937" s="52"/>
      <c r="AH937" s="52"/>
      <c r="AI937" s="52"/>
      <c r="AJ937" s="52"/>
      <c r="AK937" s="52"/>
      <c r="AL937" s="52"/>
      <c r="AM937" s="52"/>
      <c r="AN937" s="52"/>
      <c r="AO937" s="52"/>
      <c r="AP937" s="52"/>
      <c r="AQ937" s="52"/>
      <c r="AR937" s="52"/>
      <c r="AS937" s="52"/>
      <c r="AT937" s="52"/>
      <c r="AU937" s="52"/>
      <c r="AV937" s="52"/>
      <c r="AW937" s="52"/>
      <c r="AX937" s="52"/>
      <c r="AY937" s="76"/>
      <c r="AZ937" s="52"/>
      <c r="BA937" s="52"/>
      <c r="BB937" s="52"/>
      <c r="BC937" s="52"/>
      <c r="BD937" s="52"/>
      <c r="BE937" s="52"/>
      <c r="BF937" s="52"/>
    </row>
    <row r="938" spans="1:58" ht="15.75" customHeight="1">
      <c r="A938" s="58"/>
      <c r="B938" s="52"/>
      <c r="C938" s="52"/>
      <c r="D938" s="52"/>
      <c r="E938" s="52"/>
      <c r="F938" s="52"/>
      <c r="G938" s="52"/>
      <c r="H938" s="52"/>
      <c r="I938" s="52"/>
      <c r="J938" s="52"/>
      <c r="K938" s="52"/>
      <c r="L938" s="52"/>
      <c r="M938" s="52"/>
      <c r="N938" s="52"/>
      <c r="O938" s="52"/>
      <c r="P938" s="52"/>
      <c r="Q938" s="52"/>
      <c r="R938" s="52"/>
      <c r="S938" s="52"/>
      <c r="T938" s="52"/>
      <c r="U938" s="52"/>
      <c r="V938" s="52"/>
      <c r="W938" s="52"/>
      <c r="X938" s="52"/>
      <c r="Y938" s="52"/>
      <c r="Z938" s="52"/>
      <c r="AA938" s="52"/>
      <c r="AB938" s="52"/>
      <c r="AC938" s="52"/>
      <c r="AD938" s="52"/>
      <c r="AE938" s="52"/>
      <c r="AF938" s="52"/>
      <c r="AG938" s="52"/>
      <c r="AH938" s="52"/>
      <c r="AI938" s="52"/>
      <c r="AJ938" s="52"/>
      <c r="AK938" s="52"/>
      <c r="AL938" s="52"/>
      <c r="AM938" s="52"/>
      <c r="AN938" s="52"/>
      <c r="AO938" s="52"/>
      <c r="AP938" s="52"/>
      <c r="AQ938" s="52"/>
      <c r="AR938" s="52"/>
      <c r="AS938" s="52"/>
      <c r="AT938" s="52"/>
      <c r="AU938" s="52"/>
      <c r="AV938" s="52"/>
      <c r="AW938" s="52"/>
      <c r="AX938" s="52"/>
      <c r="AY938" s="76"/>
      <c r="AZ938" s="52"/>
      <c r="BA938" s="52"/>
      <c r="BB938" s="52"/>
      <c r="BC938" s="52"/>
      <c r="BD938" s="52"/>
      <c r="BE938" s="52"/>
      <c r="BF938" s="52"/>
    </row>
    <row r="939" spans="1:58" ht="15.75" customHeight="1">
      <c r="A939" s="58"/>
      <c r="B939" s="52"/>
      <c r="C939" s="52"/>
      <c r="D939" s="52"/>
      <c r="E939" s="52"/>
      <c r="F939" s="52"/>
      <c r="G939" s="52"/>
      <c r="H939" s="52"/>
      <c r="I939" s="52"/>
      <c r="J939" s="52"/>
      <c r="K939" s="52"/>
      <c r="L939" s="52"/>
      <c r="M939" s="52"/>
      <c r="N939" s="52"/>
      <c r="O939" s="52"/>
      <c r="P939" s="52"/>
      <c r="Q939" s="52"/>
      <c r="R939" s="52"/>
      <c r="S939" s="52"/>
      <c r="T939" s="52"/>
      <c r="U939" s="52"/>
      <c r="V939" s="52"/>
      <c r="W939" s="52"/>
      <c r="X939" s="52"/>
      <c r="Y939" s="52"/>
      <c r="Z939" s="52"/>
      <c r="AA939" s="52"/>
      <c r="AB939" s="52"/>
      <c r="AC939" s="52"/>
      <c r="AD939" s="52"/>
      <c r="AE939" s="52"/>
      <c r="AF939" s="52"/>
      <c r="AG939" s="52"/>
      <c r="AH939" s="52"/>
      <c r="AI939" s="52"/>
      <c r="AJ939" s="52"/>
      <c r="AK939" s="52"/>
      <c r="AL939" s="52"/>
      <c r="AM939" s="52"/>
      <c r="AN939" s="52"/>
      <c r="AO939" s="52"/>
      <c r="AP939" s="52"/>
      <c r="AQ939" s="52"/>
      <c r="AR939" s="52"/>
      <c r="AS939" s="52"/>
      <c r="AT939" s="52"/>
      <c r="AU939" s="52"/>
      <c r="AV939" s="52"/>
      <c r="AW939" s="52"/>
      <c r="AX939" s="52"/>
      <c r="AY939" s="76"/>
      <c r="AZ939" s="52"/>
      <c r="BA939" s="52"/>
      <c r="BB939" s="52"/>
      <c r="BC939" s="52"/>
      <c r="BD939" s="52"/>
      <c r="BE939" s="52"/>
      <c r="BF939" s="52"/>
    </row>
    <row r="940" spans="1:58" ht="15.75" customHeight="1">
      <c r="A940" s="58"/>
      <c r="B940" s="52"/>
      <c r="C940" s="52"/>
      <c r="D940" s="52"/>
      <c r="E940" s="52"/>
      <c r="F940" s="52"/>
      <c r="G940" s="52"/>
      <c r="H940" s="52"/>
      <c r="I940" s="52"/>
      <c r="J940" s="52"/>
      <c r="K940" s="52"/>
      <c r="L940" s="52"/>
      <c r="M940" s="52"/>
      <c r="N940" s="52"/>
      <c r="O940" s="52"/>
      <c r="P940" s="52"/>
      <c r="Q940" s="52"/>
      <c r="R940" s="52"/>
      <c r="S940" s="52"/>
      <c r="T940" s="52"/>
      <c r="U940" s="52"/>
      <c r="V940" s="52"/>
      <c r="W940" s="52"/>
      <c r="X940" s="52"/>
      <c r="Y940" s="52"/>
      <c r="Z940" s="52"/>
      <c r="AA940" s="52"/>
      <c r="AB940" s="52"/>
      <c r="AC940" s="52"/>
      <c r="AD940" s="52"/>
      <c r="AE940" s="52"/>
      <c r="AF940" s="52"/>
      <c r="AG940" s="52"/>
      <c r="AH940" s="52"/>
      <c r="AI940" s="52"/>
      <c r="AJ940" s="52"/>
      <c r="AK940" s="52"/>
      <c r="AL940" s="52"/>
      <c r="AM940" s="52"/>
      <c r="AN940" s="52"/>
      <c r="AO940" s="52"/>
      <c r="AP940" s="52"/>
      <c r="AQ940" s="52"/>
      <c r="AR940" s="52"/>
      <c r="AS940" s="52"/>
      <c r="AT940" s="52"/>
      <c r="AU940" s="52"/>
      <c r="AV940" s="52"/>
      <c r="AW940" s="52"/>
      <c r="AX940" s="52"/>
      <c r="AY940" s="76"/>
      <c r="AZ940" s="52"/>
      <c r="BA940" s="52"/>
      <c r="BB940" s="52"/>
      <c r="BC940" s="52"/>
      <c r="BD940" s="52"/>
      <c r="BE940" s="52"/>
      <c r="BF940" s="52"/>
    </row>
    <row r="941" spans="1:58" ht="15.75" customHeight="1">
      <c r="A941" s="58"/>
      <c r="B941" s="52"/>
      <c r="C941" s="52"/>
      <c r="D941" s="52"/>
      <c r="E941" s="52"/>
      <c r="F941" s="52"/>
      <c r="G941" s="52"/>
      <c r="H941" s="52"/>
      <c r="I941" s="52"/>
      <c r="J941" s="52"/>
      <c r="K941" s="52"/>
      <c r="L941" s="52"/>
      <c r="M941" s="52"/>
      <c r="N941" s="52"/>
      <c r="O941" s="52"/>
      <c r="P941" s="52"/>
      <c r="Q941" s="52"/>
      <c r="R941" s="52"/>
      <c r="S941" s="52"/>
      <c r="T941" s="52"/>
      <c r="U941" s="52"/>
      <c r="V941" s="52"/>
      <c r="W941" s="52"/>
      <c r="X941" s="52"/>
      <c r="Y941" s="52"/>
      <c r="Z941" s="52"/>
      <c r="AA941" s="52"/>
      <c r="AB941" s="52"/>
      <c r="AC941" s="52"/>
      <c r="AD941" s="52"/>
      <c r="AE941" s="52"/>
      <c r="AF941" s="52"/>
      <c r="AG941" s="52"/>
      <c r="AH941" s="52"/>
      <c r="AI941" s="52"/>
      <c r="AJ941" s="52"/>
      <c r="AK941" s="52"/>
      <c r="AL941" s="52"/>
      <c r="AM941" s="52"/>
      <c r="AN941" s="52"/>
      <c r="AO941" s="52"/>
      <c r="AP941" s="52"/>
      <c r="AQ941" s="52"/>
      <c r="AR941" s="52"/>
      <c r="AS941" s="52"/>
      <c r="AT941" s="52"/>
      <c r="AU941" s="52"/>
      <c r="AV941" s="52"/>
      <c r="AW941" s="52"/>
      <c r="AX941" s="52"/>
      <c r="AY941" s="76"/>
      <c r="AZ941" s="52"/>
      <c r="BA941" s="52"/>
      <c r="BB941" s="52"/>
      <c r="BC941" s="52"/>
      <c r="BD941" s="52"/>
      <c r="BE941" s="52"/>
      <c r="BF941" s="52"/>
    </row>
    <row r="942" spans="1:58" ht="15.75" customHeight="1">
      <c r="A942" s="58"/>
      <c r="B942" s="52"/>
      <c r="C942" s="52"/>
      <c r="D942" s="52"/>
      <c r="E942" s="52"/>
      <c r="F942" s="52"/>
      <c r="G942" s="52"/>
      <c r="H942" s="52"/>
      <c r="I942" s="52"/>
      <c r="J942" s="52"/>
      <c r="K942" s="52"/>
      <c r="L942" s="52"/>
      <c r="M942" s="52"/>
      <c r="N942" s="52"/>
      <c r="O942" s="52"/>
      <c r="P942" s="52"/>
      <c r="Q942" s="52"/>
      <c r="R942" s="52"/>
      <c r="S942" s="52"/>
      <c r="T942" s="52"/>
      <c r="U942" s="52"/>
      <c r="V942" s="52"/>
      <c r="W942" s="52"/>
      <c r="X942" s="52"/>
      <c r="Y942" s="52"/>
      <c r="Z942" s="52"/>
      <c r="AA942" s="52"/>
      <c r="AB942" s="52"/>
      <c r="AC942" s="52"/>
      <c r="AD942" s="52"/>
      <c r="AE942" s="52"/>
      <c r="AF942" s="52"/>
      <c r="AG942" s="52"/>
      <c r="AH942" s="52"/>
      <c r="AI942" s="52"/>
      <c r="AJ942" s="52"/>
      <c r="AK942" s="52"/>
      <c r="AL942" s="52"/>
      <c r="AM942" s="52"/>
      <c r="AN942" s="52"/>
      <c r="AO942" s="52"/>
      <c r="AP942" s="52"/>
      <c r="AQ942" s="52"/>
      <c r="AR942" s="52"/>
      <c r="AS942" s="52"/>
      <c r="AT942" s="52"/>
      <c r="AU942" s="52"/>
      <c r="AV942" s="52"/>
      <c r="AW942" s="52"/>
      <c r="AX942" s="52"/>
      <c r="AY942" s="76"/>
      <c r="AZ942" s="52"/>
      <c r="BA942" s="52"/>
      <c r="BB942" s="52"/>
      <c r="BC942" s="52"/>
      <c r="BD942" s="52"/>
      <c r="BE942" s="52"/>
      <c r="BF942" s="52"/>
    </row>
    <row r="943" spans="1:58" ht="15.75" customHeight="1">
      <c r="A943" s="58"/>
      <c r="B943" s="52"/>
      <c r="C943" s="52"/>
      <c r="D943" s="52"/>
      <c r="E943" s="52"/>
      <c r="F943" s="52"/>
      <c r="G943" s="52"/>
      <c r="H943" s="52"/>
      <c r="I943" s="52"/>
      <c r="J943" s="52"/>
      <c r="K943" s="52"/>
      <c r="L943" s="52"/>
      <c r="M943" s="52"/>
      <c r="N943" s="52"/>
      <c r="O943" s="52"/>
      <c r="P943" s="52"/>
      <c r="Q943" s="52"/>
      <c r="R943" s="52"/>
      <c r="S943" s="52"/>
      <c r="T943" s="52"/>
      <c r="U943" s="52"/>
      <c r="V943" s="52"/>
      <c r="W943" s="52"/>
      <c r="X943" s="52"/>
      <c r="Y943" s="52"/>
      <c r="Z943" s="52"/>
      <c r="AA943" s="52"/>
      <c r="AB943" s="52"/>
      <c r="AC943" s="52"/>
      <c r="AD943" s="52"/>
      <c r="AE943" s="52"/>
      <c r="AF943" s="52"/>
      <c r="AG943" s="52"/>
      <c r="AH943" s="52"/>
      <c r="AI943" s="52"/>
      <c r="AJ943" s="52"/>
      <c r="AK943" s="52"/>
      <c r="AL943" s="52"/>
      <c r="AM943" s="52"/>
      <c r="AN943" s="52"/>
      <c r="AO943" s="52"/>
      <c r="AP943" s="52"/>
      <c r="AQ943" s="52"/>
      <c r="AR943" s="52"/>
      <c r="AS943" s="52"/>
      <c r="AT943" s="52"/>
      <c r="AU943" s="52"/>
      <c r="AV943" s="52"/>
      <c r="AW943" s="52"/>
      <c r="AX943" s="52"/>
      <c r="AY943" s="76"/>
      <c r="AZ943" s="52"/>
      <c r="BA943" s="52"/>
      <c r="BB943" s="52"/>
      <c r="BC943" s="52"/>
      <c r="BD943" s="52"/>
      <c r="BE943" s="52"/>
      <c r="BF943" s="52"/>
    </row>
    <row r="944" spans="1:58" ht="15.75" customHeight="1">
      <c r="A944" s="58"/>
      <c r="B944" s="52"/>
      <c r="C944" s="52"/>
      <c r="D944" s="52"/>
      <c r="E944" s="52"/>
      <c r="F944" s="52"/>
      <c r="G944" s="52"/>
      <c r="H944" s="52"/>
      <c r="I944" s="52"/>
      <c r="J944" s="52"/>
      <c r="K944" s="52"/>
      <c r="L944" s="52"/>
      <c r="M944" s="52"/>
      <c r="N944" s="52"/>
      <c r="O944" s="52"/>
      <c r="P944" s="52"/>
      <c r="Q944" s="52"/>
      <c r="R944" s="52"/>
      <c r="S944" s="52"/>
      <c r="T944" s="52"/>
      <c r="U944" s="52"/>
      <c r="V944" s="52"/>
      <c r="W944" s="52"/>
      <c r="X944" s="52"/>
      <c r="Y944" s="52"/>
      <c r="Z944" s="52"/>
      <c r="AA944" s="52"/>
      <c r="AB944" s="52"/>
      <c r="AC944" s="52"/>
      <c r="AD944" s="52"/>
      <c r="AE944" s="52"/>
      <c r="AF944" s="52"/>
      <c r="AG944" s="52"/>
      <c r="AH944" s="52"/>
      <c r="AI944" s="52"/>
      <c r="AJ944" s="52"/>
      <c r="AK944" s="52"/>
      <c r="AL944" s="52"/>
      <c r="AM944" s="52"/>
      <c r="AN944" s="52"/>
      <c r="AO944" s="52"/>
      <c r="AP944" s="52"/>
      <c r="AQ944" s="52"/>
      <c r="AR944" s="52"/>
      <c r="AS944" s="52"/>
      <c r="AT944" s="52"/>
      <c r="AU944" s="52"/>
      <c r="AV944" s="52"/>
      <c r="AW944" s="52"/>
      <c r="AX944" s="52"/>
      <c r="AY944" s="76"/>
      <c r="AZ944" s="52"/>
      <c r="BA944" s="52"/>
      <c r="BB944" s="52"/>
      <c r="BC944" s="52"/>
      <c r="BD944" s="52"/>
      <c r="BE944" s="52"/>
      <c r="BF944" s="52"/>
    </row>
    <row r="945" spans="1:58" ht="15.75" customHeight="1">
      <c r="A945" s="58"/>
      <c r="B945" s="52"/>
      <c r="C945" s="52"/>
      <c r="D945" s="52"/>
      <c r="E945" s="52"/>
      <c r="F945" s="52"/>
      <c r="G945" s="52"/>
      <c r="H945" s="52"/>
      <c r="I945" s="52"/>
      <c r="J945" s="52"/>
      <c r="K945" s="52"/>
      <c r="L945" s="52"/>
      <c r="M945" s="52"/>
      <c r="N945" s="52"/>
      <c r="O945" s="52"/>
      <c r="P945" s="52"/>
      <c r="Q945" s="52"/>
      <c r="R945" s="52"/>
      <c r="S945" s="52"/>
      <c r="T945" s="52"/>
      <c r="U945" s="52"/>
      <c r="V945" s="52"/>
      <c r="W945" s="52"/>
      <c r="X945" s="52"/>
      <c r="Y945" s="52"/>
      <c r="Z945" s="52"/>
      <c r="AA945" s="52"/>
      <c r="AB945" s="52"/>
      <c r="AC945" s="52"/>
      <c r="AD945" s="52"/>
      <c r="AE945" s="52"/>
      <c r="AF945" s="52"/>
      <c r="AG945" s="52"/>
      <c r="AH945" s="52"/>
      <c r="AI945" s="52"/>
      <c r="AJ945" s="52"/>
      <c r="AK945" s="52"/>
      <c r="AL945" s="52"/>
      <c r="AM945" s="52"/>
      <c r="AN945" s="52"/>
      <c r="AO945" s="52"/>
      <c r="AP945" s="52"/>
      <c r="AQ945" s="52"/>
      <c r="AR945" s="52"/>
      <c r="AS945" s="52"/>
      <c r="AT945" s="52"/>
      <c r="AU945" s="52"/>
      <c r="AV945" s="52"/>
      <c r="AW945" s="52"/>
      <c r="AX945" s="52"/>
      <c r="AY945" s="76"/>
      <c r="AZ945" s="52"/>
      <c r="BA945" s="52"/>
      <c r="BB945" s="52"/>
      <c r="BC945" s="52"/>
      <c r="BD945" s="52"/>
      <c r="BE945" s="52"/>
      <c r="BF945" s="52"/>
    </row>
    <row r="946" spans="1:58" ht="15.75" customHeight="1">
      <c r="A946" s="58"/>
      <c r="B946" s="52"/>
      <c r="C946" s="52"/>
      <c r="D946" s="52"/>
      <c r="E946" s="52"/>
      <c r="F946" s="52"/>
      <c r="G946" s="52"/>
      <c r="H946" s="52"/>
      <c r="I946" s="52"/>
      <c r="J946" s="52"/>
      <c r="K946" s="52"/>
      <c r="L946" s="52"/>
      <c r="M946" s="52"/>
      <c r="N946" s="52"/>
      <c r="O946" s="52"/>
      <c r="P946" s="52"/>
      <c r="Q946" s="52"/>
      <c r="R946" s="52"/>
      <c r="S946" s="52"/>
      <c r="T946" s="52"/>
      <c r="U946" s="52"/>
      <c r="V946" s="52"/>
      <c r="W946" s="52"/>
      <c r="X946" s="52"/>
      <c r="Y946" s="52"/>
      <c r="Z946" s="52"/>
      <c r="AA946" s="52"/>
      <c r="AB946" s="52"/>
      <c r="AC946" s="52"/>
      <c r="AD946" s="52"/>
      <c r="AE946" s="52"/>
      <c r="AF946" s="52"/>
      <c r="AG946" s="52"/>
      <c r="AH946" s="52"/>
      <c r="AI946" s="52"/>
      <c r="AJ946" s="52"/>
      <c r="AK946" s="52"/>
      <c r="AL946" s="52"/>
      <c r="AM946" s="52"/>
      <c r="AN946" s="52"/>
      <c r="AO946" s="52"/>
      <c r="AP946" s="52"/>
      <c r="AQ946" s="52"/>
      <c r="AR946" s="52"/>
      <c r="AS946" s="52"/>
      <c r="AT946" s="52"/>
      <c r="AU946" s="52"/>
      <c r="AV946" s="52"/>
      <c r="AW946" s="52"/>
      <c r="AX946" s="52"/>
      <c r="AY946" s="76"/>
      <c r="AZ946" s="52"/>
      <c r="BA946" s="52"/>
      <c r="BB946" s="52"/>
      <c r="BC946" s="52"/>
      <c r="BD946" s="52"/>
      <c r="BE946" s="52"/>
      <c r="BF946" s="52"/>
    </row>
    <row r="947" spans="1:58" ht="15.75" customHeight="1">
      <c r="A947" s="58"/>
      <c r="B947" s="52"/>
      <c r="C947" s="52"/>
      <c r="D947" s="52"/>
      <c r="E947" s="52"/>
      <c r="F947" s="52"/>
      <c r="G947" s="52"/>
      <c r="H947" s="52"/>
      <c r="I947" s="52"/>
      <c r="J947" s="52"/>
      <c r="K947" s="52"/>
      <c r="L947" s="52"/>
      <c r="M947" s="52"/>
      <c r="N947" s="52"/>
      <c r="O947" s="52"/>
      <c r="P947" s="52"/>
      <c r="Q947" s="52"/>
      <c r="R947" s="52"/>
      <c r="S947" s="52"/>
      <c r="T947" s="52"/>
      <c r="U947" s="52"/>
      <c r="V947" s="52"/>
      <c r="W947" s="52"/>
      <c r="X947" s="52"/>
      <c r="Y947" s="52"/>
      <c r="Z947" s="52"/>
      <c r="AA947" s="52"/>
      <c r="AB947" s="52"/>
      <c r="AC947" s="52"/>
      <c r="AD947" s="52"/>
      <c r="AE947" s="52"/>
      <c r="AF947" s="52"/>
      <c r="AG947" s="52"/>
      <c r="AH947" s="52"/>
      <c r="AI947" s="52"/>
      <c r="AJ947" s="52"/>
      <c r="AK947" s="52"/>
      <c r="AL947" s="52"/>
      <c r="AM947" s="52"/>
      <c r="AN947" s="52"/>
      <c r="AO947" s="52"/>
      <c r="AP947" s="52"/>
      <c r="AQ947" s="52"/>
      <c r="AR947" s="52"/>
      <c r="AS947" s="52"/>
      <c r="AT947" s="52"/>
      <c r="AU947" s="52"/>
      <c r="AV947" s="52"/>
      <c r="AW947" s="52"/>
      <c r="AX947" s="52"/>
      <c r="AY947" s="76"/>
      <c r="AZ947" s="52"/>
      <c r="BA947" s="52"/>
      <c r="BB947" s="52"/>
      <c r="BC947" s="52"/>
      <c r="BD947" s="52"/>
      <c r="BE947" s="52"/>
      <c r="BF947" s="52"/>
    </row>
    <row r="948" spans="1:58" ht="15.75" customHeight="1">
      <c r="A948" s="58"/>
      <c r="B948" s="52"/>
      <c r="C948" s="52"/>
      <c r="D948" s="52"/>
      <c r="E948" s="52"/>
      <c r="F948" s="52"/>
      <c r="G948" s="52"/>
      <c r="H948" s="52"/>
      <c r="I948" s="52"/>
      <c r="J948" s="52"/>
      <c r="K948" s="52"/>
      <c r="L948" s="52"/>
      <c r="M948" s="52"/>
      <c r="N948" s="52"/>
      <c r="O948" s="52"/>
      <c r="P948" s="52"/>
      <c r="Q948" s="52"/>
      <c r="R948" s="52"/>
      <c r="S948" s="52"/>
      <c r="T948" s="52"/>
      <c r="U948" s="52"/>
      <c r="V948" s="52"/>
      <c r="W948" s="52"/>
      <c r="X948" s="52"/>
      <c r="Y948" s="52"/>
      <c r="Z948" s="52"/>
      <c r="AA948" s="52"/>
      <c r="AB948" s="52"/>
      <c r="AC948" s="52"/>
      <c r="AD948" s="52"/>
      <c r="AE948" s="52"/>
      <c r="AF948" s="52"/>
      <c r="AG948" s="52"/>
      <c r="AH948" s="52"/>
      <c r="AI948" s="52"/>
      <c r="AJ948" s="52"/>
      <c r="AK948" s="52"/>
      <c r="AL948" s="52"/>
      <c r="AM948" s="52"/>
      <c r="AN948" s="52"/>
      <c r="AO948" s="52"/>
      <c r="AP948" s="52"/>
      <c r="AQ948" s="52"/>
      <c r="AR948" s="52"/>
      <c r="AS948" s="52"/>
      <c r="AT948" s="52"/>
      <c r="AU948" s="52"/>
      <c r="AV948" s="52"/>
      <c r="AW948" s="52"/>
      <c r="AX948" s="52"/>
      <c r="AY948" s="76"/>
      <c r="AZ948" s="52"/>
      <c r="BA948" s="52"/>
      <c r="BB948" s="52"/>
      <c r="BC948" s="52"/>
      <c r="BD948" s="52"/>
      <c r="BE948" s="52"/>
      <c r="BF948" s="52"/>
    </row>
    <row r="949" spans="1:58" ht="15.75" customHeight="1">
      <c r="A949" s="58"/>
      <c r="B949" s="52"/>
      <c r="C949" s="52"/>
      <c r="D949" s="52"/>
      <c r="E949" s="52"/>
      <c r="F949" s="52"/>
      <c r="G949" s="52"/>
      <c r="H949" s="52"/>
      <c r="I949" s="52"/>
      <c r="J949" s="52"/>
      <c r="K949" s="52"/>
      <c r="L949" s="52"/>
      <c r="M949" s="52"/>
      <c r="N949" s="52"/>
      <c r="O949" s="52"/>
      <c r="P949" s="52"/>
      <c r="Q949" s="52"/>
      <c r="R949" s="52"/>
      <c r="S949" s="52"/>
      <c r="T949" s="52"/>
      <c r="U949" s="52"/>
      <c r="V949" s="52"/>
      <c r="W949" s="52"/>
      <c r="X949" s="52"/>
      <c r="Y949" s="52"/>
      <c r="Z949" s="52"/>
      <c r="AA949" s="52"/>
      <c r="AB949" s="52"/>
      <c r="AC949" s="52"/>
      <c r="AD949" s="52"/>
      <c r="AE949" s="52"/>
      <c r="AF949" s="52"/>
      <c r="AG949" s="52"/>
      <c r="AH949" s="52"/>
      <c r="AI949" s="52"/>
      <c r="AJ949" s="52"/>
      <c r="AK949" s="52"/>
      <c r="AL949" s="52"/>
      <c r="AM949" s="52"/>
      <c r="AN949" s="52"/>
      <c r="AO949" s="52"/>
      <c r="AP949" s="52"/>
      <c r="AQ949" s="52"/>
      <c r="AR949" s="52"/>
      <c r="AS949" s="52"/>
      <c r="AT949" s="52"/>
      <c r="AU949" s="52"/>
      <c r="AV949" s="52"/>
      <c r="AW949" s="52"/>
      <c r="AX949" s="52"/>
      <c r="AY949" s="76"/>
      <c r="AZ949" s="52"/>
      <c r="BA949" s="52"/>
      <c r="BB949" s="52"/>
      <c r="BC949" s="52"/>
      <c r="BD949" s="52"/>
      <c r="BE949" s="52"/>
      <c r="BF949" s="52"/>
    </row>
    <row r="950" spans="1:58" ht="15.75" customHeight="1">
      <c r="A950" s="58"/>
      <c r="B950" s="52"/>
      <c r="C950" s="52"/>
      <c r="D950" s="52"/>
      <c r="E950" s="52"/>
      <c r="F950" s="52"/>
      <c r="G950" s="52"/>
      <c r="H950" s="52"/>
      <c r="I950" s="52"/>
      <c r="J950" s="52"/>
      <c r="K950" s="52"/>
      <c r="L950" s="52"/>
      <c r="M950" s="52"/>
      <c r="N950" s="52"/>
      <c r="O950" s="52"/>
      <c r="P950" s="52"/>
      <c r="Q950" s="52"/>
      <c r="R950" s="52"/>
      <c r="S950" s="52"/>
      <c r="T950" s="52"/>
      <c r="U950" s="52"/>
      <c r="V950" s="52"/>
      <c r="W950" s="52"/>
      <c r="X950" s="52"/>
      <c r="Y950" s="52"/>
      <c r="Z950" s="52"/>
      <c r="AA950" s="52"/>
      <c r="AB950" s="52"/>
      <c r="AC950" s="52"/>
      <c r="AD950" s="52"/>
      <c r="AE950" s="52"/>
      <c r="AF950" s="52"/>
      <c r="AG950" s="52"/>
      <c r="AH950" s="52"/>
      <c r="AI950" s="52"/>
      <c r="AJ950" s="52"/>
      <c r="AK950" s="52"/>
      <c r="AL950" s="52"/>
      <c r="AM950" s="52"/>
      <c r="AN950" s="52"/>
      <c r="AO950" s="52"/>
      <c r="AP950" s="52"/>
      <c r="AQ950" s="52"/>
      <c r="AR950" s="52"/>
      <c r="AS950" s="52"/>
      <c r="AT950" s="52"/>
      <c r="AU950" s="52"/>
      <c r="AV950" s="52"/>
      <c r="AW950" s="52"/>
      <c r="AX950" s="52"/>
      <c r="AY950" s="76"/>
      <c r="AZ950" s="52"/>
      <c r="BA950" s="52"/>
      <c r="BB950" s="52"/>
      <c r="BC950" s="52"/>
      <c r="BD950" s="52"/>
      <c r="BE950" s="52"/>
      <c r="BF950" s="52"/>
    </row>
    <row r="951" spans="1:58" ht="15.75" customHeight="1">
      <c r="A951" s="58"/>
      <c r="B951" s="52"/>
      <c r="C951" s="52"/>
      <c r="D951" s="52"/>
      <c r="E951" s="52"/>
      <c r="F951" s="52"/>
      <c r="G951" s="52"/>
      <c r="H951" s="52"/>
      <c r="I951" s="52"/>
      <c r="J951" s="52"/>
      <c r="K951" s="52"/>
      <c r="L951" s="52"/>
      <c r="M951" s="52"/>
      <c r="N951" s="52"/>
      <c r="O951" s="52"/>
      <c r="P951" s="52"/>
      <c r="Q951" s="52"/>
      <c r="R951" s="52"/>
      <c r="S951" s="52"/>
      <c r="T951" s="52"/>
      <c r="U951" s="52"/>
      <c r="V951" s="52"/>
      <c r="W951" s="52"/>
      <c r="X951" s="52"/>
      <c r="Y951" s="52"/>
      <c r="Z951" s="52"/>
      <c r="AA951" s="52"/>
      <c r="AB951" s="52"/>
      <c r="AC951" s="52"/>
      <c r="AD951" s="52"/>
      <c r="AE951" s="52"/>
      <c r="AF951" s="52"/>
      <c r="AG951" s="52"/>
      <c r="AH951" s="52"/>
      <c r="AI951" s="52"/>
      <c r="AJ951" s="52"/>
      <c r="AK951" s="52"/>
      <c r="AL951" s="52"/>
      <c r="AM951" s="52"/>
      <c r="AN951" s="52"/>
      <c r="AO951" s="52"/>
      <c r="AP951" s="52"/>
      <c r="AQ951" s="52"/>
      <c r="AR951" s="52"/>
      <c r="AS951" s="52"/>
      <c r="AT951" s="52"/>
      <c r="AU951" s="52"/>
      <c r="AV951" s="52"/>
      <c r="AW951" s="52"/>
      <c r="AX951" s="52"/>
      <c r="AY951" s="76"/>
      <c r="AZ951" s="52"/>
      <c r="BA951" s="52"/>
      <c r="BB951" s="52"/>
      <c r="BC951" s="52"/>
      <c r="BD951" s="52"/>
      <c r="BE951" s="52"/>
      <c r="BF951" s="52"/>
    </row>
    <row r="952" spans="1:58" ht="15.75" customHeight="1">
      <c r="A952" s="58"/>
      <c r="B952" s="52"/>
      <c r="C952" s="52"/>
      <c r="D952" s="52"/>
      <c r="E952" s="52"/>
      <c r="F952" s="52"/>
      <c r="G952" s="52"/>
      <c r="H952" s="52"/>
      <c r="I952" s="52"/>
      <c r="J952" s="52"/>
      <c r="K952" s="52"/>
      <c r="L952" s="52"/>
      <c r="M952" s="52"/>
      <c r="N952" s="52"/>
      <c r="O952" s="52"/>
      <c r="P952" s="52"/>
      <c r="Q952" s="52"/>
      <c r="R952" s="52"/>
      <c r="S952" s="52"/>
      <c r="T952" s="52"/>
      <c r="U952" s="52"/>
      <c r="V952" s="52"/>
      <c r="W952" s="52"/>
      <c r="X952" s="52"/>
      <c r="Y952" s="52"/>
      <c r="Z952" s="52"/>
      <c r="AA952" s="52"/>
      <c r="AB952" s="52"/>
      <c r="AC952" s="52"/>
      <c r="AD952" s="52"/>
      <c r="AE952" s="52"/>
      <c r="AF952" s="52"/>
      <c r="AG952" s="52"/>
      <c r="AH952" s="52"/>
      <c r="AI952" s="52"/>
      <c r="AJ952" s="52"/>
      <c r="AK952" s="52"/>
      <c r="AL952" s="52"/>
      <c r="AM952" s="52"/>
      <c r="AN952" s="52"/>
      <c r="AO952" s="52"/>
      <c r="AP952" s="52"/>
      <c r="AQ952" s="52"/>
      <c r="AR952" s="52"/>
      <c r="AS952" s="52"/>
      <c r="AT952" s="52"/>
      <c r="AU952" s="52"/>
      <c r="AV952" s="52"/>
      <c r="AW952" s="52"/>
      <c r="AX952" s="52"/>
      <c r="AY952" s="76"/>
      <c r="AZ952" s="52"/>
      <c r="BA952" s="52"/>
      <c r="BB952" s="52"/>
      <c r="BC952" s="52"/>
      <c r="BD952" s="52"/>
      <c r="BE952" s="52"/>
      <c r="BF952" s="52"/>
    </row>
    <row r="953" spans="1:58" ht="15.75" customHeight="1">
      <c r="A953" s="58"/>
      <c r="B953" s="52"/>
      <c r="C953" s="52"/>
      <c r="D953" s="52"/>
      <c r="E953" s="52"/>
      <c r="F953" s="52"/>
      <c r="G953" s="52"/>
      <c r="H953" s="52"/>
      <c r="I953" s="52"/>
      <c r="J953" s="52"/>
      <c r="K953" s="52"/>
      <c r="L953" s="52"/>
      <c r="M953" s="52"/>
      <c r="N953" s="52"/>
      <c r="O953" s="52"/>
      <c r="P953" s="52"/>
      <c r="Q953" s="52"/>
      <c r="R953" s="52"/>
      <c r="S953" s="52"/>
      <c r="T953" s="52"/>
      <c r="U953" s="52"/>
      <c r="V953" s="52"/>
      <c r="W953" s="52"/>
      <c r="X953" s="52"/>
      <c r="Y953" s="52"/>
      <c r="Z953" s="52"/>
      <c r="AA953" s="52"/>
      <c r="AB953" s="52"/>
      <c r="AC953" s="52"/>
      <c r="AD953" s="52"/>
      <c r="AE953" s="52"/>
      <c r="AF953" s="52"/>
      <c r="AG953" s="52"/>
      <c r="AH953" s="52"/>
      <c r="AI953" s="52"/>
      <c r="AJ953" s="52"/>
      <c r="AK953" s="52"/>
      <c r="AL953" s="52"/>
      <c r="AM953" s="52"/>
      <c r="AN953" s="52"/>
      <c r="AO953" s="52"/>
      <c r="AP953" s="52"/>
      <c r="AQ953" s="52"/>
      <c r="AR953" s="52"/>
      <c r="AS953" s="52"/>
      <c r="AT953" s="52"/>
      <c r="AU953" s="52"/>
      <c r="AV953" s="52"/>
      <c r="AW953" s="52"/>
      <c r="AX953" s="52"/>
      <c r="AY953" s="76"/>
      <c r="AZ953" s="52"/>
      <c r="BA953" s="52"/>
      <c r="BB953" s="52"/>
      <c r="BC953" s="52"/>
      <c r="BD953" s="52"/>
      <c r="BE953" s="52"/>
      <c r="BF953" s="52"/>
    </row>
    <row r="954" spans="1:58" ht="15.75" customHeight="1">
      <c r="A954" s="58"/>
      <c r="B954" s="52"/>
      <c r="C954" s="52"/>
      <c r="D954" s="52"/>
      <c r="E954" s="52"/>
      <c r="F954" s="52"/>
      <c r="G954" s="52"/>
      <c r="H954" s="52"/>
      <c r="I954" s="52"/>
      <c r="J954" s="52"/>
      <c r="K954" s="52"/>
      <c r="L954" s="52"/>
      <c r="M954" s="52"/>
      <c r="N954" s="52"/>
      <c r="O954" s="52"/>
      <c r="P954" s="52"/>
      <c r="Q954" s="52"/>
      <c r="R954" s="52"/>
      <c r="S954" s="52"/>
      <c r="T954" s="52"/>
      <c r="U954" s="52"/>
      <c r="V954" s="52"/>
      <c r="W954" s="52"/>
      <c r="X954" s="52"/>
      <c r="Y954" s="52"/>
      <c r="Z954" s="52"/>
      <c r="AA954" s="52"/>
      <c r="AB954" s="52"/>
      <c r="AC954" s="52"/>
      <c r="AD954" s="52"/>
      <c r="AE954" s="52"/>
      <c r="AF954" s="52"/>
      <c r="AG954" s="52"/>
      <c r="AH954" s="52"/>
      <c r="AI954" s="52"/>
      <c r="AJ954" s="52"/>
      <c r="AK954" s="52"/>
      <c r="AL954" s="52"/>
      <c r="AM954" s="52"/>
      <c r="AN954" s="52"/>
      <c r="AO954" s="52"/>
      <c r="AP954" s="52"/>
      <c r="AQ954" s="52"/>
      <c r="AR954" s="52"/>
      <c r="AS954" s="52"/>
      <c r="AT954" s="52"/>
      <c r="AU954" s="52"/>
      <c r="AV954" s="52"/>
      <c r="AW954" s="52"/>
      <c r="AX954" s="52"/>
      <c r="AY954" s="76"/>
      <c r="AZ954" s="52"/>
      <c r="BA954" s="52"/>
      <c r="BB954" s="52"/>
      <c r="BC954" s="52"/>
      <c r="BD954" s="52"/>
      <c r="BE954" s="52"/>
      <c r="BF954" s="52"/>
    </row>
    <row r="955" spans="1:58" ht="15.75" customHeight="1">
      <c r="A955" s="58"/>
      <c r="B955" s="52"/>
      <c r="C955" s="52"/>
      <c r="D955" s="52"/>
      <c r="E955" s="52"/>
      <c r="F955" s="52"/>
      <c r="G955" s="52"/>
      <c r="H955" s="52"/>
      <c r="I955" s="52"/>
      <c r="J955" s="52"/>
      <c r="K955" s="52"/>
      <c r="L955" s="52"/>
      <c r="M955" s="52"/>
      <c r="N955" s="52"/>
      <c r="O955" s="52"/>
      <c r="P955" s="52"/>
      <c r="Q955" s="52"/>
      <c r="R955" s="52"/>
      <c r="S955" s="52"/>
      <c r="T955" s="52"/>
      <c r="U955" s="52"/>
      <c r="V955" s="52"/>
      <c r="W955" s="52"/>
      <c r="X955" s="52"/>
      <c r="Y955" s="52"/>
      <c r="Z955" s="52"/>
      <c r="AA955" s="52"/>
      <c r="AB955" s="52"/>
      <c r="AC955" s="52"/>
      <c r="AD955" s="52"/>
      <c r="AE955" s="52"/>
      <c r="AF955" s="52"/>
      <c r="AG955" s="52"/>
      <c r="AH955" s="52"/>
      <c r="AI955" s="52"/>
      <c r="AJ955" s="52"/>
      <c r="AK955" s="52"/>
      <c r="AL955" s="52"/>
      <c r="AM955" s="52"/>
      <c r="AN955" s="52"/>
      <c r="AO955" s="52"/>
      <c r="AP955" s="52"/>
      <c r="AQ955" s="52"/>
      <c r="AR955" s="52"/>
      <c r="AS955" s="52"/>
      <c r="AT955" s="52"/>
      <c r="AU955" s="52"/>
      <c r="AV955" s="52"/>
      <c r="AW955" s="52"/>
      <c r="AX955" s="52"/>
      <c r="AY955" s="76"/>
      <c r="AZ955" s="52"/>
      <c r="BA955" s="52"/>
      <c r="BB955" s="52"/>
      <c r="BC955" s="52"/>
      <c r="BD955" s="52"/>
      <c r="BE955" s="52"/>
      <c r="BF955" s="52"/>
    </row>
    <row r="956" spans="1:58" ht="15.75" customHeight="1">
      <c r="A956" s="58"/>
      <c r="B956" s="52"/>
      <c r="C956" s="52"/>
      <c r="D956" s="52"/>
      <c r="E956" s="52"/>
      <c r="F956" s="52"/>
      <c r="G956" s="52"/>
      <c r="H956" s="52"/>
      <c r="I956" s="52"/>
      <c r="J956" s="52"/>
      <c r="K956" s="52"/>
      <c r="L956" s="52"/>
      <c r="M956" s="52"/>
      <c r="N956" s="52"/>
      <c r="O956" s="52"/>
      <c r="P956" s="52"/>
      <c r="Q956" s="52"/>
      <c r="R956" s="52"/>
      <c r="S956" s="52"/>
      <c r="T956" s="52"/>
      <c r="U956" s="52"/>
      <c r="V956" s="52"/>
      <c r="W956" s="52"/>
      <c r="X956" s="52"/>
      <c r="Y956" s="52"/>
      <c r="Z956" s="52"/>
      <c r="AA956" s="52"/>
      <c r="AB956" s="52"/>
      <c r="AC956" s="52"/>
      <c r="AD956" s="52"/>
      <c r="AE956" s="52"/>
      <c r="AF956" s="52"/>
      <c r="AG956" s="52"/>
      <c r="AH956" s="52"/>
      <c r="AI956" s="52"/>
      <c r="AJ956" s="52"/>
      <c r="AK956" s="52"/>
      <c r="AL956" s="52"/>
      <c r="AM956" s="52"/>
      <c r="AN956" s="52"/>
      <c r="AO956" s="52"/>
      <c r="AP956" s="52"/>
      <c r="AQ956" s="52"/>
      <c r="AR956" s="52"/>
      <c r="AS956" s="52"/>
      <c r="AT956" s="52"/>
      <c r="AU956" s="52"/>
      <c r="AV956" s="52"/>
      <c r="AW956" s="52"/>
      <c r="AX956" s="52"/>
      <c r="AY956" s="76"/>
      <c r="AZ956" s="52"/>
      <c r="BA956" s="52"/>
      <c r="BB956" s="52"/>
      <c r="BC956" s="52"/>
      <c r="BD956" s="52"/>
      <c r="BE956" s="52"/>
      <c r="BF956" s="52"/>
    </row>
    <row r="957" spans="1:58" ht="15.75" customHeight="1">
      <c r="A957" s="58"/>
      <c r="B957" s="52"/>
      <c r="C957" s="52"/>
      <c r="D957" s="52"/>
      <c r="E957" s="52"/>
      <c r="F957" s="52"/>
      <c r="G957" s="52"/>
      <c r="H957" s="52"/>
      <c r="I957" s="52"/>
      <c r="J957" s="52"/>
      <c r="K957" s="52"/>
      <c r="L957" s="52"/>
      <c r="M957" s="52"/>
      <c r="N957" s="52"/>
      <c r="O957" s="52"/>
      <c r="P957" s="52"/>
      <c r="Q957" s="52"/>
      <c r="R957" s="52"/>
      <c r="S957" s="52"/>
      <c r="T957" s="52"/>
      <c r="U957" s="52"/>
      <c r="V957" s="52"/>
      <c r="W957" s="52"/>
      <c r="X957" s="52"/>
      <c r="Y957" s="52"/>
      <c r="Z957" s="52"/>
      <c r="AA957" s="52"/>
      <c r="AB957" s="52"/>
      <c r="AC957" s="52"/>
      <c r="AD957" s="52"/>
      <c r="AE957" s="52"/>
      <c r="AF957" s="52"/>
      <c r="AG957" s="52"/>
      <c r="AH957" s="52"/>
      <c r="AI957" s="52"/>
      <c r="AJ957" s="52"/>
      <c r="AK957" s="52"/>
      <c r="AL957" s="52"/>
      <c r="AM957" s="52"/>
      <c r="AN957" s="52"/>
      <c r="AO957" s="52"/>
      <c r="AP957" s="52"/>
      <c r="AQ957" s="52"/>
      <c r="AR957" s="52"/>
      <c r="AS957" s="52"/>
      <c r="AT957" s="52"/>
      <c r="AU957" s="52"/>
      <c r="AV957" s="52"/>
      <c r="AW957" s="52"/>
      <c r="AX957" s="52"/>
      <c r="AY957" s="76"/>
      <c r="AZ957" s="52"/>
      <c r="BA957" s="52"/>
      <c r="BB957" s="52"/>
      <c r="BC957" s="52"/>
      <c r="BD957" s="52"/>
      <c r="BE957" s="52"/>
      <c r="BF957" s="52"/>
    </row>
    <row r="958" spans="1:58" ht="15.75" customHeight="1">
      <c r="A958" s="58"/>
      <c r="B958" s="52"/>
      <c r="C958" s="52"/>
      <c r="D958" s="52"/>
      <c r="E958" s="52"/>
      <c r="F958" s="52"/>
      <c r="G958" s="52"/>
      <c r="H958" s="52"/>
      <c r="I958" s="52"/>
      <c r="J958" s="52"/>
      <c r="K958" s="52"/>
      <c r="L958" s="52"/>
      <c r="M958" s="52"/>
      <c r="N958" s="52"/>
      <c r="O958" s="52"/>
      <c r="P958" s="52"/>
      <c r="Q958" s="52"/>
      <c r="R958" s="52"/>
      <c r="S958" s="52"/>
      <c r="T958" s="52"/>
      <c r="U958" s="52"/>
      <c r="V958" s="52"/>
      <c r="W958" s="52"/>
      <c r="X958" s="52"/>
      <c r="Y958" s="52"/>
      <c r="Z958" s="52"/>
      <c r="AA958" s="52"/>
      <c r="AB958" s="52"/>
      <c r="AC958" s="52"/>
      <c r="AD958" s="52"/>
      <c r="AE958" s="52"/>
      <c r="AF958" s="52"/>
      <c r="AG958" s="52"/>
      <c r="AH958" s="52"/>
      <c r="AI958" s="52"/>
      <c r="AJ958" s="52"/>
      <c r="AK958" s="52"/>
      <c r="AL958" s="52"/>
      <c r="AM958" s="52"/>
      <c r="AN958" s="52"/>
      <c r="AO958" s="52"/>
      <c r="AP958" s="52"/>
      <c r="AQ958" s="52"/>
      <c r="AR958" s="52"/>
      <c r="AS958" s="52"/>
      <c r="AT958" s="52"/>
      <c r="AU958" s="52"/>
      <c r="AV958" s="52"/>
      <c r="AW958" s="52"/>
      <c r="AX958" s="52"/>
      <c r="AY958" s="76"/>
      <c r="AZ958" s="52"/>
      <c r="BA958" s="52"/>
      <c r="BB958" s="52"/>
      <c r="BC958" s="52"/>
      <c r="BD958" s="52"/>
      <c r="BE958" s="52"/>
      <c r="BF958" s="52"/>
    </row>
    <row r="959" spans="1:58" ht="15.75" customHeight="1">
      <c r="A959" s="58"/>
      <c r="B959" s="52"/>
      <c r="C959" s="52"/>
      <c r="D959" s="52"/>
      <c r="E959" s="52"/>
      <c r="F959" s="52"/>
      <c r="G959" s="52"/>
      <c r="H959" s="52"/>
      <c r="I959" s="52"/>
      <c r="J959" s="52"/>
      <c r="K959" s="52"/>
      <c r="L959" s="52"/>
      <c r="M959" s="52"/>
      <c r="N959" s="52"/>
      <c r="O959" s="52"/>
      <c r="P959" s="52"/>
      <c r="Q959" s="52"/>
      <c r="R959" s="52"/>
      <c r="S959" s="52"/>
      <c r="T959" s="52"/>
      <c r="U959" s="52"/>
      <c r="V959" s="52"/>
      <c r="W959" s="52"/>
      <c r="X959" s="52"/>
      <c r="Y959" s="52"/>
      <c r="Z959" s="52"/>
      <c r="AA959" s="52"/>
      <c r="AB959" s="52"/>
      <c r="AC959" s="52"/>
      <c r="AD959" s="52"/>
      <c r="AE959" s="52"/>
      <c r="AF959" s="52"/>
      <c r="AG959" s="52"/>
      <c r="AH959" s="52"/>
      <c r="AI959" s="52"/>
      <c r="AJ959" s="52"/>
      <c r="AK959" s="52"/>
      <c r="AL959" s="52"/>
      <c r="AM959" s="52"/>
      <c r="AN959" s="52"/>
      <c r="AO959" s="52"/>
      <c r="AP959" s="52"/>
      <c r="AQ959" s="52"/>
      <c r="AR959" s="52"/>
      <c r="AS959" s="52"/>
      <c r="AT959" s="52"/>
      <c r="AU959" s="52"/>
      <c r="AV959" s="52"/>
      <c r="AW959" s="52"/>
      <c r="AX959" s="52"/>
      <c r="AY959" s="76"/>
      <c r="AZ959" s="52"/>
      <c r="BA959" s="52"/>
      <c r="BB959" s="52"/>
      <c r="BC959" s="52"/>
      <c r="BD959" s="52"/>
      <c r="BE959" s="52"/>
      <c r="BF959" s="52"/>
    </row>
    <row r="960" spans="1:58" ht="15.75" customHeight="1">
      <c r="A960" s="58"/>
      <c r="B960" s="52"/>
      <c r="C960" s="52"/>
      <c r="D960" s="52"/>
      <c r="E960" s="52"/>
      <c r="F960" s="52"/>
      <c r="G960" s="52"/>
      <c r="H960" s="52"/>
      <c r="I960" s="52"/>
      <c r="J960" s="52"/>
      <c r="K960" s="52"/>
      <c r="L960" s="52"/>
      <c r="M960" s="52"/>
      <c r="N960" s="52"/>
      <c r="O960" s="52"/>
      <c r="P960" s="52"/>
      <c r="Q960" s="52"/>
      <c r="R960" s="52"/>
      <c r="S960" s="52"/>
      <c r="T960" s="52"/>
      <c r="U960" s="52"/>
      <c r="V960" s="52"/>
      <c r="W960" s="52"/>
      <c r="X960" s="52"/>
      <c r="Y960" s="52"/>
      <c r="Z960" s="52"/>
      <c r="AA960" s="52"/>
      <c r="AB960" s="52"/>
      <c r="AC960" s="52"/>
      <c r="AD960" s="52"/>
      <c r="AE960" s="52"/>
      <c r="AF960" s="52"/>
      <c r="AG960" s="52"/>
      <c r="AH960" s="52"/>
      <c r="AI960" s="52"/>
      <c r="AJ960" s="52"/>
      <c r="AK960" s="52"/>
      <c r="AL960" s="52"/>
      <c r="AM960" s="52"/>
      <c r="AN960" s="52"/>
      <c r="AO960" s="52"/>
      <c r="AP960" s="52"/>
      <c r="AQ960" s="52"/>
      <c r="AR960" s="52"/>
      <c r="AS960" s="52"/>
      <c r="AT960" s="52"/>
      <c r="AU960" s="52"/>
      <c r="AV960" s="52"/>
      <c r="AW960" s="52"/>
      <c r="AX960" s="52"/>
      <c r="AY960" s="76"/>
      <c r="AZ960" s="52"/>
      <c r="BA960" s="52"/>
      <c r="BB960" s="52"/>
      <c r="BC960" s="52"/>
      <c r="BD960" s="52"/>
      <c r="BE960" s="52"/>
      <c r="BF960" s="52"/>
    </row>
    <row r="961" spans="1:58" ht="15.75" customHeight="1">
      <c r="A961" s="58"/>
      <c r="B961" s="52"/>
      <c r="C961" s="52"/>
      <c r="D961" s="52"/>
      <c r="E961" s="52"/>
      <c r="F961" s="52"/>
      <c r="G961" s="52"/>
      <c r="H961" s="52"/>
      <c r="I961" s="52"/>
      <c r="J961" s="52"/>
      <c r="K961" s="52"/>
      <c r="L961" s="52"/>
      <c r="M961" s="52"/>
      <c r="N961" s="52"/>
      <c r="O961" s="52"/>
      <c r="P961" s="52"/>
      <c r="Q961" s="52"/>
      <c r="R961" s="52"/>
      <c r="S961" s="52"/>
      <c r="T961" s="52"/>
      <c r="U961" s="52"/>
      <c r="V961" s="52"/>
      <c r="W961" s="52"/>
      <c r="X961" s="52"/>
      <c r="Y961" s="52"/>
      <c r="Z961" s="52"/>
      <c r="AA961" s="52"/>
      <c r="AB961" s="52"/>
      <c r="AC961" s="52"/>
      <c r="AD961" s="52"/>
      <c r="AE961" s="52"/>
      <c r="AF961" s="52"/>
      <c r="AG961" s="52"/>
      <c r="AH961" s="52"/>
      <c r="AI961" s="52"/>
      <c r="AJ961" s="52"/>
      <c r="AK961" s="52"/>
      <c r="AL961" s="52"/>
      <c r="AM961" s="52"/>
      <c r="AN961" s="52"/>
      <c r="AO961" s="52"/>
      <c r="AP961" s="52"/>
      <c r="AQ961" s="52"/>
      <c r="AR961" s="52"/>
      <c r="AS961" s="52"/>
      <c r="AT961" s="52"/>
      <c r="AU961" s="52"/>
      <c r="AV961" s="52"/>
      <c r="AW961" s="52"/>
      <c r="AX961" s="52"/>
      <c r="AY961" s="76"/>
      <c r="AZ961" s="52"/>
      <c r="BA961" s="52"/>
      <c r="BB961" s="52"/>
      <c r="BC961" s="52"/>
      <c r="BD961" s="52"/>
      <c r="BE961" s="52"/>
      <c r="BF961" s="52"/>
    </row>
    <row r="962" spans="1:58" ht="15.75" customHeight="1">
      <c r="A962" s="58"/>
      <c r="B962" s="52"/>
      <c r="C962" s="52"/>
      <c r="D962" s="52"/>
      <c r="E962" s="52"/>
      <c r="F962" s="52"/>
      <c r="G962" s="52"/>
      <c r="H962" s="52"/>
      <c r="I962" s="52"/>
      <c r="J962" s="52"/>
      <c r="K962" s="52"/>
      <c r="L962" s="52"/>
      <c r="M962" s="52"/>
      <c r="N962" s="52"/>
      <c r="O962" s="52"/>
      <c r="P962" s="52"/>
      <c r="Q962" s="52"/>
      <c r="R962" s="52"/>
      <c r="S962" s="52"/>
      <c r="T962" s="52"/>
      <c r="U962" s="52"/>
      <c r="V962" s="52"/>
      <c r="W962" s="52"/>
      <c r="X962" s="52"/>
      <c r="Y962" s="52"/>
      <c r="Z962" s="52"/>
      <c r="AA962" s="52"/>
      <c r="AB962" s="52"/>
      <c r="AC962" s="52"/>
      <c r="AD962" s="52"/>
      <c r="AE962" s="52"/>
      <c r="AF962" s="52"/>
      <c r="AG962" s="52"/>
      <c r="AH962" s="52"/>
      <c r="AI962" s="52"/>
      <c r="AJ962" s="52"/>
      <c r="AK962" s="52"/>
      <c r="AL962" s="52"/>
      <c r="AM962" s="52"/>
      <c r="AN962" s="52"/>
      <c r="AO962" s="52"/>
      <c r="AP962" s="52"/>
      <c r="AQ962" s="52"/>
      <c r="AR962" s="52"/>
      <c r="AS962" s="52"/>
      <c r="AT962" s="52"/>
      <c r="AU962" s="52"/>
      <c r="AV962" s="52"/>
      <c r="AW962" s="52"/>
      <c r="AX962" s="52"/>
      <c r="AY962" s="76"/>
      <c r="AZ962" s="52"/>
      <c r="BA962" s="52"/>
      <c r="BB962" s="52"/>
      <c r="BC962" s="52"/>
      <c r="BD962" s="52"/>
      <c r="BE962" s="52"/>
      <c r="BF962" s="52"/>
    </row>
    <row r="963" spans="1:58" ht="15.75" customHeight="1">
      <c r="A963" s="58"/>
      <c r="B963" s="52"/>
      <c r="C963" s="52"/>
      <c r="D963" s="52"/>
      <c r="E963" s="52"/>
      <c r="F963" s="52"/>
      <c r="G963" s="52"/>
      <c r="H963" s="52"/>
      <c r="I963" s="52"/>
      <c r="J963" s="52"/>
      <c r="K963" s="52"/>
      <c r="L963" s="52"/>
      <c r="M963" s="52"/>
      <c r="N963" s="52"/>
      <c r="O963" s="52"/>
      <c r="P963" s="52"/>
      <c r="Q963" s="52"/>
      <c r="R963" s="52"/>
      <c r="S963" s="52"/>
      <c r="T963" s="52"/>
      <c r="U963" s="52"/>
      <c r="V963" s="52"/>
      <c r="W963" s="52"/>
      <c r="X963" s="52"/>
      <c r="Y963" s="52"/>
      <c r="Z963" s="52"/>
      <c r="AA963" s="52"/>
      <c r="AB963" s="52"/>
      <c r="AC963" s="52"/>
      <c r="AD963" s="52"/>
      <c r="AE963" s="52"/>
      <c r="AF963" s="52"/>
      <c r="AG963" s="52"/>
      <c r="AH963" s="52"/>
      <c r="AI963" s="52"/>
      <c r="AJ963" s="52"/>
      <c r="AK963" s="52"/>
      <c r="AL963" s="52"/>
      <c r="AM963" s="52"/>
      <c r="AN963" s="52"/>
      <c r="AO963" s="52"/>
      <c r="AP963" s="52"/>
      <c r="AQ963" s="52"/>
      <c r="AR963" s="52"/>
      <c r="AS963" s="52"/>
      <c r="AT963" s="52"/>
      <c r="AU963" s="52"/>
      <c r="AV963" s="52"/>
      <c r="AW963" s="52"/>
      <c r="AX963" s="52"/>
      <c r="AY963" s="76"/>
      <c r="AZ963" s="52"/>
      <c r="BA963" s="52"/>
      <c r="BB963" s="52"/>
      <c r="BC963" s="52"/>
      <c r="BD963" s="52"/>
      <c r="BE963" s="52"/>
      <c r="BF963" s="52"/>
    </row>
    <row r="964" spans="1:58" ht="15.75" customHeight="1">
      <c r="A964" s="58"/>
      <c r="B964" s="52"/>
      <c r="C964" s="52"/>
      <c r="D964" s="52"/>
      <c r="E964" s="52"/>
      <c r="F964" s="52"/>
      <c r="G964" s="52"/>
      <c r="H964" s="52"/>
      <c r="I964" s="52"/>
      <c r="J964" s="52"/>
      <c r="K964" s="52"/>
      <c r="L964" s="52"/>
      <c r="M964" s="52"/>
      <c r="N964" s="52"/>
      <c r="O964" s="52"/>
      <c r="P964" s="52"/>
      <c r="Q964" s="52"/>
      <c r="R964" s="52"/>
      <c r="S964" s="52"/>
      <c r="T964" s="52"/>
      <c r="U964" s="52"/>
      <c r="V964" s="52"/>
      <c r="W964" s="52"/>
      <c r="X964" s="52"/>
      <c r="Y964" s="52"/>
      <c r="Z964" s="52"/>
      <c r="AA964" s="52"/>
      <c r="AB964" s="52"/>
      <c r="AC964" s="52"/>
      <c r="AD964" s="52"/>
      <c r="AE964" s="52"/>
      <c r="AF964" s="52"/>
      <c r="AG964" s="52"/>
      <c r="AH964" s="52"/>
      <c r="AI964" s="52"/>
      <c r="AJ964" s="52"/>
      <c r="AK964" s="52"/>
      <c r="AL964" s="52"/>
      <c r="AM964" s="52"/>
      <c r="AN964" s="52"/>
      <c r="AO964" s="52"/>
      <c r="AP964" s="52"/>
      <c r="AQ964" s="52"/>
      <c r="AR964" s="52"/>
      <c r="AS964" s="52"/>
      <c r="AT964" s="52"/>
      <c r="AU964" s="52"/>
      <c r="AV964" s="52"/>
      <c r="AW964" s="52"/>
      <c r="AX964" s="52"/>
      <c r="AY964" s="76"/>
      <c r="AZ964" s="52"/>
      <c r="BA964" s="52"/>
      <c r="BB964" s="52"/>
      <c r="BC964" s="52"/>
      <c r="BD964" s="52"/>
      <c r="BE964" s="52"/>
      <c r="BF964" s="52"/>
    </row>
    <row r="965" spans="1:58" ht="15.75" customHeight="1">
      <c r="A965" s="58"/>
      <c r="B965" s="52"/>
      <c r="C965" s="52"/>
      <c r="D965" s="52"/>
      <c r="E965" s="52"/>
      <c r="F965" s="52"/>
      <c r="G965" s="52"/>
      <c r="H965" s="52"/>
      <c r="I965" s="52"/>
      <c r="J965" s="52"/>
      <c r="K965" s="52"/>
      <c r="L965" s="52"/>
      <c r="M965" s="52"/>
      <c r="N965" s="52"/>
      <c r="O965" s="52"/>
      <c r="P965" s="52"/>
      <c r="Q965" s="52"/>
      <c r="R965" s="52"/>
      <c r="S965" s="52"/>
      <c r="T965" s="52"/>
      <c r="U965" s="52"/>
      <c r="V965" s="52"/>
      <c r="W965" s="52"/>
      <c r="X965" s="52"/>
      <c r="Y965" s="52"/>
      <c r="Z965" s="52"/>
      <c r="AA965" s="52"/>
      <c r="AB965" s="52"/>
      <c r="AC965" s="52"/>
      <c r="AD965" s="52"/>
      <c r="AE965" s="52"/>
      <c r="AF965" s="52"/>
      <c r="AG965" s="52"/>
      <c r="AH965" s="52"/>
      <c r="AI965" s="52"/>
      <c r="AJ965" s="52"/>
      <c r="AK965" s="52"/>
      <c r="AL965" s="52"/>
      <c r="AM965" s="52"/>
      <c r="AN965" s="52"/>
      <c r="AO965" s="52"/>
      <c r="AP965" s="52"/>
      <c r="AQ965" s="52"/>
      <c r="AR965" s="52"/>
      <c r="AS965" s="52"/>
      <c r="AT965" s="52"/>
      <c r="AU965" s="52"/>
      <c r="AV965" s="52"/>
      <c r="AW965" s="52"/>
      <c r="AX965" s="52"/>
      <c r="AY965" s="76"/>
      <c r="AZ965" s="52"/>
      <c r="BA965" s="52"/>
      <c r="BB965" s="52"/>
      <c r="BC965" s="52"/>
      <c r="BD965" s="52"/>
      <c r="BE965" s="52"/>
      <c r="BF965" s="52"/>
    </row>
    <row r="966" spans="1:58" ht="15.75" customHeight="1">
      <c r="A966" s="58"/>
      <c r="B966" s="52"/>
      <c r="C966" s="52"/>
      <c r="D966" s="52"/>
      <c r="E966" s="52"/>
      <c r="F966" s="52"/>
      <c r="G966" s="52"/>
      <c r="H966" s="52"/>
      <c r="I966" s="52"/>
      <c r="J966" s="52"/>
      <c r="K966" s="52"/>
      <c r="L966" s="52"/>
      <c r="M966" s="52"/>
      <c r="N966" s="52"/>
      <c r="O966" s="52"/>
      <c r="P966" s="52"/>
      <c r="Q966" s="52"/>
      <c r="R966" s="52"/>
      <c r="S966" s="52"/>
      <c r="T966" s="52"/>
      <c r="U966" s="52"/>
      <c r="V966" s="52"/>
      <c r="W966" s="52"/>
      <c r="X966" s="52"/>
      <c r="Y966" s="52"/>
      <c r="Z966" s="52"/>
      <c r="AA966" s="52"/>
      <c r="AB966" s="52"/>
      <c r="AC966" s="52"/>
      <c r="AD966" s="52"/>
      <c r="AE966" s="52"/>
      <c r="AF966" s="52"/>
      <c r="AG966" s="52"/>
      <c r="AH966" s="52"/>
      <c r="AI966" s="52"/>
      <c r="AJ966" s="52"/>
      <c r="AK966" s="52"/>
      <c r="AL966" s="52"/>
      <c r="AM966" s="52"/>
      <c r="AN966" s="52"/>
      <c r="AO966" s="52"/>
      <c r="AP966" s="52"/>
      <c r="AQ966" s="52"/>
      <c r="AR966" s="52"/>
      <c r="AS966" s="52"/>
      <c r="AT966" s="52"/>
      <c r="AU966" s="52"/>
      <c r="AV966" s="52"/>
      <c r="AW966" s="52"/>
      <c r="AX966" s="52"/>
      <c r="AY966" s="76"/>
      <c r="AZ966" s="52"/>
      <c r="BA966" s="52"/>
      <c r="BB966" s="52"/>
      <c r="BC966" s="52"/>
      <c r="BD966" s="52"/>
      <c r="BE966" s="52"/>
      <c r="BF966" s="52"/>
    </row>
    <row r="967" spans="1:58" ht="15.75" customHeight="1">
      <c r="A967" s="58"/>
      <c r="B967" s="52"/>
      <c r="C967" s="52"/>
      <c r="D967" s="52"/>
      <c r="E967" s="52"/>
      <c r="F967" s="52"/>
      <c r="G967" s="52"/>
      <c r="H967" s="52"/>
      <c r="I967" s="52"/>
      <c r="J967" s="52"/>
      <c r="K967" s="52"/>
      <c r="L967" s="52"/>
      <c r="M967" s="52"/>
      <c r="N967" s="52"/>
      <c r="O967" s="52"/>
      <c r="P967" s="52"/>
      <c r="Q967" s="52"/>
      <c r="R967" s="52"/>
      <c r="S967" s="52"/>
      <c r="T967" s="52"/>
      <c r="U967" s="52"/>
      <c r="V967" s="52"/>
      <c r="W967" s="52"/>
      <c r="X967" s="52"/>
      <c r="Y967" s="52"/>
      <c r="Z967" s="52"/>
      <c r="AA967" s="52"/>
      <c r="AB967" s="52"/>
      <c r="AC967" s="52"/>
      <c r="AD967" s="52"/>
      <c r="AE967" s="52"/>
      <c r="AF967" s="52"/>
      <c r="AG967" s="52"/>
      <c r="AH967" s="52"/>
      <c r="AI967" s="52"/>
      <c r="AJ967" s="52"/>
      <c r="AK967" s="52"/>
      <c r="AL967" s="52"/>
      <c r="AM967" s="52"/>
      <c r="AN967" s="52"/>
      <c r="AO967" s="52"/>
      <c r="AP967" s="52"/>
      <c r="AQ967" s="52"/>
      <c r="AR967" s="52"/>
      <c r="AS967" s="52"/>
      <c r="AT967" s="52"/>
      <c r="AU967" s="52"/>
      <c r="AV967" s="52"/>
      <c r="AW967" s="52"/>
      <c r="AX967" s="52"/>
      <c r="AY967" s="76"/>
      <c r="AZ967" s="52"/>
      <c r="BA967" s="52"/>
      <c r="BB967" s="52"/>
      <c r="BC967" s="52"/>
      <c r="BD967" s="52"/>
      <c r="BE967" s="52"/>
      <c r="BF967" s="52"/>
    </row>
    <row r="968" spans="1:58" ht="15.75" customHeight="1">
      <c r="A968" s="58"/>
      <c r="B968" s="52"/>
      <c r="C968" s="52"/>
      <c r="D968" s="52"/>
      <c r="E968" s="52"/>
      <c r="F968" s="52"/>
      <c r="G968" s="52"/>
      <c r="H968" s="52"/>
      <c r="I968" s="52"/>
      <c r="J968" s="52"/>
      <c r="K968" s="52"/>
      <c r="L968" s="52"/>
      <c r="M968" s="52"/>
      <c r="N968" s="52"/>
      <c r="O968" s="52"/>
      <c r="P968" s="52"/>
      <c r="Q968" s="52"/>
      <c r="R968" s="52"/>
      <c r="S968" s="52"/>
      <c r="T968" s="52"/>
      <c r="U968" s="52"/>
      <c r="V968" s="52"/>
      <c r="W968" s="52"/>
      <c r="X968" s="52"/>
      <c r="Y968" s="52"/>
      <c r="Z968" s="52"/>
      <c r="AA968" s="52"/>
      <c r="AB968" s="52"/>
      <c r="AC968" s="52"/>
      <c r="AD968" s="52"/>
      <c r="AE968" s="52"/>
      <c r="AF968" s="52"/>
      <c r="AG968" s="52"/>
      <c r="AH968" s="52"/>
      <c r="AI968" s="52"/>
      <c r="AJ968" s="52"/>
      <c r="AK968" s="52"/>
      <c r="AL968" s="52"/>
      <c r="AM968" s="52"/>
      <c r="AN968" s="52"/>
      <c r="AO968" s="52"/>
      <c r="AP968" s="52"/>
      <c r="AQ968" s="52"/>
      <c r="AR968" s="52"/>
      <c r="AS968" s="52"/>
      <c r="AT968" s="52"/>
      <c r="AU968" s="52"/>
      <c r="AV968" s="52"/>
      <c r="AW968" s="52"/>
      <c r="AX968" s="52"/>
      <c r="AY968" s="76"/>
      <c r="AZ968" s="52"/>
      <c r="BA968" s="52"/>
      <c r="BB968" s="52"/>
      <c r="BC968" s="52"/>
      <c r="BD968" s="52"/>
      <c r="BE968" s="52"/>
      <c r="BF968" s="52"/>
    </row>
    <row r="969" spans="1:58" ht="15.75" customHeight="1">
      <c r="A969" s="58"/>
      <c r="B969" s="52"/>
      <c r="C969" s="52"/>
      <c r="D969" s="52"/>
      <c r="E969" s="52"/>
      <c r="F969" s="52"/>
      <c r="G969" s="52"/>
      <c r="H969" s="52"/>
      <c r="I969" s="52"/>
      <c r="J969" s="52"/>
      <c r="K969" s="52"/>
      <c r="L969" s="52"/>
      <c r="M969" s="52"/>
      <c r="N969" s="52"/>
      <c r="O969" s="52"/>
      <c r="P969" s="52"/>
      <c r="Q969" s="52"/>
      <c r="R969" s="52"/>
      <c r="S969" s="52"/>
      <c r="T969" s="52"/>
      <c r="U969" s="52"/>
      <c r="V969" s="52"/>
      <c r="W969" s="52"/>
      <c r="X969" s="52"/>
      <c r="Y969" s="52"/>
      <c r="Z969" s="52"/>
      <c r="AA969" s="52"/>
      <c r="AB969" s="52"/>
      <c r="AC969" s="52"/>
      <c r="AD969" s="52"/>
      <c r="AE969" s="52"/>
      <c r="AF969" s="52"/>
      <c r="AG969" s="52"/>
      <c r="AH969" s="52"/>
      <c r="AI969" s="52"/>
      <c r="AJ969" s="52"/>
      <c r="AK969" s="52"/>
      <c r="AL969" s="52"/>
      <c r="AM969" s="52"/>
      <c r="AN969" s="52"/>
      <c r="AO969" s="52"/>
      <c r="AP969" s="52"/>
      <c r="AQ969" s="52"/>
      <c r="AR969" s="52"/>
      <c r="AS969" s="52"/>
      <c r="AT969" s="52"/>
      <c r="AU969" s="52"/>
      <c r="AV969" s="52"/>
      <c r="AW969" s="52"/>
      <c r="AX969" s="52"/>
      <c r="AY969" s="76"/>
      <c r="AZ969" s="52"/>
      <c r="BA969" s="52"/>
      <c r="BB969" s="52"/>
      <c r="BC969" s="52"/>
      <c r="BD969" s="52"/>
      <c r="BE969" s="52"/>
      <c r="BF969" s="52"/>
    </row>
    <row r="970" spans="1:58" ht="15.75" customHeight="1">
      <c r="A970" s="58"/>
      <c r="B970" s="52"/>
      <c r="C970" s="52"/>
      <c r="D970" s="52"/>
      <c r="E970" s="52"/>
      <c r="F970" s="52"/>
      <c r="G970" s="52"/>
      <c r="H970" s="52"/>
      <c r="I970" s="52"/>
      <c r="J970" s="52"/>
      <c r="K970" s="52"/>
      <c r="L970" s="52"/>
      <c r="M970" s="52"/>
      <c r="N970" s="52"/>
      <c r="O970" s="52"/>
      <c r="P970" s="52"/>
      <c r="Q970" s="52"/>
      <c r="R970" s="52"/>
      <c r="S970" s="52"/>
      <c r="T970" s="52"/>
      <c r="U970" s="52"/>
      <c r="V970" s="52"/>
      <c r="W970" s="52"/>
      <c r="X970" s="52"/>
      <c r="Y970" s="52"/>
      <c r="Z970" s="52"/>
      <c r="AA970" s="52"/>
      <c r="AB970" s="52"/>
      <c r="AC970" s="52"/>
      <c r="AD970" s="52"/>
      <c r="AE970" s="52"/>
      <c r="AF970" s="52"/>
      <c r="AG970" s="52"/>
      <c r="AH970" s="52"/>
      <c r="AI970" s="52"/>
      <c r="AJ970" s="52"/>
      <c r="AK970" s="52"/>
      <c r="AL970" s="52"/>
      <c r="AM970" s="52"/>
      <c r="AN970" s="52"/>
      <c r="AO970" s="52"/>
      <c r="AP970" s="52"/>
      <c r="AQ970" s="52"/>
      <c r="AR970" s="52"/>
      <c r="AS970" s="52"/>
      <c r="AT970" s="52"/>
      <c r="AU970" s="52"/>
      <c r="AV970" s="52"/>
      <c r="AW970" s="52"/>
      <c r="AX970" s="52"/>
      <c r="AY970" s="76"/>
      <c r="AZ970" s="52"/>
      <c r="BA970" s="52"/>
      <c r="BB970" s="52"/>
      <c r="BC970" s="52"/>
      <c r="BD970" s="52"/>
      <c r="BE970" s="52"/>
      <c r="BF970" s="52"/>
    </row>
    <row r="971" spans="1:58" ht="15.75" customHeight="1">
      <c r="A971" s="58"/>
      <c r="B971" s="52"/>
      <c r="C971" s="52"/>
      <c r="D971" s="52"/>
      <c r="E971" s="52"/>
      <c r="F971" s="52"/>
      <c r="G971" s="52"/>
      <c r="H971" s="52"/>
      <c r="I971" s="52"/>
      <c r="J971" s="52"/>
      <c r="K971" s="52"/>
      <c r="L971" s="52"/>
      <c r="M971" s="52"/>
      <c r="N971" s="52"/>
      <c r="O971" s="52"/>
      <c r="P971" s="52"/>
      <c r="Q971" s="52"/>
      <c r="R971" s="52"/>
      <c r="S971" s="52"/>
      <c r="T971" s="52"/>
      <c r="U971" s="52"/>
      <c r="V971" s="52"/>
      <c r="W971" s="52"/>
      <c r="X971" s="52"/>
      <c r="Y971" s="52"/>
      <c r="Z971" s="52"/>
      <c r="AA971" s="52"/>
      <c r="AB971" s="52"/>
      <c r="AC971" s="52"/>
      <c r="AD971" s="52"/>
      <c r="AE971" s="52"/>
      <c r="AF971" s="52"/>
      <c r="AG971" s="52"/>
      <c r="AH971" s="52"/>
      <c r="AI971" s="52"/>
      <c r="AJ971" s="52"/>
      <c r="AK971" s="52"/>
      <c r="AL971" s="52"/>
      <c r="AM971" s="52"/>
      <c r="AN971" s="52"/>
      <c r="AO971" s="52"/>
      <c r="AP971" s="52"/>
      <c r="AQ971" s="52"/>
      <c r="AR971" s="52"/>
      <c r="AS971" s="52"/>
      <c r="AT971" s="52"/>
      <c r="AU971" s="52"/>
      <c r="AV971" s="52"/>
      <c r="AW971" s="52"/>
      <c r="AX971" s="52"/>
      <c r="AY971" s="76"/>
      <c r="AZ971" s="52"/>
      <c r="BA971" s="52"/>
      <c r="BB971" s="52"/>
      <c r="BC971" s="52"/>
      <c r="BD971" s="52"/>
      <c r="BE971" s="52"/>
      <c r="BF971" s="52"/>
    </row>
    <row r="972" spans="1:58" ht="15.75" customHeight="1">
      <c r="A972" s="58"/>
      <c r="B972" s="52"/>
      <c r="C972" s="52"/>
      <c r="D972" s="52"/>
      <c r="E972" s="52"/>
      <c r="F972" s="52"/>
      <c r="G972" s="52"/>
      <c r="H972" s="52"/>
      <c r="I972" s="52"/>
      <c r="J972" s="52"/>
      <c r="K972" s="52"/>
      <c r="L972" s="52"/>
      <c r="M972" s="52"/>
      <c r="N972" s="52"/>
      <c r="O972" s="52"/>
      <c r="P972" s="52"/>
      <c r="Q972" s="52"/>
      <c r="R972" s="52"/>
      <c r="S972" s="52"/>
      <c r="T972" s="52"/>
      <c r="U972" s="52"/>
      <c r="V972" s="52"/>
      <c r="W972" s="52"/>
      <c r="X972" s="52"/>
      <c r="Y972" s="52"/>
      <c r="Z972" s="52"/>
      <c r="AA972" s="52"/>
      <c r="AB972" s="52"/>
      <c r="AC972" s="52"/>
      <c r="AD972" s="52"/>
      <c r="AE972" s="52"/>
      <c r="AF972" s="52"/>
      <c r="AG972" s="52"/>
      <c r="AH972" s="52"/>
      <c r="AI972" s="52"/>
      <c r="AJ972" s="52"/>
      <c r="AK972" s="52"/>
      <c r="AL972" s="52"/>
      <c r="AM972" s="52"/>
      <c r="AN972" s="52"/>
      <c r="AO972" s="52"/>
      <c r="AP972" s="52"/>
      <c r="AQ972" s="52"/>
      <c r="AR972" s="52"/>
      <c r="AS972" s="52"/>
      <c r="AT972" s="52"/>
      <c r="AU972" s="52"/>
      <c r="AV972" s="52"/>
      <c r="AW972" s="52"/>
      <c r="AX972" s="52"/>
      <c r="AY972" s="76"/>
      <c r="AZ972" s="52"/>
      <c r="BA972" s="52"/>
      <c r="BB972" s="52"/>
      <c r="BC972" s="52"/>
      <c r="BD972" s="52"/>
      <c r="BE972" s="52"/>
      <c r="BF972" s="52"/>
    </row>
    <row r="973" spans="1:58" ht="15.75" customHeight="1">
      <c r="A973" s="58"/>
      <c r="B973" s="52"/>
      <c r="C973" s="52"/>
      <c r="D973" s="52"/>
      <c r="E973" s="52"/>
      <c r="F973" s="52"/>
      <c r="G973" s="52"/>
      <c r="H973" s="52"/>
      <c r="I973" s="52"/>
      <c r="J973" s="52"/>
      <c r="K973" s="52"/>
      <c r="L973" s="52"/>
      <c r="M973" s="52"/>
      <c r="N973" s="52"/>
      <c r="O973" s="52"/>
      <c r="P973" s="52"/>
      <c r="Q973" s="52"/>
      <c r="R973" s="52"/>
      <c r="S973" s="52"/>
      <c r="T973" s="52"/>
      <c r="U973" s="52"/>
      <c r="V973" s="52"/>
      <c r="W973" s="52"/>
      <c r="X973" s="52"/>
      <c r="Y973" s="52"/>
      <c r="Z973" s="52"/>
      <c r="AA973" s="52"/>
      <c r="AB973" s="52"/>
      <c r="AC973" s="52"/>
      <c r="AD973" s="52"/>
      <c r="AE973" s="52"/>
      <c r="AF973" s="52"/>
      <c r="AG973" s="52"/>
      <c r="AH973" s="52"/>
      <c r="AI973" s="52"/>
      <c r="AJ973" s="52"/>
      <c r="AK973" s="52"/>
      <c r="AL973" s="52"/>
      <c r="AM973" s="52"/>
      <c r="AN973" s="52"/>
      <c r="AO973" s="52"/>
      <c r="AP973" s="52"/>
      <c r="AQ973" s="52"/>
      <c r="AR973" s="52"/>
      <c r="AS973" s="52"/>
      <c r="AT973" s="52"/>
      <c r="AU973" s="52"/>
      <c r="AV973" s="52"/>
      <c r="AW973" s="52"/>
      <c r="AX973" s="52"/>
      <c r="AY973" s="76"/>
      <c r="AZ973" s="52"/>
      <c r="BA973" s="52"/>
      <c r="BB973" s="52"/>
      <c r="BC973" s="52"/>
      <c r="BD973" s="52"/>
      <c r="BE973" s="52"/>
      <c r="BF973" s="52"/>
    </row>
    <row r="974" spans="1:58" ht="15.75" customHeight="1">
      <c r="A974" s="58"/>
      <c r="B974" s="52"/>
      <c r="C974" s="52"/>
      <c r="D974" s="52"/>
      <c r="E974" s="52"/>
      <c r="F974" s="52"/>
      <c r="G974" s="52"/>
      <c r="H974" s="52"/>
      <c r="I974" s="52"/>
      <c r="J974" s="52"/>
      <c r="K974" s="52"/>
      <c r="L974" s="52"/>
      <c r="M974" s="52"/>
      <c r="N974" s="52"/>
      <c r="O974" s="52"/>
      <c r="P974" s="52"/>
      <c r="Q974" s="52"/>
      <c r="R974" s="52"/>
      <c r="S974" s="52"/>
      <c r="T974" s="52"/>
      <c r="U974" s="52"/>
      <c r="V974" s="52"/>
      <c r="W974" s="52"/>
      <c r="X974" s="52"/>
      <c r="Y974" s="52"/>
      <c r="Z974" s="52"/>
      <c r="AA974" s="52"/>
      <c r="AB974" s="52"/>
      <c r="AC974" s="52"/>
      <c r="AD974" s="52"/>
      <c r="AE974" s="52"/>
      <c r="AF974" s="52"/>
      <c r="AG974" s="52"/>
      <c r="AH974" s="52"/>
      <c r="AI974" s="52"/>
      <c r="AJ974" s="52"/>
      <c r="AK974" s="52"/>
      <c r="AL974" s="52"/>
      <c r="AM974" s="52"/>
      <c r="AN974" s="52"/>
      <c r="AO974" s="52"/>
      <c r="AP974" s="52"/>
      <c r="AQ974" s="52"/>
      <c r="AR974" s="52"/>
      <c r="AS974" s="52"/>
      <c r="AT974" s="52"/>
      <c r="AU974" s="52"/>
      <c r="AV974" s="52"/>
      <c r="AW974" s="52"/>
      <c r="AX974" s="52"/>
      <c r="AY974" s="76"/>
      <c r="AZ974" s="52"/>
      <c r="BA974" s="52"/>
      <c r="BB974" s="52"/>
      <c r="BC974" s="52"/>
      <c r="BD974" s="52"/>
      <c r="BE974" s="52"/>
      <c r="BF974" s="52"/>
    </row>
    <row r="975" spans="1:58" ht="15.75" customHeight="1">
      <c r="A975" s="58"/>
      <c r="B975" s="52"/>
      <c r="C975" s="52"/>
      <c r="D975" s="52"/>
      <c r="E975" s="52"/>
      <c r="F975" s="52"/>
      <c r="G975" s="52"/>
      <c r="H975" s="52"/>
      <c r="I975" s="52"/>
      <c r="J975" s="52"/>
      <c r="K975" s="52"/>
      <c r="L975" s="52"/>
      <c r="M975" s="52"/>
      <c r="N975" s="52"/>
      <c r="O975" s="52"/>
      <c r="P975" s="52"/>
      <c r="Q975" s="52"/>
      <c r="R975" s="52"/>
      <c r="S975" s="52"/>
      <c r="T975" s="52"/>
      <c r="U975" s="52"/>
      <c r="V975" s="52"/>
      <c r="W975" s="52"/>
      <c r="X975" s="52"/>
      <c r="Y975" s="52"/>
      <c r="Z975" s="52"/>
      <c r="AA975" s="52"/>
      <c r="AB975" s="52"/>
      <c r="AC975" s="52"/>
      <c r="AD975" s="52"/>
      <c r="AE975" s="52"/>
      <c r="AF975" s="52"/>
      <c r="AG975" s="52"/>
      <c r="AH975" s="52"/>
      <c r="AI975" s="52"/>
      <c r="AJ975" s="52"/>
      <c r="AK975" s="52"/>
      <c r="AL975" s="52"/>
      <c r="AM975" s="52"/>
      <c r="AN975" s="52"/>
      <c r="AO975" s="52"/>
      <c r="AP975" s="52"/>
      <c r="AQ975" s="52"/>
      <c r="AR975" s="52"/>
      <c r="AS975" s="52"/>
      <c r="AT975" s="52"/>
      <c r="AU975" s="52"/>
      <c r="AV975" s="52"/>
      <c r="AW975" s="52"/>
      <c r="AX975" s="52"/>
      <c r="AY975" s="76"/>
      <c r="AZ975" s="52"/>
      <c r="BA975" s="52"/>
      <c r="BB975" s="52"/>
      <c r="BC975" s="52"/>
      <c r="BD975" s="52"/>
      <c r="BE975" s="52"/>
      <c r="BF975" s="52"/>
    </row>
    <row r="976" spans="1:58" ht="15.75" customHeight="1">
      <c r="A976" s="58"/>
      <c r="B976" s="52"/>
      <c r="C976" s="52"/>
      <c r="D976" s="52"/>
      <c r="E976" s="52"/>
      <c r="F976" s="52"/>
      <c r="G976" s="52"/>
      <c r="H976" s="52"/>
      <c r="I976" s="52"/>
      <c r="J976" s="52"/>
      <c r="K976" s="52"/>
      <c r="L976" s="52"/>
      <c r="M976" s="52"/>
      <c r="N976" s="52"/>
      <c r="O976" s="52"/>
      <c r="P976" s="52"/>
      <c r="Q976" s="52"/>
      <c r="R976" s="52"/>
      <c r="S976" s="52"/>
      <c r="T976" s="52"/>
      <c r="U976" s="52"/>
      <c r="V976" s="52"/>
      <c r="W976" s="52"/>
      <c r="X976" s="52"/>
      <c r="Y976" s="52"/>
      <c r="Z976" s="52"/>
      <c r="AA976" s="52"/>
      <c r="AB976" s="52"/>
      <c r="AC976" s="52"/>
      <c r="AD976" s="52"/>
      <c r="AE976" s="52"/>
      <c r="AF976" s="52"/>
      <c r="AG976" s="52"/>
      <c r="AH976" s="52"/>
      <c r="AI976" s="52"/>
      <c r="AJ976" s="52"/>
      <c r="AK976" s="52"/>
      <c r="AL976" s="52"/>
      <c r="AM976" s="52"/>
      <c r="AN976" s="52"/>
      <c r="AO976" s="52"/>
      <c r="AP976" s="52"/>
      <c r="AQ976" s="52"/>
      <c r="AR976" s="52"/>
      <c r="AS976" s="52"/>
      <c r="AT976" s="52"/>
      <c r="AU976" s="52"/>
      <c r="AV976" s="52"/>
      <c r="AW976" s="52"/>
      <c r="AX976" s="52"/>
      <c r="AY976" s="76"/>
      <c r="AZ976" s="52"/>
      <c r="BA976" s="52"/>
      <c r="BB976" s="52"/>
      <c r="BC976" s="52"/>
      <c r="BD976" s="52"/>
      <c r="BE976" s="52"/>
      <c r="BF976" s="52"/>
    </row>
  </sheetData>
  <mergeCells count="36">
    <mergeCell ref="A1:B1"/>
    <mergeCell ref="A2:B2"/>
    <mergeCell ref="A3:B3"/>
    <mergeCell ref="A4:A12"/>
    <mergeCell ref="A13:A21"/>
    <mergeCell ref="A22:A30"/>
    <mergeCell ref="A31:A39"/>
    <mergeCell ref="A40:A48"/>
    <mergeCell ref="A49:A57"/>
    <mergeCell ref="A58:A66"/>
    <mergeCell ref="A67:A75"/>
    <mergeCell ref="A76:A84"/>
    <mergeCell ref="A85:A93"/>
    <mergeCell ref="A94:A102"/>
    <mergeCell ref="A103:A111"/>
    <mergeCell ref="A112:A120"/>
    <mergeCell ref="A121:A129"/>
    <mergeCell ref="A130:A138"/>
    <mergeCell ref="A139:A147"/>
    <mergeCell ref="A148:A156"/>
    <mergeCell ref="A157:A165"/>
    <mergeCell ref="A229:A237"/>
    <mergeCell ref="A238:A246"/>
    <mergeCell ref="A247:A255"/>
    <mergeCell ref="A256:A264"/>
    <mergeCell ref="A265:A273"/>
    <mergeCell ref="A274:A282"/>
    <mergeCell ref="A283:A291"/>
    <mergeCell ref="A292:A300"/>
    <mergeCell ref="A166:A174"/>
    <mergeCell ref="A175:A183"/>
    <mergeCell ref="A184:A192"/>
    <mergeCell ref="A193:A201"/>
    <mergeCell ref="A202:A210"/>
    <mergeCell ref="A211:A219"/>
    <mergeCell ref="A220:A228"/>
  </mergeCells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"/>
  <sheetViews>
    <sheetView workbookViewId="0"/>
  </sheetViews>
  <sheetFormatPr baseColWidth="10" defaultColWidth="14.5" defaultRowHeight="15" customHeight="1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BG984"/>
  <sheetViews>
    <sheetView workbookViewId="0">
      <pane xSplit="2" ySplit="3" topLeftCell="C282" activePane="bottomRight" state="frozen"/>
      <selection pane="topRight" activeCell="C1" sqref="C1"/>
      <selection pane="bottomLeft" activeCell="A4" sqref="A4"/>
      <selection pane="bottomRight" activeCell="A292" sqref="A292:A300"/>
    </sheetView>
  </sheetViews>
  <sheetFormatPr baseColWidth="10" defaultColWidth="14.5" defaultRowHeight="15" customHeight="1"/>
  <cols>
    <col min="1" max="1" width="4.83203125" customWidth="1"/>
    <col min="2" max="2" width="19" customWidth="1"/>
    <col min="3" max="3" width="6.33203125" customWidth="1"/>
    <col min="4" max="6" width="14.5" customWidth="1"/>
  </cols>
  <sheetData>
    <row r="1" spans="1:59" ht="13">
      <c r="A1" s="125">
        <v>43727</v>
      </c>
      <c r="B1" s="126"/>
      <c r="C1" s="1"/>
      <c r="D1" s="2"/>
      <c r="E1" s="2"/>
      <c r="F1" s="2"/>
      <c r="G1" s="2"/>
      <c r="H1" s="2"/>
      <c r="I1" s="2"/>
      <c r="J1" s="2"/>
      <c r="K1" s="2"/>
      <c r="L1" s="1"/>
      <c r="M1" s="2"/>
      <c r="N1" s="3"/>
      <c r="O1" s="2"/>
      <c r="P1" s="2"/>
      <c r="Q1" s="2"/>
      <c r="R1" s="2"/>
      <c r="S1" s="3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3"/>
      <c r="AM1" s="2"/>
      <c r="AN1" s="2"/>
      <c r="AO1" s="2"/>
      <c r="AP1" s="2"/>
      <c r="AQ1" s="2"/>
      <c r="AR1" s="2"/>
      <c r="AS1" s="2"/>
      <c r="AT1" s="3"/>
      <c r="AU1" s="2"/>
      <c r="AV1" s="2"/>
      <c r="AW1" s="4"/>
      <c r="AX1" s="4"/>
      <c r="AY1" s="4"/>
      <c r="AZ1" s="4"/>
      <c r="BA1" s="4"/>
      <c r="BB1" s="4"/>
      <c r="BC1" s="4"/>
      <c r="BD1" s="4"/>
      <c r="BE1" s="4"/>
      <c r="BF1" s="5"/>
      <c r="BG1" s="6"/>
    </row>
    <row r="2" spans="1:59" ht="56">
      <c r="A2" s="127" t="s">
        <v>0</v>
      </c>
      <c r="B2" s="126"/>
      <c r="C2" s="1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1" t="s">
        <v>10</v>
      </c>
      <c r="M2" s="2" t="s">
        <v>11</v>
      </c>
      <c r="N2" s="3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3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  <c r="AC2" s="2" t="s">
        <v>27</v>
      </c>
      <c r="AD2" s="2" t="s">
        <v>28</v>
      </c>
      <c r="AE2" s="2" t="s">
        <v>29</v>
      </c>
      <c r="AF2" s="2" t="s">
        <v>30</v>
      </c>
      <c r="AG2" s="2" t="s">
        <v>31</v>
      </c>
      <c r="AH2" s="2" t="s">
        <v>32</v>
      </c>
      <c r="AI2" s="2" t="s">
        <v>33</v>
      </c>
      <c r="AJ2" s="2" t="s">
        <v>34</v>
      </c>
      <c r="AK2" s="2" t="s">
        <v>35</v>
      </c>
      <c r="AL2" s="3" t="s">
        <v>36</v>
      </c>
      <c r="AM2" s="2" t="s">
        <v>37</v>
      </c>
      <c r="AN2" s="2" t="s">
        <v>38</v>
      </c>
      <c r="AO2" s="1" t="s">
        <v>39</v>
      </c>
      <c r="AP2" s="2" t="s">
        <v>40</v>
      </c>
      <c r="AQ2" s="1" t="s">
        <v>141</v>
      </c>
      <c r="AR2" s="2" t="s">
        <v>42</v>
      </c>
      <c r="AS2" s="2" t="s">
        <v>43</v>
      </c>
      <c r="AT2" s="3" t="s">
        <v>44</v>
      </c>
      <c r="AU2" s="2" t="s">
        <v>45</v>
      </c>
      <c r="AV2" s="2" t="s">
        <v>46</v>
      </c>
      <c r="AW2" s="1" t="s">
        <v>47</v>
      </c>
      <c r="AX2" s="1" t="s">
        <v>142</v>
      </c>
      <c r="AY2" s="4" t="s">
        <v>53</v>
      </c>
      <c r="AZ2" s="4" t="s">
        <v>53</v>
      </c>
      <c r="BA2" s="4" t="s">
        <v>53</v>
      </c>
      <c r="BB2" s="4" t="s">
        <v>53</v>
      </c>
      <c r="BC2" s="4" t="s">
        <v>53</v>
      </c>
      <c r="BD2" s="4" t="s">
        <v>54</v>
      </c>
      <c r="BE2" s="4" t="s">
        <v>53</v>
      </c>
      <c r="BF2" s="5" t="s">
        <v>54</v>
      </c>
      <c r="BG2" s="6" t="s">
        <v>55</v>
      </c>
    </row>
    <row r="3" spans="1:59" ht="14">
      <c r="A3" s="127" t="s">
        <v>56</v>
      </c>
      <c r="B3" s="126"/>
      <c r="C3" s="2"/>
      <c r="D3" s="2" t="s">
        <v>57</v>
      </c>
      <c r="E3" s="1" t="s">
        <v>58</v>
      </c>
      <c r="F3" s="2" t="s">
        <v>59</v>
      </c>
      <c r="G3" s="2" t="s">
        <v>60</v>
      </c>
      <c r="H3" s="2" t="s">
        <v>61</v>
      </c>
      <c r="I3" s="2" t="s">
        <v>62</v>
      </c>
      <c r="J3" s="2" t="s">
        <v>63</v>
      </c>
      <c r="K3" s="1" t="s">
        <v>64</v>
      </c>
      <c r="L3" s="1" t="s">
        <v>65</v>
      </c>
      <c r="M3" s="1" t="s">
        <v>66</v>
      </c>
      <c r="N3" s="3" t="s">
        <v>67</v>
      </c>
      <c r="O3" s="2" t="s">
        <v>68</v>
      </c>
      <c r="P3" s="2" t="s">
        <v>69</v>
      </c>
      <c r="Q3" s="2" t="s">
        <v>70</v>
      </c>
      <c r="R3" s="2" t="s">
        <v>71</v>
      </c>
      <c r="S3" s="3" t="s">
        <v>72</v>
      </c>
      <c r="T3" s="2" t="s">
        <v>73</v>
      </c>
      <c r="U3" s="2" t="s">
        <v>74</v>
      </c>
      <c r="V3" s="2" t="s">
        <v>75</v>
      </c>
      <c r="W3" s="2" t="s">
        <v>76</v>
      </c>
      <c r="X3" s="2" t="s">
        <v>77</v>
      </c>
      <c r="Y3" s="2" t="s">
        <v>78</v>
      </c>
      <c r="Z3" s="2" t="s">
        <v>79</v>
      </c>
      <c r="AA3" s="2" t="s">
        <v>80</v>
      </c>
      <c r="AB3" s="2" t="s">
        <v>81</v>
      </c>
      <c r="AC3" s="2" t="s">
        <v>82</v>
      </c>
      <c r="AD3" s="2" t="s">
        <v>83</v>
      </c>
      <c r="AE3" s="2" t="s">
        <v>84</v>
      </c>
      <c r="AF3" s="2" t="s">
        <v>85</v>
      </c>
      <c r="AG3" s="2" t="s">
        <v>86</v>
      </c>
      <c r="AH3" s="2" t="s">
        <v>87</v>
      </c>
      <c r="AI3" s="2" t="s">
        <v>88</v>
      </c>
      <c r="AJ3" s="2" t="s">
        <v>89</v>
      </c>
      <c r="AK3" s="2" t="s">
        <v>90</v>
      </c>
      <c r="AL3" s="3" t="s">
        <v>36</v>
      </c>
      <c r="AM3" s="2" t="s">
        <v>91</v>
      </c>
      <c r="AN3" s="2" t="s">
        <v>92</v>
      </c>
      <c r="AO3" s="1" t="s">
        <v>93</v>
      </c>
      <c r="AP3" s="2" t="s">
        <v>94</v>
      </c>
      <c r="AQ3" s="2" t="s">
        <v>95</v>
      </c>
      <c r="AR3" s="2" t="s">
        <v>96</v>
      </c>
      <c r="AS3" s="2" t="s">
        <v>97</v>
      </c>
      <c r="AT3" s="3" t="s">
        <v>98</v>
      </c>
      <c r="AU3" s="2" t="s">
        <v>99</v>
      </c>
      <c r="AV3" s="2" t="s">
        <v>100</v>
      </c>
      <c r="AW3" s="1" t="s">
        <v>101</v>
      </c>
      <c r="AX3" s="3" t="s">
        <v>102</v>
      </c>
      <c r="AY3" s="3" t="s">
        <v>143</v>
      </c>
      <c r="AZ3" s="4"/>
      <c r="BA3" s="4"/>
      <c r="BB3" s="4"/>
      <c r="BC3" s="4"/>
      <c r="BD3" s="5"/>
      <c r="BE3" s="5"/>
      <c r="BF3" s="5"/>
      <c r="BG3" s="5"/>
    </row>
    <row r="4" spans="1:59" ht="15.75" customHeight="1">
      <c r="A4" s="121">
        <v>1</v>
      </c>
      <c r="B4" s="7" t="s">
        <v>107</v>
      </c>
      <c r="C4" s="8"/>
      <c r="D4" s="9"/>
      <c r="E4" s="9"/>
      <c r="F4" s="10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10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11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12">
        <f t="shared" ref="BG4:BG10" si="0">SUM(C4:BF4)</f>
        <v>0</v>
      </c>
    </row>
    <row r="5" spans="1:59" ht="15.75" customHeight="1">
      <c r="A5" s="122"/>
      <c r="B5" s="13" t="s">
        <v>108</v>
      </c>
      <c r="C5" s="14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5"/>
      <c r="AW5" s="15"/>
      <c r="AX5" s="15"/>
      <c r="AY5" s="15"/>
      <c r="AZ5" s="15"/>
      <c r="BA5" s="15"/>
      <c r="BB5" s="15"/>
      <c r="BC5" s="15"/>
      <c r="BD5" s="15"/>
      <c r="BE5" s="15"/>
      <c r="BF5" s="15"/>
      <c r="BG5" s="16">
        <f t="shared" si="0"/>
        <v>0</v>
      </c>
    </row>
    <row r="6" spans="1:59" ht="15.75" customHeight="1">
      <c r="A6" s="122"/>
      <c r="B6" s="13" t="s">
        <v>109</v>
      </c>
      <c r="C6" s="14"/>
      <c r="D6" s="15"/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7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15"/>
      <c r="BC6" s="15"/>
      <c r="BD6" s="15"/>
      <c r="BE6" s="15"/>
      <c r="BF6" s="15"/>
      <c r="BG6" s="16">
        <f t="shared" si="0"/>
        <v>0</v>
      </c>
    </row>
    <row r="7" spans="1:59" ht="15.75" customHeight="1">
      <c r="A7" s="122"/>
      <c r="B7" s="13" t="s">
        <v>110</v>
      </c>
      <c r="C7" s="14"/>
      <c r="D7" s="17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7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8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15"/>
      <c r="BC7" s="15"/>
      <c r="BD7" s="15"/>
      <c r="BE7" s="15"/>
      <c r="BF7" s="15"/>
      <c r="BG7" s="16">
        <f t="shared" si="0"/>
        <v>0</v>
      </c>
    </row>
    <row r="8" spans="1:59" ht="15.75" customHeight="1">
      <c r="A8" s="122"/>
      <c r="B8" s="13" t="s">
        <v>111</v>
      </c>
      <c r="C8" s="14"/>
      <c r="D8" s="17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8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5"/>
      <c r="BA8" s="15"/>
      <c r="BB8" s="15"/>
      <c r="BC8" s="15"/>
      <c r="BD8" s="15"/>
      <c r="BE8" s="15"/>
      <c r="BF8" s="15"/>
      <c r="BG8" s="16">
        <f t="shared" si="0"/>
        <v>0</v>
      </c>
    </row>
    <row r="9" spans="1:59" ht="15.75" customHeight="1">
      <c r="A9" s="122"/>
      <c r="B9" s="13" t="s">
        <v>112</v>
      </c>
      <c r="C9" s="14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6">
        <f t="shared" si="0"/>
        <v>0</v>
      </c>
    </row>
    <row r="10" spans="1:59" ht="15.75" customHeight="1">
      <c r="A10" s="122"/>
      <c r="B10" s="13" t="s">
        <v>55</v>
      </c>
      <c r="C10" s="19"/>
      <c r="D10" s="19">
        <f t="shared" ref="D10:BF10" si="1">SUM(D4:D9)</f>
        <v>0</v>
      </c>
      <c r="E10" s="19">
        <f t="shared" si="1"/>
        <v>0</v>
      </c>
      <c r="F10" s="19">
        <f t="shared" si="1"/>
        <v>0</v>
      </c>
      <c r="G10" s="19">
        <f t="shared" si="1"/>
        <v>0</v>
      </c>
      <c r="H10" s="19">
        <f t="shared" si="1"/>
        <v>0</v>
      </c>
      <c r="I10" s="19">
        <f t="shared" si="1"/>
        <v>0</v>
      </c>
      <c r="J10" s="19">
        <f t="shared" si="1"/>
        <v>0</v>
      </c>
      <c r="K10" s="19">
        <f t="shared" si="1"/>
        <v>0</v>
      </c>
      <c r="L10" s="19">
        <f t="shared" si="1"/>
        <v>0</v>
      </c>
      <c r="M10" s="19">
        <f t="shared" si="1"/>
        <v>0</v>
      </c>
      <c r="N10" s="19">
        <f t="shared" si="1"/>
        <v>0</v>
      </c>
      <c r="O10" s="19">
        <f t="shared" si="1"/>
        <v>0</v>
      </c>
      <c r="P10" s="19">
        <f t="shared" si="1"/>
        <v>0</v>
      </c>
      <c r="Q10" s="19">
        <f t="shared" si="1"/>
        <v>0</v>
      </c>
      <c r="R10" s="19">
        <f t="shared" si="1"/>
        <v>0</v>
      </c>
      <c r="S10" s="19">
        <f t="shared" si="1"/>
        <v>0</v>
      </c>
      <c r="T10" s="19">
        <f t="shared" si="1"/>
        <v>0</v>
      </c>
      <c r="U10" s="19">
        <f t="shared" si="1"/>
        <v>0</v>
      </c>
      <c r="V10" s="19">
        <f t="shared" si="1"/>
        <v>0</v>
      </c>
      <c r="W10" s="19">
        <f t="shared" si="1"/>
        <v>0</v>
      </c>
      <c r="X10" s="19">
        <f t="shared" si="1"/>
        <v>0</v>
      </c>
      <c r="Y10" s="19">
        <f t="shared" si="1"/>
        <v>0</v>
      </c>
      <c r="Z10" s="19">
        <f t="shared" si="1"/>
        <v>0</v>
      </c>
      <c r="AA10" s="19">
        <f t="shared" si="1"/>
        <v>0</v>
      </c>
      <c r="AB10" s="19">
        <f t="shared" si="1"/>
        <v>0</v>
      </c>
      <c r="AC10" s="19">
        <f t="shared" si="1"/>
        <v>0</v>
      </c>
      <c r="AD10" s="19">
        <f t="shared" si="1"/>
        <v>0</v>
      </c>
      <c r="AE10" s="19">
        <f t="shared" si="1"/>
        <v>0</v>
      </c>
      <c r="AF10" s="19">
        <f t="shared" si="1"/>
        <v>0</v>
      </c>
      <c r="AG10" s="19">
        <f t="shared" si="1"/>
        <v>0</v>
      </c>
      <c r="AH10" s="19">
        <f t="shared" si="1"/>
        <v>0</v>
      </c>
      <c r="AI10" s="19">
        <f t="shared" si="1"/>
        <v>0</v>
      </c>
      <c r="AJ10" s="19">
        <f t="shared" si="1"/>
        <v>0</v>
      </c>
      <c r="AK10" s="19">
        <f t="shared" si="1"/>
        <v>0</v>
      </c>
      <c r="AL10" s="19">
        <f t="shared" si="1"/>
        <v>0</v>
      </c>
      <c r="AM10" s="19">
        <f t="shared" si="1"/>
        <v>0</v>
      </c>
      <c r="AN10" s="19">
        <f t="shared" si="1"/>
        <v>0</v>
      </c>
      <c r="AO10" s="19">
        <f t="shared" si="1"/>
        <v>0</v>
      </c>
      <c r="AP10" s="19">
        <f t="shared" si="1"/>
        <v>0</v>
      </c>
      <c r="AQ10" s="19">
        <f t="shared" si="1"/>
        <v>0</v>
      </c>
      <c r="AR10" s="19">
        <f t="shared" si="1"/>
        <v>0</v>
      </c>
      <c r="AS10" s="19">
        <f t="shared" si="1"/>
        <v>0</v>
      </c>
      <c r="AT10" s="19">
        <f t="shared" si="1"/>
        <v>0</v>
      </c>
      <c r="AU10" s="19">
        <f t="shared" si="1"/>
        <v>0</v>
      </c>
      <c r="AV10" s="19">
        <f t="shared" si="1"/>
        <v>0</v>
      </c>
      <c r="AW10" s="19">
        <f t="shared" si="1"/>
        <v>0</v>
      </c>
      <c r="AX10" s="19">
        <f t="shared" si="1"/>
        <v>0</v>
      </c>
      <c r="AY10" s="19">
        <f t="shared" si="1"/>
        <v>0</v>
      </c>
      <c r="AZ10" s="19">
        <f t="shared" si="1"/>
        <v>0</v>
      </c>
      <c r="BA10" s="19">
        <f t="shared" si="1"/>
        <v>0</v>
      </c>
      <c r="BB10" s="19">
        <f t="shared" si="1"/>
        <v>0</v>
      </c>
      <c r="BC10" s="19">
        <f t="shared" si="1"/>
        <v>0</v>
      </c>
      <c r="BD10" s="19">
        <f t="shared" si="1"/>
        <v>0</v>
      </c>
      <c r="BE10" s="19">
        <f t="shared" si="1"/>
        <v>0</v>
      </c>
      <c r="BF10" s="19">
        <f t="shared" si="1"/>
        <v>0</v>
      </c>
      <c r="BG10" s="20">
        <f t="shared" si="0"/>
        <v>0</v>
      </c>
    </row>
    <row r="11" spans="1:59" ht="15.75" customHeight="1">
      <c r="A11" s="122"/>
      <c r="B11" s="13"/>
      <c r="C11" s="21"/>
      <c r="D11" s="22"/>
      <c r="E11" s="22"/>
      <c r="F11" s="22"/>
      <c r="G11" s="22"/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  <c r="AA11" s="22"/>
      <c r="AB11" s="22"/>
      <c r="AC11" s="22"/>
      <c r="AD11" s="22"/>
      <c r="AE11" s="22"/>
      <c r="AF11" s="22"/>
      <c r="AG11" s="22"/>
      <c r="AH11" s="22"/>
      <c r="AI11" s="22"/>
      <c r="AJ11" s="22"/>
      <c r="AK11" s="22"/>
      <c r="AL11" s="22"/>
      <c r="AM11" s="22"/>
      <c r="AN11" s="22"/>
      <c r="AO11" s="22"/>
      <c r="AP11" s="22"/>
      <c r="AQ11" s="22"/>
      <c r="AR11" s="22"/>
      <c r="AS11" s="22"/>
      <c r="AT11" s="22"/>
      <c r="AU11" s="22"/>
      <c r="AV11" s="22"/>
      <c r="AW11" s="22"/>
      <c r="AX11" s="22"/>
      <c r="AY11" s="22"/>
      <c r="AZ11" s="22"/>
      <c r="BA11" s="22"/>
      <c r="BB11" s="22"/>
      <c r="BC11" s="22"/>
      <c r="BD11" s="22"/>
      <c r="BE11" s="22"/>
      <c r="BF11" s="22"/>
      <c r="BG11" s="23"/>
    </row>
    <row r="12" spans="1:59" ht="15.75" customHeight="1">
      <c r="A12" s="123"/>
      <c r="B12" s="24" t="s">
        <v>1</v>
      </c>
      <c r="C12" s="25"/>
      <c r="D12" s="26"/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  <c r="AA12" s="26"/>
      <c r="AB12" s="26"/>
      <c r="AC12" s="26"/>
      <c r="AD12" s="26"/>
      <c r="AE12" s="26"/>
      <c r="AF12" s="26"/>
      <c r="AG12" s="26"/>
      <c r="AH12" s="26"/>
      <c r="AI12" s="26"/>
      <c r="AJ12" s="26"/>
      <c r="AK12" s="26"/>
      <c r="AL12" s="26"/>
      <c r="AM12" s="26"/>
      <c r="AN12" s="26"/>
      <c r="AO12" s="26"/>
      <c r="AP12" s="26"/>
      <c r="AQ12" s="26"/>
      <c r="AR12" s="26"/>
      <c r="AS12" s="26"/>
      <c r="AT12" s="26"/>
      <c r="AU12" s="26"/>
      <c r="AV12" s="26"/>
      <c r="AW12" s="26"/>
      <c r="AX12" s="26"/>
      <c r="AY12" s="26"/>
      <c r="AZ12" s="26"/>
      <c r="BA12" s="26"/>
      <c r="BB12" s="27"/>
      <c r="BC12" s="27"/>
      <c r="BD12" s="27"/>
      <c r="BE12" s="27"/>
      <c r="BF12" s="27"/>
      <c r="BG12" s="28">
        <f t="shared" ref="BG12:BG19" si="2">SUM(C12:BF12)</f>
        <v>0</v>
      </c>
    </row>
    <row r="13" spans="1:59" ht="15.75" customHeight="1">
      <c r="A13" s="121">
        <v>2</v>
      </c>
      <c r="B13" s="7" t="s">
        <v>107</v>
      </c>
      <c r="C13" s="8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10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11"/>
      <c r="AH13" s="9"/>
      <c r="AI13" s="9"/>
      <c r="AJ13" s="9"/>
      <c r="AK13" s="10">
        <v>6</v>
      </c>
      <c r="AL13" s="9"/>
      <c r="AM13" s="10"/>
      <c r="AN13" s="9"/>
      <c r="AO13" s="9"/>
      <c r="AP13" s="9"/>
      <c r="AQ13" s="9"/>
      <c r="AR13" s="10">
        <v>2</v>
      </c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12">
        <f t="shared" si="2"/>
        <v>8</v>
      </c>
    </row>
    <row r="14" spans="1:59" ht="15.75" customHeight="1">
      <c r="A14" s="122"/>
      <c r="B14" s="13" t="s">
        <v>108</v>
      </c>
      <c r="C14" s="14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7">
        <v>3</v>
      </c>
      <c r="AL14" s="15"/>
      <c r="AM14" s="15"/>
      <c r="AN14" s="15"/>
      <c r="AO14" s="15"/>
      <c r="AP14" s="15"/>
      <c r="AQ14" s="15"/>
      <c r="AR14" s="17">
        <v>1</v>
      </c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6">
        <f t="shared" si="2"/>
        <v>4</v>
      </c>
    </row>
    <row r="15" spans="1:59" ht="15.75" customHeight="1">
      <c r="A15" s="122"/>
      <c r="B15" s="13" t="s">
        <v>109</v>
      </c>
      <c r="C15" s="14"/>
      <c r="D15" s="15"/>
      <c r="E15" s="15"/>
      <c r="F15" s="15"/>
      <c r="G15" s="15"/>
      <c r="H15" s="15"/>
      <c r="I15" s="15"/>
      <c r="J15" s="15"/>
      <c r="K15" s="15"/>
      <c r="L15" s="15"/>
      <c r="M15" s="15"/>
      <c r="N15" s="17"/>
      <c r="O15" s="15"/>
      <c r="P15" s="15"/>
      <c r="Q15" s="15"/>
      <c r="R15" s="15"/>
      <c r="S15" s="15"/>
      <c r="T15" s="15"/>
      <c r="U15" s="17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7">
        <v>1</v>
      </c>
      <c r="AK15" s="17">
        <v>8</v>
      </c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6">
        <f t="shared" si="2"/>
        <v>9</v>
      </c>
    </row>
    <row r="16" spans="1:59" ht="15.75" customHeight="1">
      <c r="A16" s="122"/>
      <c r="B16" s="13" t="s">
        <v>110</v>
      </c>
      <c r="C16" s="14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7">
        <v>2</v>
      </c>
      <c r="O16" s="15"/>
      <c r="P16" s="15"/>
      <c r="Q16" s="15"/>
      <c r="R16" s="15"/>
      <c r="S16" s="15"/>
      <c r="T16" s="15"/>
      <c r="U16" s="17"/>
      <c r="V16" s="15"/>
      <c r="W16" s="15"/>
      <c r="X16" s="15"/>
      <c r="Y16" s="15"/>
      <c r="Z16" s="15"/>
      <c r="AA16" s="15"/>
      <c r="AB16" s="15"/>
      <c r="AC16" s="17">
        <v>0.5</v>
      </c>
      <c r="AD16" s="15"/>
      <c r="AE16" s="15"/>
      <c r="AF16" s="15"/>
      <c r="AG16" s="18"/>
      <c r="AH16" s="15"/>
      <c r="AI16" s="15"/>
      <c r="AJ16" s="17">
        <v>2</v>
      </c>
      <c r="AK16" s="17">
        <v>10</v>
      </c>
      <c r="AL16" s="15"/>
      <c r="AM16" s="17"/>
      <c r="AN16" s="15"/>
      <c r="AO16" s="15"/>
      <c r="AP16" s="15"/>
      <c r="AQ16" s="15"/>
      <c r="AR16" s="17">
        <v>10</v>
      </c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6">
        <f t="shared" si="2"/>
        <v>24.5</v>
      </c>
    </row>
    <row r="17" spans="1:59" ht="15.75" customHeight="1">
      <c r="A17" s="122"/>
      <c r="B17" s="13" t="s">
        <v>111</v>
      </c>
      <c r="C17" s="14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7">
        <v>0.5</v>
      </c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7">
        <v>0.5</v>
      </c>
      <c r="AD17" s="15"/>
      <c r="AE17" s="15"/>
      <c r="AF17" s="15"/>
      <c r="AG17" s="18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6">
        <f t="shared" si="2"/>
        <v>1</v>
      </c>
    </row>
    <row r="18" spans="1:59" ht="15.75" customHeight="1">
      <c r="A18" s="122"/>
      <c r="B18" s="13" t="s">
        <v>112</v>
      </c>
      <c r="C18" s="14"/>
      <c r="D18" s="15"/>
      <c r="E18" s="15"/>
      <c r="F18" s="15"/>
      <c r="G18" s="15"/>
      <c r="H18" s="15"/>
      <c r="I18" s="15"/>
      <c r="J18" s="15"/>
      <c r="K18" s="15"/>
      <c r="L18" s="15"/>
      <c r="M18" s="15"/>
      <c r="N18" s="17">
        <v>0.5</v>
      </c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7">
        <v>1</v>
      </c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6">
        <f t="shared" si="2"/>
        <v>1.5</v>
      </c>
    </row>
    <row r="19" spans="1:59" ht="15.75" customHeight="1">
      <c r="A19" s="122"/>
      <c r="B19" s="13" t="s">
        <v>55</v>
      </c>
      <c r="C19" s="19"/>
      <c r="D19" s="19">
        <f t="shared" ref="D19:BF19" si="3">SUM(D13:D18)</f>
        <v>0</v>
      </c>
      <c r="E19" s="19">
        <f t="shared" si="3"/>
        <v>0</v>
      </c>
      <c r="F19" s="19">
        <f t="shared" si="3"/>
        <v>0</v>
      </c>
      <c r="G19" s="19">
        <f t="shared" si="3"/>
        <v>0</v>
      </c>
      <c r="H19" s="19">
        <f t="shared" si="3"/>
        <v>0</v>
      </c>
      <c r="I19" s="19">
        <f t="shared" si="3"/>
        <v>0</v>
      </c>
      <c r="J19" s="19">
        <f t="shared" si="3"/>
        <v>0</v>
      </c>
      <c r="K19" s="19">
        <f t="shared" si="3"/>
        <v>0</v>
      </c>
      <c r="L19" s="19">
        <f t="shared" si="3"/>
        <v>0</v>
      </c>
      <c r="M19" s="19">
        <f t="shared" si="3"/>
        <v>0</v>
      </c>
      <c r="N19" s="19">
        <f t="shared" si="3"/>
        <v>3</v>
      </c>
      <c r="O19" s="19">
        <f t="shared" si="3"/>
        <v>0</v>
      </c>
      <c r="P19" s="19">
        <f t="shared" si="3"/>
        <v>0</v>
      </c>
      <c r="Q19" s="19">
        <f t="shared" si="3"/>
        <v>0</v>
      </c>
      <c r="R19" s="19">
        <f t="shared" si="3"/>
        <v>0</v>
      </c>
      <c r="S19" s="19">
        <f t="shared" si="3"/>
        <v>0</v>
      </c>
      <c r="T19" s="19">
        <f t="shared" si="3"/>
        <v>0</v>
      </c>
      <c r="U19" s="19">
        <f t="shared" si="3"/>
        <v>0</v>
      </c>
      <c r="V19" s="19">
        <f t="shared" si="3"/>
        <v>0</v>
      </c>
      <c r="W19" s="19">
        <f t="shared" si="3"/>
        <v>0</v>
      </c>
      <c r="X19" s="19">
        <f t="shared" si="3"/>
        <v>0</v>
      </c>
      <c r="Y19" s="19">
        <f t="shared" si="3"/>
        <v>0</v>
      </c>
      <c r="Z19" s="19">
        <f t="shared" si="3"/>
        <v>0</v>
      </c>
      <c r="AA19" s="19">
        <f t="shared" si="3"/>
        <v>0</v>
      </c>
      <c r="AB19" s="19">
        <f t="shared" si="3"/>
        <v>0</v>
      </c>
      <c r="AC19" s="19">
        <f t="shared" si="3"/>
        <v>2</v>
      </c>
      <c r="AD19" s="19">
        <f t="shared" si="3"/>
        <v>0</v>
      </c>
      <c r="AE19" s="19">
        <f t="shared" si="3"/>
        <v>0</v>
      </c>
      <c r="AF19" s="19">
        <f t="shared" si="3"/>
        <v>0</v>
      </c>
      <c r="AG19" s="19">
        <f t="shared" si="3"/>
        <v>0</v>
      </c>
      <c r="AH19" s="19">
        <f t="shared" si="3"/>
        <v>0</v>
      </c>
      <c r="AI19" s="19">
        <f t="shared" si="3"/>
        <v>0</v>
      </c>
      <c r="AJ19" s="19">
        <f t="shared" si="3"/>
        <v>3</v>
      </c>
      <c r="AK19" s="19">
        <f t="shared" si="3"/>
        <v>27</v>
      </c>
      <c r="AL19" s="19">
        <f t="shared" si="3"/>
        <v>0</v>
      </c>
      <c r="AM19" s="19">
        <f t="shared" si="3"/>
        <v>0</v>
      </c>
      <c r="AN19" s="19">
        <f t="shared" si="3"/>
        <v>0</v>
      </c>
      <c r="AO19" s="19">
        <f t="shared" si="3"/>
        <v>0</v>
      </c>
      <c r="AP19" s="19">
        <f t="shared" si="3"/>
        <v>0</v>
      </c>
      <c r="AQ19" s="19">
        <f t="shared" si="3"/>
        <v>0</v>
      </c>
      <c r="AR19" s="19">
        <f t="shared" si="3"/>
        <v>13</v>
      </c>
      <c r="AS19" s="19">
        <f t="shared" si="3"/>
        <v>0</v>
      </c>
      <c r="AT19" s="19">
        <f t="shared" si="3"/>
        <v>0</v>
      </c>
      <c r="AU19" s="19">
        <f t="shared" si="3"/>
        <v>0</v>
      </c>
      <c r="AV19" s="19">
        <f t="shared" si="3"/>
        <v>0</v>
      </c>
      <c r="AW19" s="19">
        <f t="shared" si="3"/>
        <v>0</v>
      </c>
      <c r="AX19" s="19">
        <f t="shared" si="3"/>
        <v>0</v>
      </c>
      <c r="AY19" s="19">
        <f t="shared" si="3"/>
        <v>0</v>
      </c>
      <c r="AZ19" s="19">
        <f t="shared" si="3"/>
        <v>0</v>
      </c>
      <c r="BA19" s="19">
        <f t="shared" si="3"/>
        <v>0</v>
      </c>
      <c r="BB19" s="19">
        <f t="shared" si="3"/>
        <v>0</v>
      </c>
      <c r="BC19" s="19">
        <f t="shared" si="3"/>
        <v>0</v>
      </c>
      <c r="BD19" s="19">
        <f t="shared" si="3"/>
        <v>0</v>
      </c>
      <c r="BE19" s="19">
        <f t="shared" si="3"/>
        <v>0</v>
      </c>
      <c r="BF19" s="19">
        <f t="shared" si="3"/>
        <v>0</v>
      </c>
      <c r="BG19" s="20">
        <f t="shared" si="2"/>
        <v>48</v>
      </c>
    </row>
    <row r="20" spans="1:59" ht="15.75" customHeight="1">
      <c r="A20" s="122"/>
      <c r="B20" s="13"/>
      <c r="C20" s="21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/>
      <c r="AI20" s="22"/>
      <c r="AJ20" s="22"/>
      <c r="AK20" s="22"/>
      <c r="AL20" s="22"/>
      <c r="AM20" s="22"/>
      <c r="AN20" s="22"/>
      <c r="AO20" s="22"/>
      <c r="AP20" s="22"/>
      <c r="AQ20" s="22"/>
      <c r="AR20" s="22"/>
      <c r="AS20" s="22"/>
      <c r="AT20" s="22"/>
      <c r="AU20" s="22"/>
      <c r="AV20" s="22"/>
      <c r="AW20" s="22"/>
      <c r="AX20" s="22"/>
      <c r="AY20" s="22"/>
      <c r="AZ20" s="22"/>
      <c r="BA20" s="22"/>
      <c r="BB20" s="22"/>
      <c r="BC20" s="22"/>
      <c r="BD20" s="22"/>
      <c r="BE20" s="22"/>
      <c r="BF20" s="22"/>
      <c r="BG20" s="23"/>
    </row>
    <row r="21" spans="1:59" ht="15.75" customHeight="1">
      <c r="A21" s="123"/>
      <c r="B21" s="29" t="s">
        <v>1</v>
      </c>
      <c r="C21" s="30"/>
      <c r="D21" s="31"/>
      <c r="E21" s="31"/>
      <c r="F21" s="31"/>
      <c r="G21" s="31"/>
      <c r="H21" s="31"/>
      <c r="I21" s="31"/>
      <c r="J21" s="31"/>
      <c r="K21" s="31"/>
      <c r="L21" s="31"/>
      <c r="M21" s="31"/>
      <c r="N21" s="31"/>
      <c r="O21" s="31"/>
      <c r="P21" s="31"/>
      <c r="Q21" s="31"/>
      <c r="R21" s="31"/>
      <c r="S21" s="31"/>
      <c r="T21" s="31"/>
      <c r="U21" s="31"/>
      <c r="V21" s="31"/>
      <c r="W21" s="31"/>
      <c r="X21" s="31"/>
      <c r="Y21" s="31"/>
      <c r="Z21" s="31"/>
      <c r="AA21" s="31"/>
      <c r="AB21" s="31"/>
      <c r="AC21" s="31"/>
      <c r="AD21" s="31"/>
      <c r="AE21" s="31"/>
      <c r="AF21" s="31"/>
      <c r="AG21" s="31"/>
      <c r="AH21" s="31"/>
      <c r="AI21" s="31"/>
      <c r="AJ21" s="31"/>
      <c r="AK21" s="31"/>
      <c r="AL21" s="31"/>
      <c r="AM21" s="31"/>
      <c r="AN21" s="31"/>
      <c r="AO21" s="31"/>
      <c r="AP21" s="31"/>
      <c r="AQ21" s="31"/>
      <c r="AR21" s="31"/>
      <c r="AS21" s="31"/>
      <c r="AT21" s="31"/>
      <c r="AU21" s="31"/>
      <c r="AV21" s="31"/>
      <c r="AW21" s="31"/>
      <c r="AX21" s="31"/>
      <c r="AY21" s="31"/>
      <c r="AZ21" s="31"/>
      <c r="BA21" s="31"/>
      <c r="BB21" s="32"/>
      <c r="BC21" s="32"/>
      <c r="BD21" s="32"/>
      <c r="BE21" s="32"/>
      <c r="BF21" s="32"/>
      <c r="BG21" s="33">
        <f t="shared" ref="BG21:BG28" si="4">SUM(C21:BF21)</f>
        <v>0</v>
      </c>
    </row>
    <row r="22" spans="1:59" ht="15.75" customHeight="1">
      <c r="A22" s="121">
        <v>3</v>
      </c>
      <c r="B22" s="34" t="s">
        <v>107</v>
      </c>
      <c r="C22" s="8"/>
      <c r="D22" s="9"/>
      <c r="E22" s="10">
        <v>2</v>
      </c>
      <c r="F22" s="9"/>
      <c r="G22" s="9"/>
      <c r="H22" s="9"/>
      <c r="I22" s="10">
        <v>6</v>
      </c>
      <c r="J22" s="9"/>
      <c r="K22" s="9"/>
      <c r="L22" s="9"/>
      <c r="M22" s="9"/>
      <c r="N22" s="9"/>
      <c r="O22" s="10">
        <v>3</v>
      </c>
      <c r="P22" s="9"/>
      <c r="Q22" s="9"/>
      <c r="R22" s="10">
        <v>1.5</v>
      </c>
      <c r="S22" s="9"/>
      <c r="T22" s="9"/>
      <c r="U22" s="10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35">
        <v>1</v>
      </c>
      <c r="AH22" s="9"/>
      <c r="AI22" s="9"/>
      <c r="AJ22" s="9"/>
      <c r="AK22" s="10">
        <v>3</v>
      </c>
      <c r="AL22" s="9"/>
      <c r="AM22" s="10">
        <v>1</v>
      </c>
      <c r="AN22" s="9"/>
      <c r="AO22" s="9"/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9"/>
      <c r="BC22" s="9"/>
      <c r="BD22" s="9"/>
      <c r="BE22" s="9"/>
      <c r="BF22" s="9"/>
      <c r="BG22" s="12">
        <f t="shared" si="4"/>
        <v>17.5</v>
      </c>
    </row>
    <row r="23" spans="1:59" ht="15.75" customHeight="1">
      <c r="A23" s="122"/>
      <c r="B23" s="36" t="s">
        <v>108</v>
      </c>
      <c r="C23" s="14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7">
        <v>3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6">
        <f t="shared" si="4"/>
        <v>3</v>
      </c>
    </row>
    <row r="24" spans="1:59" ht="15.75" customHeight="1">
      <c r="A24" s="122"/>
      <c r="B24" s="36" t="s">
        <v>109</v>
      </c>
      <c r="C24" s="14"/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7">
        <v>8.5</v>
      </c>
      <c r="P24" s="15"/>
      <c r="Q24" s="15"/>
      <c r="R24" s="17">
        <v>1.5</v>
      </c>
      <c r="S24" s="15"/>
      <c r="T24" s="15"/>
      <c r="U24" s="17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7">
        <v>1.5</v>
      </c>
      <c r="AH24" s="15"/>
      <c r="AI24" s="15"/>
      <c r="AJ24" s="15"/>
      <c r="AK24" s="17">
        <v>0.5</v>
      </c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16">
        <f t="shared" si="4"/>
        <v>12</v>
      </c>
    </row>
    <row r="25" spans="1:59" ht="15.75" customHeight="1">
      <c r="A25" s="122"/>
      <c r="B25" s="36" t="s">
        <v>110</v>
      </c>
      <c r="C25" s="14"/>
      <c r="D25" s="15"/>
      <c r="E25" s="17">
        <v>4</v>
      </c>
      <c r="F25" s="15"/>
      <c r="G25" s="15"/>
      <c r="H25" s="15"/>
      <c r="I25" s="17">
        <v>2</v>
      </c>
      <c r="J25" s="15"/>
      <c r="K25" s="15"/>
      <c r="L25" s="15"/>
      <c r="M25" s="15"/>
      <c r="N25" s="15"/>
      <c r="O25" s="17">
        <v>6</v>
      </c>
      <c r="P25" s="15"/>
      <c r="Q25" s="15"/>
      <c r="R25" s="17">
        <v>5</v>
      </c>
      <c r="S25" s="15"/>
      <c r="T25" s="15"/>
      <c r="U25" s="17"/>
      <c r="V25" s="15"/>
      <c r="W25" s="15"/>
      <c r="X25" s="15"/>
      <c r="Y25" s="15"/>
      <c r="Z25" s="15"/>
      <c r="AA25" s="17">
        <v>3</v>
      </c>
      <c r="AB25" s="15"/>
      <c r="AC25" s="15"/>
      <c r="AD25" s="15"/>
      <c r="AE25" s="15"/>
      <c r="AF25" s="15"/>
      <c r="AG25" s="37">
        <v>2</v>
      </c>
      <c r="AH25" s="15"/>
      <c r="AI25" s="15"/>
      <c r="AJ25" s="15"/>
      <c r="AK25" s="17">
        <v>5</v>
      </c>
      <c r="AL25" s="15"/>
      <c r="AM25" s="17">
        <v>3</v>
      </c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15"/>
      <c r="BG25" s="16">
        <f t="shared" si="4"/>
        <v>30</v>
      </c>
    </row>
    <row r="26" spans="1:59" ht="15.75" customHeight="1">
      <c r="A26" s="122"/>
      <c r="B26" s="36" t="s">
        <v>111</v>
      </c>
      <c r="C26" s="14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7">
        <v>2.5</v>
      </c>
      <c r="P26" s="15"/>
      <c r="Q26" s="15"/>
      <c r="R26" s="17">
        <v>0.5</v>
      </c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8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6">
        <f t="shared" si="4"/>
        <v>3</v>
      </c>
    </row>
    <row r="27" spans="1:59" ht="15.75" customHeight="1">
      <c r="A27" s="122"/>
      <c r="B27" s="36" t="s">
        <v>112</v>
      </c>
      <c r="C27" s="14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7">
        <v>1</v>
      </c>
      <c r="P27" s="15"/>
      <c r="Q27" s="15"/>
      <c r="R27" s="17">
        <v>1</v>
      </c>
      <c r="S27" s="15"/>
      <c r="T27" s="15"/>
      <c r="U27" s="15"/>
      <c r="V27" s="15"/>
      <c r="W27" s="15"/>
      <c r="X27" s="15"/>
      <c r="Y27" s="15"/>
      <c r="Z27" s="15"/>
      <c r="AA27" s="17">
        <v>2</v>
      </c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/>
      <c r="BF27" s="15"/>
      <c r="BG27" s="16">
        <f t="shared" si="4"/>
        <v>4</v>
      </c>
    </row>
    <row r="28" spans="1:59" ht="15.75" customHeight="1">
      <c r="A28" s="122"/>
      <c r="B28" s="36" t="s">
        <v>55</v>
      </c>
      <c r="C28" s="38"/>
      <c r="D28" s="38">
        <f t="shared" ref="D28:BF28" si="5">SUM(D22:D27)</f>
        <v>0</v>
      </c>
      <c r="E28" s="38">
        <f t="shared" si="5"/>
        <v>6</v>
      </c>
      <c r="F28" s="38">
        <f t="shared" si="5"/>
        <v>0</v>
      </c>
      <c r="G28" s="38">
        <f t="shared" si="5"/>
        <v>0</v>
      </c>
      <c r="H28" s="38">
        <f t="shared" si="5"/>
        <v>0</v>
      </c>
      <c r="I28" s="38">
        <f t="shared" si="5"/>
        <v>8</v>
      </c>
      <c r="J28" s="38">
        <f t="shared" si="5"/>
        <v>0</v>
      </c>
      <c r="K28" s="38">
        <f t="shared" si="5"/>
        <v>0</v>
      </c>
      <c r="L28" s="38">
        <f t="shared" si="5"/>
        <v>0</v>
      </c>
      <c r="M28" s="38">
        <f t="shared" si="5"/>
        <v>0</v>
      </c>
      <c r="N28" s="38">
        <f t="shared" si="5"/>
        <v>0</v>
      </c>
      <c r="O28" s="38">
        <f t="shared" si="5"/>
        <v>24</v>
      </c>
      <c r="P28" s="38">
        <f t="shared" si="5"/>
        <v>0</v>
      </c>
      <c r="Q28" s="38">
        <f t="shared" si="5"/>
        <v>0</v>
      </c>
      <c r="R28" s="38">
        <f t="shared" si="5"/>
        <v>9.5</v>
      </c>
      <c r="S28" s="38">
        <f t="shared" si="5"/>
        <v>0</v>
      </c>
      <c r="T28" s="38">
        <f t="shared" si="5"/>
        <v>0</v>
      </c>
      <c r="U28" s="38">
        <f t="shared" si="5"/>
        <v>0</v>
      </c>
      <c r="V28" s="38">
        <f t="shared" si="5"/>
        <v>0</v>
      </c>
      <c r="W28" s="38">
        <f t="shared" si="5"/>
        <v>0</v>
      </c>
      <c r="X28" s="38">
        <f t="shared" si="5"/>
        <v>0</v>
      </c>
      <c r="Y28" s="38">
        <f t="shared" si="5"/>
        <v>0</v>
      </c>
      <c r="Z28" s="38">
        <f t="shared" si="5"/>
        <v>0</v>
      </c>
      <c r="AA28" s="38">
        <f t="shared" si="5"/>
        <v>5</v>
      </c>
      <c r="AB28" s="38">
        <f t="shared" si="5"/>
        <v>0</v>
      </c>
      <c r="AC28" s="38">
        <f t="shared" si="5"/>
        <v>0</v>
      </c>
      <c r="AD28" s="38">
        <f t="shared" si="5"/>
        <v>0</v>
      </c>
      <c r="AE28" s="38">
        <f t="shared" si="5"/>
        <v>0</v>
      </c>
      <c r="AF28" s="38">
        <f t="shared" si="5"/>
        <v>0</v>
      </c>
      <c r="AG28" s="38">
        <f t="shared" si="5"/>
        <v>4.5</v>
      </c>
      <c r="AH28" s="38">
        <f t="shared" si="5"/>
        <v>0</v>
      </c>
      <c r="AI28" s="38">
        <f t="shared" si="5"/>
        <v>0</v>
      </c>
      <c r="AJ28" s="38">
        <f t="shared" si="5"/>
        <v>0</v>
      </c>
      <c r="AK28" s="38">
        <f t="shared" si="5"/>
        <v>8.5</v>
      </c>
      <c r="AL28" s="38">
        <f t="shared" si="5"/>
        <v>0</v>
      </c>
      <c r="AM28" s="38">
        <f t="shared" si="5"/>
        <v>4</v>
      </c>
      <c r="AN28" s="38">
        <f t="shared" si="5"/>
        <v>0</v>
      </c>
      <c r="AO28" s="38">
        <f t="shared" si="5"/>
        <v>0</v>
      </c>
      <c r="AP28" s="38">
        <f t="shared" si="5"/>
        <v>0</v>
      </c>
      <c r="AQ28" s="38">
        <f t="shared" si="5"/>
        <v>0</v>
      </c>
      <c r="AR28" s="38">
        <f t="shared" si="5"/>
        <v>0</v>
      </c>
      <c r="AS28" s="38">
        <f t="shared" si="5"/>
        <v>0</v>
      </c>
      <c r="AT28" s="38">
        <f t="shared" si="5"/>
        <v>0</v>
      </c>
      <c r="AU28" s="38">
        <f t="shared" si="5"/>
        <v>0</v>
      </c>
      <c r="AV28" s="38">
        <f t="shared" si="5"/>
        <v>0</v>
      </c>
      <c r="AW28" s="38">
        <f t="shared" si="5"/>
        <v>0</v>
      </c>
      <c r="AX28" s="38">
        <f t="shared" si="5"/>
        <v>0</v>
      </c>
      <c r="AY28" s="38">
        <f t="shared" si="5"/>
        <v>0</v>
      </c>
      <c r="AZ28" s="38">
        <f t="shared" si="5"/>
        <v>0</v>
      </c>
      <c r="BA28" s="38">
        <f t="shared" si="5"/>
        <v>0</v>
      </c>
      <c r="BB28" s="38">
        <f t="shared" si="5"/>
        <v>0</v>
      </c>
      <c r="BC28" s="38">
        <f t="shared" si="5"/>
        <v>0</v>
      </c>
      <c r="BD28" s="38">
        <f t="shared" si="5"/>
        <v>0</v>
      </c>
      <c r="BE28" s="38">
        <f t="shared" si="5"/>
        <v>0</v>
      </c>
      <c r="BF28" s="38">
        <f t="shared" si="5"/>
        <v>0</v>
      </c>
      <c r="BG28" s="20">
        <f t="shared" si="4"/>
        <v>69.5</v>
      </c>
    </row>
    <row r="29" spans="1:59" ht="15.75" customHeight="1">
      <c r="A29" s="122"/>
      <c r="B29" s="36"/>
      <c r="C29" s="14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23"/>
    </row>
    <row r="30" spans="1:59" ht="15.75" customHeight="1">
      <c r="A30" s="123"/>
      <c r="B30" s="39" t="s">
        <v>1</v>
      </c>
      <c r="C30" s="40"/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33">
        <f t="shared" ref="BG30:BG37" si="6">SUM(C30:BF30)</f>
        <v>0</v>
      </c>
    </row>
    <row r="31" spans="1:59" ht="15.75" customHeight="1">
      <c r="A31" s="121">
        <v>4</v>
      </c>
      <c r="B31" s="34" t="s">
        <v>107</v>
      </c>
      <c r="C31" s="8"/>
      <c r="D31" s="9"/>
      <c r="E31" s="10">
        <v>2</v>
      </c>
      <c r="F31" s="10">
        <v>7</v>
      </c>
      <c r="G31" s="9"/>
      <c r="H31" s="9"/>
      <c r="I31" s="10">
        <v>6</v>
      </c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10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35"/>
      <c r="AH31" s="9"/>
      <c r="AI31" s="9"/>
      <c r="AJ31" s="9"/>
      <c r="AK31" s="10">
        <v>1.5</v>
      </c>
      <c r="AL31" s="9"/>
      <c r="AM31" s="10">
        <v>1</v>
      </c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12">
        <f t="shared" si="6"/>
        <v>17.5</v>
      </c>
    </row>
    <row r="32" spans="1:59" ht="15.75" customHeight="1">
      <c r="A32" s="122"/>
      <c r="B32" s="36" t="s">
        <v>108</v>
      </c>
      <c r="C32" s="14"/>
      <c r="D32" s="17">
        <v>0.5</v>
      </c>
      <c r="E32" s="17">
        <v>1</v>
      </c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7">
        <v>1</v>
      </c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16">
        <f t="shared" si="6"/>
        <v>2.5</v>
      </c>
    </row>
    <row r="33" spans="1:59" ht="15.75" customHeight="1">
      <c r="A33" s="122"/>
      <c r="B33" s="36" t="s">
        <v>109</v>
      </c>
      <c r="C33" s="14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7"/>
      <c r="V33" s="15"/>
      <c r="W33" s="15"/>
      <c r="X33" s="15"/>
      <c r="Y33" s="17">
        <v>2</v>
      </c>
      <c r="Z33" s="15"/>
      <c r="AA33" s="15"/>
      <c r="AB33" s="15"/>
      <c r="AC33" s="15"/>
      <c r="AD33" s="15"/>
      <c r="AE33" s="15"/>
      <c r="AF33" s="15"/>
      <c r="AG33" s="17"/>
      <c r="AH33" s="15"/>
      <c r="AI33" s="15"/>
      <c r="AJ33" s="15"/>
      <c r="AK33" s="17">
        <v>1</v>
      </c>
      <c r="AL33" s="15"/>
      <c r="AM33" s="17">
        <v>1</v>
      </c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16">
        <f t="shared" si="6"/>
        <v>4</v>
      </c>
    </row>
    <row r="34" spans="1:59" ht="15.75" customHeight="1">
      <c r="A34" s="122"/>
      <c r="B34" s="36" t="s">
        <v>110</v>
      </c>
      <c r="C34" s="14"/>
      <c r="D34" s="17">
        <v>1.5</v>
      </c>
      <c r="E34" s="17">
        <v>4</v>
      </c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7"/>
      <c r="V34" s="15"/>
      <c r="W34" s="15"/>
      <c r="X34" s="15"/>
      <c r="Y34" s="17">
        <v>2</v>
      </c>
      <c r="Z34" s="15"/>
      <c r="AA34" s="15"/>
      <c r="AB34" s="15"/>
      <c r="AC34" s="15"/>
      <c r="AD34" s="15"/>
      <c r="AE34" s="15"/>
      <c r="AF34" s="15"/>
      <c r="AG34" s="37"/>
      <c r="AH34" s="15"/>
      <c r="AI34" s="15"/>
      <c r="AJ34" s="15"/>
      <c r="AK34" s="17">
        <v>4</v>
      </c>
      <c r="AL34" s="15"/>
      <c r="AM34" s="17">
        <v>1</v>
      </c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16">
        <f t="shared" si="6"/>
        <v>12.5</v>
      </c>
    </row>
    <row r="35" spans="1:59" ht="15.75" customHeight="1">
      <c r="A35" s="122"/>
      <c r="B35" s="36" t="s">
        <v>111</v>
      </c>
      <c r="C35" s="14"/>
      <c r="D35" s="15"/>
      <c r="E35" s="17">
        <v>4</v>
      </c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8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16">
        <f t="shared" si="6"/>
        <v>4</v>
      </c>
    </row>
    <row r="36" spans="1:59" ht="15.75" customHeight="1">
      <c r="A36" s="122"/>
      <c r="B36" s="36" t="s">
        <v>112</v>
      </c>
      <c r="C36" s="14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7">
        <v>1</v>
      </c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5"/>
      <c r="BE36" s="15"/>
      <c r="BF36" s="15"/>
      <c r="BG36" s="16">
        <f t="shared" si="6"/>
        <v>1</v>
      </c>
    </row>
    <row r="37" spans="1:59" ht="15.75" customHeight="1">
      <c r="A37" s="122"/>
      <c r="B37" s="36" t="s">
        <v>55</v>
      </c>
      <c r="C37" s="38"/>
      <c r="D37" s="38">
        <f t="shared" ref="D37:BF37" si="7">SUM(D31:D36)</f>
        <v>2</v>
      </c>
      <c r="E37" s="38">
        <f t="shared" si="7"/>
        <v>11</v>
      </c>
      <c r="F37" s="38">
        <f t="shared" si="7"/>
        <v>7</v>
      </c>
      <c r="G37" s="38">
        <f t="shared" si="7"/>
        <v>0</v>
      </c>
      <c r="H37" s="38">
        <f t="shared" si="7"/>
        <v>0</v>
      </c>
      <c r="I37" s="38">
        <f t="shared" si="7"/>
        <v>6</v>
      </c>
      <c r="J37" s="38">
        <f t="shared" si="7"/>
        <v>0</v>
      </c>
      <c r="K37" s="38">
        <f t="shared" si="7"/>
        <v>0</v>
      </c>
      <c r="L37" s="38">
        <f t="shared" si="7"/>
        <v>0</v>
      </c>
      <c r="M37" s="38">
        <f t="shared" si="7"/>
        <v>0</v>
      </c>
      <c r="N37" s="38">
        <f t="shared" si="7"/>
        <v>0</v>
      </c>
      <c r="O37" s="38">
        <f t="shared" si="7"/>
        <v>0</v>
      </c>
      <c r="P37" s="38">
        <f t="shared" si="7"/>
        <v>0</v>
      </c>
      <c r="Q37" s="38">
        <f t="shared" si="7"/>
        <v>0</v>
      </c>
      <c r="R37" s="38">
        <f t="shared" si="7"/>
        <v>0</v>
      </c>
      <c r="S37" s="38">
        <f t="shared" si="7"/>
        <v>0</v>
      </c>
      <c r="T37" s="38">
        <f t="shared" si="7"/>
        <v>0</v>
      </c>
      <c r="U37" s="38">
        <f t="shared" si="7"/>
        <v>0</v>
      </c>
      <c r="V37" s="38">
        <f t="shared" si="7"/>
        <v>0</v>
      </c>
      <c r="W37" s="38">
        <f t="shared" si="7"/>
        <v>0</v>
      </c>
      <c r="X37" s="38">
        <f t="shared" si="7"/>
        <v>0</v>
      </c>
      <c r="Y37" s="38">
        <f t="shared" si="7"/>
        <v>5</v>
      </c>
      <c r="Z37" s="38">
        <f t="shared" si="7"/>
        <v>0</v>
      </c>
      <c r="AA37" s="38">
        <f t="shared" si="7"/>
        <v>0</v>
      </c>
      <c r="AB37" s="38">
        <f t="shared" si="7"/>
        <v>0</v>
      </c>
      <c r="AC37" s="38">
        <f t="shared" si="7"/>
        <v>0</v>
      </c>
      <c r="AD37" s="38">
        <f t="shared" si="7"/>
        <v>0</v>
      </c>
      <c r="AE37" s="38">
        <f t="shared" si="7"/>
        <v>0</v>
      </c>
      <c r="AF37" s="38">
        <f t="shared" si="7"/>
        <v>0</v>
      </c>
      <c r="AG37" s="38">
        <f t="shared" si="7"/>
        <v>0</v>
      </c>
      <c r="AH37" s="38">
        <f t="shared" si="7"/>
        <v>0</v>
      </c>
      <c r="AI37" s="38">
        <f t="shared" si="7"/>
        <v>0</v>
      </c>
      <c r="AJ37" s="38">
        <f t="shared" si="7"/>
        <v>0</v>
      </c>
      <c r="AK37" s="38">
        <f t="shared" si="7"/>
        <v>7.5</v>
      </c>
      <c r="AL37" s="38">
        <f t="shared" si="7"/>
        <v>0</v>
      </c>
      <c r="AM37" s="38">
        <f t="shared" si="7"/>
        <v>3</v>
      </c>
      <c r="AN37" s="38">
        <f t="shared" si="7"/>
        <v>0</v>
      </c>
      <c r="AO37" s="38">
        <f t="shared" si="7"/>
        <v>0</v>
      </c>
      <c r="AP37" s="38">
        <f t="shared" si="7"/>
        <v>0</v>
      </c>
      <c r="AQ37" s="38">
        <f t="shared" si="7"/>
        <v>0</v>
      </c>
      <c r="AR37" s="38">
        <f t="shared" si="7"/>
        <v>0</v>
      </c>
      <c r="AS37" s="38">
        <f t="shared" si="7"/>
        <v>0</v>
      </c>
      <c r="AT37" s="38">
        <f t="shared" si="7"/>
        <v>0</v>
      </c>
      <c r="AU37" s="38">
        <f t="shared" si="7"/>
        <v>0</v>
      </c>
      <c r="AV37" s="38">
        <f t="shared" si="7"/>
        <v>0</v>
      </c>
      <c r="AW37" s="38">
        <f t="shared" si="7"/>
        <v>0</v>
      </c>
      <c r="AX37" s="38">
        <f t="shared" si="7"/>
        <v>0</v>
      </c>
      <c r="AY37" s="38">
        <f t="shared" si="7"/>
        <v>0</v>
      </c>
      <c r="AZ37" s="38">
        <f t="shared" si="7"/>
        <v>0</v>
      </c>
      <c r="BA37" s="38">
        <f t="shared" si="7"/>
        <v>0</v>
      </c>
      <c r="BB37" s="38">
        <f t="shared" si="7"/>
        <v>0</v>
      </c>
      <c r="BC37" s="38">
        <f t="shared" si="7"/>
        <v>0</v>
      </c>
      <c r="BD37" s="38">
        <f t="shared" si="7"/>
        <v>0</v>
      </c>
      <c r="BE37" s="38">
        <f t="shared" si="7"/>
        <v>0</v>
      </c>
      <c r="BF37" s="38">
        <f t="shared" si="7"/>
        <v>0</v>
      </c>
      <c r="BG37" s="20">
        <f t="shared" si="6"/>
        <v>41.5</v>
      </c>
    </row>
    <row r="38" spans="1:59" ht="15.75" customHeight="1">
      <c r="A38" s="122"/>
      <c r="B38" s="36"/>
      <c r="C38" s="14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23"/>
    </row>
    <row r="39" spans="1:59" ht="15.75" customHeight="1">
      <c r="A39" s="123"/>
      <c r="B39" s="39" t="s">
        <v>1</v>
      </c>
      <c r="C39" s="40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41"/>
      <c r="BC39" s="41"/>
      <c r="BD39" s="41"/>
      <c r="BE39" s="41"/>
      <c r="BF39" s="41"/>
      <c r="BG39" s="33">
        <f t="shared" ref="BG39:BG46" si="8">SUM(C39:BF39)</f>
        <v>0</v>
      </c>
    </row>
    <row r="40" spans="1:59" ht="15.75" customHeight="1">
      <c r="A40" s="121">
        <v>5</v>
      </c>
      <c r="B40" s="34" t="s">
        <v>107</v>
      </c>
      <c r="C40" s="8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10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11"/>
      <c r="AH40" s="9"/>
      <c r="AI40" s="10">
        <v>10</v>
      </c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12">
        <f t="shared" si="8"/>
        <v>10</v>
      </c>
    </row>
    <row r="41" spans="1:59" ht="15.75" customHeight="1">
      <c r="A41" s="122"/>
      <c r="B41" s="36" t="s">
        <v>108</v>
      </c>
      <c r="C41" s="14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  <c r="AU41" s="15"/>
      <c r="AV41" s="15"/>
      <c r="AW41" s="15"/>
      <c r="AX41" s="15"/>
      <c r="AY41" s="15"/>
      <c r="AZ41" s="15"/>
      <c r="BA41" s="15"/>
      <c r="BB41" s="15"/>
      <c r="BC41" s="15"/>
      <c r="BD41" s="15"/>
      <c r="BE41" s="15"/>
      <c r="BF41" s="15"/>
      <c r="BG41" s="16">
        <f t="shared" si="8"/>
        <v>0</v>
      </c>
    </row>
    <row r="42" spans="1:59" ht="15.75" customHeight="1">
      <c r="A42" s="122"/>
      <c r="B42" s="36" t="s">
        <v>109</v>
      </c>
      <c r="C42" s="14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7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7">
        <v>1</v>
      </c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5"/>
      <c r="BA42" s="15"/>
      <c r="BB42" s="15"/>
      <c r="BC42" s="15"/>
      <c r="BD42" s="15"/>
      <c r="BE42" s="15"/>
      <c r="BF42" s="15"/>
      <c r="BG42" s="16">
        <f t="shared" si="8"/>
        <v>1</v>
      </c>
    </row>
    <row r="43" spans="1:59" ht="15.75" customHeight="1">
      <c r="A43" s="122"/>
      <c r="B43" s="36" t="s">
        <v>110</v>
      </c>
      <c r="C43" s="14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7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8"/>
      <c r="AH43" s="15"/>
      <c r="AI43" s="15">
        <f>7+8+3</f>
        <v>18</v>
      </c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  <c r="BG43" s="16">
        <f t="shared" si="8"/>
        <v>18</v>
      </c>
    </row>
    <row r="44" spans="1:59" ht="15.75" customHeight="1">
      <c r="A44" s="122"/>
      <c r="B44" s="36" t="s">
        <v>111</v>
      </c>
      <c r="C44" s="14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8"/>
      <c r="AH44" s="15"/>
      <c r="AI44" s="17">
        <v>1</v>
      </c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5"/>
      <c r="BA44" s="15"/>
      <c r="BB44" s="15"/>
      <c r="BC44" s="15"/>
      <c r="BD44" s="15"/>
      <c r="BE44" s="15"/>
      <c r="BF44" s="15"/>
      <c r="BG44" s="16">
        <f t="shared" si="8"/>
        <v>1</v>
      </c>
    </row>
    <row r="45" spans="1:59" ht="15.75" customHeight="1">
      <c r="A45" s="122"/>
      <c r="B45" s="36" t="s">
        <v>112</v>
      </c>
      <c r="C45" s="14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6">
        <f t="shared" si="8"/>
        <v>0</v>
      </c>
    </row>
    <row r="46" spans="1:59" ht="15.75" customHeight="1">
      <c r="A46" s="122"/>
      <c r="B46" s="36" t="s">
        <v>55</v>
      </c>
      <c r="C46" s="38"/>
      <c r="D46" s="38">
        <f t="shared" ref="D46:BF46" si="9">SUM(D40:D45)</f>
        <v>0</v>
      </c>
      <c r="E46" s="38">
        <f t="shared" si="9"/>
        <v>0</v>
      </c>
      <c r="F46" s="38">
        <f t="shared" si="9"/>
        <v>0</v>
      </c>
      <c r="G46" s="38">
        <f t="shared" si="9"/>
        <v>0</v>
      </c>
      <c r="H46" s="38">
        <f t="shared" si="9"/>
        <v>0</v>
      </c>
      <c r="I46" s="38">
        <f t="shared" si="9"/>
        <v>0</v>
      </c>
      <c r="J46" s="38">
        <f t="shared" si="9"/>
        <v>0</v>
      </c>
      <c r="K46" s="38">
        <f t="shared" si="9"/>
        <v>0</v>
      </c>
      <c r="L46" s="38">
        <f t="shared" si="9"/>
        <v>0</v>
      </c>
      <c r="M46" s="38">
        <f t="shared" si="9"/>
        <v>0</v>
      </c>
      <c r="N46" s="38">
        <f t="shared" si="9"/>
        <v>0</v>
      </c>
      <c r="O46" s="38">
        <f t="shared" si="9"/>
        <v>0</v>
      </c>
      <c r="P46" s="38">
        <f t="shared" si="9"/>
        <v>0</v>
      </c>
      <c r="Q46" s="38">
        <f t="shared" si="9"/>
        <v>0</v>
      </c>
      <c r="R46" s="38">
        <f t="shared" si="9"/>
        <v>0</v>
      </c>
      <c r="S46" s="38">
        <f t="shared" si="9"/>
        <v>0</v>
      </c>
      <c r="T46" s="38">
        <f t="shared" si="9"/>
        <v>0</v>
      </c>
      <c r="U46" s="38">
        <f t="shared" si="9"/>
        <v>0</v>
      </c>
      <c r="V46" s="38">
        <f t="shared" si="9"/>
        <v>0</v>
      </c>
      <c r="W46" s="38">
        <f t="shared" si="9"/>
        <v>0</v>
      </c>
      <c r="X46" s="38">
        <f t="shared" si="9"/>
        <v>0</v>
      </c>
      <c r="Y46" s="38">
        <f t="shared" si="9"/>
        <v>0</v>
      </c>
      <c r="Z46" s="38">
        <f t="shared" si="9"/>
        <v>0</v>
      </c>
      <c r="AA46" s="38">
        <f t="shared" si="9"/>
        <v>0</v>
      </c>
      <c r="AB46" s="38">
        <f t="shared" si="9"/>
        <v>0</v>
      </c>
      <c r="AC46" s="38">
        <f t="shared" si="9"/>
        <v>0</v>
      </c>
      <c r="AD46" s="38">
        <f t="shared" si="9"/>
        <v>0</v>
      </c>
      <c r="AE46" s="38">
        <f t="shared" si="9"/>
        <v>0</v>
      </c>
      <c r="AF46" s="38">
        <f t="shared" si="9"/>
        <v>0</v>
      </c>
      <c r="AG46" s="38">
        <f t="shared" si="9"/>
        <v>0</v>
      </c>
      <c r="AH46" s="38">
        <f t="shared" si="9"/>
        <v>0</v>
      </c>
      <c r="AI46" s="38">
        <f t="shared" si="9"/>
        <v>30</v>
      </c>
      <c r="AJ46" s="38">
        <f t="shared" si="9"/>
        <v>0</v>
      </c>
      <c r="AK46" s="38">
        <f t="shared" si="9"/>
        <v>0</v>
      </c>
      <c r="AL46" s="38">
        <f t="shared" si="9"/>
        <v>0</v>
      </c>
      <c r="AM46" s="38">
        <f t="shared" si="9"/>
        <v>0</v>
      </c>
      <c r="AN46" s="38">
        <f t="shared" si="9"/>
        <v>0</v>
      </c>
      <c r="AO46" s="38">
        <f t="shared" si="9"/>
        <v>0</v>
      </c>
      <c r="AP46" s="38">
        <f t="shared" si="9"/>
        <v>0</v>
      </c>
      <c r="AQ46" s="38">
        <f t="shared" si="9"/>
        <v>0</v>
      </c>
      <c r="AR46" s="38">
        <f t="shared" si="9"/>
        <v>0</v>
      </c>
      <c r="AS46" s="38">
        <f t="shared" si="9"/>
        <v>0</v>
      </c>
      <c r="AT46" s="38">
        <f t="shared" si="9"/>
        <v>0</v>
      </c>
      <c r="AU46" s="38">
        <f t="shared" si="9"/>
        <v>0</v>
      </c>
      <c r="AV46" s="38">
        <f t="shared" si="9"/>
        <v>0</v>
      </c>
      <c r="AW46" s="38">
        <f t="shared" si="9"/>
        <v>0</v>
      </c>
      <c r="AX46" s="38">
        <f t="shared" si="9"/>
        <v>0</v>
      </c>
      <c r="AY46" s="38">
        <f t="shared" si="9"/>
        <v>0</v>
      </c>
      <c r="AZ46" s="38">
        <f t="shared" si="9"/>
        <v>0</v>
      </c>
      <c r="BA46" s="38">
        <f t="shared" si="9"/>
        <v>0</v>
      </c>
      <c r="BB46" s="38">
        <f t="shared" si="9"/>
        <v>0</v>
      </c>
      <c r="BC46" s="38">
        <f t="shared" si="9"/>
        <v>0</v>
      </c>
      <c r="BD46" s="38">
        <f t="shared" si="9"/>
        <v>0</v>
      </c>
      <c r="BE46" s="38">
        <f t="shared" si="9"/>
        <v>0</v>
      </c>
      <c r="BF46" s="38">
        <f t="shared" si="9"/>
        <v>0</v>
      </c>
      <c r="BG46" s="20">
        <f t="shared" si="8"/>
        <v>30</v>
      </c>
    </row>
    <row r="47" spans="1:59" ht="15.75" customHeight="1">
      <c r="A47" s="122"/>
      <c r="B47" s="36"/>
      <c r="C47" s="14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23"/>
    </row>
    <row r="48" spans="1:59" ht="15.75" customHeight="1">
      <c r="A48" s="123"/>
      <c r="B48" s="39" t="s">
        <v>1</v>
      </c>
      <c r="C48" s="40"/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33">
        <f t="shared" ref="BG48:BG55" si="10">SUM(C48:BF48)</f>
        <v>0</v>
      </c>
    </row>
    <row r="49" spans="1:59" ht="15.75" customHeight="1">
      <c r="A49" s="121">
        <v>6</v>
      </c>
      <c r="B49" s="34" t="s">
        <v>107</v>
      </c>
      <c r="C49" s="8"/>
      <c r="D49" s="7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80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81">
        <v>3</v>
      </c>
      <c r="AG49" s="9"/>
      <c r="AH49" s="9"/>
      <c r="AI49" s="9"/>
      <c r="AJ49" s="9"/>
      <c r="AK49" s="81">
        <v>1</v>
      </c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9"/>
      <c r="BC49" s="9"/>
      <c r="BD49" s="9"/>
      <c r="BE49" s="9"/>
      <c r="BF49" s="9"/>
      <c r="BG49" s="12">
        <f t="shared" si="10"/>
        <v>4</v>
      </c>
    </row>
    <row r="50" spans="1:59" ht="15.75" customHeight="1">
      <c r="A50" s="122"/>
      <c r="B50" s="36" t="s">
        <v>108</v>
      </c>
      <c r="C50" s="14"/>
      <c r="D50" s="82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83">
        <v>2</v>
      </c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6">
        <f t="shared" si="10"/>
        <v>2</v>
      </c>
    </row>
    <row r="51" spans="1:59" ht="15.75" customHeight="1">
      <c r="A51" s="122"/>
      <c r="B51" s="36" t="s">
        <v>109</v>
      </c>
      <c r="C51" s="14"/>
      <c r="D51" s="82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84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 t="s">
        <v>144</v>
      </c>
      <c r="AH51" s="15"/>
      <c r="AI51" s="15"/>
      <c r="AJ51" s="15"/>
      <c r="AK51" s="15"/>
      <c r="AL51" s="15"/>
      <c r="AM51" s="15"/>
      <c r="AN51" s="15"/>
      <c r="AO51" s="15"/>
      <c r="AP51" s="15"/>
      <c r="AQ51" s="84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6">
        <f t="shared" si="10"/>
        <v>0</v>
      </c>
    </row>
    <row r="52" spans="1:59" ht="15.75" customHeight="1">
      <c r="A52" s="122"/>
      <c r="B52" s="36" t="s">
        <v>110</v>
      </c>
      <c r="C52" s="14"/>
      <c r="D52" s="82"/>
      <c r="E52" s="15"/>
      <c r="F52" s="15"/>
      <c r="G52" s="15"/>
      <c r="H52" s="15"/>
      <c r="I52" s="15"/>
      <c r="J52" s="15"/>
      <c r="K52" s="85">
        <v>3</v>
      </c>
      <c r="L52" s="15"/>
      <c r="M52" s="15"/>
      <c r="N52" s="15"/>
      <c r="O52" s="15"/>
      <c r="P52" s="15"/>
      <c r="Q52" s="15"/>
      <c r="R52" s="15"/>
      <c r="S52" s="15"/>
      <c r="T52" s="15"/>
      <c r="U52" s="84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83">
        <v>1</v>
      </c>
      <c r="AL52" s="15"/>
      <c r="AM52" s="15"/>
      <c r="AN52" s="15"/>
      <c r="AO52" s="15"/>
      <c r="AP52" s="15"/>
      <c r="AQ52" s="84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6">
        <f t="shared" si="10"/>
        <v>4</v>
      </c>
    </row>
    <row r="53" spans="1:59" ht="15.75" customHeight="1">
      <c r="A53" s="122"/>
      <c r="B53" s="36" t="s">
        <v>111</v>
      </c>
      <c r="C53" s="14"/>
      <c r="D53" s="82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5"/>
      <c r="AR53" s="15"/>
      <c r="AS53" s="15"/>
      <c r="AT53" s="15"/>
      <c r="AU53" s="15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6">
        <f t="shared" si="10"/>
        <v>0</v>
      </c>
    </row>
    <row r="54" spans="1:59" ht="15.75" customHeight="1">
      <c r="A54" s="122"/>
      <c r="B54" s="36" t="s">
        <v>112</v>
      </c>
      <c r="C54" s="14"/>
      <c r="D54" s="82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6">
        <f t="shared" si="10"/>
        <v>0</v>
      </c>
    </row>
    <row r="55" spans="1:59" ht="15.75" customHeight="1">
      <c r="A55" s="122"/>
      <c r="B55" s="36" t="s">
        <v>55</v>
      </c>
      <c r="C55" s="38"/>
      <c r="D55" s="38">
        <f t="shared" ref="D55:BF55" si="11">SUM(D49:D54)</f>
        <v>0</v>
      </c>
      <c r="E55" s="38">
        <f t="shared" si="11"/>
        <v>0</v>
      </c>
      <c r="F55" s="38">
        <f t="shared" si="11"/>
        <v>0</v>
      </c>
      <c r="G55" s="38">
        <f t="shared" si="11"/>
        <v>0</v>
      </c>
      <c r="H55" s="38">
        <f t="shared" si="11"/>
        <v>0</v>
      </c>
      <c r="I55" s="38">
        <f t="shared" si="11"/>
        <v>0</v>
      </c>
      <c r="J55" s="38">
        <f t="shared" si="11"/>
        <v>0</v>
      </c>
      <c r="K55" s="38">
        <f t="shared" si="11"/>
        <v>3</v>
      </c>
      <c r="L55" s="38">
        <f t="shared" si="11"/>
        <v>0</v>
      </c>
      <c r="M55" s="38">
        <f t="shared" si="11"/>
        <v>0</v>
      </c>
      <c r="N55" s="38">
        <f t="shared" si="11"/>
        <v>0</v>
      </c>
      <c r="O55" s="38">
        <f t="shared" si="11"/>
        <v>0</v>
      </c>
      <c r="P55" s="38">
        <f t="shared" si="11"/>
        <v>0</v>
      </c>
      <c r="Q55" s="38">
        <f t="shared" si="11"/>
        <v>0</v>
      </c>
      <c r="R55" s="38">
        <f t="shared" si="11"/>
        <v>0</v>
      </c>
      <c r="S55" s="38">
        <f t="shared" si="11"/>
        <v>0</v>
      </c>
      <c r="T55" s="38">
        <f t="shared" si="11"/>
        <v>0</v>
      </c>
      <c r="U55" s="38">
        <f t="shared" si="11"/>
        <v>0</v>
      </c>
      <c r="V55" s="38">
        <f t="shared" si="11"/>
        <v>0</v>
      </c>
      <c r="W55" s="38">
        <f t="shared" si="11"/>
        <v>0</v>
      </c>
      <c r="X55" s="38">
        <f t="shared" si="11"/>
        <v>0</v>
      </c>
      <c r="Y55" s="38">
        <f t="shared" si="11"/>
        <v>0</v>
      </c>
      <c r="Z55" s="38">
        <f t="shared" si="11"/>
        <v>0</v>
      </c>
      <c r="AA55" s="38">
        <f t="shared" si="11"/>
        <v>0</v>
      </c>
      <c r="AB55" s="38">
        <f t="shared" si="11"/>
        <v>0</v>
      </c>
      <c r="AC55" s="38">
        <f t="shared" si="11"/>
        <v>0</v>
      </c>
      <c r="AD55" s="38">
        <f t="shared" si="11"/>
        <v>0</v>
      </c>
      <c r="AE55" s="38">
        <f t="shared" si="11"/>
        <v>0</v>
      </c>
      <c r="AF55" s="38">
        <f t="shared" si="11"/>
        <v>5</v>
      </c>
      <c r="AG55" s="38">
        <f t="shared" si="11"/>
        <v>0</v>
      </c>
      <c r="AH55" s="38">
        <f t="shared" si="11"/>
        <v>0</v>
      </c>
      <c r="AI55" s="38">
        <f t="shared" si="11"/>
        <v>0</v>
      </c>
      <c r="AJ55" s="38">
        <f t="shared" si="11"/>
        <v>0</v>
      </c>
      <c r="AK55" s="38">
        <f t="shared" si="11"/>
        <v>2</v>
      </c>
      <c r="AL55" s="38">
        <f t="shared" si="11"/>
        <v>0</v>
      </c>
      <c r="AM55" s="38">
        <f t="shared" si="11"/>
        <v>0</v>
      </c>
      <c r="AN55" s="38">
        <f t="shared" si="11"/>
        <v>0</v>
      </c>
      <c r="AO55" s="38">
        <f t="shared" si="11"/>
        <v>0</v>
      </c>
      <c r="AP55" s="38">
        <f t="shared" si="11"/>
        <v>0</v>
      </c>
      <c r="AQ55" s="38">
        <f t="shared" si="11"/>
        <v>0</v>
      </c>
      <c r="AR55" s="38">
        <f t="shared" si="11"/>
        <v>0</v>
      </c>
      <c r="AS55" s="38">
        <f t="shared" si="11"/>
        <v>0</v>
      </c>
      <c r="AT55" s="38">
        <f t="shared" si="11"/>
        <v>0</v>
      </c>
      <c r="AU55" s="38">
        <f t="shared" si="11"/>
        <v>0</v>
      </c>
      <c r="AV55" s="38">
        <f t="shared" si="11"/>
        <v>0</v>
      </c>
      <c r="AW55" s="38">
        <f t="shared" si="11"/>
        <v>0</v>
      </c>
      <c r="AX55" s="38">
        <f t="shared" si="11"/>
        <v>0</v>
      </c>
      <c r="AY55" s="38">
        <f t="shared" si="11"/>
        <v>0</v>
      </c>
      <c r="AZ55" s="38">
        <f t="shared" si="11"/>
        <v>0</v>
      </c>
      <c r="BA55" s="38">
        <f t="shared" si="11"/>
        <v>0</v>
      </c>
      <c r="BB55" s="38">
        <f t="shared" si="11"/>
        <v>0</v>
      </c>
      <c r="BC55" s="38">
        <f t="shared" si="11"/>
        <v>0</v>
      </c>
      <c r="BD55" s="38">
        <f t="shared" si="11"/>
        <v>0</v>
      </c>
      <c r="BE55" s="38">
        <f t="shared" si="11"/>
        <v>0</v>
      </c>
      <c r="BF55" s="38">
        <f t="shared" si="11"/>
        <v>0</v>
      </c>
      <c r="BG55" s="20">
        <f t="shared" si="10"/>
        <v>10</v>
      </c>
    </row>
    <row r="56" spans="1:59" ht="15.75" customHeight="1">
      <c r="A56" s="122"/>
      <c r="B56" s="36"/>
      <c r="C56" s="14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23"/>
    </row>
    <row r="57" spans="1:59" ht="15.75" customHeight="1">
      <c r="A57" s="123"/>
      <c r="B57" s="39" t="s">
        <v>1</v>
      </c>
      <c r="C57" s="40"/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  <c r="AF57" s="41"/>
      <c r="AG57" s="41"/>
      <c r="AH57" s="41"/>
      <c r="AI57" s="41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41"/>
      <c r="AV57" s="41"/>
      <c r="AW57" s="41"/>
      <c r="AX57" s="41"/>
      <c r="AY57" s="41"/>
      <c r="AZ57" s="41"/>
      <c r="BA57" s="41"/>
      <c r="BB57" s="41"/>
      <c r="BC57" s="41"/>
      <c r="BD57" s="41"/>
      <c r="BE57" s="41"/>
      <c r="BF57" s="41"/>
      <c r="BG57" s="33">
        <f t="shared" ref="BG57:BG64" si="12">SUM(C57:BF57)</f>
        <v>0</v>
      </c>
    </row>
    <row r="58" spans="1:59" ht="15.75" customHeight="1">
      <c r="A58" s="121">
        <v>7</v>
      </c>
      <c r="B58" s="34" t="s">
        <v>107</v>
      </c>
      <c r="C58" s="8"/>
      <c r="D58" s="10">
        <v>0.5</v>
      </c>
      <c r="E58" s="9"/>
      <c r="F58" s="9"/>
      <c r="G58" s="9"/>
      <c r="H58" s="9"/>
      <c r="I58" s="10">
        <v>7</v>
      </c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10"/>
      <c r="V58" s="9"/>
      <c r="W58" s="9"/>
      <c r="X58" s="10">
        <v>6</v>
      </c>
      <c r="Y58" s="9"/>
      <c r="Z58" s="9"/>
      <c r="AA58" s="9"/>
      <c r="AB58" s="9"/>
      <c r="AC58" s="9"/>
      <c r="AD58" s="9"/>
      <c r="AE58" s="9"/>
      <c r="AF58" s="9"/>
      <c r="AG58" s="35">
        <v>1</v>
      </c>
      <c r="AH58" s="9"/>
      <c r="AI58" s="9"/>
      <c r="AJ58" s="9"/>
      <c r="AK58" s="10">
        <v>10</v>
      </c>
      <c r="AL58" s="9"/>
      <c r="AM58" s="10">
        <v>9</v>
      </c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12">
        <f t="shared" si="12"/>
        <v>33.5</v>
      </c>
    </row>
    <row r="59" spans="1:59" ht="15.75" customHeight="1">
      <c r="A59" s="122"/>
      <c r="B59" s="36" t="s">
        <v>108</v>
      </c>
      <c r="C59" s="14"/>
      <c r="D59" s="17">
        <v>1.5</v>
      </c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7">
        <v>8</v>
      </c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7">
        <v>15</v>
      </c>
      <c r="AL59" s="15"/>
      <c r="AM59" s="15"/>
      <c r="AN59" s="15"/>
      <c r="AO59" s="15"/>
      <c r="AP59" s="17">
        <v>1</v>
      </c>
      <c r="AQ59" s="15"/>
      <c r="AR59" s="15"/>
      <c r="AS59" s="15"/>
      <c r="AT59" s="15"/>
      <c r="AU59" s="15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6">
        <f t="shared" si="12"/>
        <v>25.5</v>
      </c>
    </row>
    <row r="60" spans="1:59" ht="15.75" customHeight="1">
      <c r="A60" s="122"/>
      <c r="B60" s="36" t="s">
        <v>109</v>
      </c>
      <c r="C60" s="14"/>
      <c r="D60" s="17">
        <v>1.5</v>
      </c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7"/>
      <c r="V60" s="15"/>
      <c r="W60" s="15"/>
      <c r="X60" s="17">
        <v>1.5</v>
      </c>
      <c r="Y60" s="15"/>
      <c r="Z60" s="15"/>
      <c r="AA60" s="15"/>
      <c r="AB60" s="15"/>
      <c r="AC60" s="15"/>
      <c r="AD60" s="15"/>
      <c r="AE60" s="15"/>
      <c r="AF60" s="15"/>
      <c r="AG60" s="17">
        <v>2</v>
      </c>
      <c r="AH60" s="15"/>
      <c r="AI60" s="15"/>
      <c r="AJ60" s="15"/>
      <c r="AK60" s="17">
        <v>8</v>
      </c>
      <c r="AL60" s="15"/>
      <c r="AM60" s="17">
        <v>5</v>
      </c>
      <c r="AN60" s="15"/>
      <c r="AO60" s="15"/>
      <c r="AP60" s="17">
        <v>1</v>
      </c>
      <c r="AQ60" s="17">
        <v>2</v>
      </c>
      <c r="AR60" s="15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6">
        <f t="shared" si="12"/>
        <v>21</v>
      </c>
    </row>
    <row r="61" spans="1:59" ht="15.75" customHeight="1">
      <c r="A61" s="122"/>
      <c r="B61" s="36" t="s">
        <v>110</v>
      </c>
      <c r="C61" s="14"/>
      <c r="D61" s="17">
        <v>2.5</v>
      </c>
      <c r="E61" s="15"/>
      <c r="F61" s="15"/>
      <c r="G61" s="15"/>
      <c r="H61" s="15"/>
      <c r="I61" s="15"/>
      <c r="J61" s="17">
        <v>2</v>
      </c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7"/>
      <c r="V61" s="15"/>
      <c r="W61" s="15"/>
      <c r="X61" s="17">
        <v>26</v>
      </c>
      <c r="Y61" s="15"/>
      <c r="Z61" s="15"/>
      <c r="AA61" s="17">
        <v>3</v>
      </c>
      <c r="AB61" s="15"/>
      <c r="AC61" s="15"/>
      <c r="AD61" s="15"/>
      <c r="AE61" s="15"/>
      <c r="AF61" s="15"/>
      <c r="AG61" s="37">
        <v>1</v>
      </c>
      <c r="AH61" s="15"/>
      <c r="AI61" s="15"/>
      <c r="AJ61" s="15"/>
      <c r="AK61" s="17">
        <v>24.5</v>
      </c>
      <c r="AL61" s="15"/>
      <c r="AM61" s="17">
        <v>5</v>
      </c>
      <c r="AN61" s="15"/>
      <c r="AO61" s="15"/>
      <c r="AP61" s="17">
        <v>1</v>
      </c>
      <c r="AQ61" s="15"/>
      <c r="AR61" s="15"/>
      <c r="AS61" s="15"/>
      <c r="AT61" s="15"/>
      <c r="AU61" s="15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6">
        <f t="shared" si="12"/>
        <v>65</v>
      </c>
    </row>
    <row r="62" spans="1:59" ht="15.75" customHeight="1">
      <c r="A62" s="122"/>
      <c r="B62" s="36" t="s">
        <v>111</v>
      </c>
      <c r="C62" s="14"/>
      <c r="D62" s="17">
        <v>0.5</v>
      </c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7">
        <v>1</v>
      </c>
      <c r="Y62" s="15"/>
      <c r="Z62" s="15"/>
      <c r="AA62" s="15"/>
      <c r="AB62" s="15"/>
      <c r="AC62" s="15"/>
      <c r="AD62" s="15"/>
      <c r="AE62" s="15"/>
      <c r="AF62" s="15"/>
      <c r="AG62" s="18"/>
      <c r="AH62" s="15"/>
      <c r="AI62" s="15"/>
      <c r="AJ62" s="15"/>
      <c r="AK62" s="17">
        <v>6</v>
      </c>
      <c r="AL62" s="15"/>
      <c r="AM62" s="17">
        <v>0.5</v>
      </c>
      <c r="AN62" s="15"/>
      <c r="AO62" s="15"/>
      <c r="AP62" s="15"/>
      <c r="AQ62" s="15"/>
      <c r="AR62" s="15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6">
        <f t="shared" si="12"/>
        <v>8</v>
      </c>
    </row>
    <row r="63" spans="1:59" ht="15.75" customHeight="1">
      <c r="A63" s="122"/>
      <c r="B63" s="36" t="s">
        <v>112</v>
      </c>
      <c r="C63" s="14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7">
        <v>5</v>
      </c>
      <c r="Y63" s="15"/>
      <c r="Z63" s="15"/>
      <c r="AA63" s="17">
        <v>1</v>
      </c>
      <c r="AB63" s="15"/>
      <c r="AC63" s="15"/>
      <c r="AD63" s="15"/>
      <c r="AE63" s="15"/>
      <c r="AF63" s="15"/>
      <c r="AG63" s="15"/>
      <c r="AH63" s="15"/>
      <c r="AI63" s="15"/>
      <c r="AJ63" s="15"/>
      <c r="AK63" s="17">
        <v>1.5</v>
      </c>
      <c r="AL63" s="15"/>
      <c r="AM63" s="15"/>
      <c r="AN63" s="15"/>
      <c r="AO63" s="15"/>
      <c r="AP63" s="15"/>
      <c r="AQ63" s="15"/>
      <c r="AR63" s="15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6">
        <f t="shared" si="12"/>
        <v>7.5</v>
      </c>
    </row>
    <row r="64" spans="1:59" ht="15.75" customHeight="1">
      <c r="A64" s="122"/>
      <c r="B64" s="36" t="s">
        <v>55</v>
      </c>
      <c r="C64" s="38"/>
      <c r="D64" s="38">
        <f t="shared" ref="D64:BF64" si="13">SUM(D58:D63)</f>
        <v>6.5</v>
      </c>
      <c r="E64" s="38">
        <f t="shared" si="13"/>
        <v>0</v>
      </c>
      <c r="F64" s="38">
        <f t="shared" si="13"/>
        <v>0</v>
      </c>
      <c r="G64" s="38">
        <f t="shared" si="13"/>
        <v>0</v>
      </c>
      <c r="H64" s="38">
        <f t="shared" si="13"/>
        <v>0</v>
      </c>
      <c r="I64" s="38">
        <f t="shared" si="13"/>
        <v>7</v>
      </c>
      <c r="J64" s="38">
        <f t="shared" si="13"/>
        <v>2</v>
      </c>
      <c r="K64" s="38">
        <f t="shared" si="13"/>
        <v>0</v>
      </c>
      <c r="L64" s="38">
        <f t="shared" si="13"/>
        <v>0</v>
      </c>
      <c r="M64" s="38">
        <f t="shared" si="13"/>
        <v>0</v>
      </c>
      <c r="N64" s="38">
        <f t="shared" si="13"/>
        <v>0</v>
      </c>
      <c r="O64" s="38">
        <f t="shared" si="13"/>
        <v>0</v>
      </c>
      <c r="P64" s="38">
        <f t="shared" si="13"/>
        <v>0</v>
      </c>
      <c r="Q64" s="38">
        <f t="shared" si="13"/>
        <v>0</v>
      </c>
      <c r="R64" s="38">
        <f t="shared" si="13"/>
        <v>0</v>
      </c>
      <c r="S64" s="38">
        <f t="shared" si="13"/>
        <v>0</v>
      </c>
      <c r="T64" s="38">
        <f t="shared" si="13"/>
        <v>0</v>
      </c>
      <c r="U64" s="38">
        <f t="shared" si="13"/>
        <v>0</v>
      </c>
      <c r="V64" s="38">
        <f t="shared" si="13"/>
        <v>0</v>
      </c>
      <c r="W64" s="38">
        <f t="shared" si="13"/>
        <v>0</v>
      </c>
      <c r="X64" s="38">
        <f t="shared" si="13"/>
        <v>47.5</v>
      </c>
      <c r="Y64" s="38">
        <f t="shared" si="13"/>
        <v>0</v>
      </c>
      <c r="Z64" s="38">
        <f t="shared" si="13"/>
        <v>0</v>
      </c>
      <c r="AA64" s="38">
        <f t="shared" si="13"/>
        <v>4</v>
      </c>
      <c r="AB64" s="38">
        <f t="shared" si="13"/>
        <v>0</v>
      </c>
      <c r="AC64" s="38">
        <f t="shared" si="13"/>
        <v>0</v>
      </c>
      <c r="AD64" s="38">
        <f t="shared" si="13"/>
        <v>0</v>
      </c>
      <c r="AE64" s="38">
        <f t="shared" si="13"/>
        <v>0</v>
      </c>
      <c r="AF64" s="38">
        <f t="shared" si="13"/>
        <v>0</v>
      </c>
      <c r="AG64" s="38">
        <f t="shared" si="13"/>
        <v>4</v>
      </c>
      <c r="AH64" s="38">
        <f t="shared" si="13"/>
        <v>0</v>
      </c>
      <c r="AI64" s="38">
        <f t="shared" si="13"/>
        <v>0</v>
      </c>
      <c r="AJ64" s="38">
        <f t="shared" si="13"/>
        <v>0</v>
      </c>
      <c r="AK64" s="38">
        <f t="shared" si="13"/>
        <v>65</v>
      </c>
      <c r="AL64" s="38">
        <f t="shared" si="13"/>
        <v>0</v>
      </c>
      <c r="AM64" s="38">
        <f t="shared" si="13"/>
        <v>19.5</v>
      </c>
      <c r="AN64" s="38">
        <f t="shared" si="13"/>
        <v>0</v>
      </c>
      <c r="AO64" s="38">
        <f t="shared" si="13"/>
        <v>0</v>
      </c>
      <c r="AP64" s="38">
        <f t="shared" si="13"/>
        <v>3</v>
      </c>
      <c r="AQ64" s="38">
        <f t="shared" si="13"/>
        <v>2</v>
      </c>
      <c r="AR64" s="38">
        <f t="shared" si="13"/>
        <v>0</v>
      </c>
      <c r="AS64" s="38">
        <f t="shared" si="13"/>
        <v>0</v>
      </c>
      <c r="AT64" s="38">
        <f t="shared" si="13"/>
        <v>0</v>
      </c>
      <c r="AU64" s="38">
        <f t="shared" si="13"/>
        <v>0</v>
      </c>
      <c r="AV64" s="38">
        <f t="shared" si="13"/>
        <v>0</v>
      </c>
      <c r="AW64" s="38">
        <f t="shared" si="13"/>
        <v>0</v>
      </c>
      <c r="AX64" s="38">
        <f t="shared" si="13"/>
        <v>0</v>
      </c>
      <c r="AY64" s="38">
        <f t="shared" si="13"/>
        <v>0</v>
      </c>
      <c r="AZ64" s="38">
        <f t="shared" si="13"/>
        <v>0</v>
      </c>
      <c r="BA64" s="38">
        <f t="shared" si="13"/>
        <v>0</v>
      </c>
      <c r="BB64" s="38">
        <f t="shared" si="13"/>
        <v>0</v>
      </c>
      <c r="BC64" s="38">
        <f t="shared" si="13"/>
        <v>0</v>
      </c>
      <c r="BD64" s="38">
        <f t="shared" si="13"/>
        <v>0</v>
      </c>
      <c r="BE64" s="38">
        <f t="shared" si="13"/>
        <v>0</v>
      </c>
      <c r="BF64" s="38">
        <f t="shared" si="13"/>
        <v>0</v>
      </c>
      <c r="BG64" s="20">
        <f t="shared" si="12"/>
        <v>160.5</v>
      </c>
    </row>
    <row r="65" spans="1:59" ht="15.75" customHeight="1">
      <c r="A65" s="122"/>
      <c r="B65" s="36"/>
      <c r="C65" s="14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  <c r="AU65" s="15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 s="15"/>
      <c r="BG65" s="23"/>
    </row>
    <row r="66" spans="1:59" ht="15.75" customHeight="1">
      <c r="A66" s="123"/>
      <c r="B66" s="39" t="s">
        <v>1</v>
      </c>
      <c r="C66" s="40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33">
        <f t="shared" ref="BG66:BG73" si="14">SUM(C66:BF66)</f>
        <v>0</v>
      </c>
    </row>
    <row r="67" spans="1:59" ht="15.75" customHeight="1">
      <c r="A67" s="121">
        <v>8</v>
      </c>
      <c r="B67" s="34" t="s">
        <v>107</v>
      </c>
      <c r="C67" s="8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10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11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12">
        <f t="shared" si="14"/>
        <v>0</v>
      </c>
    </row>
    <row r="68" spans="1:59" ht="15.75" customHeight="1">
      <c r="A68" s="122"/>
      <c r="B68" s="36" t="s">
        <v>108</v>
      </c>
      <c r="C68" s="14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  <c r="AU68" s="15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15"/>
      <c r="BG68" s="16">
        <f t="shared" si="14"/>
        <v>0</v>
      </c>
    </row>
    <row r="69" spans="1:59" ht="15.75" customHeight="1">
      <c r="A69" s="122"/>
      <c r="B69" s="36" t="s">
        <v>109</v>
      </c>
      <c r="C69" s="14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7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  <c r="AU69" s="15"/>
      <c r="AV69" s="15"/>
      <c r="AW69" s="15"/>
      <c r="AX69" s="15"/>
      <c r="AY69" s="15"/>
      <c r="AZ69" s="15"/>
      <c r="BA69" s="15"/>
      <c r="BB69" s="15"/>
      <c r="BC69" s="15"/>
      <c r="BD69" s="15"/>
      <c r="BE69" s="15"/>
      <c r="BF69" s="15"/>
      <c r="BG69" s="16">
        <f t="shared" si="14"/>
        <v>0</v>
      </c>
    </row>
    <row r="70" spans="1:59" ht="15.75" customHeight="1">
      <c r="A70" s="122"/>
      <c r="B70" s="36" t="s">
        <v>110</v>
      </c>
      <c r="C70" s="14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7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8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  <c r="AU70" s="15"/>
      <c r="AV70" s="15"/>
      <c r="AW70" s="15"/>
      <c r="AX70" s="15"/>
      <c r="AY70" s="15"/>
      <c r="AZ70" s="15"/>
      <c r="BA70" s="15"/>
      <c r="BB70" s="15"/>
      <c r="BC70" s="15"/>
      <c r="BD70" s="15"/>
      <c r="BE70" s="15"/>
      <c r="BF70" s="15"/>
      <c r="BG70" s="16">
        <f t="shared" si="14"/>
        <v>0</v>
      </c>
    </row>
    <row r="71" spans="1:59" ht="15.75" customHeight="1">
      <c r="A71" s="122"/>
      <c r="B71" s="36" t="s">
        <v>111</v>
      </c>
      <c r="C71" s="14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8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  <c r="AU71" s="15"/>
      <c r="AV71" s="15"/>
      <c r="AW71" s="15"/>
      <c r="AX71" s="15"/>
      <c r="AY71" s="15"/>
      <c r="AZ71" s="15"/>
      <c r="BA71" s="15"/>
      <c r="BB71" s="15"/>
      <c r="BC71" s="15"/>
      <c r="BD71" s="15"/>
      <c r="BE71" s="15"/>
      <c r="BF71" s="15"/>
      <c r="BG71" s="16">
        <f t="shared" si="14"/>
        <v>0</v>
      </c>
    </row>
    <row r="72" spans="1:59" ht="15.75" customHeight="1">
      <c r="A72" s="122"/>
      <c r="B72" s="36" t="s">
        <v>112</v>
      </c>
      <c r="C72" s="14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  <c r="AU72" s="15"/>
      <c r="AV72" s="15"/>
      <c r="AW72" s="15"/>
      <c r="AX72" s="15"/>
      <c r="AY72" s="15"/>
      <c r="AZ72" s="15"/>
      <c r="BA72" s="15"/>
      <c r="BB72" s="15"/>
      <c r="BC72" s="15"/>
      <c r="BD72" s="15"/>
      <c r="BE72" s="15"/>
      <c r="BF72" s="15"/>
      <c r="BG72" s="16">
        <f t="shared" si="14"/>
        <v>0</v>
      </c>
    </row>
    <row r="73" spans="1:59" ht="15.75" customHeight="1">
      <c r="A73" s="122"/>
      <c r="B73" s="36" t="s">
        <v>55</v>
      </c>
      <c r="C73" s="38"/>
      <c r="D73" s="38">
        <f t="shared" ref="D73:BF73" si="15">SUM(D67:D72)</f>
        <v>0</v>
      </c>
      <c r="E73" s="38">
        <f t="shared" si="15"/>
        <v>0</v>
      </c>
      <c r="F73" s="38">
        <f t="shared" si="15"/>
        <v>0</v>
      </c>
      <c r="G73" s="38">
        <f t="shared" si="15"/>
        <v>0</v>
      </c>
      <c r="H73" s="38">
        <f t="shared" si="15"/>
        <v>0</v>
      </c>
      <c r="I73" s="38">
        <f t="shared" si="15"/>
        <v>0</v>
      </c>
      <c r="J73" s="38">
        <f t="shared" si="15"/>
        <v>0</v>
      </c>
      <c r="K73" s="38">
        <f t="shared" si="15"/>
        <v>0</v>
      </c>
      <c r="L73" s="38">
        <f t="shared" si="15"/>
        <v>0</v>
      </c>
      <c r="M73" s="38">
        <f t="shared" si="15"/>
        <v>0</v>
      </c>
      <c r="N73" s="38">
        <f t="shared" si="15"/>
        <v>0</v>
      </c>
      <c r="O73" s="38">
        <f t="shared" si="15"/>
        <v>0</v>
      </c>
      <c r="P73" s="38">
        <f t="shared" si="15"/>
        <v>0</v>
      </c>
      <c r="Q73" s="38">
        <f t="shared" si="15"/>
        <v>0</v>
      </c>
      <c r="R73" s="38">
        <f t="shared" si="15"/>
        <v>0</v>
      </c>
      <c r="S73" s="38">
        <f t="shared" si="15"/>
        <v>0</v>
      </c>
      <c r="T73" s="38">
        <f t="shared" si="15"/>
        <v>0</v>
      </c>
      <c r="U73" s="38">
        <f t="shared" si="15"/>
        <v>0</v>
      </c>
      <c r="V73" s="38">
        <f t="shared" si="15"/>
        <v>0</v>
      </c>
      <c r="W73" s="38">
        <f t="shared" si="15"/>
        <v>0</v>
      </c>
      <c r="X73" s="38">
        <f t="shared" si="15"/>
        <v>0</v>
      </c>
      <c r="Y73" s="38">
        <f t="shared" si="15"/>
        <v>0</v>
      </c>
      <c r="Z73" s="38">
        <f t="shared" si="15"/>
        <v>0</v>
      </c>
      <c r="AA73" s="38">
        <f t="shared" si="15"/>
        <v>0</v>
      </c>
      <c r="AB73" s="38">
        <f t="shared" si="15"/>
        <v>0</v>
      </c>
      <c r="AC73" s="38">
        <f t="shared" si="15"/>
        <v>0</v>
      </c>
      <c r="AD73" s="38">
        <f t="shared" si="15"/>
        <v>0</v>
      </c>
      <c r="AE73" s="38">
        <f t="shared" si="15"/>
        <v>0</v>
      </c>
      <c r="AF73" s="38">
        <f t="shared" si="15"/>
        <v>0</v>
      </c>
      <c r="AG73" s="38">
        <f t="shared" si="15"/>
        <v>0</v>
      </c>
      <c r="AH73" s="38">
        <f t="shared" si="15"/>
        <v>0</v>
      </c>
      <c r="AI73" s="38">
        <f t="shared" si="15"/>
        <v>0</v>
      </c>
      <c r="AJ73" s="38">
        <f t="shared" si="15"/>
        <v>0</v>
      </c>
      <c r="AK73" s="38">
        <f t="shared" si="15"/>
        <v>0</v>
      </c>
      <c r="AL73" s="38">
        <f t="shared" si="15"/>
        <v>0</v>
      </c>
      <c r="AM73" s="38">
        <f t="shared" si="15"/>
        <v>0</v>
      </c>
      <c r="AN73" s="38">
        <f t="shared" si="15"/>
        <v>0</v>
      </c>
      <c r="AO73" s="38">
        <f t="shared" si="15"/>
        <v>0</v>
      </c>
      <c r="AP73" s="38">
        <f t="shared" si="15"/>
        <v>0</v>
      </c>
      <c r="AQ73" s="38">
        <f t="shared" si="15"/>
        <v>0</v>
      </c>
      <c r="AR73" s="38">
        <f t="shared" si="15"/>
        <v>0</v>
      </c>
      <c r="AS73" s="38">
        <f t="shared" si="15"/>
        <v>0</v>
      </c>
      <c r="AT73" s="38">
        <f t="shared" si="15"/>
        <v>0</v>
      </c>
      <c r="AU73" s="38">
        <f t="shared" si="15"/>
        <v>0</v>
      </c>
      <c r="AV73" s="38">
        <f t="shared" si="15"/>
        <v>0</v>
      </c>
      <c r="AW73" s="38">
        <f t="shared" si="15"/>
        <v>0</v>
      </c>
      <c r="AX73" s="38">
        <f t="shared" si="15"/>
        <v>0</v>
      </c>
      <c r="AY73" s="38">
        <f t="shared" si="15"/>
        <v>0</v>
      </c>
      <c r="AZ73" s="38">
        <f t="shared" si="15"/>
        <v>0</v>
      </c>
      <c r="BA73" s="38">
        <f t="shared" si="15"/>
        <v>0</v>
      </c>
      <c r="BB73" s="38">
        <f t="shared" si="15"/>
        <v>0</v>
      </c>
      <c r="BC73" s="38">
        <f t="shared" si="15"/>
        <v>0</v>
      </c>
      <c r="BD73" s="38">
        <f t="shared" si="15"/>
        <v>0</v>
      </c>
      <c r="BE73" s="38">
        <f t="shared" si="15"/>
        <v>0</v>
      </c>
      <c r="BF73" s="38">
        <f t="shared" si="15"/>
        <v>0</v>
      </c>
      <c r="BG73" s="20">
        <f t="shared" si="14"/>
        <v>0</v>
      </c>
    </row>
    <row r="74" spans="1:59" ht="15.75" customHeight="1">
      <c r="A74" s="122"/>
      <c r="B74" s="36"/>
      <c r="C74" s="14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  <c r="AU74" s="15"/>
      <c r="AV74" s="15"/>
      <c r="AW74" s="15"/>
      <c r="AX74" s="15"/>
      <c r="AY74" s="15"/>
      <c r="AZ74" s="15"/>
      <c r="BA74" s="15"/>
      <c r="BB74" s="15"/>
      <c r="BC74" s="15"/>
      <c r="BD74" s="15"/>
      <c r="BE74" s="15"/>
      <c r="BF74" s="15"/>
      <c r="BG74" s="23"/>
    </row>
    <row r="75" spans="1:59" ht="15.75" customHeight="1">
      <c r="A75" s="123"/>
      <c r="B75" s="39" t="s">
        <v>1</v>
      </c>
      <c r="C75" s="40"/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  <c r="AF75" s="41"/>
      <c r="AG75" s="41"/>
      <c r="AH75" s="41"/>
      <c r="AI75" s="41"/>
      <c r="AJ75" s="41"/>
      <c r="AK75" s="41"/>
      <c r="AL75" s="41"/>
      <c r="AM75" s="41"/>
      <c r="AN75" s="41"/>
      <c r="AO75" s="41"/>
      <c r="AP75" s="41"/>
      <c r="AQ75" s="41"/>
      <c r="AR75" s="41"/>
      <c r="AS75" s="41"/>
      <c r="AT75" s="41"/>
      <c r="AU75" s="41"/>
      <c r="AV75" s="41"/>
      <c r="AW75" s="41"/>
      <c r="AX75" s="41"/>
      <c r="AY75" s="41"/>
      <c r="AZ75" s="41"/>
      <c r="BA75" s="41"/>
      <c r="BB75" s="41"/>
      <c r="BC75" s="41"/>
      <c r="BD75" s="41"/>
      <c r="BE75" s="41"/>
      <c r="BF75" s="41"/>
      <c r="BG75" s="33">
        <f t="shared" ref="BG75:BG82" si="16">SUM(C75:BF75)</f>
        <v>0</v>
      </c>
    </row>
    <row r="76" spans="1:59" ht="15.75" customHeight="1">
      <c r="A76" s="121">
        <v>9</v>
      </c>
      <c r="B76" s="34" t="s">
        <v>107</v>
      </c>
      <c r="C76" s="8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10">
        <v>2</v>
      </c>
      <c r="V76" s="9"/>
      <c r="W76" s="9"/>
      <c r="X76" s="9"/>
      <c r="Y76" s="9"/>
      <c r="Z76" s="9"/>
      <c r="AA76" s="9"/>
      <c r="AB76" s="10">
        <v>14</v>
      </c>
      <c r="AC76" s="9"/>
      <c r="AD76" s="9"/>
      <c r="AE76" s="9"/>
      <c r="AF76" s="9"/>
      <c r="AG76" s="11"/>
      <c r="AH76" s="9"/>
      <c r="AI76" s="9"/>
      <c r="AJ76" s="10">
        <v>1</v>
      </c>
      <c r="AK76" s="9"/>
      <c r="AL76" s="9"/>
      <c r="AM76" s="10">
        <v>7</v>
      </c>
      <c r="AN76" s="9"/>
      <c r="AO76" s="9"/>
      <c r="AP76" s="9"/>
      <c r="AQ76" s="9"/>
      <c r="AR76" s="10">
        <v>1</v>
      </c>
      <c r="AS76" s="9"/>
      <c r="AT76" s="9"/>
      <c r="AU76" s="9"/>
      <c r="AV76" s="9"/>
      <c r="AW76" s="9"/>
      <c r="AX76" s="9"/>
      <c r="AY76" s="9"/>
      <c r="AZ76" s="9"/>
      <c r="BA76" s="9"/>
      <c r="BB76" s="9"/>
      <c r="BC76" s="9"/>
      <c r="BD76" s="9"/>
      <c r="BE76" s="9"/>
      <c r="BF76" s="9"/>
      <c r="BG76" s="12">
        <f t="shared" si="16"/>
        <v>25</v>
      </c>
    </row>
    <row r="77" spans="1:59" ht="15.75" customHeight="1">
      <c r="A77" s="122"/>
      <c r="B77" s="36" t="s">
        <v>108</v>
      </c>
      <c r="C77" s="14"/>
      <c r="D77" s="17">
        <v>1</v>
      </c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7">
        <v>1</v>
      </c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7">
        <v>1</v>
      </c>
      <c r="AQ77" s="15"/>
      <c r="AR77" s="17">
        <v>4</v>
      </c>
      <c r="AS77" s="15"/>
      <c r="AT77" s="15"/>
      <c r="AU77" s="15"/>
      <c r="AV77" s="17">
        <v>0.5</v>
      </c>
      <c r="AW77" s="15"/>
      <c r="AX77" s="15"/>
      <c r="AY77" s="15"/>
      <c r="AZ77" s="15"/>
      <c r="BA77" s="15"/>
      <c r="BB77" s="15"/>
      <c r="BC77" s="15"/>
      <c r="BD77" s="15"/>
      <c r="BE77" s="15"/>
      <c r="BF77" s="15"/>
      <c r="BG77" s="16">
        <f t="shared" si="16"/>
        <v>7.5</v>
      </c>
    </row>
    <row r="78" spans="1:59" ht="15.75" customHeight="1">
      <c r="A78" s="122"/>
      <c r="B78" s="36" t="s">
        <v>109</v>
      </c>
      <c r="C78" s="14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7">
        <v>1</v>
      </c>
      <c r="O78" s="15"/>
      <c r="P78" s="15"/>
      <c r="Q78" s="15"/>
      <c r="R78" s="15"/>
      <c r="S78" s="15"/>
      <c r="T78" s="15"/>
      <c r="U78" s="17">
        <v>3</v>
      </c>
      <c r="V78" s="15"/>
      <c r="W78" s="15"/>
      <c r="X78" s="15"/>
      <c r="Y78" s="17">
        <v>1</v>
      </c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7">
        <v>1</v>
      </c>
      <c r="AK78" s="15"/>
      <c r="AL78" s="15"/>
      <c r="AM78" s="17">
        <v>1</v>
      </c>
      <c r="AN78" s="15"/>
      <c r="AO78" s="15"/>
      <c r="AP78" s="17">
        <v>1.5</v>
      </c>
      <c r="AQ78" s="15"/>
      <c r="AR78" s="15"/>
      <c r="AS78" s="15"/>
      <c r="AT78" s="15"/>
      <c r="AU78" s="15"/>
      <c r="AV78" s="17">
        <v>1</v>
      </c>
      <c r="AW78" s="15"/>
      <c r="AX78" s="15"/>
      <c r="AY78" s="15"/>
      <c r="AZ78" s="15"/>
      <c r="BA78" s="15"/>
      <c r="BB78" s="15"/>
      <c r="BC78" s="15"/>
      <c r="BD78" s="15"/>
      <c r="BE78" s="15"/>
      <c r="BF78" s="15"/>
      <c r="BG78" s="16">
        <f t="shared" si="16"/>
        <v>9.5</v>
      </c>
    </row>
    <row r="79" spans="1:59" ht="15.75" customHeight="1">
      <c r="A79" s="122"/>
      <c r="B79" s="36" t="s">
        <v>110</v>
      </c>
      <c r="C79" s="14"/>
      <c r="D79" s="17">
        <v>2</v>
      </c>
      <c r="E79" s="15"/>
      <c r="F79" s="15"/>
      <c r="G79" s="15"/>
      <c r="H79" s="15"/>
      <c r="I79" s="15"/>
      <c r="J79" s="17">
        <v>2</v>
      </c>
      <c r="K79" s="15"/>
      <c r="L79" s="15"/>
      <c r="M79" s="15"/>
      <c r="N79" s="17">
        <v>2</v>
      </c>
      <c r="O79" s="15"/>
      <c r="P79" s="15"/>
      <c r="Q79" s="15"/>
      <c r="R79" s="15"/>
      <c r="S79" s="15"/>
      <c r="T79" s="15"/>
      <c r="U79" s="17">
        <v>5</v>
      </c>
      <c r="V79" s="15"/>
      <c r="W79" s="15"/>
      <c r="X79" s="15"/>
      <c r="Y79" s="17">
        <v>1</v>
      </c>
      <c r="Z79" s="15"/>
      <c r="AA79" s="15"/>
      <c r="AB79" s="15"/>
      <c r="AC79" s="15"/>
      <c r="AD79" s="15"/>
      <c r="AE79" s="15"/>
      <c r="AF79" s="15"/>
      <c r="AG79" s="18"/>
      <c r="AH79" s="15"/>
      <c r="AI79" s="15"/>
      <c r="AJ79" s="17">
        <v>1</v>
      </c>
      <c r="AK79" s="17">
        <v>2.5</v>
      </c>
      <c r="AL79" s="15"/>
      <c r="AM79" s="17">
        <v>2</v>
      </c>
      <c r="AN79" s="15"/>
      <c r="AO79" s="15"/>
      <c r="AP79" s="17">
        <v>2</v>
      </c>
      <c r="AQ79" s="15"/>
      <c r="AR79" s="17">
        <v>8</v>
      </c>
      <c r="AS79" s="15"/>
      <c r="AT79" s="15"/>
      <c r="AU79" s="15"/>
      <c r="AV79" s="17">
        <v>0.5</v>
      </c>
      <c r="AW79" s="15"/>
      <c r="AX79" s="15"/>
      <c r="AY79" s="15"/>
      <c r="AZ79" s="15"/>
      <c r="BA79" s="15"/>
      <c r="BB79" s="15"/>
      <c r="BC79" s="15"/>
      <c r="BD79" s="15"/>
      <c r="BE79" s="15"/>
      <c r="BF79" s="15"/>
      <c r="BG79" s="16">
        <f t="shared" si="16"/>
        <v>28</v>
      </c>
    </row>
    <row r="80" spans="1:59" ht="15.75" customHeight="1">
      <c r="A80" s="122"/>
      <c r="B80" s="36" t="s">
        <v>111</v>
      </c>
      <c r="C80" s="14"/>
      <c r="D80" s="17">
        <v>0.5</v>
      </c>
      <c r="E80" s="15"/>
      <c r="F80" s="15"/>
      <c r="G80" s="15"/>
      <c r="H80" s="15"/>
      <c r="I80" s="15"/>
      <c r="J80" s="15"/>
      <c r="K80" s="15"/>
      <c r="L80" s="15"/>
      <c r="M80" s="15"/>
      <c r="N80" s="17">
        <v>1</v>
      </c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8"/>
      <c r="AH80" s="15"/>
      <c r="AI80" s="15"/>
      <c r="AJ80" s="15"/>
      <c r="AK80" s="15"/>
      <c r="AL80" s="15"/>
      <c r="AM80" s="15"/>
      <c r="AN80" s="15"/>
      <c r="AO80" s="15"/>
      <c r="AP80" s="15"/>
      <c r="AQ80" s="15"/>
      <c r="AR80" s="15"/>
      <c r="AS80" s="15"/>
      <c r="AT80" s="15"/>
      <c r="AU80" s="15"/>
      <c r="AV80" s="17">
        <v>0.5</v>
      </c>
      <c r="AW80" s="15"/>
      <c r="AX80" s="15"/>
      <c r="AY80" s="15"/>
      <c r="AZ80" s="15"/>
      <c r="BA80" s="15"/>
      <c r="BB80" s="15"/>
      <c r="BC80" s="15"/>
      <c r="BD80" s="15"/>
      <c r="BE80" s="15"/>
      <c r="BF80" s="15"/>
      <c r="BG80" s="16">
        <f t="shared" si="16"/>
        <v>2</v>
      </c>
    </row>
    <row r="81" spans="1:59" ht="15.75" customHeight="1">
      <c r="A81" s="122"/>
      <c r="B81" s="36" t="s">
        <v>112</v>
      </c>
      <c r="C81" s="14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7">
        <v>2.5</v>
      </c>
      <c r="AL81" s="15"/>
      <c r="AM81" s="15"/>
      <c r="AN81" s="15"/>
      <c r="AO81" s="15"/>
      <c r="AP81" s="15"/>
      <c r="AQ81" s="15"/>
      <c r="AR81" s="15"/>
      <c r="AS81" s="15"/>
      <c r="AT81" s="15"/>
      <c r="AU81" s="15"/>
      <c r="AV81" s="15"/>
      <c r="AW81" s="15"/>
      <c r="AX81" s="15"/>
      <c r="AY81" s="15"/>
      <c r="AZ81" s="15"/>
      <c r="BA81" s="15"/>
      <c r="BB81" s="15"/>
      <c r="BC81" s="15"/>
      <c r="BD81" s="15"/>
      <c r="BE81" s="15"/>
      <c r="BF81" s="15"/>
      <c r="BG81" s="16">
        <f t="shared" si="16"/>
        <v>2.5</v>
      </c>
    </row>
    <row r="82" spans="1:59" ht="15.75" customHeight="1">
      <c r="A82" s="122"/>
      <c r="B82" s="36" t="s">
        <v>55</v>
      </c>
      <c r="C82" s="38"/>
      <c r="D82" s="38">
        <f t="shared" ref="D82:BF82" si="17">SUM(D76:D81)</f>
        <v>3.5</v>
      </c>
      <c r="E82" s="38">
        <f t="shared" si="17"/>
        <v>0</v>
      </c>
      <c r="F82" s="38">
        <f t="shared" si="17"/>
        <v>0</v>
      </c>
      <c r="G82" s="38">
        <f t="shared" si="17"/>
        <v>0</v>
      </c>
      <c r="H82" s="38">
        <f t="shared" si="17"/>
        <v>0</v>
      </c>
      <c r="I82" s="38">
        <f t="shared" si="17"/>
        <v>0</v>
      </c>
      <c r="J82" s="38">
        <f t="shared" si="17"/>
        <v>2</v>
      </c>
      <c r="K82" s="38">
        <f t="shared" si="17"/>
        <v>0</v>
      </c>
      <c r="L82" s="38">
        <f t="shared" si="17"/>
        <v>0</v>
      </c>
      <c r="M82" s="38">
        <f t="shared" si="17"/>
        <v>0</v>
      </c>
      <c r="N82" s="38">
        <f t="shared" si="17"/>
        <v>4</v>
      </c>
      <c r="O82" s="38">
        <f t="shared" si="17"/>
        <v>0</v>
      </c>
      <c r="P82" s="38">
        <f t="shared" si="17"/>
        <v>0</v>
      </c>
      <c r="Q82" s="38">
        <f t="shared" si="17"/>
        <v>0</v>
      </c>
      <c r="R82" s="38">
        <f t="shared" si="17"/>
        <v>0</v>
      </c>
      <c r="S82" s="38">
        <f t="shared" si="17"/>
        <v>0</v>
      </c>
      <c r="T82" s="38">
        <f t="shared" si="17"/>
        <v>0</v>
      </c>
      <c r="U82" s="38">
        <f t="shared" si="17"/>
        <v>10</v>
      </c>
      <c r="V82" s="38">
        <f t="shared" si="17"/>
        <v>0</v>
      </c>
      <c r="W82" s="38">
        <f t="shared" si="17"/>
        <v>0</v>
      </c>
      <c r="X82" s="38">
        <f t="shared" si="17"/>
        <v>0</v>
      </c>
      <c r="Y82" s="38">
        <f t="shared" si="17"/>
        <v>3</v>
      </c>
      <c r="Z82" s="38">
        <f t="shared" si="17"/>
        <v>0</v>
      </c>
      <c r="AA82" s="38">
        <f t="shared" si="17"/>
        <v>0</v>
      </c>
      <c r="AB82" s="38">
        <f t="shared" si="17"/>
        <v>14</v>
      </c>
      <c r="AC82" s="38">
        <f t="shared" si="17"/>
        <v>0</v>
      </c>
      <c r="AD82" s="38">
        <f t="shared" si="17"/>
        <v>0</v>
      </c>
      <c r="AE82" s="38">
        <f t="shared" si="17"/>
        <v>0</v>
      </c>
      <c r="AF82" s="38">
        <f t="shared" si="17"/>
        <v>0</v>
      </c>
      <c r="AG82" s="38">
        <f t="shared" si="17"/>
        <v>0</v>
      </c>
      <c r="AH82" s="38">
        <f t="shared" si="17"/>
        <v>0</v>
      </c>
      <c r="AI82" s="38">
        <f t="shared" si="17"/>
        <v>0</v>
      </c>
      <c r="AJ82" s="38">
        <f t="shared" si="17"/>
        <v>3</v>
      </c>
      <c r="AK82" s="38">
        <f t="shared" si="17"/>
        <v>5</v>
      </c>
      <c r="AL82" s="38">
        <f t="shared" si="17"/>
        <v>0</v>
      </c>
      <c r="AM82" s="38">
        <f t="shared" si="17"/>
        <v>10</v>
      </c>
      <c r="AN82" s="38">
        <f t="shared" si="17"/>
        <v>0</v>
      </c>
      <c r="AO82" s="38">
        <f t="shared" si="17"/>
        <v>0</v>
      </c>
      <c r="AP82" s="38">
        <f t="shared" si="17"/>
        <v>4.5</v>
      </c>
      <c r="AQ82" s="38">
        <f t="shared" si="17"/>
        <v>0</v>
      </c>
      <c r="AR82" s="38">
        <f t="shared" si="17"/>
        <v>13</v>
      </c>
      <c r="AS82" s="38">
        <f t="shared" si="17"/>
        <v>0</v>
      </c>
      <c r="AT82" s="38">
        <f t="shared" si="17"/>
        <v>0</v>
      </c>
      <c r="AU82" s="38">
        <f t="shared" si="17"/>
        <v>0</v>
      </c>
      <c r="AV82" s="38">
        <f t="shared" si="17"/>
        <v>2.5</v>
      </c>
      <c r="AW82" s="38">
        <f t="shared" si="17"/>
        <v>0</v>
      </c>
      <c r="AX82" s="38">
        <f t="shared" si="17"/>
        <v>0</v>
      </c>
      <c r="AY82" s="38">
        <f t="shared" si="17"/>
        <v>0</v>
      </c>
      <c r="AZ82" s="38">
        <f t="shared" si="17"/>
        <v>0</v>
      </c>
      <c r="BA82" s="38">
        <f t="shared" si="17"/>
        <v>0</v>
      </c>
      <c r="BB82" s="38">
        <f t="shared" si="17"/>
        <v>0</v>
      </c>
      <c r="BC82" s="38">
        <f t="shared" si="17"/>
        <v>0</v>
      </c>
      <c r="BD82" s="38">
        <f t="shared" si="17"/>
        <v>0</v>
      </c>
      <c r="BE82" s="38">
        <f t="shared" si="17"/>
        <v>0</v>
      </c>
      <c r="BF82" s="38">
        <f t="shared" si="17"/>
        <v>0</v>
      </c>
      <c r="BG82" s="20">
        <f t="shared" si="16"/>
        <v>74.5</v>
      </c>
    </row>
    <row r="83" spans="1:59" ht="15.75" customHeight="1">
      <c r="A83" s="122"/>
      <c r="B83" s="36"/>
      <c r="C83" s="14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7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  <c r="AP83" s="15"/>
      <c r="AQ83" s="15"/>
      <c r="AR83" s="15"/>
      <c r="AS83" s="15"/>
      <c r="AT83" s="15"/>
      <c r="AU83" s="15"/>
      <c r="AV83" s="15"/>
      <c r="AW83" s="15"/>
      <c r="AX83" s="15"/>
      <c r="AY83" s="15"/>
      <c r="AZ83" s="15"/>
      <c r="BA83" s="15"/>
      <c r="BB83" s="15"/>
      <c r="BC83" s="15"/>
      <c r="BD83" s="15"/>
      <c r="BE83" s="15"/>
      <c r="BF83" s="15"/>
      <c r="BG83" s="23"/>
    </row>
    <row r="84" spans="1:59" ht="15.75" customHeight="1">
      <c r="A84" s="123"/>
      <c r="B84" s="39" t="s">
        <v>1</v>
      </c>
      <c r="C84" s="40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33">
        <f t="shared" ref="BG84:BG91" si="18">SUM(C84:BF84)</f>
        <v>0</v>
      </c>
    </row>
    <row r="85" spans="1:59" ht="15.75" customHeight="1">
      <c r="A85" s="121">
        <v>10</v>
      </c>
      <c r="B85" s="34" t="s">
        <v>107</v>
      </c>
      <c r="C85" s="8"/>
      <c r="D85" s="9"/>
      <c r="E85" s="10">
        <v>9</v>
      </c>
      <c r="F85" s="10">
        <v>6</v>
      </c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10">
        <v>2</v>
      </c>
      <c r="S85" s="9"/>
      <c r="T85" s="9"/>
      <c r="U85" s="10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11"/>
      <c r="AH85" s="9"/>
      <c r="AI85" s="9"/>
      <c r="AJ85" s="9"/>
      <c r="AK85" s="10">
        <v>1</v>
      </c>
      <c r="AL85" s="9"/>
      <c r="AM85" s="10">
        <v>4.5</v>
      </c>
      <c r="AN85" s="9"/>
      <c r="AO85" s="9"/>
      <c r="AP85" s="9"/>
      <c r="AQ85" s="9"/>
      <c r="AR85" s="9"/>
      <c r="AS85" s="9"/>
      <c r="AT85" s="9"/>
      <c r="AU85" s="9"/>
      <c r="AV85" s="9"/>
      <c r="AW85" s="9"/>
      <c r="AX85" s="9"/>
      <c r="AY85" s="9"/>
      <c r="AZ85" s="9"/>
      <c r="BA85" s="9"/>
      <c r="BB85" s="9"/>
      <c r="BC85" s="9"/>
      <c r="BD85" s="9"/>
      <c r="BE85" s="9"/>
      <c r="BF85" s="9"/>
      <c r="BG85" s="12">
        <f t="shared" si="18"/>
        <v>22.5</v>
      </c>
    </row>
    <row r="86" spans="1:59" ht="15.75" customHeight="1">
      <c r="A86" s="122"/>
      <c r="B86" s="36" t="s">
        <v>108</v>
      </c>
      <c r="C86" s="14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7">
        <v>0.5</v>
      </c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  <c r="AP86" s="15"/>
      <c r="AQ86" s="15"/>
      <c r="AR86" s="15"/>
      <c r="AS86" s="15"/>
      <c r="AT86" s="15"/>
      <c r="AU86" s="15"/>
      <c r="AV86" s="15"/>
      <c r="AW86" s="15"/>
      <c r="AX86" s="15"/>
      <c r="AY86" s="15"/>
      <c r="AZ86" s="15"/>
      <c r="BA86" s="15"/>
      <c r="BB86" s="15"/>
      <c r="BC86" s="15"/>
      <c r="BD86" s="15"/>
      <c r="BE86" s="15"/>
      <c r="BF86" s="15"/>
      <c r="BG86" s="16">
        <f t="shared" si="18"/>
        <v>0.5</v>
      </c>
    </row>
    <row r="87" spans="1:59" ht="15.75" customHeight="1">
      <c r="A87" s="122"/>
      <c r="B87" s="36" t="s">
        <v>109</v>
      </c>
      <c r="C87" s="14"/>
      <c r="D87" s="15"/>
      <c r="E87" s="17">
        <v>1</v>
      </c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7">
        <v>2.5</v>
      </c>
      <c r="S87" s="15"/>
      <c r="T87" s="15"/>
      <c r="U87" s="17"/>
      <c r="V87" s="15"/>
      <c r="W87" s="15"/>
      <c r="X87" s="15"/>
      <c r="Y87" s="17">
        <v>0.5</v>
      </c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7">
        <v>3.5</v>
      </c>
      <c r="AL87" s="15"/>
      <c r="AM87" s="15"/>
      <c r="AN87" s="15"/>
      <c r="AO87" s="15"/>
      <c r="AP87" s="15"/>
      <c r="AQ87" s="15"/>
      <c r="AR87" s="15"/>
      <c r="AS87" s="15"/>
      <c r="AT87" s="15"/>
      <c r="AU87" s="15"/>
      <c r="AV87" s="15"/>
      <c r="AW87" s="15"/>
      <c r="AX87" s="15"/>
      <c r="AY87" s="15"/>
      <c r="AZ87" s="15"/>
      <c r="BA87" s="15"/>
      <c r="BB87" s="15"/>
      <c r="BC87" s="15"/>
      <c r="BD87" s="15"/>
      <c r="BE87" s="15"/>
      <c r="BF87" s="15"/>
      <c r="BG87" s="16">
        <f t="shared" si="18"/>
        <v>7.5</v>
      </c>
    </row>
    <row r="88" spans="1:59" ht="15.75" customHeight="1">
      <c r="A88" s="122"/>
      <c r="B88" s="36" t="s">
        <v>110</v>
      </c>
      <c r="C88" s="14"/>
      <c r="D88" s="15"/>
      <c r="E88" s="17">
        <v>2.5</v>
      </c>
      <c r="F88" s="15"/>
      <c r="G88" s="15"/>
      <c r="H88" s="15"/>
      <c r="I88" s="15"/>
      <c r="J88" s="15"/>
      <c r="K88" s="15"/>
      <c r="L88" s="15"/>
      <c r="M88" s="15"/>
      <c r="N88" s="15"/>
      <c r="O88" s="17">
        <v>2.5</v>
      </c>
      <c r="P88" s="15"/>
      <c r="Q88" s="15"/>
      <c r="R88" s="17">
        <v>4.5</v>
      </c>
      <c r="S88" s="15"/>
      <c r="T88" s="15"/>
      <c r="U88" s="17"/>
      <c r="V88" s="15"/>
      <c r="W88" s="15"/>
      <c r="X88" s="15"/>
      <c r="Y88" s="17">
        <v>0.5</v>
      </c>
      <c r="Z88" s="15"/>
      <c r="AA88" s="15"/>
      <c r="AB88" s="15"/>
      <c r="AC88" s="15"/>
      <c r="AD88" s="15"/>
      <c r="AE88" s="15"/>
      <c r="AF88" s="15"/>
      <c r="AG88" s="18"/>
      <c r="AH88" s="15"/>
      <c r="AI88" s="15"/>
      <c r="AJ88" s="15"/>
      <c r="AK88" s="17">
        <v>5</v>
      </c>
      <c r="AL88" s="15"/>
      <c r="AM88" s="15"/>
      <c r="AN88" s="15"/>
      <c r="AO88" s="15"/>
      <c r="AP88" s="15"/>
      <c r="AQ88" s="15"/>
      <c r="AR88" s="15"/>
      <c r="AS88" s="15"/>
      <c r="AT88" s="15"/>
      <c r="AU88" s="15"/>
      <c r="AV88" s="15"/>
      <c r="AW88" s="15"/>
      <c r="AX88" s="15"/>
      <c r="AY88" s="15"/>
      <c r="AZ88" s="15"/>
      <c r="BA88" s="15"/>
      <c r="BB88" s="15"/>
      <c r="BC88" s="15"/>
      <c r="BD88" s="15"/>
      <c r="BE88" s="15"/>
      <c r="BF88" s="15"/>
      <c r="BG88" s="16">
        <f t="shared" si="18"/>
        <v>15</v>
      </c>
    </row>
    <row r="89" spans="1:59" ht="15.75" customHeight="1">
      <c r="A89" s="122"/>
      <c r="B89" s="36" t="s">
        <v>111</v>
      </c>
      <c r="C89" s="14"/>
      <c r="D89" s="15"/>
      <c r="E89" s="17">
        <v>1.5</v>
      </c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7">
        <v>2</v>
      </c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8"/>
      <c r="AH89" s="15"/>
      <c r="AI89" s="15"/>
      <c r="AJ89" s="15"/>
      <c r="AK89" s="17">
        <v>2</v>
      </c>
      <c r="AL89" s="15"/>
      <c r="AM89" s="15"/>
      <c r="AN89" s="15"/>
      <c r="AO89" s="15"/>
      <c r="AP89" s="15"/>
      <c r="AQ89" s="15"/>
      <c r="AR89" s="15"/>
      <c r="AS89" s="15"/>
      <c r="AT89" s="15"/>
      <c r="AU89" s="15"/>
      <c r="AV89" s="15"/>
      <c r="AW89" s="15"/>
      <c r="AX89" s="15"/>
      <c r="AY89" s="15"/>
      <c r="AZ89" s="15"/>
      <c r="BA89" s="15"/>
      <c r="BB89" s="15"/>
      <c r="BC89" s="15"/>
      <c r="BD89" s="15"/>
      <c r="BE89" s="15"/>
      <c r="BF89" s="15"/>
      <c r="BG89" s="16">
        <f t="shared" si="18"/>
        <v>5.5</v>
      </c>
    </row>
    <row r="90" spans="1:59" ht="15.75" customHeight="1">
      <c r="A90" s="122"/>
      <c r="B90" s="36" t="s">
        <v>112</v>
      </c>
      <c r="C90" s="14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7">
        <v>0.5</v>
      </c>
      <c r="P90" s="15"/>
      <c r="Q90" s="15"/>
      <c r="R90" s="17">
        <v>0.5</v>
      </c>
      <c r="S90" s="15"/>
      <c r="T90" s="15"/>
      <c r="U90" s="15"/>
      <c r="V90" s="15"/>
      <c r="W90" s="15"/>
      <c r="X90" s="15"/>
      <c r="Y90" s="15"/>
      <c r="Z90" s="15"/>
      <c r="AA90" s="15"/>
      <c r="AB90" s="17">
        <v>3</v>
      </c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5"/>
      <c r="AN90" s="15"/>
      <c r="AO90" s="15"/>
      <c r="AP90" s="15"/>
      <c r="AQ90" s="15"/>
      <c r="AR90" s="15"/>
      <c r="AS90" s="15"/>
      <c r="AT90" s="15"/>
      <c r="AU90" s="15"/>
      <c r="AV90" s="15"/>
      <c r="AW90" s="15"/>
      <c r="AX90" s="15"/>
      <c r="AY90" s="15"/>
      <c r="AZ90" s="15"/>
      <c r="BA90" s="15"/>
      <c r="BB90" s="15"/>
      <c r="BC90" s="15"/>
      <c r="BD90" s="15"/>
      <c r="BE90" s="15"/>
      <c r="BF90" s="15"/>
      <c r="BG90" s="16">
        <f t="shared" si="18"/>
        <v>4</v>
      </c>
    </row>
    <row r="91" spans="1:59" ht="15.75" customHeight="1">
      <c r="A91" s="122"/>
      <c r="B91" s="36" t="s">
        <v>55</v>
      </c>
      <c r="C91" s="38"/>
      <c r="D91" s="38">
        <f t="shared" ref="D91:BF91" si="19">SUM(D85:D90)</f>
        <v>0</v>
      </c>
      <c r="E91" s="38">
        <f t="shared" si="19"/>
        <v>14</v>
      </c>
      <c r="F91" s="38">
        <f t="shared" si="19"/>
        <v>6</v>
      </c>
      <c r="G91" s="38">
        <f t="shared" si="19"/>
        <v>0</v>
      </c>
      <c r="H91" s="38">
        <f t="shared" si="19"/>
        <v>0</v>
      </c>
      <c r="I91" s="38">
        <f t="shared" si="19"/>
        <v>0</v>
      </c>
      <c r="J91" s="38">
        <f t="shared" si="19"/>
        <v>0</v>
      </c>
      <c r="K91" s="38">
        <f t="shared" si="19"/>
        <v>0</v>
      </c>
      <c r="L91" s="38">
        <f t="shared" si="19"/>
        <v>0</v>
      </c>
      <c r="M91" s="38">
        <f t="shared" si="19"/>
        <v>0</v>
      </c>
      <c r="N91" s="38">
        <f t="shared" si="19"/>
        <v>0</v>
      </c>
      <c r="O91" s="38">
        <f t="shared" si="19"/>
        <v>3</v>
      </c>
      <c r="P91" s="38">
        <f t="shared" si="19"/>
        <v>0</v>
      </c>
      <c r="Q91" s="38">
        <f t="shared" si="19"/>
        <v>0</v>
      </c>
      <c r="R91" s="38">
        <f t="shared" si="19"/>
        <v>11.5</v>
      </c>
      <c r="S91" s="38">
        <f t="shared" si="19"/>
        <v>0</v>
      </c>
      <c r="T91" s="38">
        <f t="shared" si="19"/>
        <v>0</v>
      </c>
      <c r="U91" s="38">
        <f t="shared" si="19"/>
        <v>0</v>
      </c>
      <c r="V91" s="38">
        <f t="shared" si="19"/>
        <v>0</v>
      </c>
      <c r="W91" s="38">
        <f t="shared" si="19"/>
        <v>0</v>
      </c>
      <c r="X91" s="38">
        <f t="shared" si="19"/>
        <v>0</v>
      </c>
      <c r="Y91" s="38">
        <f t="shared" si="19"/>
        <v>1.5</v>
      </c>
      <c r="Z91" s="38">
        <f t="shared" si="19"/>
        <v>0</v>
      </c>
      <c r="AA91" s="38">
        <f t="shared" si="19"/>
        <v>0</v>
      </c>
      <c r="AB91" s="38">
        <f t="shared" si="19"/>
        <v>3</v>
      </c>
      <c r="AC91" s="38">
        <f t="shared" si="19"/>
        <v>0</v>
      </c>
      <c r="AD91" s="38">
        <f t="shared" si="19"/>
        <v>0</v>
      </c>
      <c r="AE91" s="38">
        <f t="shared" si="19"/>
        <v>0</v>
      </c>
      <c r="AF91" s="38">
        <f t="shared" si="19"/>
        <v>0</v>
      </c>
      <c r="AG91" s="38">
        <f t="shared" si="19"/>
        <v>0</v>
      </c>
      <c r="AH91" s="38">
        <f t="shared" si="19"/>
        <v>0</v>
      </c>
      <c r="AI91" s="38">
        <f t="shared" si="19"/>
        <v>0</v>
      </c>
      <c r="AJ91" s="38">
        <f t="shared" si="19"/>
        <v>0</v>
      </c>
      <c r="AK91" s="38">
        <f t="shared" si="19"/>
        <v>11.5</v>
      </c>
      <c r="AL91" s="38">
        <f t="shared" si="19"/>
        <v>0</v>
      </c>
      <c r="AM91" s="38">
        <f t="shared" si="19"/>
        <v>4.5</v>
      </c>
      <c r="AN91" s="38">
        <f t="shared" si="19"/>
        <v>0</v>
      </c>
      <c r="AO91" s="38">
        <f t="shared" si="19"/>
        <v>0</v>
      </c>
      <c r="AP91" s="38">
        <f t="shared" si="19"/>
        <v>0</v>
      </c>
      <c r="AQ91" s="38">
        <f t="shared" si="19"/>
        <v>0</v>
      </c>
      <c r="AR91" s="38">
        <f t="shared" si="19"/>
        <v>0</v>
      </c>
      <c r="AS91" s="38">
        <f t="shared" si="19"/>
        <v>0</v>
      </c>
      <c r="AT91" s="38">
        <f t="shared" si="19"/>
        <v>0</v>
      </c>
      <c r="AU91" s="38">
        <f t="shared" si="19"/>
        <v>0</v>
      </c>
      <c r="AV91" s="38">
        <f t="shared" si="19"/>
        <v>0</v>
      </c>
      <c r="AW91" s="38">
        <f t="shared" si="19"/>
        <v>0</v>
      </c>
      <c r="AX91" s="38">
        <f t="shared" si="19"/>
        <v>0</v>
      </c>
      <c r="AY91" s="38">
        <f t="shared" si="19"/>
        <v>0</v>
      </c>
      <c r="AZ91" s="38">
        <f t="shared" si="19"/>
        <v>0</v>
      </c>
      <c r="BA91" s="38">
        <f t="shared" si="19"/>
        <v>0</v>
      </c>
      <c r="BB91" s="38">
        <f t="shared" si="19"/>
        <v>0</v>
      </c>
      <c r="BC91" s="38">
        <f t="shared" si="19"/>
        <v>0</v>
      </c>
      <c r="BD91" s="38">
        <f t="shared" si="19"/>
        <v>0</v>
      </c>
      <c r="BE91" s="38">
        <f t="shared" si="19"/>
        <v>0</v>
      </c>
      <c r="BF91" s="38">
        <f t="shared" si="19"/>
        <v>0</v>
      </c>
      <c r="BG91" s="20">
        <f t="shared" si="18"/>
        <v>55</v>
      </c>
    </row>
    <row r="92" spans="1:59" ht="15.75" customHeight="1">
      <c r="A92" s="122"/>
      <c r="B92" s="36"/>
      <c r="C92" s="14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/>
      <c r="AN92" s="15"/>
      <c r="AO92" s="15"/>
      <c r="AP92" s="15"/>
      <c r="AQ92" s="15"/>
      <c r="AR92" s="15"/>
      <c r="AS92" s="15"/>
      <c r="AT92" s="15"/>
      <c r="AU92" s="15"/>
      <c r="AV92" s="15"/>
      <c r="AW92" s="15"/>
      <c r="AX92" s="15"/>
      <c r="AY92" s="15"/>
      <c r="AZ92" s="15"/>
      <c r="BA92" s="15"/>
      <c r="BB92" s="15"/>
      <c r="BC92" s="15"/>
      <c r="BD92" s="15"/>
      <c r="BE92" s="15"/>
      <c r="BF92" s="15"/>
      <c r="BG92" s="23"/>
    </row>
    <row r="93" spans="1:59" ht="15.75" customHeight="1">
      <c r="A93" s="123"/>
      <c r="B93" s="39" t="s">
        <v>1</v>
      </c>
      <c r="C93" s="40"/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  <c r="AF93" s="41"/>
      <c r="AG93" s="41"/>
      <c r="AH93" s="41"/>
      <c r="AI93" s="41"/>
      <c r="AJ93" s="41"/>
      <c r="AK93" s="41"/>
      <c r="AL93" s="41"/>
      <c r="AM93" s="41"/>
      <c r="AN93" s="41"/>
      <c r="AO93" s="41"/>
      <c r="AP93" s="41"/>
      <c r="AQ93" s="41"/>
      <c r="AR93" s="41"/>
      <c r="AS93" s="41"/>
      <c r="AT93" s="41"/>
      <c r="AU93" s="41"/>
      <c r="AV93" s="41"/>
      <c r="AW93" s="41"/>
      <c r="AX93" s="41"/>
      <c r="AY93" s="41"/>
      <c r="AZ93" s="41"/>
      <c r="BA93" s="41"/>
      <c r="BB93" s="41"/>
      <c r="BC93" s="41"/>
      <c r="BD93" s="41"/>
      <c r="BE93" s="41"/>
      <c r="BF93" s="41"/>
      <c r="BG93" s="33">
        <f t="shared" ref="BG93:BG100" si="20">SUM(C93:BF93)</f>
        <v>0</v>
      </c>
    </row>
    <row r="94" spans="1:59" ht="15.75" customHeight="1">
      <c r="A94" s="121">
        <v>11</v>
      </c>
      <c r="B94" s="34" t="s">
        <v>107</v>
      </c>
      <c r="C94" s="8"/>
      <c r="D94" s="10">
        <v>1</v>
      </c>
      <c r="E94" s="9"/>
      <c r="F94" s="10">
        <v>7</v>
      </c>
      <c r="G94" s="9"/>
      <c r="H94" s="9"/>
      <c r="I94" s="10">
        <v>4</v>
      </c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10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11"/>
      <c r="AH94" s="9"/>
      <c r="AI94" s="9"/>
      <c r="AJ94" s="9"/>
      <c r="AK94" s="9"/>
      <c r="AL94" s="9"/>
      <c r="AM94" s="10">
        <v>1</v>
      </c>
      <c r="AN94" s="9"/>
      <c r="AO94" s="9"/>
      <c r="AP94" s="9"/>
      <c r="AQ94" s="9"/>
      <c r="AR94" s="9"/>
      <c r="AS94" s="9"/>
      <c r="AT94" s="9"/>
      <c r="AU94" s="9"/>
      <c r="AV94" s="9"/>
      <c r="AW94" s="9"/>
      <c r="AX94" s="9"/>
      <c r="AY94" s="9"/>
      <c r="AZ94" s="9"/>
      <c r="BA94" s="9"/>
      <c r="BB94" s="9"/>
      <c r="BC94" s="9"/>
      <c r="BD94" s="9"/>
      <c r="BE94" s="9"/>
      <c r="BF94" s="9"/>
      <c r="BG94" s="12">
        <f t="shared" si="20"/>
        <v>13</v>
      </c>
    </row>
    <row r="95" spans="1:59" ht="15.75" customHeight="1">
      <c r="A95" s="122"/>
      <c r="B95" s="36" t="s">
        <v>108</v>
      </c>
      <c r="C95" s="14"/>
      <c r="D95" s="17">
        <v>0.5</v>
      </c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/>
      <c r="AN95" s="15"/>
      <c r="AO95" s="15"/>
      <c r="AP95" s="15"/>
      <c r="AQ95" s="15"/>
      <c r="AR95" s="15"/>
      <c r="AS95" s="15"/>
      <c r="AT95" s="15"/>
      <c r="AU95" s="15"/>
      <c r="AV95" s="15"/>
      <c r="AW95" s="15"/>
      <c r="AX95" s="15"/>
      <c r="AY95" s="15"/>
      <c r="AZ95" s="15"/>
      <c r="BA95" s="15"/>
      <c r="BB95" s="15"/>
      <c r="BC95" s="15"/>
      <c r="BD95" s="15"/>
      <c r="BE95" s="15"/>
      <c r="BF95" s="15"/>
      <c r="BG95" s="16">
        <f t="shared" si="20"/>
        <v>0.5</v>
      </c>
    </row>
    <row r="96" spans="1:59" ht="15.75" customHeight="1">
      <c r="A96" s="122"/>
      <c r="B96" s="36" t="s">
        <v>109</v>
      </c>
      <c r="C96" s="14"/>
      <c r="D96" s="17">
        <v>0.5</v>
      </c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7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7">
        <v>2</v>
      </c>
      <c r="AL96" s="15"/>
      <c r="AM96" s="15"/>
      <c r="AN96" s="15"/>
      <c r="AO96" s="15"/>
      <c r="AP96" s="15"/>
      <c r="AQ96" s="15"/>
      <c r="AR96" s="15"/>
      <c r="AS96" s="15"/>
      <c r="AT96" s="15"/>
      <c r="AU96" s="15"/>
      <c r="AV96" s="15"/>
      <c r="AW96" s="15"/>
      <c r="AX96" s="15"/>
      <c r="AY96" s="15"/>
      <c r="AZ96" s="15"/>
      <c r="BA96" s="15"/>
      <c r="BB96" s="15"/>
      <c r="BC96" s="15"/>
      <c r="BD96" s="15"/>
      <c r="BE96" s="15"/>
      <c r="BF96" s="15"/>
      <c r="BG96" s="16">
        <f t="shared" si="20"/>
        <v>2.5</v>
      </c>
    </row>
    <row r="97" spans="1:59" ht="15.75" customHeight="1">
      <c r="A97" s="122"/>
      <c r="B97" s="36" t="s">
        <v>110</v>
      </c>
      <c r="C97" s="14"/>
      <c r="D97" s="17">
        <v>2.5</v>
      </c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7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8"/>
      <c r="AH97" s="15"/>
      <c r="AI97" s="15"/>
      <c r="AJ97" s="15"/>
      <c r="AK97" s="17">
        <v>4.5</v>
      </c>
      <c r="AL97" s="15"/>
      <c r="AM97" s="17">
        <v>5</v>
      </c>
      <c r="AN97" s="15"/>
      <c r="AO97" s="15"/>
      <c r="AP97" s="15"/>
      <c r="AQ97" s="15"/>
      <c r="AR97" s="15"/>
      <c r="AS97" s="15"/>
      <c r="AT97" s="15"/>
      <c r="AU97" s="15"/>
      <c r="AV97" s="15"/>
      <c r="AW97" s="15"/>
      <c r="AX97" s="15"/>
      <c r="AY97" s="15"/>
      <c r="AZ97" s="15"/>
      <c r="BA97" s="15"/>
      <c r="BB97" s="15"/>
      <c r="BC97" s="15"/>
      <c r="BD97" s="15"/>
      <c r="BE97" s="15"/>
      <c r="BF97" s="15"/>
      <c r="BG97" s="16">
        <f t="shared" si="20"/>
        <v>12</v>
      </c>
    </row>
    <row r="98" spans="1:59" ht="15.75" customHeight="1">
      <c r="A98" s="122"/>
      <c r="B98" s="36" t="s">
        <v>111</v>
      </c>
      <c r="C98" s="14"/>
      <c r="D98" s="17">
        <v>0.5</v>
      </c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8"/>
      <c r="AH98" s="15"/>
      <c r="AI98" s="15"/>
      <c r="AJ98" s="15"/>
      <c r="AK98" s="15"/>
      <c r="AL98" s="15"/>
      <c r="AM98" s="15"/>
      <c r="AN98" s="15"/>
      <c r="AO98" s="15"/>
      <c r="AP98" s="15"/>
      <c r="AQ98" s="15"/>
      <c r="AR98" s="15"/>
      <c r="AS98" s="15"/>
      <c r="AT98" s="15"/>
      <c r="AU98" s="15"/>
      <c r="AV98" s="15"/>
      <c r="AW98" s="15"/>
      <c r="AX98" s="15"/>
      <c r="AY98" s="15"/>
      <c r="AZ98" s="15"/>
      <c r="BA98" s="15"/>
      <c r="BB98" s="15"/>
      <c r="BC98" s="15"/>
      <c r="BD98" s="15"/>
      <c r="BE98" s="15"/>
      <c r="BF98" s="15"/>
      <c r="BG98" s="16">
        <f t="shared" si="20"/>
        <v>0.5</v>
      </c>
    </row>
    <row r="99" spans="1:59" ht="15.75" customHeight="1">
      <c r="A99" s="122"/>
      <c r="B99" s="36" t="s">
        <v>112</v>
      </c>
      <c r="C99" s="14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  <c r="AP99" s="15"/>
      <c r="AQ99" s="15"/>
      <c r="AR99" s="15"/>
      <c r="AS99" s="15"/>
      <c r="AT99" s="15"/>
      <c r="AU99" s="15"/>
      <c r="AV99" s="15"/>
      <c r="AW99" s="15"/>
      <c r="AX99" s="15"/>
      <c r="AY99" s="15"/>
      <c r="AZ99" s="15"/>
      <c r="BA99" s="15"/>
      <c r="BB99" s="15"/>
      <c r="BC99" s="15"/>
      <c r="BD99" s="15"/>
      <c r="BE99" s="15"/>
      <c r="BF99" s="15"/>
      <c r="BG99" s="16">
        <f t="shared" si="20"/>
        <v>0</v>
      </c>
    </row>
    <row r="100" spans="1:59" ht="15.75" customHeight="1">
      <c r="A100" s="122"/>
      <c r="B100" s="36" t="s">
        <v>55</v>
      </c>
      <c r="C100" s="38"/>
      <c r="D100" s="38">
        <f t="shared" ref="D100:BF100" si="21">SUM(D94:D99)</f>
        <v>5</v>
      </c>
      <c r="E100" s="38">
        <f t="shared" si="21"/>
        <v>0</v>
      </c>
      <c r="F100" s="38">
        <f t="shared" si="21"/>
        <v>7</v>
      </c>
      <c r="G100" s="38">
        <f t="shared" si="21"/>
        <v>0</v>
      </c>
      <c r="H100" s="38">
        <f t="shared" si="21"/>
        <v>0</v>
      </c>
      <c r="I100" s="38">
        <f t="shared" si="21"/>
        <v>4</v>
      </c>
      <c r="J100" s="38">
        <f t="shared" si="21"/>
        <v>0</v>
      </c>
      <c r="K100" s="38">
        <f t="shared" si="21"/>
        <v>0</v>
      </c>
      <c r="L100" s="38">
        <f t="shared" si="21"/>
        <v>0</v>
      </c>
      <c r="M100" s="38">
        <f t="shared" si="21"/>
        <v>0</v>
      </c>
      <c r="N100" s="38">
        <f t="shared" si="21"/>
        <v>0</v>
      </c>
      <c r="O100" s="38">
        <f t="shared" si="21"/>
        <v>0</v>
      </c>
      <c r="P100" s="38">
        <f t="shared" si="21"/>
        <v>0</v>
      </c>
      <c r="Q100" s="38">
        <f t="shared" si="21"/>
        <v>0</v>
      </c>
      <c r="R100" s="38">
        <f t="shared" si="21"/>
        <v>0</v>
      </c>
      <c r="S100" s="38">
        <f t="shared" si="21"/>
        <v>0</v>
      </c>
      <c r="T100" s="38">
        <f t="shared" si="21"/>
        <v>0</v>
      </c>
      <c r="U100" s="38">
        <f t="shared" si="21"/>
        <v>0</v>
      </c>
      <c r="V100" s="38">
        <f t="shared" si="21"/>
        <v>0</v>
      </c>
      <c r="W100" s="38">
        <f t="shared" si="21"/>
        <v>0</v>
      </c>
      <c r="X100" s="38">
        <f t="shared" si="21"/>
        <v>0</v>
      </c>
      <c r="Y100" s="38">
        <f t="shared" si="21"/>
        <v>0</v>
      </c>
      <c r="Z100" s="38">
        <f t="shared" si="21"/>
        <v>0</v>
      </c>
      <c r="AA100" s="38">
        <f t="shared" si="21"/>
        <v>0</v>
      </c>
      <c r="AB100" s="38">
        <f t="shared" si="21"/>
        <v>0</v>
      </c>
      <c r="AC100" s="38">
        <f t="shared" si="21"/>
        <v>0</v>
      </c>
      <c r="AD100" s="38">
        <f t="shared" si="21"/>
        <v>0</v>
      </c>
      <c r="AE100" s="38">
        <f t="shared" si="21"/>
        <v>0</v>
      </c>
      <c r="AF100" s="38">
        <f t="shared" si="21"/>
        <v>0</v>
      </c>
      <c r="AG100" s="38">
        <f t="shared" si="21"/>
        <v>0</v>
      </c>
      <c r="AH100" s="38">
        <f t="shared" si="21"/>
        <v>0</v>
      </c>
      <c r="AI100" s="38">
        <f t="shared" si="21"/>
        <v>0</v>
      </c>
      <c r="AJ100" s="38">
        <f t="shared" si="21"/>
        <v>0</v>
      </c>
      <c r="AK100" s="38">
        <f t="shared" si="21"/>
        <v>6.5</v>
      </c>
      <c r="AL100" s="38">
        <f t="shared" si="21"/>
        <v>0</v>
      </c>
      <c r="AM100" s="38">
        <f t="shared" si="21"/>
        <v>6</v>
      </c>
      <c r="AN100" s="38">
        <f t="shared" si="21"/>
        <v>0</v>
      </c>
      <c r="AO100" s="38">
        <f t="shared" si="21"/>
        <v>0</v>
      </c>
      <c r="AP100" s="38">
        <f t="shared" si="21"/>
        <v>0</v>
      </c>
      <c r="AQ100" s="38">
        <f t="shared" si="21"/>
        <v>0</v>
      </c>
      <c r="AR100" s="38">
        <f t="shared" si="21"/>
        <v>0</v>
      </c>
      <c r="AS100" s="38">
        <f t="shared" si="21"/>
        <v>0</v>
      </c>
      <c r="AT100" s="38">
        <f t="shared" si="21"/>
        <v>0</v>
      </c>
      <c r="AU100" s="38">
        <f t="shared" si="21"/>
        <v>0</v>
      </c>
      <c r="AV100" s="38">
        <f t="shared" si="21"/>
        <v>0</v>
      </c>
      <c r="AW100" s="38">
        <f t="shared" si="21"/>
        <v>0</v>
      </c>
      <c r="AX100" s="38">
        <f t="shared" si="21"/>
        <v>0</v>
      </c>
      <c r="AY100" s="38">
        <f t="shared" si="21"/>
        <v>0</v>
      </c>
      <c r="AZ100" s="38">
        <f t="shared" si="21"/>
        <v>0</v>
      </c>
      <c r="BA100" s="38">
        <f t="shared" si="21"/>
        <v>0</v>
      </c>
      <c r="BB100" s="38">
        <f t="shared" si="21"/>
        <v>0</v>
      </c>
      <c r="BC100" s="38">
        <f t="shared" si="21"/>
        <v>0</v>
      </c>
      <c r="BD100" s="38">
        <f t="shared" si="21"/>
        <v>0</v>
      </c>
      <c r="BE100" s="38">
        <f t="shared" si="21"/>
        <v>0</v>
      </c>
      <c r="BF100" s="38">
        <f t="shared" si="21"/>
        <v>0</v>
      </c>
      <c r="BG100" s="20">
        <f t="shared" si="20"/>
        <v>28.5</v>
      </c>
    </row>
    <row r="101" spans="1:59" ht="15.75" customHeight="1">
      <c r="A101" s="122"/>
      <c r="B101" s="36"/>
      <c r="C101" s="14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  <c r="AP101" s="15"/>
      <c r="AQ101" s="15"/>
      <c r="AR101" s="15"/>
      <c r="AS101" s="15"/>
      <c r="AT101" s="15"/>
      <c r="AU101" s="15"/>
      <c r="AV101" s="15"/>
      <c r="AW101" s="15"/>
      <c r="AX101" s="15"/>
      <c r="AY101" s="15"/>
      <c r="AZ101" s="15"/>
      <c r="BA101" s="15"/>
      <c r="BB101" s="15"/>
      <c r="BC101" s="15"/>
      <c r="BD101" s="15"/>
      <c r="BE101" s="15"/>
      <c r="BF101" s="15"/>
      <c r="BG101" s="23"/>
    </row>
    <row r="102" spans="1:59" ht="15.75" customHeight="1">
      <c r="A102" s="123"/>
      <c r="B102" s="39" t="s">
        <v>1</v>
      </c>
      <c r="C102" s="40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41"/>
      <c r="BG102" s="33">
        <f t="shared" ref="BG102:BG109" si="22">SUM(C102:BF102)</f>
        <v>0</v>
      </c>
    </row>
    <row r="103" spans="1:59" ht="15.75" customHeight="1">
      <c r="A103" s="121">
        <v>12</v>
      </c>
      <c r="B103" s="34" t="s">
        <v>107</v>
      </c>
      <c r="C103" s="8"/>
      <c r="D103" s="9"/>
      <c r="E103" s="9"/>
      <c r="F103" s="10">
        <v>3</v>
      </c>
      <c r="G103" s="9"/>
      <c r="H103" s="9"/>
      <c r="I103" s="9"/>
      <c r="J103" s="10">
        <v>2</v>
      </c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10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11"/>
      <c r="AH103" s="9"/>
      <c r="AI103" s="10">
        <v>19</v>
      </c>
      <c r="AJ103" s="9"/>
      <c r="AK103" s="9"/>
      <c r="AL103" s="9"/>
      <c r="AM103" s="9"/>
      <c r="AN103" s="9"/>
      <c r="AO103" s="9"/>
      <c r="AP103" s="9"/>
      <c r="AQ103" s="9"/>
      <c r="AR103" s="9"/>
      <c r="AS103" s="9"/>
      <c r="AT103" s="9"/>
      <c r="AU103" s="9"/>
      <c r="AV103" s="9"/>
      <c r="AW103" s="9"/>
      <c r="AX103" s="9"/>
      <c r="AY103" s="9"/>
      <c r="AZ103" s="9"/>
      <c r="BA103" s="9"/>
      <c r="BB103" s="9"/>
      <c r="BC103" s="9"/>
      <c r="BD103" s="9"/>
      <c r="BE103" s="9"/>
      <c r="BF103" s="9"/>
      <c r="BG103" s="12">
        <f t="shared" si="22"/>
        <v>24</v>
      </c>
    </row>
    <row r="104" spans="1:59" ht="15.75" customHeight="1">
      <c r="A104" s="122"/>
      <c r="B104" s="36" t="s">
        <v>108</v>
      </c>
      <c r="C104" s="14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P104" s="15"/>
      <c r="AQ104" s="15"/>
      <c r="AR104" s="15"/>
      <c r="AS104" s="15"/>
      <c r="AT104" s="15"/>
      <c r="AU104" s="15"/>
      <c r="AV104" s="15"/>
      <c r="AW104" s="15"/>
      <c r="AX104" s="15"/>
      <c r="AY104" s="17">
        <v>2</v>
      </c>
      <c r="AZ104" s="15"/>
      <c r="BA104" s="15"/>
      <c r="BB104" s="15"/>
      <c r="BC104" s="15"/>
      <c r="BD104" s="15"/>
      <c r="BE104" s="15"/>
      <c r="BF104" s="15"/>
      <c r="BG104" s="16">
        <f t="shared" si="22"/>
        <v>2</v>
      </c>
    </row>
    <row r="105" spans="1:59" ht="15.75" customHeight="1">
      <c r="A105" s="122"/>
      <c r="B105" s="36" t="s">
        <v>109</v>
      </c>
      <c r="C105" s="14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7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7">
        <v>2</v>
      </c>
      <c r="AL105" s="15"/>
      <c r="AM105" s="15"/>
      <c r="AN105" s="15"/>
      <c r="AO105" s="15"/>
      <c r="AP105" s="15"/>
      <c r="AQ105" s="17">
        <v>1.5</v>
      </c>
      <c r="AR105" s="15"/>
      <c r="AS105" s="15"/>
      <c r="AT105" s="15"/>
      <c r="AU105" s="15"/>
      <c r="AV105" s="15"/>
      <c r="AW105" s="15"/>
      <c r="AX105" s="15"/>
      <c r="AY105" s="15"/>
      <c r="AZ105" s="15"/>
      <c r="BA105" s="15"/>
      <c r="BB105" s="15"/>
      <c r="BC105" s="15"/>
      <c r="BD105" s="15"/>
      <c r="BE105" s="15"/>
      <c r="BF105" s="15"/>
      <c r="BG105" s="16">
        <f t="shared" si="22"/>
        <v>3.5</v>
      </c>
    </row>
    <row r="106" spans="1:59" ht="15.75" customHeight="1">
      <c r="A106" s="122"/>
      <c r="B106" s="36" t="s">
        <v>110</v>
      </c>
      <c r="C106" s="14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7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8"/>
      <c r="AH106" s="15"/>
      <c r="AI106" s="17">
        <v>19</v>
      </c>
      <c r="AJ106" s="15"/>
      <c r="AK106" s="15"/>
      <c r="AL106" s="15"/>
      <c r="AM106" s="15"/>
      <c r="AN106" s="15"/>
      <c r="AO106" s="15"/>
      <c r="AP106" s="15"/>
      <c r="AQ106" s="15"/>
      <c r="AR106" s="15"/>
      <c r="AS106" s="15"/>
      <c r="AT106" s="15"/>
      <c r="AU106" s="15"/>
      <c r="AV106" s="15"/>
      <c r="AW106" s="15"/>
      <c r="AX106" s="15"/>
      <c r="AY106" s="15"/>
      <c r="AZ106" s="15"/>
      <c r="BA106" s="15"/>
      <c r="BB106" s="15"/>
      <c r="BC106" s="15"/>
      <c r="BD106" s="15"/>
      <c r="BE106" s="15"/>
      <c r="BF106" s="15"/>
      <c r="BG106" s="16">
        <f t="shared" si="22"/>
        <v>19</v>
      </c>
    </row>
    <row r="107" spans="1:59" ht="15.75" customHeight="1">
      <c r="A107" s="122"/>
      <c r="B107" s="36" t="s">
        <v>111</v>
      </c>
      <c r="C107" s="14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8"/>
      <c r="AH107" s="15"/>
      <c r="AI107" s="17">
        <v>0.75</v>
      </c>
      <c r="AJ107" s="15"/>
      <c r="AK107" s="15"/>
      <c r="AL107" s="15"/>
      <c r="AM107" s="15"/>
      <c r="AN107" s="15"/>
      <c r="AO107" s="15"/>
      <c r="AP107" s="15"/>
      <c r="AQ107" s="15"/>
      <c r="AR107" s="15"/>
      <c r="AS107" s="15"/>
      <c r="AT107" s="15"/>
      <c r="AU107" s="15"/>
      <c r="AV107" s="15"/>
      <c r="AW107" s="15"/>
      <c r="AX107" s="15"/>
      <c r="AY107" s="15"/>
      <c r="AZ107" s="15"/>
      <c r="BA107" s="15"/>
      <c r="BB107" s="15"/>
      <c r="BC107" s="15"/>
      <c r="BD107" s="15"/>
      <c r="BE107" s="15"/>
      <c r="BF107" s="15"/>
      <c r="BG107" s="16">
        <f t="shared" si="22"/>
        <v>0.75</v>
      </c>
    </row>
    <row r="108" spans="1:59" ht="15.75" customHeight="1">
      <c r="A108" s="122"/>
      <c r="B108" s="36" t="s">
        <v>112</v>
      </c>
      <c r="C108" s="14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15"/>
      <c r="AP108" s="15"/>
      <c r="AQ108" s="15"/>
      <c r="AR108" s="15"/>
      <c r="AS108" s="15"/>
      <c r="AT108" s="15"/>
      <c r="AU108" s="15"/>
      <c r="AV108" s="15"/>
      <c r="AW108" s="15"/>
      <c r="AX108" s="15"/>
      <c r="AY108" s="15"/>
      <c r="AZ108" s="15"/>
      <c r="BA108" s="15"/>
      <c r="BB108" s="15"/>
      <c r="BC108" s="15"/>
      <c r="BD108" s="15"/>
      <c r="BE108" s="15"/>
      <c r="BF108" s="15"/>
      <c r="BG108" s="16">
        <f t="shared" si="22"/>
        <v>0</v>
      </c>
    </row>
    <row r="109" spans="1:59" ht="15.75" customHeight="1">
      <c r="A109" s="122"/>
      <c r="B109" s="36" t="s">
        <v>55</v>
      </c>
      <c r="C109" s="38"/>
      <c r="D109" s="38">
        <f t="shared" ref="D109:BF109" si="23">SUM(D103:D108)</f>
        <v>0</v>
      </c>
      <c r="E109" s="38">
        <f t="shared" si="23"/>
        <v>0</v>
      </c>
      <c r="F109" s="38">
        <f t="shared" si="23"/>
        <v>3</v>
      </c>
      <c r="G109" s="38">
        <f t="shared" si="23"/>
        <v>0</v>
      </c>
      <c r="H109" s="38">
        <f t="shared" si="23"/>
        <v>0</v>
      </c>
      <c r="I109" s="38">
        <f t="shared" si="23"/>
        <v>0</v>
      </c>
      <c r="J109" s="38">
        <f t="shared" si="23"/>
        <v>2</v>
      </c>
      <c r="K109" s="38">
        <f t="shared" si="23"/>
        <v>0</v>
      </c>
      <c r="L109" s="38">
        <f t="shared" si="23"/>
        <v>0</v>
      </c>
      <c r="M109" s="38">
        <f t="shared" si="23"/>
        <v>0</v>
      </c>
      <c r="N109" s="38">
        <f t="shared" si="23"/>
        <v>0</v>
      </c>
      <c r="O109" s="38">
        <f t="shared" si="23"/>
        <v>0</v>
      </c>
      <c r="P109" s="38">
        <f t="shared" si="23"/>
        <v>0</v>
      </c>
      <c r="Q109" s="38">
        <f t="shared" si="23"/>
        <v>0</v>
      </c>
      <c r="R109" s="38">
        <f t="shared" si="23"/>
        <v>0</v>
      </c>
      <c r="S109" s="38">
        <f t="shared" si="23"/>
        <v>0</v>
      </c>
      <c r="T109" s="38">
        <f t="shared" si="23"/>
        <v>0</v>
      </c>
      <c r="U109" s="38">
        <f t="shared" si="23"/>
        <v>0</v>
      </c>
      <c r="V109" s="38">
        <f t="shared" si="23"/>
        <v>0</v>
      </c>
      <c r="W109" s="38">
        <f t="shared" si="23"/>
        <v>0</v>
      </c>
      <c r="X109" s="38">
        <f t="shared" si="23"/>
        <v>0</v>
      </c>
      <c r="Y109" s="38">
        <f t="shared" si="23"/>
        <v>0</v>
      </c>
      <c r="Z109" s="38">
        <f t="shared" si="23"/>
        <v>0</v>
      </c>
      <c r="AA109" s="38">
        <f t="shared" si="23"/>
        <v>0</v>
      </c>
      <c r="AB109" s="38">
        <f t="shared" si="23"/>
        <v>0</v>
      </c>
      <c r="AC109" s="38">
        <f t="shared" si="23"/>
        <v>0</v>
      </c>
      <c r="AD109" s="38">
        <f t="shared" si="23"/>
        <v>0</v>
      </c>
      <c r="AE109" s="38">
        <f t="shared" si="23"/>
        <v>0</v>
      </c>
      <c r="AF109" s="38">
        <f t="shared" si="23"/>
        <v>0</v>
      </c>
      <c r="AG109" s="38">
        <f t="shared" si="23"/>
        <v>0</v>
      </c>
      <c r="AH109" s="38">
        <f t="shared" si="23"/>
        <v>0</v>
      </c>
      <c r="AI109" s="38">
        <f t="shared" si="23"/>
        <v>38.75</v>
      </c>
      <c r="AJ109" s="38">
        <f t="shared" si="23"/>
        <v>0</v>
      </c>
      <c r="AK109" s="38">
        <f t="shared" si="23"/>
        <v>2</v>
      </c>
      <c r="AL109" s="38">
        <f t="shared" si="23"/>
        <v>0</v>
      </c>
      <c r="AM109" s="38">
        <f t="shared" si="23"/>
        <v>0</v>
      </c>
      <c r="AN109" s="38">
        <f t="shared" si="23"/>
        <v>0</v>
      </c>
      <c r="AO109" s="38">
        <f t="shared" si="23"/>
        <v>0</v>
      </c>
      <c r="AP109" s="38">
        <f t="shared" si="23"/>
        <v>0</v>
      </c>
      <c r="AQ109" s="38">
        <f t="shared" si="23"/>
        <v>1.5</v>
      </c>
      <c r="AR109" s="38">
        <f t="shared" si="23"/>
        <v>0</v>
      </c>
      <c r="AS109" s="38">
        <f t="shared" si="23"/>
        <v>0</v>
      </c>
      <c r="AT109" s="38">
        <f t="shared" si="23"/>
        <v>0</v>
      </c>
      <c r="AU109" s="38">
        <f t="shared" si="23"/>
        <v>0</v>
      </c>
      <c r="AV109" s="38">
        <f t="shared" si="23"/>
        <v>0</v>
      </c>
      <c r="AW109" s="38">
        <f t="shared" si="23"/>
        <v>0</v>
      </c>
      <c r="AX109" s="38">
        <f t="shared" si="23"/>
        <v>0</v>
      </c>
      <c r="AY109" s="38">
        <f t="shared" si="23"/>
        <v>2</v>
      </c>
      <c r="AZ109" s="38">
        <f t="shared" si="23"/>
        <v>0</v>
      </c>
      <c r="BA109" s="38">
        <f t="shared" si="23"/>
        <v>0</v>
      </c>
      <c r="BB109" s="38">
        <f t="shared" si="23"/>
        <v>0</v>
      </c>
      <c r="BC109" s="38">
        <f t="shared" si="23"/>
        <v>0</v>
      </c>
      <c r="BD109" s="38">
        <f t="shared" si="23"/>
        <v>0</v>
      </c>
      <c r="BE109" s="38">
        <f t="shared" si="23"/>
        <v>0</v>
      </c>
      <c r="BF109" s="38">
        <f t="shared" si="23"/>
        <v>0</v>
      </c>
      <c r="BG109" s="20">
        <f t="shared" si="22"/>
        <v>49.25</v>
      </c>
    </row>
    <row r="110" spans="1:59" ht="15.75" customHeight="1">
      <c r="A110" s="122"/>
      <c r="B110" s="36"/>
      <c r="C110" s="14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  <c r="AN110" s="15"/>
      <c r="AO110" s="15"/>
      <c r="AP110" s="15"/>
      <c r="AQ110" s="15"/>
      <c r="AR110" s="15"/>
      <c r="AS110" s="15"/>
      <c r="AT110" s="15"/>
      <c r="AU110" s="15"/>
      <c r="AV110" s="15"/>
      <c r="AW110" s="15"/>
      <c r="AX110" s="15"/>
      <c r="AY110" s="15"/>
      <c r="AZ110" s="15"/>
      <c r="BA110" s="15"/>
      <c r="BB110" s="15"/>
      <c r="BC110" s="15"/>
      <c r="BD110" s="15"/>
      <c r="BE110" s="15"/>
      <c r="BF110" s="15"/>
      <c r="BG110" s="23"/>
    </row>
    <row r="111" spans="1:59" ht="15.75" customHeight="1">
      <c r="A111" s="123"/>
      <c r="B111" s="39" t="s">
        <v>1</v>
      </c>
      <c r="C111" s="40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  <c r="AF111" s="41"/>
      <c r="AG111" s="41"/>
      <c r="AH111" s="41"/>
      <c r="AI111" s="41"/>
      <c r="AJ111" s="41"/>
      <c r="AK111" s="41"/>
      <c r="AL111" s="41"/>
      <c r="AM111" s="41"/>
      <c r="AN111" s="41"/>
      <c r="AO111" s="41"/>
      <c r="AP111" s="41"/>
      <c r="AQ111" s="41"/>
      <c r="AR111" s="41"/>
      <c r="AS111" s="41"/>
      <c r="AT111" s="41"/>
      <c r="AU111" s="41"/>
      <c r="AV111" s="41"/>
      <c r="AW111" s="41"/>
      <c r="AX111" s="41"/>
      <c r="AY111" s="41"/>
      <c r="AZ111" s="41"/>
      <c r="BA111" s="41"/>
      <c r="BB111" s="41"/>
      <c r="BC111" s="41"/>
      <c r="BD111" s="41"/>
      <c r="BE111" s="41"/>
      <c r="BF111" s="41"/>
      <c r="BG111" s="33">
        <f t="shared" ref="BG111:BG118" si="24">SUM(C111:BF111)</f>
        <v>0</v>
      </c>
    </row>
    <row r="112" spans="1:59" ht="15.75" customHeight="1">
      <c r="A112" s="121">
        <v>13</v>
      </c>
      <c r="B112" s="34" t="s">
        <v>107</v>
      </c>
      <c r="C112" s="8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10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10">
        <v>5</v>
      </c>
      <c r="AG112" s="11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10">
        <v>3</v>
      </c>
      <c r="AY112" s="9"/>
      <c r="AZ112" s="9"/>
      <c r="BA112" s="9"/>
      <c r="BB112" s="9"/>
      <c r="BC112" s="9"/>
      <c r="BD112" s="9"/>
      <c r="BE112" s="9"/>
      <c r="BF112" s="9"/>
      <c r="BG112" s="12">
        <f t="shared" si="24"/>
        <v>8</v>
      </c>
    </row>
    <row r="113" spans="1:59" ht="15.75" customHeight="1">
      <c r="A113" s="122"/>
      <c r="B113" s="36" t="s">
        <v>108</v>
      </c>
      <c r="C113" s="14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/>
      <c r="AN113" s="15"/>
      <c r="AO113" s="15"/>
      <c r="AP113" s="15"/>
      <c r="AQ113" s="17">
        <v>1</v>
      </c>
      <c r="AR113" s="15"/>
      <c r="AS113" s="15"/>
      <c r="AT113" s="15"/>
      <c r="AU113" s="15"/>
      <c r="AV113" s="15"/>
      <c r="AW113" s="15"/>
      <c r="AX113" s="15"/>
      <c r="AY113" s="15"/>
      <c r="AZ113" s="15"/>
      <c r="BA113" s="15"/>
      <c r="BB113" s="15"/>
      <c r="BC113" s="15"/>
      <c r="BD113" s="15"/>
      <c r="BE113" s="15"/>
      <c r="BF113" s="15"/>
      <c r="BG113" s="16">
        <f t="shared" si="24"/>
        <v>1</v>
      </c>
    </row>
    <row r="114" spans="1:59" ht="15.75" customHeight="1">
      <c r="A114" s="122"/>
      <c r="B114" s="36" t="s">
        <v>109</v>
      </c>
      <c r="C114" s="14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7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/>
      <c r="AN114" s="15"/>
      <c r="AO114" s="15"/>
      <c r="AP114" s="15"/>
      <c r="AQ114" s="17">
        <v>1</v>
      </c>
      <c r="AR114" s="15"/>
      <c r="AS114" s="15"/>
      <c r="AT114" s="15"/>
      <c r="AU114" s="15"/>
      <c r="AV114" s="15"/>
      <c r="AW114" s="15"/>
      <c r="AX114" s="15"/>
      <c r="AY114" s="15"/>
      <c r="AZ114" s="15"/>
      <c r="BA114" s="15"/>
      <c r="BB114" s="15"/>
      <c r="BC114" s="15"/>
      <c r="BD114" s="15"/>
      <c r="BE114" s="15"/>
      <c r="BF114" s="15"/>
      <c r="BG114" s="16">
        <f t="shared" si="24"/>
        <v>1</v>
      </c>
    </row>
    <row r="115" spans="1:59" ht="15.75" customHeight="1">
      <c r="A115" s="122"/>
      <c r="B115" s="36" t="s">
        <v>110</v>
      </c>
      <c r="C115" s="14"/>
      <c r="D115" s="15"/>
      <c r="E115" s="15"/>
      <c r="F115" s="15"/>
      <c r="G115" s="15"/>
      <c r="H115" s="15"/>
      <c r="I115" s="15"/>
      <c r="J115" s="15"/>
      <c r="K115" s="17">
        <v>2</v>
      </c>
      <c r="L115" s="15"/>
      <c r="M115" s="15"/>
      <c r="N115" s="15"/>
      <c r="O115" s="15"/>
      <c r="P115" s="15"/>
      <c r="Q115" s="15"/>
      <c r="R115" s="15"/>
      <c r="S115" s="15"/>
      <c r="T115" s="15"/>
      <c r="U115" s="17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7">
        <v>2</v>
      </c>
      <c r="AG115" s="18"/>
      <c r="AH115" s="15"/>
      <c r="AI115" s="15"/>
      <c r="AJ115" s="15"/>
      <c r="AK115" s="15"/>
      <c r="AL115" s="15"/>
      <c r="AM115" s="15"/>
      <c r="AN115" s="17">
        <v>1</v>
      </c>
      <c r="AO115" s="15"/>
      <c r="AP115" s="15"/>
      <c r="AQ115" s="17">
        <v>1</v>
      </c>
      <c r="AR115" s="15"/>
      <c r="AS115" s="15"/>
      <c r="AT115" s="15"/>
      <c r="AU115" s="15"/>
      <c r="AV115" s="15"/>
      <c r="AW115" s="15"/>
      <c r="AX115" s="15"/>
      <c r="AY115" s="15"/>
      <c r="AZ115" s="15"/>
      <c r="BA115" s="15"/>
      <c r="BB115" s="15"/>
      <c r="BC115" s="15"/>
      <c r="BD115" s="15"/>
      <c r="BE115" s="15"/>
      <c r="BF115" s="15"/>
      <c r="BG115" s="16">
        <f t="shared" si="24"/>
        <v>6</v>
      </c>
    </row>
    <row r="116" spans="1:59" ht="15.75" customHeight="1">
      <c r="A116" s="122"/>
      <c r="B116" s="36" t="s">
        <v>111</v>
      </c>
      <c r="C116" s="14"/>
      <c r="D116" s="15"/>
      <c r="E116" s="15"/>
      <c r="F116" s="15"/>
      <c r="G116" s="15"/>
      <c r="H116" s="15"/>
      <c r="I116" s="15"/>
      <c r="J116" s="15"/>
      <c r="K116" s="17">
        <v>2</v>
      </c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8"/>
      <c r="AH116" s="15"/>
      <c r="AI116" s="15"/>
      <c r="AJ116" s="15"/>
      <c r="AK116" s="15"/>
      <c r="AL116" s="15"/>
      <c r="AM116" s="15"/>
      <c r="AN116" s="15"/>
      <c r="AO116" s="15"/>
      <c r="AP116" s="15"/>
      <c r="AQ116" s="15"/>
      <c r="AR116" s="15"/>
      <c r="AS116" s="15"/>
      <c r="AT116" s="15"/>
      <c r="AU116" s="15"/>
      <c r="AV116" s="15"/>
      <c r="AW116" s="15"/>
      <c r="AX116" s="15"/>
      <c r="AY116" s="15"/>
      <c r="AZ116" s="15"/>
      <c r="BA116" s="15"/>
      <c r="BB116" s="15"/>
      <c r="BC116" s="15"/>
      <c r="BD116" s="15"/>
      <c r="BE116" s="15"/>
      <c r="BF116" s="15"/>
      <c r="BG116" s="16">
        <f t="shared" si="24"/>
        <v>2</v>
      </c>
    </row>
    <row r="117" spans="1:59" ht="15.75" customHeight="1">
      <c r="A117" s="122"/>
      <c r="B117" s="36" t="s">
        <v>112</v>
      </c>
      <c r="C117" s="14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  <c r="AN117" s="15"/>
      <c r="AO117" s="15"/>
      <c r="AP117" s="15"/>
      <c r="AQ117" s="15"/>
      <c r="AR117" s="15"/>
      <c r="AS117" s="15"/>
      <c r="AT117" s="15"/>
      <c r="AU117" s="15"/>
      <c r="AV117" s="15"/>
      <c r="AW117" s="15"/>
      <c r="AX117" s="15"/>
      <c r="AY117" s="15"/>
      <c r="AZ117" s="15"/>
      <c r="BA117" s="15"/>
      <c r="BB117" s="15"/>
      <c r="BC117" s="15"/>
      <c r="BD117" s="15"/>
      <c r="BE117" s="15"/>
      <c r="BF117" s="15"/>
      <c r="BG117" s="16">
        <f t="shared" si="24"/>
        <v>0</v>
      </c>
    </row>
    <row r="118" spans="1:59" ht="15.75" customHeight="1">
      <c r="A118" s="122"/>
      <c r="B118" s="36" t="s">
        <v>55</v>
      </c>
      <c r="C118" s="38"/>
      <c r="D118" s="38">
        <f t="shared" ref="D118:BF118" si="25">SUM(D112:D117)</f>
        <v>0</v>
      </c>
      <c r="E118" s="38">
        <f t="shared" si="25"/>
        <v>0</v>
      </c>
      <c r="F118" s="38">
        <f t="shared" si="25"/>
        <v>0</v>
      </c>
      <c r="G118" s="38">
        <f t="shared" si="25"/>
        <v>0</v>
      </c>
      <c r="H118" s="38">
        <f t="shared" si="25"/>
        <v>0</v>
      </c>
      <c r="I118" s="38">
        <f t="shared" si="25"/>
        <v>0</v>
      </c>
      <c r="J118" s="38">
        <f t="shared" si="25"/>
        <v>0</v>
      </c>
      <c r="K118" s="38">
        <f t="shared" si="25"/>
        <v>4</v>
      </c>
      <c r="L118" s="38">
        <f t="shared" si="25"/>
        <v>0</v>
      </c>
      <c r="M118" s="38">
        <f t="shared" si="25"/>
        <v>0</v>
      </c>
      <c r="N118" s="38">
        <f t="shared" si="25"/>
        <v>0</v>
      </c>
      <c r="O118" s="38">
        <f t="shared" si="25"/>
        <v>0</v>
      </c>
      <c r="P118" s="38">
        <f t="shared" si="25"/>
        <v>0</v>
      </c>
      <c r="Q118" s="38">
        <f t="shared" si="25"/>
        <v>0</v>
      </c>
      <c r="R118" s="38">
        <f t="shared" si="25"/>
        <v>0</v>
      </c>
      <c r="S118" s="38">
        <f t="shared" si="25"/>
        <v>0</v>
      </c>
      <c r="T118" s="38">
        <f t="shared" si="25"/>
        <v>0</v>
      </c>
      <c r="U118" s="38">
        <f t="shared" si="25"/>
        <v>0</v>
      </c>
      <c r="V118" s="38">
        <f t="shared" si="25"/>
        <v>0</v>
      </c>
      <c r="W118" s="38">
        <f t="shared" si="25"/>
        <v>0</v>
      </c>
      <c r="X118" s="38">
        <f t="shared" si="25"/>
        <v>0</v>
      </c>
      <c r="Y118" s="38">
        <f t="shared" si="25"/>
        <v>0</v>
      </c>
      <c r="Z118" s="38">
        <f t="shared" si="25"/>
        <v>0</v>
      </c>
      <c r="AA118" s="38">
        <f t="shared" si="25"/>
        <v>0</v>
      </c>
      <c r="AB118" s="38">
        <f t="shared" si="25"/>
        <v>0</v>
      </c>
      <c r="AC118" s="38">
        <f t="shared" si="25"/>
        <v>0</v>
      </c>
      <c r="AD118" s="38">
        <f t="shared" si="25"/>
        <v>0</v>
      </c>
      <c r="AE118" s="38">
        <f t="shared" si="25"/>
        <v>0</v>
      </c>
      <c r="AF118" s="38">
        <f t="shared" si="25"/>
        <v>7</v>
      </c>
      <c r="AG118" s="38">
        <f t="shared" si="25"/>
        <v>0</v>
      </c>
      <c r="AH118" s="38">
        <f t="shared" si="25"/>
        <v>0</v>
      </c>
      <c r="AI118" s="38">
        <f t="shared" si="25"/>
        <v>0</v>
      </c>
      <c r="AJ118" s="38">
        <f t="shared" si="25"/>
        <v>0</v>
      </c>
      <c r="AK118" s="38">
        <f t="shared" si="25"/>
        <v>0</v>
      </c>
      <c r="AL118" s="38">
        <f t="shared" si="25"/>
        <v>0</v>
      </c>
      <c r="AM118" s="38">
        <f t="shared" si="25"/>
        <v>0</v>
      </c>
      <c r="AN118" s="38">
        <f t="shared" si="25"/>
        <v>1</v>
      </c>
      <c r="AO118" s="38">
        <f t="shared" si="25"/>
        <v>0</v>
      </c>
      <c r="AP118" s="38">
        <f t="shared" si="25"/>
        <v>0</v>
      </c>
      <c r="AQ118" s="38">
        <f t="shared" si="25"/>
        <v>3</v>
      </c>
      <c r="AR118" s="38">
        <f t="shared" si="25"/>
        <v>0</v>
      </c>
      <c r="AS118" s="38">
        <f t="shared" si="25"/>
        <v>0</v>
      </c>
      <c r="AT118" s="38">
        <f t="shared" si="25"/>
        <v>0</v>
      </c>
      <c r="AU118" s="38">
        <f t="shared" si="25"/>
        <v>0</v>
      </c>
      <c r="AV118" s="38">
        <f t="shared" si="25"/>
        <v>0</v>
      </c>
      <c r="AW118" s="38">
        <f t="shared" si="25"/>
        <v>0</v>
      </c>
      <c r="AX118" s="38">
        <f t="shared" si="25"/>
        <v>3</v>
      </c>
      <c r="AY118" s="38">
        <f t="shared" si="25"/>
        <v>0</v>
      </c>
      <c r="AZ118" s="38">
        <f t="shared" si="25"/>
        <v>0</v>
      </c>
      <c r="BA118" s="38">
        <f t="shared" si="25"/>
        <v>0</v>
      </c>
      <c r="BB118" s="38">
        <f t="shared" si="25"/>
        <v>0</v>
      </c>
      <c r="BC118" s="38">
        <f t="shared" si="25"/>
        <v>0</v>
      </c>
      <c r="BD118" s="38">
        <f t="shared" si="25"/>
        <v>0</v>
      </c>
      <c r="BE118" s="38">
        <f t="shared" si="25"/>
        <v>0</v>
      </c>
      <c r="BF118" s="38">
        <f t="shared" si="25"/>
        <v>0</v>
      </c>
      <c r="BG118" s="20">
        <f t="shared" si="24"/>
        <v>18</v>
      </c>
    </row>
    <row r="119" spans="1:59" ht="15.75" customHeight="1">
      <c r="A119" s="122"/>
      <c r="B119" s="36"/>
      <c r="C119" s="14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  <c r="AN119" s="15"/>
      <c r="AO119" s="15"/>
      <c r="AP119" s="15"/>
      <c r="AQ119" s="15"/>
      <c r="AR119" s="15"/>
      <c r="AS119" s="15"/>
      <c r="AT119" s="15"/>
      <c r="AU119" s="15"/>
      <c r="AV119" s="15"/>
      <c r="AW119" s="15"/>
      <c r="AX119" s="15"/>
      <c r="AY119" s="15"/>
      <c r="AZ119" s="15"/>
      <c r="BA119" s="15"/>
      <c r="BB119" s="15"/>
      <c r="BC119" s="15"/>
      <c r="BD119" s="15"/>
      <c r="BE119" s="15"/>
      <c r="BF119" s="15"/>
      <c r="BG119" s="23"/>
    </row>
    <row r="120" spans="1:59" ht="15.75" customHeight="1">
      <c r="A120" s="123"/>
      <c r="B120" s="39" t="s">
        <v>1</v>
      </c>
      <c r="C120" s="40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33">
        <f t="shared" ref="BG120:BG127" si="26">SUM(C120:BF120)</f>
        <v>0</v>
      </c>
    </row>
    <row r="121" spans="1:59" ht="15.75" customHeight="1">
      <c r="A121" s="121">
        <v>14</v>
      </c>
      <c r="B121" s="34" t="s">
        <v>107</v>
      </c>
      <c r="C121" s="8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10">
        <v>6</v>
      </c>
      <c r="R121" s="9"/>
      <c r="S121" s="10">
        <v>3</v>
      </c>
      <c r="T121" s="9"/>
      <c r="U121" s="10"/>
      <c r="V121" s="9"/>
      <c r="W121" s="9"/>
      <c r="X121" s="9"/>
      <c r="Y121" s="9"/>
      <c r="Z121" s="9"/>
      <c r="AA121" s="9"/>
      <c r="AB121" s="9"/>
      <c r="AC121" s="9"/>
      <c r="AD121" s="10">
        <v>4.5</v>
      </c>
      <c r="AE121" s="9"/>
      <c r="AF121" s="9"/>
      <c r="AG121" s="11"/>
      <c r="AH121" s="9"/>
      <c r="AI121" s="9"/>
      <c r="AJ121" s="9"/>
      <c r="AK121" s="9"/>
      <c r="AL121" s="9"/>
      <c r="AM121" s="9"/>
      <c r="AN121" s="9"/>
      <c r="AO121" s="9"/>
      <c r="AP121" s="9"/>
      <c r="AQ121" s="9"/>
      <c r="AR121" s="9"/>
      <c r="AS121" s="9"/>
      <c r="AT121" s="9"/>
      <c r="AU121" s="9"/>
      <c r="AV121" s="9"/>
      <c r="AW121" s="9"/>
      <c r="AX121" s="9"/>
      <c r="AY121" s="9"/>
      <c r="AZ121" s="9"/>
      <c r="BA121" s="9"/>
      <c r="BB121" s="9"/>
      <c r="BC121" s="9"/>
      <c r="BD121" s="9"/>
      <c r="BE121" s="9"/>
      <c r="BF121" s="9"/>
      <c r="BG121" s="12">
        <f t="shared" si="26"/>
        <v>13.5</v>
      </c>
    </row>
    <row r="122" spans="1:59" ht="15.75" customHeight="1">
      <c r="A122" s="122"/>
      <c r="B122" s="36" t="s">
        <v>108</v>
      </c>
      <c r="C122" s="14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7">
        <v>0.5</v>
      </c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7">
        <v>0.5</v>
      </c>
      <c r="AE122" s="15"/>
      <c r="AF122" s="15"/>
      <c r="AG122" s="15"/>
      <c r="AH122" s="15"/>
      <c r="AI122" s="15"/>
      <c r="AJ122" s="15"/>
      <c r="AK122" s="15"/>
      <c r="AL122" s="15"/>
      <c r="AM122" s="15"/>
      <c r="AN122" s="15"/>
      <c r="AO122" s="15"/>
      <c r="AP122" s="15"/>
      <c r="AQ122" s="15"/>
      <c r="AR122" s="15"/>
      <c r="AS122" s="15"/>
      <c r="AT122" s="15"/>
      <c r="AU122" s="15"/>
      <c r="AV122" s="15"/>
      <c r="AW122" s="15"/>
      <c r="AX122" s="15"/>
      <c r="AY122" s="15"/>
      <c r="AZ122" s="15"/>
      <c r="BA122" s="15"/>
      <c r="BB122" s="15"/>
      <c r="BC122" s="15"/>
      <c r="BD122" s="15"/>
      <c r="BE122" s="15"/>
      <c r="BF122" s="15"/>
      <c r="BG122" s="16">
        <f t="shared" si="26"/>
        <v>1</v>
      </c>
    </row>
    <row r="123" spans="1:59" ht="15.75" customHeight="1">
      <c r="A123" s="122"/>
      <c r="B123" s="36" t="s">
        <v>109</v>
      </c>
      <c r="C123" s="14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7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  <c r="AK123" s="15"/>
      <c r="AL123" s="15"/>
      <c r="AM123" s="15"/>
      <c r="AN123" s="15"/>
      <c r="AO123" s="15"/>
      <c r="AP123" s="15"/>
      <c r="AQ123" s="15"/>
      <c r="AR123" s="15"/>
      <c r="AS123" s="15"/>
      <c r="AT123" s="15"/>
      <c r="AU123" s="15"/>
      <c r="AV123" s="15"/>
      <c r="AW123" s="15"/>
      <c r="AX123" s="15"/>
      <c r="AY123" s="15"/>
      <c r="AZ123" s="15"/>
      <c r="BA123" s="15"/>
      <c r="BB123" s="15"/>
      <c r="BC123" s="15"/>
      <c r="BD123" s="15"/>
      <c r="BE123" s="15"/>
      <c r="BF123" s="15"/>
      <c r="BG123" s="16">
        <f t="shared" si="26"/>
        <v>0</v>
      </c>
    </row>
    <row r="124" spans="1:59" ht="15.75" customHeight="1">
      <c r="A124" s="122"/>
      <c r="B124" s="36" t="s">
        <v>110</v>
      </c>
      <c r="C124" s="14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7">
        <v>7</v>
      </c>
      <c r="T124" s="15"/>
      <c r="U124" s="17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8"/>
      <c r="AH124" s="15"/>
      <c r="AI124" s="15"/>
      <c r="AJ124" s="15"/>
      <c r="AK124" s="15"/>
      <c r="AL124" s="15"/>
      <c r="AM124" s="15"/>
      <c r="AN124" s="15"/>
      <c r="AO124" s="15"/>
      <c r="AP124" s="15"/>
      <c r="AQ124" s="15"/>
      <c r="AR124" s="15"/>
      <c r="AS124" s="15"/>
      <c r="AT124" s="15"/>
      <c r="AU124" s="15"/>
      <c r="AV124" s="15"/>
      <c r="AW124" s="15"/>
      <c r="AX124" s="15"/>
      <c r="AY124" s="15"/>
      <c r="AZ124" s="15"/>
      <c r="BA124" s="15"/>
      <c r="BB124" s="15"/>
      <c r="BC124" s="15"/>
      <c r="BD124" s="15"/>
      <c r="BE124" s="15"/>
      <c r="BF124" s="15"/>
      <c r="BG124" s="16">
        <f t="shared" si="26"/>
        <v>7</v>
      </c>
    </row>
    <row r="125" spans="1:59" ht="15.75" customHeight="1">
      <c r="A125" s="122"/>
      <c r="B125" s="36" t="s">
        <v>111</v>
      </c>
      <c r="C125" s="14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7">
        <v>1</v>
      </c>
      <c r="AE125" s="15"/>
      <c r="AF125" s="15"/>
      <c r="AG125" s="18"/>
      <c r="AH125" s="15"/>
      <c r="AI125" s="15"/>
      <c r="AJ125" s="15"/>
      <c r="AK125" s="15"/>
      <c r="AL125" s="15"/>
      <c r="AM125" s="15"/>
      <c r="AN125" s="15"/>
      <c r="AO125" s="15"/>
      <c r="AP125" s="15"/>
      <c r="AQ125" s="15"/>
      <c r="AR125" s="15"/>
      <c r="AS125" s="15"/>
      <c r="AT125" s="15"/>
      <c r="AU125" s="15"/>
      <c r="AV125" s="15"/>
      <c r="AW125" s="15"/>
      <c r="AX125" s="15"/>
      <c r="AY125" s="15"/>
      <c r="AZ125" s="15"/>
      <c r="BA125" s="15"/>
      <c r="BB125" s="15"/>
      <c r="BC125" s="15"/>
      <c r="BD125" s="15"/>
      <c r="BE125" s="15"/>
      <c r="BF125" s="15"/>
      <c r="BG125" s="16">
        <f t="shared" si="26"/>
        <v>1</v>
      </c>
    </row>
    <row r="126" spans="1:59" ht="15.75" customHeight="1">
      <c r="A126" s="122"/>
      <c r="B126" s="36" t="s">
        <v>112</v>
      </c>
      <c r="C126" s="14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7">
        <v>3</v>
      </c>
      <c r="R126" s="15"/>
      <c r="S126" s="17">
        <v>4</v>
      </c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7">
        <v>2</v>
      </c>
      <c r="AE126" s="15"/>
      <c r="AF126" s="15"/>
      <c r="AG126" s="15"/>
      <c r="AH126" s="15"/>
      <c r="AI126" s="15"/>
      <c r="AJ126" s="15"/>
      <c r="AK126" s="15"/>
      <c r="AL126" s="15"/>
      <c r="AM126" s="15"/>
      <c r="AN126" s="15"/>
      <c r="AO126" s="15"/>
      <c r="AP126" s="15"/>
      <c r="AQ126" s="15"/>
      <c r="AR126" s="15"/>
      <c r="AS126" s="15"/>
      <c r="AT126" s="15"/>
      <c r="AU126" s="15"/>
      <c r="AV126" s="15"/>
      <c r="AW126" s="15"/>
      <c r="AX126" s="15"/>
      <c r="AY126" s="15"/>
      <c r="AZ126" s="15"/>
      <c r="BA126" s="15"/>
      <c r="BB126" s="15"/>
      <c r="BC126" s="15"/>
      <c r="BD126" s="15"/>
      <c r="BE126" s="15"/>
      <c r="BF126" s="15"/>
      <c r="BG126" s="16">
        <f t="shared" si="26"/>
        <v>9</v>
      </c>
    </row>
    <row r="127" spans="1:59" ht="15.75" customHeight="1">
      <c r="A127" s="122"/>
      <c r="B127" s="36" t="s">
        <v>55</v>
      </c>
      <c r="C127" s="38"/>
      <c r="D127" s="38">
        <f t="shared" ref="D127:BF127" si="27">SUM(D121:D126)</f>
        <v>0</v>
      </c>
      <c r="E127" s="38">
        <f t="shared" si="27"/>
        <v>0</v>
      </c>
      <c r="F127" s="38">
        <f t="shared" si="27"/>
        <v>0</v>
      </c>
      <c r="G127" s="38">
        <f t="shared" si="27"/>
        <v>0</v>
      </c>
      <c r="H127" s="38">
        <f t="shared" si="27"/>
        <v>0</v>
      </c>
      <c r="I127" s="38">
        <f t="shared" si="27"/>
        <v>0</v>
      </c>
      <c r="J127" s="38">
        <f t="shared" si="27"/>
        <v>0</v>
      </c>
      <c r="K127" s="38">
        <f t="shared" si="27"/>
        <v>0</v>
      </c>
      <c r="L127" s="38">
        <f t="shared" si="27"/>
        <v>0</v>
      </c>
      <c r="M127" s="38">
        <f t="shared" si="27"/>
        <v>0</v>
      </c>
      <c r="N127" s="38">
        <f t="shared" si="27"/>
        <v>0</v>
      </c>
      <c r="O127" s="38">
        <f t="shared" si="27"/>
        <v>0</v>
      </c>
      <c r="P127" s="38">
        <f t="shared" si="27"/>
        <v>0</v>
      </c>
      <c r="Q127" s="38">
        <f t="shared" si="27"/>
        <v>9.5</v>
      </c>
      <c r="R127" s="38">
        <f t="shared" si="27"/>
        <v>0</v>
      </c>
      <c r="S127" s="38">
        <f t="shared" si="27"/>
        <v>14</v>
      </c>
      <c r="T127" s="38">
        <f t="shared" si="27"/>
        <v>0</v>
      </c>
      <c r="U127" s="38">
        <f t="shared" si="27"/>
        <v>0</v>
      </c>
      <c r="V127" s="38">
        <f t="shared" si="27"/>
        <v>0</v>
      </c>
      <c r="W127" s="38">
        <f t="shared" si="27"/>
        <v>0</v>
      </c>
      <c r="X127" s="38">
        <f t="shared" si="27"/>
        <v>0</v>
      </c>
      <c r="Y127" s="38">
        <f t="shared" si="27"/>
        <v>0</v>
      </c>
      <c r="Z127" s="38">
        <f t="shared" si="27"/>
        <v>0</v>
      </c>
      <c r="AA127" s="38">
        <f t="shared" si="27"/>
        <v>0</v>
      </c>
      <c r="AB127" s="38">
        <f t="shared" si="27"/>
        <v>0</v>
      </c>
      <c r="AC127" s="38">
        <f t="shared" si="27"/>
        <v>0</v>
      </c>
      <c r="AD127" s="38">
        <f t="shared" si="27"/>
        <v>8</v>
      </c>
      <c r="AE127" s="38">
        <f t="shared" si="27"/>
        <v>0</v>
      </c>
      <c r="AF127" s="38">
        <f t="shared" si="27"/>
        <v>0</v>
      </c>
      <c r="AG127" s="38">
        <f t="shared" si="27"/>
        <v>0</v>
      </c>
      <c r="AH127" s="38">
        <f t="shared" si="27"/>
        <v>0</v>
      </c>
      <c r="AI127" s="38">
        <f t="shared" si="27"/>
        <v>0</v>
      </c>
      <c r="AJ127" s="38">
        <f t="shared" si="27"/>
        <v>0</v>
      </c>
      <c r="AK127" s="38">
        <f t="shared" si="27"/>
        <v>0</v>
      </c>
      <c r="AL127" s="38">
        <f t="shared" si="27"/>
        <v>0</v>
      </c>
      <c r="AM127" s="38">
        <f t="shared" si="27"/>
        <v>0</v>
      </c>
      <c r="AN127" s="38">
        <f t="shared" si="27"/>
        <v>0</v>
      </c>
      <c r="AO127" s="38">
        <f t="shared" si="27"/>
        <v>0</v>
      </c>
      <c r="AP127" s="38">
        <f t="shared" si="27"/>
        <v>0</v>
      </c>
      <c r="AQ127" s="38">
        <f t="shared" si="27"/>
        <v>0</v>
      </c>
      <c r="AR127" s="38">
        <f t="shared" si="27"/>
        <v>0</v>
      </c>
      <c r="AS127" s="38">
        <f t="shared" si="27"/>
        <v>0</v>
      </c>
      <c r="AT127" s="38">
        <f t="shared" si="27"/>
        <v>0</v>
      </c>
      <c r="AU127" s="38">
        <f t="shared" si="27"/>
        <v>0</v>
      </c>
      <c r="AV127" s="38">
        <f t="shared" si="27"/>
        <v>0</v>
      </c>
      <c r="AW127" s="38">
        <f t="shared" si="27"/>
        <v>0</v>
      </c>
      <c r="AX127" s="38">
        <f t="shared" si="27"/>
        <v>0</v>
      </c>
      <c r="AY127" s="38">
        <f t="shared" si="27"/>
        <v>0</v>
      </c>
      <c r="AZ127" s="38">
        <f t="shared" si="27"/>
        <v>0</v>
      </c>
      <c r="BA127" s="38">
        <f t="shared" si="27"/>
        <v>0</v>
      </c>
      <c r="BB127" s="38">
        <f t="shared" si="27"/>
        <v>0</v>
      </c>
      <c r="BC127" s="38">
        <f t="shared" si="27"/>
        <v>0</v>
      </c>
      <c r="BD127" s="38">
        <f t="shared" si="27"/>
        <v>0</v>
      </c>
      <c r="BE127" s="38">
        <f t="shared" si="27"/>
        <v>0</v>
      </c>
      <c r="BF127" s="38">
        <f t="shared" si="27"/>
        <v>0</v>
      </c>
      <c r="BG127" s="20">
        <f t="shared" si="26"/>
        <v>31.5</v>
      </c>
    </row>
    <row r="128" spans="1:59" ht="15.75" customHeight="1">
      <c r="A128" s="122"/>
      <c r="B128" s="36"/>
      <c r="C128" s="14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/>
      <c r="AN128" s="15"/>
      <c r="AO128" s="15"/>
      <c r="AP128" s="15"/>
      <c r="AQ128" s="15"/>
      <c r="AR128" s="15"/>
      <c r="AS128" s="15"/>
      <c r="AT128" s="15"/>
      <c r="AU128" s="15"/>
      <c r="AV128" s="15"/>
      <c r="AW128" s="15"/>
      <c r="AX128" s="15"/>
      <c r="AY128" s="15"/>
      <c r="AZ128" s="15"/>
      <c r="BA128" s="15"/>
      <c r="BB128" s="15"/>
      <c r="BC128" s="15"/>
      <c r="BD128" s="15"/>
      <c r="BE128" s="15"/>
      <c r="BF128" s="15"/>
      <c r="BG128" s="23"/>
    </row>
    <row r="129" spans="1:59" ht="15.75" customHeight="1">
      <c r="A129" s="123"/>
      <c r="B129" s="39" t="s">
        <v>1</v>
      </c>
      <c r="C129" s="40"/>
      <c r="D129" s="41"/>
      <c r="E129" s="41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  <c r="AF129" s="41"/>
      <c r="AG129" s="41"/>
      <c r="AH129" s="41"/>
      <c r="AI129" s="41"/>
      <c r="AJ129" s="41"/>
      <c r="AK129" s="41"/>
      <c r="AL129" s="41"/>
      <c r="AM129" s="41"/>
      <c r="AN129" s="41"/>
      <c r="AO129" s="41"/>
      <c r="AP129" s="41"/>
      <c r="AQ129" s="41"/>
      <c r="AR129" s="41"/>
      <c r="AS129" s="41"/>
      <c r="AT129" s="41"/>
      <c r="AU129" s="41"/>
      <c r="AV129" s="41"/>
      <c r="AW129" s="41"/>
      <c r="AX129" s="41"/>
      <c r="AY129" s="41"/>
      <c r="AZ129" s="41"/>
      <c r="BA129" s="41"/>
      <c r="BB129" s="41"/>
      <c r="BC129" s="41"/>
      <c r="BD129" s="41"/>
      <c r="BE129" s="41"/>
      <c r="BF129" s="41"/>
      <c r="BG129" s="33">
        <f t="shared" ref="BG129:BG136" si="28">SUM(C129:BF129)</f>
        <v>0</v>
      </c>
    </row>
    <row r="130" spans="1:59" ht="15.75" customHeight="1">
      <c r="A130" s="121">
        <v>15</v>
      </c>
      <c r="B130" s="34" t="s">
        <v>107</v>
      </c>
      <c r="C130" s="8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10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11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/>
      <c r="AS130" s="9"/>
      <c r="AT130" s="9"/>
      <c r="AU130" s="9"/>
      <c r="AV130" s="9"/>
      <c r="AW130" s="9"/>
      <c r="AX130" s="9"/>
      <c r="AY130" s="9"/>
      <c r="AZ130" s="9"/>
      <c r="BA130" s="9"/>
      <c r="BB130" s="9"/>
      <c r="BC130" s="9"/>
      <c r="BD130" s="9"/>
      <c r="BE130" s="9"/>
      <c r="BF130" s="9"/>
      <c r="BG130" s="12">
        <f t="shared" si="28"/>
        <v>0</v>
      </c>
    </row>
    <row r="131" spans="1:59" ht="15.75" customHeight="1">
      <c r="A131" s="122"/>
      <c r="B131" s="36" t="s">
        <v>108</v>
      </c>
      <c r="C131" s="14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  <c r="AL131" s="15"/>
      <c r="AM131" s="15"/>
      <c r="AN131" s="15"/>
      <c r="AO131" s="15"/>
      <c r="AP131" s="15"/>
      <c r="AQ131" s="15"/>
      <c r="AR131" s="15"/>
      <c r="AS131" s="15"/>
      <c r="AT131" s="15"/>
      <c r="AU131" s="15"/>
      <c r="AV131" s="15"/>
      <c r="AW131" s="15"/>
      <c r="AX131" s="15"/>
      <c r="AY131" s="15"/>
      <c r="AZ131" s="15"/>
      <c r="BA131" s="15"/>
      <c r="BB131" s="15"/>
      <c r="BC131" s="15"/>
      <c r="BD131" s="15"/>
      <c r="BE131" s="15"/>
      <c r="BF131" s="15"/>
      <c r="BG131" s="16">
        <f t="shared" si="28"/>
        <v>0</v>
      </c>
    </row>
    <row r="132" spans="1:59" ht="15.75" customHeight="1">
      <c r="A132" s="122"/>
      <c r="B132" s="36" t="s">
        <v>109</v>
      </c>
      <c r="C132" s="14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7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/>
      <c r="AN132" s="15"/>
      <c r="AO132" s="15"/>
      <c r="AP132" s="15"/>
      <c r="AQ132" s="15"/>
      <c r="AR132" s="15"/>
      <c r="AS132" s="15"/>
      <c r="AT132" s="15"/>
      <c r="AU132" s="15"/>
      <c r="AV132" s="15"/>
      <c r="AW132" s="15"/>
      <c r="AX132" s="15"/>
      <c r="AY132" s="15"/>
      <c r="AZ132" s="15"/>
      <c r="BA132" s="15"/>
      <c r="BB132" s="15"/>
      <c r="BC132" s="15"/>
      <c r="BD132" s="15"/>
      <c r="BE132" s="15"/>
      <c r="BF132" s="15"/>
      <c r="BG132" s="16">
        <f t="shared" si="28"/>
        <v>0</v>
      </c>
    </row>
    <row r="133" spans="1:59" ht="15.75" customHeight="1">
      <c r="A133" s="122"/>
      <c r="B133" s="36" t="s">
        <v>110</v>
      </c>
      <c r="C133" s="14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7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8"/>
      <c r="AH133" s="15"/>
      <c r="AI133" s="15"/>
      <c r="AJ133" s="15"/>
      <c r="AK133" s="15"/>
      <c r="AL133" s="15"/>
      <c r="AM133" s="15"/>
      <c r="AN133" s="15"/>
      <c r="AO133" s="15"/>
      <c r="AP133" s="15"/>
      <c r="AQ133" s="15"/>
      <c r="AR133" s="15"/>
      <c r="AS133" s="15"/>
      <c r="AT133" s="15"/>
      <c r="AU133" s="15"/>
      <c r="AV133" s="15"/>
      <c r="AW133" s="15"/>
      <c r="AX133" s="15"/>
      <c r="AY133" s="15"/>
      <c r="AZ133" s="15"/>
      <c r="BA133" s="15"/>
      <c r="BB133" s="15"/>
      <c r="BC133" s="15"/>
      <c r="BD133" s="15"/>
      <c r="BE133" s="15"/>
      <c r="BF133" s="15"/>
      <c r="BG133" s="16">
        <f t="shared" si="28"/>
        <v>0</v>
      </c>
    </row>
    <row r="134" spans="1:59" ht="15.75" customHeight="1">
      <c r="A134" s="122"/>
      <c r="B134" s="36" t="s">
        <v>111</v>
      </c>
      <c r="C134" s="14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8"/>
      <c r="AH134" s="15"/>
      <c r="AI134" s="15"/>
      <c r="AJ134" s="15"/>
      <c r="AK134" s="15"/>
      <c r="AL134" s="15"/>
      <c r="AM134" s="15"/>
      <c r="AN134" s="15"/>
      <c r="AO134" s="15"/>
      <c r="AP134" s="15"/>
      <c r="AQ134" s="15"/>
      <c r="AR134" s="15"/>
      <c r="AS134" s="15"/>
      <c r="AT134" s="15"/>
      <c r="AU134" s="15"/>
      <c r="AV134" s="15"/>
      <c r="AW134" s="15"/>
      <c r="AX134" s="15"/>
      <c r="AY134" s="15"/>
      <c r="AZ134" s="15"/>
      <c r="BA134" s="15"/>
      <c r="BB134" s="15"/>
      <c r="BC134" s="15"/>
      <c r="BD134" s="15"/>
      <c r="BE134" s="15"/>
      <c r="BF134" s="15"/>
      <c r="BG134" s="16">
        <f t="shared" si="28"/>
        <v>0</v>
      </c>
    </row>
    <row r="135" spans="1:59" ht="15.75" customHeight="1">
      <c r="A135" s="122"/>
      <c r="B135" s="36" t="s">
        <v>112</v>
      </c>
      <c r="C135" s="14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  <c r="AH135" s="15"/>
      <c r="AI135" s="15"/>
      <c r="AJ135" s="15"/>
      <c r="AK135" s="15"/>
      <c r="AL135" s="15"/>
      <c r="AM135" s="15"/>
      <c r="AN135" s="15"/>
      <c r="AO135" s="15"/>
      <c r="AP135" s="15"/>
      <c r="AQ135" s="15"/>
      <c r="AR135" s="15"/>
      <c r="AS135" s="15"/>
      <c r="AT135" s="15"/>
      <c r="AU135" s="15"/>
      <c r="AV135" s="15"/>
      <c r="AW135" s="15"/>
      <c r="AX135" s="15"/>
      <c r="AY135" s="15"/>
      <c r="AZ135" s="15"/>
      <c r="BA135" s="15"/>
      <c r="BB135" s="15"/>
      <c r="BC135" s="15"/>
      <c r="BD135" s="15"/>
      <c r="BE135" s="15"/>
      <c r="BF135" s="15"/>
      <c r="BG135" s="16">
        <f t="shared" si="28"/>
        <v>0</v>
      </c>
    </row>
    <row r="136" spans="1:59" ht="15.75" customHeight="1">
      <c r="A136" s="122"/>
      <c r="B136" s="36" t="s">
        <v>55</v>
      </c>
      <c r="C136" s="38"/>
      <c r="D136" s="38">
        <f t="shared" ref="D136:BF136" si="29">SUM(D130:D135)</f>
        <v>0</v>
      </c>
      <c r="E136" s="38">
        <f t="shared" si="29"/>
        <v>0</v>
      </c>
      <c r="F136" s="38">
        <f t="shared" si="29"/>
        <v>0</v>
      </c>
      <c r="G136" s="38">
        <f t="shared" si="29"/>
        <v>0</v>
      </c>
      <c r="H136" s="38">
        <f t="shared" si="29"/>
        <v>0</v>
      </c>
      <c r="I136" s="38">
        <f t="shared" si="29"/>
        <v>0</v>
      </c>
      <c r="J136" s="38">
        <f t="shared" si="29"/>
        <v>0</v>
      </c>
      <c r="K136" s="38">
        <f t="shared" si="29"/>
        <v>0</v>
      </c>
      <c r="L136" s="38">
        <f t="shared" si="29"/>
        <v>0</v>
      </c>
      <c r="M136" s="38">
        <f t="shared" si="29"/>
        <v>0</v>
      </c>
      <c r="N136" s="38">
        <f t="shared" si="29"/>
        <v>0</v>
      </c>
      <c r="O136" s="38">
        <f t="shared" si="29"/>
        <v>0</v>
      </c>
      <c r="P136" s="38">
        <f t="shared" si="29"/>
        <v>0</v>
      </c>
      <c r="Q136" s="38">
        <f t="shared" si="29"/>
        <v>0</v>
      </c>
      <c r="R136" s="38">
        <f t="shared" si="29"/>
        <v>0</v>
      </c>
      <c r="S136" s="38">
        <f t="shared" si="29"/>
        <v>0</v>
      </c>
      <c r="T136" s="38">
        <f t="shared" si="29"/>
        <v>0</v>
      </c>
      <c r="U136" s="38">
        <f t="shared" si="29"/>
        <v>0</v>
      </c>
      <c r="V136" s="38">
        <f t="shared" si="29"/>
        <v>0</v>
      </c>
      <c r="W136" s="38">
        <f t="shared" si="29"/>
        <v>0</v>
      </c>
      <c r="X136" s="38">
        <f t="shared" si="29"/>
        <v>0</v>
      </c>
      <c r="Y136" s="38">
        <f t="shared" si="29"/>
        <v>0</v>
      </c>
      <c r="Z136" s="38">
        <f t="shared" si="29"/>
        <v>0</v>
      </c>
      <c r="AA136" s="38">
        <f t="shared" si="29"/>
        <v>0</v>
      </c>
      <c r="AB136" s="38">
        <f t="shared" si="29"/>
        <v>0</v>
      </c>
      <c r="AC136" s="38">
        <f t="shared" si="29"/>
        <v>0</v>
      </c>
      <c r="AD136" s="38">
        <f t="shared" si="29"/>
        <v>0</v>
      </c>
      <c r="AE136" s="38">
        <f t="shared" si="29"/>
        <v>0</v>
      </c>
      <c r="AF136" s="38">
        <f t="shared" si="29"/>
        <v>0</v>
      </c>
      <c r="AG136" s="38">
        <f t="shared" si="29"/>
        <v>0</v>
      </c>
      <c r="AH136" s="38">
        <f t="shared" si="29"/>
        <v>0</v>
      </c>
      <c r="AI136" s="38">
        <f t="shared" si="29"/>
        <v>0</v>
      </c>
      <c r="AJ136" s="38">
        <f t="shared" si="29"/>
        <v>0</v>
      </c>
      <c r="AK136" s="38">
        <f t="shared" si="29"/>
        <v>0</v>
      </c>
      <c r="AL136" s="38">
        <f t="shared" si="29"/>
        <v>0</v>
      </c>
      <c r="AM136" s="38">
        <f t="shared" si="29"/>
        <v>0</v>
      </c>
      <c r="AN136" s="38">
        <f t="shared" si="29"/>
        <v>0</v>
      </c>
      <c r="AO136" s="38">
        <f t="shared" si="29"/>
        <v>0</v>
      </c>
      <c r="AP136" s="38">
        <f t="shared" si="29"/>
        <v>0</v>
      </c>
      <c r="AQ136" s="38">
        <f t="shared" si="29"/>
        <v>0</v>
      </c>
      <c r="AR136" s="38">
        <f t="shared" si="29"/>
        <v>0</v>
      </c>
      <c r="AS136" s="38">
        <f t="shared" si="29"/>
        <v>0</v>
      </c>
      <c r="AT136" s="38">
        <f t="shared" si="29"/>
        <v>0</v>
      </c>
      <c r="AU136" s="38">
        <f t="shared" si="29"/>
        <v>0</v>
      </c>
      <c r="AV136" s="38">
        <f t="shared" si="29"/>
        <v>0</v>
      </c>
      <c r="AW136" s="38">
        <f t="shared" si="29"/>
        <v>0</v>
      </c>
      <c r="AX136" s="38">
        <f t="shared" si="29"/>
        <v>0</v>
      </c>
      <c r="AY136" s="38">
        <f t="shared" si="29"/>
        <v>0</v>
      </c>
      <c r="AZ136" s="38">
        <f t="shared" si="29"/>
        <v>0</v>
      </c>
      <c r="BA136" s="38">
        <f t="shared" si="29"/>
        <v>0</v>
      </c>
      <c r="BB136" s="38">
        <f t="shared" si="29"/>
        <v>0</v>
      </c>
      <c r="BC136" s="38">
        <f t="shared" si="29"/>
        <v>0</v>
      </c>
      <c r="BD136" s="38">
        <f t="shared" si="29"/>
        <v>0</v>
      </c>
      <c r="BE136" s="38">
        <f t="shared" si="29"/>
        <v>0</v>
      </c>
      <c r="BF136" s="38">
        <f t="shared" si="29"/>
        <v>0</v>
      </c>
      <c r="BG136" s="20">
        <f t="shared" si="28"/>
        <v>0</v>
      </c>
    </row>
    <row r="137" spans="1:59" ht="15.75" customHeight="1">
      <c r="A137" s="122"/>
      <c r="B137" s="36"/>
      <c r="C137" s="14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  <c r="AH137" s="15"/>
      <c r="AI137" s="15"/>
      <c r="AJ137" s="15"/>
      <c r="AK137" s="15"/>
      <c r="AL137" s="15"/>
      <c r="AM137" s="15"/>
      <c r="AN137" s="15"/>
      <c r="AO137" s="15"/>
      <c r="AP137" s="15"/>
      <c r="AQ137" s="15"/>
      <c r="AR137" s="15"/>
      <c r="AS137" s="15"/>
      <c r="AT137" s="15"/>
      <c r="AU137" s="15"/>
      <c r="AV137" s="15"/>
      <c r="AW137" s="15"/>
      <c r="AX137" s="15"/>
      <c r="AY137" s="15"/>
      <c r="AZ137" s="15"/>
      <c r="BA137" s="15"/>
      <c r="BB137" s="15"/>
      <c r="BC137" s="15"/>
      <c r="BD137" s="15"/>
      <c r="BE137" s="15"/>
      <c r="BF137" s="15"/>
      <c r="BG137" s="23"/>
    </row>
    <row r="138" spans="1:59" ht="15.75" customHeight="1">
      <c r="A138" s="123"/>
      <c r="B138" s="39" t="s">
        <v>1</v>
      </c>
      <c r="C138" s="40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  <c r="AM138" s="41"/>
      <c r="AN138" s="41"/>
      <c r="AO138" s="41"/>
      <c r="AP138" s="41"/>
      <c r="AQ138" s="41"/>
      <c r="AR138" s="41"/>
      <c r="AS138" s="41"/>
      <c r="AT138" s="41"/>
      <c r="AU138" s="41"/>
      <c r="AV138" s="41"/>
      <c r="AW138" s="41"/>
      <c r="AX138" s="41"/>
      <c r="AY138" s="41"/>
      <c r="AZ138" s="41"/>
      <c r="BA138" s="41"/>
      <c r="BB138" s="41"/>
      <c r="BC138" s="41"/>
      <c r="BD138" s="41"/>
      <c r="BE138" s="41"/>
      <c r="BF138" s="41"/>
      <c r="BG138" s="33">
        <f t="shared" ref="BG138:BG145" si="30">SUM(C138:BF138)</f>
        <v>0</v>
      </c>
    </row>
    <row r="139" spans="1:59" ht="15.75" customHeight="1">
      <c r="A139" s="121">
        <v>16</v>
      </c>
      <c r="B139" s="34" t="s">
        <v>107</v>
      </c>
      <c r="C139" s="8"/>
      <c r="D139" s="9"/>
      <c r="E139" s="9"/>
      <c r="F139" s="10">
        <v>1</v>
      </c>
      <c r="G139" s="9"/>
      <c r="H139" s="9"/>
      <c r="I139" s="9"/>
      <c r="J139" s="10">
        <v>1</v>
      </c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10">
        <v>3</v>
      </c>
      <c r="V139" s="9"/>
      <c r="W139" s="9"/>
      <c r="X139" s="9"/>
      <c r="Y139" s="9"/>
      <c r="Z139" s="9"/>
      <c r="AA139" s="9"/>
      <c r="AB139" s="9"/>
      <c r="AC139" s="9"/>
      <c r="AD139" s="9"/>
      <c r="AE139" s="9"/>
      <c r="AF139" s="9"/>
      <c r="AG139" s="11"/>
      <c r="AH139" s="9"/>
      <c r="AI139" s="9"/>
      <c r="AJ139" s="9"/>
      <c r="AK139" s="10">
        <v>3</v>
      </c>
      <c r="AL139" s="9"/>
      <c r="AM139" s="9"/>
      <c r="AN139" s="9"/>
      <c r="AO139" s="9"/>
      <c r="AP139" s="10">
        <v>1</v>
      </c>
      <c r="AQ139" s="10">
        <v>1</v>
      </c>
      <c r="AR139" s="9"/>
      <c r="AS139" s="9"/>
      <c r="AT139" s="9"/>
      <c r="AU139" s="9"/>
      <c r="AV139" s="9"/>
      <c r="AW139" s="9"/>
      <c r="AX139" s="9"/>
      <c r="AY139" s="9"/>
      <c r="AZ139" s="9"/>
      <c r="BA139" s="9"/>
      <c r="BB139" s="9"/>
      <c r="BC139" s="9"/>
      <c r="BD139" s="9"/>
      <c r="BE139" s="9"/>
      <c r="BF139" s="9"/>
      <c r="BG139" s="12">
        <f t="shared" si="30"/>
        <v>10</v>
      </c>
    </row>
    <row r="140" spans="1:59" ht="15.75" customHeight="1">
      <c r="A140" s="122"/>
      <c r="B140" s="36" t="s">
        <v>108</v>
      </c>
      <c r="C140" s="14"/>
      <c r="D140" s="17">
        <v>1.5</v>
      </c>
      <c r="E140" s="15"/>
      <c r="F140" s="15"/>
      <c r="G140" s="17">
        <v>0.5</v>
      </c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  <c r="AI140" s="15"/>
      <c r="AJ140" s="15"/>
      <c r="AK140" s="15"/>
      <c r="AL140" s="15"/>
      <c r="AM140" s="15"/>
      <c r="AN140" s="15"/>
      <c r="AO140" s="15"/>
      <c r="AP140" s="17">
        <v>1</v>
      </c>
      <c r="AQ140" s="15"/>
      <c r="AR140" s="15"/>
      <c r="AS140" s="15"/>
      <c r="AT140" s="15"/>
      <c r="AU140" s="15"/>
      <c r="AV140" s="15"/>
      <c r="AW140" s="15"/>
      <c r="AX140" s="15"/>
      <c r="AY140" s="15"/>
      <c r="AZ140" s="15"/>
      <c r="BA140" s="15"/>
      <c r="BB140" s="15"/>
      <c r="BC140" s="15"/>
      <c r="BD140" s="15"/>
      <c r="BE140" s="15"/>
      <c r="BF140" s="15"/>
      <c r="BG140" s="16">
        <f t="shared" si="30"/>
        <v>3</v>
      </c>
    </row>
    <row r="141" spans="1:59" ht="15.75" customHeight="1">
      <c r="A141" s="122"/>
      <c r="B141" s="36" t="s">
        <v>109</v>
      </c>
      <c r="C141" s="14"/>
      <c r="D141" s="17">
        <v>1</v>
      </c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7">
        <v>3</v>
      </c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  <c r="AH141" s="15"/>
      <c r="AI141" s="15"/>
      <c r="AJ141" s="15"/>
      <c r="AK141" s="17">
        <v>1</v>
      </c>
      <c r="AL141" s="15"/>
      <c r="AM141" s="15"/>
      <c r="AN141" s="15"/>
      <c r="AO141" s="15"/>
      <c r="AP141" s="17">
        <v>3</v>
      </c>
      <c r="AQ141" s="17">
        <v>2</v>
      </c>
      <c r="AR141" s="15"/>
      <c r="AS141" s="15"/>
      <c r="AT141" s="15"/>
      <c r="AU141" s="15"/>
      <c r="AV141" s="15"/>
      <c r="AW141" s="15"/>
      <c r="AX141" s="15"/>
      <c r="AY141" s="15"/>
      <c r="AZ141" s="15"/>
      <c r="BA141" s="15"/>
      <c r="BB141" s="15"/>
      <c r="BC141" s="15"/>
      <c r="BD141" s="15"/>
      <c r="BE141" s="15"/>
      <c r="BF141" s="15"/>
      <c r="BG141" s="16">
        <f t="shared" si="30"/>
        <v>10</v>
      </c>
    </row>
    <row r="142" spans="1:59" ht="15.75" customHeight="1">
      <c r="A142" s="122"/>
      <c r="B142" s="36" t="s">
        <v>110</v>
      </c>
      <c r="C142" s="14"/>
      <c r="D142" s="15"/>
      <c r="E142" s="15"/>
      <c r="F142" s="15"/>
      <c r="G142" s="15"/>
      <c r="H142" s="15"/>
      <c r="I142" s="15"/>
      <c r="J142" s="17">
        <v>3</v>
      </c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7">
        <v>6</v>
      </c>
      <c r="V142" s="15"/>
      <c r="W142" s="15"/>
      <c r="X142" s="15"/>
      <c r="Y142" s="17">
        <v>3</v>
      </c>
      <c r="Z142" s="15"/>
      <c r="AA142" s="15"/>
      <c r="AB142" s="15"/>
      <c r="AC142" s="15"/>
      <c r="AD142" s="15"/>
      <c r="AE142" s="15"/>
      <c r="AF142" s="15"/>
      <c r="AG142" s="18"/>
      <c r="AH142" s="15"/>
      <c r="AI142" s="15"/>
      <c r="AJ142" s="15"/>
      <c r="AK142" s="17">
        <v>9</v>
      </c>
      <c r="AL142" s="15"/>
      <c r="AM142" s="15"/>
      <c r="AN142" s="15"/>
      <c r="AO142" s="15"/>
      <c r="AP142" s="17">
        <v>2</v>
      </c>
      <c r="AQ142" s="17">
        <v>1</v>
      </c>
      <c r="AR142" s="15"/>
      <c r="AS142" s="15"/>
      <c r="AT142" s="15"/>
      <c r="AU142" s="15"/>
      <c r="AV142" s="15"/>
      <c r="AW142" s="15"/>
      <c r="AX142" s="15"/>
      <c r="AY142" s="15"/>
      <c r="AZ142" s="15"/>
      <c r="BA142" s="15"/>
      <c r="BB142" s="15"/>
      <c r="BC142" s="15"/>
      <c r="BD142" s="15"/>
      <c r="BE142" s="15"/>
      <c r="BF142" s="15"/>
      <c r="BG142" s="16">
        <f t="shared" si="30"/>
        <v>24</v>
      </c>
    </row>
    <row r="143" spans="1:59" ht="15.75" customHeight="1">
      <c r="A143" s="122"/>
      <c r="B143" s="36" t="s">
        <v>111</v>
      </c>
      <c r="C143" s="14"/>
      <c r="D143" s="17">
        <v>0.5</v>
      </c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8"/>
      <c r="AH143" s="15"/>
      <c r="AI143" s="15"/>
      <c r="AJ143" s="15"/>
      <c r="AK143" s="17">
        <v>2</v>
      </c>
      <c r="AL143" s="15"/>
      <c r="AM143" s="15"/>
      <c r="AN143" s="15"/>
      <c r="AO143" s="15"/>
      <c r="AP143" s="15"/>
      <c r="AQ143" s="15"/>
      <c r="AR143" s="15"/>
      <c r="AS143" s="15"/>
      <c r="AT143" s="15"/>
      <c r="AU143" s="15"/>
      <c r="AV143" s="15"/>
      <c r="AW143" s="15"/>
      <c r="AX143" s="15"/>
      <c r="AY143" s="15"/>
      <c r="AZ143" s="15"/>
      <c r="BA143" s="15"/>
      <c r="BB143" s="15"/>
      <c r="BC143" s="15"/>
      <c r="BD143" s="15"/>
      <c r="BE143" s="15"/>
      <c r="BF143" s="15"/>
      <c r="BG143" s="16">
        <f t="shared" si="30"/>
        <v>2.5</v>
      </c>
    </row>
    <row r="144" spans="1:59" ht="15.75" customHeight="1">
      <c r="A144" s="122"/>
      <c r="B144" s="36" t="s">
        <v>112</v>
      </c>
      <c r="C144" s="14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  <c r="AI144" s="15"/>
      <c r="AJ144" s="15"/>
      <c r="AK144" s="15"/>
      <c r="AL144" s="15"/>
      <c r="AM144" s="15"/>
      <c r="AN144" s="15"/>
      <c r="AO144" s="15"/>
      <c r="AP144" s="15"/>
      <c r="AQ144" s="15"/>
      <c r="AR144" s="15"/>
      <c r="AS144" s="15"/>
      <c r="AT144" s="15"/>
      <c r="AU144" s="15"/>
      <c r="AV144" s="15"/>
      <c r="AW144" s="15"/>
      <c r="AX144" s="15"/>
      <c r="AY144" s="15"/>
      <c r="AZ144" s="15"/>
      <c r="BA144" s="15"/>
      <c r="BB144" s="15"/>
      <c r="BC144" s="15"/>
      <c r="BD144" s="15"/>
      <c r="BE144" s="15"/>
      <c r="BF144" s="15"/>
      <c r="BG144" s="16">
        <f t="shared" si="30"/>
        <v>0</v>
      </c>
    </row>
    <row r="145" spans="1:59" ht="15.75" customHeight="1">
      <c r="A145" s="122"/>
      <c r="B145" s="36" t="s">
        <v>55</v>
      </c>
      <c r="C145" s="38"/>
      <c r="D145" s="38">
        <f t="shared" ref="D145:BF145" si="31">SUM(D139:D144)</f>
        <v>3</v>
      </c>
      <c r="E145" s="38">
        <f t="shared" si="31"/>
        <v>0</v>
      </c>
      <c r="F145" s="38">
        <f t="shared" si="31"/>
        <v>1</v>
      </c>
      <c r="G145" s="38">
        <f t="shared" si="31"/>
        <v>0.5</v>
      </c>
      <c r="H145" s="38">
        <f t="shared" si="31"/>
        <v>0</v>
      </c>
      <c r="I145" s="38">
        <f t="shared" si="31"/>
        <v>0</v>
      </c>
      <c r="J145" s="38">
        <f t="shared" si="31"/>
        <v>4</v>
      </c>
      <c r="K145" s="38">
        <f t="shared" si="31"/>
        <v>0</v>
      </c>
      <c r="L145" s="38">
        <f t="shared" si="31"/>
        <v>0</v>
      </c>
      <c r="M145" s="38">
        <f t="shared" si="31"/>
        <v>0</v>
      </c>
      <c r="N145" s="38">
        <f t="shared" si="31"/>
        <v>0</v>
      </c>
      <c r="O145" s="38">
        <f t="shared" si="31"/>
        <v>0</v>
      </c>
      <c r="P145" s="38">
        <f t="shared" si="31"/>
        <v>0</v>
      </c>
      <c r="Q145" s="38">
        <f t="shared" si="31"/>
        <v>0</v>
      </c>
      <c r="R145" s="38">
        <f t="shared" si="31"/>
        <v>0</v>
      </c>
      <c r="S145" s="38">
        <f t="shared" si="31"/>
        <v>0</v>
      </c>
      <c r="T145" s="38">
        <f t="shared" si="31"/>
        <v>0</v>
      </c>
      <c r="U145" s="38">
        <f t="shared" si="31"/>
        <v>12</v>
      </c>
      <c r="V145" s="38">
        <f t="shared" si="31"/>
        <v>0</v>
      </c>
      <c r="W145" s="38">
        <f t="shared" si="31"/>
        <v>0</v>
      </c>
      <c r="X145" s="38">
        <f t="shared" si="31"/>
        <v>0</v>
      </c>
      <c r="Y145" s="38">
        <f t="shared" si="31"/>
        <v>3</v>
      </c>
      <c r="Z145" s="38">
        <f t="shared" si="31"/>
        <v>0</v>
      </c>
      <c r="AA145" s="38">
        <f t="shared" si="31"/>
        <v>0</v>
      </c>
      <c r="AB145" s="38">
        <f t="shared" si="31"/>
        <v>0</v>
      </c>
      <c r="AC145" s="38">
        <f t="shared" si="31"/>
        <v>0</v>
      </c>
      <c r="AD145" s="38">
        <f t="shared" si="31"/>
        <v>0</v>
      </c>
      <c r="AE145" s="38">
        <f t="shared" si="31"/>
        <v>0</v>
      </c>
      <c r="AF145" s="38">
        <f t="shared" si="31"/>
        <v>0</v>
      </c>
      <c r="AG145" s="38">
        <f t="shared" si="31"/>
        <v>0</v>
      </c>
      <c r="AH145" s="38">
        <f t="shared" si="31"/>
        <v>0</v>
      </c>
      <c r="AI145" s="38">
        <f t="shared" si="31"/>
        <v>0</v>
      </c>
      <c r="AJ145" s="38">
        <f t="shared" si="31"/>
        <v>0</v>
      </c>
      <c r="AK145" s="38">
        <f t="shared" si="31"/>
        <v>15</v>
      </c>
      <c r="AL145" s="38">
        <f t="shared" si="31"/>
        <v>0</v>
      </c>
      <c r="AM145" s="38">
        <f t="shared" si="31"/>
        <v>0</v>
      </c>
      <c r="AN145" s="38">
        <f t="shared" si="31"/>
        <v>0</v>
      </c>
      <c r="AO145" s="38">
        <f t="shared" si="31"/>
        <v>0</v>
      </c>
      <c r="AP145" s="38">
        <f t="shared" si="31"/>
        <v>7</v>
      </c>
      <c r="AQ145" s="38">
        <f t="shared" si="31"/>
        <v>4</v>
      </c>
      <c r="AR145" s="38">
        <f t="shared" si="31"/>
        <v>0</v>
      </c>
      <c r="AS145" s="38">
        <f t="shared" si="31"/>
        <v>0</v>
      </c>
      <c r="AT145" s="38">
        <f t="shared" si="31"/>
        <v>0</v>
      </c>
      <c r="AU145" s="38">
        <f t="shared" si="31"/>
        <v>0</v>
      </c>
      <c r="AV145" s="38">
        <f t="shared" si="31"/>
        <v>0</v>
      </c>
      <c r="AW145" s="38">
        <f t="shared" si="31"/>
        <v>0</v>
      </c>
      <c r="AX145" s="38">
        <f t="shared" si="31"/>
        <v>0</v>
      </c>
      <c r="AY145" s="38">
        <f t="shared" si="31"/>
        <v>0</v>
      </c>
      <c r="AZ145" s="38">
        <f t="shared" si="31"/>
        <v>0</v>
      </c>
      <c r="BA145" s="38">
        <f t="shared" si="31"/>
        <v>0</v>
      </c>
      <c r="BB145" s="38">
        <f t="shared" si="31"/>
        <v>0</v>
      </c>
      <c r="BC145" s="38">
        <f t="shared" si="31"/>
        <v>0</v>
      </c>
      <c r="BD145" s="38">
        <f t="shared" si="31"/>
        <v>0</v>
      </c>
      <c r="BE145" s="38">
        <f t="shared" si="31"/>
        <v>0</v>
      </c>
      <c r="BF145" s="38">
        <f t="shared" si="31"/>
        <v>0</v>
      </c>
      <c r="BG145" s="20">
        <f t="shared" si="30"/>
        <v>49.5</v>
      </c>
    </row>
    <row r="146" spans="1:59" ht="15.75" customHeight="1">
      <c r="A146" s="122"/>
      <c r="B146" s="36"/>
      <c r="C146" s="14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  <c r="AI146" s="15"/>
      <c r="AJ146" s="15"/>
      <c r="AK146" s="15"/>
      <c r="AL146" s="15"/>
      <c r="AM146" s="15"/>
      <c r="AN146" s="15"/>
      <c r="AO146" s="15"/>
      <c r="AP146" s="15"/>
      <c r="AQ146" s="15"/>
      <c r="AR146" s="15"/>
      <c r="AS146" s="15"/>
      <c r="AT146" s="15"/>
      <c r="AU146" s="15"/>
      <c r="AV146" s="15"/>
      <c r="AW146" s="15"/>
      <c r="AX146" s="15"/>
      <c r="AY146" s="15"/>
      <c r="AZ146" s="15"/>
      <c r="BA146" s="15"/>
      <c r="BB146" s="15"/>
      <c r="BC146" s="15"/>
      <c r="BD146" s="15"/>
      <c r="BE146" s="15"/>
      <c r="BF146" s="15"/>
      <c r="BG146" s="23"/>
    </row>
    <row r="147" spans="1:59" ht="15.75" customHeight="1">
      <c r="A147" s="123"/>
      <c r="B147" s="39" t="s">
        <v>1</v>
      </c>
      <c r="C147" s="40"/>
      <c r="D147" s="41"/>
      <c r="E147" s="41"/>
      <c r="F147" s="41"/>
      <c r="G147" s="41"/>
      <c r="H147" s="41"/>
      <c r="I147" s="41"/>
      <c r="J147" s="41"/>
      <c r="K147" s="41"/>
      <c r="L147" s="41"/>
      <c r="M147" s="41"/>
      <c r="N147" s="41"/>
      <c r="O147" s="41"/>
      <c r="P147" s="41"/>
      <c r="Q147" s="41"/>
      <c r="R147" s="41"/>
      <c r="S147" s="41"/>
      <c r="T147" s="41"/>
      <c r="U147" s="41"/>
      <c r="V147" s="41"/>
      <c r="W147" s="41"/>
      <c r="X147" s="41"/>
      <c r="Y147" s="41"/>
      <c r="Z147" s="41"/>
      <c r="AA147" s="41"/>
      <c r="AB147" s="41"/>
      <c r="AC147" s="41"/>
      <c r="AD147" s="41"/>
      <c r="AE147" s="41"/>
      <c r="AF147" s="41"/>
      <c r="AG147" s="41"/>
      <c r="AH147" s="41"/>
      <c r="AI147" s="41"/>
      <c r="AJ147" s="41"/>
      <c r="AK147" s="41"/>
      <c r="AL147" s="41"/>
      <c r="AM147" s="41"/>
      <c r="AN147" s="41"/>
      <c r="AO147" s="41"/>
      <c r="AP147" s="41"/>
      <c r="AQ147" s="41"/>
      <c r="AR147" s="41"/>
      <c r="AS147" s="41"/>
      <c r="AT147" s="41"/>
      <c r="AU147" s="41"/>
      <c r="AV147" s="41"/>
      <c r="AW147" s="41"/>
      <c r="AX147" s="41"/>
      <c r="AY147" s="41"/>
      <c r="AZ147" s="41"/>
      <c r="BA147" s="41"/>
      <c r="BB147" s="41"/>
      <c r="BC147" s="41"/>
      <c r="BD147" s="41"/>
      <c r="BE147" s="41"/>
      <c r="BF147" s="41"/>
      <c r="BG147" s="33">
        <f t="shared" ref="BG147:BG154" si="32">SUM(C147:BF147)</f>
        <v>0</v>
      </c>
    </row>
    <row r="148" spans="1:59" ht="15.75" customHeight="1">
      <c r="A148" s="121">
        <v>17</v>
      </c>
      <c r="B148" s="34" t="s">
        <v>107</v>
      </c>
      <c r="C148" s="8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10">
        <v>2</v>
      </c>
      <c r="P148" s="9"/>
      <c r="Q148" s="9"/>
      <c r="R148" s="10">
        <v>2</v>
      </c>
      <c r="S148" s="9"/>
      <c r="T148" s="9"/>
      <c r="U148" s="10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11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/>
      <c r="AU148" s="9"/>
      <c r="AV148" s="9"/>
      <c r="AW148" s="9"/>
      <c r="AX148" s="9"/>
      <c r="AY148" s="9"/>
      <c r="AZ148" s="9"/>
      <c r="BA148" s="9"/>
      <c r="BB148" s="9"/>
      <c r="BC148" s="9"/>
      <c r="BD148" s="9"/>
      <c r="BE148" s="9"/>
      <c r="BF148" s="9"/>
      <c r="BG148" s="12">
        <f t="shared" si="32"/>
        <v>4</v>
      </c>
    </row>
    <row r="149" spans="1:59" ht="15.75" customHeight="1">
      <c r="A149" s="122"/>
      <c r="B149" s="36" t="s">
        <v>108</v>
      </c>
      <c r="C149" s="14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  <c r="AH149" s="15"/>
      <c r="AI149" s="15"/>
      <c r="AJ149" s="15"/>
      <c r="AK149" s="15"/>
      <c r="AL149" s="15"/>
      <c r="AM149" s="15"/>
      <c r="AN149" s="15"/>
      <c r="AO149" s="15"/>
      <c r="AP149" s="15"/>
      <c r="AQ149" s="15"/>
      <c r="AR149" s="15"/>
      <c r="AS149" s="15"/>
      <c r="AT149" s="15"/>
      <c r="AU149" s="15"/>
      <c r="AV149" s="15"/>
      <c r="AW149" s="15"/>
      <c r="AX149" s="15"/>
      <c r="AY149" s="15"/>
      <c r="AZ149" s="15"/>
      <c r="BA149" s="15"/>
      <c r="BB149" s="15"/>
      <c r="BC149" s="15"/>
      <c r="BD149" s="15"/>
      <c r="BE149" s="15"/>
      <c r="BF149" s="15"/>
      <c r="BG149" s="16">
        <f t="shared" si="32"/>
        <v>0</v>
      </c>
    </row>
    <row r="150" spans="1:59" ht="15.75" customHeight="1">
      <c r="A150" s="122"/>
      <c r="B150" s="36" t="s">
        <v>109</v>
      </c>
      <c r="C150" s="14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7">
        <v>0.5</v>
      </c>
      <c r="P150" s="15"/>
      <c r="Q150" s="15"/>
      <c r="R150" s="17">
        <v>0.5</v>
      </c>
      <c r="S150" s="15"/>
      <c r="T150" s="15"/>
      <c r="U150" s="17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  <c r="AH150" s="15"/>
      <c r="AI150" s="15"/>
      <c r="AJ150" s="15"/>
      <c r="AK150" s="15"/>
      <c r="AL150" s="15"/>
      <c r="AM150" s="15"/>
      <c r="AN150" s="15"/>
      <c r="AO150" s="15"/>
      <c r="AP150" s="15"/>
      <c r="AQ150" s="15"/>
      <c r="AR150" s="15"/>
      <c r="AS150" s="15"/>
      <c r="AT150" s="15"/>
      <c r="AU150" s="15"/>
      <c r="AV150" s="15"/>
      <c r="AW150" s="15"/>
      <c r="AX150" s="15"/>
      <c r="AY150" s="15"/>
      <c r="AZ150" s="15"/>
      <c r="BA150" s="15"/>
      <c r="BB150" s="15"/>
      <c r="BC150" s="15"/>
      <c r="BD150" s="15"/>
      <c r="BE150" s="15"/>
      <c r="BF150" s="15"/>
      <c r="BG150" s="16">
        <f t="shared" si="32"/>
        <v>1</v>
      </c>
    </row>
    <row r="151" spans="1:59" ht="15.75" customHeight="1">
      <c r="A151" s="122"/>
      <c r="B151" s="36" t="s">
        <v>110</v>
      </c>
      <c r="C151" s="14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7">
        <v>6</v>
      </c>
      <c r="P151" s="15"/>
      <c r="Q151" s="15"/>
      <c r="R151" s="17">
        <v>4</v>
      </c>
      <c r="S151" s="15"/>
      <c r="T151" s="15"/>
      <c r="U151" s="17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8"/>
      <c r="AH151" s="15"/>
      <c r="AI151" s="15"/>
      <c r="AJ151" s="15"/>
      <c r="AK151" s="15"/>
      <c r="AL151" s="15"/>
      <c r="AM151" s="15"/>
      <c r="AN151" s="15"/>
      <c r="AO151" s="15"/>
      <c r="AP151" s="15"/>
      <c r="AQ151" s="15"/>
      <c r="AR151" s="15"/>
      <c r="AS151" s="15"/>
      <c r="AT151" s="15"/>
      <c r="AU151" s="15"/>
      <c r="AV151" s="15"/>
      <c r="AW151" s="15"/>
      <c r="AX151" s="15"/>
      <c r="AY151" s="15"/>
      <c r="AZ151" s="15"/>
      <c r="BA151" s="15"/>
      <c r="BB151" s="15"/>
      <c r="BC151" s="15"/>
      <c r="BD151" s="15"/>
      <c r="BE151" s="15"/>
      <c r="BF151" s="15"/>
      <c r="BG151" s="16">
        <f t="shared" si="32"/>
        <v>10</v>
      </c>
    </row>
    <row r="152" spans="1:59" ht="15.75" customHeight="1">
      <c r="A152" s="122"/>
      <c r="B152" s="36" t="s">
        <v>111</v>
      </c>
      <c r="C152" s="14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7">
        <v>0.5</v>
      </c>
      <c r="P152" s="15"/>
      <c r="Q152" s="15"/>
      <c r="R152" s="17">
        <v>0.5</v>
      </c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8"/>
      <c r="AH152" s="15"/>
      <c r="AI152" s="15"/>
      <c r="AJ152" s="15"/>
      <c r="AK152" s="15"/>
      <c r="AL152" s="15"/>
      <c r="AM152" s="15"/>
      <c r="AN152" s="15"/>
      <c r="AO152" s="15"/>
      <c r="AP152" s="15"/>
      <c r="AQ152" s="15"/>
      <c r="AR152" s="15"/>
      <c r="AS152" s="15"/>
      <c r="AT152" s="15"/>
      <c r="AU152" s="15"/>
      <c r="AV152" s="15"/>
      <c r="AW152" s="15"/>
      <c r="AX152" s="15"/>
      <c r="AY152" s="15"/>
      <c r="AZ152" s="15"/>
      <c r="BA152" s="15"/>
      <c r="BB152" s="15"/>
      <c r="BC152" s="15"/>
      <c r="BD152" s="15"/>
      <c r="BE152" s="15"/>
      <c r="BF152" s="15"/>
      <c r="BG152" s="16">
        <f t="shared" si="32"/>
        <v>1</v>
      </c>
    </row>
    <row r="153" spans="1:59" ht="15.75" customHeight="1">
      <c r="A153" s="122"/>
      <c r="B153" s="36" t="s">
        <v>112</v>
      </c>
      <c r="C153" s="14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7">
        <v>2.5</v>
      </c>
      <c r="P153" s="15"/>
      <c r="Q153" s="15"/>
      <c r="R153" s="17">
        <v>0.5</v>
      </c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  <c r="AI153" s="15"/>
      <c r="AJ153" s="15"/>
      <c r="AK153" s="15"/>
      <c r="AL153" s="15"/>
      <c r="AM153" s="15"/>
      <c r="AN153" s="15"/>
      <c r="AO153" s="15"/>
      <c r="AP153" s="15"/>
      <c r="AQ153" s="15"/>
      <c r="AR153" s="15"/>
      <c r="AS153" s="15"/>
      <c r="AT153" s="15"/>
      <c r="AU153" s="15"/>
      <c r="AV153" s="15"/>
      <c r="AW153" s="15"/>
      <c r="AX153" s="15"/>
      <c r="AY153" s="15"/>
      <c r="AZ153" s="15"/>
      <c r="BA153" s="15"/>
      <c r="BB153" s="15"/>
      <c r="BC153" s="15"/>
      <c r="BD153" s="15"/>
      <c r="BE153" s="15"/>
      <c r="BF153" s="15"/>
      <c r="BG153" s="16">
        <f t="shared" si="32"/>
        <v>3</v>
      </c>
    </row>
    <row r="154" spans="1:59" ht="15.75" customHeight="1">
      <c r="A154" s="122"/>
      <c r="B154" s="36" t="s">
        <v>55</v>
      </c>
      <c r="C154" s="38"/>
      <c r="D154" s="38">
        <f t="shared" ref="D154:BF154" si="33">SUM(D148:D153)</f>
        <v>0</v>
      </c>
      <c r="E154" s="38">
        <f t="shared" si="33"/>
        <v>0</v>
      </c>
      <c r="F154" s="38">
        <f t="shared" si="33"/>
        <v>0</v>
      </c>
      <c r="G154" s="38">
        <f t="shared" si="33"/>
        <v>0</v>
      </c>
      <c r="H154" s="38">
        <f t="shared" si="33"/>
        <v>0</v>
      </c>
      <c r="I154" s="38">
        <f t="shared" si="33"/>
        <v>0</v>
      </c>
      <c r="J154" s="38">
        <f t="shared" si="33"/>
        <v>0</v>
      </c>
      <c r="K154" s="38">
        <f t="shared" si="33"/>
        <v>0</v>
      </c>
      <c r="L154" s="38">
        <f t="shared" si="33"/>
        <v>0</v>
      </c>
      <c r="M154" s="38">
        <f t="shared" si="33"/>
        <v>0</v>
      </c>
      <c r="N154" s="38">
        <f t="shared" si="33"/>
        <v>0</v>
      </c>
      <c r="O154" s="38">
        <f t="shared" si="33"/>
        <v>11.5</v>
      </c>
      <c r="P154" s="38">
        <f t="shared" si="33"/>
        <v>0</v>
      </c>
      <c r="Q154" s="38">
        <f t="shared" si="33"/>
        <v>0</v>
      </c>
      <c r="R154" s="38">
        <f t="shared" si="33"/>
        <v>7.5</v>
      </c>
      <c r="S154" s="38">
        <f t="shared" si="33"/>
        <v>0</v>
      </c>
      <c r="T154" s="38">
        <f t="shared" si="33"/>
        <v>0</v>
      </c>
      <c r="U154" s="38">
        <f t="shared" si="33"/>
        <v>0</v>
      </c>
      <c r="V154" s="38">
        <f t="shared" si="33"/>
        <v>0</v>
      </c>
      <c r="W154" s="38">
        <f t="shared" si="33"/>
        <v>0</v>
      </c>
      <c r="X154" s="38">
        <f t="shared" si="33"/>
        <v>0</v>
      </c>
      <c r="Y154" s="38">
        <f t="shared" si="33"/>
        <v>0</v>
      </c>
      <c r="Z154" s="38">
        <f t="shared" si="33"/>
        <v>0</v>
      </c>
      <c r="AA154" s="38">
        <f t="shared" si="33"/>
        <v>0</v>
      </c>
      <c r="AB154" s="38">
        <f t="shared" si="33"/>
        <v>0</v>
      </c>
      <c r="AC154" s="38">
        <f t="shared" si="33"/>
        <v>0</v>
      </c>
      <c r="AD154" s="38">
        <f t="shared" si="33"/>
        <v>0</v>
      </c>
      <c r="AE154" s="38">
        <f t="shared" si="33"/>
        <v>0</v>
      </c>
      <c r="AF154" s="38">
        <f t="shared" si="33"/>
        <v>0</v>
      </c>
      <c r="AG154" s="38">
        <f t="shared" si="33"/>
        <v>0</v>
      </c>
      <c r="AH154" s="38">
        <f t="shared" si="33"/>
        <v>0</v>
      </c>
      <c r="AI154" s="38">
        <f t="shared" si="33"/>
        <v>0</v>
      </c>
      <c r="AJ154" s="38">
        <f t="shared" si="33"/>
        <v>0</v>
      </c>
      <c r="AK154" s="38">
        <f t="shared" si="33"/>
        <v>0</v>
      </c>
      <c r="AL154" s="38">
        <f t="shared" si="33"/>
        <v>0</v>
      </c>
      <c r="AM154" s="38">
        <f t="shared" si="33"/>
        <v>0</v>
      </c>
      <c r="AN154" s="38">
        <f t="shared" si="33"/>
        <v>0</v>
      </c>
      <c r="AO154" s="38">
        <f t="shared" si="33"/>
        <v>0</v>
      </c>
      <c r="AP154" s="38">
        <f t="shared" si="33"/>
        <v>0</v>
      </c>
      <c r="AQ154" s="38">
        <f t="shared" si="33"/>
        <v>0</v>
      </c>
      <c r="AR154" s="38">
        <f t="shared" si="33"/>
        <v>0</v>
      </c>
      <c r="AS154" s="38">
        <f t="shared" si="33"/>
        <v>0</v>
      </c>
      <c r="AT154" s="38">
        <f t="shared" si="33"/>
        <v>0</v>
      </c>
      <c r="AU154" s="38">
        <f t="shared" si="33"/>
        <v>0</v>
      </c>
      <c r="AV154" s="38">
        <f t="shared" si="33"/>
        <v>0</v>
      </c>
      <c r="AW154" s="38">
        <f t="shared" si="33"/>
        <v>0</v>
      </c>
      <c r="AX154" s="38">
        <f t="shared" si="33"/>
        <v>0</v>
      </c>
      <c r="AY154" s="38">
        <f t="shared" si="33"/>
        <v>0</v>
      </c>
      <c r="AZ154" s="38">
        <f t="shared" si="33"/>
        <v>0</v>
      </c>
      <c r="BA154" s="38">
        <f t="shared" si="33"/>
        <v>0</v>
      </c>
      <c r="BB154" s="38">
        <f t="shared" si="33"/>
        <v>0</v>
      </c>
      <c r="BC154" s="38">
        <f t="shared" si="33"/>
        <v>0</v>
      </c>
      <c r="BD154" s="38">
        <f t="shared" si="33"/>
        <v>0</v>
      </c>
      <c r="BE154" s="38">
        <f t="shared" si="33"/>
        <v>0</v>
      </c>
      <c r="BF154" s="38">
        <f t="shared" si="33"/>
        <v>0</v>
      </c>
      <c r="BG154" s="20">
        <f t="shared" si="32"/>
        <v>19</v>
      </c>
    </row>
    <row r="155" spans="1:59" ht="15.75" customHeight="1">
      <c r="A155" s="122"/>
      <c r="B155" s="36"/>
      <c r="C155" s="14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  <c r="AI155" s="15"/>
      <c r="AJ155" s="15"/>
      <c r="AK155" s="15"/>
      <c r="AL155" s="15"/>
      <c r="AM155" s="15"/>
      <c r="AN155" s="15"/>
      <c r="AO155" s="15"/>
      <c r="AP155" s="15"/>
      <c r="AQ155" s="15"/>
      <c r="AR155" s="15"/>
      <c r="AS155" s="15"/>
      <c r="AT155" s="15"/>
      <c r="AU155" s="15"/>
      <c r="AV155" s="15"/>
      <c r="AW155" s="15"/>
      <c r="AX155" s="15"/>
      <c r="AY155" s="15"/>
      <c r="AZ155" s="15"/>
      <c r="BA155" s="15"/>
      <c r="BB155" s="15"/>
      <c r="BC155" s="15"/>
      <c r="BD155" s="15"/>
      <c r="BE155" s="15"/>
      <c r="BF155" s="15"/>
      <c r="BG155" s="23"/>
    </row>
    <row r="156" spans="1:59" ht="15.75" customHeight="1">
      <c r="A156" s="123"/>
      <c r="B156" s="39" t="s">
        <v>1</v>
      </c>
      <c r="C156" s="40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41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  <c r="AM156" s="41"/>
      <c r="AN156" s="41"/>
      <c r="AO156" s="41"/>
      <c r="AP156" s="41"/>
      <c r="AQ156" s="41"/>
      <c r="AR156" s="41"/>
      <c r="AS156" s="41"/>
      <c r="AT156" s="41"/>
      <c r="AU156" s="41"/>
      <c r="AV156" s="41"/>
      <c r="AW156" s="41"/>
      <c r="AX156" s="41"/>
      <c r="AY156" s="41"/>
      <c r="AZ156" s="41"/>
      <c r="BA156" s="41"/>
      <c r="BB156" s="41"/>
      <c r="BC156" s="41"/>
      <c r="BD156" s="41"/>
      <c r="BE156" s="41"/>
      <c r="BF156" s="41"/>
      <c r="BG156" s="33">
        <f t="shared" ref="BG156:BG163" si="34">SUM(C156:BF156)</f>
        <v>0</v>
      </c>
    </row>
    <row r="157" spans="1:59" ht="15.75" customHeight="1">
      <c r="A157" s="121">
        <v>18</v>
      </c>
      <c r="B157" s="34" t="s">
        <v>107</v>
      </c>
      <c r="C157" s="8"/>
      <c r="D157" s="9"/>
      <c r="E157" s="9"/>
      <c r="F157" s="10">
        <v>8</v>
      </c>
      <c r="G157" s="9"/>
      <c r="H157" s="9"/>
      <c r="I157" s="10">
        <v>4</v>
      </c>
      <c r="J157" s="9"/>
      <c r="K157" s="9"/>
      <c r="L157" s="9"/>
      <c r="M157" s="10">
        <v>1</v>
      </c>
      <c r="N157" s="9"/>
      <c r="O157" s="9"/>
      <c r="P157" s="9"/>
      <c r="Q157" s="9"/>
      <c r="R157" s="9"/>
      <c r="S157" s="9"/>
      <c r="T157" s="9"/>
      <c r="U157" s="10"/>
      <c r="V157" s="9"/>
      <c r="W157" s="9"/>
      <c r="X157" s="9"/>
      <c r="Y157" s="9"/>
      <c r="Z157" s="9"/>
      <c r="AA157" s="9"/>
      <c r="AB157" s="9"/>
      <c r="AC157" s="9"/>
      <c r="AD157" s="9"/>
      <c r="AE157" s="10">
        <v>2</v>
      </c>
      <c r="AF157" s="9"/>
      <c r="AG157" s="11"/>
      <c r="AH157" s="9"/>
      <c r="AI157" s="9"/>
      <c r="AJ157" s="9"/>
      <c r="AK157" s="10">
        <v>0.5</v>
      </c>
      <c r="AL157" s="9"/>
      <c r="AM157" s="10">
        <v>3</v>
      </c>
      <c r="AN157" s="9"/>
      <c r="AO157" s="9"/>
      <c r="AP157" s="9"/>
      <c r="AQ157" s="9"/>
      <c r="AR157" s="10">
        <v>2</v>
      </c>
      <c r="AS157" s="9"/>
      <c r="AT157" s="9"/>
      <c r="AU157" s="9"/>
      <c r="AV157" s="9"/>
      <c r="AW157" s="9"/>
      <c r="AX157" s="9"/>
      <c r="AY157" s="9"/>
      <c r="AZ157" s="9"/>
      <c r="BA157" s="9"/>
      <c r="BB157" s="9"/>
      <c r="BC157" s="9"/>
      <c r="BD157" s="9"/>
      <c r="BE157" s="9"/>
      <c r="BF157" s="9"/>
      <c r="BG157" s="12">
        <f t="shared" si="34"/>
        <v>20.5</v>
      </c>
    </row>
    <row r="158" spans="1:59" ht="15.75" customHeight="1">
      <c r="A158" s="122"/>
      <c r="B158" s="36" t="s">
        <v>108</v>
      </c>
      <c r="C158" s="14"/>
      <c r="D158" s="17">
        <v>1</v>
      </c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5"/>
      <c r="AN158" s="15"/>
      <c r="AO158" s="15"/>
      <c r="AP158" s="15"/>
      <c r="AQ158" s="15"/>
      <c r="AR158" s="15"/>
      <c r="AS158" s="15"/>
      <c r="AT158" s="15"/>
      <c r="AU158" s="15"/>
      <c r="AV158" s="15"/>
      <c r="AW158" s="15"/>
      <c r="AX158" s="15"/>
      <c r="AY158" s="15"/>
      <c r="AZ158" s="15"/>
      <c r="BA158" s="15"/>
      <c r="BB158" s="15"/>
      <c r="BC158" s="15"/>
      <c r="BD158" s="15"/>
      <c r="BE158" s="15"/>
      <c r="BF158" s="15"/>
      <c r="BG158" s="16">
        <f t="shared" si="34"/>
        <v>1</v>
      </c>
    </row>
    <row r="159" spans="1:59" ht="15.75" customHeight="1">
      <c r="A159" s="122"/>
      <c r="B159" s="36" t="s">
        <v>109</v>
      </c>
      <c r="C159" s="14"/>
      <c r="D159" s="17">
        <v>0.5</v>
      </c>
      <c r="E159" s="15"/>
      <c r="F159" s="15"/>
      <c r="G159" s="15"/>
      <c r="H159" s="15"/>
      <c r="I159" s="15"/>
      <c r="J159" s="15"/>
      <c r="K159" s="15"/>
      <c r="L159" s="15"/>
      <c r="M159" s="17">
        <v>1</v>
      </c>
      <c r="N159" s="17">
        <v>1</v>
      </c>
      <c r="O159" s="15"/>
      <c r="P159" s="15"/>
      <c r="Q159" s="15"/>
      <c r="R159" s="15"/>
      <c r="S159" s="15"/>
      <c r="T159" s="15"/>
      <c r="U159" s="17"/>
      <c r="V159" s="15"/>
      <c r="W159" s="15"/>
      <c r="X159" s="15"/>
      <c r="Y159" s="17">
        <v>0.5</v>
      </c>
      <c r="Z159" s="17">
        <v>1</v>
      </c>
      <c r="AA159" s="15"/>
      <c r="AB159" s="15"/>
      <c r="AC159" s="17">
        <v>1</v>
      </c>
      <c r="AD159" s="15"/>
      <c r="AE159" s="15"/>
      <c r="AF159" s="15"/>
      <c r="AG159" s="15"/>
      <c r="AH159" s="17">
        <v>0.5</v>
      </c>
      <c r="AI159" s="15"/>
      <c r="AJ159" s="17">
        <v>2</v>
      </c>
      <c r="AK159" s="17">
        <v>1</v>
      </c>
      <c r="AL159" s="15"/>
      <c r="AM159" s="17">
        <v>0.5</v>
      </c>
      <c r="AN159" s="15"/>
      <c r="AO159" s="15"/>
      <c r="AP159" s="15"/>
      <c r="AQ159" s="15"/>
      <c r="AR159" s="17">
        <v>3</v>
      </c>
      <c r="AS159" s="15"/>
      <c r="AT159" s="15"/>
      <c r="AU159" s="15"/>
      <c r="AV159" s="15"/>
      <c r="AW159" s="15"/>
      <c r="AX159" s="15"/>
      <c r="AY159" s="15"/>
      <c r="AZ159" s="15"/>
      <c r="BA159" s="15"/>
      <c r="BB159" s="15"/>
      <c r="BC159" s="15"/>
      <c r="BD159" s="15"/>
      <c r="BE159" s="15"/>
      <c r="BF159" s="15"/>
      <c r="BG159" s="16">
        <f t="shared" si="34"/>
        <v>12</v>
      </c>
    </row>
    <row r="160" spans="1:59" ht="15.75" customHeight="1">
      <c r="A160" s="122"/>
      <c r="B160" s="36" t="s">
        <v>110</v>
      </c>
      <c r="C160" s="14"/>
      <c r="D160" s="17">
        <v>2</v>
      </c>
      <c r="E160" s="15"/>
      <c r="F160" s="15"/>
      <c r="G160" s="15"/>
      <c r="H160" s="15"/>
      <c r="I160" s="15"/>
      <c r="J160" s="15"/>
      <c r="K160" s="15"/>
      <c r="L160" s="15"/>
      <c r="M160" s="17">
        <v>1</v>
      </c>
      <c r="N160" s="17">
        <v>1</v>
      </c>
      <c r="O160" s="15"/>
      <c r="P160" s="15"/>
      <c r="Q160" s="15"/>
      <c r="R160" s="15"/>
      <c r="S160" s="15"/>
      <c r="T160" s="15"/>
      <c r="U160" s="17"/>
      <c r="V160" s="15"/>
      <c r="W160" s="15"/>
      <c r="X160" s="15"/>
      <c r="Y160" s="17">
        <v>1</v>
      </c>
      <c r="Z160" s="15"/>
      <c r="AA160" s="15"/>
      <c r="AB160" s="15"/>
      <c r="AC160" s="17">
        <v>1</v>
      </c>
      <c r="AD160" s="15"/>
      <c r="AE160" s="17">
        <v>1</v>
      </c>
      <c r="AF160" s="15"/>
      <c r="AG160" s="18"/>
      <c r="AH160" s="15"/>
      <c r="AI160" s="15"/>
      <c r="AJ160" s="17">
        <v>1</v>
      </c>
      <c r="AK160" s="17">
        <v>4</v>
      </c>
      <c r="AL160" s="15"/>
      <c r="AM160" s="17">
        <v>2</v>
      </c>
      <c r="AN160" s="15"/>
      <c r="AO160" s="15"/>
      <c r="AP160" s="15"/>
      <c r="AQ160" s="15"/>
      <c r="AR160" s="17">
        <v>2</v>
      </c>
      <c r="AS160" s="15"/>
      <c r="AT160" s="15"/>
      <c r="AU160" s="15"/>
      <c r="AV160" s="15"/>
      <c r="AW160" s="15"/>
      <c r="AX160" s="15"/>
      <c r="AY160" s="15"/>
      <c r="AZ160" s="15"/>
      <c r="BA160" s="15"/>
      <c r="BB160" s="15"/>
      <c r="BC160" s="15"/>
      <c r="BD160" s="15"/>
      <c r="BE160" s="15"/>
      <c r="BF160" s="15"/>
      <c r="BG160" s="16">
        <f t="shared" si="34"/>
        <v>16</v>
      </c>
    </row>
    <row r="161" spans="1:59" ht="15.75" customHeight="1">
      <c r="A161" s="122"/>
      <c r="B161" s="36" t="s">
        <v>111</v>
      </c>
      <c r="C161" s="14"/>
      <c r="D161" s="17">
        <v>1</v>
      </c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8"/>
      <c r="AH161" s="15"/>
      <c r="AI161" s="15"/>
      <c r="AJ161" s="15"/>
      <c r="AK161" s="17">
        <v>3</v>
      </c>
      <c r="AL161" s="15"/>
      <c r="AM161" s="15"/>
      <c r="AN161" s="15"/>
      <c r="AO161" s="15"/>
      <c r="AP161" s="15"/>
      <c r="AQ161" s="15"/>
      <c r="AR161" s="15"/>
      <c r="AS161" s="15"/>
      <c r="AT161" s="15"/>
      <c r="AU161" s="15"/>
      <c r="AV161" s="15"/>
      <c r="AW161" s="15"/>
      <c r="AX161" s="15"/>
      <c r="AY161" s="15"/>
      <c r="AZ161" s="15"/>
      <c r="BA161" s="15"/>
      <c r="BB161" s="15"/>
      <c r="BC161" s="15"/>
      <c r="BD161" s="15"/>
      <c r="BE161" s="15"/>
      <c r="BF161" s="15"/>
      <c r="BG161" s="16">
        <f t="shared" si="34"/>
        <v>4</v>
      </c>
    </row>
    <row r="162" spans="1:59" ht="15.75" customHeight="1">
      <c r="A162" s="122"/>
      <c r="B162" s="36" t="s">
        <v>112</v>
      </c>
      <c r="C162" s="14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7">
        <v>1</v>
      </c>
      <c r="AL162" s="15"/>
      <c r="AM162" s="15"/>
      <c r="AN162" s="15"/>
      <c r="AO162" s="15"/>
      <c r="AP162" s="15"/>
      <c r="AQ162" s="15"/>
      <c r="AR162" s="15"/>
      <c r="AS162" s="15"/>
      <c r="AT162" s="15"/>
      <c r="AU162" s="15"/>
      <c r="AV162" s="15"/>
      <c r="AW162" s="15"/>
      <c r="AX162" s="15"/>
      <c r="AY162" s="15"/>
      <c r="AZ162" s="15"/>
      <c r="BA162" s="15"/>
      <c r="BB162" s="15"/>
      <c r="BC162" s="15"/>
      <c r="BD162" s="15"/>
      <c r="BE162" s="15"/>
      <c r="BF162" s="15"/>
      <c r="BG162" s="16">
        <f t="shared" si="34"/>
        <v>1</v>
      </c>
    </row>
    <row r="163" spans="1:59" ht="15.75" customHeight="1">
      <c r="A163" s="122"/>
      <c r="B163" s="36" t="s">
        <v>55</v>
      </c>
      <c r="C163" s="38"/>
      <c r="D163" s="38">
        <f t="shared" ref="D163:BF163" si="35">SUM(D157:D162)</f>
        <v>4.5</v>
      </c>
      <c r="E163" s="38">
        <f t="shared" si="35"/>
        <v>0</v>
      </c>
      <c r="F163" s="38">
        <f t="shared" si="35"/>
        <v>8</v>
      </c>
      <c r="G163" s="38">
        <f t="shared" si="35"/>
        <v>0</v>
      </c>
      <c r="H163" s="38">
        <f t="shared" si="35"/>
        <v>0</v>
      </c>
      <c r="I163" s="38">
        <f t="shared" si="35"/>
        <v>4</v>
      </c>
      <c r="J163" s="38">
        <f t="shared" si="35"/>
        <v>0</v>
      </c>
      <c r="K163" s="38">
        <f t="shared" si="35"/>
        <v>0</v>
      </c>
      <c r="L163" s="38">
        <f t="shared" si="35"/>
        <v>0</v>
      </c>
      <c r="M163" s="38">
        <f t="shared" si="35"/>
        <v>3</v>
      </c>
      <c r="N163" s="38">
        <f t="shared" si="35"/>
        <v>2</v>
      </c>
      <c r="O163" s="38">
        <f t="shared" si="35"/>
        <v>0</v>
      </c>
      <c r="P163" s="38">
        <f t="shared" si="35"/>
        <v>0</v>
      </c>
      <c r="Q163" s="38">
        <f t="shared" si="35"/>
        <v>0</v>
      </c>
      <c r="R163" s="38">
        <f t="shared" si="35"/>
        <v>0</v>
      </c>
      <c r="S163" s="38">
        <f t="shared" si="35"/>
        <v>0</v>
      </c>
      <c r="T163" s="38">
        <f t="shared" si="35"/>
        <v>0</v>
      </c>
      <c r="U163" s="38">
        <f t="shared" si="35"/>
        <v>0</v>
      </c>
      <c r="V163" s="38">
        <f t="shared" si="35"/>
        <v>0</v>
      </c>
      <c r="W163" s="38">
        <f t="shared" si="35"/>
        <v>0</v>
      </c>
      <c r="X163" s="38">
        <f t="shared" si="35"/>
        <v>0</v>
      </c>
      <c r="Y163" s="38">
        <f t="shared" si="35"/>
        <v>1.5</v>
      </c>
      <c r="Z163" s="38">
        <f t="shared" si="35"/>
        <v>1</v>
      </c>
      <c r="AA163" s="38">
        <f t="shared" si="35"/>
        <v>0</v>
      </c>
      <c r="AB163" s="38">
        <f t="shared" si="35"/>
        <v>0</v>
      </c>
      <c r="AC163" s="38">
        <f t="shared" si="35"/>
        <v>2</v>
      </c>
      <c r="AD163" s="38">
        <f t="shared" si="35"/>
        <v>0</v>
      </c>
      <c r="AE163" s="38">
        <f t="shared" si="35"/>
        <v>3</v>
      </c>
      <c r="AF163" s="38">
        <f t="shared" si="35"/>
        <v>0</v>
      </c>
      <c r="AG163" s="38">
        <f t="shared" si="35"/>
        <v>0</v>
      </c>
      <c r="AH163" s="38">
        <f t="shared" si="35"/>
        <v>0.5</v>
      </c>
      <c r="AI163" s="38">
        <f t="shared" si="35"/>
        <v>0</v>
      </c>
      <c r="AJ163" s="38">
        <f t="shared" si="35"/>
        <v>3</v>
      </c>
      <c r="AK163" s="38">
        <f t="shared" si="35"/>
        <v>9.5</v>
      </c>
      <c r="AL163" s="38">
        <f t="shared" si="35"/>
        <v>0</v>
      </c>
      <c r="AM163" s="38">
        <f t="shared" si="35"/>
        <v>5.5</v>
      </c>
      <c r="AN163" s="38">
        <f t="shared" si="35"/>
        <v>0</v>
      </c>
      <c r="AO163" s="38">
        <f t="shared" si="35"/>
        <v>0</v>
      </c>
      <c r="AP163" s="38">
        <f t="shared" si="35"/>
        <v>0</v>
      </c>
      <c r="AQ163" s="38">
        <f t="shared" si="35"/>
        <v>0</v>
      </c>
      <c r="AR163" s="38">
        <f t="shared" si="35"/>
        <v>7</v>
      </c>
      <c r="AS163" s="38">
        <f t="shared" si="35"/>
        <v>0</v>
      </c>
      <c r="AT163" s="38">
        <f t="shared" si="35"/>
        <v>0</v>
      </c>
      <c r="AU163" s="38">
        <f t="shared" si="35"/>
        <v>0</v>
      </c>
      <c r="AV163" s="38">
        <f t="shared" si="35"/>
        <v>0</v>
      </c>
      <c r="AW163" s="38">
        <f t="shared" si="35"/>
        <v>0</v>
      </c>
      <c r="AX163" s="38">
        <f t="shared" si="35"/>
        <v>0</v>
      </c>
      <c r="AY163" s="38">
        <f t="shared" si="35"/>
        <v>0</v>
      </c>
      <c r="AZ163" s="38">
        <f t="shared" si="35"/>
        <v>0</v>
      </c>
      <c r="BA163" s="38">
        <f t="shared" si="35"/>
        <v>0</v>
      </c>
      <c r="BB163" s="38">
        <f t="shared" si="35"/>
        <v>0</v>
      </c>
      <c r="BC163" s="38">
        <f t="shared" si="35"/>
        <v>0</v>
      </c>
      <c r="BD163" s="38">
        <f t="shared" si="35"/>
        <v>0</v>
      </c>
      <c r="BE163" s="38">
        <f t="shared" si="35"/>
        <v>0</v>
      </c>
      <c r="BF163" s="38">
        <f t="shared" si="35"/>
        <v>0</v>
      </c>
      <c r="BG163" s="20">
        <f t="shared" si="34"/>
        <v>54.5</v>
      </c>
    </row>
    <row r="164" spans="1:59" ht="15.75" customHeight="1">
      <c r="A164" s="122"/>
      <c r="B164" s="36"/>
      <c r="C164" s="14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  <c r="AI164" s="15"/>
      <c r="AJ164" s="15"/>
      <c r="AK164" s="15"/>
      <c r="AL164" s="15"/>
      <c r="AM164" s="15"/>
      <c r="AN164" s="15"/>
      <c r="AO164" s="15"/>
      <c r="AP164" s="15"/>
      <c r="AQ164" s="15"/>
      <c r="AR164" s="15"/>
      <c r="AS164" s="15"/>
      <c r="AT164" s="15"/>
      <c r="AU164" s="15"/>
      <c r="AV164" s="15"/>
      <c r="AW164" s="15"/>
      <c r="AX164" s="15"/>
      <c r="AY164" s="15"/>
      <c r="AZ164" s="15"/>
      <c r="BA164" s="15"/>
      <c r="BB164" s="15"/>
      <c r="BC164" s="15"/>
      <c r="BD164" s="15"/>
      <c r="BE164" s="15"/>
      <c r="BF164" s="15"/>
      <c r="BG164" s="23"/>
    </row>
    <row r="165" spans="1:59" ht="15.75" customHeight="1">
      <c r="A165" s="123"/>
      <c r="B165" s="39" t="s">
        <v>1</v>
      </c>
      <c r="C165" s="40"/>
      <c r="D165" s="41"/>
      <c r="E165" s="41"/>
      <c r="F165" s="41"/>
      <c r="G165" s="41"/>
      <c r="H165" s="41"/>
      <c r="I165" s="41"/>
      <c r="J165" s="41"/>
      <c r="K165" s="41"/>
      <c r="L165" s="41"/>
      <c r="M165" s="41"/>
      <c r="N165" s="41"/>
      <c r="O165" s="41"/>
      <c r="P165" s="41"/>
      <c r="Q165" s="41"/>
      <c r="R165" s="41"/>
      <c r="S165" s="41"/>
      <c r="T165" s="41"/>
      <c r="U165" s="41"/>
      <c r="V165" s="41"/>
      <c r="W165" s="41"/>
      <c r="X165" s="41"/>
      <c r="Y165" s="41"/>
      <c r="Z165" s="41"/>
      <c r="AA165" s="41"/>
      <c r="AB165" s="41"/>
      <c r="AC165" s="41"/>
      <c r="AD165" s="41"/>
      <c r="AE165" s="41"/>
      <c r="AF165" s="41"/>
      <c r="AG165" s="41"/>
      <c r="AH165" s="41"/>
      <c r="AI165" s="41"/>
      <c r="AJ165" s="41"/>
      <c r="AK165" s="41"/>
      <c r="AL165" s="41"/>
      <c r="AM165" s="41"/>
      <c r="AN165" s="41"/>
      <c r="AO165" s="41"/>
      <c r="AP165" s="41"/>
      <c r="AQ165" s="41"/>
      <c r="AR165" s="41"/>
      <c r="AS165" s="41"/>
      <c r="AT165" s="41"/>
      <c r="AU165" s="41"/>
      <c r="AV165" s="41"/>
      <c r="AW165" s="41"/>
      <c r="AX165" s="41"/>
      <c r="AY165" s="41"/>
      <c r="AZ165" s="41"/>
      <c r="BA165" s="41"/>
      <c r="BB165" s="41"/>
      <c r="BC165" s="41"/>
      <c r="BD165" s="41"/>
      <c r="BE165" s="41"/>
      <c r="BF165" s="41"/>
      <c r="BG165" s="33">
        <f t="shared" ref="BG165:BG172" si="36">SUM(C165:BF165)</f>
        <v>0</v>
      </c>
    </row>
    <row r="166" spans="1:59" ht="15.75" customHeight="1">
      <c r="A166" s="121">
        <v>19</v>
      </c>
      <c r="B166" s="34" t="s">
        <v>107</v>
      </c>
      <c r="C166" s="8"/>
      <c r="D166" s="9"/>
      <c r="E166" s="9"/>
      <c r="F166" s="10">
        <v>5</v>
      </c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10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11"/>
      <c r="AH166" s="9"/>
      <c r="AI166" s="10">
        <v>18</v>
      </c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  <c r="AU166" s="9"/>
      <c r="AV166" s="9"/>
      <c r="AW166" s="9"/>
      <c r="AX166" s="9"/>
      <c r="AY166" s="9"/>
      <c r="AZ166" s="9"/>
      <c r="BA166" s="9"/>
      <c r="BB166" s="9"/>
      <c r="BC166" s="9"/>
      <c r="BD166" s="9"/>
      <c r="BE166" s="9"/>
      <c r="BF166" s="9"/>
      <c r="BG166" s="12">
        <f t="shared" si="36"/>
        <v>23</v>
      </c>
    </row>
    <row r="167" spans="1:59" ht="15.75" customHeight="1">
      <c r="A167" s="122"/>
      <c r="B167" s="36" t="s">
        <v>108</v>
      </c>
      <c r="C167" s="14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  <c r="AH167" s="15"/>
      <c r="AI167" s="15"/>
      <c r="AJ167" s="15"/>
      <c r="AK167" s="15"/>
      <c r="AL167" s="15"/>
      <c r="AM167" s="15"/>
      <c r="AN167" s="15"/>
      <c r="AO167" s="15"/>
      <c r="AP167" s="15"/>
      <c r="AQ167" s="15"/>
      <c r="AR167" s="15"/>
      <c r="AS167" s="15"/>
      <c r="AT167" s="15"/>
      <c r="AU167" s="15"/>
      <c r="AV167" s="15"/>
      <c r="AW167" s="15"/>
      <c r="AX167" s="15"/>
      <c r="AY167" s="15"/>
      <c r="AZ167" s="15"/>
      <c r="BA167" s="15"/>
      <c r="BB167" s="15"/>
      <c r="BC167" s="15"/>
      <c r="BD167" s="15"/>
      <c r="BE167" s="15"/>
      <c r="BF167" s="15"/>
      <c r="BG167" s="16">
        <f t="shared" si="36"/>
        <v>0</v>
      </c>
    </row>
    <row r="168" spans="1:59" ht="15.75" customHeight="1">
      <c r="A168" s="122"/>
      <c r="B168" s="36" t="s">
        <v>109</v>
      </c>
      <c r="C168" s="14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7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17">
        <v>8</v>
      </c>
      <c r="AJ168" s="15"/>
      <c r="AK168" s="15"/>
      <c r="AL168" s="15"/>
      <c r="AM168" s="15"/>
      <c r="AN168" s="15"/>
      <c r="AO168" s="15"/>
      <c r="AP168" s="15"/>
      <c r="AQ168" s="17">
        <v>2</v>
      </c>
      <c r="AR168" s="15"/>
      <c r="AS168" s="15"/>
      <c r="AT168" s="15"/>
      <c r="AU168" s="15"/>
      <c r="AV168" s="15"/>
      <c r="AW168" s="15"/>
      <c r="AX168" s="15"/>
      <c r="AY168" s="15"/>
      <c r="AZ168" s="15"/>
      <c r="BA168" s="15"/>
      <c r="BB168" s="15"/>
      <c r="BC168" s="15"/>
      <c r="BD168" s="15"/>
      <c r="BE168" s="15"/>
      <c r="BF168" s="15"/>
      <c r="BG168" s="16">
        <f t="shared" si="36"/>
        <v>10</v>
      </c>
    </row>
    <row r="169" spans="1:59" ht="15.75" customHeight="1">
      <c r="A169" s="122"/>
      <c r="B169" s="36" t="s">
        <v>110</v>
      </c>
      <c r="C169" s="14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7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8"/>
      <c r="AH169" s="15"/>
      <c r="AI169" s="17">
        <v>18</v>
      </c>
      <c r="AJ169" s="15"/>
      <c r="AK169" s="15"/>
      <c r="AL169" s="15"/>
      <c r="AM169" s="15"/>
      <c r="AN169" s="15"/>
      <c r="AO169" s="15"/>
      <c r="AP169" s="15"/>
      <c r="AQ169" s="15"/>
      <c r="AR169" s="15"/>
      <c r="AS169" s="15"/>
      <c r="AT169" s="15"/>
      <c r="AU169" s="15"/>
      <c r="AV169" s="15"/>
      <c r="AW169" s="15"/>
      <c r="AX169" s="15"/>
      <c r="AY169" s="15"/>
      <c r="AZ169" s="15"/>
      <c r="BA169" s="15"/>
      <c r="BB169" s="15"/>
      <c r="BC169" s="15"/>
      <c r="BD169" s="15"/>
      <c r="BE169" s="15"/>
      <c r="BF169" s="15"/>
      <c r="BG169" s="16">
        <f t="shared" si="36"/>
        <v>18</v>
      </c>
    </row>
    <row r="170" spans="1:59" ht="15.75" customHeight="1">
      <c r="A170" s="122"/>
      <c r="B170" s="36" t="s">
        <v>111</v>
      </c>
      <c r="C170" s="14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8"/>
      <c r="AH170" s="15"/>
      <c r="AI170" s="17">
        <v>4</v>
      </c>
      <c r="AJ170" s="15"/>
      <c r="AK170" s="15"/>
      <c r="AL170" s="15"/>
      <c r="AM170" s="15"/>
      <c r="AN170" s="15"/>
      <c r="AO170" s="15"/>
      <c r="AP170" s="15"/>
      <c r="AQ170" s="15"/>
      <c r="AR170" s="15"/>
      <c r="AS170" s="15"/>
      <c r="AT170" s="15"/>
      <c r="AU170" s="15"/>
      <c r="AV170" s="15"/>
      <c r="AW170" s="15"/>
      <c r="AX170" s="15"/>
      <c r="AY170" s="15"/>
      <c r="AZ170" s="15"/>
      <c r="BA170" s="15"/>
      <c r="BB170" s="15"/>
      <c r="BC170" s="15"/>
      <c r="BD170" s="15"/>
      <c r="BE170" s="15"/>
      <c r="BF170" s="15"/>
      <c r="BG170" s="16">
        <f t="shared" si="36"/>
        <v>4</v>
      </c>
    </row>
    <row r="171" spans="1:59" ht="15.75" customHeight="1">
      <c r="A171" s="122"/>
      <c r="B171" s="36" t="s">
        <v>112</v>
      </c>
      <c r="C171" s="14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5"/>
      <c r="AN171" s="15"/>
      <c r="AO171" s="15"/>
      <c r="AP171" s="15"/>
      <c r="AQ171" s="15"/>
      <c r="AR171" s="15"/>
      <c r="AS171" s="15"/>
      <c r="AT171" s="15"/>
      <c r="AU171" s="15"/>
      <c r="AV171" s="15"/>
      <c r="AW171" s="15"/>
      <c r="AX171" s="15"/>
      <c r="AY171" s="15"/>
      <c r="AZ171" s="15"/>
      <c r="BA171" s="15"/>
      <c r="BB171" s="15"/>
      <c r="BC171" s="15"/>
      <c r="BD171" s="15"/>
      <c r="BE171" s="15"/>
      <c r="BF171" s="15"/>
      <c r="BG171" s="16">
        <f t="shared" si="36"/>
        <v>0</v>
      </c>
    </row>
    <row r="172" spans="1:59" ht="15.75" customHeight="1">
      <c r="A172" s="122"/>
      <c r="B172" s="36" t="s">
        <v>55</v>
      </c>
      <c r="C172" s="38"/>
      <c r="D172" s="38">
        <f t="shared" ref="D172:BF172" si="37">SUM(D166:D171)</f>
        <v>0</v>
      </c>
      <c r="E172" s="38">
        <f t="shared" si="37"/>
        <v>0</v>
      </c>
      <c r="F172" s="38">
        <f t="shared" si="37"/>
        <v>5</v>
      </c>
      <c r="G172" s="38">
        <f t="shared" si="37"/>
        <v>0</v>
      </c>
      <c r="H172" s="38">
        <f t="shared" si="37"/>
        <v>0</v>
      </c>
      <c r="I172" s="38">
        <f t="shared" si="37"/>
        <v>0</v>
      </c>
      <c r="J172" s="38">
        <f t="shared" si="37"/>
        <v>0</v>
      </c>
      <c r="K172" s="38">
        <f t="shared" si="37"/>
        <v>0</v>
      </c>
      <c r="L172" s="38">
        <f t="shared" si="37"/>
        <v>0</v>
      </c>
      <c r="M172" s="38">
        <f t="shared" si="37"/>
        <v>0</v>
      </c>
      <c r="N172" s="38">
        <f t="shared" si="37"/>
        <v>0</v>
      </c>
      <c r="O172" s="38">
        <f t="shared" si="37"/>
        <v>0</v>
      </c>
      <c r="P172" s="38">
        <f t="shared" si="37"/>
        <v>0</v>
      </c>
      <c r="Q172" s="38">
        <f t="shared" si="37"/>
        <v>0</v>
      </c>
      <c r="R172" s="38">
        <f t="shared" si="37"/>
        <v>0</v>
      </c>
      <c r="S172" s="38">
        <f t="shared" si="37"/>
        <v>0</v>
      </c>
      <c r="T172" s="38">
        <f t="shared" si="37"/>
        <v>0</v>
      </c>
      <c r="U172" s="38">
        <f t="shared" si="37"/>
        <v>0</v>
      </c>
      <c r="V172" s="38">
        <f t="shared" si="37"/>
        <v>0</v>
      </c>
      <c r="W172" s="38">
        <f t="shared" si="37"/>
        <v>0</v>
      </c>
      <c r="X172" s="38">
        <f t="shared" si="37"/>
        <v>0</v>
      </c>
      <c r="Y172" s="38">
        <f t="shared" si="37"/>
        <v>0</v>
      </c>
      <c r="Z172" s="38">
        <f t="shared" si="37"/>
        <v>0</v>
      </c>
      <c r="AA172" s="38">
        <f t="shared" si="37"/>
        <v>0</v>
      </c>
      <c r="AB172" s="38">
        <f t="shared" si="37"/>
        <v>0</v>
      </c>
      <c r="AC172" s="38">
        <f t="shared" si="37"/>
        <v>0</v>
      </c>
      <c r="AD172" s="38">
        <f t="shared" si="37"/>
        <v>0</v>
      </c>
      <c r="AE172" s="38">
        <f t="shared" si="37"/>
        <v>0</v>
      </c>
      <c r="AF172" s="38">
        <f t="shared" si="37"/>
        <v>0</v>
      </c>
      <c r="AG172" s="38">
        <f t="shared" si="37"/>
        <v>0</v>
      </c>
      <c r="AH172" s="38">
        <f t="shared" si="37"/>
        <v>0</v>
      </c>
      <c r="AI172" s="38">
        <f t="shared" si="37"/>
        <v>48</v>
      </c>
      <c r="AJ172" s="38">
        <f t="shared" si="37"/>
        <v>0</v>
      </c>
      <c r="AK172" s="38">
        <f t="shared" si="37"/>
        <v>0</v>
      </c>
      <c r="AL172" s="38">
        <f t="shared" si="37"/>
        <v>0</v>
      </c>
      <c r="AM172" s="38">
        <f t="shared" si="37"/>
        <v>0</v>
      </c>
      <c r="AN172" s="38">
        <f t="shared" si="37"/>
        <v>0</v>
      </c>
      <c r="AO172" s="38">
        <f t="shared" si="37"/>
        <v>0</v>
      </c>
      <c r="AP172" s="38">
        <f t="shared" si="37"/>
        <v>0</v>
      </c>
      <c r="AQ172" s="38">
        <f t="shared" si="37"/>
        <v>2</v>
      </c>
      <c r="AR172" s="38">
        <f t="shared" si="37"/>
        <v>0</v>
      </c>
      <c r="AS172" s="38">
        <f t="shared" si="37"/>
        <v>0</v>
      </c>
      <c r="AT172" s="38">
        <f t="shared" si="37"/>
        <v>0</v>
      </c>
      <c r="AU172" s="38">
        <f t="shared" si="37"/>
        <v>0</v>
      </c>
      <c r="AV172" s="38">
        <f t="shared" si="37"/>
        <v>0</v>
      </c>
      <c r="AW172" s="38">
        <f t="shared" si="37"/>
        <v>0</v>
      </c>
      <c r="AX172" s="38">
        <f t="shared" si="37"/>
        <v>0</v>
      </c>
      <c r="AY172" s="38">
        <f t="shared" si="37"/>
        <v>0</v>
      </c>
      <c r="AZ172" s="38">
        <f t="shared" si="37"/>
        <v>0</v>
      </c>
      <c r="BA172" s="38">
        <f t="shared" si="37"/>
        <v>0</v>
      </c>
      <c r="BB172" s="38">
        <f t="shared" si="37"/>
        <v>0</v>
      </c>
      <c r="BC172" s="38">
        <f t="shared" si="37"/>
        <v>0</v>
      </c>
      <c r="BD172" s="38">
        <f t="shared" si="37"/>
        <v>0</v>
      </c>
      <c r="BE172" s="38">
        <f t="shared" si="37"/>
        <v>0</v>
      </c>
      <c r="BF172" s="38">
        <f t="shared" si="37"/>
        <v>0</v>
      </c>
      <c r="BG172" s="20">
        <f t="shared" si="36"/>
        <v>55</v>
      </c>
    </row>
    <row r="173" spans="1:59" ht="15.75" customHeight="1">
      <c r="A173" s="122"/>
      <c r="B173" s="36"/>
      <c r="C173" s="14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/>
      <c r="AN173" s="15"/>
      <c r="AO173" s="15"/>
      <c r="AP173" s="15"/>
      <c r="AQ173" s="15"/>
      <c r="AR173" s="15"/>
      <c r="AS173" s="15"/>
      <c r="AT173" s="15"/>
      <c r="AU173" s="15"/>
      <c r="AV173" s="15"/>
      <c r="AW173" s="15"/>
      <c r="AX173" s="15"/>
      <c r="AY173" s="15"/>
      <c r="AZ173" s="15"/>
      <c r="BA173" s="15"/>
      <c r="BB173" s="15"/>
      <c r="BC173" s="15"/>
      <c r="BD173" s="15"/>
      <c r="BE173" s="15"/>
      <c r="BF173" s="15"/>
      <c r="BG173" s="23"/>
    </row>
    <row r="174" spans="1:59" ht="15.75" customHeight="1">
      <c r="A174" s="123"/>
      <c r="B174" s="39" t="s">
        <v>1</v>
      </c>
      <c r="C174" s="40"/>
      <c r="D174" s="41"/>
      <c r="E174" s="41"/>
      <c r="F174" s="41"/>
      <c r="G174" s="41"/>
      <c r="H174" s="41"/>
      <c r="I174" s="41"/>
      <c r="J174" s="41"/>
      <c r="K174" s="41"/>
      <c r="L174" s="41"/>
      <c r="M174" s="41"/>
      <c r="N174" s="41"/>
      <c r="O174" s="41"/>
      <c r="P174" s="41"/>
      <c r="Q174" s="41"/>
      <c r="R174" s="41"/>
      <c r="S174" s="41"/>
      <c r="T174" s="41"/>
      <c r="U174" s="41"/>
      <c r="V174" s="41"/>
      <c r="W174" s="41"/>
      <c r="X174" s="41"/>
      <c r="Y174" s="41"/>
      <c r="Z174" s="41"/>
      <c r="AA174" s="41"/>
      <c r="AB174" s="41"/>
      <c r="AC174" s="41"/>
      <c r="AD174" s="41"/>
      <c r="AE174" s="41"/>
      <c r="AF174" s="41"/>
      <c r="AG174" s="41"/>
      <c r="AH174" s="41"/>
      <c r="AI174" s="41"/>
      <c r="AJ174" s="41"/>
      <c r="AK174" s="41"/>
      <c r="AL174" s="41"/>
      <c r="AM174" s="41"/>
      <c r="AN174" s="41"/>
      <c r="AO174" s="41"/>
      <c r="AP174" s="41"/>
      <c r="AQ174" s="41"/>
      <c r="AR174" s="41"/>
      <c r="AS174" s="41"/>
      <c r="AT174" s="41"/>
      <c r="AU174" s="41"/>
      <c r="AV174" s="41"/>
      <c r="AW174" s="41"/>
      <c r="AX174" s="41"/>
      <c r="AY174" s="41"/>
      <c r="AZ174" s="41"/>
      <c r="BA174" s="41"/>
      <c r="BB174" s="41"/>
      <c r="BC174" s="41"/>
      <c r="BD174" s="41"/>
      <c r="BE174" s="41"/>
      <c r="BF174" s="41"/>
      <c r="BG174" s="33">
        <f t="shared" ref="BG174:BG181" si="38">SUM(C174:BF174)</f>
        <v>0</v>
      </c>
    </row>
    <row r="175" spans="1:59" ht="15.75" customHeight="1">
      <c r="A175" s="121">
        <v>20</v>
      </c>
      <c r="B175" s="34" t="s">
        <v>107</v>
      </c>
      <c r="C175" s="8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10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11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9"/>
      <c r="BC175" s="9"/>
      <c r="BD175" s="9"/>
      <c r="BE175" s="9"/>
      <c r="BF175" s="9"/>
      <c r="BG175" s="12">
        <f t="shared" si="38"/>
        <v>0</v>
      </c>
    </row>
    <row r="176" spans="1:59" ht="15.75" customHeight="1">
      <c r="A176" s="122"/>
      <c r="B176" s="36" t="s">
        <v>108</v>
      </c>
      <c r="C176" s="14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  <c r="AL176" s="15"/>
      <c r="AM176" s="15"/>
      <c r="AN176" s="15"/>
      <c r="AO176" s="15"/>
      <c r="AP176" s="15"/>
      <c r="AQ176" s="15"/>
      <c r="AR176" s="15"/>
      <c r="AS176" s="15"/>
      <c r="AT176" s="15"/>
      <c r="AU176" s="15"/>
      <c r="AV176" s="15"/>
      <c r="AW176" s="15"/>
      <c r="AX176" s="15"/>
      <c r="AY176" s="15"/>
      <c r="AZ176" s="15"/>
      <c r="BA176" s="15"/>
      <c r="BB176" s="15"/>
      <c r="BC176" s="15"/>
      <c r="BD176" s="15"/>
      <c r="BE176" s="15"/>
      <c r="BF176" s="15"/>
      <c r="BG176" s="16">
        <f t="shared" si="38"/>
        <v>0</v>
      </c>
    </row>
    <row r="177" spans="1:59" ht="15.75" customHeight="1">
      <c r="A177" s="122"/>
      <c r="B177" s="36" t="s">
        <v>109</v>
      </c>
      <c r="C177" s="14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7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  <c r="AH177" s="15"/>
      <c r="AI177" s="15"/>
      <c r="AJ177" s="15"/>
      <c r="AK177" s="15"/>
      <c r="AL177" s="15"/>
      <c r="AM177" s="15"/>
      <c r="AN177" s="15"/>
      <c r="AO177" s="15"/>
      <c r="AP177" s="15"/>
      <c r="AQ177" s="15"/>
      <c r="AR177" s="15"/>
      <c r="AS177" s="15"/>
      <c r="AT177" s="15"/>
      <c r="AU177" s="15"/>
      <c r="AV177" s="15"/>
      <c r="AW177" s="15"/>
      <c r="AX177" s="15"/>
      <c r="AY177" s="15"/>
      <c r="AZ177" s="15"/>
      <c r="BA177" s="15"/>
      <c r="BB177" s="15"/>
      <c r="BC177" s="15"/>
      <c r="BD177" s="15"/>
      <c r="BE177" s="15"/>
      <c r="BF177" s="15"/>
      <c r="BG177" s="16">
        <f t="shared" si="38"/>
        <v>0</v>
      </c>
    </row>
    <row r="178" spans="1:59" ht="15.75" customHeight="1">
      <c r="A178" s="122"/>
      <c r="B178" s="36" t="s">
        <v>110</v>
      </c>
      <c r="C178" s="14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7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8"/>
      <c r="AH178" s="15"/>
      <c r="AI178" s="15"/>
      <c r="AJ178" s="15"/>
      <c r="AK178" s="15"/>
      <c r="AL178" s="15"/>
      <c r="AM178" s="15"/>
      <c r="AN178" s="15"/>
      <c r="AO178" s="15"/>
      <c r="AP178" s="15"/>
      <c r="AQ178" s="15"/>
      <c r="AR178" s="15"/>
      <c r="AS178" s="15"/>
      <c r="AT178" s="15"/>
      <c r="AU178" s="15"/>
      <c r="AV178" s="15"/>
      <c r="AW178" s="15"/>
      <c r="AX178" s="15"/>
      <c r="AY178" s="15"/>
      <c r="AZ178" s="15"/>
      <c r="BA178" s="15"/>
      <c r="BB178" s="15"/>
      <c r="BC178" s="15"/>
      <c r="BD178" s="15"/>
      <c r="BE178" s="15"/>
      <c r="BF178" s="15"/>
      <c r="BG178" s="16">
        <f t="shared" si="38"/>
        <v>0</v>
      </c>
    </row>
    <row r="179" spans="1:59" ht="15.75" customHeight="1">
      <c r="A179" s="122"/>
      <c r="B179" s="36" t="s">
        <v>111</v>
      </c>
      <c r="C179" s="14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8"/>
      <c r="AH179" s="15"/>
      <c r="AI179" s="15"/>
      <c r="AJ179" s="15"/>
      <c r="AK179" s="15"/>
      <c r="AL179" s="15"/>
      <c r="AM179" s="15"/>
      <c r="AN179" s="15"/>
      <c r="AO179" s="15"/>
      <c r="AP179" s="15"/>
      <c r="AQ179" s="15"/>
      <c r="AR179" s="15"/>
      <c r="AS179" s="15"/>
      <c r="AT179" s="15"/>
      <c r="AU179" s="15"/>
      <c r="AV179" s="15"/>
      <c r="AW179" s="15"/>
      <c r="AX179" s="15"/>
      <c r="AY179" s="15"/>
      <c r="AZ179" s="15"/>
      <c r="BA179" s="15"/>
      <c r="BB179" s="15"/>
      <c r="BC179" s="15"/>
      <c r="BD179" s="15"/>
      <c r="BE179" s="15"/>
      <c r="BF179" s="15"/>
      <c r="BG179" s="16">
        <f t="shared" si="38"/>
        <v>0</v>
      </c>
    </row>
    <row r="180" spans="1:59" ht="15.75" customHeight="1">
      <c r="A180" s="122"/>
      <c r="B180" s="36" t="s">
        <v>112</v>
      </c>
      <c r="C180" s="14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  <c r="AH180" s="15"/>
      <c r="AI180" s="15"/>
      <c r="AJ180" s="15"/>
      <c r="AK180" s="15"/>
      <c r="AL180" s="15"/>
      <c r="AM180" s="15"/>
      <c r="AN180" s="15"/>
      <c r="AO180" s="15"/>
      <c r="AP180" s="15"/>
      <c r="AQ180" s="15"/>
      <c r="AR180" s="15"/>
      <c r="AS180" s="15"/>
      <c r="AT180" s="15"/>
      <c r="AU180" s="15"/>
      <c r="AV180" s="15"/>
      <c r="AW180" s="15"/>
      <c r="AX180" s="15"/>
      <c r="AY180" s="15"/>
      <c r="AZ180" s="15"/>
      <c r="BA180" s="15"/>
      <c r="BB180" s="15"/>
      <c r="BC180" s="15"/>
      <c r="BD180" s="15"/>
      <c r="BE180" s="15"/>
      <c r="BF180" s="15"/>
      <c r="BG180" s="16">
        <f t="shared" si="38"/>
        <v>0</v>
      </c>
    </row>
    <row r="181" spans="1:59" ht="15.75" customHeight="1">
      <c r="A181" s="122"/>
      <c r="B181" s="36" t="s">
        <v>55</v>
      </c>
      <c r="C181" s="38"/>
      <c r="D181" s="38">
        <f t="shared" ref="D181:BF181" si="39">SUM(D175:D180)</f>
        <v>0</v>
      </c>
      <c r="E181" s="38">
        <f t="shared" si="39"/>
        <v>0</v>
      </c>
      <c r="F181" s="38">
        <f t="shared" si="39"/>
        <v>0</v>
      </c>
      <c r="G181" s="38">
        <f t="shared" si="39"/>
        <v>0</v>
      </c>
      <c r="H181" s="38">
        <f t="shared" si="39"/>
        <v>0</v>
      </c>
      <c r="I181" s="38">
        <f t="shared" si="39"/>
        <v>0</v>
      </c>
      <c r="J181" s="38">
        <f t="shared" si="39"/>
        <v>0</v>
      </c>
      <c r="K181" s="38">
        <f t="shared" si="39"/>
        <v>0</v>
      </c>
      <c r="L181" s="38">
        <f t="shared" si="39"/>
        <v>0</v>
      </c>
      <c r="M181" s="38">
        <f t="shared" si="39"/>
        <v>0</v>
      </c>
      <c r="N181" s="38">
        <f t="shared" si="39"/>
        <v>0</v>
      </c>
      <c r="O181" s="38">
        <f t="shared" si="39"/>
        <v>0</v>
      </c>
      <c r="P181" s="38">
        <f t="shared" si="39"/>
        <v>0</v>
      </c>
      <c r="Q181" s="38">
        <f t="shared" si="39"/>
        <v>0</v>
      </c>
      <c r="R181" s="38">
        <f t="shared" si="39"/>
        <v>0</v>
      </c>
      <c r="S181" s="38">
        <f t="shared" si="39"/>
        <v>0</v>
      </c>
      <c r="T181" s="38">
        <f t="shared" si="39"/>
        <v>0</v>
      </c>
      <c r="U181" s="38">
        <f t="shared" si="39"/>
        <v>0</v>
      </c>
      <c r="V181" s="38">
        <f t="shared" si="39"/>
        <v>0</v>
      </c>
      <c r="W181" s="38">
        <f t="shared" si="39"/>
        <v>0</v>
      </c>
      <c r="X181" s="38">
        <f t="shared" si="39"/>
        <v>0</v>
      </c>
      <c r="Y181" s="38">
        <f t="shared" si="39"/>
        <v>0</v>
      </c>
      <c r="Z181" s="38">
        <f t="shared" si="39"/>
        <v>0</v>
      </c>
      <c r="AA181" s="38">
        <f t="shared" si="39"/>
        <v>0</v>
      </c>
      <c r="AB181" s="38">
        <f t="shared" si="39"/>
        <v>0</v>
      </c>
      <c r="AC181" s="38">
        <f t="shared" si="39"/>
        <v>0</v>
      </c>
      <c r="AD181" s="38">
        <f t="shared" si="39"/>
        <v>0</v>
      </c>
      <c r="AE181" s="38">
        <f t="shared" si="39"/>
        <v>0</v>
      </c>
      <c r="AF181" s="38">
        <f t="shared" si="39"/>
        <v>0</v>
      </c>
      <c r="AG181" s="38">
        <f t="shared" si="39"/>
        <v>0</v>
      </c>
      <c r="AH181" s="38">
        <f t="shared" si="39"/>
        <v>0</v>
      </c>
      <c r="AI181" s="38">
        <f t="shared" si="39"/>
        <v>0</v>
      </c>
      <c r="AJ181" s="38">
        <f t="shared" si="39"/>
        <v>0</v>
      </c>
      <c r="AK181" s="38">
        <f t="shared" si="39"/>
        <v>0</v>
      </c>
      <c r="AL181" s="38">
        <f t="shared" si="39"/>
        <v>0</v>
      </c>
      <c r="AM181" s="38">
        <f t="shared" si="39"/>
        <v>0</v>
      </c>
      <c r="AN181" s="38">
        <f t="shared" si="39"/>
        <v>0</v>
      </c>
      <c r="AO181" s="38">
        <f t="shared" si="39"/>
        <v>0</v>
      </c>
      <c r="AP181" s="38">
        <f t="shared" si="39"/>
        <v>0</v>
      </c>
      <c r="AQ181" s="38">
        <f t="shared" si="39"/>
        <v>0</v>
      </c>
      <c r="AR181" s="38">
        <f t="shared" si="39"/>
        <v>0</v>
      </c>
      <c r="AS181" s="38">
        <f t="shared" si="39"/>
        <v>0</v>
      </c>
      <c r="AT181" s="38">
        <f t="shared" si="39"/>
        <v>0</v>
      </c>
      <c r="AU181" s="38">
        <f t="shared" si="39"/>
        <v>0</v>
      </c>
      <c r="AV181" s="38">
        <f t="shared" si="39"/>
        <v>0</v>
      </c>
      <c r="AW181" s="38">
        <f t="shared" si="39"/>
        <v>0</v>
      </c>
      <c r="AX181" s="38">
        <f t="shared" si="39"/>
        <v>0</v>
      </c>
      <c r="AY181" s="38">
        <f t="shared" si="39"/>
        <v>0</v>
      </c>
      <c r="AZ181" s="38">
        <f t="shared" si="39"/>
        <v>0</v>
      </c>
      <c r="BA181" s="38">
        <f t="shared" si="39"/>
        <v>0</v>
      </c>
      <c r="BB181" s="38">
        <f t="shared" si="39"/>
        <v>0</v>
      </c>
      <c r="BC181" s="38">
        <f t="shared" si="39"/>
        <v>0</v>
      </c>
      <c r="BD181" s="38">
        <f t="shared" si="39"/>
        <v>0</v>
      </c>
      <c r="BE181" s="38">
        <f t="shared" si="39"/>
        <v>0</v>
      </c>
      <c r="BF181" s="38">
        <f t="shared" si="39"/>
        <v>0</v>
      </c>
      <c r="BG181" s="20">
        <f t="shared" si="38"/>
        <v>0</v>
      </c>
    </row>
    <row r="182" spans="1:59" ht="15.75" customHeight="1">
      <c r="A182" s="122"/>
      <c r="B182" s="36"/>
      <c r="C182" s="14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J182" s="15"/>
      <c r="AK182" s="15"/>
      <c r="AL182" s="15"/>
      <c r="AM182" s="15"/>
      <c r="AN182" s="15"/>
      <c r="AO182" s="15"/>
      <c r="AP182" s="15"/>
      <c r="AQ182" s="15"/>
      <c r="AR182" s="15"/>
      <c r="AS182" s="15"/>
      <c r="AT182" s="15"/>
      <c r="AU182" s="15"/>
      <c r="AV182" s="15"/>
      <c r="AW182" s="15"/>
      <c r="AX182" s="15"/>
      <c r="AY182" s="15"/>
      <c r="AZ182" s="15"/>
      <c r="BA182" s="15"/>
      <c r="BB182" s="15"/>
      <c r="BC182" s="15"/>
      <c r="BD182" s="15"/>
      <c r="BE182" s="15"/>
      <c r="BF182" s="15"/>
      <c r="BG182" s="23"/>
    </row>
    <row r="183" spans="1:59" ht="15.75" customHeight="1">
      <c r="A183" s="123"/>
      <c r="B183" s="39" t="s">
        <v>1</v>
      </c>
      <c r="C183" s="40"/>
      <c r="D183" s="41"/>
      <c r="E183" s="41"/>
      <c r="F183" s="41"/>
      <c r="G183" s="41"/>
      <c r="H183" s="41"/>
      <c r="I183" s="41"/>
      <c r="J183" s="41"/>
      <c r="K183" s="41"/>
      <c r="L183" s="41"/>
      <c r="M183" s="41"/>
      <c r="N183" s="41"/>
      <c r="O183" s="41"/>
      <c r="P183" s="41"/>
      <c r="Q183" s="41"/>
      <c r="R183" s="41"/>
      <c r="S183" s="41"/>
      <c r="T183" s="41"/>
      <c r="U183" s="41"/>
      <c r="V183" s="41"/>
      <c r="W183" s="41"/>
      <c r="X183" s="41"/>
      <c r="Y183" s="41"/>
      <c r="Z183" s="41"/>
      <c r="AA183" s="41"/>
      <c r="AB183" s="41"/>
      <c r="AC183" s="41"/>
      <c r="AD183" s="41"/>
      <c r="AE183" s="41"/>
      <c r="AF183" s="41"/>
      <c r="AG183" s="41"/>
      <c r="AH183" s="41"/>
      <c r="AI183" s="41"/>
      <c r="AJ183" s="41"/>
      <c r="AK183" s="41"/>
      <c r="AL183" s="41"/>
      <c r="AM183" s="41"/>
      <c r="AN183" s="41"/>
      <c r="AO183" s="41"/>
      <c r="AP183" s="41"/>
      <c r="AQ183" s="41"/>
      <c r="AR183" s="41"/>
      <c r="AS183" s="41"/>
      <c r="AT183" s="41"/>
      <c r="AU183" s="41"/>
      <c r="AV183" s="41"/>
      <c r="AW183" s="41"/>
      <c r="AX183" s="41"/>
      <c r="AY183" s="41"/>
      <c r="AZ183" s="41"/>
      <c r="BA183" s="41"/>
      <c r="BB183" s="41"/>
      <c r="BC183" s="41"/>
      <c r="BD183" s="41"/>
      <c r="BE183" s="41"/>
      <c r="BF183" s="41"/>
      <c r="BG183" s="33">
        <f t="shared" ref="BG183:BG190" si="40">SUM(C183:BF183)</f>
        <v>0</v>
      </c>
    </row>
    <row r="184" spans="1:59" ht="15.75" customHeight="1">
      <c r="A184" s="121">
        <v>21</v>
      </c>
      <c r="B184" s="34" t="s">
        <v>107</v>
      </c>
      <c r="C184" s="8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10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11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  <c r="AU184" s="9"/>
      <c r="AV184" s="9"/>
      <c r="AW184" s="9"/>
      <c r="AX184" s="9"/>
      <c r="AY184" s="9"/>
      <c r="AZ184" s="9"/>
      <c r="BA184" s="9"/>
      <c r="BB184" s="9"/>
      <c r="BC184" s="9"/>
      <c r="BD184" s="9"/>
      <c r="BE184" s="9"/>
      <c r="BF184" s="9"/>
      <c r="BG184" s="12">
        <f t="shared" si="40"/>
        <v>0</v>
      </c>
    </row>
    <row r="185" spans="1:59" ht="15.75" customHeight="1">
      <c r="A185" s="122"/>
      <c r="B185" s="36" t="s">
        <v>108</v>
      </c>
      <c r="C185" s="14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  <c r="AH185" s="15"/>
      <c r="AI185" s="15"/>
      <c r="AJ185" s="15"/>
      <c r="AK185" s="15"/>
      <c r="AL185" s="15"/>
      <c r="AM185" s="15"/>
      <c r="AN185" s="15"/>
      <c r="AO185" s="15"/>
      <c r="AP185" s="15"/>
      <c r="AQ185" s="15"/>
      <c r="AR185" s="15"/>
      <c r="AS185" s="15"/>
      <c r="AT185" s="15"/>
      <c r="AU185" s="15"/>
      <c r="AV185" s="15"/>
      <c r="AW185" s="15"/>
      <c r="AX185" s="15"/>
      <c r="AY185" s="15"/>
      <c r="AZ185" s="15"/>
      <c r="BA185" s="15"/>
      <c r="BB185" s="15"/>
      <c r="BC185" s="15"/>
      <c r="BD185" s="15"/>
      <c r="BE185" s="15"/>
      <c r="BF185" s="15"/>
      <c r="BG185" s="16">
        <f t="shared" si="40"/>
        <v>0</v>
      </c>
    </row>
    <row r="186" spans="1:59" ht="15.75" customHeight="1">
      <c r="A186" s="122"/>
      <c r="B186" s="36" t="s">
        <v>109</v>
      </c>
      <c r="C186" s="14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7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  <c r="AH186" s="15"/>
      <c r="AI186" s="15"/>
      <c r="AJ186" s="15"/>
      <c r="AK186" s="15"/>
      <c r="AL186" s="15"/>
      <c r="AM186" s="15"/>
      <c r="AN186" s="15"/>
      <c r="AO186" s="15"/>
      <c r="AP186" s="15"/>
      <c r="AQ186" s="15"/>
      <c r="AR186" s="15"/>
      <c r="AS186" s="15"/>
      <c r="AT186" s="15"/>
      <c r="AU186" s="15"/>
      <c r="AV186" s="15"/>
      <c r="AW186" s="15"/>
      <c r="AX186" s="15"/>
      <c r="AY186" s="15"/>
      <c r="AZ186" s="15"/>
      <c r="BA186" s="15"/>
      <c r="BB186" s="15"/>
      <c r="BC186" s="15"/>
      <c r="BD186" s="15"/>
      <c r="BE186" s="15"/>
      <c r="BF186" s="15"/>
      <c r="BG186" s="16">
        <f t="shared" si="40"/>
        <v>0</v>
      </c>
    </row>
    <row r="187" spans="1:59" ht="15.75" customHeight="1">
      <c r="A187" s="122"/>
      <c r="B187" s="36" t="s">
        <v>110</v>
      </c>
      <c r="C187" s="14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7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8"/>
      <c r="AH187" s="15"/>
      <c r="AI187" s="15"/>
      <c r="AJ187" s="15"/>
      <c r="AK187" s="15"/>
      <c r="AL187" s="15"/>
      <c r="AM187" s="15"/>
      <c r="AN187" s="15"/>
      <c r="AO187" s="15"/>
      <c r="AP187" s="15"/>
      <c r="AQ187" s="15"/>
      <c r="AR187" s="15"/>
      <c r="AS187" s="15"/>
      <c r="AT187" s="15"/>
      <c r="AU187" s="15"/>
      <c r="AV187" s="15"/>
      <c r="AW187" s="15"/>
      <c r="AX187" s="15"/>
      <c r="AY187" s="15"/>
      <c r="AZ187" s="15"/>
      <c r="BA187" s="15"/>
      <c r="BB187" s="15"/>
      <c r="BC187" s="15"/>
      <c r="BD187" s="15"/>
      <c r="BE187" s="15"/>
      <c r="BF187" s="15"/>
      <c r="BG187" s="16">
        <f t="shared" si="40"/>
        <v>0</v>
      </c>
    </row>
    <row r="188" spans="1:59" ht="15.75" customHeight="1">
      <c r="A188" s="122"/>
      <c r="B188" s="36" t="s">
        <v>111</v>
      </c>
      <c r="C188" s="14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8"/>
      <c r="AH188" s="15"/>
      <c r="AI188" s="15"/>
      <c r="AJ188" s="15"/>
      <c r="AK188" s="15"/>
      <c r="AL188" s="15"/>
      <c r="AM188" s="15"/>
      <c r="AN188" s="15"/>
      <c r="AO188" s="15"/>
      <c r="AP188" s="15"/>
      <c r="AQ188" s="15"/>
      <c r="AR188" s="15"/>
      <c r="AS188" s="15"/>
      <c r="AT188" s="15"/>
      <c r="AU188" s="15"/>
      <c r="AV188" s="15"/>
      <c r="AW188" s="15"/>
      <c r="AX188" s="15"/>
      <c r="AY188" s="15"/>
      <c r="AZ188" s="15"/>
      <c r="BA188" s="15"/>
      <c r="BB188" s="15"/>
      <c r="BC188" s="15"/>
      <c r="BD188" s="15"/>
      <c r="BE188" s="15"/>
      <c r="BF188" s="15"/>
      <c r="BG188" s="16">
        <f t="shared" si="40"/>
        <v>0</v>
      </c>
    </row>
    <row r="189" spans="1:59" ht="15.75" customHeight="1">
      <c r="A189" s="122"/>
      <c r="B189" s="36" t="s">
        <v>112</v>
      </c>
      <c r="C189" s="14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/>
      <c r="AN189" s="15"/>
      <c r="AO189" s="15"/>
      <c r="AP189" s="15"/>
      <c r="AQ189" s="15"/>
      <c r="AR189" s="15"/>
      <c r="AS189" s="15"/>
      <c r="AT189" s="15"/>
      <c r="AU189" s="15"/>
      <c r="AV189" s="15"/>
      <c r="AW189" s="15"/>
      <c r="AX189" s="15"/>
      <c r="AY189" s="15"/>
      <c r="AZ189" s="15"/>
      <c r="BA189" s="15"/>
      <c r="BB189" s="15"/>
      <c r="BC189" s="15"/>
      <c r="BD189" s="15"/>
      <c r="BE189" s="15"/>
      <c r="BF189" s="15"/>
      <c r="BG189" s="16">
        <f t="shared" si="40"/>
        <v>0</v>
      </c>
    </row>
    <row r="190" spans="1:59" ht="15.75" customHeight="1">
      <c r="A190" s="122"/>
      <c r="B190" s="36" t="s">
        <v>55</v>
      </c>
      <c r="C190" s="38"/>
      <c r="D190" s="38">
        <f t="shared" ref="D190:BF190" si="41">SUM(D184:D189)</f>
        <v>0</v>
      </c>
      <c r="E190" s="38">
        <f t="shared" si="41"/>
        <v>0</v>
      </c>
      <c r="F190" s="38">
        <f t="shared" si="41"/>
        <v>0</v>
      </c>
      <c r="G190" s="38">
        <f t="shared" si="41"/>
        <v>0</v>
      </c>
      <c r="H190" s="38">
        <f t="shared" si="41"/>
        <v>0</v>
      </c>
      <c r="I190" s="38">
        <f t="shared" si="41"/>
        <v>0</v>
      </c>
      <c r="J190" s="38">
        <f t="shared" si="41"/>
        <v>0</v>
      </c>
      <c r="K190" s="38">
        <f t="shared" si="41"/>
        <v>0</v>
      </c>
      <c r="L190" s="38">
        <f t="shared" si="41"/>
        <v>0</v>
      </c>
      <c r="M190" s="38">
        <f t="shared" si="41"/>
        <v>0</v>
      </c>
      <c r="N190" s="38">
        <f t="shared" si="41"/>
        <v>0</v>
      </c>
      <c r="O190" s="38">
        <f t="shared" si="41"/>
        <v>0</v>
      </c>
      <c r="P190" s="38">
        <f t="shared" si="41"/>
        <v>0</v>
      </c>
      <c r="Q190" s="38">
        <f t="shared" si="41"/>
        <v>0</v>
      </c>
      <c r="R190" s="38">
        <f t="shared" si="41"/>
        <v>0</v>
      </c>
      <c r="S190" s="38">
        <f t="shared" si="41"/>
        <v>0</v>
      </c>
      <c r="T190" s="38">
        <f t="shared" si="41"/>
        <v>0</v>
      </c>
      <c r="U190" s="38">
        <f t="shared" si="41"/>
        <v>0</v>
      </c>
      <c r="V190" s="38">
        <f t="shared" si="41"/>
        <v>0</v>
      </c>
      <c r="W190" s="38">
        <f t="shared" si="41"/>
        <v>0</v>
      </c>
      <c r="X190" s="38">
        <f t="shared" si="41"/>
        <v>0</v>
      </c>
      <c r="Y190" s="38">
        <f t="shared" si="41"/>
        <v>0</v>
      </c>
      <c r="Z190" s="38">
        <f t="shared" si="41"/>
        <v>0</v>
      </c>
      <c r="AA190" s="38">
        <f t="shared" si="41"/>
        <v>0</v>
      </c>
      <c r="AB190" s="38">
        <f t="shared" si="41"/>
        <v>0</v>
      </c>
      <c r="AC190" s="38">
        <f t="shared" si="41"/>
        <v>0</v>
      </c>
      <c r="AD190" s="38">
        <f t="shared" si="41"/>
        <v>0</v>
      </c>
      <c r="AE190" s="38">
        <f t="shared" si="41"/>
        <v>0</v>
      </c>
      <c r="AF190" s="38">
        <f t="shared" si="41"/>
        <v>0</v>
      </c>
      <c r="AG190" s="38">
        <f t="shared" si="41"/>
        <v>0</v>
      </c>
      <c r="AH190" s="38">
        <f t="shared" si="41"/>
        <v>0</v>
      </c>
      <c r="AI190" s="38">
        <f t="shared" si="41"/>
        <v>0</v>
      </c>
      <c r="AJ190" s="38">
        <f t="shared" si="41"/>
        <v>0</v>
      </c>
      <c r="AK190" s="38">
        <f t="shared" si="41"/>
        <v>0</v>
      </c>
      <c r="AL190" s="38">
        <f t="shared" si="41"/>
        <v>0</v>
      </c>
      <c r="AM190" s="38">
        <f t="shared" si="41"/>
        <v>0</v>
      </c>
      <c r="AN190" s="38">
        <f t="shared" si="41"/>
        <v>0</v>
      </c>
      <c r="AO190" s="38">
        <f t="shared" si="41"/>
        <v>0</v>
      </c>
      <c r="AP190" s="38">
        <f t="shared" si="41"/>
        <v>0</v>
      </c>
      <c r="AQ190" s="38">
        <f t="shared" si="41"/>
        <v>0</v>
      </c>
      <c r="AR190" s="38">
        <f t="shared" si="41"/>
        <v>0</v>
      </c>
      <c r="AS190" s="38">
        <f t="shared" si="41"/>
        <v>0</v>
      </c>
      <c r="AT190" s="38">
        <f t="shared" si="41"/>
        <v>0</v>
      </c>
      <c r="AU190" s="38">
        <f t="shared" si="41"/>
        <v>0</v>
      </c>
      <c r="AV190" s="38">
        <f t="shared" si="41"/>
        <v>0</v>
      </c>
      <c r="AW190" s="38">
        <f t="shared" si="41"/>
        <v>0</v>
      </c>
      <c r="AX190" s="38">
        <f t="shared" si="41"/>
        <v>0</v>
      </c>
      <c r="AY190" s="38">
        <f t="shared" si="41"/>
        <v>0</v>
      </c>
      <c r="AZ190" s="38">
        <f t="shared" si="41"/>
        <v>0</v>
      </c>
      <c r="BA190" s="38">
        <f t="shared" si="41"/>
        <v>0</v>
      </c>
      <c r="BB190" s="38">
        <f t="shared" si="41"/>
        <v>0</v>
      </c>
      <c r="BC190" s="38">
        <f t="shared" si="41"/>
        <v>0</v>
      </c>
      <c r="BD190" s="38">
        <f t="shared" si="41"/>
        <v>0</v>
      </c>
      <c r="BE190" s="38">
        <f t="shared" si="41"/>
        <v>0</v>
      </c>
      <c r="BF190" s="38">
        <f t="shared" si="41"/>
        <v>0</v>
      </c>
      <c r="BG190" s="20">
        <f t="shared" si="40"/>
        <v>0</v>
      </c>
    </row>
    <row r="191" spans="1:59" ht="15.75" customHeight="1">
      <c r="A191" s="122"/>
      <c r="B191" s="36"/>
      <c r="C191" s="14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/>
      <c r="AN191" s="15"/>
      <c r="AO191" s="15"/>
      <c r="AP191" s="15"/>
      <c r="AQ191" s="15"/>
      <c r="AR191" s="15"/>
      <c r="AS191" s="15"/>
      <c r="AT191" s="15"/>
      <c r="AU191" s="15"/>
      <c r="AV191" s="15"/>
      <c r="AW191" s="15"/>
      <c r="AX191" s="15"/>
      <c r="AY191" s="15"/>
      <c r="AZ191" s="15"/>
      <c r="BA191" s="15"/>
      <c r="BB191" s="15"/>
      <c r="BC191" s="15"/>
      <c r="BD191" s="15"/>
      <c r="BE191" s="15"/>
      <c r="BF191" s="15"/>
      <c r="BG191" s="23"/>
    </row>
    <row r="192" spans="1:59" ht="15.75" customHeight="1">
      <c r="A192" s="123"/>
      <c r="B192" s="39" t="s">
        <v>1</v>
      </c>
      <c r="C192" s="40"/>
      <c r="D192" s="41"/>
      <c r="E192" s="41"/>
      <c r="F192" s="41"/>
      <c r="G192" s="41"/>
      <c r="H192" s="41"/>
      <c r="I192" s="41"/>
      <c r="J192" s="41"/>
      <c r="K192" s="41"/>
      <c r="L192" s="41"/>
      <c r="M192" s="41"/>
      <c r="N192" s="41"/>
      <c r="O192" s="41"/>
      <c r="P192" s="41"/>
      <c r="Q192" s="41"/>
      <c r="R192" s="41"/>
      <c r="S192" s="41"/>
      <c r="T192" s="41"/>
      <c r="U192" s="41"/>
      <c r="V192" s="41"/>
      <c r="W192" s="41"/>
      <c r="X192" s="41"/>
      <c r="Y192" s="41"/>
      <c r="Z192" s="41"/>
      <c r="AA192" s="41"/>
      <c r="AB192" s="41"/>
      <c r="AC192" s="41"/>
      <c r="AD192" s="41"/>
      <c r="AE192" s="41"/>
      <c r="AF192" s="41"/>
      <c r="AG192" s="41"/>
      <c r="AH192" s="41"/>
      <c r="AI192" s="41"/>
      <c r="AJ192" s="41"/>
      <c r="AK192" s="41"/>
      <c r="AL192" s="41"/>
      <c r="AM192" s="41"/>
      <c r="AN192" s="41"/>
      <c r="AO192" s="41"/>
      <c r="AP192" s="41"/>
      <c r="AQ192" s="41"/>
      <c r="AR192" s="41"/>
      <c r="AS192" s="41"/>
      <c r="AT192" s="41"/>
      <c r="AU192" s="41"/>
      <c r="AV192" s="41"/>
      <c r="AW192" s="41"/>
      <c r="AX192" s="41"/>
      <c r="AY192" s="41"/>
      <c r="AZ192" s="41"/>
      <c r="BA192" s="41"/>
      <c r="BB192" s="41"/>
      <c r="BC192" s="41"/>
      <c r="BD192" s="41"/>
      <c r="BE192" s="41"/>
      <c r="BF192" s="41"/>
      <c r="BG192" s="33">
        <f t="shared" ref="BG192:BG199" si="42">SUM(C192:BF192)</f>
        <v>0</v>
      </c>
    </row>
    <row r="193" spans="1:59" ht="15.75" customHeight="1">
      <c r="A193" s="121">
        <v>22</v>
      </c>
      <c r="B193" s="34" t="s">
        <v>107</v>
      </c>
      <c r="C193" s="8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10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11"/>
      <c r="AH193" s="9"/>
      <c r="AI193" s="9"/>
      <c r="AJ193" s="9"/>
      <c r="AK193" s="9"/>
      <c r="AL193" s="9"/>
      <c r="AM193" s="9"/>
      <c r="AN193" s="9"/>
      <c r="AO193" s="9"/>
      <c r="AP193" s="9"/>
      <c r="AQ193" s="9"/>
      <c r="AR193" s="9"/>
      <c r="AS193" s="9"/>
      <c r="AT193" s="9"/>
      <c r="AU193" s="9"/>
      <c r="AV193" s="9"/>
      <c r="AW193" s="9"/>
      <c r="AX193" s="9"/>
      <c r="AY193" s="9"/>
      <c r="AZ193" s="9"/>
      <c r="BA193" s="9"/>
      <c r="BB193" s="9"/>
      <c r="BC193" s="9"/>
      <c r="BD193" s="9"/>
      <c r="BE193" s="9"/>
      <c r="BF193" s="9"/>
      <c r="BG193" s="12">
        <f t="shared" si="42"/>
        <v>0</v>
      </c>
    </row>
    <row r="194" spans="1:59" ht="15.75" customHeight="1">
      <c r="A194" s="122"/>
      <c r="B194" s="36" t="s">
        <v>108</v>
      </c>
      <c r="C194" s="14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/>
      <c r="AN194" s="15"/>
      <c r="AO194" s="15"/>
      <c r="AP194" s="15"/>
      <c r="AQ194" s="15"/>
      <c r="AR194" s="15"/>
      <c r="AS194" s="15"/>
      <c r="AT194" s="15"/>
      <c r="AU194" s="15"/>
      <c r="AV194" s="15"/>
      <c r="AW194" s="15"/>
      <c r="AX194" s="15"/>
      <c r="AY194" s="15"/>
      <c r="AZ194" s="15"/>
      <c r="BA194" s="15"/>
      <c r="BB194" s="15"/>
      <c r="BC194" s="15"/>
      <c r="BD194" s="15"/>
      <c r="BE194" s="15"/>
      <c r="BF194" s="15"/>
      <c r="BG194" s="16">
        <f t="shared" si="42"/>
        <v>0</v>
      </c>
    </row>
    <row r="195" spans="1:59" ht="15.75" customHeight="1">
      <c r="A195" s="122"/>
      <c r="B195" s="36" t="s">
        <v>109</v>
      </c>
      <c r="C195" s="14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7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/>
      <c r="AN195" s="15"/>
      <c r="AO195" s="15"/>
      <c r="AP195" s="15"/>
      <c r="AQ195" s="15"/>
      <c r="AR195" s="15"/>
      <c r="AS195" s="15"/>
      <c r="AT195" s="15"/>
      <c r="AU195" s="15"/>
      <c r="AV195" s="15"/>
      <c r="AW195" s="15"/>
      <c r="AX195" s="15"/>
      <c r="AY195" s="15"/>
      <c r="AZ195" s="15"/>
      <c r="BA195" s="15"/>
      <c r="BB195" s="15"/>
      <c r="BC195" s="15"/>
      <c r="BD195" s="15"/>
      <c r="BE195" s="15"/>
      <c r="BF195" s="15"/>
      <c r="BG195" s="16">
        <f t="shared" si="42"/>
        <v>0</v>
      </c>
    </row>
    <row r="196" spans="1:59" ht="15.75" customHeight="1">
      <c r="A196" s="122"/>
      <c r="B196" s="36" t="s">
        <v>110</v>
      </c>
      <c r="C196" s="14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7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8"/>
      <c r="AH196" s="15"/>
      <c r="AI196" s="15"/>
      <c r="AJ196" s="15"/>
      <c r="AK196" s="15"/>
      <c r="AL196" s="15"/>
      <c r="AM196" s="15"/>
      <c r="AN196" s="15"/>
      <c r="AO196" s="15"/>
      <c r="AP196" s="15"/>
      <c r="AQ196" s="15"/>
      <c r="AR196" s="15"/>
      <c r="AS196" s="15"/>
      <c r="AT196" s="15"/>
      <c r="AU196" s="15"/>
      <c r="AV196" s="15"/>
      <c r="AW196" s="15"/>
      <c r="AX196" s="15"/>
      <c r="AY196" s="15"/>
      <c r="AZ196" s="15"/>
      <c r="BA196" s="15"/>
      <c r="BB196" s="15"/>
      <c r="BC196" s="15"/>
      <c r="BD196" s="15"/>
      <c r="BE196" s="15"/>
      <c r="BF196" s="15"/>
      <c r="BG196" s="16">
        <f t="shared" si="42"/>
        <v>0</v>
      </c>
    </row>
    <row r="197" spans="1:59" ht="15.75" customHeight="1">
      <c r="A197" s="122"/>
      <c r="B197" s="36" t="s">
        <v>111</v>
      </c>
      <c r="C197" s="14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8"/>
      <c r="AH197" s="15"/>
      <c r="AI197" s="15"/>
      <c r="AJ197" s="15"/>
      <c r="AK197" s="15"/>
      <c r="AL197" s="15"/>
      <c r="AM197" s="15"/>
      <c r="AN197" s="15"/>
      <c r="AO197" s="15"/>
      <c r="AP197" s="15"/>
      <c r="AQ197" s="15"/>
      <c r="AR197" s="15"/>
      <c r="AS197" s="15"/>
      <c r="AT197" s="15"/>
      <c r="AU197" s="15"/>
      <c r="AV197" s="15"/>
      <c r="AW197" s="15"/>
      <c r="AX197" s="15"/>
      <c r="AY197" s="15"/>
      <c r="AZ197" s="15"/>
      <c r="BA197" s="15"/>
      <c r="BB197" s="15"/>
      <c r="BC197" s="15"/>
      <c r="BD197" s="15"/>
      <c r="BE197" s="15"/>
      <c r="BF197" s="15"/>
      <c r="BG197" s="16">
        <f t="shared" si="42"/>
        <v>0</v>
      </c>
    </row>
    <row r="198" spans="1:59" ht="15.75" customHeight="1">
      <c r="A198" s="122"/>
      <c r="B198" s="36" t="s">
        <v>112</v>
      </c>
      <c r="C198" s="14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15"/>
      <c r="AJ198" s="15"/>
      <c r="AK198" s="15"/>
      <c r="AL198" s="15"/>
      <c r="AM198" s="15"/>
      <c r="AN198" s="15"/>
      <c r="AO198" s="15"/>
      <c r="AP198" s="15"/>
      <c r="AQ198" s="15"/>
      <c r="AR198" s="15"/>
      <c r="AS198" s="15"/>
      <c r="AT198" s="15"/>
      <c r="AU198" s="15"/>
      <c r="AV198" s="15"/>
      <c r="AW198" s="15"/>
      <c r="AX198" s="15"/>
      <c r="AY198" s="15"/>
      <c r="AZ198" s="15"/>
      <c r="BA198" s="15"/>
      <c r="BB198" s="15"/>
      <c r="BC198" s="15"/>
      <c r="BD198" s="15"/>
      <c r="BE198" s="15"/>
      <c r="BF198" s="15"/>
      <c r="BG198" s="16">
        <f t="shared" si="42"/>
        <v>0</v>
      </c>
    </row>
    <row r="199" spans="1:59" ht="15.75" customHeight="1">
      <c r="A199" s="122"/>
      <c r="B199" s="36" t="s">
        <v>55</v>
      </c>
      <c r="C199" s="38"/>
      <c r="D199" s="38">
        <f t="shared" ref="D199:BF199" si="43">SUM(D193:D198)</f>
        <v>0</v>
      </c>
      <c r="E199" s="38">
        <f t="shared" si="43"/>
        <v>0</v>
      </c>
      <c r="F199" s="38">
        <f t="shared" si="43"/>
        <v>0</v>
      </c>
      <c r="G199" s="38">
        <f t="shared" si="43"/>
        <v>0</v>
      </c>
      <c r="H199" s="38">
        <f t="shared" si="43"/>
        <v>0</v>
      </c>
      <c r="I199" s="38">
        <f t="shared" si="43"/>
        <v>0</v>
      </c>
      <c r="J199" s="38">
        <f t="shared" si="43"/>
        <v>0</v>
      </c>
      <c r="K199" s="38">
        <f t="shared" si="43"/>
        <v>0</v>
      </c>
      <c r="L199" s="38">
        <f t="shared" si="43"/>
        <v>0</v>
      </c>
      <c r="M199" s="38">
        <f t="shared" si="43"/>
        <v>0</v>
      </c>
      <c r="N199" s="38">
        <f t="shared" si="43"/>
        <v>0</v>
      </c>
      <c r="O199" s="38">
        <f t="shared" si="43"/>
        <v>0</v>
      </c>
      <c r="P199" s="38">
        <f t="shared" si="43"/>
        <v>0</v>
      </c>
      <c r="Q199" s="38">
        <f t="shared" si="43"/>
        <v>0</v>
      </c>
      <c r="R199" s="38">
        <f t="shared" si="43"/>
        <v>0</v>
      </c>
      <c r="S199" s="38">
        <f t="shared" si="43"/>
        <v>0</v>
      </c>
      <c r="T199" s="38">
        <f t="shared" si="43"/>
        <v>0</v>
      </c>
      <c r="U199" s="38">
        <f t="shared" si="43"/>
        <v>0</v>
      </c>
      <c r="V199" s="38">
        <f t="shared" si="43"/>
        <v>0</v>
      </c>
      <c r="W199" s="38">
        <f t="shared" si="43"/>
        <v>0</v>
      </c>
      <c r="X199" s="38">
        <f t="shared" si="43"/>
        <v>0</v>
      </c>
      <c r="Y199" s="38">
        <f t="shared" si="43"/>
        <v>0</v>
      </c>
      <c r="Z199" s="38">
        <f t="shared" si="43"/>
        <v>0</v>
      </c>
      <c r="AA199" s="38">
        <f t="shared" si="43"/>
        <v>0</v>
      </c>
      <c r="AB199" s="38">
        <f t="shared" si="43"/>
        <v>0</v>
      </c>
      <c r="AC199" s="38">
        <f t="shared" si="43"/>
        <v>0</v>
      </c>
      <c r="AD199" s="38">
        <f t="shared" si="43"/>
        <v>0</v>
      </c>
      <c r="AE199" s="38">
        <f t="shared" si="43"/>
        <v>0</v>
      </c>
      <c r="AF199" s="38">
        <f t="shared" si="43"/>
        <v>0</v>
      </c>
      <c r="AG199" s="38">
        <f t="shared" si="43"/>
        <v>0</v>
      </c>
      <c r="AH199" s="38">
        <f t="shared" si="43"/>
        <v>0</v>
      </c>
      <c r="AI199" s="38">
        <f t="shared" si="43"/>
        <v>0</v>
      </c>
      <c r="AJ199" s="38">
        <f t="shared" si="43"/>
        <v>0</v>
      </c>
      <c r="AK199" s="38">
        <f t="shared" si="43"/>
        <v>0</v>
      </c>
      <c r="AL199" s="38">
        <f t="shared" si="43"/>
        <v>0</v>
      </c>
      <c r="AM199" s="38">
        <f t="shared" si="43"/>
        <v>0</v>
      </c>
      <c r="AN199" s="38">
        <f t="shared" si="43"/>
        <v>0</v>
      </c>
      <c r="AO199" s="38">
        <f t="shared" si="43"/>
        <v>0</v>
      </c>
      <c r="AP199" s="38">
        <f t="shared" si="43"/>
        <v>0</v>
      </c>
      <c r="AQ199" s="38">
        <f t="shared" si="43"/>
        <v>0</v>
      </c>
      <c r="AR199" s="38">
        <f t="shared" si="43"/>
        <v>0</v>
      </c>
      <c r="AS199" s="38">
        <f t="shared" si="43"/>
        <v>0</v>
      </c>
      <c r="AT199" s="38">
        <f t="shared" si="43"/>
        <v>0</v>
      </c>
      <c r="AU199" s="38">
        <f t="shared" si="43"/>
        <v>0</v>
      </c>
      <c r="AV199" s="38">
        <f t="shared" si="43"/>
        <v>0</v>
      </c>
      <c r="AW199" s="38">
        <f t="shared" si="43"/>
        <v>0</v>
      </c>
      <c r="AX199" s="38">
        <f t="shared" si="43"/>
        <v>0</v>
      </c>
      <c r="AY199" s="38">
        <f t="shared" si="43"/>
        <v>0</v>
      </c>
      <c r="AZ199" s="38">
        <f t="shared" si="43"/>
        <v>0</v>
      </c>
      <c r="BA199" s="38">
        <f t="shared" si="43"/>
        <v>0</v>
      </c>
      <c r="BB199" s="38">
        <f t="shared" si="43"/>
        <v>0</v>
      </c>
      <c r="BC199" s="38">
        <f t="shared" si="43"/>
        <v>0</v>
      </c>
      <c r="BD199" s="38">
        <f t="shared" si="43"/>
        <v>0</v>
      </c>
      <c r="BE199" s="38">
        <f t="shared" si="43"/>
        <v>0</v>
      </c>
      <c r="BF199" s="38">
        <f t="shared" si="43"/>
        <v>0</v>
      </c>
      <c r="BG199" s="20">
        <f t="shared" si="42"/>
        <v>0</v>
      </c>
    </row>
    <row r="200" spans="1:59" ht="15.75" customHeight="1">
      <c r="A200" s="122"/>
      <c r="B200" s="36"/>
      <c r="C200" s="14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  <c r="AL200" s="15"/>
      <c r="AM200" s="15"/>
      <c r="AN200" s="15"/>
      <c r="AO200" s="15"/>
      <c r="AP200" s="15"/>
      <c r="AQ200" s="15"/>
      <c r="AR200" s="15"/>
      <c r="AS200" s="15"/>
      <c r="AT200" s="15"/>
      <c r="AU200" s="15"/>
      <c r="AV200" s="15"/>
      <c r="AW200" s="15"/>
      <c r="AX200" s="15"/>
      <c r="AY200" s="15"/>
      <c r="AZ200" s="15"/>
      <c r="BA200" s="15"/>
      <c r="BB200" s="15"/>
      <c r="BC200" s="15"/>
      <c r="BD200" s="15"/>
      <c r="BE200" s="15"/>
      <c r="BF200" s="15"/>
      <c r="BG200" s="23"/>
    </row>
    <row r="201" spans="1:59" ht="15.75" customHeight="1">
      <c r="A201" s="123"/>
      <c r="B201" s="39" t="s">
        <v>1</v>
      </c>
      <c r="C201" s="40"/>
      <c r="D201" s="41"/>
      <c r="E201" s="41"/>
      <c r="F201" s="41"/>
      <c r="G201" s="41"/>
      <c r="H201" s="41"/>
      <c r="I201" s="41"/>
      <c r="J201" s="41"/>
      <c r="K201" s="41"/>
      <c r="L201" s="41"/>
      <c r="M201" s="41"/>
      <c r="N201" s="41"/>
      <c r="O201" s="41"/>
      <c r="P201" s="41"/>
      <c r="Q201" s="41"/>
      <c r="R201" s="41"/>
      <c r="S201" s="41"/>
      <c r="T201" s="41"/>
      <c r="U201" s="41"/>
      <c r="V201" s="41"/>
      <c r="W201" s="41"/>
      <c r="X201" s="41"/>
      <c r="Y201" s="41"/>
      <c r="Z201" s="41"/>
      <c r="AA201" s="41"/>
      <c r="AB201" s="41"/>
      <c r="AC201" s="41"/>
      <c r="AD201" s="41"/>
      <c r="AE201" s="41"/>
      <c r="AF201" s="41"/>
      <c r="AG201" s="41"/>
      <c r="AH201" s="41"/>
      <c r="AI201" s="41"/>
      <c r="AJ201" s="41"/>
      <c r="AK201" s="41"/>
      <c r="AL201" s="41"/>
      <c r="AM201" s="41"/>
      <c r="AN201" s="41"/>
      <c r="AO201" s="41"/>
      <c r="AP201" s="41"/>
      <c r="AQ201" s="41"/>
      <c r="AR201" s="41"/>
      <c r="AS201" s="41"/>
      <c r="AT201" s="41"/>
      <c r="AU201" s="41"/>
      <c r="AV201" s="41"/>
      <c r="AW201" s="41"/>
      <c r="AX201" s="41"/>
      <c r="AY201" s="41"/>
      <c r="AZ201" s="41"/>
      <c r="BA201" s="41"/>
      <c r="BB201" s="41"/>
      <c r="BC201" s="41"/>
      <c r="BD201" s="41"/>
      <c r="BE201" s="41"/>
      <c r="BF201" s="41"/>
      <c r="BG201" s="33">
        <f t="shared" ref="BG201:BG208" si="44">SUM(C201:BF201)</f>
        <v>0</v>
      </c>
    </row>
    <row r="202" spans="1:59" ht="15.75" customHeight="1">
      <c r="A202" s="121">
        <v>23</v>
      </c>
      <c r="B202" s="34" t="s">
        <v>107</v>
      </c>
      <c r="C202" s="8"/>
      <c r="D202" s="9"/>
      <c r="E202" s="9"/>
      <c r="F202" s="9"/>
      <c r="G202" s="9"/>
      <c r="H202" s="9"/>
      <c r="I202" s="9"/>
      <c r="J202" s="10">
        <v>1</v>
      </c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10"/>
      <c r="V202" s="9"/>
      <c r="W202" s="9"/>
      <c r="X202" s="9"/>
      <c r="Y202" s="9"/>
      <c r="Z202" s="10">
        <v>2</v>
      </c>
      <c r="AA202" s="9"/>
      <c r="AB202" s="9"/>
      <c r="AC202" s="9"/>
      <c r="AD202" s="9"/>
      <c r="AE202" s="10">
        <v>2</v>
      </c>
      <c r="AF202" s="9"/>
      <c r="AG202" s="11"/>
      <c r="AH202" s="9"/>
      <c r="AI202" s="9"/>
      <c r="AJ202" s="9"/>
      <c r="AK202" s="10">
        <v>2</v>
      </c>
      <c r="AL202" s="9"/>
      <c r="AM202" s="9"/>
      <c r="AN202" s="9"/>
      <c r="AO202" s="9"/>
      <c r="AP202" s="9"/>
      <c r="AQ202" s="9"/>
      <c r="AR202" s="10">
        <v>6</v>
      </c>
      <c r="AS202" s="9"/>
      <c r="AT202" s="9"/>
      <c r="AU202" s="9"/>
      <c r="AV202" s="9"/>
      <c r="AW202" s="9"/>
      <c r="AX202" s="9"/>
      <c r="AY202" s="9"/>
      <c r="AZ202" s="9"/>
      <c r="BA202" s="9"/>
      <c r="BB202" s="9"/>
      <c r="BC202" s="9"/>
      <c r="BD202" s="9"/>
      <c r="BE202" s="9"/>
      <c r="BF202" s="9"/>
      <c r="BG202" s="12">
        <f t="shared" si="44"/>
        <v>13</v>
      </c>
    </row>
    <row r="203" spans="1:59" ht="15.75" customHeight="1">
      <c r="A203" s="122"/>
      <c r="B203" s="36" t="s">
        <v>108</v>
      </c>
      <c r="C203" s="14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  <c r="AH203" s="15"/>
      <c r="AI203" s="15"/>
      <c r="AJ203" s="15"/>
      <c r="AK203" s="15"/>
      <c r="AL203" s="15"/>
      <c r="AM203" s="15"/>
      <c r="AN203" s="15"/>
      <c r="AO203" s="15"/>
      <c r="AP203" s="15"/>
      <c r="AQ203" s="17">
        <v>2</v>
      </c>
      <c r="AR203" s="17">
        <v>2</v>
      </c>
      <c r="AS203" s="15"/>
      <c r="AT203" s="15"/>
      <c r="AU203" s="15"/>
      <c r="AV203" s="15"/>
      <c r="AW203" s="15"/>
      <c r="AX203" s="15"/>
      <c r="AY203" s="15"/>
      <c r="AZ203" s="15"/>
      <c r="BA203" s="15"/>
      <c r="BB203" s="15"/>
      <c r="BC203" s="15"/>
      <c r="BD203" s="15"/>
      <c r="BE203" s="15"/>
      <c r="BF203" s="15"/>
      <c r="BG203" s="16">
        <f t="shared" si="44"/>
        <v>4</v>
      </c>
    </row>
    <row r="204" spans="1:59" ht="15.75" customHeight="1">
      <c r="A204" s="122"/>
      <c r="B204" s="36" t="s">
        <v>109</v>
      </c>
      <c r="C204" s="14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7"/>
      <c r="V204" s="15"/>
      <c r="W204" s="15"/>
      <c r="X204" s="15"/>
      <c r="Y204" s="15"/>
      <c r="Z204" s="17">
        <v>2</v>
      </c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  <c r="AL204" s="15"/>
      <c r="AM204" s="15"/>
      <c r="AN204" s="15"/>
      <c r="AO204" s="15"/>
      <c r="AP204" s="17">
        <v>1</v>
      </c>
      <c r="AQ204" s="17">
        <v>1</v>
      </c>
      <c r="AR204" s="15"/>
      <c r="AS204" s="15"/>
      <c r="AT204" s="15"/>
      <c r="AU204" s="15"/>
      <c r="AV204" s="15"/>
      <c r="AW204" s="15"/>
      <c r="AX204" s="15"/>
      <c r="AY204" s="15"/>
      <c r="AZ204" s="15"/>
      <c r="BA204" s="15"/>
      <c r="BB204" s="15"/>
      <c r="BC204" s="15"/>
      <c r="BD204" s="15"/>
      <c r="BE204" s="15"/>
      <c r="BF204" s="15"/>
      <c r="BG204" s="16">
        <f t="shared" si="44"/>
        <v>4</v>
      </c>
    </row>
    <row r="205" spans="1:59" ht="15.75" customHeight="1">
      <c r="A205" s="122"/>
      <c r="B205" s="36" t="s">
        <v>110</v>
      </c>
      <c r="C205" s="14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7"/>
      <c r="V205" s="15"/>
      <c r="W205" s="15"/>
      <c r="X205" s="15"/>
      <c r="Y205" s="15"/>
      <c r="Z205" s="17">
        <v>9</v>
      </c>
      <c r="AA205" s="15"/>
      <c r="AB205" s="15"/>
      <c r="AC205" s="15"/>
      <c r="AD205" s="15"/>
      <c r="AE205" s="17">
        <v>3</v>
      </c>
      <c r="AF205" s="15"/>
      <c r="AG205" s="18"/>
      <c r="AH205" s="15"/>
      <c r="AI205" s="15"/>
      <c r="AJ205" s="15"/>
      <c r="AK205" s="17">
        <v>3</v>
      </c>
      <c r="AL205" s="15"/>
      <c r="AM205" s="15"/>
      <c r="AN205" s="15"/>
      <c r="AO205" s="15"/>
      <c r="AP205" s="17">
        <v>1</v>
      </c>
      <c r="AQ205" s="15"/>
      <c r="AR205" s="17">
        <v>11</v>
      </c>
      <c r="AS205" s="15"/>
      <c r="AT205" s="15"/>
      <c r="AU205" s="15"/>
      <c r="AV205" s="15"/>
      <c r="AW205" s="15"/>
      <c r="AX205" s="15"/>
      <c r="AY205" s="15"/>
      <c r="AZ205" s="15"/>
      <c r="BA205" s="15"/>
      <c r="BB205" s="15"/>
      <c r="BC205" s="15"/>
      <c r="BD205" s="15"/>
      <c r="BE205" s="15"/>
      <c r="BF205" s="15"/>
      <c r="BG205" s="16">
        <f t="shared" si="44"/>
        <v>27</v>
      </c>
    </row>
    <row r="206" spans="1:59" ht="15.75" customHeight="1">
      <c r="A206" s="122"/>
      <c r="B206" s="36" t="s">
        <v>111</v>
      </c>
      <c r="C206" s="14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8"/>
      <c r="AH206" s="15"/>
      <c r="AI206" s="15"/>
      <c r="AJ206" s="15"/>
      <c r="AK206" s="15"/>
      <c r="AL206" s="15"/>
      <c r="AM206" s="15"/>
      <c r="AN206" s="15"/>
      <c r="AO206" s="15"/>
      <c r="AP206" s="15"/>
      <c r="AQ206" s="15"/>
      <c r="AR206" s="15"/>
      <c r="AS206" s="15"/>
      <c r="AT206" s="15"/>
      <c r="AU206" s="15"/>
      <c r="AV206" s="15"/>
      <c r="AW206" s="15"/>
      <c r="AX206" s="15"/>
      <c r="AY206" s="15"/>
      <c r="AZ206" s="15"/>
      <c r="BA206" s="15"/>
      <c r="BB206" s="15"/>
      <c r="BC206" s="15"/>
      <c r="BD206" s="15"/>
      <c r="BE206" s="15"/>
      <c r="BF206" s="15"/>
      <c r="BG206" s="16">
        <f t="shared" si="44"/>
        <v>0</v>
      </c>
    </row>
    <row r="207" spans="1:59" ht="15.75" customHeight="1">
      <c r="A207" s="122"/>
      <c r="B207" s="36" t="s">
        <v>112</v>
      </c>
      <c r="C207" s="14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7">
        <v>3</v>
      </c>
      <c r="AA207" s="15"/>
      <c r="AB207" s="15"/>
      <c r="AC207" s="15"/>
      <c r="AD207" s="15"/>
      <c r="AE207" s="15"/>
      <c r="AF207" s="15"/>
      <c r="AG207" s="15"/>
      <c r="AH207" s="15"/>
      <c r="AI207" s="15"/>
      <c r="AJ207" s="15"/>
      <c r="AK207" s="15"/>
      <c r="AL207" s="15"/>
      <c r="AM207" s="15"/>
      <c r="AN207" s="15"/>
      <c r="AO207" s="15"/>
      <c r="AP207" s="15"/>
      <c r="AQ207" s="15"/>
      <c r="AR207" s="15"/>
      <c r="AS207" s="15"/>
      <c r="AT207" s="15"/>
      <c r="AU207" s="15"/>
      <c r="AV207" s="15"/>
      <c r="AW207" s="15"/>
      <c r="AX207" s="15"/>
      <c r="AY207" s="15"/>
      <c r="AZ207" s="15"/>
      <c r="BA207" s="15"/>
      <c r="BB207" s="15"/>
      <c r="BC207" s="15"/>
      <c r="BD207" s="15"/>
      <c r="BE207" s="15"/>
      <c r="BF207" s="15"/>
      <c r="BG207" s="16">
        <f t="shared" si="44"/>
        <v>3</v>
      </c>
    </row>
    <row r="208" spans="1:59" ht="15.75" customHeight="1">
      <c r="A208" s="122"/>
      <c r="B208" s="36" t="s">
        <v>55</v>
      </c>
      <c r="C208" s="38"/>
      <c r="D208" s="38">
        <f t="shared" ref="D208:BF208" si="45">SUM(D202:D207)</f>
        <v>0</v>
      </c>
      <c r="E208" s="38">
        <f t="shared" si="45"/>
        <v>0</v>
      </c>
      <c r="F208" s="38">
        <f t="shared" si="45"/>
        <v>0</v>
      </c>
      <c r="G208" s="38">
        <f t="shared" si="45"/>
        <v>0</v>
      </c>
      <c r="H208" s="38">
        <f t="shared" si="45"/>
        <v>0</v>
      </c>
      <c r="I208" s="38">
        <f t="shared" si="45"/>
        <v>0</v>
      </c>
      <c r="J208" s="38">
        <f t="shared" si="45"/>
        <v>1</v>
      </c>
      <c r="K208" s="38">
        <f t="shared" si="45"/>
        <v>0</v>
      </c>
      <c r="L208" s="38">
        <f t="shared" si="45"/>
        <v>0</v>
      </c>
      <c r="M208" s="38">
        <f t="shared" si="45"/>
        <v>0</v>
      </c>
      <c r="N208" s="38">
        <f t="shared" si="45"/>
        <v>0</v>
      </c>
      <c r="O208" s="38">
        <f t="shared" si="45"/>
        <v>0</v>
      </c>
      <c r="P208" s="38">
        <f t="shared" si="45"/>
        <v>0</v>
      </c>
      <c r="Q208" s="38">
        <f t="shared" si="45"/>
        <v>0</v>
      </c>
      <c r="R208" s="38">
        <f t="shared" si="45"/>
        <v>0</v>
      </c>
      <c r="S208" s="38">
        <f t="shared" si="45"/>
        <v>0</v>
      </c>
      <c r="T208" s="38">
        <f t="shared" si="45"/>
        <v>0</v>
      </c>
      <c r="U208" s="38">
        <f t="shared" si="45"/>
        <v>0</v>
      </c>
      <c r="V208" s="38">
        <f t="shared" si="45"/>
        <v>0</v>
      </c>
      <c r="W208" s="38">
        <f t="shared" si="45"/>
        <v>0</v>
      </c>
      <c r="X208" s="38">
        <f t="shared" si="45"/>
        <v>0</v>
      </c>
      <c r="Y208" s="38">
        <f t="shared" si="45"/>
        <v>0</v>
      </c>
      <c r="Z208" s="38">
        <f t="shared" si="45"/>
        <v>16</v>
      </c>
      <c r="AA208" s="38">
        <f t="shared" si="45"/>
        <v>0</v>
      </c>
      <c r="AB208" s="38">
        <f t="shared" si="45"/>
        <v>0</v>
      </c>
      <c r="AC208" s="38">
        <f t="shared" si="45"/>
        <v>0</v>
      </c>
      <c r="AD208" s="38">
        <f t="shared" si="45"/>
        <v>0</v>
      </c>
      <c r="AE208" s="38">
        <f t="shared" si="45"/>
        <v>5</v>
      </c>
      <c r="AF208" s="38">
        <f t="shared" si="45"/>
        <v>0</v>
      </c>
      <c r="AG208" s="38">
        <f t="shared" si="45"/>
        <v>0</v>
      </c>
      <c r="AH208" s="38">
        <f t="shared" si="45"/>
        <v>0</v>
      </c>
      <c r="AI208" s="38">
        <f t="shared" si="45"/>
        <v>0</v>
      </c>
      <c r="AJ208" s="38">
        <f t="shared" si="45"/>
        <v>0</v>
      </c>
      <c r="AK208" s="38">
        <f t="shared" si="45"/>
        <v>5</v>
      </c>
      <c r="AL208" s="38">
        <f t="shared" si="45"/>
        <v>0</v>
      </c>
      <c r="AM208" s="38">
        <f t="shared" si="45"/>
        <v>0</v>
      </c>
      <c r="AN208" s="38">
        <f t="shared" si="45"/>
        <v>0</v>
      </c>
      <c r="AO208" s="38">
        <f t="shared" si="45"/>
        <v>0</v>
      </c>
      <c r="AP208" s="38">
        <f t="shared" si="45"/>
        <v>2</v>
      </c>
      <c r="AQ208" s="38">
        <f t="shared" si="45"/>
        <v>3</v>
      </c>
      <c r="AR208" s="38">
        <f t="shared" si="45"/>
        <v>19</v>
      </c>
      <c r="AS208" s="38">
        <f t="shared" si="45"/>
        <v>0</v>
      </c>
      <c r="AT208" s="38">
        <f t="shared" si="45"/>
        <v>0</v>
      </c>
      <c r="AU208" s="38">
        <f t="shared" si="45"/>
        <v>0</v>
      </c>
      <c r="AV208" s="38">
        <f t="shared" si="45"/>
        <v>0</v>
      </c>
      <c r="AW208" s="38">
        <f t="shared" si="45"/>
        <v>0</v>
      </c>
      <c r="AX208" s="38">
        <f t="shared" si="45"/>
        <v>0</v>
      </c>
      <c r="AY208" s="38">
        <f t="shared" si="45"/>
        <v>0</v>
      </c>
      <c r="AZ208" s="38">
        <f t="shared" si="45"/>
        <v>0</v>
      </c>
      <c r="BA208" s="38">
        <f t="shared" si="45"/>
        <v>0</v>
      </c>
      <c r="BB208" s="38">
        <f t="shared" si="45"/>
        <v>0</v>
      </c>
      <c r="BC208" s="38">
        <f t="shared" si="45"/>
        <v>0</v>
      </c>
      <c r="BD208" s="38">
        <f t="shared" si="45"/>
        <v>0</v>
      </c>
      <c r="BE208" s="38">
        <f t="shared" si="45"/>
        <v>0</v>
      </c>
      <c r="BF208" s="38">
        <f t="shared" si="45"/>
        <v>0</v>
      </c>
      <c r="BG208" s="20">
        <f t="shared" si="44"/>
        <v>51</v>
      </c>
    </row>
    <row r="209" spans="1:59" ht="15.75" customHeight="1">
      <c r="A209" s="122"/>
      <c r="B209" s="36"/>
      <c r="C209" s="14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  <c r="AP209" s="15"/>
      <c r="AQ209" s="15"/>
      <c r="AR209" s="15"/>
      <c r="AS209" s="15"/>
      <c r="AT209" s="15"/>
      <c r="AU209" s="15"/>
      <c r="AV209" s="15"/>
      <c r="AW209" s="15"/>
      <c r="AX209" s="15"/>
      <c r="AY209" s="15"/>
      <c r="AZ209" s="15"/>
      <c r="BA209" s="15"/>
      <c r="BB209" s="15"/>
      <c r="BC209" s="15"/>
      <c r="BD209" s="15"/>
      <c r="BE209" s="15"/>
      <c r="BF209" s="15"/>
      <c r="BG209" s="23"/>
    </row>
    <row r="210" spans="1:59" ht="15.75" customHeight="1">
      <c r="A210" s="123"/>
      <c r="B210" s="39" t="s">
        <v>1</v>
      </c>
      <c r="C210" s="40"/>
      <c r="D210" s="41"/>
      <c r="E210" s="41"/>
      <c r="F210" s="41"/>
      <c r="G210" s="41"/>
      <c r="H210" s="41"/>
      <c r="I210" s="41"/>
      <c r="J210" s="41"/>
      <c r="K210" s="41"/>
      <c r="L210" s="41"/>
      <c r="M210" s="41"/>
      <c r="N210" s="41"/>
      <c r="O210" s="41"/>
      <c r="P210" s="41"/>
      <c r="Q210" s="41"/>
      <c r="R210" s="41"/>
      <c r="S210" s="41"/>
      <c r="T210" s="41"/>
      <c r="U210" s="41"/>
      <c r="V210" s="41"/>
      <c r="W210" s="41"/>
      <c r="X210" s="41"/>
      <c r="Y210" s="41"/>
      <c r="Z210" s="41"/>
      <c r="AA210" s="41"/>
      <c r="AB210" s="41"/>
      <c r="AC210" s="41"/>
      <c r="AD210" s="41"/>
      <c r="AE210" s="41"/>
      <c r="AF210" s="41"/>
      <c r="AG210" s="41"/>
      <c r="AH210" s="41"/>
      <c r="AI210" s="41"/>
      <c r="AJ210" s="41"/>
      <c r="AK210" s="41"/>
      <c r="AL210" s="41"/>
      <c r="AM210" s="41"/>
      <c r="AN210" s="41"/>
      <c r="AO210" s="41"/>
      <c r="AP210" s="41"/>
      <c r="AQ210" s="41"/>
      <c r="AR210" s="41"/>
      <c r="AS210" s="41"/>
      <c r="AT210" s="41"/>
      <c r="AU210" s="41"/>
      <c r="AV210" s="41"/>
      <c r="AW210" s="41"/>
      <c r="AX210" s="41"/>
      <c r="AY210" s="41"/>
      <c r="AZ210" s="41"/>
      <c r="BA210" s="41"/>
      <c r="BB210" s="41"/>
      <c r="BC210" s="41"/>
      <c r="BD210" s="41"/>
      <c r="BE210" s="41"/>
      <c r="BF210" s="41"/>
      <c r="BG210" s="33">
        <f t="shared" ref="BG210:BG217" si="46">SUM(C210:BF210)</f>
        <v>0</v>
      </c>
    </row>
    <row r="211" spans="1:59" ht="15.75" customHeight="1">
      <c r="A211" s="121">
        <v>24</v>
      </c>
      <c r="B211" s="34" t="s">
        <v>107</v>
      </c>
      <c r="C211" s="8"/>
      <c r="D211" s="9"/>
      <c r="E211" s="10">
        <v>3</v>
      </c>
      <c r="F211" s="9"/>
      <c r="G211" s="9"/>
      <c r="H211" s="9"/>
      <c r="I211" s="9"/>
      <c r="J211" s="9"/>
      <c r="K211" s="9"/>
      <c r="L211" s="9"/>
      <c r="M211" s="9"/>
      <c r="N211" s="9"/>
      <c r="O211" s="10">
        <v>5</v>
      </c>
      <c r="P211" s="9"/>
      <c r="Q211" s="9"/>
      <c r="R211" s="10">
        <v>2</v>
      </c>
      <c r="S211" s="9"/>
      <c r="T211" s="9"/>
      <c r="U211" s="10"/>
      <c r="V211" s="9"/>
      <c r="W211" s="9"/>
      <c r="X211" s="9"/>
      <c r="Y211" s="9"/>
      <c r="Z211" s="9"/>
      <c r="AA211" s="9"/>
      <c r="AB211" s="9"/>
      <c r="AC211" s="9"/>
      <c r="AD211" s="9"/>
      <c r="AE211" s="10">
        <v>2</v>
      </c>
      <c r="AF211" s="9"/>
      <c r="AG211" s="11"/>
      <c r="AH211" s="9"/>
      <c r="AI211" s="9"/>
      <c r="AJ211" s="9"/>
      <c r="AK211" s="10">
        <v>2</v>
      </c>
      <c r="AL211" s="9"/>
      <c r="AM211" s="10">
        <v>5.5</v>
      </c>
      <c r="AN211" s="9"/>
      <c r="AO211" s="9"/>
      <c r="AP211" s="9"/>
      <c r="AQ211" s="10">
        <v>1</v>
      </c>
      <c r="AR211" s="9"/>
      <c r="AS211" s="9"/>
      <c r="AT211" s="9"/>
      <c r="AU211" s="9"/>
      <c r="AV211" s="9"/>
      <c r="AW211" s="9"/>
      <c r="AX211" s="9"/>
      <c r="AY211" s="9"/>
      <c r="AZ211" s="9"/>
      <c r="BA211" s="9"/>
      <c r="BB211" s="9"/>
      <c r="BC211" s="9"/>
      <c r="BD211" s="9"/>
      <c r="BE211" s="9"/>
      <c r="BF211" s="9"/>
      <c r="BG211" s="12">
        <f t="shared" si="46"/>
        <v>20.5</v>
      </c>
    </row>
    <row r="212" spans="1:59" ht="15.75" customHeight="1">
      <c r="A212" s="122"/>
      <c r="B212" s="36" t="s">
        <v>108</v>
      </c>
      <c r="C212" s="14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7"/>
      <c r="AL212" s="15"/>
      <c r="AM212" s="15"/>
      <c r="AN212" s="15"/>
      <c r="AO212" s="15"/>
      <c r="AP212" s="15"/>
      <c r="AQ212" s="15"/>
      <c r="AR212" s="15"/>
      <c r="AS212" s="15"/>
      <c r="AT212" s="15"/>
      <c r="AU212" s="15"/>
      <c r="AV212" s="15"/>
      <c r="AW212" s="15"/>
      <c r="AX212" s="15"/>
      <c r="AY212" s="15"/>
      <c r="AZ212" s="15"/>
      <c r="BA212" s="15"/>
      <c r="BB212" s="15"/>
      <c r="BC212" s="15"/>
      <c r="BD212" s="15"/>
      <c r="BE212" s="15"/>
      <c r="BF212" s="15"/>
      <c r="BG212" s="16">
        <f t="shared" si="46"/>
        <v>0</v>
      </c>
    </row>
    <row r="213" spans="1:59" ht="15.75" customHeight="1">
      <c r="A213" s="122"/>
      <c r="B213" s="36" t="s">
        <v>109</v>
      </c>
      <c r="C213" s="14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7">
        <v>2.5</v>
      </c>
      <c r="P213" s="15"/>
      <c r="Q213" s="15"/>
      <c r="R213" s="17">
        <v>0.5</v>
      </c>
      <c r="S213" s="15"/>
      <c r="T213" s="15"/>
      <c r="U213" s="17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7">
        <v>5</v>
      </c>
      <c r="AL213" s="15"/>
      <c r="AM213" s="17">
        <v>3</v>
      </c>
      <c r="AN213" s="15"/>
      <c r="AO213" s="15"/>
      <c r="AP213" s="15"/>
      <c r="AQ213" s="15"/>
      <c r="AR213" s="15"/>
      <c r="AS213" s="15"/>
      <c r="AT213" s="15"/>
      <c r="AU213" s="15"/>
      <c r="AV213" s="15"/>
      <c r="AW213" s="15"/>
      <c r="AX213" s="15"/>
      <c r="AY213" s="15"/>
      <c r="AZ213" s="15"/>
      <c r="BA213" s="15"/>
      <c r="BB213" s="15"/>
      <c r="BC213" s="15"/>
      <c r="BD213" s="15"/>
      <c r="BE213" s="15"/>
      <c r="BF213" s="15"/>
      <c r="BG213" s="16">
        <f t="shared" si="46"/>
        <v>11</v>
      </c>
    </row>
    <row r="214" spans="1:59" ht="15.75" customHeight="1">
      <c r="A214" s="122"/>
      <c r="B214" s="36" t="s">
        <v>110</v>
      </c>
      <c r="C214" s="14"/>
      <c r="D214" s="15"/>
      <c r="E214" s="17">
        <v>2</v>
      </c>
      <c r="F214" s="15"/>
      <c r="G214" s="15"/>
      <c r="H214" s="15"/>
      <c r="I214" s="15"/>
      <c r="J214" s="15"/>
      <c r="K214" s="15"/>
      <c r="L214" s="15"/>
      <c r="M214" s="15"/>
      <c r="N214" s="15"/>
      <c r="O214" s="17">
        <v>10.5</v>
      </c>
      <c r="P214" s="15"/>
      <c r="Q214" s="15"/>
      <c r="R214" s="17">
        <v>3.5</v>
      </c>
      <c r="S214" s="15"/>
      <c r="T214" s="15"/>
      <c r="U214" s="17"/>
      <c r="V214" s="15"/>
      <c r="W214" s="15"/>
      <c r="X214" s="15"/>
      <c r="Y214" s="15"/>
      <c r="Z214" s="15"/>
      <c r="AA214" s="15"/>
      <c r="AB214" s="15"/>
      <c r="AC214" s="15"/>
      <c r="AD214" s="15"/>
      <c r="AE214" s="17">
        <v>4</v>
      </c>
      <c r="AF214" s="15"/>
      <c r="AG214" s="18"/>
      <c r="AH214" s="15"/>
      <c r="AI214" s="15"/>
      <c r="AJ214" s="15"/>
      <c r="AK214" s="17">
        <v>3</v>
      </c>
      <c r="AL214" s="15"/>
      <c r="AM214" s="15"/>
      <c r="AN214" s="15"/>
      <c r="AO214" s="15"/>
      <c r="AP214" s="15"/>
      <c r="AQ214" s="15"/>
      <c r="AR214" s="15"/>
      <c r="AS214" s="15"/>
      <c r="AT214" s="15"/>
      <c r="AU214" s="15"/>
      <c r="AV214" s="15"/>
      <c r="AW214" s="15"/>
      <c r="AX214" s="15"/>
      <c r="AY214" s="15"/>
      <c r="AZ214" s="15"/>
      <c r="BA214" s="15"/>
      <c r="BB214" s="15"/>
      <c r="BC214" s="15"/>
      <c r="BD214" s="15"/>
      <c r="BE214" s="15"/>
      <c r="BF214" s="15"/>
      <c r="BG214" s="16">
        <f t="shared" si="46"/>
        <v>23</v>
      </c>
    </row>
    <row r="215" spans="1:59" ht="15.75" customHeight="1">
      <c r="A215" s="122"/>
      <c r="B215" s="36" t="s">
        <v>111</v>
      </c>
      <c r="C215" s="14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7">
        <v>2</v>
      </c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8"/>
      <c r="AH215" s="15"/>
      <c r="AI215" s="15"/>
      <c r="AJ215" s="15"/>
      <c r="AK215" s="17">
        <v>2</v>
      </c>
      <c r="AL215" s="15"/>
      <c r="AM215" s="15"/>
      <c r="AN215" s="15"/>
      <c r="AO215" s="15"/>
      <c r="AP215" s="15"/>
      <c r="AQ215" s="15"/>
      <c r="AR215" s="15"/>
      <c r="AS215" s="15"/>
      <c r="AT215" s="15"/>
      <c r="AU215" s="15"/>
      <c r="AV215" s="15"/>
      <c r="AW215" s="15"/>
      <c r="AX215" s="15"/>
      <c r="AY215" s="15"/>
      <c r="AZ215" s="15"/>
      <c r="BA215" s="15"/>
      <c r="BB215" s="15"/>
      <c r="BC215" s="15"/>
      <c r="BD215" s="15"/>
      <c r="BE215" s="15"/>
      <c r="BF215" s="15"/>
      <c r="BG215" s="16">
        <f t="shared" si="46"/>
        <v>4</v>
      </c>
    </row>
    <row r="216" spans="1:59" ht="15.75" customHeight="1">
      <c r="A216" s="122"/>
      <c r="B216" s="36" t="s">
        <v>112</v>
      </c>
      <c r="C216" s="14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7">
        <v>1.5</v>
      </c>
      <c r="P216" s="15"/>
      <c r="Q216" s="15"/>
      <c r="R216" s="17">
        <v>0.5</v>
      </c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  <c r="AP216" s="15"/>
      <c r="AQ216" s="17">
        <v>0.5</v>
      </c>
      <c r="AR216" s="15"/>
      <c r="AS216" s="15"/>
      <c r="AT216" s="15"/>
      <c r="AU216" s="15"/>
      <c r="AV216" s="15"/>
      <c r="AW216" s="15"/>
      <c r="AX216" s="15"/>
      <c r="AY216" s="15"/>
      <c r="AZ216" s="15"/>
      <c r="BA216" s="15"/>
      <c r="BB216" s="15"/>
      <c r="BC216" s="15"/>
      <c r="BD216" s="15"/>
      <c r="BE216" s="15"/>
      <c r="BF216" s="15"/>
      <c r="BG216" s="16">
        <f t="shared" si="46"/>
        <v>2.5</v>
      </c>
    </row>
    <row r="217" spans="1:59" ht="15.75" customHeight="1">
      <c r="A217" s="122"/>
      <c r="B217" s="36" t="s">
        <v>55</v>
      </c>
      <c r="C217" s="38"/>
      <c r="D217" s="38">
        <f t="shared" ref="D217:BF217" si="47">SUM(D211:D216)</f>
        <v>0</v>
      </c>
      <c r="E217" s="38">
        <f t="shared" si="47"/>
        <v>5</v>
      </c>
      <c r="F217" s="38">
        <f t="shared" si="47"/>
        <v>0</v>
      </c>
      <c r="G217" s="38">
        <f t="shared" si="47"/>
        <v>0</v>
      </c>
      <c r="H217" s="38">
        <f t="shared" si="47"/>
        <v>0</v>
      </c>
      <c r="I217" s="38">
        <f t="shared" si="47"/>
        <v>0</v>
      </c>
      <c r="J217" s="38">
        <f t="shared" si="47"/>
        <v>0</v>
      </c>
      <c r="K217" s="38">
        <f t="shared" si="47"/>
        <v>0</v>
      </c>
      <c r="L217" s="38">
        <f t="shared" si="47"/>
        <v>0</v>
      </c>
      <c r="M217" s="38">
        <f t="shared" si="47"/>
        <v>0</v>
      </c>
      <c r="N217" s="38">
        <f t="shared" si="47"/>
        <v>0</v>
      </c>
      <c r="O217" s="38">
        <f t="shared" si="47"/>
        <v>21.5</v>
      </c>
      <c r="P217" s="38">
        <f t="shared" si="47"/>
        <v>0</v>
      </c>
      <c r="Q217" s="38">
        <f t="shared" si="47"/>
        <v>0</v>
      </c>
      <c r="R217" s="38">
        <f t="shared" si="47"/>
        <v>6.5</v>
      </c>
      <c r="S217" s="38">
        <f t="shared" si="47"/>
        <v>0</v>
      </c>
      <c r="T217" s="38">
        <f t="shared" si="47"/>
        <v>0</v>
      </c>
      <c r="U217" s="38">
        <f t="shared" si="47"/>
        <v>0</v>
      </c>
      <c r="V217" s="38">
        <f t="shared" si="47"/>
        <v>0</v>
      </c>
      <c r="W217" s="38">
        <f t="shared" si="47"/>
        <v>0</v>
      </c>
      <c r="X217" s="38">
        <f t="shared" si="47"/>
        <v>0</v>
      </c>
      <c r="Y217" s="38">
        <f t="shared" si="47"/>
        <v>0</v>
      </c>
      <c r="Z217" s="38">
        <f t="shared" si="47"/>
        <v>0</v>
      </c>
      <c r="AA217" s="38">
        <f t="shared" si="47"/>
        <v>0</v>
      </c>
      <c r="AB217" s="38">
        <f t="shared" si="47"/>
        <v>0</v>
      </c>
      <c r="AC217" s="38">
        <f t="shared" si="47"/>
        <v>0</v>
      </c>
      <c r="AD217" s="38">
        <f t="shared" si="47"/>
        <v>0</v>
      </c>
      <c r="AE217" s="38">
        <f t="shared" si="47"/>
        <v>6</v>
      </c>
      <c r="AF217" s="38">
        <f t="shared" si="47"/>
        <v>0</v>
      </c>
      <c r="AG217" s="38">
        <f t="shared" si="47"/>
        <v>0</v>
      </c>
      <c r="AH217" s="38">
        <f t="shared" si="47"/>
        <v>0</v>
      </c>
      <c r="AI217" s="38">
        <f t="shared" si="47"/>
        <v>0</v>
      </c>
      <c r="AJ217" s="38">
        <f t="shared" si="47"/>
        <v>0</v>
      </c>
      <c r="AK217" s="38">
        <f t="shared" si="47"/>
        <v>12</v>
      </c>
      <c r="AL217" s="38">
        <f t="shared" si="47"/>
        <v>0</v>
      </c>
      <c r="AM217" s="38">
        <f t="shared" si="47"/>
        <v>8.5</v>
      </c>
      <c r="AN217" s="38">
        <f t="shared" si="47"/>
        <v>0</v>
      </c>
      <c r="AO217" s="38">
        <f t="shared" si="47"/>
        <v>0</v>
      </c>
      <c r="AP217" s="38">
        <f t="shared" si="47"/>
        <v>0</v>
      </c>
      <c r="AQ217" s="38">
        <f t="shared" si="47"/>
        <v>1.5</v>
      </c>
      <c r="AR217" s="38">
        <f t="shared" si="47"/>
        <v>0</v>
      </c>
      <c r="AS217" s="38">
        <f t="shared" si="47"/>
        <v>0</v>
      </c>
      <c r="AT217" s="38">
        <f t="shared" si="47"/>
        <v>0</v>
      </c>
      <c r="AU217" s="38">
        <f t="shared" si="47"/>
        <v>0</v>
      </c>
      <c r="AV217" s="38">
        <f t="shared" si="47"/>
        <v>0</v>
      </c>
      <c r="AW217" s="38">
        <f t="shared" si="47"/>
        <v>0</v>
      </c>
      <c r="AX217" s="38">
        <f t="shared" si="47"/>
        <v>0</v>
      </c>
      <c r="AY217" s="38">
        <f t="shared" si="47"/>
        <v>0</v>
      </c>
      <c r="AZ217" s="38">
        <f t="shared" si="47"/>
        <v>0</v>
      </c>
      <c r="BA217" s="38">
        <f t="shared" si="47"/>
        <v>0</v>
      </c>
      <c r="BB217" s="38">
        <f t="shared" si="47"/>
        <v>0</v>
      </c>
      <c r="BC217" s="38">
        <f t="shared" si="47"/>
        <v>0</v>
      </c>
      <c r="BD217" s="38">
        <f t="shared" si="47"/>
        <v>0</v>
      </c>
      <c r="BE217" s="38">
        <f t="shared" si="47"/>
        <v>0</v>
      </c>
      <c r="BF217" s="38">
        <f t="shared" si="47"/>
        <v>0</v>
      </c>
      <c r="BG217" s="20">
        <f t="shared" si="46"/>
        <v>61</v>
      </c>
    </row>
    <row r="218" spans="1:59" ht="15.75" customHeight="1">
      <c r="A218" s="122"/>
      <c r="B218" s="36"/>
      <c r="C218" s="14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  <c r="AP218" s="15"/>
      <c r="AQ218" s="15"/>
      <c r="AR218" s="15"/>
      <c r="AS218" s="15"/>
      <c r="AT218" s="15"/>
      <c r="AU218" s="15"/>
      <c r="AV218" s="15"/>
      <c r="AW218" s="15"/>
      <c r="AX218" s="15"/>
      <c r="AY218" s="15"/>
      <c r="AZ218" s="15"/>
      <c r="BA218" s="15"/>
      <c r="BB218" s="15"/>
      <c r="BC218" s="15"/>
      <c r="BD218" s="15"/>
      <c r="BE218" s="15"/>
      <c r="BF218" s="15"/>
      <c r="BG218" s="23"/>
    </row>
    <row r="219" spans="1:59" ht="15.75" customHeight="1">
      <c r="A219" s="123"/>
      <c r="B219" s="39" t="s">
        <v>1</v>
      </c>
      <c r="C219" s="40"/>
      <c r="D219" s="41"/>
      <c r="E219" s="41"/>
      <c r="F219" s="41"/>
      <c r="G219" s="41"/>
      <c r="H219" s="41"/>
      <c r="I219" s="41"/>
      <c r="J219" s="41"/>
      <c r="K219" s="41"/>
      <c r="L219" s="41"/>
      <c r="M219" s="41"/>
      <c r="N219" s="41"/>
      <c r="O219" s="41"/>
      <c r="P219" s="41"/>
      <c r="Q219" s="41"/>
      <c r="R219" s="41"/>
      <c r="S219" s="41"/>
      <c r="T219" s="41"/>
      <c r="U219" s="41"/>
      <c r="V219" s="41"/>
      <c r="W219" s="41"/>
      <c r="X219" s="41"/>
      <c r="Y219" s="41"/>
      <c r="Z219" s="41"/>
      <c r="AA219" s="41"/>
      <c r="AB219" s="41"/>
      <c r="AC219" s="41"/>
      <c r="AD219" s="41"/>
      <c r="AE219" s="41"/>
      <c r="AF219" s="41"/>
      <c r="AG219" s="41"/>
      <c r="AH219" s="41"/>
      <c r="AI219" s="41"/>
      <c r="AJ219" s="41"/>
      <c r="AK219" s="41"/>
      <c r="AL219" s="41"/>
      <c r="AM219" s="41"/>
      <c r="AN219" s="41"/>
      <c r="AO219" s="41"/>
      <c r="AP219" s="41"/>
      <c r="AQ219" s="41"/>
      <c r="AR219" s="41"/>
      <c r="AS219" s="41"/>
      <c r="AT219" s="41"/>
      <c r="AU219" s="41"/>
      <c r="AV219" s="41"/>
      <c r="AW219" s="41"/>
      <c r="AX219" s="41"/>
      <c r="AY219" s="41"/>
      <c r="AZ219" s="41"/>
      <c r="BA219" s="41"/>
      <c r="BB219" s="41"/>
      <c r="BC219" s="41"/>
      <c r="BD219" s="41"/>
      <c r="BE219" s="41"/>
      <c r="BF219" s="41"/>
      <c r="BG219" s="33">
        <f t="shared" ref="BG219:BG226" si="48">SUM(C219:BF219)</f>
        <v>0</v>
      </c>
    </row>
    <row r="220" spans="1:59" ht="15.75" customHeight="1">
      <c r="A220" s="121">
        <v>25</v>
      </c>
      <c r="B220" s="34" t="s">
        <v>107</v>
      </c>
      <c r="C220" s="8"/>
      <c r="D220" s="9"/>
      <c r="E220" s="9"/>
      <c r="F220" s="10">
        <v>7</v>
      </c>
      <c r="G220" s="9"/>
      <c r="H220" s="9"/>
      <c r="I220" s="10">
        <v>4</v>
      </c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10"/>
      <c r="V220" s="9"/>
      <c r="W220" s="9"/>
      <c r="X220" s="9"/>
      <c r="Y220" s="9"/>
      <c r="Z220" s="9"/>
      <c r="AA220" s="9"/>
      <c r="AB220" s="9"/>
      <c r="AC220" s="9"/>
      <c r="AD220" s="9"/>
      <c r="AE220" s="10">
        <v>1</v>
      </c>
      <c r="AF220" s="9"/>
      <c r="AG220" s="11"/>
      <c r="AH220" s="9"/>
      <c r="AI220" s="9"/>
      <c r="AJ220" s="9"/>
      <c r="AK220" s="9"/>
      <c r="AL220" s="9"/>
      <c r="AM220" s="10">
        <v>2</v>
      </c>
      <c r="AN220" s="9"/>
      <c r="AO220" s="9"/>
      <c r="AP220" s="9"/>
      <c r="AQ220" s="9"/>
      <c r="AR220" s="9"/>
      <c r="AS220" s="9"/>
      <c r="AT220" s="9"/>
      <c r="AU220" s="9"/>
      <c r="AV220" s="9"/>
      <c r="AW220" s="9"/>
      <c r="AX220" s="9"/>
      <c r="AY220" s="9"/>
      <c r="AZ220" s="9"/>
      <c r="BA220" s="9"/>
      <c r="BB220" s="9"/>
      <c r="BC220" s="9"/>
      <c r="BD220" s="9"/>
      <c r="BE220" s="9"/>
      <c r="BF220" s="9"/>
      <c r="BG220" s="12">
        <f t="shared" si="48"/>
        <v>14</v>
      </c>
    </row>
    <row r="221" spans="1:59" ht="15.75" customHeight="1">
      <c r="A221" s="122"/>
      <c r="B221" s="36" t="s">
        <v>108</v>
      </c>
      <c r="C221" s="14"/>
      <c r="D221" s="17">
        <v>2</v>
      </c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  <c r="AP221" s="15"/>
      <c r="AQ221" s="15"/>
      <c r="AR221" s="15"/>
      <c r="AS221" s="15"/>
      <c r="AT221" s="15"/>
      <c r="AU221" s="15"/>
      <c r="AV221" s="15"/>
      <c r="AW221" s="15"/>
      <c r="AX221" s="15"/>
      <c r="AY221" s="15"/>
      <c r="AZ221" s="15"/>
      <c r="BA221" s="15"/>
      <c r="BB221" s="15"/>
      <c r="BC221" s="15"/>
      <c r="BD221" s="15"/>
      <c r="BE221" s="15"/>
      <c r="BF221" s="15"/>
      <c r="BG221" s="16">
        <f t="shared" si="48"/>
        <v>2</v>
      </c>
    </row>
    <row r="222" spans="1:59" ht="15.75" customHeight="1">
      <c r="A222" s="122"/>
      <c r="B222" s="36" t="s">
        <v>109</v>
      </c>
      <c r="C222" s="14"/>
      <c r="D222" s="17">
        <v>1</v>
      </c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7"/>
      <c r="V222" s="15"/>
      <c r="W222" s="15"/>
      <c r="X222" s="15"/>
      <c r="Y222" s="17">
        <v>0.5</v>
      </c>
      <c r="Z222" s="15"/>
      <c r="AA222" s="15"/>
      <c r="AB222" s="15"/>
      <c r="AC222" s="15"/>
      <c r="AD222" s="15"/>
      <c r="AE222" s="15"/>
      <c r="AF222" s="15"/>
      <c r="AG222" s="15"/>
      <c r="AH222" s="17">
        <v>1</v>
      </c>
      <c r="AI222" s="15"/>
      <c r="AJ222" s="15"/>
      <c r="AK222" s="17">
        <v>2</v>
      </c>
      <c r="AL222" s="15"/>
      <c r="AM222" s="15"/>
      <c r="AN222" s="15"/>
      <c r="AO222" s="15"/>
      <c r="AP222" s="15"/>
      <c r="AQ222" s="15"/>
      <c r="AR222" s="15"/>
      <c r="AS222" s="15"/>
      <c r="AT222" s="15"/>
      <c r="AU222" s="15"/>
      <c r="AV222" s="15"/>
      <c r="AW222" s="15"/>
      <c r="AX222" s="15"/>
      <c r="AY222" s="15"/>
      <c r="AZ222" s="15"/>
      <c r="BA222" s="15"/>
      <c r="BB222" s="15"/>
      <c r="BC222" s="15"/>
      <c r="BD222" s="15"/>
      <c r="BE222" s="15"/>
      <c r="BF222" s="15"/>
      <c r="BG222" s="16">
        <f t="shared" si="48"/>
        <v>4.5</v>
      </c>
    </row>
    <row r="223" spans="1:59" ht="15.75" customHeight="1">
      <c r="A223" s="122"/>
      <c r="B223" s="36" t="s">
        <v>110</v>
      </c>
      <c r="C223" s="14"/>
      <c r="D223" s="17">
        <v>2</v>
      </c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7"/>
      <c r="V223" s="15"/>
      <c r="W223" s="15"/>
      <c r="X223" s="15"/>
      <c r="Y223" s="17">
        <v>1.5</v>
      </c>
      <c r="Z223" s="15"/>
      <c r="AA223" s="15"/>
      <c r="AB223" s="15"/>
      <c r="AC223" s="15"/>
      <c r="AD223" s="15"/>
      <c r="AE223" s="15"/>
      <c r="AF223" s="15"/>
      <c r="AG223" s="18"/>
      <c r="AH223" s="15"/>
      <c r="AI223" s="15"/>
      <c r="AJ223" s="15"/>
      <c r="AK223" s="17">
        <v>2</v>
      </c>
      <c r="AL223" s="15"/>
      <c r="AM223" s="17">
        <v>2.5</v>
      </c>
      <c r="AN223" s="15"/>
      <c r="AO223" s="15"/>
      <c r="AP223" s="15"/>
      <c r="AQ223" s="15"/>
      <c r="AR223" s="15"/>
      <c r="AS223" s="15"/>
      <c r="AT223" s="15"/>
      <c r="AU223" s="15"/>
      <c r="AV223" s="15"/>
      <c r="AW223" s="15"/>
      <c r="AX223" s="15"/>
      <c r="AY223" s="15"/>
      <c r="AZ223" s="15"/>
      <c r="BA223" s="15"/>
      <c r="BB223" s="15"/>
      <c r="BC223" s="15"/>
      <c r="BD223" s="15"/>
      <c r="BE223" s="15"/>
      <c r="BF223" s="15"/>
      <c r="BG223" s="16">
        <f t="shared" si="48"/>
        <v>8</v>
      </c>
    </row>
    <row r="224" spans="1:59" ht="15.75" customHeight="1">
      <c r="A224" s="122"/>
      <c r="B224" s="36" t="s">
        <v>111</v>
      </c>
      <c r="C224" s="14"/>
      <c r="D224" s="17">
        <v>0.5</v>
      </c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8"/>
      <c r="AH224" s="15"/>
      <c r="AI224" s="15"/>
      <c r="AJ224" s="15"/>
      <c r="AK224" s="17">
        <v>0.5</v>
      </c>
      <c r="AL224" s="15"/>
      <c r="AM224" s="15"/>
      <c r="AN224" s="15"/>
      <c r="AO224" s="15"/>
      <c r="AP224" s="15"/>
      <c r="AQ224" s="15"/>
      <c r="AR224" s="15"/>
      <c r="AS224" s="15"/>
      <c r="AT224" s="15"/>
      <c r="AU224" s="15"/>
      <c r="AV224" s="15"/>
      <c r="AW224" s="15"/>
      <c r="AX224" s="15"/>
      <c r="AY224" s="15"/>
      <c r="AZ224" s="15"/>
      <c r="BA224" s="15"/>
      <c r="BB224" s="15"/>
      <c r="BC224" s="15"/>
      <c r="BD224" s="15"/>
      <c r="BE224" s="15"/>
      <c r="BF224" s="15"/>
      <c r="BG224" s="16">
        <f t="shared" si="48"/>
        <v>1</v>
      </c>
    </row>
    <row r="225" spans="1:59" ht="15.75" customHeight="1">
      <c r="A225" s="122"/>
      <c r="B225" s="36" t="s">
        <v>112</v>
      </c>
      <c r="C225" s="14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/>
      <c r="AN225" s="15"/>
      <c r="AO225" s="15"/>
      <c r="AP225" s="15"/>
      <c r="AQ225" s="15"/>
      <c r="AR225" s="15"/>
      <c r="AS225" s="15"/>
      <c r="AT225" s="15"/>
      <c r="AU225" s="15"/>
      <c r="AV225" s="15"/>
      <c r="AW225" s="15"/>
      <c r="AX225" s="15"/>
      <c r="AY225" s="15"/>
      <c r="AZ225" s="15"/>
      <c r="BA225" s="15"/>
      <c r="BB225" s="15"/>
      <c r="BC225" s="15"/>
      <c r="BD225" s="15"/>
      <c r="BE225" s="15"/>
      <c r="BF225" s="15"/>
      <c r="BG225" s="16">
        <f t="shared" si="48"/>
        <v>0</v>
      </c>
    </row>
    <row r="226" spans="1:59" ht="15.75" customHeight="1">
      <c r="A226" s="122"/>
      <c r="B226" s="36" t="s">
        <v>55</v>
      </c>
      <c r="C226" s="38"/>
      <c r="D226" s="38">
        <f t="shared" ref="D226:BF226" si="49">SUM(D220:D225)</f>
        <v>5.5</v>
      </c>
      <c r="E226" s="38">
        <f t="shared" si="49"/>
        <v>0</v>
      </c>
      <c r="F226" s="38">
        <f t="shared" si="49"/>
        <v>7</v>
      </c>
      <c r="G226" s="38">
        <f t="shared" si="49"/>
        <v>0</v>
      </c>
      <c r="H226" s="38">
        <f t="shared" si="49"/>
        <v>0</v>
      </c>
      <c r="I226" s="38">
        <f t="shared" si="49"/>
        <v>4</v>
      </c>
      <c r="J226" s="38">
        <f t="shared" si="49"/>
        <v>0</v>
      </c>
      <c r="K226" s="38">
        <f t="shared" si="49"/>
        <v>0</v>
      </c>
      <c r="L226" s="38">
        <f t="shared" si="49"/>
        <v>0</v>
      </c>
      <c r="M226" s="38">
        <f t="shared" si="49"/>
        <v>0</v>
      </c>
      <c r="N226" s="38">
        <f t="shared" si="49"/>
        <v>0</v>
      </c>
      <c r="O226" s="38">
        <f t="shared" si="49"/>
        <v>0</v>
      </c>
      <c r="P226" s="38">
        <f t="shared" si="49"/>
        <v>0</v>
      </c>
      <c r="Q226" s="38">
        <f t="shared" si="49"/>
        <v>0</v>
      </c>
      <c r="R226" s="38">
        <f t="shared" si="49"/>
        <v>0</v>
      </c>
      <c r="S226" s="38">
        <f t="shared" si="49"/>
        <v>0</v>
      </c>
      <c r="T226" s="38">
        <f t="shared" si="49"/>
        <v>0</v>
      </c>
      <c r="U226" s="38">
        <f t="shared" si="49"/>
        <v>0</v>
      </c>
      <c r="V226" s="38">
        <f t="shared" si="49"/>
        <v>0</v>
      </c>
      <c r="W226" s="38">
        <f t="shared" si="49"/>
        <v>0</v>
      </c>
      <c r="X226" s="38">
        <f t="shared" si="49"/>
        <v>0</v>
      </c>
      <c r="Y226" s="38">
        <f t="shared" si="49"/>
        <v>2</v>
      </c>
      <c r="Z226" s="38">
        <f t="shared" si="49"/>
        <v>0</v>
      </c>
      <c r="AA226" s="38">
        <f t="shared" si="49"/>
        <v>0</v>
      </c>
      <c r="AB226" s="38">
        <f t="shared" si="49"/>
        <v>0</v>
      </c>
      <c r="AC226" s="38">
        <f t="shared" si="49"/>
        <v>0</v>
      </c>
      <c r="AD226" s="38">
        <f t="shared" si="49"/>
        <v>0</v>
      </c>
      <c r="AE226" s="38">
        <f t="shared" si="49"/>
        <v>1</v>
      </c>
      <c r="AF226" s="38">
        <f t="shared" si="49"/>
        <v>0</v>
      </c>
      <c r="AG226" s="38">
        <f t="shared" si="49"/>
        <v>0</v>
      </c>
      <c r="AH226" s="38">
        <f t="shared" si="49"/>
        <v>1</v>
      </c>
      <c r="AI226" s="38">
        <f t="shared" si="49"/>
        <v>0</v>
      </c>
      <c r="AJ226" s="38">
        <f t="shared" si="49"/>
        <v>0</v>
      </c>
      <c r="AK226" s="38">
        <f t="shared" si="49"/>
        <v>4.5</v>
      </c>
      <c r="AL226" s="38">
        <f t="shared" si="49"/>
        <v>0</v>
      </c>
      <c r="AM226" s="38">
        <f t="shared" si="49"/>
        <v>4.5</v>
      </c>
      <c r="AN226" s="38">
        <f t="shared" si="49"/>
        <v>0</v>
      </c>
      <c r="AO226" s="38">
        <f t="shared" si="49"/>
        <v>0</v>
      </c>
      <c r="AP226" s="38">
        <f t="shared" si="49"/>
        <v>0</v>
      </c>
      <c r="AQ226" s="38">
        <f t="shared" si="49"/>
        <v>0</v>
      </c>
      <c r="AR226" s="38">
        <f t="shared" si="49"/>
        <v>0</v>
      </c>
      <c r="AS226" s="38">
        <f t="shared" si="49"/>
        <v>0</v>
      </c>
      <c r="AT226" s="38">
        <f t="shared" si="49"/>
        <v>0</v>
      </c>
      <c r="AU226" s="38">
        <f t="shared" si="49"/>
        <v>0</v>
      </c>
      <c r="AV226" s="38">
        <f t="shared" si="49"/>
        <v>0</v>
      </c>
      <c r="AW226" s="38">
        <f t="shared" si="49"/>
        <v>0</v>
      </c>
      <c r="AX226" s="38">
        <f t="shared" si="49"/>
        <v>0</v>
      </c>
      <c r="AY226" s="38">
        <f t="shared" si="49"/>
        <v>0</v>
      </c>
      <c r="AZ226" s="38">
        <f t="shared" si="49"/>
        <v>0</v>
      </c>
      <c r="BA226" s="38">
        <f t="shared" si="49"/>
        <v>0</v>
      </c>
      <c r="BB226" s="38">
        <f t="shared" si="49"/>
        <v>0</v>
      </c>
      <c r="BC226" s="38">
        <f t="shared" si="49"/>
        <v>0</v>
      </c>
      <c r="BD226" s="38">
        <f t="shared" si="49"/>
        <v>0</v>
      </c>
      <c r="BE226" s="38">
        <f t="shared" si="49"/>
        <v>0</v>
      </c>
      <c r="BF226" s="38">
        <f t="shared" si="49"/>
        <v>0</v>
      </c>
      <c r="BG226" s="20">
        <f t="shared" si="48"/>
        <v>29.5</v>
      </c>
    </row>
    <row r="227" spans="1:59" ht="15.75" customHeight="1">
      <c r="A227" s="122"/>
      <c r="B227" s="36"/>
      <c r="C227" s="14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  <c r="AP227" s="15"/>
      <c r="AQ227" s="15"/>
      <c r="AR227" s="15"/>
      <c r="AS227" s="15"/>
      <c r="AT227" s="15"/>
      <c r="AU227" s="15"/>
      <c r="AV227" s="15"/>
      <c r="AW227" s="15"/>
      <c r="AX227" s="15"/>
      <c r="AY227" s="15"/>
      <c r="AZ227" s="15"/>
      <c r="BA227" s="15"/>
      <c r="BB227" s="15"/>
      <c r="BC227" s="15"/>
      <c r="BD227" s="15"/>
      <c r="BE227" s="15"/>
      <c r="BF227" s="15"/>
      <c r="BG227" s="23"/>
    </row>
    <row r="228" spans="1:59" ht="15.75" customHeight="1">
      <c r="A228" s="123"/>
      <c r="B228" s="39" t="s">
        <v>1</v>
      </c>
      <c r="C228" s="40"/>
      <c r="D228" s="41"/>
      <c r="E228" s="41"/>
      <c r="F228" s="41"/>
      <c r="G228" s="41"/>
      <c r="H228" s="41"/>
      <c r="I228" s="41"/>
      <c r="J228" s="41"/>
      <c r="K228" s="41"/>
      <c r="L228" s="41"/>
      <c r="M228" s="41"/>
      <c r="N228" s="41"/>
      <c r="O228" s="41"/>
      <c r="P228" s="41"/>
      <c r="Q228" s="41"/>
      <c r="R228" s="41"/>
      <c r="S228" s="41"/>
      <c r="T228" s="41"/>
      <c r="U228" s="41"/>
      <c r="V228" s="41"/>
      <c r="W228" s="41"/>
      <c r="X228" s="41"/>
      <c r="Y228" s="41"/>
      <c r="Z228" s="41"/>
      <c r="AA228" s="41"/>
      <c r="AB228" s="41"/>
      <c r="AC228" s="41"/>
      <c r="AD228" s="41"/>
      <c r="AE228" s="41"/>
      <c r="AF228" s="41"/>
      <c r="AG228" s="41"/>
      <c r="AH228" s="41"/>
      <c r="AI228" s="41"/>
      <c r="AJ228" s="41"/>
      <c r="AK228" s="41"/>
      <c r="AL228" s="41"/>
      <c r="AM228" s="41"/>
      <c r="AN228" s="41"/>
      <c r="AO228" s="41"/>
      <c r="AP228" s="41"/>
      <c r="AQ228" s="41"/>
      <c r="AR228" s="41"/>
      <c r="AS228" s="41"/>
      <c r="AT228" s="41"/>
      <c r="AU228" s="41"/>
      <c r="AV228" s="41"/>
      <c r="AW228" s="41"/>
      <c r="AX228" s="41"/>
      <c r="AY228" s="41"/>
      <c r="AZ228" s="41"/>
      <c r="BA228" s="41"/>
      <c r="BB228" s="41"/>
      <c r="BC228" s="41"/>
      <c r="BD228" s="41"/>
      <c r="BE228" s="41"/>
      <c r="BF228" s="41"/>
      <c r="BG228" s="33">
        <f t="shared" ref="BG228:BG235" si="50">SUM(C228:BF228)</f>
        <v>0</v>
      </c>
    </row>
    <row r="229" spans="1:59" ht="15.75" customHeight="1">
      <c r="A229" s="121">
        <v>26</v>
      </c>
      <c r="B229" s="34" t="s">
        <v>107</v>
      </c>
      <c r="C229" s="8"/>
      <c r="D229" s="9"/>
      <c r="E229" s="9"/>
      <c r="F229" s="9"/>
      <c r="G229" s="9"/>
      <c r="H229" s="9"/>
      <c r="I229" s="10"/>
      <c r="J229" s="10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/>
      <c r="AG229" s="11"/>
      <c r="AH229" s="9"/>
      <c r="AI229" s="10">
        <v>19</v>
      </c>
      <c r="AJ229" s="9"/>
      <c r="AK229" s="10"/>
      <c r="AL229" s="9"/>
      <c r="AM229" s="9"/>
      <c r="AN229" s="9"/>
      <c r="AO229" s="9"/>
      <c r="AP229" s="10"/>
      <c r="AQ229" s="10"/>
      <c r="AR229" s="10"/>
      <c r="AS229" s="9"/>
      <c r="AT229" s="9"/>
      <c r="AU229" s="9"/>
      <c r="AV229" s="9"/>
      <c r="AW229" s="9"/>
      <c r="AX229" s="9"/>
      <c r="AY229" s="9"/>
      <c r="AZ229" s="9"/>
      <c r="BA229" s="9"/>
      <c r="BB229" s="9"/>
      <c r="BC229" s="9"/>
      <c r="BD229" s="9"/>
      <c r="BE229" s="9"/>
      <c r="BF229" s="9"/>
      <c r="BG229" s="12">
        <f t="shared" si="50"/>
        <v>19</v>
      </c>
    </row>
    <row r="230" spans="1:59" ht="15.75" customHeight="1">
      <c r="A230" s="122"/>
      <c r="B230" s="36" t="s">
        <v>108</v>
      </c>
      <c r="C230" s="14"/>
      <c r="D230" s="15"/>
      <c r="E230" s="15"/>
      <c r="F230" s="15"/>
      <c r="G230" s="17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7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7"/>
      <c r="AQ230" s="17"/>
      <c r="AR230" s="17"/>
      <c r="AS230" s="15"/>
      <c r="AT230" s="15"/>
      <c r="AU230" s="15"/>
      <c r="AV230" s="17"/>
      <c r="AW230" s="15"/>
      <c r="AX230" s="15"/>
      <c r="AY230" s="15"/>
      <c r="AZ230" s="15"/>
      <c r="BA230" s="15"/>
      <c r="BB230" s="15"/>
      <c r="BC230" s="15"/>
      <c r="BD230" s="15"/>
      <c r="BE230" s="15"/>
      <c r="BF230" s="15"/>
      <c r="BG230" s="16">
        <f t="shared" si="50"/>
        <v>0</v>
      </c>
    </row>
    <row r="231" spans="1:59" ht="15.75" customHeight="1">
      <c r="A231" s="122"/>
      <c r="B231" s="36" t="s">
        <v>109</v>
      </c>
      <c r="C231" s="14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7">
        <v>1</v>
      </c>
      <c r="AJ231" s="15"/>
      <c r="AK231" s="17"/>
      <c r="AL231" s="15"/>
      <c r="AM231" s="15"/>
      <c r="AN231" s="15"/>
      <c r="AO231" s="15"/>
      <c r="AP231" s="17"/>
      <c r="AQ231" s="17"/>
      <c r="AR231" s="15"/>
      <c r="AS231" s="15"/>
      <c r="AT231" s="15"/>
      <c r="AU231" s="15"/>
      <c r="AV231" s="17"/>
      <c r="AW231" s="15"/>
      <c r="AX231" s="15"/>
      <c r="AY231" s="15"/>
      <c r="AZ231" s="15"/>
      <c r="BA231" s="15"/>
      <c r="BB231" s="15"/>
      <c r="BC231" s="15"/>
      <c r="BD231" s="15"/>
      <c r="BE231" s="15"/>
      <c r="BF231" s="15"/>
      <c r="BG231" s="16">
        <f t="shared" si="50"/>
        <v>1</v>
      </c>
    </row>
    <row r="232" spans="1:59" ht="15.75" customHeight="1">
      <c r="A232" s="122"/>
      <c r="B232" s="36" t="s">
        <v>110</v>
      </c>
      <c r="C232" s="14"/>
      <c r="D232" s="15"/>
      <c r="E232" s="15"/>
      <c r="F232" s="15"/>
      <c r="G232" s="15"/>
      <c r="H232" s="15"/>
      <c r="I232" s="17"/>
      <c r="J232" s="17"/>
      <c r="K232" s="15"/>
      <c r="L232" s="15"/>
      <c r="M232" s="15"/>
      <c r="N232" s="17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7"/>
      <c r="Z232" s="17"/>
      <c r="AA232" s="15"/>
      <c r="AB232" s="15"/>
      <c r="AC232" s="17"/>
      <c r="AD232" s="15"/>
      <c r="AE232" s="15"/>
      <c r="AF232" s="15"/>
      <c r="AG232" s="18"/>
      <c r="AH232" s="15"/>
      <c r="AI232" s="17">
        <v>18</v>
      </c>
      <c r="AJ232" s="17"/>
      <c r="AK232" s="17"/>
      <c r="AL232" s="17"/>
      <c r="AM232" s="15"/>
      <c r="AN232" s="15"/>
      <c r="AO232" s="15"/>
      <c r="AP232" s="15"/>
      <c r="AQ232" s="17"/>
      <c r="AR232" s="17"/>
      <c r="AS232" s="15"/>
      <c r="AT232" s="15"/>
      <c r="AU232" s="15"/>
      <c r="AV232" s="17"/>
      <c r="AW232" s="15"/>
      <c r="AX232" s="15"/>
      <c r="AY232" s="15"/>
      <c r="AZ232" s="15"/>
      <c r="BA232" s="15"/>
      <c r="BB232" s="15"/>
      <c r="BC232" s="15"/>
      <c r="BD232" s="15"/>
      <c r="BE232" s="15"/>
      <c r="BF232" s="15"/>
      <c r="BG232" s="16">
        <f t="shared" si="50"/>
        <v>18</v>
      </c>
    </row>
    <row r="233" spans="1:59" ht="15.75" customHeight="1">
      <c r="A233" s="122"/>
      <c r="B233" s="36" t="s">
        <v>111</v>
      </c>
      <c r="C233" s="14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7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7"/>
      <c r="AD233" s="15"/>
      <c r="AE233" s="15"/>
      <c r="AF233" s="15"/>
      <c r="AG233" s="18"/>
      <c r="AH233" s="15"/>
      <c r="AI233" s="17">
        <v>5</v>
      </c>
      <c r="AJ233" s="17"/>
      <c r="AK233" s="15"/>
      <c r="AL233" s="15"/>
      <c r="AM233" s="15"/>
      <c r="AN233" s="15"/>
      <c r="AO233" s="15"/>
      <c r="AP233" s="17"/>
      <c r="AQ233" s="15"/>
      <c r="AR233" s="17"/>
      <c r="AS233" s="15"/>
      <c r="AT233" s="15"/>
      <c r="AU233" s="15"/>
      <c r="AV233" s="17"/>
      <c r="AW233" s="15"/>
      <c r="AX233" s="15"/>
      <c r="AY233" s="15"/>
      <c r="AZ233" s="15"/>
      <c r="BA233" s="15"/>
      <c r="BB233" s="15"/>
      <c r="BC233" s="15"/>
      <c r="BD233" s="15"/>
      <c r="BE233" s="15"/>
      <c r="BF233" s="15"/>
      <c r="BG233" s="16">
        <f t="shared" si="50"/>
        <v>5</v>
      </c>
    </row>
    <row r="234" spans="1:59" ht="15.75" customHeight="1">
      <c r="A234" s="122"/>
      <c r="B234" s="36" t="s">
        <v>112</v>
      </c>
      <c r="C234" s="14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7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7"/>
      <c r="AD234" s="15"/>
      <c r="AE234" s="15"/>
      <c r="AF234" s="15"/>
      <c r="AG234" s="15"/>
      <c r="AH234" s="15"/>
      <c r="AI234" s="17">
        <v>1</v>
      </c>
      <c r="AJ234" s="17"/>
      <c r="AK234" s="15"/>
      <c r="AL234" s="15"/>
      <c r="AM234" s="15"/>
      <c r="AN234" s="15"/>
      <c r="AO234" s="15"/>
      <c r="AP234" s="15"/>
      <c r="AQ234" s="15"/>
      <c r="AR234" s="15"/>
      <c r="AS234" s="15"/>
      <c r="AT234" s="15"/>
      <c r="AU234" s="15"/>
      <c r="AV234" s="15"/>
      <c r="AW234" s="15"/>
      <c r="AX234" s="15"/>
      <c r="AY234" s="15"/>
      <c r="AZ234" s="15"/>
      <c r="BA234" s="15"/>
      <c r="BB234" s="15"/>
      <c r="BC234" s="15"/>
      <c r="BD234" s="15"/>
      <c r="BE234" s="15"/>
      <c r="BF234" s="15"/>
      <c r="BG234" s="16">
        <f t="shared" si="50"/>
        <v>1</v>
      </c>
    </row>
    <row r="235" spans="1:59" ht="15.75" customHeight="1">
      <c r="A235" s="122"/>
      <c r="B235" s="36" t="s">
        <v>55</v>
      </c>
      <c r="C235" s="38"/>
      <c r="D235" s="38">
        <f t="shared" ref="D235:BF235" si="51">SUM(D229:D234)</f>
        <v>0</v>
      </c>
      <c r="E235" s="38">
        <f t="shared" si="51"/>
        <v>0</v>
      </c>
      <c r="F235" s="38">
        <f t="shared" si="51"/>
        <v>0</v>
      </c>
      <c r="G235" s="38">
        <f t="shared" si="51"/>
        <v>0</v>
      </c>
      <c r="H235" s="38">
        <f t="shared" si="51"/>
        <v>0</v>
      </c>
      <c r="I235" s="38">
        <f t="shared" si="51"/>
        <v>0</v>
      </c>
      <c r="J235" s="38">
        <f t="shared" si="51"/>
        <v>0</v>
      </c>
      <c r="K235" s="38">
        <f t="shared" si="51"/>
        <v>0</v>
      </c>
      <c r="L235" s="38">
        <f t="shared" si="51"/>
        <v>0</v>
      </c>
      <c r="M235" s="38">
        <f t="shared" si="51"/>
        <v>0</v>
      </c>
      <c r="N235" s="38">
        <f t="shared" si="51"/>
        <v>0</v>
      </c>
      <c r="O235" s="38">
        <f t="shared" si="51"/>
        <v>0</v>
      </c>
      <c r="P235" s="38">
        <f t="shared" si="51"/>
        <v>0</v>
      </c>
      <c r="Q235" s="38">
        <f t="shared" si="51"/>
        <v>0</v>
      </c>
      <c r="R235" s="38">
        <f t="shared" si="51"/>
        <v>0</v>
      </c>
      <c r="S235" s="38">
        <f t="shared" si="51"/>
        <v>0</v>
      </c>
      <c r="T235" s="38">
        <f t="shared" si="51"/>
        <v>0</v>
      </c>
      <c r="U235" s="38">
        <f t="shared" si="51"/>
        <v>0</v>
      </c>
      <c r="V235" s="38">
        <f t="shared" si="51"/>
        <v>0</v>
      </c>
      <c r="W235" s="38">
        <f t="shared" si="51"/>
        <v>0</v>
      </c>
      <c r="X235" s="38">
        <f t="shared" si="51"/>
        <v>0</v>
      </c>
      <c r="Y235" s="38">
        <f t="shared" si="51"/>
        <v>0</v>
      </c>
      <c r="Z235" s="38">
        <f t="shared" si="51"/>
        <v>0</v>
      </c>
      <c r="AA235" s="38">
        <f t="shared" si="51"/>
        <v>0</v>
      </c>
      <c r="AB235" s="38">
        <f t="shared" si="51"/>
        <v>0</v>
      </c>
      <c r="AC235" s="38">
        <f t="shared" si="51"/>
        <v>0</v>
      </c>
      <c r="AD235" s="38">
        <f t="shared" si="51"/>
        <v>0</v>
      </c>
      <c r="AE235" s="38">
        <f t="shared" si="51"/>
        <v>0</v>
      </c>
      <c r="AF235" s="38">
        <f t="shared" si="51"/>
        <v>0</v>
      </c>
      <c r="AG235" s="38">
        <f t="shared" si="51"/>
        <v>0</v>
      </c>
      <c r="AH235" s="38">
        <f t="shared" si="51"/>
        <v>0</v>
      </c>
      <c r="AI235" s="38">
        <f t="shared" si="51"/>
        <v>44</v>
      </c>
      <c r="AJ235" s="38">
        <f t="shared" si="51"/>
        <v>0</v>
      </c>
      <c r="AK235" s="38">
        <f t="shared" si="51"/>
        <v>0</v>
      </c>
      <c r="AL235" s="38">
        <f t="shared" si="51"/>
        <v>0</v>
      </c>
      <c r="AM235" s="38">
        <f t="shared" si="51"/>
        <v>0</v>
      </c>
      <c r="AN235" s="38">
        <f t="shared" si="51"/>
        <v>0</v>
      </c>
      <c r="AO235" s="38">
        <f t="shared" si="51"/>
        <v>0</v>
      </c>
      <c r="AP235" s="38">
        <f t="shared" si="51"/>
        <v>0</v>
      </c>
      <c r="AQ235" s="38">
        <f t="shared" si="51"/>
        <v>0</v>
      </c>
      <c r="AR235" s="38">
        <f t="shared" si="51"/>
        <v>0</v>
      </c>
      <c r="AS235" s="38">
        <f t="shared" si="51"/>
        <v>0</v>
      </c>
      <c r="AT235" s="38">
        <f t="shared" si="51"/>
        <v>0</v>
      </c>
      <c r="AU235" s="38">
        <f t="shared" si="51"/>
        <v>0</v>
      </c>
      <c r="AV235" s="38">
        <f t="shared" si="51"/>
        <v>0</v>
      </c>
      <c r="AW235" s="38">
        <f t="shared" si="51"/>
        <v>0</v>
      </c>
      <c r="AX235" s="38">
        <f t="shared" si="51"/>
        <v>0</v>
      </c>
      <c r="AY235" s="38">
        <f t="shared" si="51"/>
        <v>0</v>
      </c>
      <c r="AZ235" s="38">
        <f t="shared" si="51"/>
        <v>0</v>
      </c>
      <c r="BA235" s="38">
        <f t="shared" si="51"/>
        <v>0</v>
      </c>
      <c r="BB235" s="38">
        <f t="shared" si="51"/>
        <v>0</v>
      </c>
      <c r="BC235" s="38">
        <f t="shared" si="51"/>
        <v>0</v>
      </c>
      <c r="BD235" s="38">
        <f t="shared" si="51"/>
        <v>0</v>
      </c>
      <c r="BE235" s="38">
        <f t="shared" si="51"/>
        <v>0</v>
      </c>
      <c r="BF235" s="38">
        <f t="shared" si="51"/>
        <v>0</v>
      </c>
      <c r="BG235" s="20">
        <f t="shared" si="50"/>
        <v>44</v>
      </c>
    </row>
    <row r="236" spans="1:59" ht="15.75" customHeight="1">
      <c r="A236" s="122"/>
      <c r="B236" s="36"/>
      <c r="C236" s="14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  <c r="AP236" s="15"/>
      <c r="AQ236" s="15"/>
      <c r="AR236" s="15"/>
      <c r="AS236" s="15"/>
      <c r="AT236" s="15"/>
      <c r="AU236" s="15"/>
      <c r="AV236" s="15"/>
      <c r="AW236" s="15"/>
      <c r="AX236" s="15"/>
      <c r="AY236" s="15"/>
      <c r="AZ236" s="15"/>
      <c r="BA236" s="15"/>
      <c r="BB236" s="15"/>
      <c r="BC236" s="15"/>
      <c r="BD236" s="15"/>
      <c r="BE236" s="15"/>
      <c r="BF236" s="15"/>
      <c r="BG236" s="23"/>
    </row>
    <row r="237" spans="1:59" ht="15.75" customHeight="1">
      <c r="A237" s="123"/>
      <c r="B237" s="39" t="s">
        <v>1</v>
      </c>
      <c r="C237" s="40"/>
      <c r="D237" s="41"/>
      <c r="E237" s="41"/>
      <c r="F237" s="41"/>
      <c r="G237" s="41"/>
      <c r="H237" s="41"/>
      <c r="I237" s="41"/>
      <c r="J237" s="41"/>
      <c r="K237" s="41"/>
      <c r="L237" s="41"/>
      <c r="M237" s="41"/>
      <c r="N237" s="41"/>
      <c r="O237" s="41"/>
      <c r="P237" s="41"/>
      <c r="Q237" s="41"/>
      <c r="R237" s="41"/>
      <c r="S237" s="41"/>
      <c r="T237" s="41"/>
      <c r="U237" s="41"/>
      <c r="V237" s="41"/>
      <c r="W237" s="41"/>
      <c r="X237" s="41"/>
      <c r="Y237" s="41"/>
      <c r="Z237" s="41"/>
      <c r="AA237" s="41"/>
      <c r="AB237" s="41"/>
      <c r="AC237" s="41"/>
      <c r="AD237" s="41"/>
      <c r="AE237" s="41"/>
      <c r="AF237" s="41"/>
      <c r="AG237" s="41"/>
      <c r="AH237" s="41"/>
      <c r="AI237" s="41"/>
      <c r="AJ237" s="41"/>
      <c r="AK237" s="41"/>
      <c r="AL237" s="41"/>
      <c r="AM237" s="41"/>
      <c r="AN237" s="41"/>
      <c r="AO237" s="41"/>
      <c r="AP237" s="41"/>
      <c r="AQ237" s="41"/>
      <c r="AR237" s="41"/>
      <c r="AS237" s="41"/>
      <c r="AT237" s="41"/>
      <c r="AU237" s="41"/>
      <c r="AV237" s="41"/>
      <c r="AW237" s="41"/>
      <c r="AX237" s="41"/>
      <c r="AY237" s="41"/>
      <c r="AZ237" s="41"/>
      <c r="BA237" s="41"/>
      <c r="BB237" s="41"/>
      <c r="BC237" s="41"/>
      <c r="BD237" s="41"/>
      <c r="BE237" s="41"/>
      <c r="BF237" s="41"/>
      <c r="BG237" s="33">
        <f t="shared" ref="BG237:BG244" si="52">SUM(C237:BF237)</f>
        <v>0</v>
      </c>
    </row>
    <row r="238" spans="1:59" ht="15.75" customHeight="1">
      <c r="A238" s="121">
        <v>27</v>
      </c>
      <c r="B238" s="34" t="s">
        <v>107</v>
      </c>
      <c r="C238" s="8"/>
      <c r="D238" s="9"/>
      <c r="E238" s="10"/>
      <c r="F238" s="9"/>
      <c r="G238" s="9"/>
      <c r="H238" s="9"/>
      <c r="I238" s="9"/>
      <c r="J238" s="9"/>
      <c r="K238" s="10">
        <v>2</v>
      </c>
      <c r="L238" s="9"/>
      <c r="M238" s="9"/>
      <c r="N238" s="9"/>
      <c r="O238" s="10"/>
      <c r="P238" s="9"/>
      <c r="Q238" s="9"/>
      <c r="R238" s="10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10">
        <v>5</v>
      </c>
      <c r="AG238" s="11"/>
      <c r="AH238" s="9"/>
      <c r="AI238" s="9"/>
      <c r="AJ238" s="9"/>
      <c r="AK238" s="10"/>
      <c r="AL238" s="9"/>
      <c r="AM238" s="10"/>
      <c r="AN238" s="9"/>
      <c r="AO238" s="9"/>
      <c r="AP238" s="9"/>
      <c r="AQ238" s="9"/>
      <c r="AR238" s="9"/>
      <c r="AS238" s="9"/>
      <c r="AT238" s="9"/>
      <c r="AU238" s="9"/>
      <c r="AV238" s="9"/>
      <c r="AW238" s="9"/>
      <c r="AX238" s="10">
        <v>3</v>
      </c>
      <c r="AY238" s="9"/>
      <c r="AZ238" s="9"/>
      <c r="BA238" s="9"/>
      <c r="BB238" s="9"/>
      <c r="BC238" s="9"/>
      <c r="BD238" s="9"/>
      <c r="BE238" s="9"/>
      <c r="BF238" s="9"/>
      <c r="BG238" s="12">
        <f t="shared" si="52"/>
        <v>10</v>
      </c>
    </row>
    <row r="239" spans="1:59" ht="15.75" customHeight="1">
      <c r="A239" s="122"/>
      <c r="B239" s="36" t="s">
        <v>108</v>
      </c>
      <c r="C239" s="14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7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7"/>
      <c r="AL239" s="15"/>
      <c r="AM239" s="15"/>
      <c r="AN239" s="15"/>
      <c r="AO239" s="15"/>
      <c r="AP239" s="15"/>
      <c r="AQ239" s="15"/>
      <c r="AR239" s="15"/>
      <c r="AS239" s="15"/>
      <c r="AT239" s="15"/>
      <c r="AU239" s="15"/>
      <c r="AV239" s="15"/>
      <c r="AW239" s="15"/>
      <c r="AX239" s="15"/>
      <c r="AY239" s="15"/>
      <c r="AZ239" s="15"/>
      <c r="BA239" s="15"/>
      <c r="BB239" s="15"/>
      <c r="BC239" s="15"/>
      <c r="BD239" s="15"/>
      <c r="BE239" s="15"/>
      <c r="BF239" s="15"/>
      <c r="BG239" s="16">
        <f t="shared" si="52"/>
        <v>0</v>
      </c>
    </row>
    <row r="240" spans="1:59" ht="15.75" customHeight="1">
      <c r="A240" s="122"/>
      <c r="B240" s="36" t="s">
        <v>109</v>
      </c>
      <c r="C240" s="14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7"/>
      <c r="P240" s="15"/>
      <c r="Q240" s="15"/>
      <c r="R240" s="17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  <c r="AP240" s="15"/>
      <c r="AQ240" s="15"/>
      <c r="AR240" s="15"/>
      <c r="AS240" s="15"/>
      <c r="AT240" s="15"/>
      <c r="AU240" s="15"/>
      <c r="AV240" s="15"/>
      <c r="AW240" s="15"/>
      <c r="AX240" s="15"/>
      <c r="AY240" s="15"/>
      <c r="AZ240" s="15"/>
      <c r="BA240" s="15"/>
      <c r="BB240" s="15"/>
      <c r="BC240" s="15"/>
      <c r="BD240" s="15"/>
      <c r="BE240" s="15"/>
      <c r="BF240" s="15"/>
      <c r="BG240" s="16">
        <f t="shared" si="52"/>
        <v>0</v>
      </c>
    </row>
    <row r="241" spans="1:59" ht="15.75" customHeight="1">
      <c r="A241" s="122"/>
      <c r="B241" s="36" t="s">
        <v>110</v>
      </c>
      <c r="C241" s="14"/>
      <c r="D241" s="15"/>
      <c r="E241" s="17"/>
      <c r="F241" s="15"/>
      <c r="G241" s="15"/>
      <c r="H241" s="15"/>
      <c r="I241" s="15"/>
      <c r="J241" s="15"/>
      <c r="K241" s="17">
        <v>2</v>
      </c>
      <c r="L241" s="15"/>
      <c r="M241" s="15"/>
      <c r="N241" s="15"/>
      <c r="O241" s="17"/>
      <c r="P241" s="15"/>
      <c r="Q241" s="15"/>
      <c r="R241" s="17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7">
        <v>4</v>
      </c>
      <c r="AG241" s="18"/>
      <c r="AH241" s="15"/>
      <c r="AI241" s="15"/>
      <c r="AJ241" s="15"/>
      <c r="AK241" s="17"/>
      <c r="AL241" s="15"/>
      <c r="AM241" s="15"/>
      <c r="AN241" s="15"/>
      <c r="AO241" s="15"/>
      <c r="AP241" s="15"/>
      <c r="AQ241" s="15"/>
      <c r="AR241" s="15"/>
      <c r="AS241" s="15"/>
      <c r="AT241" s="15"/>
      <c r="AU241" s="15"/>
      <c r="AV241" s="15"/>
      <c r="AW241" s="15"/>
      <c r="AX241" s="15"/>
      <c r="AY241" s="15"/>
      <c r="AZ241" s="15"/>
      <c r="BA241" s="15"/>
      <c r="BB241" s="15"/>
      <c r="BC241" s="15"/>
      <c r="BD241" s="15"/>
      <c r="BE241" s="15"/>
      <c r="BF241" s="15"/>
      <c r="BG241" s="16">
        <f t="shared" si="52"/>
        <v>6</v>
      </c>
    </row>
    <row r="242" spans="1:59" ht="15.75" customHeight="1">
      <c r="A242" s="122"/>
      <c r="B242" s="36" t="s">
        <v>111</v>
      </c>
      <c r="C242" s="14"/>
      <c r="D242" s="15"/>
      <c r="E242" s="17"/>
      <c r="F242" s="15"/>
      <c r="G242" s="15"/>
      <c r="H242" s="15"/>
      <c r="I242" s="15"/>
      <c r="J242" s="15"/>
      <c r="K242" s="17">
        <v>1</v>
      </c>
      <c r="L242" s="15"/>
      <c r="M242" s="15"/>
      <c r="N242" s="15"/>
      <c r="O242" s="17"/>
      <c r="P242" s="15"/>
      <c r="Q242" s="15"/>
      <c r="R242" s="17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8"/>
      <c r="AH242" s="15"/>
      <c r="AI242" s="15"/>
      <c r="AJ242" s="15"/>
      <c r="AK242" s="17"/>
      <c r="AL242" s="15"/>
      <c r="AM242" s="15"/>
      <c r="AN242" s="15"/>
      <c r="AO242" s="15"/>
      <c r="AP242" s="15"/>
      <c r="AQ242" s="15"/>
      <c r="AR242" s="15"/>
      <c r="AS242" s="15"/>
      <c r="AT242" s="15"/>
      <c r="AU242" s="15"/>
      <c r="AV242" s="15"/>
      <c r="AW242" s="15"/>
      <c r="AX242" s="15"/>
      <c r="AY242" s="15"/>
      <c r="AZ242" s="15"/>
      <c r="BA242" s="15"/>
      <c r="BB242" s="15"/>
      <c r="BC242" s="15"/>
      <c r="BD242" s="15"/>
      <c r="BE242" s="15"/>
      <c r="BF242" s="15"/>
      <c r="BG242" s="16">
        <f t="shared" si="52"/>
        <v>1</v>
      </c>
    </row>
    <row r="243" spans="1:59" ht="15.75" customHeight="1">
      <c r="A243" s="122"/>
      <c r="B243" s="36" t="s">
        <v>112</v>
      </c>
      <c r="C243" s="14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7"/>
      <c r="P243" s="15"/>
      <c r="Q243" s="15"/>
      <c r="R243" s="17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7"/>
      <c r="AL243" s="15"/>
      <c r="AM243" s="15"/>
      <c r="AN243" s="15"/>
      <c r="AO243" s="15"/>
      <c r="AP243" s="15"/>
      <c r="AQ243" s="15"/>
      <c r="AR243" s="15"/>
      <c r="AS243" s="15"/>
      <c r="AT243" s="15"/>
      <c r="AU243" s="15"/>
      <c r="AV243" s="15"/>
      <c r="AW243" s="15"/>
      <c r="AX243" s="15"/>
      <c r="AY243" s="15"/>
      <c r="AZ243" s="15"/>
      <c r="BA243" s="15"/>
      <c r="BB243" s="15"/>
      <c r="BC243" s="15"/>
      <c r="BD243" s="15"/>
      <c r="BE243" s="15"/>
      <c r="BF243" s="15"/>
      <c r="BG243" s="16">
        <f t="shared" si="52"/>
        <v>0</v>
      </c>
    </row>
    <row r="244" spans="1:59" ht="15.75" customHeight="1">
      <c r="A244" s="122"/>
      <c r="B244" s="36" t="s">
        <v>55</v>
      </c>
      <c r="C244" s="38"/>
      <c r="D244" s="38">
        <f t="shared" ref="D244:BF244" si="53">SUM(D238:D243)</f>
        <v>0</v>
      </c>
      <c r="E244" s="38">
        <f t="shared" si="53"/>
        <v>0</v>
      </c>
      <c r="F244" s="38">
        <f t="shared" si="53"/>
        <v>0</v>
      </c>
      <c r="G244" s="38">
        <f t="shared" si="53"/>
        <v>0</v>
      </c>
      <c r="H244" s="38">
        <f t="shared" si="53"/>
        <v>0</v>
      </c>
      <c r="I244" s="38">
        <f t="shared" si="53"/>
        <v>0</v>
      </c>
      <c r="J244" s="38">
        <f t="shared" si="53"/>
        <v>0</v>
      </c>
      <c r="K244" s="38">
        <f t="shared" si="53"/>
        <v>5</v>
      </c>
      <c r="L244" s="38">
        <f t="shared" si="53"/>
        <v>0</v>
      </c>
      <c r="M244" s="38">
        <f t="shared" si="53"/>
        <v>0</v>
      </c>
      <c r="N244" s="38">
        <f t="shared" si="53"/>
        <v>0</v>
      </c>
      <c r="O244" s="38">
        <f t="shared" si="53"/>
        <v>0</v>
      </c>
      <c r="P244" s="38">
        <f t="shared" si="53"/>
        <v>0</v>
      </c>
      <c r="Q244" s="38">
        <f t="shared" si="53"/>
        <v>0</v>
      </c>
      <c r="R244" s="38">
        <f t="shared" si="53"/>
        <v>0</v>
      </c>
      <c r="S244" s="38">
        <f t="shared" si="53"/>
        <v>0</v>
      </c>
      <c r="T244" s="38">
        <f t="shared" si="53"/>
        <v>0</v>
      </c>
      <c r="U244" s="38">
        <f t="shared" si="53"/>
        <v>0</v>
      </c>
      <c r="V244" s="38">
        <f t="shared" si="53"/>
        <v>0</v>
      </c>
      <c r="W244" s="38">
        <f t="shared" si="53"/>
        <v>0</v>
      </c>
      <c r="X244" s="38">
        <f t="shared" si="53"/>
        <v>0</v>
      </c>
      <c r="Y244" s="38">
        <f t="shared" si="53"/>
        <v>0</v>
      </c>
      <c r="Z244" s="38">
        <f t="shared" si="53"/>
        <v>0</v>
      </c>
      <c r="AA244" s="38">
        <f t="shared" si="53"/>
        <v>0</v>
      </c>
      <c r="AB244" s="38">
        <f t="shared" si="53"/>
        <v>0</v>
      </c>
      <c r="AC244" s="38">
        <f t="shared" si="53"/>
        <v>0</v>
      </c>
      <c r="AD244" s="38">
        <f t="shared" si="53"/>
        <v>0</v>
      </c>
      <c r="AE244" s="38">
        <f t="shared" si="53"/>
        <v>0</v>
      </c>
      <c r="AF244" s="38">
        <f t="shared" si="53"/>
        <v>9</v>
      </c>
      <c r="AG244" s="38">
        <f t="shared" si="53"/>
        <v>0</v>
      </c>
      <c r="AH244" s="38">
        <f t="shared" si="53"/>
        <v>0</v>
      </c>
      <c r="AI244" s="38">
        <f t="shared" si="53"/>
        <v>0</v>
      </c>
      <c r="AJ244" s="38">
        <f t="shared" si="53"/>
        <v>0</v>
      </c>
      <c r="AK244" s="38">
        <f t="shared" si="53"/>
        <v>0</v>
      </c>
      <c r="AL244" s="38">
        <f t="shared" si="53"/>
        <v>0</v>
      </c>
      <c r="AM244" s="38">
        <f t="shared" si="53"/>
        <v>0</v>
      </c>
      <c r="AN244" s="38">
        <f t="shared" si="53"/>
        <v>0</v>
      </c>
      <c r="AO244" s="38">
        <f t="shared" si="53"/>
        <v>0</v>
      </c>
      <c r="AP244" s="38">
        <f t="shared" si="53"/>
        <v>0</v>
      </c>
      <c r="AQ244" s="38">
        <f t="shared" si="53"/>
        <v>0</v>
      </c>
      <c r="AR244" s="38">
        <f t="shared" si="53"/>
        <v>0</v>
      </c>
      <c r="AS244" s="38">
        <f t="shared" si="53"/>
        <v>0</v>
      </c>
      <c r="AT244" s="38">
        <f t="shared" si="53"/>
        <v>0</v>
      </c>
      <c r="AU244" s="38">
        <f t="shared" si="53"/>
        <v>0</v>
      </c>
      <c r="AV244" s="38">
        <f t="shared" si="53"/>
        <v>0</v>
      </c>
      <c r="AW244" s="38">
        <f t="shared" si="53"/>
        <v>0</v>
      </c>
      <c r="AX244" s="38">
        <f t="shared" si="53"/>
        <v>3</v>
      </c>
      <c r="AY244" s="38">
        <f t="shared" si="53"/>
        <v>0</v>
      </c>
      <c r="AZ244" s="38">
        <f t="shared" si="53"/>
        <v>0</v>
      </c>
      <c r="BA244" s="38">
        <f t="shared" si="53"/>
        <v>0</v>
      </c>
      <c r="BB244" s="38">
        <f t="shared" si="53"/>
        <v>0</v>
      </c>
      <c r="BC244" s="38">
        <f t="shared" si="53"/>
        <v>0</v>
      </c>
      <c r="BD244" s="38">
        <f t="shared" si="53"/>
        <v>0</v>
      </c>
      <c r="BE244" s="38">
        <f t="shared" si="53"/>
        <v>0</v>
      </c>
      <c r="BF244" s="38">
        <f t="shared" si="53"/>
        <v>0</v>
      </c>
      <c r="BG244" s="20">
        <f t="shared" si="52"/>
        <v>17</v>
      </c>
    </row>
    <row r="245" spans="1:59" ht="15.75" customHeight="1">
      <c r="A245" s="122"/>
      <c r="B245" s="36"/>
      <c r="C245" s="14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  <c r="AP245" s="15"/>
      <c r="AQ245" s="15"/>
      <c r="AR245" s="15"/>
      <c r="AS245" s="15"/>
      <c r="AT245" s="15"/>
      <c r="AU245" s="15"/>
      <c r="AV245" s="15"/>
      <c r="AW245" s="15"/>
      <c r="AX245" s="15"/>
      <c r="AY245" s="15"/>
      <c r="AZ245" s="15"/>
      <c r="BA245" s="15"/>
      <c r="BB245" s="15"/>
      <c r="BC245" s="15"/>
      <c r="BD245" s="15"/>
      <c r="BE245" s="15"/>
      <c r="BF245" s="15"/>
      <c r="BG245" s="23"/>
    </row>
    <row r="246" spans="1:59" ht="15.75" customHeight="1">
      <c r="A246" s="123"/>
      <c r="B246" s="39" t="s">
        <v>1</v>
      </c>
      <c r="C246" s="40"/>
      <c r="D246" s="41"/>
      <c r="E246" s="41"/>
      <c r="F246" s="41"/>
      <c r="G246" s="41"/>
      <c r="H246" s="41"/>
      <c r="I246" s="41"/>
      <c r="J246" s="41"/>
      <c r="K246" s="41"/>
      <c r="L246" s="41"/>
      <c r="M246" s="41"/>
      <c r="N246" s="41"/>
      <c r="O246" s="41"/>
      <c r="P246" s="41"/>
      <c r="Q246" s="41"/>
      <c r="R246" s="41"/>
      <c r="S246" s="41"/>
      <c r="T246" s="41"/>
      <c r="U246" s="41"/>
      <c r="V246" s="41"/>
      <c r="W246" s="41"/>
      <c r="X246" s="41"/>
      <c r="Y246" s="41"/>
      <c r="Z246" s="41"/>
      <c r="AA246" s="41"/>
      <c r="AB246" s="41"/>
      <c r="AC246" s="41"/>
      <c r="AD246" s="41"/>
      <c r="AE246" s="41"/>
      <c r="AF246" s="41"/>
      <c r="AG246" s="41"/>
      <c r="AH246" s="41"/>
      <c r="AI246" s="41"/>
      <c r="AJ246" s="41"/>
      <c r="AK246" s="41"/>
      <c r="AL246" s="41"/>
      <c r="AM246" s="41"/>
      <c r="AN246" s="41"/>
      <c r="AO246" s="41"/>
      <c r="AP246" s="41"/>
      <c r="AQ246" s="41"/>
      <c r="AR246" s="41"/>
      <c r="AS246" s="41"/>
      <c r="AT246" s="41"/>
      <c r="AU246" s="41"/>
      <c r="AV246" s="41"/>
      <c r="AW246" s="41"/>
      <c r="AX246" s="41"/>
      <c r="AY246" s="41"/>
      <c r="AZ246" s="41"/>
      <c r="BA246" s="41"/>
      <c r="BB246" s="41"/>
      <c r="BC246" s="41"/>
      <c r="BD246" s="41"/>
      <c r="BE246" s="41"/>
      <c r="BF246" s="41"/>
      <c r="BG246" s="33">
        <f t="shared" ref="BG246:BG253" si="54">SUM(C246:BF246)</f>
        <v>0</v>
      </c>
    </row>
    <row r="247" spans="1:59" ht="15.75" customHeight="1">
      <c r="A247" s="121">
        <v>28</v>
      </c>
      <c r="B247" s="34" t="s">
        <v>107</v>
      </c>
      <c r="C247" s="8"/>
      <c r="D247" s="9"/>
      <c r="E247" s="9"/>
      <c r="F247" s="9"/>
      <c r="G247" s="9"/>
      <c r="H247" s="9"/>
      <c r="I247" s="9"/>
      <c r="J247" s="10">
        <v>3</v>
      </c>
      <c r="K247" s="9"/>
      <c r="L247" s="9"/>
      <c r="M247" s="9"/>
      <c r="N247" s="9"/>
      <c r="O247" s="9"/>
      <c r="P247" s="9"/>
      <c r="Q247" s="10">
        <v>6</v>
      </c>
      <c r="R247" s="9"/>
      <c r="S247" s="10">
        <v>1</v>
      </c>
      <c r="T247" s="9"/>
      <c r="U247" s="10"/>
      <c r="V247" s="9"/>
      <c r="W247" s="9"/>
      <c r="X247" s="9"/>
      <c r="Y247" s="9"/>
      <c r="Z247" s="9"/>
      <c r="AA247" s="9"/>
      <c r="AB247" s="9"/>
      <c r="AC247" s="9"/>
      <c r="AD247" s="10">
        <v>6</v>
      </c>
      <c r="AE247" s="9"/>
      <c r="AF247" s="9"/>
      <c r="AG247" s="11"/>
      <c r="AH247" s="9"/>
      <c r="AI247" s="9"/>
      <c r="AJ247" s="9"/>
      <c r="AK247" s="9"/>
      <c r="AL247" s="9"/>
      <c r="AM247" s="9"/>
      <c r="AN247" s="9"/>
      <c r="AO247" s="10">
        <v>4</v>
      </c>
      <c r="AP247" s="9"/>
      <c r="AQ247" s="9"/>
      <c r="AR247" s="9"/>
      <c r="AS247" s="9"/>
      <c r="AT247" s="9"/>
      <c r="AU247" s="9"/>
      <c r="AV247" s="9"/>
      <c r="AW247" s="9"/>
      <c r="AX247" s="9"/>
      <c r="AY247" s="9"/>
      <c r="AZ247" s="9"/>
      <c r="BA247" s="9"/>
      <c r="BB247" s="9"/>
      <c r="BC247" s="9"/>
      <c r="BD247" s="9"/>
      <c r="BE247" s="9"/>
      <c r="BF247" s="9"/>
      <c r="BG247" s="12">
        <f t="shared" si="54"/>
        <v>20</v>
      </c>
    </row>
    <row r="248" spans="1:59" ht="15.75" customHeight="1">
      <c r="A248" s="122"/>
      <c r="B248" s="36" t="s">
        <v>108</v>
      </c>
      <c r="C248" s="14"/>
      <c r="D248" s="15"/>
      <c r="E248" s="15"/>
      <c r="F248" s="15"/>
      <c r="G248" s="15"/>
      <c r="H248" s="15"/>
      <c r="I248" s="15"/>
      <c r="J248" s="17">
        <v>1</v>
      </c>
      <c r="K248" s="15"/>
      <c r="L248" s="15"/>
      <c r="M248" s="15"/>
      <c r="N248" s="15"/>
      <c r="O248" s="15"/>
      <c r="P248" s="15"/>
      <c r="Q248" s="15"/>
      <c r="R248" s="15"/>
      <c r="S248" s="17">
        <v>4</v>
      </c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7">
        <v>1</v>
      </c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  <c r="AP248" s="15"/>
      <c r="AQ248" s="15"/>
      <c r="AR248" s="15"/>
      <c r="AS248" s="15"/>
      <c r="AT248" s="15"/>
      <c r="AU248" s="15"/>
      <c r="AV248" s="15"/>
      <c r="AW248" s="15"/>
      <c r="AX248" s="15"/>
      <c r="AY248" s="15"/>
      <c r="AZ248" s="15"/>
      <c r="BA248" s="15"/>
      <c r="BB248" s="15"/>
      <c r="BC248" s="15"/>
      <c r="BD248" s="15"/>
      <c r="BE248" s="15"/>
      <c r="BF248" s="15"/>
      <c r="BG248" s="16">
        <f t="shared" si="54"/>
        <v>6</v>
      </c>
    </row>
    <row r="249" spans="1:59" ht="15.75" customHeight="1">
      <c r="A249" s="122"/>
      <c r="B249" s="36" t="s">
        <v>109</v>
      </c>
      <c r="C249" s="14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7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  <c r="AO249" s="15"/>
      <c r="AP249" s="15"/>
      <c r="AQ249" s="15"/>
      <c r="AR249" s="15"/>
      <c r="AS249" s="15"/>
      <c r="AT249" s="15"/>
      <c r="AU249" s="15"/>
      <c r="AV249" s="15"/>
      <c r="AW249" s="15"/>
      <c r="AX249" s="15"/>
      <c r="AY249" s="15"/>
      <c r="AZ249" s="15"/>
      <c r="BA249" s="15"/>
      <c r="BB249" s="15"/>
      <c r="BC249" s="15"/>
      <c r="BD249" s="15"/>
      <c r="BE249" s="15"/>
      <c r="BF249" s="15"/>
      <c r="BG249" s="16">
        <f t="shared" si="54"/>
        <v>0</v>
      </c>
    </row>
    <row r="250" spans="1:59" ht="15.75" customHeight="1">
      <c r="A250" s="122"/>
      <c r="B250" s="36" t="s">
        <v>110</v>
      </c>
      <c r="C250" s="14"/>
      <c r="D250" s="15"/>
      <c r="E250" s="15"/>
      <c r="F250" s="15"/>
      <c r="G250" s="15"/>
      <c r="H250" s="15"/>
      <c r="I250" s="15"/>
      <c r="J250" s="17">
        <v>3</v>
      </c>
      <c r="K250" s="15"/>
      <c r="L250" s="15"/>
      <c r="M250" s="15"/>
      <c r="N250" s="15"/>
      <c r="O250" s="15"/>
      <c r="P250" s="15"/>
      <c r="Q250" s="17">
        <v>9</v>
      </c>
      <c r="R250" s="15"/>
      <c r="S250" s="17">
        <v>5</v>
      </c>
      <c r="T250" s="15"/>
      <c r="U250" s="17"/>
      <c r="V250" s="15"/>
      <c r="W250" s="15"/>
      <c r="X250" s="15"/>
      <c r="Y250" s="15"/>
      <c r="Z250" s="15"/>
      <c r="AA250" s="15"/>
      <c r="AB250" s="15"/>
      <c r="AC250" s="15"/>
      <c r="AD250" s="17">
        <v>13</v>
      </c>
      <c r="AE250" s="15"/>
      <c r="AF250" s="15"/>
      <c r="AG250" s="18"/>
      <c r="AH250" s="15"/>
      <c r="AI250" s="15"/>
      <c r="AJ250" s="15"/>
      <c r="AK250" s="15"/>
      <c r="AL250" s="15"/>
      <c r="AM250" s="15"/>
      <c r="AN250" s="15"/>
      <c r="AO250" s="15"/>
      <c r="AP250" s="15"/>
      <c r="AQ250" s="15"/>
      <c r="AR250" s="15"/>
      <c r="AS250" s="15"/>
      <c r="AT250" s="15"/>
      <c r="AU250" s="15"/>
      <c r="AV250" s="15"/>
      <c r="AW250" s="15"/>
      <c r="AX250" s="15"/>
      <c r="AY250" s="15"/>
      <c r="AZ250" s="15"/>
      <c r="BA250" s="15"/>
      <c r="BB250" s="15"/>
      <c r="BC250" s="15"/>
      <c r="BD250" s="15"/>
      <c r="BE250" s="15"/>
      <c r="BF250" s="15"/>
      <c r="BG250" s="16">
        <f t="shared" si="54"/>
        <v>30</v>
      </c>
    </row>
    <row r="251" spans="1:59" ht="15.75" customHeight="1">
      <c r="A251" s="122"/>
      <c r="B251" s="36" t="s">
        <v>111</v>
      </c>
      <c r="C251" s="14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7">
        <v>1</v>
      </c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7">
        <v>1</v>
      </c>
      <c r="AE251" s="15"/>
      <c r="AF251" s="15"/>
      <c r="AG251" s="18"/>
      <c r="AH251" s="15"/>
      <c r="AI251" s="15"/>
      <c r="AJ251" s="15"/>
      <c r="AK251" s="15"/>
      <c r="AL251" s="15"/>
      <c r="AM251" s="15"/>
      <c r="AN251" s="15"/>
      <c r="AO251" s="15"/>
      <c r="AP251" s="15"/>
      <c r="AQ251" s="15"/>
      <c r="AR251" s="15"/>
      <c r="AS251" s="15"/>
      <c r="AT251" s="15"/>
      <c r="AU251" s="15"/>
      <c r="AV251" s="15"/>
      <c r="AW251" s="15"/>
      <c r="AX251" s="15"/>
      <c r="AY251" s="15"/>
      <c r="AZ251" s="15"/>
      <c r="BA251" s="15"/>
      <c r="BB251" s="15"/>
      <c r="BC251" s="15"/>
      <c r="BD251" s="15"/>
      <c r="BE251" s="15"/>
      <c r="BF251" s="15"/>
      <c r="BG251" s="16">
        <f t="shared" si="54"/>
        <v>2</v>
      </c>
    </row>
    <row r="252" spans="1:59" ht="15.75" customHeight="1">
      <c r="A252" s="122"/>
      <c r="B252" s="36" t="s">
        <v>112</v>
      </c>
      <c r="C252" s="14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7">
        <v>3</v>
      </c>
      <c r="R252" s="15"/>
      <c r="S252" s="17">
        <v>2</v>
      </c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7">
        <v>2</v>
      </c>
      <c r="AE252" s="15"/>
      <c r="AF252" s="15"/>
      <c r="AG252" s="15"/>
      <c r="AH252" s="15"/>
      <c r="AI252" s="15"/>
      <c r="AJ252" s="15"/>
      <c r="AK252" s="15"/>
      <c r="AL252" s="15"/>
      <c r="AM252" s="15"/>
      <c r="AN252" s="15"/>
      <c r="AO252" s="15"/>
      <c r="AP252" s="15"/>
      <c r="AQ252" s="15"/>
      <c r="AR252" s="15"/>
      <c r="AS252" s="15"/>
      <c r="AT252" s="15"/>
      <c r="AU252" s="15"/>
      <c r="AV252" s="15"/>
      <c r="AW252" s="15"/>
      <c r="AX252" s="15"/>
      <c r="AY252" s="15"/>
      <c r="AZ252" s="15"/>
      <c r="BA252" s="15"/>
      <c r="BB252" s="15"/>
      <c r="BC252" s="15"/>
      <c r="BD252" s="15"/>
      <c r="BE252" s="15"/>
      <c r="BF252" s="15"/>
      <c r="BG252" s="16">
        <f t="shared" si="54"/>
        <v>7</v>
      </c>
    </row>
    <row r="253" spans="1:59" ht="15.75" customHeight="1">
      <c r="A253" s="122"/>
      <c r="B253" s="36" t="s">
        <v>55</v>
      </c>
      <c r="C253" s="38"/>
      <c r="D253" s="38">
        <f t="shared" ref="D253:BF253" si="55">SUM(D247:D252)</f>
        <v>0</v>
      </c>
      <c r="E253" s="38">
        <f t="shared" si="55"/>
        <v>0</v>
      </c>
      <c r="F253" s="38">
        <f t="shared" si="55"/>
        <v>0</v>
      </c>
      <c r="G253" s="38">
        <f t="shared" si="55"/>
        <v>0</v>
      </c>
      <c r="H253" s="38">
        <f t="shared" si="55"/>
        <v>0</v>
      </c>
      <c r="I253" s="38">
        <f t="shared" si="55"/>
        <v>0</v>
      </c>
      <c r="J253" s="38">
        <f t="shared" si="55"/>
        <v>7</v>
      </c>
      <c r="K253" s="38">
        <f t="shared" si="55"/>
        <v>0</v>
      </c>
      <c r="L253" s="38">
        <f t="shared" si="55"/>
        <v>0</v>
      </c>
      <c r="M253" s="38">
        <f t="shared" si="55"/>
        <v>0</v>
      </c>
      <c r="N253" s="38">
        <f t="shared" si="55"/>
        <v>0</v>
      </c>
      <c r="O253" s="38">
        <f t="shared" si="55"/>
        <v>0</v>
      </c>
      <c r="P253" s="38">
        <f t="shared" si="55"/>
        <v>0</v>
      </c>
      <c r="Q253" s="38">
        <f t="shared" si="55"/>
        <v>18</v>
      </c>
      <c r="R253" s="38">
        <f t="shared" si="55"/>
        <v>0</v>
      </c>
      <c r="S253" s="38">
        <f t="shared" si="55"/>
        <v>13</v>
      </c>
      <c r="T253" s="38">
        <f t="shared" si="55"/>
        <v>0</v>
      </c>
      <c r="U253" s="38">
        <f t="shared" si="55"/>
        <v>0</v>
      </c>
      <c r="V253" s="38">
        <f t="shared" si="55"/>
        <v>0</v>
      </c>
      <c r="W253" s="38">
        <f t="shared" si="55"/>
        <v>0</v>
      </c>
      <c r="X253" s="38">
        <f t="shared" si="55"/>
        <v>0</v>
      </c>
      <c r="Y253" s="38">
        <f t="shared" si="55"/>
        <v>0</v>
      </c>
      <c r="Z253" s="38">
        <f t="shared" si="55"/>
        <v>0</v>
      </c>
      <c r="AA253" s="38">
        <f t="shared" si="55"/>
        <v>0</v>
      </c>
      <c r="AB253" s="38">
        <f t="shared" si="55"/>
        <v>0</v>
      </c>
      <c r="AC253" s="38">
        <f t="shared" si="55"/>
        <v>0</v>
      </c>
      <c r="AD253" s="38">
        <f t="shared" si="55"/>
        <v>23</v>
      </c>
      <c r="AE253" s="38">
        <f t="shared" si="55"/>
        <v>0</v>
      </c>
      <c r="AF253" s="38">
        <f t="shared" si="55"/>
        <v>0</v>
      </c>
      <c r="AG253" s="38">
        <f t="shared" si="55"/>
        <v>0</v>
      </c>
      <c r="AH253" s="38">
        <f t="shared" si="55"/>
        <v>0</v>
      </c>
      <c r="AI253" s="38">
        <f t="shared" si="55"/>
        <v>0</v>
      </c>
      <c r="AJ253" s="38">
        <f t="shared" si="55"/>
        <v>0</v>
      </c>
      <c r="AK253" s="38">
        <f t="shared" si="55"/>
        <v>0</v>
      </c>
      <c r="AL253" s="38">
        <f t="shared" si="55"/>
        <v>0</v>
      </c>
      <c r="AM253" s="38">
        <f t="shared" si="55"/>
        <v>0</v>
      </c>
      <c r="AN253" s="38">
        <f t="shared" si="55"/>
        <v>0</v>
      </c>
      <c r="AO253" s="38">
        <f t="shared" si="55"/>
        <v>4</v>
      </c>
      <c r="AP253" s="38">
        <f t="shared" si="55"/>
        <v>0</v>
      </c>
      <c r="AQ253" s="38">
        <f t="shared" si="55"/>
        <v>0</v>
      </c>
      <c r="AR253" s="38">
        <f t="shared" si="55"/>
        <v>0</v>
      </c>
      <c r="AS253" s="38">
        <f t="shared" si="55"/>
        <v>0</v>
      </c>
      <c r="AT253" s="38">
        <f t="shared" si="55"/>
        <v>0</v>
      </c>
      <c r="AU253" s="38">
        <f t="shared" si="55"/>
        <v>0</v>
      </c>
      <c r="AV253" s="38">
        <f t="shared" si="55"/>
        <v>0</v>
      </c>
      <c r="AW253" s="38">
        <f t="shared" si="55"/>
        <v>0</v>
      </c>
      <c r="AX253" s="38">
        <f t="shared" si="55"/>
        <v>0</v>
      </c>
      <c r="AY253" s="38">
        <f t="shared" si="55"/>
        <v>0</v>
      </c>
      <c r="AZ253" s="38">
        <f t="shared" si="55"/>
        <v>0</v>
      </c>
      <c r="BA253" s="38">
        <f t="shared" si="55"/>
        <v>0</v>
      </c>
      <c r="BB253" s="38">
        <f t="shared" si="55"/>
        <v>0</v>
      </c>
      <c r="BC253" s="38">
        <f t="shared" si="55"/>
        <v>0</v>
      </c>
      <c r="BD253" s="38">
        <f t="shared" si="55"/>
        <v>0</v>
      </c>
      <c r="BE253" s="38">
        <f t="shared" si="55"/>
        <v>0</v>
      </c>
      <c r="BF253" s="38">
        <f t="shared" si="55"/>
        <v>0</v>
      </c>
      <c r="BG253" s="20">
        <f t="shared" si="54"/>
        <v>65</v>
      </c>
    </row>
    <row r="254" spans="1:59" ht="15.75" customHeight="1">
      <c r="A254" s="122"/>
      <c r="B254" s="36"/>
      <c r="C254" s="14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/>
      <c r="AN254" s="15"/>
      <c r="AO254" s="15"/>
      <c r="AP254" s="15"/>
      <c r="AQ254" s="15"/>
      <c r="AR254" s="15"/>
      <c r="AS254" s="15"/>
      <c r="AT254" s="15"/>
      <c r="AU254" s="15"/>
      <c r="AV254" s="15"/>
      <c r="AW254" s="15"/>
      <c r="AX254" s="15"/>
      <c r="AY254" s="15"/>
      <c r="AZ254" s="15"/>
      <c r="BA254" s="15"/>
      <c r="BB254" s="15"/>
      <c r="BC254" s="15"/>
      <c r="BD254" s="15"/>
      <c r="BE254" s="15"/>
      <c r="BF254" s="15"/>
      <c r="BG254" s="23"/>
    </row>
    <row r="255" spans="1:59" ht="15.75" customHeight="1">
      <c r="A255" s="123"/>
      <c r="B255" s="39" t="s">
        <v>1</v>
      </c>
      <c r="C255" s="40"/>
      <c r="D255" s="41"/>
      <c r="E255" s="41"/>
      <c r="F255" s="41"/>
      <c r="G255" s="41"/>
      <c r="H255" s="41"/>
      <c r="I255" s="41"/>
      <c r="J255" s="41"/>
      <c r="K255" s="41"/>
      <c r="L255" s="41"/>
      <c r="M255" s="41"/>
      <c r="N255" s="41"/>
      <c r="O255" s="41"/>
      <c r="P255" s="41"/>
      <c r="Q255" s="41"/>
      <c r="R255" s="41"/>
      <c r="S255" s="41"/>
      <c r="T255" s="41"/>
      <c r="U255" s="41"/>
      <c r="V255" s="41"/>
      <c r="W255" s="41"/>
      <c r="X255" s="41"/>
      <c r="Y255" s="41"/>
      <c r="Z255" s="41"/>
      <c r="AA255" s="41"/>
      <c r="AB255" s="41"/>
      <c r="AC255" s="41"/>
      <c r="AD255" s="41"/>
      <c r="AE255" s="41"/>
      <c r="AF255" s="41"/>
      <c r="AG255" s="41"/>
      <c r="AH255" s="41"/>
      <c r="AI255" s="41"/>
      <c r="AJ255" s="41"/>
      <c r="AK255" s="41"/>
      <c r="AL255" s="41"/>
      <c r="AM255" s="41"/>
      <c r="AN255" s="41"/>
      <c r="AO255" s="41"/>
      <c r="AP255" s="41"/>
      <c r="AQ255" s="41"/>
      <c r="AR255" s="41"/>
      <c r="AS255" s="41"/>
      <c r="AT255" s="41"/>
      <c r="AU255" s="41"/>
      <c r="AV255" s="41"/>
      <c r="AW255" s="41"/>
      <c r="AX255" s="41"/>
      <c r="AY255" s="41"/>
      <c r="AZ255" s="41"/>
      <c r="BA255" s="41"/>
      <c r="BB255" s="41"/>
      <c r="BC255" s="41"/>
      <c r="BD255" s="41"/>
      <c r="BE255" s="41"/>
      <c r="BF255" s="41"/>
      <c r="BG255" s="33">
        <f t="shared" ref="BG255:BG262" si="56">SUM(C255:BF255)</f>
        <v>0</v>
      </c>
    </row>
    <row r="256" spans="1:59" ht="15.75" customHeight="1">
      <c r="A256" s="121">
        <v>29</v>
      </c>
      <c r="B256" s="34" t="s">
        <v>107</v>
      </c>
      <c r="C256" s="8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  <c r="AC256" s="9"/>
      <c r="AD256" s="9"/>
      <c r="AE256" s="9"/>
      <c r="AF256" s="9"/>
      <c r="AG256" s="11"/>
      <c r="AH256" s="9"/>
      <c r="AI256" s="9"/>
      <c r="AJ256" s="9"/>
      <c r="AK256" s="9"/>
      <c r="AL256" s="9"/>
      <c r="AM256" s="9"/>
      <c r="AN256" s="9"/>
      <c r="AO256" s="9"/>
      <c r="AP256" s="9"/>
      <c r="AQ256" s="9"/>
      <c r="AR256" s="9"/>
      <c r="AS256" s="9"/>
      <c r="AT256" s="9"/>
      <c r="AU256" s="9"/>
      <c r="AV256" s="9"/>
      <c r="AW256" s="9"/>
      <c r="AX256" s="9"/>
      <c r="AY256" s="9"/>
      <c r="AZ256" s="9"/>
      <c r="BA256" s="9"/>
      <c r="BB256" s="9"/>
      <c r="BC256" s="9"/>
      <c r="BD256" s="9"/>
      <c r="BE256" s="9"/>
      <c r="BF256" s="9"/>
      <c r="BG256" s="12">
        <f t="shared" si="56"/>
        <v>0</v>
      </c>
    </row>
    <row r="257" spans="1:59" ht="15.75" customHeight="1">
      <c r="A257" s="122"/>
      <c r="B257" s="36" t="s">
        <v>108</v>
      </c>
      <c r="C257" s="14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/>
      <c r="AN257" s="15"/>
      <c r="AO257" s="15"/>
      <c r="AP257" s="15"/>
      <c r="AQ257" s="15"/>
      <c r="AR257" s="15"/>
      <c r="AS257" s="15"/>
      <c r="AT257" s="15"/>
      <c r="AU257" s="15"/>
      <c r="AV257" s="15"/>
      <c r="AW257" s="15"/>
      <c r="AX257" s="15"/>
      <c r="AY257" s="15"/>
      <c r="AZ257" s="15"/>
      <c r="BA257" s="15"/>
      <c r="BB257" s="15"/>
      <c r="BC257" s="15"/>
      <c r="BD257" s="15"/>
      <c r="BE257" s="15"/>
      <c r="BF257" s="15"/>
      <c r="BG257" s="16">
        <f t="shared" si="56"/>
        <v>0</v>
      </c>
    </row>
    <row r="258" spans="1:59" ht="15.75" customHeight="1">
      <c r="A258" s="122"/>
      <c r="B258" s="36" t="s">
        <v>109</v>
      </c>
      <c r="C258" s="14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/>
      <c r="AN258" s="15"/>
      <c r="AO258" s="15"/>
      <c r="AP258" s="15"/>
      <c r="AQ258" s="15"/>
      <c r="AR258" s="15"/>
      <c r="AS258" s="15"/>
      <c r="AT258" s="15"/>
      <c r="AU258" s="15"/>
      <c r="AV258" s="15"/>
      <c r="AW258" s="15"/>
      <c r="AX258" s="15"/>
      <c r="AY258" s="15"/>
      <c r="AZ258" s="15"/>
      <c r="BA258" s="15"/>
      <c r="BB258" s="15"/>
      <c r="BC258" s="15"/>
      <c r="BD258" s="15"/>
      <c r="BE258" s="15"/>
      <c r="BF258" s="15"/>
      <c r="BG258" s="16">
        <f t="shared" si="56"/>
        <v>0</v>
      </c>
    </row>
    <row r="259" spans="1:59" ht="15.75" customHeight="1">
      <c r="A259" s="122"/>
      <c r="B259" s="36" t="s">
        <v>110</v>
      </c>
      <c r="C259" s="14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8"/>
      <c r="AH259" s="15"/>
      <c r="AI259" s="15"/>
      <c r="AJ259" s="15"/>
      <c r="AK259" s="15"/>
      <c r="AL259" s="15"/>
      <c r="AM259" s="15"/>
      <c r="AN259" s="15"/>
      <c r="AO259" s="15"/>
      <c r="AP259" s="15"/>
      <c r="AQ259" s="15"/>
      <c r="AR259" s="15"/>
      <c r="AS259" s="15"/>
      <c r="AT259" s="15"/>
      <c r="AU259" s="15"/>
      <c r="AV259" s="15"/>
      <c r="AW259" s="15"/>
      <c r="AX259" s="15"/>
      <c r="AY259" s="15"/>
      <c r="AZ259" s="15"/>
      <c r="BA259" s="15"/>
      <c r="BB259" s="15"/>
      <c r="BC259" s="15"/>
      <c r="BD259" s="15"/>
      <c r="BE259" s="15"/>
      <c r="BF259" s="15"/>
      <c r="BG259" s="16">
        <f t="shared" si="56"/>
        <v>0</v>
      </c>
    </row>
    <row r="260" spans="1:59" ht="15.75" customHeight="1">
      <c r="A260" s="122"/>
      <c r="B260" s="36" t="s">
        <v>111</v>
      </c>
      <c r="C260" s="14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8"/>
      <c r="AH260" s="15"/>
      <c r="AI260" s="15"/>
      <c r="AJ260" s="15"/>
      <c r="AK260" s="15"/>
      <c r="AL260" s="15"/>
      <c r="AM260" s="15"/>
      <c r="AN260" s="15"/>
      <c r="AO260" s="15"/>
      <c r="AP260" s="15"/>
      <c r="AQ260" s="15"/>
      <c r="AR260" s="15"/>
      <c r="AS260" s="15"/>
      <c r="AT260" s="15"/>
      <c r="AU260" s="15"/>
      <c r="AV260" s="15"/>
      <c r="AW260" s="15"/>
      <c r="AX260" s="15"/>
      <c r="AY260" s="15"/>
      <c r="AZ260" s="15"/>
      <c r="BA260" s="15"/>
      <c r="BB260" s="15"/>
      <c r="BC260" s="15"/>
      <c r="BD260" s="15"/>
      <c r="BE260" s="15"/>
      <c r="BF260" s="15"/>
      <c r="BG260" s="16">
        <f t="shared" si="56"/>
        <v>0</v>
      </c>
    </row>
    <row r="261" spans="1:59" ht="15.75" customHeight="1">
      <c r="A261" s="122"/>
      <c r="B261" s="36" t="s">
        <v>112</v>
      </c>
      <c r="C261" s="14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/>
      <c r="AN261" s="15"/>
      <c r="AO261" s="15"/>
      <c r="AP261" s="15"/>
      <c r="AQ261" s="15"/>
      <c r="AR261" s="15"/>
      <c r="AS261" s="15"/>
      <c r="AT261" s="15"/>
      <c r="AU261" s="15"/>
      <c r="AV261" s="15"/>
      <c r="AW261" s="15"/>
      <c r="AX261" s="15"/>
      <c r="AY261" s="15"/>
      <c r="AZ261" s="15"/>
      <c r="BA261" s="15"/>
      <c r="BB261" s="15"/>
      <c r="BC261" s="15"/>
      <c r="BD261" s="15"/>
      <c r="BE261" s="15"/>
      <c r="BF261" s="15"/>
      <c r="BG261" s="16">
        <f t="shared" si="56"/>
        <v>0</v>
      </c>
    </row>
    <row r="262" spans="1:59" ht="15.75" customHeight="1">
      <c r="A262" s="122"/>
      <c r="B262" s="36" t="s">
        <v>55</v>
      </c>
      <c r="C262" s="38"/>
      <c r="D262" s="38">
        <f t="shared" ref="D262:BF262" si="57">SUM(D256:D261)</f>
        <v>0</v>
      </c>
      <c r="E262" s="38">
        <f t="shared" si="57"/>
        <v>0</v>
      </c>
      <c r="F262" s="38">
        <f t="shared" si="57"/>
        <v>0</v>
      </c>
      <c r="G262" s="38">
        <f t="shared" si="57"/>
        <v>0</v>
      </c>
      <c r="H262" s="38">
        <f t="shared" si="57"/>
        <v>0</v>
      </c>
      <c r="I262" s="38">
        <f t="shared" si="57"/>
        <v>0</v>
      </c>
      <c r="J262" s="38">
        <f t="shared" si="57"/>
        <v>0</v>
      </c>
      <c r="K262" s="38">
        <f t="shared" si="57"/>
        <v>0</v>
      </c>
      <c r="L262" s="38">
        <f t="shared" si="57"/>
        <v>0</v>
      </c>
      <c r="M262" s="38">
        <f t="shared" si="57"/>
        <v>0</v>
      </c>
      <c r="N262" s="38">
        <f t="shared" si="57"/>
        <v>0</v>
      </c>
      <c r="O262" s="38">
        <f t="shared" si="57"/>
        <v>0</v>
      </c>
      <c r="P262" s="38">
        <f t="shared" si="57"/>
        <v>0</v>
      </c>
      <c r="Q262" s="38">
        <f t="shared" si="57"/>
        <v>0</v>
      </c>
      <c r="R262" s="38">
        <f t="shared" si="57"/>
        <v>0</v>
      </c>
      <c r="S262" s="38">
        <f t="shared" si="57"/>
        <v>0</v>
      </c>
      <c r="T262" s="38">
        <f t="shared" si="57"/>
        <v>0</v>
      </c>
      <c r="U262" s="38">
        <f t="shared" si="57"/>
        <v>0</v>
      </c>
      <c r="V262" s="38">
        <f t="shared" si="57"/>
        <v>0</v>
      </c>
      <c r="W262" s="38">
        <f t="shared" si="57"/>
        <v>0</v>
      </c>
      <c r="X262" s="38">
        <f t="shared" si="57"/>
        <v>0</v>
      </c>
      <c r="Y262" s="38">
        <f t="shared" si="57"/>
        <v>0</v>
      </c>
      <c r="Z262" s="38">
        <f t="shared" si="57"/>
        <v>0</v>
      </c>
      <c r="AA262" s="38">
        <f t="shared" si="57"/>
        <v>0</v>
      </c>
      <c r="AB262" s="38">
        <f t="shared" si="57"/>
        <v>0</v>
      </c>
      <c r="AC262" s="38">
        <f t="shared" si="57"/>
        <v>0</v>
      </c>
      <c r="AD262" s="38">
        <f t="shared" si="57"/>
        <v>0</v>
      </c>
      <c r="AE262" s="38">
        <f t="shared" si="57"/>
        <v>0</v>
      </c>
      <c r="AF262" s="38">
        <f t="shared" si="57"/>
        <v>0</v>
      </c>
      <c r="AG262" s="38">
        <f t="shared" si="57"/>
        <v>0</v>
      </c>
      <c r="AH262" s="38">
        <f t="shared" si="57"/>
        <v>0</v>
      </c>
      <c r="AI262" s="38">
        <f t="shared" si="57"/>
        <v>0</v>
      </c>
      <c r="AJ262" s="38">
        <f t="shared" si="57"/>
        <v>0</v>
      </c>
      <c r="AK262" s="38">
        <f t="shared" si="57"/>
        <v>0</v>
      </c>
      <c r="AL262" s="38">
        <f t="shared" si="57"/>
        <v>0</v>
      </c>
      <c r="AM262" s="38">
        <f t="shared" si="57"/>
        <v>0</v>
      </c>
      <c r="AN262" s="38">
        <f t="shared" si="57"/>
        <v>0</v>
      </c>
      <c r="AO262" s="38">
        <f t="shared" si="57"/>
        <v>0</v>
      </c>
      <c r="AP262" s="38">
        <f t="shared" si="57"/>
        <v>0</v>
      </c>
      <c r="AQ262" s="38">
        <f t="shared" si="57"/>
        <v>0</v>
      </c>
      <c r="AR262" s="38">
        <f t="shared" si="57"/>
        <v>0</v>
      </c>
      <c r="AS262" s="38">
        <f t="shared" si="57"/>
        <v>0</v>
      </c>
      <c r="AT262" s="38">
        <f t="shared" si="57"/>
        <v>0</v>
      </c>
      <c r="AU262" s="38">
        <f t="shared" si="57"/>
        <v>0</v>
      </c>
      <c r="AV262" s="38">
        <f t="shared" si="57"/>
        <v>0</v>
      </c>
      <c r="AW262" s="38">
        <f t="shared" si="57"/>
        <v>0</v>
      </c>
      <c r="AX262" s="38">
        <f t="shared" si="57"/>
        <v>0</v>
      </c>
      <c r="AY262" s="38">
        <f t="shared" si="57"/>
        <v>0</v>
      </c>
      <c r="AZ262" s="38">
        <f t="shared" si="57"/>
        <v>0</v>
      </c>
      <c r="BA262" s="38">
        <f t="shared" si="57"/>
        <v>0</v>
      </c>
      <c r="BB262" s="38">
        <f t="shared" si="57"/>
        <v>0</v>
      </c>
      <c r="BC262" s="38">
        <f t="shared" si="57"/>
        <v>0</v>
      </c>
      <c r="BD262" s="38">
        <f t="shared" si="57"/>
        <v>0</v>
      </c>
      <c r="BE262" s="38">
        <f t="shared" si="57"/>
        <v>0</v>
      </c>
      <c r="BF262" s="38">
        <f t="shared" si="57"/>
        <v>0</v>
      </c>
      <c r="BG262" s="20">
        <f t="shared" si="56"/>
        <v>0</v>
      </c>
    </row>
    <row r="263" spans="1:59" ht="15.75" customHeight="1">
      <c r="A263" s="122"/>
      <c r="B263" s="36"/>
      <c r="C263" s="14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5"/>
      <c r="AN263" s="15"/>
      <c r="AO263" s="15"/>
      <c r="AP263" s="15"/>
      <c r="AQ263" s="15"/>
      <c r="AR263" s="15"/>
      <c r="AS263" s="15"/>
      <c r="AT263" s="15"/>
      <c r="AU263" s="15"/>
      <c r="AV263" s="15"/>
      <c r="AW263" s="15"/>
      <c r="AX263" s="15"/>
      <c r="AY263" s="15"/>
      <c r="AZ263" s="15"/>
      <c r="BA263" s="15"/>
      <c r="BB263" s="15"/>
      <c r="BC263" s="15"/>
      <c r="BD263" s="15"/>
      <c r="BE263" s="15"/>
      <c r="BF263" s="15"/>
      <c r="BG263" s="23"/>
    </row>
    <row r="264" spans="1:59" ht="15.75" customHeight="1">
      <c r="A264" s="123"/>
      <c r="B264" s="39" t="s">
        <v>1</v>
      </c>
      <c r="C264" s="40"/>
      <c r="D264" s="41"/>
      <c r="E264" s="41"/>
      <c r="F264" s="41"/>
      <c r="G264" s="41"/>
      <c r="H264" s="41"/>
      <c r="I264" s="41"/>
      <c r="J264" s="41"/>
      <c r="K264" s="41"/>
      <c r="L264" s="41"/>
      <c r="M264" s="41"/>
      <c r="N264" s="41"/>
      <c r="O264" s="41"/>
      <c r="P264" s="41"/>
      <c r="Q264" s="41"/>
      <c r="R264" s="41"/>
      <c r="S264" s="41"/>
      <c r="T264" s="41"/>
      <c r="U264" s="41"/>
      <c r="V264" s="41"/>
      <c r="W264" s="41"/>
      <c r="X264" s="41"/>
      <c r="Y264" s="41"/>
      <c r="Z264" s="41"/>
      <c r="AA264" s="41"/>
      <c r="AB264" s="41"/>
      <c r="AC264" s="41"/>
      <c r="AD264" s="41"/>
      <c r="AE264" s="41"/>
      <c r="AF264" s="41"/>
      <c r="AG264" s="41"/>
      <c r="AH264" s="41"/>
      <c r="AI264" s="41"/>
      <c r="AJ264" s="41"/>
      <c r="AK264" s="41"/>
      <c r="AL264" s="41"/>
      <c r="AM264" s="41"/>
      <c r="AN264" s="41"/>
      <c r="AO264" s="41"/>
      <c r="AP264" s="41"/>
      <c r="AQ264" s="41"/>
      <c r="AR264" s="41"/>
      <c r="AS264" s="41"/>
      <c r="AT264" s="41"/>
      <c r="AU264" s="41"/>
      <c r="AV264" s="41"/>
      <c r="AW264" s="41"/>
      <c r="AX264" s="41"/>
      <c r="AY264" s="41"/>
      <c r="AZ264" s="41"/>
      <c r="BA264" s="41"/>
      <c r="BB264" s="41"/>
      <c r="BC264" s="41"/>
      <c r="BD264" s="41"/>
      <c r="BE264" s="41"/>
      <c r="BF264" s="41"/>
      <c r="BG264" s="33">
        <f t="shared" ref="BG264:BG271" si="58">SUM(C264:BF264)</f>
        <v>0</v>
      </c>
    </row>
    <row r="265" spans="1:59" ht="15.75" customHeight="1">
      <c r="A265" s="121">
        <v>30</v>
      </c>
      <c r="B265" s="34" t="s">
        <v>107</v>
      </c>
      <c r="C265" s="8"/>
      <c r="D265" s="10">
        <v>1</v>
      </c>
      <c r="E265" s="9"/>
      <c r="F265" s="9"/>
      <c r="G265" s="9"/>
      <c r="H265" s="9"/>
      <c r="I265" s="10">
        <v>6</v>
      </c>
      <c r="J265" s="10">
        <v>2</v>
      </c>
      <c r="K265" s="10"/>
      <c r="L265" s="9"/>
      <c r="M265" s="9"/>
      <c r="N265" s="9"/>
      <c r="O265" s="9"/>
      <c r="P265" s="9"/>
      <c r="Q265" s="9"/>
      <c r="R265" s="9"/>
      <c r="S265" s="9"/>
      <c r="T265" s="9"/>
      <c r="U265" s="10">
        <v>2</v>
      </c>
      <c r="V265" s="9"/>
      <c r="W265" s="9"/>
      <c r="X265" s="9"/>
      <c r="Y265" s="9"/>
      <c r="Z265" s="9"/>
      <c r="AA265" s="9"/>
      <c r="AB265" s="9"/>
      <c r="AC265" s="9"/>
      <c r="AD265" s="9"/>
      <c r="AE265" s="9"/>
      <c r="AF265" s="9"/>
      <c r="AG265" s="11"/>
      <c r="AH265" s="9"/>
      <c r="AI265" s="9"/>
      <c r="AJ265" s="9"/>
      <c r="AK265" s="10">
        <v>3</v>
      </c>
      <c r="AL265" s="9"/>
      <c r="AM265" s="10">
        <v>6</v>
      </c>
      <c r="AN265" s="9"/>
      <c r="AO265" s="9"/>
      <c r="AP265" s="9"/>
      <c r="AQ265" s="10">
        <v>1</v>
      </c>
      <c r="AR265" s="9"/>
      <c r="AS265" s="9"/>
      <c r="AT265" s="9"/>
      <c r="AU265" s="9"/>
      <c r="AV265" s="9"/>
      <c r="AW265" s="9"/>
      <c r="AX265" s="9"/>
      <c r="AY265" s="9"/>
      <c r="AZ265" s="9"/>
      <c r="BA265" s="9"/>
      <c r="BB265" s="9"/>
      <c r="BC265" s="9"/>
      <c r="BD265" s="9"/>
      <c r="BE265" s="9"/>
      <c r="BF265" s="9"/>
      <c r="BG265" s="12">
        <f t="shared" si="58"/>
        <v>21</v>
      </c>
    </row>
    <row r="266" spans="1:59" ht="15.75" customHeight="1">
      <c r="A266" s="122"/>
      <c r="B266" s="36" t="s">
        <v>108</v>
      </c>
      <c r="C266" s="14"/>
      <c r="D266" s="17">
        <v>0.5</v>
      </c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7">
        <v>2</v>
      </c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/>
      <c r="AN266" s="15"/>
      <c r="AO266" s="15"/>
      <c r="AP266" s="15"/>
      <c r="AQ266" s="15"/>
      <c r="AR266" s="15"/>
      <c r="AS266" s="15"/>
      <c r="AT266" s="15"/>
      <c r="AU266" s="15"/>
      <c r="AV266" s="15"/>
      <c r="AW266" s="15"/>
      <c r="AX266" s="15"/>
      <c r="AY266" s="15"/>
      <c r="AZ266" s="15"/>
      <c r="BA266" s="15"/>
      <c r="BB266" s="15"/>
      <c r="BC266" s="15"/>
      <c r="BD266" s="15"/>
      <c r="BE266" s="15"/>
      <c r="BF266" s="15"/>
      <c r="BG266" s="16">
        <f t="shared" si="58"/>
        <v>2.5</v>
      </c>
    </row>
    <row r="267" spans="1:59" ht="15.75" customHeight="1">
      <c r="A267" s="122"/>
      <c r="B267" s="36" t="s">
        <v>109</v>
      </c>
      <c r="C267" s="14"/>
      <c r="D267" s="17">
        <v>1</v>
      </c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7">
        <v>2</v>
      </c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7">
        <v>2</v>
      </c>
      <c r="AL267" s="15"/>
      <c r="AM267" s="17">
        <v>2</v>
      </c>
      <c r="AN267" s="15"/>
      <c r="AO267" s="15"/>
      <c r="AP267" s="17">
        <v>2</v>
      </c>
      <c r="AQ267" s="17">
        <v>2</v>
      </c>
      <c r="AR267" s="15"/>
      <c r="AS267" s="15"/>
      <c r="AT267" s="15"/>
      <c r="AU267" s="15"/>
      <c r="AV267" s="15"/>
      <c r="AW267" s="15"/>
      <c r="AX267" s="15"/>
      <c r="AY267" s="15"/>
      <c r="AZ267" s="15"/>
      <c r="BA267" s="15"/>
      <c r="BB267" s="15"/>
      <c r="BC267" s="15"/>
      <c r="BD267" s="15"/>
      <c r="BE267" s="15"/>
      <c r="BF267" s="15"/>
      <c r="BG267" s="16">
        <f t="shared" si="58"/>
        <v>11</v>
      </c>
    </row>
    <row r="268" spans="1:59" ht="15.75" customHeight="1">
      <c r="A268" s="122"/>
      <c r="B268" s="36" t="s">
        <v>110</v>
      </c>
      <c r="C268" s="14"/>
      <c r="D268" s="17">
        <v>1</v>
      </c>
      <c r="E268" s="15"/>
      <c r="F268" s="15"/>
      <c r="G268" s="15"/>
      <c r="H268" s="15"/>
      <c r="I268" s="15"/>
      <c r="J268" s="17">
        <v>2</v>
      </c>
      <c r="K268" s="17"/>
      <c r="L268" s="15"/>
      <c r="M268" s="15"/>
      <c r="N268" s="15"/>
      <c r="O268" s="15"/>
      <c r="P268" s="15"/>
      <c r="Q268" s="15"/>
      <c r="R268" s="15"/>
      <c r="S268" s="15"/>
      <c r="T268" s="15"/>
      <c r="U268" s="17">
        <v>9</v>
      </c>
      <c r="V268" s="15"/>
      <c r="W268" s="15"/>
      <c r="X268" s="15"/>
      <c r="Y268" s="17">
        <v>3</v>
      </c>
      <c r="Z268" s="15"/>
      <c r="AA268" s="15"/>
      <c r="AB268" s="15"/>
      <c r="AC268" s="15"/>
      <c r="AD268" s="15"/>
      <c r="AE268" s="15"/>
      <c r="AF268" s="15"/>
      <c r="AG268" s="18"/>
      <c r="AH268" s="15"/>
      <c r="AI268" s="15"/>
      <c r="AJ268" s="15"/>
      <c r="AK268" s="17">
        <v>4</v>
      </c>
      <c r="AL268" s="15"/>
      <c r="AM268" s="17">
        <v>3</v>
      </c>
      <c r="AN268" s="15"/>
      <c r="AO268" s="15"/>
      <c r="AP268" s="17">
        <v>2</v>
      </c>
      <c r="AQ268" s="17">
        <v>1</v>
      </c>
      <c r="AR268" s="15"/>
      <c r="AS268" s="15"/>
      <c r="AT268" s="15"/>
      <c r="AU268" s="15"/>
      <c r="AV268" s="15"/>
      <c r="AW268" s="15"/>
      <c r="AX268" s="15"/>
      <c r="AY268" s="15"/>
      <c r="AZ268" s="15"/>
      <c r="BA268" s="15"/>
      <c r="BB268" s="15"/>
      <c r="BC268" s="15"/>
      <c r="BD268" s="15"/>
      <c r="BE268" s="15"/>
      <c r="BF268" s="15"/>
      <c r="BG268" s="16">
        <f t="shared" si="58"/>
        <v>25</v>
      </c>
    </row>
    <row r="269" spans="1:59" ht="15.75" customHeight="1">
      <c r="A269" s="122"/>
      <c r="B269" s="36" t="s">
        <v>111</v>
      </c>
      <c r="C269" s="14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7">
        <v>1</v>
      </c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8"/>
      <c r="AH269" s="15"/>
      <c r="AI269" s="15"/>
      <c r="AJ269" s="15"/>
      <c r="AK269" s="15"/>
      <c r="AL269" s="15"/>
      <c r="AM269" s="15"/>
      <c r="AN269" s="15"/>
      <c r="AO269" s="15"/>
      <c r="AP269" s="15"/>
      <c r="AQ269" s="15"/>
      <c r="AR269" s="15"/>
      <c r="AS269" s="15"/>
      <c r="AT269" s="15"/>
      <c r="AU269" s="15"/>
      <c r="AV269" s="15"/>
      <c r="AW269" s="15"/>
      <c r="AX269" s="15"/>
      <c r="AY269" s="15"/>
      <c r="AZ269" s="15"/>
      <c r="BA269" s="15"/>
      <c r="BB269" s="15"/>
      <c r="BC269" s="15"/>
      <c r="BD269" s="15"/>
      <c r="BE269" s="15"/>
      <c r="BF269" s="15"/>
      <c r="BG269" s="16">
        <f t="shared" si="58"/>
        <v>1</v>
      </c>
    </row>
    <row r="270" spans="1:59" ht="15.75" customHeight="1">
      <c r="A270" s="122"/>
      <c r="B270" s="36" t="s">
        <v>112</v>
      </c>
      <c r="C270" s="14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7">
        <v>5</v>
      </c>
      <c r="AL270" s="15"/>
      <c r="AM270" s="15"/>
      <c r="AN270" s="15"/>
      <c r="AO270" s="15"/>
      <c r="AP270" s="15"/>
      <c r="AQ270" s="15"/>
      <c r="AR270" s="15"/>
      <c r="AS270" s="15"/>
      <c r="AT270" s="15"/>
      <c r="AU270" s="15"/>
      <c r="AV270" s="15"/>
      <c r="AW270" s="15"/>
      <c r="AX270" s="15"/>
      <c r="AY270" s="15"/>
      <c r="AZ270" s="15"/>
      <c r="BA270" s="15"/>
      <c r="BB270" s="15"/>
      <c r="BC270" s="15"/>
      <c r="BD270" s="15"/>
      <c r="BE270" s="15"/>
      <c r="BF270" s="15"/>
      <c r="BG270" s="16">
        <f t="shared" si="58"/>
        <v>5</v>
      </c>
    </row>
    <row r="271" spans="1:59" ht="15.75" customHeight="1">
      <c r="A271" s="122"/>
      <c r="B271" s="36" t="s">
        <v>55</v>
      </c>
      <c r="C271" s="38"/>
      <c r="D271" s="38">
        <f t="shared" ref="D271:BF271" si="59">SUM(D265:D270)</f>
        <v>3.5</v>
      </c>
      <c r="E271" s="38">
        <f t="shared" si="59"/>
        <v>0</v>
      </c>
      <c r="F271" s="38">
        <f t="shared" si="59"/>
        <v>0</v>
      </c>
      <c r="G271" s="38">
        <f t="shared" si="59"/>
        <v>0</v>
      </c>
      <c r="H271" s="38">
        <f t="shared" si="59"/>
        <v>0</v>
      </c>
      <c r="I271" s="38">
        <f t="shared" si="59"/>
        <v>6</v>
      </c>
      <c r="J271" s="38">
        <f t="shared" si="59"/>
        <v>4</v>
      </c>
      <c r="K271" s="38">
        <f t="shared" si="59"/>
        <v>0</v>
      </c>
      <c r="L271" s="38">
        <f t="shared" si="59"/>
        <v>0</v>
      </c>
      <c r="M271" s="38">
        <f t="shared" si="59"/>
        <v>0</v>
      </c>
      <c r="N271" s="38">
        <f t="shared" si="59"/>
        <v>0</v>
      </c>
      <c r="O271" s="38">
        <f t="shared" si="59"/>
        <v>0</v>
      </c>
      <c r="P271" s="38">
        <f t="shared" si="59"/>
        <v>0</v>
      </c>
      <c r="Q271" s="38">
        <f t="shared" si="59"/>
        <v>0</v>
      </c>
      <c r="R271" s="38">
        <f t="shared" si="59"/>
        <v>0</v>
      </c>
      <c r="S271" s="38">
        <f t="shared" si="59"/>
        <v>0</v>
      </c>
      <c r="T271" s="38">
        <f t="shared" si="59"/>
        <v>0</v>
      </c>
      <c r="U271" s="38">
        <f t="shared" si="59"/>
        <v>16</v>
      </c>
      <c r="V271" s="38">
        <f t="shared" si="59"/>
        <v>0</v>
      </c>
      <c r="W271" s="38">
        <f t="shared" si="59"/>
        <v>0</v>
      </c>
      <c r="X271" s="38">
        <f t="shared" si="59"/>
        <v>0</v>
      </c>
      <c r="Y271" s="38">
        <f t="shared" si="59"/>
        <v>3</v>
      </c>
      <c r="Z271" s="38">
        <f t="shared" si="59"/>
        <v>0</v>
      </c>
      <c r="AA271" s="38">
        <f t="shared" si="59"/>
        <v>0</v>
      </c>
      <c r="AB271" s="38">
        <f t="shared" si="59"/>
        <v>0</v>
      </c>
      <c r="AC271" s="38">
        <f t="shared" si="59"/>
        <v>0</v>
      </c>
      <c r="AD271" s="38">
        <f t="shared" si="59"/>
        <v>0</v>
      </c>
      <c r="AE271" s="38">
        <f t="shared" si="59"/>
        <v>0</v>
      </c>
      <c r="AF271" s="38">
        <f t="shared" si="59"/>
        <v>0</v>
      </c>
      <c r="AG271" s="38">
        <f t="shared" si="59"/>
        <v>0</v>
      </c>
      <c r="AH271" s="38">
        <f t="shared" si="59"/>
        <v>0</v>
      </c>
      <c r="AI271" s="38">
        <f t="shared" si="59"/>
        <v>0</v>
      </c>
      <c r="AJ271" s="38">
        <f t="shared" si="59"/>
        <v>0</v>
      </c>
      <c r="AK271" s="38">
        <f t="shared" si="59"/>
        <v>14</v>
      </c>
      <c r="AL271" s="38">
        <f t="shared" si="59"/>
        <v>0</v>
      </c>
      <c r="AM271" s="38">
        <f t="shared" si="59"/>
        <v>11</v>
      </c>
      <c r="AN271" s="38">
        <f t="shared" si="59"/>
        <v>0</v>
      </c>
      <c r="AO271" s="38">
        <f t="shared" si="59"/>
        <v>0</v>
      </c>
      <c r="AP271" s="38">
        <f t="shared" si="59"/>
        <v>4</v>
      </c>
      <c r="AQ271" s="38">
        <f t="shared" si="59"/>
        <v>4</v>
      </c>
      <c r="AR271" s="38">
        <f t="shared" si="59"/>
        <v>0</v>
      </c>
      <c r="AS271" s="38">
        <f t="shared" si="59"/>
        <v>0</v>
      </c>
      <c r="AT271" s="38">
        <f t="shared" si="59"/>
        <v>0</v>
      </c>
      <c r="AU271" s="38">
        <f t="shared" si="59"/>
        <v>0</v>
      </c>
      <c r="AV271" s="38">
        <f t="shared" si="59"/>
        <v>0</v>
      </c>
      <c r="AW271" s="38">
        <f t="shared" si="59"/>
        <v>0</v>
      </c>
      <c r="AX271" s="38">
        <f t="shared" si="59"/>
        <v>0</v>
      </c>
      <c r="AY271" s="38">
        <f t="shared" si="59"/>
        <v>0</v>
      </c>
      <c r="AZ271" s="38">
        <f t="shared" si="59"/>
        <v>0</v>
      </c>
      <c r="BA271" s="38">
        <f t="shared" si="59"/>
        <v>0</v>
      </c>
      <c r="BB271" s="38">
        <f t="shared" si="59"/>
        <v>0</v>
      </c>
      <c r="BC271" s="38">
        <f t="shared" si="59"/>
        <v>0</v>
      </c>
      <c r="BD271" s="38">
        <f t="shared" si="59"/>
        <v>0</v>
      </c>
      <c r="BE271" s="38">
        <f t="shared" si="59"/>
        <v>0</v>
      </c>
      <c r="BF271" s="38">
        <f t="shared" si="59"/>
        <v>0</v>
      </c>
      <c r="BG271" s="20">
        <f t="shared" si="58"/>
        <v>65.5</v>
      </c>
    </row>
    <row r="272" spans="1:59" ht="15.75" customHeight="1">
      <c r="A272" s="122"/>
      <c r="B272" s="36"/>
      <c r="C272" s="14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15"/>
      <c r="AM272" s="15"/>
      <c r="AN272" s="15"/>
      <c r="AO272" s="15"/>
      <c r="AP272" s="15"/>
      <c r="AQ272" s="15"/>
      <c r="AR272" s="15"/>
      <c r="AS272" s="15"/>
      <c r="AT272" s="15"/>
      <c r="AU272" s="15"/>
      <c r="AV272" s="15"/>
      <c r="AW272" s="15"/>
      <c r="AX272" s="15"/>
      <c r="AY272" s="15"/>
      <c r="AZ272" s="15"/>
      <c r="BA272" s="15"/>
      <c r="BB272" s="15"/>
      <c r="BC272" s="15"/>
      <c r="BD272" s="15"/>
      <c r="BE272" s="15"/>
      <c r="BF272" s="15"/>
      <c r="BG272" s="23"/>
    </row>
    <row r="273" spans="1:59" ht="15.75" customHeight="1">
      <c r="A273" s="123"/>
      <c r="B273" s="39" t="s">
        <v>1</v>
      </c>
      <c r="C273" s="40"/>
      <c r="D273" s="41"/>
      <c r="E273" s="41"/>
      <c r="F273" s="41"/>
      <c r="G273" s="41"/>
      <c r="H273" s="41"/>
      <c r="I273" s="41"/>
      <c r="J273" s="41"/>
      <c r="K273" s="41"/>
      <c r="L273" s="41"/>
      <c r="M273" s="41"/>
      <c r="N273" s="41"/>
      <c r="O273" s="41"/>
      <c r="P273" s="41"/>
      <c r="Q273" s="41"/>
      <c r="R273" s="41"/>
      <c r="S273" s="41"/>
      <c r="T273" s="41"/>
      <c r="U273" s="41"/>
      <c r="V273" s="41"/>
      <c r="W273" s="41"/>
      <c r="X273" s="41"/>
      <c r="Y273" s="41"/>
      <c r="Z273" s="41"/>
      <c r="AA273" s="41"/>
      <c r="AB273" s="41"/>
      <c r="AC273" s="41"/>
      <c r="AD273" s="41"/>
      <c r="AE273" s="41"/>
      <c r="AF273" s="41"/>
      <c r="AG273" s="41"/>
      <c r="AH273" s="41"/>
      <c r="AI273" s="41"/>
      <c r="AJ273" s="41"/>
      <c r="AK273" s="41"/>
      <c r="AL273" s="41"/>
      <c r="AM273" s="41"/>
      <c r="AN273" s="41"/>
      <c r="AO273" s="41"/>
      <c r="AP273" s="41"/>
      <c r="AQ273" s="41"/>
      <c r="AR273" s="41"/>
      <c r="AS273" s="41"/>
      <c r="AT273" s="41"/>
      <c r="AU273" s="41"/>
      <c r="AV273" s="41"/>
      <c r="AW273" s="41"/>
      <c r="AX273" s="41"/>
      <c r="AY273" s="41"/>
      <c r="AZ273" s="41"/>
      <c r="BA273" s="41"/>
      <c r="BB273" s="41"/>
      <c r="BC273" s="41"/>
      <c r="BD273" s="41"/>
      <c r="BE273" s="41"/>
      <c r="BF273" s="41"/>
      <c r="BG273" s="33">
        <f t="shared" ref="BG273:BG280" si="60">SUM(C273:BF273)</f>
        <v>0</v>
      </c>
    </row>
    <row r="274" spans="1:59" ht="15.75" customHeight="1">
      <c r="A274" s="121">
        <v>31</v>
      </c>
      <c r="B274" s="34" t="s">
        <v>107</v>
      </c>
      <c r="C274" s="8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10"/>
      <c r="R274" s="9"/>
      <c r="S274" s="10"/>
      <c r="T274" s="9"/>
      <c r="U274" s="9"/>
      <c r="V274" s="9"/>
      <c r="W274" s="9"/>
      <c r="X274" s="9"/>
      <c r="Y274" s="9"/>
      <c r="Z274" s="9"/>
      <c r="AA274" s="9"/>
      <c r="AB274" s="9"/>
      <c r="AC274" s="9"/>
      <c r="AD274" s="10"/>
      <c r="AE274" s="9"/>
      <c r="AF274" s="9"/>
      <c r="AG274" s="11"/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9"/>
      <c r="AS274" s="9"/>
      <c r="AT274" s="9"/>
      <c r="AU274" s="9"/>
      <c r="AV274" s="9"/>
      <c r="AW274" s="9"/>
      <c r="AX274" s="9"/>
      <c r="AY274" s="9"/>
      <c r="AZ274" s="9"/>
      <c r="BA274" s="9"/>
      <c r="BB274" s="9"/>
      <c r="BC274" s="9"/>
      <c r="BD274" s="9"/>
      <c r="BE274" s="9"/>
      <c r="BF274" s="9"/>
      <c r="BG274" s="12">
        <f t="shared" si="60"/>
        <v>0</v>
      </c>
    </row>
    <row r="275" spans="1:59" ht="15.75" customHeight="1">
      <c r="A275" s="122"/>
      <c r="B275" s="36" t="s">
        <v>108</v>
      </c>
      <c r="C275" s="14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7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  <c r="AN275" s="15"/>
      <c r="AO275" s="15"/>
      <c r="AP275" s="15"/>
      <c r="AQ275" s="15"/>
      <c r="AR275" s="15"/>
      <c r="AS275" s="15"/>
      <c r="AT275" s="15"/>
      <c r="AU275" s="15"/>
      <c r="AV275" s="15"/>
      <c r="AW275" s="15"/>
      <c r="AX275" s="15"/>
      <c r="AY275" s="15"/>
      <c r="AZ275" s="15"/>
      <c r="BA275" s="15"/>
      <c r="BB275" s="15"/>
      <c r="BC275" s="15"/>
      <c r="BD275" s="15"/>
      <c r="BE275" s="15"/>
      <c r="BF275" s="15"/>
      <c r="BG275" s="16">
        <f t="shared" si="60"/>
        <v>0</v>
      </c>
    </row>
    <row r="276" spans="1:59" ht="15.75" customHeight="1">
      <c r="A276" s="122"/>
      <c r="B276" s="36" t="s">
        <v>109</v>
      </c>
      <c r="C276" s="14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7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7"/>
      <c r="AE276" s="15"/>
      <c r="AF276" s="15"/>
      <c r="AG276" s="15"/>
      <c r="AH276" s="15"/>
      <c r="AI276" s="15"/>
      <c r="AJ276" s="15"/>
      <c r="AK276" s="15"/>
      <c r="AL276" s="15"/>
      <c r="AM276" s="15"/>
      <c r="AN276" s="15"/>
      <c r="AO276" s="15"/>
      <c r="AP276" s="15"/>
      <c r="AQ276" s="15"/>
      <c r="AR276" s="15"/>
      <c r="AS276" s="15"/>
      <c r="AT276" s="15"/>
      <c r="AU276" s="15"/>
      <c r="AV276" s="15"/>
      <c r="AW276" s="15"/>
      <c r="AX276" s="15"/>
      <c r="AY276" s="15"/>
      <c r="AZ276" s="15"/>
      <c r="BA276" s="15"/>
      <c r="BB276" s="15"/>
      <c r="BC276" s="15"/>
      <c r="BD276" s="15"/>
      <c r="BE276" s="15"/>
      <c r="BF276" s="15"/>
      <c r="BG276" s="16">
        <f t="shared" si="60"/>
        <v>0</v>
      </c>
    </row>
    <row r="277" spans="1:59" ht="15.75" customHeight="1">
      <c r="A277" s="122"/>
      <c r="B277" s="36" t="s">
        <v>110</v>
      </c>
      <c r="C277" s="14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7"/>
      <c r="R277" s="15"/>
      <c r="S277" s="17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7"/>
      <c r="AE277" s="15"/>
      <c r="AF277" s="15"/>
      <c r="AG277" s="18"/>
      <c r="AH277" s="15"/>
      <c r="AI277" s="15"/>
      <c r="AJ277" s="15"/>
      <c r="AK277" s="15"/>
      <c r="AL277" s="15"/>
      <c r="AM277" s="15"/>
      <c r="AN277" s="15"/>
      <c r="AO277" s="15"/>
      <c r="AP277" s="15"/>
      <c r="AQ277" s="15"/>
      <c r="AR277" s="15"/>
      <c r="AS277" s="15"/>
      <c r="AT277" s="15"/>
      <c r="AU277" s="15"/>
      <c r="AV277" s="15"/>
      <c r="AW277" s="15"/>
      <c r="AX277" s="15"/>
      <c r="AY277" s="15"/>
      <c r="AZ277" s="15"/>
      <c r="BA277" s="15"/>
      <c r="BB277" s="15"/>
      <c r="BC277" s="15"/>
      <c r="BD277" s="15"/>
      <c r="BE277" s="15"/>
      <c r="BF277" s="15"/>
      <c r="BG277" s="16">
        <f t="shared" si="60"/>
        <v>0</v>
      </c>
    </row>
    <row r="278" spans="1:59" ht="15.75" customHeight="1">
      <c r="A278" s="122"/>
      <c r="B278" s="36" t="s">
        <v>111</v>
      </c>
      <c r="C278" s="14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7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8"/>
      <c r="AH278" s="15"/>
      <c r="AI278" s="15"/>
      <c r="AJ278" s="15"/>
      <c r="AK278" s="15"/>
      <c r="AL278" s="15"/>
      <c r="AM278" s="15"/>
      <c r="AN278" s="15"/>
      <c r="AO278" s="15"/>
      <c r="AP278" s="15"/>
      <c r="AQ278" s="15"/>
      <c r="AR278" s="15"/>
      <c r="AS278" s="15"/>
      <c r="AT278" s="15"/>
      <c r="AU278" s="15"/>
      <c r="AV278" s="15"/>
      <c r="AW278" s="15"/>
      <c r="AX278" s="15"/>
      <c r="AY278" s="15"/>
      <c r="AZ278" s="15"/>
      <c r="BA278" s="15"/>
      <c r="BB278" s="15"/>
      <c r="BC278" s="15"/>
      <c r="BD278" s="15"/>
      <c r="BE278" s="15"/>
      <c r="BF278" s="15"/>
      <c r="BG278" s="16">
        <f t="shared" si="60"/>
        <v>0</v>
      </c>
    </row>
    <row r="279" spans="1:59" ht="15.75" customHeight="1">
      <c r="A279" s="122"/>
      <c r="B279" s="36" t="s">
        <v>112</v>
      </c>
      <c r="C279" s="14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7"/>
      <c r="R279" s="15"/>
      <c r="S279" s="17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7"/>
      <c r="AE279" s="15"/>
      <c r="AF279" s="15"/>
      <c r="AG279" s="15"/>
      <c r="AH279" s="15"/>
      <c r="AI279" s="15"/>
      <c r="AJ279" s="15"/>
      <c r="AK279" s="15"/>
      <c r="AL279" s="15"/>
      <c r="AM279" s="15"/>
      <c r="AN279" s="15"/>
      <c r="AO279" s="15"/>
      <c r="AP279" s="15"/>
      <c r="AQ279" s="15"/>
      <c r="AR279" s="15"/>
      <c r="AS279" s="15"/>
      <c r="AT279" s="15"/>
      <c r="AU279" s="15"/>
      <c r="AV279" s="15"/>
      <c r="AW279" s="15"/>
      <c r="AX279" s="15"/>
      <c r="AY279" s="15"/>
      <c r="AZ279" s="15"/>
      <c r="BA279" s="15"/>
      <c r="BB279" s="15"/>
      <c r="BC279" s="15"/>
      <c r="BD279" s="15"/>
      <c r="BE279" s="15"/>
      <c r="BF279" s="15"/>
      <c r="BG279" s="16">
        <f t="shared" si="60"/>
        <v>0</v>
      </c>
    </row>
    <row r="280" spans="1:59" ht="15.75" customHeight="1">
      <c r="A280" s="122"/>
      <c r="B280" s="36" t="s">
        <v>55</v>
      </c>
      <c r="C280" s="38"/>
      <c r="D280" s="38">
        <f t="shared" ref="D280:BF280" si="61">SUM(D274:D279)</f>
        <v>0</v>
      </c>
      <c r="E280" s="38">
        <f t="shared" si="61"/>
        <v>0</v>
      </c>
      <c r="F280" s="38">
        <f t="shared" si="61"/>
        <v>0</v>
      </c>
      <c r="G280" s="38">
        <f t="shared" si="61"/>
        <v>0</v>
      </c>
      <c r="H280" s="38">
        <f t="shared" si="61"/>
        <v>0</v>
      </c>
      <c r="I280" s="38">
        <f t="shared" si="61"/>
        <v>0</v>
      </c>
      <c r="J280" s="38">
        <f t="shared" si="61"/>
        <v>0</v>
      </c>
      <c r="K280" s="38">
        <f t="shared" si="61"/>
        <v>0</v>
      </c>
      <c r="L280" s="38">
        <f t="shared" si="61"/>
        <v>0</v>
      </c>
      <c r="M280" s="38">
        <f t="shared" si="61"/>
        <v>0</v>
      </c>
      <c r="N280" s="38">
        <f t="shared" si="61"/>
        <v>0</v>
      </c>
      <c r="O280" s="38">
        <f t="shared" si="61"/>
        <v>0</v>
      </c>
      <c r="P280" s="38">
        <f t="shared" si="61"/>
        <v>0</v>
      </c>
      <c r="Q280" s="38">
        <f t="shared" si="61"/>
        <v>0</v>
      </c>
      <c r="R280" s="38">
        <f t="shared" si="61"/>
        <v>0</v>
      </c>
      <c r="S280" s="38">
        <f t="shared" si="61"/>
        <v>0</v>
      </c>
      <c r="T280" s="38">
        <f t="shared" si="61"/>
        <v>0</v>
      </c>
      <c r="U280" s="38">
        <f t="shared" si="61"/>
        <v>0</v>
      </c>
      <c r="V280" s="38">
        <f t="shared" si="61"/>
        <v>0</v>
      </c>
      <c r="W280" s="38">
        <f t="shared" si="61"/>
        <v>0</v>
      </c>
      <c r="X280" s="38">
        <f t="shared" si="61"/>
        <v>0</v>
      </c>
      <c r="Y280" s="38">
        <f t="shared" si="61"/>
        <v>0</v>
      </c>
      <c r="Z280" s="38">
        <f t="shared" si="61"/>
        <v>0</v>
      </c>
      <c r="AA280" s="38">
        <f t="shared" si="61"/>
        <v>0</v>
      </c>
      <c r="AB280" s="38">
        <f t="shared" si="61"/>
        <v>0</v>
      </c>
      <c r="AC280" s="38">
        <f t="shared" si="61"/>
        <v>0</v>
      </c>
      <c r="AD280" s="38">
        <f t="shared" si="61"/>
        <v>0</v>
      </c>
      <c r="AE280" s="38">
        <f t="shared" si="61"/>
        <v>0</v>
      </c>
      <c r="AF280" s="38">
        <f t="shared" si="61"/>
        <v>0</v>
      </c>
      <c r="AG280" s="38">
        <f t="shared" si="61"/>
        <v>0</v>
      </c>
      <c r="AH280" s="38">
        <f t="shared" si="61"/>
        <v>0</v>
      </c>
      <c r="AI280" s="38">
        <f t="shared" si="61"/>
        <v>0</v>
      </c>
      <c r="AJ280" s="38">
        <f t="shared" si="61"/>
        <v>0</v>
      </c>
      <c r="AK280" s="38">
        <f t="shared" si="61"/>
        <v>0</v>
      </c>
      <c r="AL280" s="38">
        <f t="shared" si="61"/>
        <v>0</v>
      </c>
      <c r="AM280" s="38">
        <f t="shared" si="61"/>
        <v>0</v>
      </c>
      <c r="AN280" s="38">
        <f t="shared" si="61"/>
        <v>0</v>
      </c>
      <c r="AO280" s="38">
        <f t="shared" si="61"/>
        <v>0</v>
      </c>
      <c r="AP280" s="38">
        <f t="shared" si="61"/>
        <v>0</v>
      </c>
      <c r="AQ280" s="38">
        <f t="shared" si="61"/>
        <v>0</v>
      </c>
      <c r="AR280" s="38">
        <f t="shared" si="61"/>
        <v>0</v>
      </c>
      <c r="AS280" s="38">
        <f t="shared" si="61"/>
        <v>0</v>
      </c>
      <c r="AT280" s="38">
        <f t="shared" si="61"/>
        <v>0</v>
      </c>
      <c r="AU280" s="38">
        <f t="shared" si="61"/>
        <v>0</v>
      </c>
      <c r="AV280" s="38">
        <f t="shared" si="61"/>
        <v>0</v>
      </c>
      <c r="AW280" s="38">
        <f t="shared" si="61"/>
        <v>0</v>
      </c>
      <c r="AX280" s="38">
        <f t="shared" si="61"/>
        <v>0</v>
      </c>
      <c r="AY280" s="38">
        <f t="shared" si="61"/>
        <v>0</v>
      </c>
      <c r="AZ280" s="38">
        <f t="shared" si="61"/>
        <v>0</v>
      </c>
      <c r="BA280" s="38">
        <f t="shared" si="61"/>
        <v>0</v>
      </c>
      <c r="BB280" s="38">
        <f t="shared" si="61"/>
        <v>0</v>
      </c>
      <c r="BC280" s="38">
        <f t="shared" si="61"/>
        <v>0</v>
      </c>
      <c r="BD280" s="38">
        <f t="shared" si="61"/>
        <v>0</v>
      </c>
      <c r="BE280" s="38">
        <f t="shared" si="61"/>
        <v>0</v>
      </c>
      <c r="BF280" s="38">
        <f t="shared" si="61"/>
        <v>0</v>
      </c>
      <c r="BG280" s="20">
        <f t="shared" si="60"/>
        <v>0</v>
      </c>
    </row>
    <row r="281" spans="1:59" ht="15.75" customHeight="1">
      <c r="A281" s="122"/>
      <c r="B281" s="36"/>
      <c r="C281" s="14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  <c r="AM281" s="15"/>
      <c r="AN281" s="15"/>
      <c r="AO281" s="15"/>
      <c r="AP281" s="15"/>
      <c r="AQ281" s="15"/>
      <c r="AR281" s="15"/>
      <c r="AS281" s="15"/>
      <c r="AT281" s="15"/>
      <c r="AU281" s="15"/>
      <c r="AV281" s="15"/>
      <c r="AW281" s="15"/>
      <c r="AX281" s="15"/>
      <c r="AY281" s="15"/>
      <c r="AZ281" s="15"/>
      <c r="BA281" s="15"/>
      <c r="BB281" s="15"/>
      <c r="BC281" s="15"/>
      <c r="BD281" s="15"/>
      <c r="BE281" s="15"/>
      <c r="BF281" s="15"/>
      <c r="BG281" s="23"/>
    </row>
    <row r="282" spans="1:59" ht="15.75" customHeight="1">
      <c r="A282" s="123"/>
      <c r="B282" s="39" t="s">
        <v>1</v>
      </c>
      <c r="C282" s="40"/>
      <c r="D282" s="41"/>
      <c r="E282" s="41"/>
      <c r="F282" s="41"/>
      <c r="G282" s="41"/>
      <c r="H282" s="41"/>
      <c r="I282" s="41"/>
      <c r="J282" s="41"/>
      <c r="K282" s="41"/>
      <c r="L282" s="41"/>
      <c r="M282" s="41"/>
      <c r="N282" s="41"/>
      <c r="O282" s="41"/>
      <c r="P282" s="41"/>
      <c r="Q282" s="41"/>
      <c r="R282" s="41"/>
      <c r="S282" s="41"/>
      <c r="T282" s="41"/>
      <c r="U282" s="41"/>
      <c r="V282" s="41"/>
      <c r="W282" s="41"/>
      <c r="X282" s="41"/>
      <c r="Y282" s="41"/>
      <c r="Z282" s="41"/>
      <c r="AA282" s="41"/>
      <c r="AB282" s="41"/>
      <c r="AC282" s="41"/>
      <c r="AD282" s="41"/>
      <c r="AE282" s="41"/>
      <c r="AF282" s="41"/>
      <c r="AG282" s="41"/>
      <c r="AH282" s="41"/>
      <c r="AI282" s="41"/>
      <c r="AJ282" s="41"/>
      <c r="AK282" s="41"/>
      <c r="AL282" s="41"/>
      <c r="AM282" s="41"/>
      <c r="AN282" s="41"/>
      <c r="AO282" s="41"/>
      <c r="AP282" s="41"/>
      <c r="AQ282" s="41"/>
      <c r="AR282" s="41"/>
      <c r="AS282" s="41"/>
      <c r="AT282" s="41"/>
      <c r="AU282" s="41"/>
      <c r="AV282" s="41"/>
      <c r="AW282" s="41"/>
      <c r="AX282" s="41"/>
      <c r="AY282" s="41"/>
      <c r="AZ282" s="41"/>
      <c r="BA282" s="41"/>
      <c r="BB282" s="41"/>
      <c r="BC282" s="41"/>
      <c r="BD282" s="41"/>
      <c r="BE282" s="41"/>
      <c r="BF282" s="41"/>
      <c r="BG282" s="33">
        <f t="shared" ref="BG282:BG289" si="62">SUM(C282:BF282)</f>
        <v>0</v>
      </c>
    </row>
    <row r="283" spans="1:59" ht="15.75" customHeight="1">
      <c r="A283" s="121"/>
      <c r="B283" s="34" t="s">
        <v>107</v>
      </c>
      <c r="C283" s="8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11"/>
      <c r="AH283" s="9"/>
      <c r="AI283" s="9"/>
      <c r="AJ283" s="9"/>
      <c r="AK283" s="9"/>
      <c r="AL283" s="9"/>
      <c r="AM283" s="9"/>
      <c r="AN283" s="9"/>
      <c r="AO283" s="9"/>
      <c r="AP283" s="9"/>
      <c r="AQ283" s="9"/>
      <c r="AR283" s="9"/>
      <c r="AS283" s="9"/>
      <c r="AT283" s="9"/>
      <c r="AU283" s="9"/>
      <c r="AV283" s="9"/>
      <c r="AW283" s="9"/>
      <c r="AX283" s="9"/>
      <c r="AY283" s="9"/>
      <c r="AZ283" s="9"/>
      <c r="BA283" s="9"/>
      <c r="BB283" s="9"/>
      <c r="BC283" s="9"/>
      <c r="BD283" s="9"/>
      <c r="BE283" s="9"/>
      <c r="BF283" s="9"/>
      <c r="BG283" s="12">
        <f t="shared" si="62"/>
        <v>0</v>
      </c>
    </row>
    <row r="284" spans="1:59" ht="15.75" customHeight="1">
      <c r="A284" s="122"/>
      <c r="B284" s="36" t="s">
        <v>108</v>
      </c>
      <c r="C284" s="14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15"/>
      <c r="AM284" s="15"/>
      <c r="AN284" s="15"/>
      <c r="AO284" s="15"/>
      <c r="AP284" s="15"/>
      <c r="AQ284" s="15"/>
      <c r="AR284" s="15"/>
      <c r="AS284" s="15"/>
      <c r="AT284" s="15"/>
      <c r="AU284" s="15"/>
      <c r="AV284" s="15"/>
      <c r="AW284" s="15"/>
      <c r="AX284" s="15"/>
      <c r="AY284" s="15"/>
      <c r="AZ284" s="15"/>
      <c r="BA284" s="15"/>
      <c r="BB284" s="15"/>
      <c r="BC284" s="15"/>
      <c r="BD284" s="15"/>
      <c r="BE284" s="15"/>
      <c r="BF284" s="15"/>
      <c r="BG284" s="16">
        <f t="shared" si="62"/>
        <v>0</v>
      </c>
    </row>
    <row r="285" spans="1:59" ht="15.75" customHeight="1">
      <c r="A285" s="122"/>
      <c r="B285" s="36" t="s">
        <v>109</v>
      </c>
      <c r="C285" s="14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  <c r="AM285" s="15"/>
      <c r="AN285" s="15"/>
      <c r="AO285" s="15"/>
      <c r="AP285" s="15"/>
      <c r="AQ285" s="15"/>
      <c r="AR285" s="15"/>
      <c r="AS285" s="15"/>
      <c r="AT285" s="15"/>
      <c r="AU285" s="15"/>
      <c r="AV285" s="15"/>
      <c r="AW285" s="15"/>
      <c r="AX285" s="15"/>
      <c r="AY285" s="15"/>
      <c r="AZ285" s="15"/>
      <c r="BA285" s="15"/>
      <c r="BB285" s="15"/>
      <c r="BC285" s="15"/>
      <c r="BD285" s="15"/>
      <c r="BE285" s="15"/>
      <c r="BF285" s="15"/>
      <c r="BG285" s="16">
        <f t="shared" si="62"/>
        <v>0</v>
      </c>
    </row>
    <row r="286" spans="1:59" ht="15.75" customHeight="1">
      <c r="A286" s="122"/>
      <c r="B286" s="36" t="s">
        <v>110</v>
      </c>
      <c r="C286" s="14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8"/>
      <c r="AH286" s="15"/>
      <c r="AI286" s="15"/>
      <c r="AJ286" s="15"/>
      <c r="AK286" s="15"/>
      <c r="AL286" s="15"/>
      <c r="AM286" s="15"/>
      <c r="AN286" s="15"/>
      <c r="AO286" s="15"/>
      <c r="AP286" s="15"/>
      <c r="AQ286" s="15"/>
      <c r="AR286" s="15"/>
      <c r="AS286" s="15"/>
      <c r="AT286" s="15"/>
      <c r="AU286" s="15"/>
      <c r="AV286" s="15"/>
      <c r="AW286" s="15"/>
      <c r="AX286" s="15"/>
      <c r="AY286" s="15"/>
      <c r="AZ286" s="15"/>
      <c r="BA286" s="15"/>
      <c r="BB286" s="15"/>
      <c r="BC286" s="15"/>
      <c r="BD286" s="15"/>
      <c r="BE286" s="15"/>
      <c r="BF286" s="15"/>
      <c r="BG286" s="16">
        <f t="shared" si="62"/>
        <v>0</v>
      </c>
    </row>
    <row r="287" spans="1:59" ht="15.75" customHeight="1">
      <c r="A287" s="122"/>
      <c r="B287" s="36" t="s">
        <v>111</v>
      </c>
      <c r="C287" s="14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8"/>
      <c r="AH287" s="15"/>
      <c r="AI287" s="15"/>
      <c r="AJ287" s="15"/>
      <c r="AK287" s="15"/>
      <c r="AL287" s="15"/>
      <c r="AM287" s="15"/>
      <c r="AN287" s="15"/>
      <c r="AO287" s="15"/>
      <c r="AP287" s="15"/>
      <c r="AQ287" s="15"/>
      <c r="AR287" s="15"/>
      <c r="AS287" s="15"/>
      <c r="AT287" s="15"/>
      <c r="AU287" s="15"/>
      <c r="AV287" s="15"/>
      <c r="AW287" s="15"/>
      <c r="AX287" s="15"/>
      <c r="AY287" s="15"/>
      <c r="AZ287" s="15"/>
      <c r="BA287" s="15"/>
      <c r="BB287" s="15"/>
      <c r="BC287" s="15"/>
      <c r="BD287" s="15"/>
      <c r="BE287" s="15"/>
      <c r="BF287" s="15"/>
      <c r="BG287" s="16">
        <f t="shared" si="62"/>
        <v>0</v>
      </c>
    </row>
    <row r="288" spans="1:59" ht="15.75" customHeight="1">
      <c r="A288" s="122"/>
      <c r="B288" s="36" t="s">
        <v>112</v>
      </c>
      <c r="C288" s="14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  <c r="AM288" s="15"/>
      <c r="AN288" s="15"/>
      <c r="AO288" s="15"/>
      <c r="AP288" s="15"/>
      <c r="AQ288" s="15"/>
      <c r="AR288" s="15"/>
      <c r="AS288" s="15"/>
      <c r="AT288" s="15"/>
      <c r="AU288" s="15"/>
      <c r="AV288" s="15"/>
      <c r="AW288" s="15"/>
      <c r="AX288" s="15"/>
      <c r="AY288" s="15"/>
      <c r="AZ288" s="15"/>
      <c r="BA288" s="15"/>
      <c r="BB288" s="15"/>
      <c r="BC288" s="15"/>
      <c r="BD288" s="15"/>
      <c r="BE288" s="15"/>
      <c r="BF288" s="15"/>
      <c r="BG288" s="16">
        <f t="shared" si="62"/>
        <v>0</v>
      </c>
    </row>
    <row r="289" spans="1:59" ht="15.75" customHeight="1">
      <c r="A289" s="122"/>
      <c r="B289" s="36" t="s">
        <v>55</v>
      </c>
      <c r="C289" s="38"/>
      <c r="D289" s="38">
        <f t="shared" ref="D289:BF289" si="63">SUM(D283:D288)</f>
        <v>0</v>
      </c>
      <c r="E289" s="38">
        <f t="shared" si="63"/>
        <v>0</v>
      </c>
      <c r="F289" s="38">
        <f t="shared" si="63"/>
        <v>0</v>
      </c>
      <c r="G289" s="38">
        <f t="shared" si="63"/>
        <v>0</v>
      </c>
      <c r="H289" s="38">
        <f t="shared" si="63"/>
        <v>0</v>
      </c>
      <c r="I289" s="38">
        <f t="shared" si="63"/>
        <v>0</v>
      </c>
      <c r="J289" s="38">
        <f t="shared" si="63"/>
        <v>0</v>
      </c>
      <c r="K289" s="38">
        <f t="shared" si="63"/>
        <v>0</v>
      </c>
      <c r="L289" s="38">
        <f t="shared" si="63"/>
        <v>0</v>
      </c>
      <c r="M289" s="38">
        <f t="shared" si="63"/>
        <v>0</v>
      </c>
      <c r="N289" s="38">
        <f t="shared" si="63"/>
        <v>0</v>
      </c>
      <c r="O289" s="38">
        <f t="shared" si="63"/>
        <v>0</v>
      </c>
      <c r="P289" s="38">
        <f t="shared" si="63"/>
        <v>0</v>
      </c>
      <c r="Q289" s="38">
        <f t="shared" si="63"/>
        <v>0</v>
      </c>
      <c r="R289" s="38">
        <f t="shared" si="63"/>
        <v>0</v>
      </c>
      <c r="S289" s="38">
        <f t="shared" si="63"/>
        <v>0</v>
      </c>
      <c r="T289" s="38">
        <f t="shared" si="63"/>
        <v>0</v>
      </c>
      <c r="U289" s="38">
        <f t="shared" si="63"/>
        <v>0</v>
      </c>
      <c r="V289" s="38">
        <f t="shared" si="63"/>
        <v>0</v>
      </c>
      <c r="W289" s="38">
        <f t="shared" si="63"/>
        <v>0</v>
      </c>
      <c r="X289" s="38">
        <f t="shared" si="63"/>
        <v>0</v>
      </c>
      <c r="Y289" s="38">
        <f t="shared" si="63"/>
        <v>0</v>
      </c>
      <c r="Z289" s="38">
        <f t="shared" si="63"/>
        <v>0</v>
      </c>
      <c r="AA289" s="38">
        <f t="shared" si="63"/>
        <v>0</v>
      </c>
      <c r="AB289" s="38">
        <f t="shared" si="63"/>
        <v>0</v>
      </c>
      <c r="AC289" s="38">
        <f t="shared" si="63"/>
        <v>0</v>
      </c>
      <c r="AD289" s="38">
        <f t="shared" si="63"/>
        <v>0</v>
      </c>
      <c r="AE289" s="38">
        <f t="shared" si="63"/>
        <v>0</v>
      </c>
      <c r="AF289" s="38">
        <f t="shared" si="63"/>
        <v>0</v>
      </c>
      <c r="AG289" s="38">
        <f t="shared" si="63"/>
        <v>0</v>
      </c>
      <c r="AH289" s="38">
        <f t="shared" si="63"/>
        <v>0</v>
      </c>
      <c r="AI289" s="38">
        <f t="shared" si="63"/>
        <v>0</v>
      </c>
      <c r="AJ289" s="38">
        <f t="shared" si="63"/>
        <v>0</v>
      </c>
      <c r="AK289" s="38">
        <f t="shared" si="63"/>
        <v>0</v>
      </c>
      <c r="AL289" s="38">
        <f t="shared" si="63"/>
        <v>0</v>
      </c>
      <c r="AM289" s="38">
        <f t="shared" si="63"/>
        <v>0</v>
      </c>
      <c r="AN289" s="38">
        <f t="shared" si="63"/>
        <v>0</v>
      </c>
      <c r="AO289" s="38">
        <f t="shared" si="63"/>
        <v>0</v>
      </c>
      <c r="AP289" s="38">
        <f t="shared" si="63"/>
        <v>0</v>
      </c>
      <c r="AQ289" s="38">
        <f t="shared" si="63"/>
        <v>0</v>
      </c>
      <c r="AR289" s="38">
        <f t="shared" si="63"/>
        <v>0</v>
      </c>
      <c r="AS289" s="38">
        <f t="shared" si="63"/>
        <v>0</v>
      </c>
      <c r="AT289" s="38">
        <f t="shared" si="63"/>
        <v>0</v>
      </c>
      <c r="AU289" s="38">
        <f t="shared" si="63"/>
        <v>0</v>
      </c>
      <c r="AV289" s="38">
        <f t="shared" si="63"/>
        <v>0</v>
      </c>
      <c r="AW289" s="38">
        <f t="shared" si="63"/>
        <v>0</v>
      </c>
      <c r="AX289" s="38">
        <f t="shared" si="63"/>
        <v>0</v>
      </c>
      <c r="AY289" s="38">
        <f t="shared" si="63"/>
        <v>0</v>
      </c>
      <c r="AZ289" s="38">
        <f t="shared" si="63"/>
        <v>0</v>
      </c>
      <c r="BA289" s="38">
        <f t="shared" si="63"/>
        <v>0</v>
      </c>
      <c r="BB289" s="38">
        <f t="shared" si="63"/>
        <v>0</v>
      </c>
      <c r="BC289" s="38">
        <f t="shared" si="63"/>
        <v>0</v>
      </c>
      <c r="BD289" s="38">
        <f t="shared" si="63"/>
        <v>0</v>
      </c>
      <c r="BE289" s="38">
        <f t="shared" si="63"/>
        <v>0</v>
      </c>
      <c r="BF289" s="38">
        <f t="shared" si="63"/>
        <v>0</v>
      </c>
      <c r="BG289" s="20">
        <f t="shared" si="62"/>
        <v>0</v>
      </c>
    </row>
    <row r="290" spans="1:59" ht="15.75" customHeight="1">
      <c r="A290" s="122"/>
      <c r="B290" s="36"/>
      <c r="C290" s="14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/>
      <c r="AN290" s="15"/>
      <c r="AO290" s="15"/>
      <c r="AP290" s="15"/>
      <c r="AQ290" s="15"/>
      <c r="AR290" s="15"/>
      <c r="AS290" s="15"/>
      <c r="AT290" s="15"/>
      <c r="AU290" s="15"/>
      <c r="AV290" s="15"/>
      <c r="AW290" s="15"/>
      <c r="AX290" s="15"/>
      <c r="AY290" s="15"/>
      <c r="AZ290" s="15"/>
      <c r="BA290" s="15"/>
      <c r="BB290" s="15"/>
      <c r="BC290" s="15"/>
      <c r="BD290" s="15"/>
      <c r="BE290" s="15"/>
      <c r="BF290" s="15"/>
      <c r="BG290" s="23"/>
    </row>
    <row r="291" spans="1:59" ht="15.75" customHeight="1">
      <c r="A291" s="123"/>
      <c r="B291" s="39" t="s">
        <v>1</v>
      </c>
      <c r="C291" s="40"/>
      <c r="D291" s="41"/>
      <c r="E291" s="41"/>
      <c r="F291" s="41"/>
      <c r="G291" s="41"/>
      <c r="H291" s="41"/>
      <c r="I291" s="41"/>
      <c r="J291" s="41"/>
      <c r="K291" s="41"/>
      <c r="L291" s="41"/>
      <c r="M291" s="41"/>
      <c r="N291" s="41"/>
      <c r="O291" s="41"/>
      <c r="P291" s="41"/>
      <c r="Q291" s="41"/>
      <c r="R291" s="41"/>
      <c r="S291" s="41"/>
      <c r="T291" s="41"/>
      <c r="U291" s="41"/>
      <c r="V291" s="41"/>
      <c r="W291" s="41"/>
      <c r="X291" s="41"/>
      <c r="Y291" s="41"/>
      <c r="Z291" s="41"/>
      <c r="AA291" s="41"/>
      <c r="AB291" s="41"/>
      <c r="AC291" s="41"/>
      <c r="AD291" s="41"/>
      <c r="AE291" s="41"/>
      <c r="AF291" s="41"/>
      <c r="AG291" s="41"/>
      <c r="AH291" s="41"/>
      <c r="AI291" s="41"/>
      <c r="AJ291" s="41"/>
      <c r="AK291" s="41"/>
      <c r="AL291" s="41"/>
      <c r="AM291" s="41"/>
      <c r="AN291" s="41"/>
      <c r="AO291" s="41"/>
      <c r="AP291" s="41"/>
      <c r="AQ291" s="41"/>
      <c r="AR291" s="41"/>
      <c r="AS291" s="41"/>
      <c r="AT291" s="41"/>
      <c r="AU291" s="41"/>
      <c r="AV291" s="41"/>
      <c r="AW291" s="41"/>
      <c r="AX291" s="41"/>
      <c r="AY291" s="41"/>
      <c r="AZ291" s="41"/>
      <c r="BA291" s="41"/>
      <c r="BB291" s="41"/>
      <c r="BC291" s="41"/>
      <c r="BD291" s="41"/>
      <c r="BE291" s="41"/>
      <c r="BF291" s="41"/>
      <c r="BG291" s="33">
        <f t="shared" ref="BG291:BG298" si="64">SUM(C291:BF291)</f>
        <v>0</v>
      </c>
    </row>
    <row r="292" spans="1:59" ht="15.75" customHeight="1">
      <c r="A292" s="124" t="s">
        <v>55</v>
      </c>
      <c r="B292" s="34" t="s">
        <v>107</v>
      </c>
      <c r="C292" s="8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9"/>
      <c r="AF292" s="9"/>
      <c r="AG292" s="11"/>
      <c r="AH292" s="9"/>
      <c r="AI292" s="9"/>
      <c r="AJ292" s="9"/>
      <c r="AK292" s="9"/>
      <c r="AL292" s="9"/>
      <c r="AM292" s="9"/>
      <c r="AN292" s="9"/>
      <c r="AO292" s="9"/>
      <c r="AP292" s="9"/>
      <c r="AQ292" s="9"/>
      <c r="AR292" s="9"/>
      <c r="AS292" s="9"/>
      <c r="AT292" s="9"/>
      <c r="AU292" s="9"/>
      <c r="AV292" s="9"/>
      <c r="AW292" s="9"/>
      <c r="AX292" s="9"/>
      <c r="AY292" s="9"/>
      <c r="AZ292" s="9"/>
      <c r="BA292" s="9"/>
      <c r="BB292" s="9"/>
      <c r="BC292" s="9"/>
      <c r="BD292" s="9"/>
      <c r="BE292" s="9"/>
      <c r="BF292" s="9"/>
      <c r="BG292" s="12">
        <f t="shared" si="64"/>
        <v>0</v>
      </c>
    </row>
    <row r="293" spans="1:59" ht="15.75" customHeight="1">
      <c r="A293" s="122"/>
      <c r="B293" s="36" t="s">
        <v>108</v>
      </c>
      <c r="C293" s="14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  <c r="AM293" s="15"/>
      <c r="AN293" s="15"/>
      <c r="AO293" s="15"/>
      <c r="AP293" s="15"/>
      <c r="AQ293" s="15"/>
      <c r="AR293" s="15"/>
      <c r="AS293" s="15"/>
      <c r="AT293" s="15"/>
      <c r="AU293" s="15"/>
      <c r="AV293" s="15"/>
      <c r="AW293" s="15"/>
      <c r="AX293" s="15"/>
      <c r="AY293" s="15"/>
      <c r="AZ293" s="15"/>
      <c r="BA293" s="15"/>
      <c r="BB293" s="15"/>
      <c r="BC293" s="15"/>
      <c r="BD293" s="15"/>
      <c r="BE293" s="15"/>
      <c r="BF293" s="15"/>
      <c r="BG293" s="16">
        <f t="shared" si="64"/>
        <v>0</v>
      </c>
    </row>
    <row r="294" spans="1:59" ht="15.75" customHeight="1">
      <c r="A294" s="122"/>
      <c r="B294" s="36" t="s">
        <v>109</v>
      </c>
      <c r="C294" s="14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  <c r="AM294" s="15"/>
      <c r="AN294" s="15"/>
      <c r="AO294" s="15"/>
      <c r="AP294" s="15"/>
      <c r="AQ294" s="15"/>
      <c r="AR294" s="15"/>
      <c r="AS294" s="15"/>
      <c r="AT294" s="15"/>
      <c r="AU294" s="15"/>
      <c r="AV294" s="15"/>
      <c r="AW294" s="15"/>
      <c r="AX294" s="15"/>
      <c r="AY294" s="15"/>
      <c r="AZ294" s="15"/>
      <c r="BA294" s="15"/>
      <c r="BB294" s="15"/>
      <c r="BC294" s="15"/>
      <c r="BD294" s="15"/>
      <c r="BE294" s="15"/>
      <c r="BF294" s="15"/>
      <c r="BG294" s="16">
        <f t="shared" si="64"/>
        <v>0</v>
      </c>
    </row>
    <row r="295" spans="1:59" ht="15.75" customHeight="1">
      <c r="A295" s="122"/>
      <c r="B295" s="36" t="s">
        <v>110</v>
      </c>
      <c r="C295" s="14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8"/>
      <c r="AH295" s="15"/>
      <c r="AI295" s="15"/>
      <c r="AJ295" s="15"/>
      <c r="AK295" s="15"/>
      <c r="AL295" s="15"/>
      <c r="AM295" s="15"/>
      <c r="AN295" s="15"/>
      <c r="AO295" s="15"/>
      <c r="AP295" s="15"/>
      <c r="AQ295" s="15"/>
      <c r="AR295" s="15"/>
      <c r="AS295" s="15"/>
      <c r="AT295" s="15"/>
      <c r="AU295" s="15"/>
      <c r="AV295" s="15"/>
      <c r="AW295" s="15"/>
      <c r="AX295" s="15"/>
      <c r="AY295" s="15"/>
      <c r="AZ295" s="15"/>
      <c r="BA295" s="15"/>
      <c r="BB295" s="15"/>
      <c r="BC295" s="15"/>
      <c r="BD295" s="15"/>
      <c r="BE295" s="15"/>
      <c r="BF295" s="15"/>
      <c r="BG295" s="16">
        <f t="shared" si="64"/>
        <v>0</v>
      </c>
    </row>
    <row r="296" spans="1:59" ht="15.75" customHeight="1">
      <c r="A296" s="122"/>
      <c r="B296" s="36" t="s">
        <v>111</v>
      </c>
      <c r="C296" s="14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8"/>
      <c r="AH296" s="15"/>
      <c r="AI296" s="15"/>
      <c r="AJ296" s="15"/>
      <c r="AK296" s="15"/>
      <c r="AL296" s="15"/>
      <c r="AM296" s="15"/>
      <c r="AN296" s="15"/>
      <c r="AO296" s="15"/>
      <c r="AP296" s="15"/>
      <c r="AQ296" s="15"/>
      <c r="AR296" s="15"/>
      <c r="AS296" s="15"/>
      <c r="AT296" s="15"/>
      <c r="AU296" s="15"/>
      <c r="AV296" s="15"/>
      <c r="AW296" s="15"/>
      <c r="AX296" s="15"/>
      <c r="AY296" s="15"/>
      <c r="AZ296" s="15"/>
      <c r="BA296" s="15"/>
      <c r="BB296" s="15"/>
      <c r="BC296" s="15"/>
      <c r="BD296" s="15"/>
      <c r="BE296" s="15"/>
      <c r="BF296" s="15"/>
      <c r="BG296" s="16">
        <f t="shared" si="64"/>
        <v>0</v>
      </c>
    </row>
    <row r="297" spans="1:59" ht="15.75" customHeight="1">
      <c r="A297" s="122"/>
      <c r="B297" s="36" t="s">
        <v>112</v>
      </c>
      <c r="C297" s="14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15"/>
      <c r="AM297" s="15"/>
      <c r="AN297" s="15"/>
      <c r="AO297" s="15"/>
      <c r="AP297" s="15"/>
      <c r="AQ297" s="15"/>
      <c r="AR297" s="15"/>
      <c r="AS297" s="15"/>
      <c r="AT297" s="15"/>
      <c r="AU297" s="15"/>
      <c r="AV297" s="15"/>
      <c r="AW297" s="15"/>
      <c r="AX297" s="15"/>
      <c r="AY297" s="15"/>
      <c r="AZ297" s="15"/>
      <c r="BA297" s="15"/>
      <c r="BB297" s="15"/>
      <c r="BC297" s="15"/>
      <c r="BD297" s="15"/>
      <c r="BE297" s="15"/>
      <c r="BF297" s="15"/>
      <c r="BG297" s="16">
        <f t="shared" si="64"/>
        <v>0</v>
      </c>
    </row>
    <row r="298" spans="1:59" ht="15.75" customHeight="1">
      <c r="A298" s="122"/>
      <c r="B298" s="36" t="s">
        <v>55</v>
      </c>
      <c r="C298" s="38"/>
      <c r="D298" s="38">
        <f t="shared" ref="D298:BF298" si="65">SUM(D292:D297)</f>
        <v>0</v>
      </c>
      <c r="E298" s="38">
        <f t="shared" si="65"/>
        <v>0</v>
      </c>
      <c r="F298" s="38">
        <f t="shared" si="65"/>
        <v>0</v>
      </c>
      <c r="G298" s="38">
        <f t="shared" si="65"/>
        <v>0</v>
      </c>
      <c r="H298" s="38">
        <f t="shared" si="65"/>
        <v>0</v>
      </c>
      <c r="I298" s="38">
        <f t="shared" si="65"/>
        <v>0</v>
      </c>
      <c r="J298" s="38">
        <f t="shared" si="65"/>
        <v>0</v>
      </c>
      <c r="K298" s="38">
        <f t="shared" si="65"/>
        <v>0</v>
      </c>
      <c r="L298" s="38">
        <f t="shared" si="65"/>
        <v>0</v>
      </c>
      <c r="M298" s="38">
        <f t="shared" si="65"/>
        <v>0</v>
      </c>
      <c r="N298" s="38">
        <f t="shared" si="65"/>
        <v>0</v>
      </c>
      <c r="O298" s="38">
        <f t="shared" si="65"/>
        <v>0</v>
      </c>
      <c r="P298" s="38">
        <f t="shared" si="65"/>
        <v>0</v>
      </c>
      <c r="Q298" s="38">
        <f t="shared" si="65"/>
        <v>0</v>
      </c>
      <c r="R298" s="38">
        <f t="shared" si="65"/>
        <v>0</v>
      </c>
      <c r="S298" s="38">
        <f t="shared" si="65"/>
        <v>0</v>
      </c>
      <c r="T298" s="38">
        <f t="shared" si="65"/>
        <v>0</v>
      </c>
      <c r="U298" s="38">
        <f t="shared" si="65"/>
        <v>0</v>
      </c>
      <c r="V298" s="38">
        <f t="shared" si="65"/>
        <v>0</v>
      </c>
      <c r="W298" s="38">
        <f t="shared" si="65"/>
        <v>0</v>
      </c>
      <c r="X298" s="38">
        <f t="shared" si="65"/>
        <v>0</v>
      </c>
      <c r="Y298" s="38">
        <f t="shared" si="65"/>
        <v>0</v>
      </c>
      <c r="Z298" s="38">
        <f t="shared" si="65"/>
        <v>0</v>
      </c>
      <c r="AA298" s="38">
        <f t="shared" si="65"/>
        <v>0</v>
      </c>
      <c r="AB298" s="38">
        <f t="shared" si="65"/>
        <v>0</v>
      </c>
      <c r="AC298" s="38">
        <f t="shared" si="65"/>
        <v>0</v>
      </c>
      <c r="AD298" s="38">
        <f t="shared" si="65"/>
        <v>0</v>
      </c>
      <c r="AE298" s="38">
        <f t="shared" si="65"/>
        <v>0</v>
      </c>
      <c r="AF298" s="38">
        <f t="shared" si="65"/>
        <v>0</v>
      </c>
      <c r="AG298" s="38">
        <f t="shared" si="65"/>
        <v>0</v>
      </c>
      <c r="AH298" s="38">
        <f t="shared" si="65"/>
        <v>0</v>
      </c>
      <c r="AI298" s="38">
        <f t="shared" si="65"/>
        <v>0</v>
      </c>
      <c r="AJ298" s="38">
        <f t="shared" si="65"/>
        <v>0</v>
      </c>
      <c r="AK298" s="38">
        <f t="shared" si="65"/>
        <v>0</v>
      </c>
      <c r="AL298" s="38">
        <f t="shared" si="65"/>
        <v>0</v>
      </c>
      <c r="AM298" s="38">
        <f t="shared" si="65"/>
        <v>0</v>
      </c>
      <c r="AN298" s="38">
        <f t="shared" si="65"/>
        <v>0</v>
      </c>
      <c r="AO298" s="38">
        <f t="shared" si="65"/>
        <v>0</v>
      </c>
      <c r="AP298" s="38">
        <f t="shared" si="65"/>
        <v>0</v>
      </c>
      <c r="AQ298" s="38">
        <f t="shared" si="65"/>
        <v>0</v>
      </c>
      <c r="AR298" s="38">
        <f t="shared" si="65"/>
        <v>0</v>
      </c>
      <c r="AS298" s="38">
        <f t="shared" si="65"/>
        <v>0</v>
      </c>
      <c r="AT298" s="38">
        <f t="shared" si="65"/>
        <v>0</v>
      </c>
      <c r="AU298" s="38">
        <f t="shared" si="65"/>
        <v>0</v>
      </c>
      <c r="AV298" s="38">
        <f t="shared" si="65"/>
        <v>0</v>
      </c>
      <c r="AW298" s="38">
        <f t="shared" si="65"/>
        <v>0</v>
      </c>
      <c r="AX298" s="38">
        <f t="shared" si="65"/>
        <v>0</v>
      </c>
      <c r="AY298" s="38">
        <f t="shared" si="65"/>
        <v>0</v>
      </c>
      <c r="AZ298" s="38">
        <f t="shared" si="65"/>
        <v>0</v>
      </c>
      <c r="BA298" s="38">
        <f t="shared" si="65"/>
        <v>0</v>
      </c>
      <c r="BB298" s="38">
        <f t="shared" si="65"/>
        <v>0</v>
      </c>
      <c r="BC298" s="38">
        <f t="shared" si="65"/>
        <v>0</v>
      </c>
      <c r="BD298" s="38">
        <f t="shared" si="65"/>
        <v>0</v>
      </c>
      <c r="BE298" s="38">
        <f t="shared" si="65"/>
        <v>0</v>
      </c>
      <c r="BF298" s="38">
        <f t="shared" si="65"/>
        <v>0</v>
      </c>
      <c r="BG298" s="20">
        <f t="shared" si="64"/>
        <v>0</v>
      </c>
    </row>
    <row r="299" spans="1:59" ht="15.75" customHeight="1">
      <c r="A299" s="122"/>
      <c r="B299" s="36"/>
      <c r="C299" s="14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/>
      <c r="AN299" s="15"/>
      <c r="AO299" s="15"/>
      <c r="AP299" s="15"/>
      <c r="AQ299" s="15"/>
      <c r="AR299" s="15"/>
      <c r="AS299" s="15"/>
      <c r="AT299" s="15"/>
      <c r="AU299" s="15"/>
      <c r="AV299" s="15"/>
      <c r="AW299" s="15"/>
      <c r="AX299" s="15"/>
      <c r="AY299" s="15"/>
      <c r="AZ299" s="15"/>
      <c r="BA299" s="15"/>
      <c r="BB299" s="15"/>
      <c r="BC299" s="15"/>
      <c r="BD299" s="15"/>
      <c r="BE299" s="15"/>
      <c r="BF299" s="15"/>
      <c r="BG299" s="23"/>
    </row>
    <row r="300" spans="1:59" ht="15.75" customHeight="1">
      <c r="A300" s="123"/>
      <c r="B300" s="39" t="s">
        <v>1</v>
      </c>
      <c r="C300" s="40"/>
      <c r="D300" s="41"/>
      <c r="E300" s="41"/>
      <c r="F300" s="41"/>
      <c r="G300" s="41"/>
      <c r="H300" s="41"/>
      <c r="I300" s="41"/>
      <c r="J300" s="41"/>
      <c r="K300" s="41"/>
      <c r="L300" s="41"/>
      <c r="M300" s="41"/>
      <c r="N300" s="41"/>
      <c r="O300" s="41"/>
      <c r="P300" s="41"/>
      <c r="Q300" s="41"/>
      <c r="R300" s="41"/>
      <c r="S300" s="41"/>
      <c r="T300" s="41"/>
      <c r="U300" s="41"/>
      <c r="V300" s="41"/>
      <c r="W300" s="41"/>
      <c r="X300" s="41"/>
      <c r="Y300" s="41"/>
      <c r="Z300" s="41"/>
      <c r="AA300" s="41"/>
      <c r="AB300" s="41"/>
      <c r="AC300" s="41"/>
      <c r="AD300" s="41"/>
      <c r="AE300" s="41"/>
      <c r="AF300" s="41"/>
      <c r="AG300" s="41"/>
      <c r="AH300" s="41"/>
      <c r="AI300" s="41"/>
      <c r="AJ300" s="41"/>
      <c r="AK300" s="41"/>
      <c r="AL300" s="41"/>
      <c r="AM300" s="41"/>
      <c r="AN300" s="41"/>
      <c r="AO300" s="41"/>
      <c r="AP300" s="41"/>
      <c r="AQ300" s="41"/>
      <c r="AR300" s="41"/>
      <c r="AS300" s="41"/>
      <c r="AT300" s="41"/>
      <c r="AU300" s="41"/>
      <c r="AV300" s="41"/>
      <c r="AW300" s="41"/>
      <c r="AX300" s="41"/>
      <c r="AY300" s="41"/>
      <c r="AZ300" s="41"/>
      <c r="BA300" s="41"/>
      <c r="BB300" s="41"/>
      <c r="BC300" s="41"/>
      <c r="BD300" s="41"/>
      <c r="BE300" s="41"/>
      <c r="BF300" s="41"/>
      <c r="BG300" s="33">
        <f>SUM(C300:BF300)</f>
        <v>0</v>
      </c>
    </row>
    <row r="301" spans="1:59" ht="15.75" customHeight="1">
      <c r="A301" s="50"/>
      <c r="B301" s="51"/>
      <c r="C301" s="52"/>
      <c r="D301" s="52"/>
      <c r="E301" s="52"/>
      <c r="F301" s="52"/>
      <c r="G301" s="52"/>
      <c r="H301" s="52"/>
      <c r="I301" s="52"/>
      <c r="J301" s="52"/>
      <c r="K301" s="52"/>
      <c r="L301" s="52"/>
      <c r="M301" s="52"/>
      <c r="N301" s="52"/>
      <c r="O301" s="52"/>
      <c r="P301" s="52"/>
      <c r="Q301" s="52"/>
      <c r="R301" s="52"/>
      <c r="S301" s="52"/>
      <c r="T301" s="52"/>
      <c r="U301" s="52"/>
      <c r="V301" s="52"/>
      <c r="W301" s="52"/>
      <c r="X301" s="52"/>
      <c r="Y301" s="52"/>
      <c r="Z301" s="52"/>
      <c r="AA301" s="52"/>
      <c r="AB301" s="52"/>
      <c r="AC301" s="52"/>
      <c r="AD301" s="52"/>
      <c r="AE301" s="52"/>
      <c r="AF301" s="52"/>
      <c r="AG301" s="52"/>
      <c r="AH301" s="52"/>
      <c r="AI301" s="52"/>
      <c r="AJ301" s="52"/>
      <c r="AK301" s="52"/>
      <c r="AL301" s="52"/>
      <c r="AM301" s="52"/>
      <c r="AN301" s="52"/>
      <c r="AO301" s="52"/>
      <c r="AP301" s="52"/>
      <c r="AQ301" s="52"/>
      <c r="AR301" s="52"/>
      <c r="AS301" s="52"/>
      <c r="AT301" s="52"/>
      <c r="AU301" s="52"/>
      <c r="AV301" s="52"/>
      <c r="AW301" s="52"/>
      <c r="AX301" s="52"/>
      <c r="AY301" s="52"/>
      <c r="AZ301" s="52"/>
      <c r="BA301" s="52"/>
      <c r="BB301" s="52"/>
      <c r="BC301" s="52"/>
      <c r="BD301" s="52"/>
      <c r="BE301" s="52"/>
      <c r="BF301" s="52"/>
      <c r="BG301" s="52"/>
    </row>
    <row r="302" spans="1:59" ht="15.75" customHeight="1">
      <c r="A302" s="50"/>
      <c r="B302" s="51"/>
      <c r="C302" s="52"/>
      <c r="D302" s="52"/>
      <c r="E302" s="52"/>
      <c r="F302" s="52"/>
      <c r="G302" s="52"/>
      <c r="H302" s="52"/>
      <c r="I302" s="52"/>
      <c r="J302" s="52"/>
      <c r="K302" s="52"/>
      <c r="L302" s="52"/>
      <c r="M302" s="52"/>
      <c r="N302" s="52"/>
      <c r="O302" s="52"/>
      <c r="P302" s="52"/>
      <c r="Q302" s="52"/>
      <c r="R302" s="52"/>
      <c r="S302" s="52"/>
      <c r="T302" s="52"/>
      <c r="U302" s="52"/>
      <c r="V302" s="52"/>
      <c r="W302" s="52"/>
      <c r="X302" s="52"/>
      <c r="Y302" s="52"/>
      <c r="Z302" s="52"/>
      <c r="AA302" s="52"/>
      <c r="AB302" s="52"/>
      <c r="AC302" s="52"/>
      <c r="AD302" s="52"/>
      <c r="AE302" s="52"/>
      <c r="AF302" s="52"/>
      <c r="AG302" s="52"/>
      <c r="AH302" s="52"/>
      <c r="AI302" s="52"/>
      <c r="AJ302" s="52"/>
      <c r="AK302" s="52"/>
      <c r="AL302" s="52"/>
      <c r="AM302" s="52"/>
      <c r="AN302" s="52"/>
      <c r="AO302" s="52"/>
      <c r="AP302" s="52"/>
      <c r="AQ302" s="52"/>
      <c r="AR302" s="52"/>
      <c r="AS302" s="52"/>
      <c r="AT302" s="52"/>
      <c r="AU302" s="52"/>
      <c r="AV302" s="52"/>
      <c r="AW302" s="52"/>
      <c r="AX302" s="52"/>
      <c r="AY302" s="52"/>
      <c r="AZ302" s="52"/>
      <c r="BA302" s="52"/>
      <c r="BB302" s="52"/>
      <c r="BC302" s="52"/>
      <c r="BD302" s="52"/>
      <c r="BE302" s="52"/>
      <c r="BF302" s="52"/>
      <c r="BG302" s="57"/>
    </row>
    <row r="303" spans="1:59" ht="15.75" customHeight="1">
      <c r="A303" s="50"/>
      <c r="B303" s="51"/>
      <c r="C303" s="52"/>
      <c r="D303" s="52"/>
      <c r="E303" s="55">
        <f t="shared" ref="E303:E309" si="66">SUM(E3,E12,E21,E30,E39,E48,E57,E66,E75,E84,E93,E102,E111,E120,E129,E138,E147,E156,E165,E174,E183,E192,E201,E210,E219,E228,E237,E246,E255,E264,E273,E282,E291)</f>
        <v>0</v>
      </c>
      <c r="F303" s="52"/>
      <c r="G303" s="52"/>
      <c r="H303" s="52"/>
      <c r="I303" s="52"/>
      <c r="J303" s="52"/>
      <c r="K303" s="52"/>
      <c r="L303" s="52"/>
      <c r="M303" s="52"/>
      <c r="N303" s="52"/>
      <c r="O303" s="52"/>
      <c r="P303" s="52"/>
      <c r="Q303" s="52"/>
      <c r="R303" s="52"/>
      <c r="S303" s="52"/>
      <c r="T303" s="52"/>
      <c r="U303" s="52"/>
      <c r="V303" s="52"/>
      <c r="W303" s="52"/>
      <c r="X303" s="52"/>
      <c r="Y303" s="52"/>
      <c r="Z303" s="52"/>
      <c r="AA303" s="52"/>
      <c r="AB303" s="52"/>
      <c r="AC303" s="52"/>
      <c r="AD303" s="52"/>
      <c r="AE303" s="52"/>
      <c r="AF303" s="52"/>
      <c r="AG303" s="52"/>
      <c r="AH303" s="52"/>
      <c r="AI303" s="52"/>
      <c r="AJ303" s="52"/>
      <c r="AK303" s="52"/>
      <c r="AL303" s="52"/>
      <c r="AM303" s="52"/>
      <c r="AN303" s="52"/>
      <c r="AO303" s="52"/>
      <c r="AP303" s="52"/>
      <c r="AQ303" s="52"/>
      <c r="AR303" s="52"/>
      <c r="AS303" s="52"/>
      <c r="AT303" s="52"/>
      <c r="AU303" s="52"/>
      <c r="AV303" s="52"/>
      <c r="AW303" s="52"/>
      <c r="AX303" s="52"/>
      <c r="AY303" s="52"/>
      <c r="AZ303" s="52"/>
      <c r="BA303" s="52"/>
      <c r="BB303" s="52"/>
      <c r="BC303" s="52"/>
      <c r="BD303" s="52"/>
      <c r="BE303" s="52"/>
      <c r="BF303" s="52"/>
      <c r="BG303" s="57"/>
    </row>
    <row r="304" spans="1:59" ht="15.75" customHeight="1">
      <c r="A304" s="50"/>
      <c r="B304" s="51"/>
      <c r="C304" s="52"/>
      <c r="D304" s="52"/>
      <c r="E304" s="55">
        <f t="shared" si="66"/>
        <v>16</v>
      </c>
      <c r="F304" s="52"/>
      <c r="G304" s="52"/>
      <c r="H304" s="52"/>
      <c r="I304" s="52"/>
      <c r="J304" s="52"/>
      <c r="K304" s="52"/>
      <c r="L304" s="52"/>
      <c r="M304" s="52"/>
      <c r="N304" s="52"/>
      <c r="O304" s="52"/>
      <c r="P304" s="52"/>
      <c r="Q304" s="52"/>
      <c r="R304" s="52"/>
      <c r="S304" s="52"/>
      <c r="T304" s="52"/>
      <c r="U304" s="52"/>
      <c r="V304" s="52"/>
      <c r="W304" s="52"/>
      <c r="X304" s="52"/>
      <c r="Y304" s="52"/>
      <c r="Z304" s="52"/>
      <c r="AA304" s="52"/>
      <c r="AB304" s="52"/>
      <c r="AC304" s="52"/>
      <c r="AD304" s="52"/>
      <c r="AE304" s="52"/>
      <c r="AF304" s="52"/>
      <c r="AG304" s="52"/>
      <c r="AH304" s="52"/>
      <c r="AI304" s="52"/>
      <c r="AJ304" s="52"/>
      <c r="AK304" s="52"/>
      <c r="AL304" s="52"/>
      <c r="AM304" s="52"/>
      <c r="AN304" s="52"/>
      <c r="AO304" s="52"/>
      <c r="AP304" s="52"/>
      <c r="AQ304" s="52"/>
      <c r="AR304" s="52"/>
      <c r="AS304" s="52"/>
      <c r="AT304" s="52"/>
      <c r="AU304" s="52"/>
      <c r="AV304" s="52"/>
      <c r="AW304" s="52"/>
      <c r="AX304" s="52"/>
      <c r="AY304" s="52"/>
      <c r="AZ304" s="52"/>
      <c r="BA304" s="52"/>
      <c r="BB304" s="52"/>
      <c r="BC304" s="52"/>
      <c r="BD304" s="52"/>
      <c r="BE304" s="52"/>
      <c r="BF304" s="52"/>
      <c r="BG304" s="57"/>
    </row>
    <row r="305" spans="1:59" ht="15.75" customHeight="1">
      <c r="A305" s="50"/>
      <c r="B305" s="51"/>
      <c r="C305" s="52"/>
      <c r="D305" s="52"/>
      <c r="E305" s="55">
        <f t="shared" si="66"/>
        <v>1</v>
      </c>
      <c r="F305" s="52"/>
      <c r="G305" s="52"/>
      <c r="H305" s="52"/>
      <c r="I305" s="52"/>
      <c r="J305" s="52"/>
      <c r="K305" s="52"/>
      <c r="L305" s="52"/>
      <c r="M305" s="52"/>
      <c r="N305" s="52"/>
      <c r="O305" s="52"/>
      <c r="P305" s="52"/>
      <c r="Q305" s="52"/>
      <c r="R305" s="52"/>
      <c r="S305" s="52"/>
      <c r="T305" s="52"/>
      <c r="U305" s="52"/>
      <c r="V305" s="52"/>
      <c r="W305" s="52"/>
      <c r="X305" s="52"/>
      <c r="Y305" s="52"/>
      <c r="Z305" s="52"/>
      <c r="AA305" s="52"/>
      <c r="AB305" s="52"/>
      <c r="AC305" s="52"/>
      <c r="AD305" s="52"/>
      <c r="AE305" s="52"/>
      <c r="AF305" s="52"/>
      <c r="AG305" s="52"/>
      <c r="AH305" s="52"/>
      <c r="AI305" s="52"/>
      <c r="AJ305" s="52"/>
      <c r="AK305" s="52"/>
      <c r="AL305" s="52"/>
      <c r="AM305" s="52"/>
      <c r="AN305" s="52"/>
      <c r="AO305" s="52"/>
      <c r="AP305" s="52"/>
      <c r="AQ305" s="52"/>
      <c r="AR305" s="52"/>
      <c r="AS305" s="52"/>
      <c r="AT305" s="52"/>
      <c r="AU305" s="52"/>
      <c r="AV305" s="52"/>
      <c r="AW305" s="52"/>
      <c r="AX305" s="52"/>
      <c r="AY305" s="52"/>
      <c r="AZ305" s="52"/>
      <c r="BA305" s="52"/>
      <c r="BB305" s="52"/>
      <c r="BC305" s="52"/>
      <c r="BD305" s="52"/>
      <c r="BE305" s="52"/>
      <c r="BF305" s="52"/>
      <c r="BG305" s="57"/>
    </row>
    <row r="306" spans="1:59" ht="15.75" customHeight="1">
      <c r="A306" s="50"/>
      <c r="B306" s="51"/>
      <c r="C306" s="52"/>
      <c r="D306" s="52"/>
      <c r="E306" s="55">
        <f t="shared" si="66"/>
        <v>1</v>
      </c>
      <c r="F306" s="52"/>
      <c r="G306" s="52"/>
      <c r="H306" s="52"/>
      <c r="I306" s="52"/>
      <c r="J306" s="52"/>
      <c r="K306" s="52"/>
      <c r="L306" s="52"/>
      <c r="M306" s="52"/>
      <c r="N306" s="52"/>
      <c r="O306" s="52"/>
      <c r="P306" s="52"/>
      <c r="Q306" s="52"/>
      <c r="R306" s="52"/>
      <c r="S306" s="52"/>
      <c r="T306" s="52"/>
      <c r="U306" s="52"/>
      <c r="V306" s="52"/>
      <c r="W306" s="52"/>
      <c r="X306" s="52"/>
      <c r="Y306" s="52"/>
      <c r="Z306" s="52"/>
      <c r="AA306" s="52"/>
      <c r="AB306" s="52"/>
      <c r="AC306" s="52"/>
      <c r="AD306" s="52"/>
      <c r="AE306" s="52"/>
      <c r="AF306" s="52"/>
      <c r="AG306" s="52"/>
      <c r="AH306" s="52"/>
      <c r="AI306" s="52"/>
      <c r="AJ306" s="52"/>
      <c r="AK306" s="52"/>
      <c r="AL306" s="52"/>
      <c r="AM306" s="52"/>
      <c r="AN306" s="52"/>
      <c r="AO306" s="52"/>
      <c r="AP306" s="52"/>
      <c r="AQ306" s="52"/>
      <c r="AR306" s="52"/>
      <c r="AS306" s="52"/>
      <c r="AT306" s="52"/>
      <c r="AU306" s="52"/>
      <c r="AV306" s="52"/>
      <c r="AW306" s="52"/>
      <c r="AX306" s="52"/>
      <c r="AY306" s="52"/>
      <c r="AZ306" s="52"/>
      <c r="BA306" s="52"/>
      <c r="BB306" s="52"/>
      <c r="BC306" s="52"/>
      <c r="BD306" s="52"/>
      <c r="BE306" s="52"/>
      <c r="BF306" s="52"/>
      <c r="BG306" s="57"/>
    </row>
    <row r="307" spans="1:59" ht="15.75" customHeight="1">
      <c r="A307" s="50"/>
      <c r="B307" s="51"/>
      <c r="C307" s="52"/>
      <c r="D307" s="52"/>
      <c r="E307" s="55">
        <f t="shared" si="66"/>
        <v>12.5</v>
      </c>
      <c r="F307" s="52"/>
      <c r="G307" s="52"/>
      <c r="H307" s="52"/>
      <c r="I307" s="52"/>
      <c r="J307" s="52"/>
      <c r="K307" s="52"/>
      <c r="L307" s="52"/>
      <c r="M307" s="52"/>
      <c r="N307" s="52"/>
      <c r="O307" s="52"/>
      <c r="P307" s="52"/>
      <c r="Q307" s="52"/>
      <c r="R307" s="52"/>
      <c r="S307" s="52"/>
      <c r="T307" s="52"/>
      <c r="U307" s="52"/>
      <c r="V307" s="52"/>
      <c r="W307" s="52"/>
      <c r="X307" s="52"/>
      <c r="Y307" s="52"/>
      <c r="Z307" s="52"/>
      <c r="AA307" s="52"/>
      <c r="AB307" s="52"/>
      <c r="AC307" s="52"/>
      <c r="AD307" s="52"/>
      <c r="AE307" s="52"/>
      <c r="AF307" s="52"/>
      <c r="AG307" s="52"/>
      <c r="AH307" s="52"/>
      <c r="AI307" s="52"/>
      <c r="AJ307" s="52"/>
      <c r="AK307" s="52"/>
      <c r="AL307" s="52"/>
      <c r="AM307" s="52"/>
      <c r="AN307" s="52"/>
      <c r="AO307" s="52"/>
      <c r="AP307" s="52"/>
      <c r="AQ307" s="52"/>
      <c r="AR307" s="52"/>
      <c r="AS307" s="52"/>
      <c r="AT307" s="52"/>
      <c r="AU307" s="52"/>
      <c r="AV307" s="52"/>
      <c r="AW307" s="52"/>
      <c r="AX307" s="52"/>
      <c r="AY307" s="52"/>
      <c r="AZ307" s="52"/>
      <c r="BA307" s="52"/>
      <c r="BB307" s="52"/>
      <c r="BC307" s="52"/>
      <c r="BD307" s="52"/>
      <c r="BE307" s="52"/>
      <c r="BF307" s="52"/>
      <c r="BG307" s="57"/>
    </row>
    <row r="308" spans="1:59" ht="15.75" customHeight="1">
      <c r="A308" s="50"/>
      <c r="B308" s="51"/>
      <c r="C308" s="52"/>
      <c r="D308" s="52"/>
      <c r="E308" s="55">
        <f t="shared" si="66"/>
        <v>5.5</v>
      </c>
      <c r="F308" s="52"/>
      <c r="G308" s="52"/>
      <c r="H308" s="52"/>
      <c r="I308" s="52"/>
      <c r="J308" s="52"/>
      <c r="K308" s="52"/>
      <c r="L308" s="52"/>
      <c r="M308" s="52"/>
      <c r="N308" s="52"/>
      <c r="O308" s="52"/>
      <c r="P308" s="52"/>
      <c r="Q308" s="52"/>
      <c r="R308" s="52"/>
      <c r="S308" s="52"/>
      <c r="T308" s="52"/>
      <c r="U308" s="52"/>
      <c r="V308" s="52"/>
      <c r="W308" s="52"/>
      <c r="X308" s="52"/>
      <c r="Y308" s="52"/>
      <c r="Z308" s="52"/>
      <c r="AA308" s="52"/>
      <c r="AB308" s="52"/>
      <c r="AC308" s="52"/>
      <c r="AD308" s="52"/>
      <c r="AE308" s="52"/>
      <c r="AF308" s="52"/>
      <c r="AG308" s="52"/>
      <c r="AH308" s="52"/>
      <c r="AI308" s="52"/>
      <c r="AJ308" s="52"/>
      <c r="AK308" s="52"/>
      <c r="AL308" s="52"/>
      <c r="AM308" s="52"/>
      <c r="AN308" s="52"/>
      <c r="AO308" s="52"/>
      <c r="AP308" s="52"/>
      <c r="AQ308" s="52"/>
      <c r="AR308" s="52"/>
      <c r="AS308" s="52"/>
      <c r="AT308" s="52"/>
      <c r="AU308" s="52"/>
      <c r="AV308" s="52"/>
      <c r="AW308" s="52"/>
      <c r="AX308" s="52"/>
      <c r="AY308" s="52"/>
      <c r="AZ308" s="52"/>
      <c r="BA308" s="52"/>
      <c r="BB308" s="52"/>
      <c r="BC308" s="52"/>
      <c r="BD308" s="52"/>
      <c r="BE308" s="52"/>
      <c r="BF308" s="52"/>
      <c r="BG308" s="57"/>
    </row>
    <row r="309" spans="1:59" ht="15.75" customHeight="1">
      <c r="A309" s="50"/>
      <c r="B309" s="51"/>
      <c r="C309" s="52"/>
      <c r="D309" s="52"/>
      <c r="E309" s="55">
        <f t="shared" si="66"/>
        <v>0</v>
      </c>
      <c r="F309" s="52"/>
      <c r="G309" s="52"/>
      <c r="H309" s="52"/>
      <c r="I309" s="52"/>
      <c r="J309" s="52"/>
      <c r="K309" s="52"/>
      <c r="L309" s="52"/>
      <c r="M309" s="52"/>
      <c r="N309" s="52"/>
      <c r="O309" s="52"/>
      <c r="P309" s="52"/>
      <c r="Q309" s="52"/>
      <c r="R309" s="52"/>
      <c r="S309" s="52"/>
      <c r="T309" s="52"/>
      <c r="U309" s="52"/>
      <c r="V309" s="52"/>
      <c r="W309" s="52"/>
      <c r="X309" s="52"/>
      <c r="Y309" s="52"/>
      <c r="Z309" s="52"/>
      <c r="AA309" s="52"/>
      <c r="AB309" s="52"/>
      <c r="AC309" s="52"/>
      <c r="AD309" s="52"/>
      <c r="AE309" s="52"/>
      <c r="AF309" s="52"/>
      <c r="AG309" s="52"/>
      <c r="AH309" s="52"/>
      <c r="AI309" s="52"/>
      <c r="AJ309" s="52"/>
      <c r="AK309" s="52"/>
      <c r="AL309" s="52"/>
      <c r="AM309" s="52"/>
      <c r="AN309" s="52"/>
      <c r="AO309" s="52"/>
      <c r="AP309" s="52"/>
      <c r="AQ309" s="52"/>
      <c r="AR309" s="52"/>
      <c r="AS309" s="52"/>
      <c r="AT309" s="52"/>
      <c r="AU309" s="52"/>
      <c r="AV309" s="52"/>
      <c r="AW309" s="52"/>
      <c r="AX309" s="52"/>
      <c r="AY309" s="52"/>
      <c r="AZ309" s="52"/>
      <c r="BA309" s="52"/>
      <c r="BB309" s="52"/>
      <c r="BC309" s="52"/>
      <c r="BD309" s="52"/>
      <c r="BE309" s="52"/>
      <c r="BF309" s="52"/>
      <c r="BG309" s="57"/>
    </row>
    <row r="310" spans="1:59" ht="15.75" customHeight="1">
      <c r="A310" s="53"/>
      <c r="B310" s="54" t="s">
        <v>55</v>
      </c>
      <c r="C310" s="55">
        <f t="shared" ref="C310:BG310" si="67">SUM(C10,C19,C28,C37,C46,C55,C64,C73,C82,C91,C100,C109,C118,C127,C136,C145,C154,C163,C172,C181,C190,C199,C208,C217,C226,C235,C244,C253,C262,C271,C280,C289,C298)</f>
        <v>0</v>
      </c>
      <c r="D310" s="55">
        <f t="shared" si="67"/>
        <v>33.5</v>
      </c>
      <c r="E310" s="55">
        <f t="shared" si="67"/>
        <v>36</v>
      </c>
      <c r="F310" s="55">
        <f t="shared" si="67"/>
        <v>44</v>
      </c>
      <c r="G310" s="55">
        <f t="shared" si="67"/>
        <v>0.5</v>
      </c>
      <c r="H310" s="55">
        <f t="shared" si="67"/>
        <v>0</v>
      </c>
      <c r="I310" s="55">
        <f t="shared" si="67"/>
        <v>39</v>
      </c>
      <c r="J310" s="55">
        <f t="shared" si="67"/>
        <v>22</v>
      </c>
      <c r="K310" s="55">
        <f t="shared" si="67"/>
        <v>12</v>
      </c>
      <c r="L310" s="55">
        <f t="shared" si="67"/>
        <v>0</v>
      </c>
      <c r="M310" s="55">
        <f t="shared" si="67"/>
        <v>3</v>
      </c>
      <c r="N310" s="55">
        <f t="shared" si="67"/>
        <v>9</v>
      </c>
      <c r="O310" s="55">
        <f t="shared" si="67"/>
        <v>60</v>
      </c>
      <c r="P310" s="55">
        <f t="shared" si="67"/>
        <v>0</v>
      </c>
      <c r="Q310" s="55">
        <f t="shared" si="67"/>
        <v>27.5</v>
      </c>
      <c r="R310" s="55">
        <f t="shared" si="67"/>
        <v>35</v>
      </c>
      <c r="S310" s="55">
        <f t="shared" si="67"/>
        <v>27</v>
      </c>
      <c r="T310" s="55">
        <f t="shared" si="67"/>
        <v>0</v>
      </c>
      <c r="U310" s="55">
        <f t="shared" si="67"/>
        <v>38</v>
      </c>
      <c r="V310" s="55">
        <f t="shared" si="67"/>
        <v>0</v>
      </c>
      <c r="W310" s="55">
        <f t="shared" si="67"/>
        <v>0</v>
      </c>
      <c r="X310" s="55">
        <f t="shared" si="67"/>
        <v>47.5</v>
      </c>
      <c r="Y310" s="55">
        <f t="shared" si="67"/>
        <v>19</v>
      </c>
      <c r="Z310" s="55">
        <f t="shared" si="67"/>
        <v>17</v>
      </c>
      <c r="AA310" s="55">
        <f t="shared" si="67"/>
        <v>9</v>
      </c>
      <c r="AB310" s="55">
        <f t="shared" si="67"/>
        <v>17</v>
      </c>
      <c r="AC310" s="55">
        <f t="shared" si="67"/>
        <v>4</v>
      </c>
      <c r="AD310" s="55">
        <f t="shared" si="67"/>
        <v>31</v>
      </c>
      <c r="AE310" s="55">
        <f t="shared" si="67"/>
        <v>15</v>
      </c>
      <c r="AF310" s="55">
        <f t="shared" si="67"/>
        <v>21</v>
      </c>
      <c r="AG310" s="55">
        <f t="shared" si="67"/>
        <v>8.5</v>
      </c>
      <c r="AH310" s="55">
        <f t="shared" si="67"/>
        <v>1.5</v>
      </c>
      <c r="AI310" s="55">
        <f t="shared" si="67"/>
        <v>160.75</v>
      </c>
      <c r="AJ310" s="55">
        <f t="shared" si="67"/>
        <v>9</v>
      </c>
      <c r="AK310" s="55">
        <f t="shared" si="67"/>
        <v>195</v>
      </c>
      <c r="AL310" s="55">
        <f t="shared" si="67"/>
        <v>0</v>
      </c>
      <c r="AM310" s="55">
        <f t="shared" si="67"/>
        <v>76.5</v>
      </c>
      <c r="AN310" s="55">
        <f t="shared" si="67"/>
        <v>1</v>
      </c>
      <c r="AO310" s="55">
        <f t="shared" si="67"/>
        <v>4</v>
      </c>
      <c r="AP310" s="55">
        <f t="shared" si="67"/>
        <v>20.5</v>
      </c>
      <c r="AQ310" s="55">
        <f t="shared" si="67"/>
        <v>21</v>
      </c>
      <c r="AR310" s="55">
        <f t="shared" si="67"/>
        <v>52</v>
      </c>
      <c r="AS310" s="55">
        <f t="shared" si="67"/>
        <v>0</v>
      </c>
      <c r="AT310" s="55">
        <f t="shared" si="67"/>
        <v>0</v>
      </c>
      <c r="AU310" s="55">
        <f t="shared" si="67"/>
        <v>0</v>
      </c>
      <c r="AV310" s="55">
        <f t="shared" si="67"/>
        <v>2.5</v>
      </c>
      <c r="AW310" s="55">
        <f t="shared" si="67"/>
        <v>0</v>
      </c>
      <c r="AX310" s="55">
        <f t="shared" si="67"/>
        <v>6</v>
      </c>
      <c r="AY310" s="55">
        <f t="shared" si="67"/>
        <v>2</v>
      </c>
      <c r="AZ310" s="55">
        <f t="shared" si="67"/>
        <v>0</v>
      </c>
      <c r="BA310" s="55">
        <f t="shared" si="67"/>
        <v>0</v>
      </c>
      <c r="BB310" s="55">
        <f t="shared" si="67"/>
        <v>0</v>
      </c>
      <c r="BC310" s="55">
        <f t="shared" si="67"/>
        <v>0</v>
      </c>
      <c r="BD310" s="55">
        <f t="shared" si="67"/>
        <v>0</v>
      </c>
      <c r="BE310" s="55">
        <f t="shared" si="67"/>
        <v>0</v>
      </c>
      <c r="BF310" s="55">
        <f t="shared" si="67"/>
        <v>0</v>
      </c>
      <c r="BG310" s="56">
        <f t="shared" si="67"/>
        <v>1127.25</v>
      </c>
    </row>
    <row r="311" spans="1:59" ht="15.75" customHeight="1">
      <c r="A311" s="50"/>
      <c r="B311" s="52"/>
      <c r="C311" s="52"/>
      <c r="D311" s="52"/>
      <c r="E311" s="52">
        <f>COUNT(E4,E13,E22,E31,E40,E49,E58,E67,E76,E85,E94,E103,E112,E121,E130,E139,E148,E157,E166,E175,E184,E193,E202,E211,E220,E229,E238,E247,E256,E265,E274,E283,E292)</f>
        <v>4</v>
      </c>
      <c r="F311" s="52"/>
      <c r="G311" s="52"/>
      <c r="H311" s="52"/>
      <c r="I311" s="52"/>
      <c r="J311" s="52"/>
      <c r="K311" s="52"/>
      <c r="L311" s="52"/>
      <c r="M311" s="52"/>
      <c r="N311" s="52"/>
      <c r="O311" s="52"/>
      <c r="P311" s="52"/>
      <c r="Q311" s="52"/>
      <c r="R311" s="52"/>
      <c r="S311" s="52"/>
      <c r="T311" s="52"/>
      <c r="U311" s="52"/>
      <c r="V311" s="52"/>
      <c r="W311" s="52"/>
      <c r="X311" s="52"/>
      <c r="Y311" s="52"/>
      <c r="Z311" s="52"/>
      <c r="AA311" s="52"/>
      <c r="AB311" s="52"/>
      <c r="AC311" s="52"/>
      <c r="AD311" s="52"/>
      <c r="AE311" s="52"/>
      <c r="AF311" s="52"/>
      <c r="AG311" s="52"/>
      <c r="AH311" s="52"/>
      <c r="AI311" s="52"/>
      <c r="AJ311" s="52"/>
      <c r="AK311" s="52"/>
      <c r="AL311" s="52"/>
      <c r="AM311" s="52"/>
      <c r="AN311" s="52"/>
      <c r="AO311" s="52"/>
      <c r="AP311" s="52"/>
      <c r="AQ311" s="52"/>
      <c r="AR311" s="52"/>
      <c r="AS311" s="52"/>
      <c r="AT311" s="52"/>
      <c r="AU311" s="52"/>
      <c r="AV311" s="52"/>
      <c r="AW311" s="52"/>
      <c r="AX311" s="52"/>
      <c r="AY311" s="52"/>
      <c r="AZ311" s="52"/>
      <c r="BA311" s="52"/>
      <c r="BB311" s="52"/>
      <c r="BC311" s="52"/>
      <c r="BD311" s="52"/>
      <c r="BE311" s="52"/>
      <c r="BF311" s="52"/>
      <c r="BG311" s="57"/>
    </row>
    <row r="312" spans="1:59" ht="15.75" customHeight="1">
      <c r="A312" s="50"/>
      <c r="B312" s="52"/>
      <c r="C312" s="52"/>
      <c r="D312" s="52"/>
      <c r="E312" s="52">
        <f>COUNT(E7,E16,E25,E34,E43,E52,E61,E70,E79,E88,E97,E106,E115,E124,E133,E142,E151,E160,E169,E178,E187,E196,E205,E214,E223,E232,E241,E250,E259,E268,E277,E286,E295)</f>
        <v>4</v>
      </c>
      <c r="F312" s="52"/>
      <c r="G312" s="52"/>
      <c r="H312" s="52"/>
      <c r="I312" s="52"/>
      <c r="J312" s="52"/>
      <c r="K312" s="52"/>
      <c r="L312" s="52"/>
      <c r="M312" s="52"/>
      <c r="N312" s="52"/>
      <c r="O312" s="52"/>
      <c r="P312" s="52"/>
      <c r="Q312" s="52"/>
      <c r="R312" s="52"/>
      <c r="S312" s="52"/>
      <c r="T312" s="52"/>
      <c r="U312" s="52"/>
      <c r="V312" s="52"/>
      <c r="W312" s="52"/>
      <c r="X312" s="52"/>
      <c r="Y312" s="52"/>
      <c r="Z312" s="52"/>
      <c r="AA312" s="52"/>
      <c r="AB312" s="52"/>
      <c r="AC312" s="52"/>
      <c r="AD312" s="52"/>
      <c r="AE312" s="52"/>
      <c r="AF312" s="52"/>
      <c r="AG312" s="52"/>
      <c r="AH312" s="52"/>
      <c r="AI312" s="52"/>
      <c r="AJ312" s="52"/>
      <c r="AK312" s="52"/>
      <c r="AL312" s="52"/>
      <c r="AM312" s="52"/>
      <c r="AN312" s="52"/>
      <c r="AO312" s="52"/>
      <c r="AP312" s="52"/>
      <c r="AQ312" s="52"/>
      <c r="AR312" s="52"/>
      <c r="AS312" s="52"/>
      <c r="AT312" s="52"/>
      <c r="AU312" s="52"/>
      <c r="AV312" s="52"/>
      <c r="AW312" s="52"/>
      <c r="AX312" s="52"/>
      <c r="AY312" s="52"/>
      <c r="AZ312" s="52"/>
      <c r="BA312" s="52"/>
      <c r="BB312" s="52"/>
      <c r="BC312" s="52"/>
      <c r="BD312" s="52"/>
      <c r="BE312" s="52"/>
      <c r="BF312" s="52"/>
      <c r="BG312" s="52"/>
    </row>
    <row r="313" spans="1:59" ht="15.75" customHeight="1">
      <c r="A313" s="50"/>
      <c r="B313" s="52"/>
      <c r="C313" s="52"/>
      <c r="D313" s="52"/>
      <c r="E313" s="52"/>
      <c r="F313" s="52"/>
      <c r="G313" s="52"/>
      <c r="H313" s="52"/>
      <c r="I313" s="52"/>
      <c r="J313" s="52"/>
      <c r="K313" s="52"/>
      <c r="L313" s="52"/>
      <c r="M313" s="52"/>
      <c r="N313" s="52"/>
      <c r="O313" s="52"/>
      <c r="P313" s="52"/>
      <c r="Q313" s="52"/>
      <c r="R313" s="52"/>
      <c r="S313" s="52"/>
      <c r="T313" s="52"/>
      <c r="U313" s="52"/>
      <c r="V313" s="52"/>
      <c r="W313" s="52"/>
      <c r="X313" s="52"/>
      <c r="Y313" s="52"/>
      <c r="Z313" s="52"/>
      <c r="AA313" s="52"/>
      <c r="AB313" s="52"/>
      <c r="AC313" s="52"/>
      <c r="AD313" s="52"/>
      <c r="AE313" s="52"/>
      <c r="AF313" s="52"/>
      <c r="AG313" s="52"/>
      <c r="AH313" s="52"/>
      <c r="AI313" s="52"/>
      <c r="AJ313" s="52"/>
      <c r="AK313" s="52"/>
      <c r="AL313" s="52"/>
      <c r="AM313" s="52"/>
      <c r="AN313" s="52"/>
      <c r="AO313" s="52"/>
      <c r="AP313" s="52"/>
      <c r="AQ313" s="52"/>
      <c r="AR313" s="52"/>
      <c r="AS313" s="52"/>
      <c r="AT313" s="52"/>
      <c r="AU313" s="52"/>
      <c r="AV313" s="52"/>
      <c r="AW313" s="52"/>
      <c r="AX313" s="52"/>
      <c r="AY313" s="52"/>
      <c r="AZ313" s="52"/>
      <c r="BA313" s="52"/>
      <c r="BB313" s="52"/>
      <c r="BC313" s="52"/>
      <c r="BD313" s="52"/>
      <c r="BE313" s="52"/>
      <c r="BF313" s="52"/>
      <c r="BG313" s="52"/>
    </row>
    <row r="314" spans="1:59" ht="15.75" customHeight="1">
      <c r="A314" s="50"/>
      <c r="B314" s="52"/>
      <c r="C314" s="52"/>
      <c r="D314" s="52"/>
      <c r="E314" s="52"/>
      <c r="F314" s="52"/>
      <c r="G314" s="52"/>
      <c r="H314" s="52"/>
      <c r="I314" s="52"/>
      <c r="J314" s="52"/>
      <c r="K314" s="52"/>
      <c r="L314" s="52"/>
      <c r="M314" s="52"/>
      <c r="N314" s="52"/>
      <c r="O314" s="52"/>
      <c r="P314" s="52"/>
      <c r="Q314" s="52"/>
      <c r="R314" s="52"/>
      <c r="S314" s="52"/>
      <c r="T314" s="52"/>
      <c r="U314" s="52"/>
      <c r="V314" s="52"/>
      <c r="W314" s="52"/>
      <c r="X314" s="52"/>
      <c r="Y314" s="52"/>
      <c r="Z314" s="52"/>
      <c r="AA314" s="52"/>
      <c r="AB314" s="52"/>
      <c r="AC314" s="52"/>
      <c r="AD314" s="52"/>
      <c r="AE314" s="52"/>
      <c r="AF314" s="52"/>
      <c r="AG314" s="52"/>
      <c r="AH314" s="52"/>
      <c r="AI314" s="52"/>
      <c r="AJ314" s="52"/>
      <c r="AK314" s="52"/>
      <c r="AL314" s="52"/>
      <c r="AM314" s="52"/>
      <c r="AN314" s="52"/>
      <c r="AO314" s="52"/>
      <c r="AP314" s="52"/>
      <c r="AQ314" s="52"/>
      <c r="AR314" s="52"/>
      <c r="AS314" s="52"/>
      <c r="AT314" s="52"/>
      <c r="AU314" s="52"/>
      <c r="AV314" s="52"/>
      <c r="AW314" s="52"/>
      <c r="AX314" s="52"/>
      <c r="AY314" s="52"/>
      <c r="AZ314" s="52"/>
      <c r="BA314" s="52"/>
      <c r="BB314" s="52"/>
      <c r="BC314" s="52"/>
      <c r="BD314" s="52"/>
      <c r="BE314" s="52"/>
      <c r="BF314" s="52"/>
      <c r="BG314" s="52"/>
    </row>
    <row r="315" spans="1:59" ht="15.75" customHeight="1">
      <c r="A315" s="50"/>
      <c r="B315" s="52"/>
      <c r="C315" s="52"/>
      <c r="D315" s="52"/>
      <c r="E315" s="52"/>
      <c r="F315" s="52"/>
      <c r="G315" s="52"/>
      <c r="H315" s="52"/>
      <c r="I315" s="52"/>
      <c r="J315" s="52"/>
      <c r="K315" s="52"/>
      <c r="L315" s="52"/>
      <c r="M315" s="52"/>
      <c r="N315" s="52"/>
      <c r="O315" s="52"/>
      <c r="P315" s="52"/>
      <c r="Q315" s="52"/>
      <c r="R315" s="52"/>
      <c r="S315" s="52"/>
      <c r="T315" s="52"/>
      <c r="U315" s="52"/>
      <c r="V315" s="52"/>
      <c r="W315" s="52"/>
      <c r="X315" s="52"/>
      <c r="Y315" s="52"/>
      <c r="Z315" s="52"/>
      <c r="AA315" s="52"/>
      <c r="AB315" s="52"/>
      <c r="AC315" s="52"/>
      <c r="AD315" s="52"/>
      <c r="AE315" s="52"/>
      <c r="AF315" s="52"/>
      <c r="AG315" s="52"/>
      <c r="AH315" s="52"/>
      <c r="AI315" s="52"/>
      <c r="AJ315" s="52"/>
      <c r="AK315" s="52"/>
      <c r="AL315" s="52"/>
      <c r="AM315" s="52"/>
      <c r="AN315" s="52"/>
      <c r="AO315" s="52"/>
      <c r="AP315" s="52"/>
      <c r="AQ315" s="52"/>
      <c r="AR315" s="52"/>
      <c r="AS315" s="52"/>
      <c r="AT315" s="52"/>
      <c r="AU315" s="52"/>
      <c r="AV315" s="52"/>
      <c r="AW315" s="52"/>
      <c r="AX315" s="52"/>
      <c r="AY315" s="52"/>
      <c r="AZ315" s="52"/>
      <c r="BA315" s="52"/>
      <c r="BB315" s="52"/>
      <c r="BC315" s="52"/>
      <c r="BD315" s="52"/>
      <c r="BE315" s="52"/>
      <c r="BF315" s="52"/>
      <c r="BG315" s="52"/>
    </row>
    <row r="316" spans="1:59" ht="15.75" customHeight="1">
      <c r="A316" s="50"/>
      <c r="B316" s="52"/>
      <c r="C316" s="52"/>
      <c r="D316" s="52"/>
      <c r="E316" s="52"/>
      <c r="F316" s="52"/>
      <c r="G316" s="52"/>
      <c r="H316" s="52"/>
      <c r="I316" s="52"/>
      <c r="J316" s="52"/>
      <c r="K316" s="52"/>
      <c r="L316" s="52"/>
      <c r="M316" s="52"/>
      <c r="N316" s="52"/>
      <c r="O316" s="52"/>
      <c r="P316" s="52"/>
      <c r="Q316" s="52"/>
      <c r="R316" s="52"/>
      <c r="S316" s="52"/>
      <c r="T316" s="52"/>
      <c r="U316" s="52"/>
      <c r="V316" s="52"/>
      <c r="W316" s="52"/>
      <c r="X316" s="52"/>
      <c r="Y316" s="52"/>
      <c r="Z316" s="52"/>
      <c r="AA316" s="52"/>
      <c r="AB316" s="52"/>
      <c r="AC316" s="52"/>
      <c r="AD316" s="52"/>
      <c r="AE316" s="52"/>
      <c r="AF316" s="52"/>
      <c r="AG316" s="52"/>
      <c r="AH316" s="52"/>
      <c r="AI316" s="52"/>
      <c r="AJ316" s="52"/>
      <c r="AK316" s="52"/>
      <c r="AL316" s="52"/>
      <c r="AM316" s="52"/>
      <c r="AN316" s="52"/>
      <c r="AO316" s="52"/>
      <c r="AP316" s="52"/>
      <c r="AQ316" s="52"/>
      <c r="AR316" s="52"/>
      <c r="AS316" s="52"/>
      <c r="AT316" s="52"/>
      <c r="AU316" s="52"/>
      <c r="AV316" s="52"/>
      <c r="AW316" s="52"/>
      <c r="AX316" s="52"/>
      <c r="AY316" s="52"/>
      <c r="AZ316" s="52"/>
      <c r="BA316" s="52"/>
      <c r="BB316" s="52"/>
      <c r="BC316" s="52"/>
      <c r="BD316" s="52"/>
      <c r="BE316" s="52"/>
      <c r="BF316" s="52"/>
      <c r="BG316" s="52"/>
    </row>
    <row r="317" spans="1:59" ht="15.75" customHeight="1">
      <c r="A317" s="50"/>
      <c r="B317" s="52"/>
      <c r="C317" s="52"/>
      <c r="D317" s="52"/>
      <c r="E317" s="52"/>
      <c r="F317" s="52"/>
      <c r="G317" s="52"/>
      <c r="H317" s="52"/>
      <c r="I317" s="52"/>
      <c r="J317" s="52"/>
      <c r="K317" s="52"/>
      <c r="L317" s="52"/>
      <c r="M317" s="52"/>
      <c r="N317" s="52"/>
      <c r="O317" s="52"/>
      <c r="P317" s="52"/>
      <c r="Q317" s="52"/>
      <c r="R317" s="52"/>
      <c r="S317" s="52"/>
      <c r="T317" s="52"/>
      <c r="U317" s="52"/>
      <c r="V317" s="52"/>
      <c r="W317" s="52"/>
      <c r="X317" s="52"/>
      <c r="Y317" s="52"/>
      <c r="Z317" s="52"/>
      <c r="AA317" s="52"/>
      <c r="AB317" s="52"/>
      <c r="AC317" s="52"/>
      <c r="AD317" s="52"/>
      <c r="AE317" s="52"/>
      <c r="AF317" s="52"/>
      <c r="AG317" s="52"/>
      <c r="AH317" s="52"/>
      <c r="AI317" s="52"/>
      <c r="AJ317" s="52"/>
      <c r="AK317" s="52"/>
      <c r="AL317" s="52"/>
      <c r="AM317" s="52"/>
      <c r="AN317" s="52"/>
      <c r="AO317" s="52"/>
      <c r="AP317" s="52"/>
      <c r="AQ317" s="52"/>
      <c r="AR317" s="52"/>
      <c r="AS317" s="52"/>
      <c r="AT317" s="52"/>
      <c r="AU317" s="52"/>
      <c r="AV317" s="52"/>
      <c r="AW317" s="52"/>
      <c r="AX317" s="52"/>
      <c r="AY317" s="52"/>
      <c r="AZ317" s="52"/>
      <c r="BA317" s="52"/>
      <c r="BB317" s="52"/>
      <c r="BC317" s="52"/>
      <c r="BD317" s="52"/>
      <c r="BE317" s="52"/>
      <c r="BF317" s="52"/>
      <c r="BG317" s="52"/>
    </row>
    <row r="318" spans="1:59" ht="15.75" customHeight="1">
      <c r="A318" s="50"/>
      <c r="B318" s="52"/>
      <c r="C318" s="52"/>
      <c r="D318" s="52"/>
      <c r="E318" s="52"/>
      <c r="F318" s="52"/>
      <c r="G318" s="52"/>
      <c r="H318" s="52"/>
      <c r="I318" s="52"/>
      <c r="J318" s="52"/>
      <c r="K318" s="52"/>
      <c r="L318" s="52"/>
      <c r="M318" s="52"/>
      <c r="N318" s="52"/>
      <c r="O318" s="52"/>
      <c r="P318" s="52"/>
      <c r="Q318" s="52"/>
      <c r="R318" s="52"/>
      <c r="S318" s="52"/>
      <c r="T318" s="52"/>
      <c r="U318" s="52"/>
      <c r="V318" s="52"/>
      <c r="W318" s="52"/>
      <c r="X318" s="52"/>
      <c r="Y318" s="52"/>
      <c r="Z318" s="52"/>
      <c r="AA318" s="52"/>
      <c r="AB318" s="52"/>
      <c r="AC318" s="52"/>
      <c r="AD318" s="52"/>
      <c r="AE318" s="52"/>
      <c r="AF318" s="52"/>
      <c r="AG318" s="52"/>
      <c r="AH318" s="52"/>
      <c r="AI318" s="52"/>
      <c r="AJ318" s="52"/>
      <c r="AK318" s="52"/>
      <c r="AL318" s="52"/>
      <c r="AM318" s="52"/>
      <c r="AN318" s="52"/>
      <c r="AO318" s="52"/>
      <c r="AP318" s="52"/>
      <c r="AQ318" s="52"/>
      <c r="AR318" s="52"/>
      <c r="AS318" s="52"/>
      <c r="AT318" s="52"/>
      <c r="AU318" s="52"/>
      <c r="AV318" s="52"/>
      <c r="AW318" s="52"/>
      <c r="AX318" s="52"/>
      <c r="AY318" s="52"/>
      <c r="AZ318" s="52"/>
      <c r="BA318" s="52"/>
      <c r="BB318" s="52"/>
      <c r="BC318" s="52"/>
      <c r="BD318" s="52"/>
      <c r="BE318" s="52"/>
      <c r="BF318" s="52"/>
      <c r="BG318" s="52"/>
    </row>
    <row r="319" spans="1:59" ht="15.75" customHeight="1">
      <c r="A319" s="50"/>
      <c r="B319" s="52"/>
      <c r="C319" s="52"/>
      <c r="D319" s="52"/>
      <c r="E319" s="52"/>
      <c r="F319" s="52"/>
      <c r="G319" s="52"/>
      <c r="H319" s="52"/>
      <c r="I319" s="52"/>
      <c r="J319" s="52"/>
      <c r="K319" s="52"/>
      <c r="L319" s="52"/>
      <c r="M319" s="52"/>
      <c r="N319" s="52"/>
      <c r="O319" s="52"/>
      <c r="P319" s="52"/>
      <c r="Q319" s="52"/>
      <c r="R319" s="52"/>
      <c r="S319" s="52"/>
      <c r="T319" s="52"/>
      <c r="U319" s="52"/>
      <c r="V319" s="52"/>
      <c r="W319" s="52"/>
      <c r="X319" s="52"/>
      <c r="Y319" s="52"/>
      <c r="Z319" s="52"/>
      <c r="AA319" s="52"/>
      <c r="AB319" s="52"/>
      <c r="AC319" s="52"/>
      <c r="AD319" s="52"/>
      <c r="AE319" s="52"/>
      <c r="AF319" s="52"/>
      <c r="AG319" s="52"/>
      <c r="AH319" s="52"/>
      <c r="AI319" s="52"/>
      <c r="AJ319" s="52"/>
      <c r="AK319" s="52"/>
      <c r="AL319" s="52"/>
      <c r="AM319" s="52"/>
      <c r="AN319" s="52"/>
      <c r="AO319" s="52"/>
      <c r="AP319" s="52"/>
      <c r="AQ319" s="52"/>
      <c r="AR319" s="52"/>
      <c r="AS319" s="52"/>
      <c r="AT319" s="52"/>
      <c r="AU319" s="52"/>
      <c r="AV319" s="52"/>
      <c r="AW319" s="52"/>
      <c r="AX319" s="52"/>
      <c r="AY319" s="52"/>
      <c r="AZ319" s="52"/>
      <c r="BA319" s="52"/>
      <c r="BB319" s="52"/>
      <c r="BC319" s="52"/>
      <c r="BD319" s="52"/>
      <c r="BE319" s="52"/>
      <c r="BF319" s="52"/>
      <c r="BG319" s="52"/>
    </row>
    <row r="320" spans="1:59" ht="15.75" customHeight="1">
      <c r="A320" s="50"/>
      <c r="B320" s="52"/>
      <c r="C320" s="52"/>
      <c r="D320" s="52"/>
      <c r="E320" s="52"/>
      <c r="F320" s="52"/>
      <c r="G320" s="52"/>
      <c r="H320" s="52"/>
      <c r="I320" s="52"/>
      <c r="J320" s="52"/>
      <c r="K320" s="52"/>
      <c r="L320" s="52"/>
      <c r="M320" s="52"/>
      <c r="N320" s="52"/>
      <c r="O320" s="52"/>
      <c r="P320" s="52"/>
      <c r="Q320" s="52"/>
      <c r="R320" s="52"/>
      <c r="S320" s="52"/>
      <c r="T320" s="52"/>
      <c r="U320" s="52"/>
      <c r="V320" s="52"/>
      <c r="W320" s="52"/>
      <c r="X320" s="52"/>
      <c r="Y320" s="52"/>
      <c r="Z320" s="52"/>
      <c r="AA320" s="52"/>
      <c r="AB320" s="52"/>
      <c r="AC320" s="52"/>
      <c r="AD320" s="52"/>
      <c r="AE320" s="52"/>
      <c r="AF320" s="52"/>
      <c r="AG320" s="52"/>
      <c r="AH320" s="52"/>
      <c r="AI320" s="52"/>
      <c r="AJ320" s="52"/>
      <c r="AK320" s="52"/>
      <c r="AL320" s="52"/>
      <c r="AM320" s="52"/>
      <c r="AN320" s="52"/>
      <c r="AO320" s="52"/>
      <c r="AP320" s="52"/>
      <c r="AQ320" s="52"/>
      <c r="AR320" s="52"/>
      <c r="AS320" s="52"/>
      <c r="AT320" s="52"/>
      <c r="AU320" s="52"/>
      <c r="AV320" s="52"/>
      <c r="AW320" s="52"/>
      <c r="AX320" s="52"/>
      <c r="AY320" s="52"/>
      <c r="AZ320" s="52"/>
      <c r="BA320" s="52"/>
      <c r="BB320" s="52"/>
      <c r="BC320" s="52"/>
      <c r="BD320" s="52"/>
      <c r="BE320" s="52"/>
      <c r="BF320" s="52"/>
      <c r="BG320" s="52"/>
    </row>
    <row r="321" spans="1:59" ht="15.75" customHeight="1">
      <c r="A321" s="50"/>
      <c r="B321" s="52"/>
      <c r="C321" s="52"/>
      <c r="D321" s="52"/>
      <c r="E321" s="52"/>
      <c r="F321" s="52"/>
      <c r="G321" s="52"/>
      <c r="H321" s="52"/>
      <c r="I321" s="52"/>
      <c r="J321" s="52"/>
      <c r="K321" s="52"/>
      <c r="L321" s="52"/>
      <c r="M321" s="52"/>
      <c r="N321" s="52"/>
      <c r="O321" s="52"/>
      <c r="P321" s="52"/>
      <c r="Q321" s="52"/>
      <c r="R321" s="52"/>
      <c r="S321" s="52"/>
      <c r="T321" s="52"/>
      <c r="U321" s="52"/>
      <c r="V321" s="52"/>
      <c r="W321" s="52"/>
      <c r="X321" s="52"/>
      <c r="Y321" s="52"/>
      <c r="Z321" s="52"/>
      <c r="AA321" s="52"/>
      <c r="AB321" s="52"/>
      <c r="AC321" s="52"/>
      <c r="AD321" s="52"/>
      <c r="AE321" s="52"/>
      <c r="AF321" s="52"/>
      <c r="AG321" s="52"/>
      <c r="AH321" s="52"/>
      <c r="AI321" s="52"/>
      <c r="AJ321" s="52"/>
      <c r="AK321" s="52"/>
      <c r="AL321" s="52"/>
      <c r="AM321" s="52"/>
      <c r="AN321" s="52"/>
      <c r="AO321" s="52"/>
      <c r="AP321" s="52"/>
      <c r="AQ321" s="52"/>
      <c r="AR321" s="52"/>
      <c r="AS321" s="52"/>
      <c r="AT321" s="52"/>
      <c r="AU321" s="52"/>
      <c r="AV321" s="52"/>
      <c r="AW321" s="52"/>
      <c r="AX321" s="52"/>
      <c r="AY321" s="52"/>
      <c r="AZ321" s="52"/>
      <c r="BA321" s="52"/>
      <c r="BB321" s="52"/>
      <c r="BC321" s="52"/>
      <c r="BD321" s="52"/>
      <c r="BE321" s="52"/>
      <c r="BF321" s="52"/>
      <c r="BG321" s="52"/>
    </row>
    <row r="322" spans="1:59" ht="15.75" customHeight="1">
      <c r="A322" s="50"/>
      <c r="B322" s="52"/>
      <c r="C322" s="52"/>
      <c r="D322" s="52"/>
      <c r="E322" s="52"/>
      <c r="F322" s="52"/>
      <c r="G322" s="52"/>
      <c r="H322" s="52"/>
      <c r="I322" s="52"/>
      <c r="J322" s="52"/>
      <c r="K322" s="52"/>
      <c r="L322" s="52"/>
      <c r="M322" s="52"/>
      <c r="N322" s="52"/>
      <c r="O322" s="52"/>
      <c r="P322" s="52"/>
      <c r="Q322" s="52"/>
      <c r="R322" s="52"/>
      <c r="S322" s="52"/>
      <c r="T322" s="52"/>
      <c r="U322" s="52"/>
      <c r="V322" s="52"/>
      <c r="W322" s="52"/>
      <c r="X322" s="52"/>
      <c r="Y322" s="52"/>
      <c r="Z322" s="52"/>
      <c r="AA322" s="52"/>
      <c r="AB322" s="52"/>
      <c r="AC322" s="52"/>
      <c r="AD322" s="52"/>
      <c r="AE322" s="52"/>
      <c r="AF322" s="52"/>
      <c r="AG322" s="52"/>
      <c r="AH322" s="52"/>
      <c r="AI322" s="52"/>
      <c r="AJ322" s="52"/>
      <c r="AK322" s="52"/>
      <c r="AL322" s="52"/>
      <c r="AM322" s="52"/>
      <c r="AN322" s="52"/>
      <c r="AO322" s="52"/>
      <c r="AP322" s="52"/>
      <c r="AQ322" s="52"/>
      <c r="AR322" s="52"/>
      <c r="AS322" s="52"/>
      <c r="AT322" s="52"/>
      <c r="AU322" s="52"/>
      <c r="AV322" s="52"/>
      <c r="AW322" s="52"/>
      <c r="AX322" s="52"/>
      <c r="AY322" s="52"/>
      <c r="AZ322" s="52"/>
      <c r="BA322" s="52"/>
      <c r="BB322" s="52"/>
      <c r="BC322" s="52"/>
      <c r="BD322" s="52"/>
      <c r="BE322" s="52"/>
      <c r="BF322" s="52"/>
      <c r="BG322" s="52"/>
    </row>
    <row r="323" spans="1:59" ht="15.75" customHeight="1">
      <c r="A323" s="50"/>
      <c r="B323" s="52"/>
      <c r="C323" s="52"/>
      <c r="D323" s="52"/>
      <c r="E323" s="52"/>
      <c r="F323" s="52"/>
      <c r="G323" s="52"/>
      <c r="H323" s="52"/>
      <c r="I323" s="52"/>
      <c r="J323" s="52"/>
      <c r="K323" s="52"/>
      <c r="L323" s="52"/>
      <c r="M323" s="52"/>
      <c r="N323" s="52"/>
      <c r="O323" s="52"/>
      <c r="P323" s="52"/>
      <c r="Q323" s="52"/>
      <c r="R323" s="52"/>
      <c r="S323" s="52"/>
      <c r="T323" s="52"/>
      <c r="U323" s="52"/>
      <c r="V323" s="52"/>
      <c r="W323" s="52"/>
      <c r="X323" s="52"/>
      <c r="Y323" s="52"/>
      <c r="Z323" s="52"/>
      <c r="AA323" s="52"/>
      <c r="AB323" s="52"/>
      <c r="AC323" s="52"/>
      <c r="AD323" s="52"/>
      <c r="AE323" s="52"/>
      <c r="AF323" s="52"/>
      <c r="AG323" s="52"/>
      <c r="AH323" s="52"/>
      <c r="AI323" s="52"/>
      <c r="AJ323" s="52"/>
      <c r="AK323" s="52"/>
      <c r="AL323" s="52"/>
      <c r="AM323" s="52"/>
      <c r="AN323" s="52"/>
      <c r="AO323" s="52"/>
      <c r="AP323" s="52"/>
      <c r="AQ323" s="52"/>
      <c r="AR323" s="52"/>
      <c r="AS323" s="52"/>
      <c r="AT323" s="52"/>
      <c r="AU323" s="52"/>
      <c r="AV323" s="52"/>
      <c r="AW323" s="52"/>
      <c r="AX323" s="52"/>
      <c r="AY323" s="52"/>
      <c r="AZ323" s="52"/>
      <c r="BA323" s="52"/>
      <c r="BB323" s="52"/>
      <c r="BC323" s="52"/>
      <c r="BD323" s="52"/>
      <c r="BE323" s="52"/>
      <c r="BF323" s="52"/>
      <c r="BG323" s="52"/>
    </row>
    <row r="324" spans="1:59" ht="15.75" customHeight="1">
      <c r="A324" s="50"/>
      <c r="B324" s="52"/>
      <c r="C324" s="52"/>
      <c r="D324" s="52"/>
      <c r="E324" s="52"/>
      <c r="F324" s="52"/>
      <c r="G324" s="52"/>
      <c r="H324" s="52"/>
      <c r="I324" s="52"/>
      <c r="J324" s="52"/>
      <c r="K324" s="52"/>
      <c r="L324" s="52"/>
      <c r="M324" s="52"/>
      <c r="N324" s="52"/>
      <c r="O324" s="52"/>
      <c r="P324" s="52"/>
      <c r="Q324" s="52"/>
      <c r="R324" s="52"/>
      <c r="S324" s="52"/>
      <c r="T324" s="52"/>
      <c r="U324" s="52"/>
      <c r="V324" s="52"/>
      <c r="W324" s="52"/>
      <c r="X324" s="52"/>
      <c r="Y324" s="52"/>
      <c r="Z324" s="52"/>
      <c r="AA324" s="52"/>
      <c r="AB324" s="52"/>
      <c r="AC324" s="52"/>
      <c r="AD324" s="52"/>
      <c r="AE324" s="52"/>
      <c r="AF324" s="52"/>
      <c r="AG324" s="52"/>
      <c r="AH324" s="52"/>
      <c r="AI324" s="52"/>
      <c r="AJ324" s="52"/>
      <c r="AK324" s="52"/>
      <c r="AL324" s="52"/>
      <c r="AM324" s="52"/>
      <c r="AN324" s="52"/>
      <c r="AO324" s="52"/>
      <c r="AP324" s="52"/>
      <c r="AQ324" s="52"/>
      <c r="AR324" s="52"/>
      <c r="AS324" s="52"/>
      <c r="AT324" s="52"/>
      <c r="AU324" s="52"/>
      <c r="AV324" s="52"/>
      <c r="AW324" s="52"/>
      <c r="AX324" s="52"/>
      <c r="AY324" s="52"/>
      <c r="AZ324" s="52"/>
      <c r="BA324" s="52"/>
      <c r="BB324" s="52"/>
      <c r="BC324" s="52"/>
      <c r="BD324" s="52"/>
      <c r="BE324" s="52"/>
      <c r="BF324" s="52"/>
      <c r="BG324" s="52"/>
    </row>
    <row r="325" spans="1:59" ht="15.75" customHeight="1">
      <c r="A325" s="50"/>
      <c r="B325" s="52"/>
      <c r="C325" s="52"/>
      <c r="D325" s="52"/>
      <c r="E325" s="52"/>
      <c r="F325" s="52"/>
      <c r="G325" s="52"/>
      <c r="H325" s="52"/>
      <c r="I325" s="52"/>
      <c r="J325" s="52"/>
      <c r="K325" s="52"/>
      <c r="L325" s="52"/>
      <c r="M325" s="52"/>
      <c r="N325" s="52"/>
      <c r="O325" s="52"/>
      <c r="P325" s="52"/>
      <c r="Q325" s="52"/>
      <c r="R325" s="52"/>
      <c r="S325" s="52"/>
      <c r="T325" s="52"/>
      <c r="U325" s="52"/>
      <c r="V325" s="52"/>
      <c r="W325" s="52"/>
      <c r="X325" s="52"/>
      <c r="Y325" s="52"/>
      <c r="Z325" s="52"/>
      <c r="AA325" s="52"/>
      <c r="AB325" s="52"/>
      <c r="AC325" s="52"/>
      <c r="AD325" s="52"/>
      <c r="AE325" s="52"/>
      <c r="AF325" s="52"/>
      <c r="AG325" s="52"/>
      <c r="AH325" s="52"/>
      <c r="AI325" s="52"/>
      <c r="AJ325" s="52"/>
      <c r="AK325" s="52"/>
      <c r="AL325" s="52"/>
      <c r="AM325" s="52"/>
      <c r="AN325" s="52"/>
      <c r="AO325" s="52"/>
      <c r="AP325" s="52"/>
      <c r="AQ325" s="52"/>
      <c r="AR325" s="52"/>
      <c r="AS325" s="52"/>
      <c r="AT325" s="52"/>
      <c r="AU325" s="52"/>
      <c r="AV325" s="52"/>
      <c r="AW325" s="52"/>
      <c r="AX325" s="52"/>
      <c r="AY325" s="52"/>
      <c r="AZ325" s="52"/>
      <c r="BA325" s="52"/>
      <c r="BB325" s="52"/>
      <c r="BC325" s="52"/>
      <c r="BD325" s="52"/>
      <c r="BE325" s="52"/>
      <c r="BF325" s="52"/>
      <c r="BG325" s="52"/>
    </row>
    <row r="326" spans="1:59" ht="15.75" customHeight="1">
      <c r="A326" s="50"/>
      <c r="B326" s="52"/>
      <c r="C326" s="52"/>
      <c r="D326" s="52"/>
      <c r="E326" s="52"/>
      <c r="F326" s="52"/>
      <c r="G326" s="52"/>
      <c r="H326" s="52"/>
      <c r="I326" s="52"/>
      <c r="J326" s="52"/>
      <c r="K326" s="52"/>
      <c r="L326" s="52"/>
      <c r="M326" s="52"/>
      <c r="N326" s="52"/>
      <c r="O326" s="52"/>
      <c r="P326" s="52"/>
      <c r="Q326" s="52"/>
      <c r="R326" s="52"/>
      <c r="S326" s="52"/>
      <c r="T326" s="52"/>
      <c r="U326" s="52"/>
      <c r="V326" s="52"/>
      <c r="W326" s="52"/>
      <c r="X326" s="52"/>
      <c r="Y326" s="52"/>
      <c r="Z326" s="52"/>
      <c r="AA326" s="52"/>
      <c r="AB326" s="52"/>
      <c r="AC326" s="52"/>
      <c r="AD326" s="52"/>
      <c r="AE326" s="52"/>
      <c r="AF326" s="52"/>
      <c r="AG326" s="52"/>
      <c r="AH326" s="52"/>
      <c r="AI326" s="52"/>
      <c r="AJ326" s="52"/>
      <c r="AK326" s="52"/>
      <c r="AL326" s="52"/>
      <c r="AM326" s="52"/>
      <c r="AN326" s="52"/>
      <c r="AO326" s="52"/>
      <c r="AP326" s="52"/>
      <c r="AQ326" s="52"/>
      <c r="AR326" s="52"/>
      <c r="AS326" s="52"/>
      <c r="AT326" s="52"/>
      <c r="AU326" s="52"/>
      <c r="AV326" s="52"/>
      <c r="AW326" s="52"/>
      <c r="AX326" s="52"/>
      <c r="AY326" s="52"/>
      <c r="AZ326" s="52"/>
      <c r="BA326" s="52"/>
      <c r="BB326" s="52"/>
      <c r="BC326" s="52"/>
      <c r="BD326" s="52"/>
      <c r="BE326" s="52"/>
      <c r="BF326" s="52"/>
      <c r="BG326" s="52"/>
    </row>
    <row r="327" spans="1:59" ht="15.75" customHeight="1">
      <c r="A327" s="50"/>
      <c r="B327" s="52"/>
      <c r="C327" s="52"/>
      <c r="D327" s="52"/>
      <c r="E327" s="52"/>
      <c r="F327" s="52"/>
      <c r="G327" s="52"/>
      <c r="H327" s="52"/>
      <c r="I327" s="52"/>
      <c r="J327" s="52"/>
      <c r="K327" s="52"/>
      <c r="L327" s="52"/>
      <c r="M327" s="52"/>
      <c r="N327" s="52"/>
      <c r="O327" s="52"/>
      <c r="P327" s="52"/>
      <c r="Q327" s="52"/>
      <c r="R327" s="52"/>
      <c r="S327" s="52"/>
      <c r="T327" s="52"/>
      <c r="U327" s="52"/>
      <c r="V327" s="52"/>
      <c r="W327" s="52"/>
      <c r="X327" s="52"/>
      <c r="Y327" s="52"/>
      <c r="Z327" s="52"/>
      <c r="AA327" s="52"/>
      <c r="AB327" s="52"/>
      <c r="AC327" s="52"/>
      <c r="AD327" s="52"/>
      <c r="AE327" s="52"/>
      <c r="AF327" s="52"/>
      <c r="AG327" s="52"/>
      <c r="AH327" s="52"/>
      <c r="AI327" s="52"/>
      <c r="AJ327" s="52"/>
      <c r="AK327" s="52"/>
      <c r="AL327" s="52"/>
      <c r="AM327" s="52"/>
      <c r="AN327" s="52"/>
      <c r="AO327" s="52"/>
      <c r="AP327" s="52"/>
      <c r="AQ327" s="52"/>
      <c r="AR327" s="52"/>
      <c r="AS327" s="52"/>
      <c r="AT327" s="52"/>
      <c r="AU327" s="52"/>
      <c r="AV327" s="52"/>
      <c r="AW327" s="52"/>
      <c r="AX327" s="52"/>
      <c r="AY327" s="52"/>
      <c r="AZ327" s="52"/>
      <c r="BA327" s="52"/>
      <c r="BB327" s="52"/>
      <c r="BC327" s="52"/>
      <c r="BD327" s="52"/>
      <c r="BE327" s="52"/>
      <c r="BF327" s="52"/>
      <c r="BG327" s="52"/>
    </row>
    <row r="328" spans="1:59" ht="15.75" customHeight="1">
      <c r="A328" s="50"/>
      <c r="B328" s="52"/>
      <c r="C328" s="52"/>
      <c r="D328" s="52"/>
      <c r="E328" s="52"/>
      <c r="F328" s="52"/>
      <c r="G328" s="52"/>
      <c r="H328" s="52"/>
      <c r="I328" s="52"/>
      <c r="J328" s="52"/>
      <c r="K328" s="52"/>
      <c r="L328" s="52"/>
      <c r="M328" s="52"/>
      <c r="N328" s="52"/>
      <c r="O328" s="52"/>
      <c r="P328" s="52"/>
      <c r="Q328" s="52"/>
      <c r="R328" s="52"/>
      <c r="S328" s="52"/>
      <c r="T328" s="52"/>
      <c r="U328" s="52"/>
      <c r="V328" s="52"/>
      <c r="W328" s="52"/>
      <c r="X328" s="52"/>
      <c r="Y328" s="52"/>
      <c r="Z328" s="52"/>
      <c r="AA328" s="52"/>
      <c r="AB328" s="52"/>
      <c r="AC328" s="52"/>
      <c r="AD328" s="52"/>
      <c r="AE328" s="52"/>
      <c r="AF328" s="52"/>
      <c r="AG328" s="52"/>
      <c r="AH328" s="52"/>
      <c r="AI328" s="52"/>
      <c r="AJ328" s="52"/>
      <c r="AK328" s="52"/>
      <c r="AL328" s="52"/>
      <c r="AM328" s="52"/>
      <c r="AN328" s="52"/>
      <c r="AO328" s="52"/>
      <c r="AP328" s="52"/>
      <c r="AQ328" s="52"/>
      <c r="AR328" s="52"/>
      <c r="AS328" s="52"/>
      <c r="AT328" s="52"/>
      <c r="AU328" s="52"/>
      <c r="AV328" s="52"/>
      <c r="AW328" s="52"/>
      <c r="AX328" s="52"/>
      <c r="AY328" s="52"/>
      <c r="AZ328" s="52"/>
      <c r="BA328" s="52"/>
      <c r="BB328" s="52"/>
      <c r="BC328" s="52"/>
      <c r="BD328" s="52"/>
      <c r="BE328" s="52"/>
      <c r="BF328" s="52"/>
      <c r="BG328" s="52"/>
    </row>
    <row r="329" spans="1:59" ht="15.75" customHeight="1">
      <c r="A329" s="50"/>
      <c r="B329" s="52"/>
      <c r="C329" s="52"/>
      <c r="D329" s="52"/>
      <c r="E329" s="52"/>
      <c r="F329" s="52"/>
      <c r="G329" s="52"/>
      <c r="H329" s="52"/>
      <c r="I329" s="52"/>
      <c r="J329" s="52"/>
      <c r="K329" s="52"/>
      <c r="L329" s="52"/>
      <c r="M329" s="52"/>
      <c r="N329" s="52"/>
      <c r="O329" s="52"/>
      <c r="P329" s="52"/>
      <c r="Q329" s="52"/>
      <c r="R329" s="52"/>
      <c r="S329" s="52"/>
      <c r="T329" s="52"/>
      <c r="U329" s="52"/>
      <c r="V329" s="52"/>
      <c r="W329" s="52"/>
      <c r="X329" s="52"/>
      <c r="Y329" s="52"/>
      <c r="Z329" s="52"/>
      <c r="AA329" s="52"/>
      <c r="AB329" s="52"/>
      <c r="AC329" s="52"/>
      <c r="AD329" s="52"/>
      <c r="AE329" s="52"/>
      <c r="AF329" s="52"/>
      <c r="AG329" s="52"/>
      <c r="AH329" s="52"/>
      <c r="AI329" s="52"/>
      <c r="AJ329" s="52"/>
      <c r="AK329" s="52"/>
      <c r="AL329" s="52"/>
      <c r="AM329" s="52"/>
      <c r="AN329" s="52"/>
      <c r="AO329" s="52"/>
      <c r="AP329" s="52"/>
      <c r="AQ329" s="52"/>
      <c r="AR329" s="52"/>
      <c r="AS329" s="52"/>
      <c r="AT329" s="52"/>
      <c r="AU329" s="52"/>
      <c r="AV329" s="52"/>
      <c r="AW329" s="52"/>
      <c r="AX329" s="52"/>
      <c r="AY329" s="52"/>
      <c r="AZ329" s="52"/>
      <c r="BA329" s="52"/>
      <c r="BB329" s="52"/>
      <c r="BC329" s="52"/>
      <c r="BD329" s="52"/>
      <c r="BE329" s="52"/>
      <c r="BF329" s="52"/>
      <c r="BG329" s="52"/>
    </row>
    <row r="330" spans="1:59" ht="15.75" customHeight="1">
      <c r="A330" s="50"/>
      <c r="B330" s="52"/>
      <c r="C330" s="52"/>
      <c r="D330" s="52"/>
      <c r="E330" s="52"/>
      <c r="F330" s="52"/>
      <c r="G330" s="52"/>
      <c r="H330" s="52"/>
      <c r="I330" s="52"/>
      <c r="J330" s="52"/>
      <c r="K330" s="52"/>
      <c r="L330" s="52"/>
      <c r="M330" s="52"/>
      <c r="N330" s="52"/>
      <c r="O330" s="52"/>
      <c r="P330" s="52"/>
      <c r="Q330" s="52"/>
      <c r="R330" s="52"/>
      <c r="S330" s="52"/>
      <c r="T330" s="52"/>
      <c r="U330" s="52"/>
      <c r="V330" s="52"/>
      <c r="W330" s="52"/>
      <c r="X330" s="52"/>
      <c r="Y330" s="52"/>
      <c r="Z330" s="52"/>
      <c r="AA330" s="52"/>
      <c r="AB330" s="52"/>
      <c r="AC330" s="52"/>
      <c r="AD330" s="52"/>
      <c r="AE330" s="52"/>
      <c r="AF330" s="52"/>
      <c r="AG330" s="52"/>
      <c r="AH330" s="52"/>
      <c r="AI330" s="52"/>
      <c r="AJ330" s="52"/>
      <c r="AK330" s="52"/>
      <c r="AL330" s="52"/>
      <c r="AM330" s="52"/>
      <c r="AN330" s="52"/>
      <c r="AO330" s="52"/>
      <c r="AP330" s="52"/>
      <c r="AQ330" s="52"/>
      <c r="AR330" s="52"/>
      <c r="AS330" s="52"/>
      <c r="AT330" s="52"/>
      <c r="AU330" s="52"/>
      <c r="AV330" s="52"/>
      <c r="AW330" s="52"/>
      <c r="AX330" s="52"/>
      <c r="AY330" s="52"/>
      <c r="AZ330" s="52"/>
      <c r="BA330" s="52"/>
      <c r="BB330" s="52"/>
      <c r="BC330" s="52"/>
      <c r="BD330" s="52"/>
      <c r="BE330" s="52"/>
      <c r="BF330" s="52"/>
      <c r="BG330" s="52"/>
    </row>
    <row r="331" spans="1:59" ht="15.75" customHeight="1">
      <c r="A331" s="50"/>
      <c r="B331" s="52"/>
      <c r="C331" s="52"/>
      <c r="D331" s="52"/>
      <c r="E331" s="52"/>
      <c r="F331" s="52"/>
      <c r="G331" s="52"/>
      <c r="H331" s="52"/>
      <c r="I331" s="52"/>
      <c r="J331" s="52"/>
      <c r="K331" s="52"/>
      <c r="L331" s="52"/>
      <c r="M331" s="52"/>
      <c r="N331" s="52"/>
      <c r="O331" s="52"/>
      <c r="P331" s="52"/>
      <c r="Q331" s="52"/>
      <c r="R331" s="52"/>
      <c r="S331" s="52"/>
      <c r="T331" s="52"/>
      <c r="U331" s="52"/>
      <c r="V331" s="52"/>
      <c r="W331" s="52"/>
      <c r="X331" s="52"/>
      <c r="Y331" s="52"/>
      <c r="Z331" s="52"/>
      <c r="AA331" s="52"/>
      <c r="AB331" s="52"/>
      <c r="AC331" s="52"/>
      <c r="AD331" s="52"/>
      <c r="AE331" s="52"/>
      <c r="AF331" s="52"/>
      <c r="AG331" s="52"/>
      <c r="AH331" s="52"/>
      <c r="AI331" s="52"/>
      <c r="AJ331" s="52"/>
      <c r="AK331" s="52"/>
      <c r="AL331" s="52"/>
      <c r="AM331" s="52"/>
      <c r="AN331" s="52"/>
      <c r="AO331" s="52"/>
      <c r="AP331" s="52"/>
      <c r="AQ331" s="52"/>
      <c r="AR331" s="52"/>
      <c r="AS331" s="52"/>
      <c r="AT331" s="52"/>
      <c r="AU331" s="52"/>
      <c r="AV331" s="52"/>
      <c r="AW331" s="52"/>
      <c r="AX331" s="52"/>
      <c r="AY331" s="52"/>
      <c r="AZ331" s="52"/>
      <c r="BA331" s="52"/>
      <c r="BB331" s="52"/>
      <c r="BC331" s="52"/>
      <c r="BD331" s="52"/>
      <c r="BE331" s="52"/>
      <c r="BF331" s="52"/>
      <c r="BG331" s="52"/>
    </row>
    <row r="332" spans="1:59" ht="15.75" customHeight="1">
      <c r="A332" s="50"/>
      <c r="B332" s="52"/>
      <c r="C332" s="52"/>
      <c r="D332" s="52"/>
      <c r="E332" s="52"/>
      <c r="F332" s="52"/>
      <c r="G332" s="52"/>
      <c r="H332" s="52"/>
      <c r="I332" s="52"/>
      <c r="J332" s="52"/>
      <c r="K332" s="52"/>
      <c r="L332" s="52"/>
      <c r="M332" s="52"/>
      <c r="N332" s="52"/>
      <c r="O332" s="52"/>
      <c r="P332" s="52"/>
      <c r="Q332" s="52"/>
      <c r="R332" s="52"/>
      <c r="S332" s="52"/>
      <c r="T332" s="52"/>
      <c r="U332" s="52"/>
      <c r="V332" s="52"/>
      <c r="W332" s="52"/>
      <c r="X332" s="52"/>
      <c r="Y332" s="52"/>
      <c r="Z332" s="52"/>
      <c r="AA332" s="52"/>
      <c r="AB332" s="52"/>
      <c r="AC332" s="52"/>
      <c r="AD332" s="52"/>
      <c r="AE332" s="52"/>
      <c r="AF332" s="52"/>
      <c r="AG332" s="52"/>
      <c r="AH332" s="52"/>
      <c r="AI332" s="52"/>
      <c r="AJ332" s="52"/>
      <c r="AK332" s="52"/>
      <c r="AL332" s="52"/>
      <c r="AM332" s="52"/>
      <c r="AN332" s="52"/>
      <c r="AO332" s="52"/>
      <c r="AP332" s="52"/>
      <c r="AQ332" s="52"/>
      <c r="AR332" s="52"/>
      <c r="AS332" s="52"/>
      <c r="AT332" s="52"/>
      <c r="AU332" s="52"/>
      <c r="AV332" s="52"/>
      <c r="AW332" s="52"/>
      <c r="AX332" s="52"/>
      <c r="AY332" s="52"/>
      <c r="AZ332" s="52"/>
      <c r="BA332" s="52"/>
      <c r="BB332" s="52"/>
      <c r="BC332" s="52"/>
      <c r="BD332" s="52"/>
      <c r="BE332" s="52"/>
      <c r="BF332" s="52"/>
      <c r="BG332" s="52"/>
    </row>
    <row r="333" spans="1:59" ht="15.75" customHeight="1">
      <c r="A333" s="50"/>
      <c r="B333" s="52"/>
      <c r="C333" s="52"/>
      <c r="D333" s="52"/>
      <c r="E333" s="52"/>
      <c r="F333" s="52"/>
      <c r="G333" s="52"/>
      <c r="H333" s="52"/>
      <c r="I333" s="52"/>
      <c r="J333" s="52"/>
      <c r="K333" s="52"/>
      <c r="L333" s="52"/>
      <c r="M333" s="52"/>
      <c r="N333" s="52"/>
      <c r="O333" s="52"/>
      <c r="P333" s="52"/>
      <c r="Q333" s="52"/>
      <c r="R333" s="52"/>
      <c r="S333" s="52"/>
      <c r="T333" s="52"/>
      <c r="U333" s="52"/>
      <c r="V333" s="52"/>
      <c r="W333" s="52"/>
      <c r="X333" s="52"/>
      <c r="Y333" s="52"/>
      <c r="Z333" s="52"/>
      <c r="AA333" s="52"/>
      <c r="AB333" s="52"/>
      <c r="AC333" s="52"/>
      <c r="AD333" s="52"/>
      <c r="AE333" s="52"/>
      <c r="AF333" s="52"/>
      <c r="AG333" s="52"/>
      <c r="AH333" s="52"/>
      <c r="AI333" s="52"/>
      <c r="AJ333" s="52"/>
      <c r="AK333" s="52"/>
      <c r="AL333" s="52"/>
      <c r="AM333" s="52"/>
      <c r="AN333" s="52"/>
      <c r="AO333" s="52"/>
      <c r="AP333" s="52"/>
      <c r="AQ333" s="52"/>
      <c r="AR333" s="52"/>
      <c r="AS333" s="52"/>
      <c r="AT333" s="52"/>
      <c r="AU333" s="52"/>
      <c r="AV333" s="52"/>
      <c r="AW333" s="52"/>
      <c r="AX333" s="52"/>
      <c r="AY333" s="52"/>
      <c r="AZ333" s="52"/>
      <c r="BA333" s="52"/>
      <c r="BB333" s="52"/>
      <c r="BC333" s="52"/>
      <c r="BD333" s="52"/>
      <c r="BE333" s="52"/>
      <c r="BF333" s="52"/>
      <c r="BG333" s="52"/>
    </row>
    <row r="334" spans="1:59" ht="15.75" customHeight="1">
      <c r="A334" s="50"/>
      <c r="B334" s="52"/>
      <c r="C334" s="52"/>
      <c r="D334" s="52"/>
      <c r="E334" s="52"/>
      <c r="F334" s="52"/>
      <c r="G334" s="52"/>
      <c r="H334" s="52"/>
      <c r="I334" s="52"/>
      <c r="J334" s="52"/>
      <c r="K334" s="52"/>
      <c r="L334" s="52"/>
      <c r="M334" s="52"/>
      <c r="N334" s="52"/>
      <c r="O334" s="52"/>
      <c r="P334" s="52"/>
      <c r="Q334" s="52"/>
      <c r="R334" s="52"/>
      <c r="S334" s="52"/>
      <c r="T334" s="52"/>
      <c r="U334" s="52"/>
      <c r="V334" s="52"/>
      <c r="W334" s="52"/>
      <c r="X334" s="52"/>
      <c r="Y334" s="52"/>
      <c r="Z334" s="52"/>
      <c r="AA334" s="52"/>
      <c r="AB334" s="52"/>
      <c r="AC334" s="52"/>
      <c r="AD334" s="52"/>
      <c r="AE334" s="52"/>
      <c r="AF334" s="52"/>
      <c r="AG334" s="52"/>
      <c r="AH334" s="52"/>
      <c r="AI334" s="52"/>
      <c r="AJ334" s="52"/>
      <c r="AK334" s="52"/>
      <c r="AL334" s="52"/>
      <c r="AM334" s="52"/>
      <c r="AN334" s="52"/>
      <c r="AO334" s="52"/>
      <c r="AP334" s="52"/>
      <c r="AQ334" s="52"/>
      <c r="AR334" s="52"/>
      <c r="AS334" s="52"/>
      <c r="AT334" s="52"/>
      <c r="AU334" s="52"/>
      <c r="AV334" s="52"/>
      <c r="AW334" s="52"/>
      <c r="AX334" s="52"/>
      <c r="AY334" s="52"/>
      <c r="AZ334" s="52"/>
      <c r="BA334" s="52"/>
      <c r="BB334" s="52"/>
      <c r="BC334" s="52"/>
      <c r="BD334" s="52"/>
      <c r="BE334" s="52"/>
      <c r="BF334" s="52"/>
      <c r="BG334" s="52"/>
    </row>
    <row r="335" spans="1:59" ht="15.75" customHeight="1">
      <c r="A335" s="50"/>
      <c r="B335" s="52"/>
      <c r="C335" s="52"/>
      <c r="D335" s="52"/>
      <c r="E335" s="52"/>
      <c r="F335" s="52"/>
      <c r="G335" s="52"/>
      <c r="H335" s="52"/>
      <c r="I335" s="52"/>
      <c r="J335" s="52"/>
      <c r="K335" s="52"/>
      <c r="L335" s="52"/>
      <c r="M335" s="52"/>
      <c r="N335" s="52"/>
      <c r="O335" s="52"/>
      <c r="P335" s="52"/>
      <c r="Q335" s="52"/>
      <c r="R335" s="52"/>
      <c r="S335" s="52"/>
      <c r="T335" s="52"/>
      <c r="U335" s="52"/>
      <c r="V335" s="52"/>
      <c r="W335" s="52"/>
      <c r="X335" s="52"/>
      <c r="Y335" s="52"/>
      <c r="Z335" s="52"/>
      <c r="AA335" s="52"/>
      <c r="AB335" s="52"/>
      <c r="AC335" s="52"/>
      <c r="AD335" s="52"/>
      <c r="AE335" s="52"/>
      <c r="AF335" s="52"/>
      <c r="AG335" s="52"/>
      <c r="AH335" s="52"/>
      <c r="AI335" s="52"/>
      <c r="AJ335" s="52"/>
      <c r="AK335" s="52"/>
      <c r="AL335" s="52"/>
      <c r="AM335" s="52"/>
      <c r="AN335" s="52"/>
      <c r="AO335" s="52"/>
      <c r="AP335" s="52"/>
      <c r="AQ335" s="52"/>
      <c r="AR335" s="52"/>
      <c r="AS335" s="52"/>
      <c r="AT335" s="52"/>
      <c r="AU335" s="52"/>
      <c r="AV335" s="52"/>
      <c r="AW335" s="52"/>
      <c r="AX335" s="52"/>
      <c r="AY335" s="52"/>
      <c r="AZ335" s="52"/>
      <c r="BA335" s="52"/>
      <c r="BB335" s="52"/>
      <c r="BC335" s="52"/>
      <c r="BD335" s="52"/>
      <c r="BE335" s="52"/>
      <c r="BF335" s="52"/>
      <c r="BG335" s="52"/>
    </row>
    <row r="336" spans="1:59" ht="15.75" customHeight="1">
      <c r="A336" s="50"/>
      <c r="B336" s="52"/>
      <c r="C336" s="52"/>
      <c r="D336" s="52"/>
      <c r="E336" s="52"/>
      <c r="F336" s="52"/>
      <c r="G336" s="52"/>
      <c r="H336" s="52"/>
      <c r="I336" s="52"/>
      <c r="J336" s="52"/>
      <c r="K336" s="52"/>
      <c r="L336" s="52"/>
      <c r="M336" s="52"/>
      <c r="N336" s="52"/>
      <c r="O336" s="52"/>
      <c r="P336" s="52"/>
      <c r="Q336" s="52"/>
      <c r="R336" s="52"/>
      <c r="S336" s="52"/>
      <c r="T336" s="52"/>
      <c r="U336" s="52"/>
      <c r="V336" s="52"/>
      <c r="W336" s="52"/>
      <c r="X336" s="52"/>
      <c r="Y336" s="52"/>
      <c r="Z336" s="52"/>
      <c r="AA336" s="52"/>
      <c r="AB336" s="52"/>
      <c r="AC336" s="52"/>
      <c r="AD336" s="52"/>
      <c r="AE336" s="52"/>
      <c r="AF336" s="52"/>
      <c r="AG336" s="52"/>
      <c r="AH336" s="52"/>
      <c r="AI336" s="52"/>
      <c r="AJ336" s="52"/>
      <c r="AK336" s="52"/>
      <c r="AL336" s="52"/>
      <c r="AM336" s="52"/>
      <c r="AN336" s="52"/>
      <c r="AO336" s="52"/>
      <c r="AP336" s="52"/>
      <c r="AQ336" s="52"/>
      <c r="AR336" s="52"/>
      <c r="AS336" s="52"/>
      <c r="AT336" s="52"/>
      <c r="AU336" s="52"/>
      <c r="AV336" s="52"/>
      <c r="AW336" s="52"/>
      <c r="AX336" s="52"/>
      <c r="AY336" s="52"/>
      <c r="AZ336" s="52"/>
      <c r="BA336" s="52"/>
      <c r="BB336" s="52"/>
      <c r="BC336" s="52"/>
      <c r="BD336" s="52"/>
      <c r="BE336" s="52"/>
      <c r="BF336" s="52"/>
      <c r="BG336" s="52"/>
    </row>
    <row r="337" spans="1:59" ht="15.75" customHeight="1">
      <c r="A337" s="50"/>
      <c r="B337" s="52"/>
      <c r="C337" s="52"/>
      <c r="D337" s="52"/>
      <c r="E337" s="52"/>
      <c r="F337" s="52"/>
      <c r="G337" s="52"/>
      <c r="H337" s="52"/>
      <c r="I337" s="52"/>
      <c r="J337" s="52"/>
      <c r="K337" s="52"/>
      <c r="L337" s="52"/>
      <c r="M337" s="52"/>
      <c r="N337" s="52"/>
      <c r="O337" s="52"/>
      <c r="P337" s="52"/>
      <c r="Q337" s="52"/>
      <c r="R337" s="52"/>
      <c r="S337" s="52"/>
      <c r="T337" s="52"/>
      <c r="U337" s="52"/>
      <c r="V337" s="52"/>
      <c r="W337" s="52"/>
      <c r="X337" s="52"/>
      <c r="Y337" s="52"/>
      <c r="Z337" s="52"/>
      <c r="AA337" s="52"/>
      <c r="AB337" s="52"/>
      <c r="AC337" s="52"/>
      <c r="AD337" s="52"/>
      <c r="AE337" s="52"/>
      <c r="AF337" s="52"/>
      <c r="AG337" s="52"/>
      <c r="AH337" s="52"/>
      <c r="AI337" s="52"/>
      <c r="AJ337" s="52"/>
      <c r="AK337" s="52"/>
      <c r="AL337" s="52"/>
      <c r="AM337" s="52"/>
      <c r="AN337" s="52"/>
      <c r="AO337" s="52"/>
      <c r="AP337" s="52"/>
      <c r="AQ337" s="52"/>
      <c r="AR337" s="52"/>
      <c r="AS337" s="52"/>
      <c r="AT337" s="52"/>
      <c r="AU337" s="52"/>
      <c r="AV337" s="52"/>
      <c r="AW337" s="52"/>
      <c r="AX337" s="52"/>
      <c r="AY337" s="52"/>
      <c r="AZ337" s="52"/>
      <c r="BA337" s="52"/>
      <c r="BB337" s="52"/>
      <c r="BC337" s="52"/>
      <c r="BD337" s="52"/>
      <c r="BE337" s="52"/>
      <c r="BF337" s="52"/>
      <c r="BG337" s="52"/>
    </row>
    <row r="338" spans="1:59" ht="15.75" customHeight="1">
      <c r="A338" s="58"/>
      <c r="B338" s="52"/>
      <c r="C338" s="52"/>
      <c r="D338" s="52"/>
      <c r="E338" s="52"/>
      <c r="F338" s="52"/>
      <c r="G338" s="52"/>
      <c r="H338" s="52"/>
      <c r="I338" s="52"/>
      <c r="J338" s="52"/>
      <c r="K338" s="52"/>
      <c r="L338" s="52"/>
      <c r="M338" s="52"/>
      <c r="N338" s="52"/>
      <c r="O338" s="52"/>
      <c r="P338" s="52"/>
      <c r="Q338" s="52"/>
      <c r="R338" s="52"/>
      <c r="S338" s="52"/>
      <c r="T338" s="52"/>
      <c r="U338" s="52"/>
      <c r="V338" s="52"/>
      <c r="W338" s="52"/>
      <c r="X338" s="52"/>
      <c r="Y338" s="52"/>
      <c r="Z338" s="52"/>
      <c r="AA338" s="52"/>
      <c r="AB338" s="52"/>
      <c r="AC338" s="52"/>
      <c r="AD338" s="52"/>
      <c r="AE338" s="52"/>
      <c r="AF338" s="52"/>
      <c r="AG338" s="52"/>
      <c r="AH338" s="52"/>
      <c r="AI338" s="52"/>
      <c r="AJ338" s="52"/>
      <c r="AK338" s="52"/>
      <c r="AL338" s="52"/>
      <c r="AM338" s="52"/>
      <c r="AN338" s="52"/>
      <c r="AO338" s="52"/>
      <c r="AP338" s="52"/>
      <c r="AQ338" s="52"/>
      <c r="AR338" s="52"/>
      <c r="AS338" s="52"/>
      <c r="AT338" s="52"/>
      <c r="AU338" s="52"/>
      <c r="AV338" s="52"/>
      <c r="AW338" s="52"/>
      <c r="AX338" s="52"/>
      <c r="AY338" s="52"/>
      <c r="AZ338" s="52"/>
      <c r="BA338" s="52"/>
      <c r="BB338" s="52"/>
      <c r="BC338" s="52"/>
      <c r="BD338" s="52"/>
      <c r="BE338" s="52"/>
      <c r="BF338" s="52"/>
      <c r="BG338" s="52"/>
    </row>
    <row r="339" spans="1:59" ht="15.75" customHeight="1">
      <c r="A339" s="58"/>
      <c r="B339" s="52"/>
      <c r="C339" s="52"/>
      <c r="D339" s="52"/>
      <c r="E339" s="52"/>
      <c r="F339" s="52"/>
      <c r="G339" s="52"/>
      <c r="H339" s="52"/>
      <c r="I339" s="52"/>
      <c r="J339" s="52"/>
      <c r="K339" s="52"/>
      <c r="L339" s="52"/>
      <c r="M339" s="52"/>
      <c r="N339" s="52"/>
      <c r="O339" s="52"/>
      <c r="P339" s="52"/>
      <c r="Q339" s="52"/>
      <c r="R339" s="52"/>
      <c r="S339" s="52"/>
      <c r="T339" s="52"/>
      <c r="U339" s="52"/>
      <c r="V339" s="52"/>
      <c r="W339" s="52"/>
      <c r="X339" s="52"/>
      <c r="Y339" s="52"/>
      <c r="Z339" s="52"/>
      <c r="AA339" s="52"/>
      <c r="AB339" s="52"/>
      <c r="AC339" s="52"/>
      <c r="AD339" s="52"/>
      <c r="AE339" s="52"/>
      <c r="AF339" s="52"/>
      <c r="AG339" s="52"/>
      <c r="AH339" s="52"/>
      <c r="AI339" s="52"/>
      <c r="AJ339" s="52"/>
      <c r="AK339" s="52"/>
      <c r="AL339" s="52"/>
      <c r="AM339" s="52"/>
      <c r="AN339" s="52"/>
      <c r="AO339" s="52"/>
      <c r="AP339" s="52"/>
      <c r="AQ339" s="52"/>
      <c r="AR339" s="52"/>
      <c r="AS339" s="52"/>
      <c r="AT339" s="52"/>
      <c r="AU339" s="52"/>
      <c r="AV339" s="52"/>
      <c r="AW339" s="52"/>
      <c r="AX339" s="52"/>
      <c r="AY339" s="52"/>
      <c r="AZ339" s="52"/>
      <c r="BA339" s="52"/>
      <c r="BB339" s="52"/>
      <c r="BC339" s="52"/>
      <c r="BD339" s="52"/>
      <c r="BE339" s="52"/>
      <c r="BF339" s="52"/>
      <c r="BG339" s="52"/>
    </row>
    <row r="340" spans="1:59" ht="15.75" customHeight="1">
      <c r="A340" s="58"/>
      <c r="B340" s="52"/>
      <c r="C340" s="52"/>
      <c r="D340" s="52"/>
      <c r="E340" s="52"/>
      <c r="F340" s="52"/>
      <c r="G340" s="52"/>
      <c r="H340" s="52"/>
      <c r="I340" s="52"/>
      <c r="J340" s="52"/>
      <c r="K340" s="52"/>
      <c r="L340" s="52"/>
      <c r="M340" s="52"/>
      <c r="N340" s="52"/>
      <c r="O340" s="52"/>
      <c r="P340" s="52"/>
      <c r="Q340" s="52"/>
      <c r="R340" s="52"/>
      <c r="S340" s="52"/>
      <c r="T340" s="52"/>
      <c r="U340" s="52"/>
      <c r="V340" s="52"/>
      <c r="W340" s="52"/>
      <c r="X340" s="52"/>
      <c r="Y340" s="52"/>
      <c r="Z340" s="52"/>
      <c r="AA340" s="52"/>
      <c r="AB340" s="52"/>
      <c r="AC340" s="52"/>
      <c r="AD340" s="52"/>
      <c r="AE340" s="52"/>
      <c r="AF340" s="52"/>
      <c r="AG340" s="52"/>
      <c r="AH340" s="52"/>
      <c r="AI340" s="52"/>
      <c r="AJ340" s="52"/>
      <c r="AK340" s="52"/>
      <c r="AL340" s="52"/>
      <c r="AM340" s="52"/>
      <c r="AN340" s="52"/>
      <c r="AO340" s="52"/>
      <c r="AP340" s="52"/>
      <c r="AQ340" s="52"/>
      <c r="AR340" s="52"/>
      <c r="AS340" s="52"/>
      <c r="AT340" s="52"/>
      <c r="AU340" s="52"/>
      <c r="AV340" s="52"/>
      <c r="AW340" s="52"/>
      <c r="AX340" s="52"/>
      <c r="AY340" s="52"/>
      <c r="AZ340" s="52"/>
      <c r="BA340" s="52"/>
      <c r="BB340" s="52"/>
      <c r="BC340" s="52"/>
      <c r="BD340" s="52"/>
      <c r="BE340" s="52"/>
      <c r="BF340" s="52"/>
      <c r="BG340" s="52"/>
    </row>
    <row r="341" spans="1:59" ht="15.75" customHeight="1">
      <c r="A341" s="58"/>
      <c r="B341" s="52"/>
      <c r="C341" s="52"/>
      <c r="D341" s="52"/>
      <c r="E341" s="52"/>
      <c r="F341" s="52"/>
      <c r="G341" s="52"/>
      <c r="H341" s="52"/>
      <c r="I341" s="52"/>
      <c r="J341" s="52"/>
      <c r="K341" s="52"/>
      <c r="L341" s="52"/>
      <c r="M341" s="52"/>
      <c r="N341" s="52"/>
      <c r="O341" s="52"/>
      <c r="P341" s="52"/>
      <c r="Q341" s="52"/>
      <c r="R341" s="52"/>
      <c r="S341" s="52"/>
      <c r="T341" s="52"/>
      <c r="U341" s="52"/>
      <c r="V341" s="52"/>
      <c r="W341" s="52"/>
      <c r="X341" s="52"/>
      <c r="Y341" s="52"/>
      <c r="Z341" s="52"/>
      <c r="AA341" s="52"/>
      <c r="AB341" s="52"/>
      <c r="AC341" s="52"/>
      <c r="AD341" s="52"/>
      <c r="AE341" s="52"/>
      <c r="AF341" s="52"/>
      <c r="AG341" s="52"/>
      <c r="AH341" s="52"/>
      <c r="AI341" s="52"/>
      <c r="AJ341" s="52"/>
      <c r="AK341" s="52"/>
      <c r="AL341" s="52"/>
      <c r="AM341" s="52"/>
      <c r="AN341" s="52"/>
      <c r="AO341" s="52"/>
      <c r="AP341" s="52"/>
      <c r="AQ341" s="52"/>
      <c r="AR341" s="52"/>
      <c r="AS341" s="52"/>
      <c r="AT341" s="52"/>
      <c r="AU341" s="52"/>
      <c r="AV341" s="52"/>
      <c r="AW341" s="52"/>
      <c r="AX341" s="52"/>
      <c r="AY341" s="52"/>
      <c r="AZ341" s="52"/>
      <c r="BA341" s="52"/>
      <c r="BB341" s="52"/>
      <c r="BC341" s="52"/>
      <c r="BD341" s="52"/>
      <c r="BE341" s="52"/>
      <c r="BF341" s="52"/>
      <c r="BG341" s="52"/>
    </row>
    <row r="342" spans="1:59" ht="15.75" customHeight="1">
      <c r="A342" s="58"/>
      <c r="B342" s="52"/>
      <c r="C342" s="52"/>
      <c r="D342" s="52"/>
      <c r="E342" s="52"/>
      <c r="F342" s="52"/>
      <c r="G342" s="52"/>
      <c r="H342" s="52"/>
      <c r="I342" s="52"/>
      <c r="J342" s="52"/>
      <c r="K342" s="52"/>
      <c r="L342" s="52"/>
      <c r="M342" s="52"/>
      <c r="N342" s="52"/>
      <c r="O342" s="52"/>
      <c r="P342" s="52"/>
      <c r="Q342" s="52"/>
      <c r="R342" s="52"/>
      <c r="S342" s="52"/>
      <c r="T342" s="52"/>
      <c r="U342" s="52"/>
      <c r="V342" s="52"/>
      <c r="W342" s="52"/>
      <c r="X342" s="52"/>
      <c r="Y342" s="52"/>
      <c r="Z342" s="52"/>
      <c r="AA342" s="52"/>
      <c r="AB342" s="52"/>
      <c r="AC342" s="52"/>
      <c r="AD342" s="52"/>
      <c r="AE342" s="52"/>
      <c r="AF342" s="52"/>
      <c r="AG342" s="52"/>
      <c r="AH342" s="52"/>
      <c r="AI342" s="52"/>
      <c r="AJ342" s="52"/>
      <c r="AK342" s="52"/>
      <c r="AL342" s="52"/>
      <c r="AM342" s="52"/>
      <c r="AN342" s="52"/>
      <c r="AO342" s="52"/>
      <c r="AP342" s="52"/>
      <c r="AQ342" s="52"/>
      <c r="AR342" s="52"/>
      <c r="AS342" s="52"/>
      <c r="AT342" s="52"/>
      <c r="AU342" s="52"/>
      <c r="AV342" s="52"/>
      <c r="AW342" s="52"/>
      <c r="AX342" s="52"/>
      <c r="AY342" s="52"/>
      <c r="AZ342" s="52"/>
      <c r="BA342" s="52"/>
      <c r="BB342" s="52"/>
      <c r="BC342" s="52"/>
      <c r="BD342" s="52"/>
      <c r="BE342" s="52"/>
      <c r="BF342" s="52"/>
      <c r="BG342" s="52"/>
    </row>
    <row r="343" spans="1:59" ht="15.75" customHeight="1">
      <c r="A343" s="58"/>
      <c r="B343" s="52"/>
      <c r="C343" s="52"/>
      <c r="D343" s="52"/>
      <c r="E343" s="52"/>
      <c r="F343" s="52"/>
      <c r="G343" s="52"/>
      <c r="H343" s="52"/>
      <c r="I343" s="52"/>
      <c r="J343" s="52"/>
      <c r="K343" s="52"/>
      <c r="L343" s="52"/>
      <c r="M343" s="52"/>
      <c r="N343" s="52"/>
      <c r="O343" s="52"/>
      <c r="P343" s="52"/>
      <c r="Q343" s="52"/>
      <c r="R343" s="52"/>
      <c r="S343" s="52"/>
      <c r="T343" s="52"/>
      <c r="U343" s="52"/>
      <c r="V343" s="52"/>
      <c r="W343" s="52"/>
      <c r="X343" s="52"/>
      <c r="Y343" s="52"/>
      <c r="Z343" s="52"/>
      <c r="AA343" s="52"/>
      <c r="AB343" s="52"/>
      <c r="AC343" s="52"/>
      <c r="AD343" s="52"/>
      <c r="AE343" s="52"/>
      <c r="AF343" s="52"/>
      <c r="AG343" s="52"/>
      <c r="AH343" s="52"/>
      <c r="AI343" s="52"/>
      <c r="AJ343" s="52"/>
      <c r="AK343" s="52"/>
      <c r="AL343" s="52"/>
      <c r="AM343" s="52"/>
      <c r="AN343" s="52"/>
      <c r="AO343" s="52"/>
      <c r="AP343" s="52"/>
      <c r="AQ343" s="52"/>
      <c r="AR343" s="52"/>
      <c r="AS343" s="52"/>
      <c r="AT343" s="52"/>
      <c r="AU343" s="52"/>
      <c r="AV343" s="52"/>
      <c r="AW343" s="52"/>
      <c r="AX343" s="52"/>
      <c r="AY343" s="52"/>
      <c r="AZ343" s="52"/>
      <c r="BA343" s="52"/>
      <c r="BB343" s="52"/>
      <c r="BC343" s="52"/>
      <c r="BD343" s="52"/>
      <c r="BE343" s="52"/>
      <c r="BF343" s="52"/>
      <c r="BG343" s="52"/>
    </row>
    <row r="344" spans="1:59" ht="15.75" customHeight="1">
      <c r="A344" s="58"/>
      <c r="B344" s="52"/>
      <c r="C344" s="52"/>
      <c r="D344" s="52"/>
      <c r="E344" s="52"/>
      <c r="F344" s="52"/>
      <c r="G344" s="52"/>
      <c r="H344" s="52"/>
      <c r="I344" s="52"/>
      <c r="J344" s="52"/>
      <c r="K344" s="52"/>
      <c r="L344" s="52"/>
      <c r="M344" s="52"/>
      <c r="N344" s="52"/>
      <c r="O344" s="52"/>
      <c r="P344" s="52"/>
      <c r="Q344" s="52"/>
      <c r="R344" s="52"/>
      <c r="S344" s="52"/>
      <c r="T344" s="52"/>
      <c r="U344" s="52"/>
      <c r="V344" s="52"/>
      <c r="W344" s="52"/>
      <c r="X344" s="52"/>
      <c r="Y344" s="52"/>
      <c r="Z344" s="52"/>
      <c r="AA344" s="52"/>
      <c r="AB344" s="52"/>
      <c r="AC344" s="52"/>
      <c r="AD344" s="52"/>
      <c r="AE344" s="52"/>
      <c r="AF344" s="52"/>
      <c r="AG344" s="52"/>
      <c r="AH344" s="52"/>
      <c r="AI344" s="52"/>
      <c r="AJ344" s="52"/>
      <c r="AK344" s="52"/>
      <c r="AL344" s="52"/>
      <c r="AM344" s="52"/>
      <c r="AN344" s="52"/>
      <c r="AO344" s="52"/>
      <c r="AP344" s="52"/>
      <c r="AQ344" s="52"/>
      <c r="AR344" s="52"/>
      <c r="AS344" s="52"/>
      <c r="AT344" s="52"/>
      <c r="AU344" s="52"/>
      <c r="AV344" s="52"/>
      <c r="AW344" s="52"/>
      <c r="AX344" s="52"/>
      <c r="AY344" s="52"/>
      <c r="AZ344" s="52"/>
      <c r="BA344" s="52"/>
      <c r="BB344" s="52"/>
      <c r="BC344" s="52"/>
      <c r="BD344" s="52"/>
      <c r="BE344" s="52"/>
      <c r="BF344" s="52"/>
      <c r="BG344" s="52"/>
    </row>
    <row r="345" spans="1:59" ht="15.75" customHeight="1">
      <c r="A345" s="58"/>
      <c r="B345" s="52"/>
      <c r="C345" s="52"/>
      <c r="D345" s="52"/>
      <c r="E345" s="52"/>
      <c r="F345" s="52"/>
      <c r="G345" s="52"/>
      <c r="H345" s="52"/>
      <c r="I345" s="52"/>
      <c r="J345" s="52"/>
      <c r="K345" s="52"/>
      <c r="L345" s="52"/>
      <c r="M345" s="52"/>
      <c r="N345" s="52"/>
      <c r="O345" s="52"/>
      <c r="P345" s="52"/>
      <c r="Q345" s="52"/>
      <c r="R345" s="52"/>
      <c r="S345" s="52"/>
      <c r="T345" s="52"/>
      <c r="U345" s="52"/>
      <c r="V345" s="52"/>
      <c r="W345" s="52"/>
      <c r="X345" s="52"/>
      <c r="Y345" s="52"/>
      <c r="Z345" s="52"/>
      <c r="AA345" s="52"/>
      <c r="AB345" s="52"/>
      <c r="AC345" s="52"/>
      <c r="AD345" s="52"/>
      <c r="AE345" s="52"/>
      <c r="AF345" s="52"/>
      <c r="AG345" s="52"/>
      <c r="AH345" s="52"/>
      <c r="AI345" s="52"/>
      <c r="AJ345" s="52"/>
      <c r="AK345" s="52"/>
      <c r="AL345" s="52"/>
      <c r="AM345" s="52"/>
      <c r="AN345" s="52"/>
      <c r="AO345" s="52"/>
      <c r="AP345" s="52"/>
      <c r="AQ345" s="52"/>
      <c r="AR345" s="52"/>
      <c r="AS345" s="52"/>
      <c r="AT345" s="52"/>
      <c r="AU345" s="52"/>
      <c r="AV345" s="52"/>
      <c r="AW345" s="52"/>
      <c r="AX345" s="52"/>
      <c r="AY345" s="52"/>
      <c r="AZ345" s="52"/>
      <c r="BA345" s="52"/>
      <c r="BB345" s="52"/>
      <c r="BC345" s="52"/>
      <c r="BD345" s="52"/>
      <c r="BE345" s="52"/>
      <c r="BF345" s="52"/>
      <c r="BG345" s="52"/>
    </row>
    <row r="346" spans="1:59" ht="15.75" customHeight="1">
      <c r="A346" s="58"/>
      <c r="B346" s="52"/>
      <c r="C346" s="52"/>
      <c r="D346" s="52"/>
      <c r="E346" s="52"/>
      <c r="F346" s="52"/>
      <c r="G346" s="52"/>
      <c r="H346" s="52"/>
      <c r="I346" s="52"/>
      <c r="J346" s="52"/>
      <c r="K346" s="52"/>
      <c r="L346" s="52"/>
      <c r="M346" s="52"/>
      <c r="N346" s="52"/>
      <c r="O346" s="52"/>
      <c r="P346" s="52"/>
      <c r="Q346" s="52"/>
      <c r="R346" s="52"/>
      <c r="S346" s="52"/>
      <c r="T346" s="52"/>
      <c r="U346" s="52"/>
      <c r="V346" s="52"/>
      <c r="W346" s="52"/>
      <c r="X346" s="52"/>
      <c r="Y346" s="52"/>
      <c r="Z346" s="52"/>
      <c r="AA346" s="52"/>
      <c r="AB346" s="52"/>
      <c r="AC346" s="52"/>
      <c r="AD346" s="52"/>
      <c r="AE346" s="52"/>
      <c r="AF346" s="52"/>
      <c r="AG346" s="52"/>
      <c r="AH346" s="52"/>
      <c r="AI346" s="52"/>
      <c r="AJ346" s="52"/>
      <c r="AK346" s="52"/>
      <c r="AL346" s="52"/>
      <c r="AM346" s="52"/>
      <c r="AN346" s="52"/>
      <c r="AO346" s="52"/>
      <c r="AP346" s="52"/>
      <c r="AQ346" s="52"/>
      <c r="AR346" s="52"/>
      <c r="AS346" s="52"/>
      <c r="AT346" s="52"/>
      <c r="AU346" s="52"/>
      <c r="AV346" s="52"/>
      <c r="AW346" s="52"/>
      <c r="AX346" s="52"/>
      <c r="AY346" s="52"/>
      <c r="AZ346" s="52"/>
      <c r="BA346" s="52"/>
      <c r="BB346" s="52"/>
      <c r="BC346" s="52"/>
      <c r="BD346" s="52"/>
      <c r="BE346" s="52"/>
      <c r="BF346" s="52"/>
      <c r="BG346" s="52"/>
    </row>
    <row r="347" spans="1:59" ht="15.75" customHeight="1">
      <c r="A347" s="58"/>
      <c r="B347" s="52"/>
      <c r="C347" s="52"/>
      <c r="D347" s="52"/>
      <c r="E347" s="52"/>
      <c r="F347" s="52"/>
      <c r="G347" s="52"/>
      <c r="H347" s="52"/>
      <c r="I347" s="52"/>
      <c r="J347" s="52"/>
      <c r="K347" s="52"/>
      <c r="L347" s="52"/>
      <c r="M347" s="52"/>
      <c r="N347" s="52"/>
      <c r="O347" s="52"/>
      <c r="P347" s="52"/>
      <c r="Q347" s="52"/>
      <c r="R347" s="52"/>
      <c r="S347" s="52"/>
      <c r="T347" s="52"/>
      <c r="U347" s="52"/>
      <c r="V347" s="52"/>
      <c r="W347" s="52"/>
      <c r="X347" s="52"/>
      <c r="Y347" s="52"/>
      <c r="Z347" s="52"/>
      <c r="AA347" s="52"/>
      <c r="AB347" s="52"/>
      <c r="AC347" s="52"/>
      <c r="AD347" s="52"/>
      <c r="AE347" s="52"/>
      <c r="AF347" s="52"/>
      <c r="AG347" s="52"/>
      <c r="AH347" s="52"/>
      <c r="AI347" s="52"/>
      <c r="AJ347" s="52"/>
      <c r="AK347" s="52"/>
      <c r="AL347" s="52"/>
      <c r="AM347" s="52"/>
      <c r="AN347" s="52"/>
      <c r="AO347" s="52"/>
      <c r="AP347" s="52"/>
      <c r="AQ347" s="52"/>
      <c r="AR347" s="52"/>
      <c r="AS347" s="52"/>
      <c r="AT347" s="52"/>
      <c r="AU347" s="52"/>
      <c r="AV347" s="52"/>
      <c r="AW347" s="52"/>
      <c r="AX347" s="52"/>
      <c r="AY347" s="52"/>
      <c r="AZ347" s="52"/>
      <c r="BA347" s="52"/>
      <c r="BB347" s="52"/>
      <c r="BC347" s="52"/>
      <c r="BD347" s="52"/>
      <c r="BE347" s="52"/>
      <c r="BF347" s="52"/>
      <c r="BG347" s="52"/>
    </row>
    <row r="348" spans="1:59" ht="15.75" customHeight="1">
      <c r="A348" s="58"/>
      <c r="B348" s="52"/>
      <c r="C348" s="52"/>
      <c r="D348" s="52"/>
      <c r="E348" s="52"/>
      <c r="F348" s="52"/>
      <c r="G348" s="52"/>
      <c r="H348" s="52"/>
      <c r="I348" s="52"/>
      <c r="J348" s="52"/>
      <c r="K348" s="52"/>
      <c r="L348" s="52"/>
      <c r="M348" s="52"/>
      <c r="N348" s="52"/>
      <c r="O348" s="52"/>
      <c r="P348" s="52"/>
      <c r="Q348" s="52"/>
      <c r="R348" s="52"/>
      <c r="S348" s="52"/>
      <c r="T348" s="52"/>
      <c r="U348" s="52"/>
      <c r="V348" s="52"/>
      <c r="W348" s="52"/>
      <c r="X348" s="52"/>
      <c r="Y348" s="52"/>
      <c r="Z348" s="52"/>
      <c r="AA348" s="52"/>
      <c r="AB348" s="52"/>
      <c r="AC348" s="52"/>
      <c r="AD348" s="52"/>
      <c r="AE348" s="52"/>
      <c r="AF348" s="52"/>
      <c r="AG348" s="52"/>
      <c r="AH348" s="52"/>
      <c r="AI348" s="52"/>
      <c r="AJ348" s="52"/>
      <c r="AK348" s="52"/>
      <c r="AL348" s="52"/>
      <c r="AM348" s="52"/>
      <c r="AN348" s="52"/>
      <c r="AO348" s="52"/>
      <c r="AP348" s="52"/>
      <c r="AQ348" s="52"/>
      <c r="AR348" s="52"/>
      <c r="AS348" s="52"/>
      <c r="AT348" s="52"/>
      <c r="AU348" s="52"/>
      <c r="AV348" s="52"/>
      <c r="AW348" s="52"/>
      <c r="AX348" s="52"/>
      <c r="AY348" s="52"/>
      <c r="AZ348" s="52"/>
      <c r="BA348" s="52"/>
      <c r="BB348" s="52"/>
      <c r="BC348" s="52"/>
      <c r="BD348" s="52"/>
      <c r="BE348" s="52"/>
      <c r="BF348" s="52"/>
      <c r="BG348" s="52"/>
    </row>
    <row r="349" spans="1:59" ht="15.75" customHeight="1">
      <c r="A349" s="58"/>
      <c r="B349" s="52"/>
      <c r="C349" s="52"/>
      <c r="D349" s="52"/>
      <c r="E349" s="52"/>
      <c r="F349" s="52"/>
      <c r="G349" s="52"/>
      <c r="H349" s="52"/>
      <c r="I349" s="52"/>
      <c r="J349" s="52"/>
      <c r="K349" s="52"/>
      <c r="L349" s="52"/>
      <c r="M349" s="52"/>
      <c r="N349" s="52"/>
      <c r="O349" s="52"/>
      <c r="P349" s="52"/>
      <c r="Q349" s="52"/>
      <c r="R349" s="52"/>
      <c r="S349" s="52"/>
      <c r="T349" s="52"/>
      <c r="U349" s="52"/>
      <c r="V349" s="52"/>
      <c r="W349" s="52"/>
      <c r="X349" s="52"/>
      <c r="Y349" s="52"/>
      <c r="Z349" s="52"/>
      <c r="AA349" s="52"/>
      <c r="AB349" s="52"/>
      <c r="AC349" s="52"/>
      <c r="AD349" s="52"/>
      <c r="AE349" s="52"/>
      <c r="AF349" s="52"/>
      <c r="AG349" s="52"/>
      <c r="AH349" s="52"/>
      <c r="AI349" s="52"/>
      <c r="AJ349" s="52"/>
      <c r="AK349" s="52"/>
      <c r="AL349" s="52"/>
      <c r="AM349" s="52"/>
      <c r="AN349" s="52"/>
      <c r="AO349" s="52"/>
      <c r="AP349" s="52"/>
      <c r="AQ349" s="52"/>
      <c r="AR349" s="52"/>
      <c r="AS349" s="52"/>
      <c r="AT349" s="52"/>
      <c r="AU349" s="52"/>
      <c r="AV349" s="52"/>
      <c r="AW349" s="52"/>
      <c r="AX349" s="52"/>
      <c r="AY349" s="52"/>
      <c r="AZ349" s="52"/>
      <c r="BA349" s="52"/>
      <c r="BB349" s="52"/>
      <c r="BC349" s="52"/>
      <c r="BD349" s="52"/>
      <c r="BE349" s="52"/>
      <c r="BF349" s="52"/>
      <c r="BG349" s="52"/>
    </row>
    <row r="350" spans="1:59" ht="15.75" customHeight="1">
      <c r="A350" s="58"/>
      <c r="B350" s="52"/>
      <c r="C350" s="52"/>
      <c r="D350" s="52"/>
      <c r="E350" s="52"/>
      <c r="F350" s="52"/>
      <c r="G350" s="52"/>
      <c r="H350" s="52"/>
      <c r="I350" s="52"/>
      <c r="J350" s="52"/>
      <c r="K350" s="52"/>
      <c r="L350" s="52"/>
      <c r="M350" s="52"/>
      <c r="N350" s="52"/>
      <c r="O350" s="52"/>
      <c r="P350" s="52"/>
      <c r="Q350" s="52"/>
      <c r="R350" s="52"/>
      <c r="S350" s="52"/>
      <c r="T350" s="52"/>
      <c r="U350" s="52"/>
      <c r="V350" s="52"/>
      <c r="W350" s="52"/>
      <c r="X350" s="52"/>
      <c r="Y350" s="52"/>
      <c r="Z350" s="52"/>
      <c r="AA350" s="52"/>
      <c r="AB350" s="52"/>
      <c r="AC350" s="52"/>
      <c r="AD350" s="52"/>
      <c r="AE350" s="52"/>
      <c r="AF350" s="52"/>
      <c r="AG350" s="52"/>
      <c r="AH350" s="52"/>
      <c r="AI350" s="52"/>
      <c r="AJ350" s="52"/>
      <c r="AK350" s="52"/>
      <c r="AL350" s="52"/>
      <c r="AM350" s="52"/>
      <c r="AN350" s="52"/>
      <c r="AO350" s="52"/>
      <c r="AP350" s="52"/>
      <c r="AQ350" s="52"/>
      <c r="AR350" s="52"/>
      <c r="AS350" s="52"/>
      <c r="AT350" s="52"/>
      <c r="AU350" s="52"/>
      <c r="AV350" s="52"/>
      <c r="AW350" s="52"/>
      <c r="AX350" s="52"/>
      <c r="AY350" s="52"/>
      <c r="AZ350" s="52"/>
      <c r="BA350" s="52"/>
      <c r="BB350" s="52"/>
      <c r="BC350" s="52"/>
      <c r="BD350" s="52"/>
      <c r="BE350" s="52"/>
      <c r="BF350" s="52"/>
      <c r="BG350" s="52"/>
    </row>
    <row r="351" spans="1:59" ht="15.75" customHeight="1">
      <c r="A351" s="58"/>
      <c r="B351" s="52"/>
      <c r="C351" s="52"/>
      <c r="D351" s="52"/>
      <c r="E351" s="52"/>
      <c r="F351" s="52"/>
      <c r="G351" s="52"/>
      <c r="H351" s="52"/>
      <c r="I351" s="52"/>
      <c r="J351" s="52"/>
      <c r="K351" s="52"/>
      <c r="L351" s="52"/>
      <c r="M351" s="52"/>
      <c r="N351" s="52"/>
      <c r="O351" s="52"/>
      <c r="P351" s="52"/>
      <c r="Q351" s="52"/>
      <c r="R351" s="52"/>
      <c r="S351" s="52"/>
      <c r="T351" s="52"/>
      <c r="U351" s="52"/>
      <c r="V351" s="52"/>
      <c r="W351" s="52"/>
      <c r="X351" s="52"/>
      <c r="Y351" s="52"/>
      <c r="Z351" s="52"/>
      <c r="AA351" s="52"/>
      <c r="AB351" s="52"/>
      <c r="AC351" s="52"/>
      <c r="AD351" s="52"/>
      <c r="AE351" s="52"/>
      <c r="AF351" s="52"/>
      <c r="AG351" s="52"/>
      <c r="AH351" s="52"/>
      <c r="AI351" s="52"/>
      <c r="AJ351" s="52"/>
      <c r="AK351" s="52"/>
      <c r="AL351" s="52"/>
      <c r="AM351" s="52"/>
      <c r="AN351" s="52"/>
      <c r="AO351" s="52"/>
      <c r="AP351" s="52"/>
      <c r="AQ351" s="52"/>
      <c r="AR351" s="52"/>
      <c r="AS351" s="52"/>
      <c r="AT351" s="52"/>
      <c r="AU351" s="52"/>
      <c r="AV351" s="52"/>
      <c r="AW351" s="52"/>
      <c r="AX351" s="52"/>
      <c r="AY351" s="52"/>
      <c r="AZ351" s="52"/>
      <c r="BA351" s="52"/>
      <c r="BB351" s="52"/>
      <c r="BC351" s="52"/>
      <c r="BD351" s="52"/>
      <c r="BE351" s="52"/>
      <c r="BF351" s="52"/>
      <c r="BG351" s="52"/>
    </row>
    <row r="352" spans="1:59" ht="15.75" customHeight="1">
      <c r="A352" s="58"/>
      <c r="B352" s="52"/>
      <c r="C352" s="52"/>
      <c r="D352" s="52"/>
      <c r="E352" s="52"/>
      <c r="F352" s="52"/>
      <c r="G352" s="52"/>
      <c r="H352" s="52"/>
      <c r="I352" s="52"/>
      <c r="J352" s="52"/>
      <c r="K352" s="52"/>
      <c r="L352" s="52"/>
      <c r="M352" s="52"/>
      <c r="N352" s="52"/>
      <c r="O352" s="52"/>
      <c r="P352" s="52"/>
      <c r="Q352" s="52"/>
      <c r="R352" s="52"/>
      <c r="S352" s="52"/>
      <c r="T352" s="52"/>
      <c r="U352" s="52"/>
      <c r="V352" s="52"/>
      <c r="W352" s="52"/>
      <c r="X352" s="52"/>
      <c r="Y352" s="52"/>
      <c r="Z352" s="52"/>
      <c r="AA352" s="52"/>
      <c r="AB352" s="52"/>
      <c r="AC352" s="52"/>
      <c r="AD352" s="52"/>
      <c r="AE352" s="52"/>
      <c r="AF352" s="52"/>
      <c r="AG352" s="52"/>
      <c r="AH352" s="52"/>
      <c r="AI352" s="52"/>
      <c r="AJ352" s="52"/>
      <c r="AK352" s="52"/>
      <c r="AL352" s="52"/>
      <c r="AM352" s="52"/>
      <c r="AN352" s="52"/>
      <c r="AO352" s="52"/>
      <c r="AP352" s="52"/>
      <c r="AQ352" s="52"/>
      <c r="AR352" s="52"/>
      <c r="AS352" s="52"/>
      <c r="AT352" s="52"/>
      <c r="AU352" s="52"/>
      <c r="AV352" s="52"/>
      <c r="AW352" s="52"/>
      <c r="AX352" s="52"/>
      <c r="AY352" s="52"/>
      <c r="AZ352" s="52"/>
      <c r="BA352" s="52"/>
      <c r="BB352" s="52"/>
      <c r="BC352" s="52"/>
      <c r="BD352" s="52"/>
      <c r="BE352" s="52"/>
      <c r="BF352" s="52"/>
      <c r="BG352" s="52"/>
    </row>
    <row r="353" spans="1:59" ht="15.75" customHeight="1">
      <c r="A353" s="58"/>
      <c r="B353" s="52"/>
      <c r="C353" s="52"/>
      <c r="D353" s="52"/>
      <c r="E353" s="52"/>
      <c r="F353" s="52"/>
      <c r="G353" s="52"/>
      <c r="H353" s="52"/>
      <c r="I353" s="52"/>
      <c r="J353" s="52"/>
      <c r="K353" s="52"/>
      <c r="L353" s="52"/>
      <c r="M353" s="52"/>
      <c r="N353" s="52"/>
      <c r="O353" s="52"/>
      <c r="P353" s="52"/>
      <c r="Q353" s="52"/>
      <c r="R353" s="52"/>
      <c r="S353" s="52"/>
      <c r="T353" s="52"/>
      <c r="U353" s="52"/>
      <c r="V353" s="52"/>
      <c r="W353" s="52"/>
      <c r="X353" s="52"/>
      <c r="Y353" s="52"/>
      <c r="Z353" s="52"/>
      <c r="AA353" s="52"/>
      <c r="AB353" s="52"/>
      <c r="AC353" s="52"/>
      <c r="AD353" s="52"/>
      <c r="AE353" s="52"/>
      <c r="AF353" s="52"/>
      <c r="AG353" s="52"/>
      <c r="AH353" s="52"/>
      <c r="AI353" s="52"/>
      <c r="AJ353" s="52"/>
      <c r="AK353" s="52"/>
      <c r="AL353" s="52"/>
      <c r="AM353" s="52"/>
      <c r="AN353" s="52"/>
      <c r="AO353" s="52"/>
      <c r="AP353" s="52"/>
      <c r="AQ353" s="52"/>
      <c r="AR353" s="52"/>
      <c r="AS353" s="52"/>
      <c r="AT353" s="52"/>
      <c r="AU353" s="52"/>
      <c r="AV353" s="52"/>
      <c r="AW353" s="52"/>
      <c r="AX353" s="52"/>
      <c r="AY353" s="52"/>
      <c r="AZ353" s="52"/>
      <c r="BA353" s="52"/>
      <c r="BB353" s="52"/>
      <c r="BC353" s="52"/>
      <c r="BD353" s="52"/>
      <c r="BE353" s="52"/>
      <c r="BF353" s="52"/>
      <c r="BG353" s="52"/>
    </row>
    <row r="354" spans="1:59" ht="15.75" customHeight="1">
      <c r="A354" s="58"/>
      <c r="B354" s="52"/>
      <c r="C354" s="52"/>
      <c r="D354" s="52"/>
      <c r="E354" s="52"/>
      <c r="F354" s="52"/>
      <c r="G354" s="52"/>
      <c r="H354" s="52"/>
      <c r="I354" s="52"/>
      <c r="J354" s="52"/>
      <c r="K354" s="52"/>
      <c r="L354" s="52"/>
      <c r="M354" s="52"/>
      <c r="N354" s="52"/>
      <c r="O354" s="52"/>
      <c r="P354" s="52"/>
      <c r="Q354" s="52"/>
      <c r="R354" s="52"/>
      <c r="S354" s="52"/>
      <c r="T354" s="52"/>
      <c r="U354" s="52"/>
      <c r="V354" s="52"/>
      <c r="W354" s="52"/>
      <c r="X354" s="52"/>
      <c r="Y354" s="52"/>
      <c r="Z354" s="52"/>
      <c r="AA354" s="52"/>
      <c r="AB354" s="52"/>
      <c r="AC354" s="52"/>
      <c r="AD354" s="52"/>
      <c r="AE354" s="52"/>
      <c r="AF354" s="52"/>
      <c r="AG354" s="52"/>
      <c r="AH354" s="52"/>
      <c r="AI354" s="52"/>
      <c r="AJ354" s="52"/>
      <c r="AK354" s="52"/>
      <c r="AL354" s="52"/>
      <c r="AM354" s="52"/>
      <c r="AN354" s="52"/>
      <c r="AO354" s="52"/>
      <c r="AP354" s="52"/>
      <c r="AQ354" s="52"/>
      <c r="AR354" s="52"/>
      <c r="AS354" s="52"/>
      <c r="AT354" s="52"/>
      <c r="AU354" s="52"/>
      <c r="AV354" s="52"/>
      <c r="AW354" s="52"/>
      <c r="AX354" s="52"/>
      <c r="AY354" s="52"/>
      <c r="AZ354" s="52"/>
      <c r="BA354" s="52"/>
      <c r="BB354" s="52"/>
      <c r="BC354" s="52"/>
      <c r="BD354" s="52"/>
      <c r="BE354" s="52"/>
      <c r="BF354" s="52"/>
      <c r="BG354" s="52"/>
    </row>
    <row r="355" spans="1:59" ht="15.75" customHeight="1">
      <c r="A355" s="58"/>
      <c r="B355" s="52"/>
      <c r="C355" s="52"/>
      <c r="D355" s="52"/>
      <c r="E355" s="52"/>
      <c r="F355" s="52"/>
      <c r="G355" s="52"/>
      <c r="H355" s="52"/>
      <c r="I355" s="52"/>
      <c r="J355" s="52"/>
      <c r="K355" s="52"/>
      <c r="L355" s="52"/>
      <c r="M355" s="52"/>
      <c r="N355" s="52"/>
      <c r="O355" s="52"/>
      <c r="P355" s="52"/>
      <c r="Q355" s="52"/>
      <c r="R355" s="52"/>
      <c r="S355" s="52"/>
      <c r="T355" s="52"/>
      <c r="U355" s="52"/>
      <c r="V355" s="52"/>
      <c r="W355" s="52"/>
      <c r="X355" s="52"/>
      <c r="Y355" s="52"/>
      <c r="Z355" s="52"/>
      <c r="AA355" s="52"/>
      <c r="AB355" s="52"/>
      <c r="AC355" s="52"/>
      <c r="AD355" s="52"/>
      <c r="AE355" s="52"/>
      <c r="AF355" s="52"/>
      <c r="AG355" s="52"/>
      <c r="AH355" s="52"/>
      <c r="AI355" s="52"/>
      <c r="AJ355" s="52"/>
      <c r="AK355" s="52"/>
      <c r="AL355" s="52"/>
      <c r="AM355" s="52"/>
      <c r="AN355" s="52"/>
      <c r="AO355" s="52"/>
      <c r="AP355" s="52"/>
      <c r="AQ355" s="52"/>
      <c r="AR355" s="52"/>
      <c r="AS355" s="52"/>
      <c r="AT355" s="52"/>
      <c r="AU355" s="52"/>
      <c r="AV355" s="52"/>
      <c r="AW355" s="52"/>
      <c r="AX355" s="52"/>
      <c r="AY355" s="52"/>
      <c r="AZ355" s="52"/>
      <c r="BA355" s="52"/>
      <c r="BB355" s="52"/>
      <c r="BC355" s="52"/>
      <c r="BD355" s="52"/>
      <c r="BE355" s="52"/>
      <c r="BF355" s="52"/>
      <c r="BG355" s="52"/>
    </row>
    <row r="356" spans="1:59" ht="15.75" customHeight="1">
      <c r="A356" s="58"/>
      <c r="B356" s="52"/>
      <c r="C356" s="52"/>
      <c r="D356" s="52"/>
      <c r="E356" s="52"/>
      <c r="F356" s="52"/>
      <c r="G356" s="52"/>
      <c r="H356" s="52"/>
      <c r="I356" s="52"/>
      <c r="J356" s="52"/>
      <c r="K356" s="52"/>
      <c r="L356" s="52"/>
      <c r="M356" s="52"/>
      <c r="N356" s="52"/>
      <c r="O356" s="52"/>
      <c r="P356" s="52"/>
      <c r="Q356" s="52"/>
      <c r="R356" s="52"/>
      <c r="S356" s="52"/>
      <c r="T356" s="52"/>
      <c r="U356" s="52"/>
      <c r="V356" s="52"/>
      <c r="W356" s="52"/>
      <c r="X356" s="52"/>
      <c r="Y356" s="52"/>
      <c r="Z356" s="52"/>
      <c r="AA356" s="52"/>
      <c r="AB356" s="52"/>
      <c r="AC356" s="52"/>
      <c r="AD356" s="52"/>
      <c r="AE356" s="52"/>
      <c r="AF356" s="52"/>
      <c r="AG356" s="52"/>
      <c r="AH356" s="52"/>
      <c r="AI356" s="52"/>
      <c r="AJ356" s="52"/>
      <c r="AK356" s="52"/>
      <c r="AL356" s="52"/>
      <c r="AM356" s="52"/>
      <c r="AN356" s="52"/>
      <c r="AO356" s="52"/>
      <c r="AP356" s="52"/>
      <c r="AQ356" s="52"/>
      <c r="AR356" s="52"/>
      <c r="AS356" s="52"/>
      <c r="AT356" s="52"/>
      <c r="AU356" s="52"/>
      <c r="AV356" s="52"/>
      <c r="AW356" s="52"/>
      <c r="AX356" s="52"/>
      <c r="AY356" s="52"/>
      <c r="AZ356" s="52"/>
      <c r="BA356" s="52"/>
      <c r="BB356" s="52"/>
      <c r="BC356" s="52"/>
      <c r="BD356" s="52"/>
      <c r="BE356" s="52"/>
      <c r="BF356" s="52"/>
      <c r="BG356" s="52"/>
    </row>
    <row r="357" spans="1:59" ht="15.75" customHeight="1">
      <c r="A357" s="58"/>
      <c r="B357" s="52"/>
      <c r="C357" s="52"/>
      <c r="D357" s="52"/>
      <c r="E357" s="52"/>
      <c r="F357" s="52"/>
      <c r="G357" s="52"/>
      <c r="H357" s="52"/>
      <c r="I357" s="52"/>
      <c r="J357" s="52"/>
      <c r="K357" s="52"/>
      <c r="L357" s="52"/>
      <c r="M357" s="52"/>
      <c r="N357" s="52"/>
      <c r="O357" s="52"/>
      <c r="P357" s="52"/>
      <c r="Q357" s="52"/>
      <c r="R357" s="52"/>
      <c r="S357" s="52"/>
      <c r="T357" s="52"/>
      <c r="U357" s="52"/>
      <c r="V357" s="52"/>
      <c r="W357" s="52"/>
      <c r="X357" s="52"/>
      <c r="Y357" s="52"/>
      <c r="Z357" s="52"/>
      <c r="AA357" s="52"/>
      <c r="AB357" s="52"/>
      <c r="AC357" s="52"/>
      <c r="AD357" s="52"/>
      <c r="AE357" s="52"/>
      <c r="AF357" s="52"/>
      <c r="AG357" s="52"/>
      <c r="AH357" s="52"/>
      <c r="AI357" s="52"/>
      <c r="AJ357" s="52"/>
      <c r="AK357" s="52"/>
      <c r="AL357" s="52"/>
      <c r="AM357" s="52"/>
      <c r="AN357" s="52"/>
      <c r="AO357" s="52"/>
      <c r="AP357" s="52"/>
      <c r="AQ357" s="52"/>
      <c r="AR357" s="52"/>
      <c r="AS357" s="52"/>
      <c r="AT357" s="52"/>
      <c r="AU357" s="52"/>
      <c r="AV357" s="52"/>
      <c r="AW357" s="52"/>
      <c r="AX357" s="52"/>
      <c r="AY357" s="52"/>
      <c r="AZ357" s="52"/>
      <c r="BA357" s="52"/>
      <c r="BB357" s="52"/>
      <c r="BC357" s="52"/>
      <c r="BD357" s="52"/>
      <c r="BE357" s="52"/>
      <c r="BF357" s="52"/>
      <c r="BG357" s="52"/>
    </row>
    <row r="358" spans="1:59" ht="15.75" customHeight="1">
      <c r="A358" s="58"/>
      <c r="B358" s="52"/>
      <c r="C358" s="52"/>
      <c r="D358" s="52"/>
      <c r="E358" s="52"/>
      <c r="F358" s="52"/>
      <c r="G358" s="52"/>
      <c r="H358" s="52"/>
      <c r="I358" s="52"/>
      <c r="J358" s="52"/>
      <c r="K358" s="52"/>
      <c r="L358" s="52"/>
      <c r="M358" s="52"/>
      <c r="N358" s="52"/>
      <c r="O358" s="52"/>
      <c r="P358" s="52"/>
      <c r="Q358" s="52"/>
      <c r="R358" s="52"/>
      <c r="S358" s="52"/>
      <c r="T358" s="52"/>
      <c r="U358" s="52"/>
      <c r="V358" s="52"/>
      <c r="W358" s="52"/>
      <c r="X358" s="52"/>
      <c r="Y358" s="52"/>
      <c r="Z358" s="52"/>
      <c r="AA358" s="52"/>
      <c r="AB358" s="52"/>
      <c r="AC358" s="52"/>
      <c r="AD358" s="52"/>
      <c r="AE358" s="52"/>
      <c r="AF358" s="52"/>
      <c r="AG358" s="52"/>
      <c r="AH358" s="52"/>
      <c r="AI358" s="52"/>
      <c r="AJ358" s="52"/>
      <c r="AK358" s="52"/>
      <c r="AL358" s="52"/>
      <c r="AM358" s="52"/>
      <c r="AN358" s="52"/>
      <c r="AO358" s="52"/>
      <c r="AP358" s="52"/>
      <c r="AQ358" s="52"/>
      <c r="AR358" s="52"/>
      <c r="AS358" s="52"/>
      <c r="AT358" s="52"/>
      <c r="AU358" s="52"/>
      <c r="AV358" s="52"/>
      <c r="AW358" s="52"/>
      <c r="AX358" s="52"/>
      <c r="AY358" s="52"/>
      <c r="AZ358" s="52"/>
      <c r="BA358" s="52"/>
      <c r="BB358" s="52"/>
      <c r="BC358" s="52"/>
      <c r="BD358" s="52"/>
      <c r="BE358" s="52"/>
      <c r="BF358" s="52"/>
      <c r="BG358" s="52"/>
    </row>
    <row r="359" spans="1:59" ht="15.75" customHeight="1">
      <c r="A359" s="58"/>
      <c r="B359" s="52"/>
      <c r="C359" s="52"/>
      <c r="D359" s="52"/>
      <c r="E359" s="52"/>
      <c r="F359" s="52"/>
      <c r="G359" s="52"/>
      <c r="H359" s="52"/>
      <c r="I359" s="52"/>
      <c r="J359" s="52"/>
      <c r="K359" s="52"/>
      <c r="L359" s="52"/>
      <c r="M359" s="52"/>
      <c r="N359" s="52"/>
      <c r="O359" s="52"/>
      <c r="P359" s="52"/>
      <c r="Q359" s="52"/>
      <c r="R359" s="52"/>
      <c r="S359" s="52"/>
      <c r="T359" s="52"/>
      <c r="U359" s="52"/>
      <c r="V359" s="52"/>
      <c r="W359" s="52"/>
      <c r="X359" s="52"/>
      <c r="Y359" s="52"/>
      <c r="Z359" s="52"/>
      <c r="AA359" s="52"/>
      <c r="AB359" s="52"/>
      <c r="AC359" s="52"/>
      <c r="AD359" s="52"/>
      <c r="AE359" s="52"/>
      <c r="AF359" s="52"/>
      <c r="AG359" s="52"/>
      <c r="AH359" s="52"/>
      <c r="AI359" s="52"/>
      <c r="AJ359" s="52"/>
      <c r="AK359" s="52"/>
      <c r="AL359" s="52"/>
      <c r="AM359" s="52"/>
      <c r="AN359" s="52"/>
      <c r="AO359" s="52"/>
      <c r="AP359" s="52"/>
      <c r="AQ359" s="52"/>
      <c r="AR359" s="52"/>
      <c r="AS359" s="52"/>
      <c r="AT359" s="52"/>
      <c r="AU359" s="52"/>
      <c r="AV359" s="52"/>
      <c r="AW359" s="52"/>
      <c r="AX359" s="52"/>
      <c r="AY359" s="52"/>
      <c r="AZ359" s="52"/>
      <c r="BA359" s="52"/>
      <c r="BB359" s="52"/>
      <c r="BC359" s="52"/>
      <c r="BD359" s="52"/>
      <c r="BE359" s="52"/>
      <c r="BF359" s="52"/>
      <c r="BG359" s="52"/>
    </row>
    <row r="360" spans="1:59" ht="15.75" customHeight="1">
      <c r="A360" s="58"/>
      <c r="B360" s="52"/>
      <c r="C360" s="52"/>
      <c r="D360" s="52"/>
      <c r="E360" s="52"/>
      <c r="F360" s="52"/>
      <c r="G360" s="52"/>
      <c r="H360" s="52"/>
      <c r="I360" s="52"/>
      <c r="J360" s="52"/>
      <c r="K360" s="52"/>
      <c r="L360" s="52"/>
      <c r="M360" s="52"/>
      <c r="N360" s="52"/>
      <c r="O360" s="52"/>
      <c r="P360" s="52"/>
      <c r="Q360" s="52"/>
      <c r="R360" s="52"/>
      <c r="S360" s="52"/>
      <c r="T360" s="52"/>
      <c r="U360" s="52"/>
      <c r="V360" s="52"/>
      <c r="W360" s="52"/>
      <c r="X360" s="52"/>
      <c r="Y360" s="52"/>
      <c r="Z360" s="52"/>
      <c r="AA360" s="52"/>
      <c r="AB360" s="52"/>
      <c r="AC360" s="52"/>
      <c r="AD360" s="52"/>
      <c r="AE360" s="52"/>
      <c r="AF360" s="52"/>
      <c r="AG360" s="52"/>
      <c r="AH360" s="52"/>
      <c r="AI360" s="52"/>
      <c r="AJ360" s="52"/>
      <c r="AK360" s="52"/>
      <c r="AL360" s="52"/>
      <c r="AM360" s="52"/>
      <c r="AN360" s="52"/>
      <c r="AO360" s="52"/>
      <c r="AP360" s="52"/>
      <c r="AQ360" s="52"/>
      <c r="AR360" s="52"/>
      <c r="AS360" s="52"/>
      <c r="AT360" s="52"/>
      <c r="AU360" s="52"/>
      <c r="AV360" s="52"/>
      <c r="AW360" s="52"/>
      <c r="AX360" s="52"/>
      <c r="AY360" s="52"/>
      <c r="AZ360" s="52"/>
      <c r="BA360" s="52"/>
      <c r="BB360" s="52"/>
      <c r="BC360" s="52"/>
      <c r="BD360" s="52"/>
      <c r="BE360" s="52"/>
      <c r="BF360" s="52"/>
      <c r="BG360" s="52"/>
    </row>
    <row r="361" spans="1:59" ht="15.75" customHeight="1">
      <c r="A361" s="58"/>
      <c r="B361" s="52"/>
      <c r="C361" s="52"/>
      <c r="D361" s="52"/>
      <c r="E361" s="52"/>
      <c r="F361" s="52"/>
      <c r="G361" s="52"/>
      <c r="H361" s="52"/>
      <c r="I361" s="52"/>
      <c r="J361" s="52"/>
      <c r="K361" s="52"/>
      <c r="L361" s="52"/>
      <c r="M361" s="52"/>
      <c r="N361" s="52"/>
      <c r="O361" s="52"/>
      <c r="P361" s="52"/>
      <c r="Q361" s="52"/>
      <c r="R361" s="52"/>
      <c r="S361" s="52"/>
      <c r="T361" s="52"/>
      <c r="U361" s="52"/>
      <c r="V361" s="52"/>
      <c r="W361" s="52"/>
      <c r="X361" s="52"/>
      <c r="Y361" s="52"/>
      <c r="Z361" s="52"/>
      <c r="AA361" s="52"/>
      <c r="AB361" s="52"/>
      <c r="AC361" s="52"/>
      <c r="AD361" s="52"/>
      <c r="AE361" s="52"/>
      <c r="AF361" s="52"/>
      <c r="AG361" s="52"/>
      <c r="AH361" s="52"/>
      <c r="AI361" s="52"/>
      <c r="AJ361" s="52"/>
      <c r="AK361" s="52"/>
      <c r="AL361" s="52"/>
      <c r="AM361" s="52"/>
      <c r="AN361" s="52"/>
      <c r="AO361" s="52"/>
      <c r="AP361" s="52"/>
      <c r="AQ361" s="52"/>
      <c r="AR361" s="52"/>
      <c r="AS361" s="52"/>
      <c r="AT361" s="52"/>
      <c r="AU361" s="52"/>
      <c r="AV361" s="52"/>
      <c r="AW361" s="52"/>
      <c r="AX361" s="52"/>
      <c r="AY361" s="52"/>
      <c r="AZ361" s="52"/>
      <c r="BA361" s="52"/>
      <c r="BB361" s="52"/>
      <c r="BC361" s="52"/>
      <c r="BD361" s="52"/>
      <c r="BE361" s="52"/>
      <c r="BF361" s="52"/>
      <c r="BG361" s="52"/>
    </row>
    <row r="362" spans="1:59" ht="15.75" customHeight="1">
      <c r="A362" s="58"/>
      <c r="B362" s="52"/>
      <c r="C362" s="52"/>
      <c r="D362" s="52"/>
      <c r="E362" s="52"/>
      <c r="F362" s="52"/>
      <c r="G362" s="52"/>
      <c r="H362" s="52"/>
      <c r="I362" s="52"/>
      <c r="J362" s="52"/>
      <c r="K362" s="52"/>
      <c r="L362" s="52"/>
      <c r="M362" s="52"/>
      <c r="N362" s="52"/>
      <c r="O362" s="52"/>
      <c r="P362" s="52"/>
      <c r="Q362" s="52"/>
      <c r="R362" s="52"/>
      <c r="S362" s="52"/>
      <c r="T362" s="52"/>
      <c r="U362" s="52"/>
      <c r="V362" s="52"/>
      <c r="W362" s="52"/>
      <c r="X362" s="52"/>
      <c r="Y362" s="52"/>
      <c r="Z362" s="52"/>
      <c r="AA362" s="52"/>
      <c r="AB362" s="52"/>
      <c r="AC362" s="52"/>
      <c r="AD362" s="52"/>
      <c r="AE362" s="52"/>
      <c r="AF362" s="52"/>
      <c r="AG362" s="52"/>
      <c r="AH362" s="52"/>
      <c r="AI362" s="52"/>
      <c r="AJ362" s="52"/>
      <c r="AK362" s="52"/>
      <c r="AL362" s="52"/>
      <c r="AM362" s="52"/>
      <c r="AN362" s="52"/>
      <c r="AO362" s="52"/>
      <c r="AP362" s="52"/>
      <c r="AQ362" s="52"/>
      <c r="AR362" s="52"/>
      <c r="AS362" s="52"/>
      <c r="AT362" s="52"/>
      <c r="AU362" s="52"/>
      <c r="AV362" s="52"/>
      <c r="AW362" s="52"/>
      <c r="AX362" s="52"/>
      <c r="AY362" s="52"/>
      <c r="AZ362" s="52"/>
      <c r="BA362" s="52"/>
      <c r="BB362" s="52"/>
      <c r="BC362" s="52"/>
      <c r="BD362" s="52"/>
      <c r="BE362" s="52"/>
      <c r="BF362" s="52"/>
      <c r="BG362" s="52"/>
    </row>
    <row r="363" spans="1:59" ht="15.75" customHeight="1">
      <c r="A363" s="58"/>
      <c r="B363" s="52"/>
      <c r="C363" s="52"/>
      <c r="D363" s="52"/>
      <c r="E363" s="52"/>
      <c r="F363" s="52"/>
      <c r="G363" s="52"/>
      <c r="H363" s="52"/>
      <c r="I363" s="52"/>
      <c r="J363" s="52"/>
      <c r="K363" s="52"/>
      <c r="L363" s="52"/>
      <c r="M363" s="52"/>
      <c r="N363" s="52"/>
      <c r="O363" s="52"/>
      <c r="P363" s="52"/>
      <c r="Q363" s="52"/>
      <c r="R363" s="52"/>
      <c r="S363" s="52"/>
      <c r="T363" s="52"/>
      <c r="U363" s="52"/>
      <c r="V363" s="52"/>
      <c r="W363" s="52"/>
      <c r="X363" s="52"/>
      <c r="Y363" s="52"/>
      <c r="Z363" s="52"/>
      <c r="AA363" s="52"/>
      <c r="AB363" s="52"/>
      <c r="AC363" s="52"/>
      <c r="AD363" s="52"/>
      <c r="AE363" s="52"/>
      <c r="AF363" s="52"/>
      <c r="AG363" s="52"/>
      <c r="AH363" s="52"/>
      <c r="AI363" s="52"/>
      <c r="AJ363" s="52"/>
      <c r="AK363" s="52"/>
      <c r="AL363" s="52"/>
      <c r="AM363" s="52"/>
      <c r="AN363" s="52"/>
      <c r="AO363" s="52"/>
      <c r="AP363" s="52"/>
      <c r="AQ363" s="52"/>
      <c r="AR363" s="52"/>
      <c r="AS363" s="52"/>
      <c r="AT363" s="52"/>
      <c r="AU363" s="52"/>
      <c r="AV363" s="52"/>
      <c r="AW363" s="52"/>
      <c r="AX363" s="52"/>
      <c r="AY363" s="52"/>
      <c r="AZ363" s="52"/>
      <c r="BA363" s="52"/>
      <c r="BB363" s="52"/>
      <c r="BC363" s="52"/>
      <c r="BD363" s="52"/>
      <c r="BE363" s="52"/>
      <c r="BF363" s="52"/>
      <c r="BG363" s="52"/>
    </row>
    <row r="364" spans="1:59" ht="15.75" customHeight="1">
      <c r="A364" s="58"/>
      <c r="B364" s="52"/>
      <c r="C364" s="52"/>
      <c r="D364" s="52"/>
      <c r="E364" s="52"/>
      <c r="F364" s="52"/>
      <c r="G364" s="52"/>
      <c r="H364" s="52"/>
      <c r="I364" s="52"/>
      <c r="J364" s="52"/>
      <c r="K364" s="52"/>
      <c r="L364" s="52"/>
      <c r="M364" s="52"/>
      <c r="N364" s="52"/>
      <c r="O364" s="52"/>
      <c r="P364" s="52"/>
      <c r="Q364" s="52"/>
      <c r="R364" s="52"/>
      <c r="S364" s="52"/>
      <c r="T364" s="52"/>
      <c r="U364" s="52"/>
      <c r="V364" s="52"/>
      <c r="W364" s="52"/>
      <c r="X364" s="52"/>
      <c r="Y364" s="52"/>
      <c r="Z364" s="52"/>
      <c r="AA364" s="52"/>
      <c r="AB364" s="52"/>
      <c r="AC364" s="52"/>
      <c r="AD364" s="52"/>
      <c r="AE364" s="52"/>
      <c r="AF364" s="52"/>
      <c r="AG364" s="52"/>
      <c r="AH364" s="52"/>
      <c r="AI364" s="52"/>
      <c r="AJ364" s="52"/>
      <c r="AK364" s="52"/>
      <c r="AL364" s="52"/>
      <c r="AM364" s="52"/>
      <c r="AN364" s="52"/>
      <c r="AO364" s="52"/>
      <c r="AP364" s="52"/>
      <c r="AQ364" s="52"/>
      <c r="AR364" s="52"/>
      <c r="AS364" s="52"/>
      <c r="AT364" s="52"/>
      <c r="AU364" s="52"/>
      <c r="AV364" s="52"/>
      <c r="AW364" s="52"/>
      <c r="AX364" s="52"/>
      <c r="AY364" s="52"/>
      <c r="AZ364" s="52"/>
      <c r="BA364" s="52"/>
      <c r="BB364" s="52"/>
      <c r="BC364" s="52"/>
      <c r="BD364" s="52"/>
      <c r="BE364" s="52"/>
      <c r="BF364" s="52"/>
      <c r="BG364" s="52"/>
    </row>
    <row r="365" spans="1:59" ht="15.75" customHeight="1">
      <c r="A365" s="58"/>
      <c r="B365" s="52"/>
      <c r="C365" s="52"/>
      <c r="D365" s="52"/>
      <c r="E365" s="52"/>
      <c r="F365" s="52"/>
      <c r="G365" s="52"/>
      <c r="H365" s="52"/>
      <c r="I365" s="52"/>
      <c r="J365" s="52"/>
      <c r="K365" s="52"/>
      <c r="L365" s="52"/>
      <c r="M365" s="52"/>
      <c r="N365" s="52"/>
      <c r="O365" s="52"/>
      <c r="P365" s="52"/>
      <c r="Q365" s="52"/>
      <c r="R365" s="52"/>
      <c r="S365" s="52"/>
      <c r="T365" s="52"/>
      <c r="U365" s="52"/>
      <c r="V365" s="52"/>
      <c r="W365" s="52"/>
      <c r="X365" s="52"/>
      <c r="Y365" s="52"/>
      <c r="Z365" s="52"/>
      <c r="AA365" s="52"/>
      <c r="AB365" s="52"/>
      <c r="AC365" s="52"/>
      <c r="AD365" s="52"/>
      <c r="AE365" s="52"/>
      <c r="AF365" s="52"/>
      <c r="AG365" s="52"/>
      <c r="AH365" s="52"/>
      <c r="AI365" s="52"/>
      <c r="AJ365" s="52"/>
      <c r="AK365" s="52"/>
      <c r="AL365" s="52"/>
      <c r="AM365" s="52"/>
      <c r="AN365" s="52"/>
      <c r="AO365" s="52"/>
      <c r="AP365" s="52"/>
      <c r="AQ365" s="52"/>
      <c r="AR365" s="52"/>
      <c r="AS365" s="52"/>
      <c r="AT365" s="52"/>
      <c r="AU365" s="52"/>
      <c r="AV365" s="52"/>
      <c r="AW365" s="52"/>
      <c r="AX365" s="52"/>
      <c r="AY365" s="52"/>
      <c r="AZ365" s="52"/>
      <c r="BA365" s="52"/>
      <c r="BB365" s="52"/>
      <c r="BC365" s="52"/>
      <c r="BD365" s="52"/>
      <c r="BE365" s="52"/>
      <c r="BF365" s="52"/>
      <c r="BG365" s="52"/>
    </row>
    <row r="366" spans="1:59" ht="15.75" customHeight="1">
      <c r="A366" s="58"/>
      <c r="B366" s="52"/>
      <c r="C366" s="52"/>
      <c r="D366" s="52"/>
      <c r="E366" s="52"/>
      <c r="F366" s="52"/>
      <c r="G366" s="52"/>
      <c r="H366" s="52"/>
      <c r="I366" s="52"/>
      <c r="J366" s="52"/>
      <c r="K366" s="52"/>
      <c r="L366" s="52"/>
      <c r="M366" s="52"/>
      <c r="N366" s="52"/>
      <c r="O366" s="52"/>
      <c r="P366" s="52"/>
      <c r="Q366" s="52"/>
      <c r="R366" s="52"/>
      <c r="S366" s="52"/>
      <c r="T366" s="52"/>
      <c r="U366" s="52"/>
      <c r="V366" s="52"/>
      <c r="W366" s="52"/>
      <c r="X366" s="52"/>
      <c r="Y366" s="52"/>
      <c r="Z366" s="52"/>
      <c r="AA366" s="52"/>
      <c r="AB366" s="52"/>
      <c r="AC366" s="52"/>
      <c r="AD366" s="52"/>
      <c r="AE366" s="52"/>
      <c r="AF366" s="52"/>
      <c r="AG366" s="52"/>
      <c r="AH366" s="52"/>
      <c r="AI366" s="52"/>
      <c r="AJ366" s="52"/>
      <c r="AK366" s="52"/>
      <c r="AL366" s="52"/>
      <c r="AM366" s="52"/>
      <c r="AN366" s="52"/>
      <c r="AO366" s="52"/>
      <c r="AP366" s="52"/>
      <c r="AQ366" s="52"/>
      <c r="AR366" s="52"/>
      <c r="AS366" s="52"/>
      <c r="AT366" s="52"/>
      <c r="AU366" s="52"/>
      <c r="AV366" s="52"/>
      <c r="AW366" s="52"/>
      <c r="AX366" s="52"/>
      <c r="AY366" s="52"/>
      <c r="AZ366" s="52"/>
      <c r="BA366" s="52"/>
      <c r="BB366" s="52"/>
      <c r="BC366" s="52"/>
      <c r="BD366" s="52"/>
      <c r="BE366" s="52"/>
      <c r="BF366" s="52"/>
      <c r="BG366" s="52"/>
    </row>
    <row r="367" spans="1:59" ht="15.75" customHeight="1">
      <c r="A367" s="58"/>
      <c r="B367" s="52"/>
      <c r="C367" s="52"/>
      <c r="D367" s="52"/>
      <c r="E367" s="52"/>
      <c r="F367" s="52"/>
      <c r="G367" s="52"/>
      <c r="H367" s="52"/>
      <c r="I367" s="52"/>
      <c r="J367" s="52"/>
      <c r="K367" s="52"/>
      <c r="L367" s="52"/>
      <c r="M367" s="52"/>
      <c r="N367" s="52"/>
      <c r="O367" s="52"/>
      <c r="P367" s="52"/>
      <c r="Q367" s="52"/>
      <c r="R367" s="52"/>
      <c r="S367" s="52"/>
      <c r="T367" s="52"/>
      <c r="U367" s="52"/>
      <c r="V367" s="52"/>
      <c r="W367" s="52"/>
      <c r="X367" s="52"/>
      <c r="Y367" s="52"/>
      <c r="Z367" s="52"/>
      <c r="AA367" s="52"/>
      <c r="AB367" s="52"/>
      <c r="AC367" s="52"/>
      <c r="AD367" s="52"/>
      <c r="AE367" s="52"/>
      <c r="AF367" s="52"/>
      <c r="AG367" s="52"/>
      <c r="AH367" s="52"/>
      <c r="AI367" s="52"/>
      <c r="AJ367" s="52"/>
      <c r="AK367" s="52"/>
      <c r="AL367" s="52"/>
      <c r="AM367" s="52"/>
      <c r="AN367" s="52"/>
      <c r="AO367" s="52"/>
      <c r="AP367" s="52"/>
      <c r="AQ367" s="52"/>
      <c r="AR367" s="52"/>
      <c r="AS367" s="52"/>
      <c r="AT367" s="52"/>
      <c r="AU367" s="52"/>
      <c r="AV367" s="52"/>
      <c r="AW367" s="52"/>
      <c r="AX367" s="52"/>
      <c r="AY367" s="52"/>
      <c r="AZ367" s="52"/>
      <c r="BA367" s="52"/>
      <c r="BB367" s="52"/>
      <c r="BC367" s="52"/>
      <c r="BD367" s="52"/>
      <c r="BE367" s="52"/>
      <c r="BF367" s="52"/>
      <c r="BG367" s="52"/>
    </row>
    <row r="368" spans="1:59" ht="15.75" customHeight="1">
      <c r="A368" s="58"/>
      <c r="B368" s="52"/>
      <c r="C368" s="52"/>
      <c r="D368" s="52"/>
      <c r="E368" s="52"/>
      <c r="F368" s="52"/>
      <c r="G368" s="52"/>
      <c r="H368" s="52"/>
      <c r="I368" s="52"/>
      <c r="J368" s="52"/>
      <c r="K368" s="52"/>
      <c r="L368" s="52"/>
      <c r="M368" s="52"/>
      <c r="N368" s="52"/>
      <c r="O368" s="52"/>
      <c r="P368" s="52"/>
      <c r="Q368" s="52"/>
      <c r="R368" s="52"/>
      <c r="S368" s="52"/>
      <c r="T368" s="52"/>
      <c r="U368" s="52"/>
      <c r="V368" s="52"/>
      <c r="W368" s="52"/>
      <c r="X368" s="52"/>
      <c r="Y368" s="52"/>
      <c r="Z368" s="52"/>
      <c r="AA368" s="52"/>
      <c r="AB368" s="52"/>
      <c r="AC368" s="52"/>
      <c r="AD368" s="52"/>
      <c r="AE368" s="52"/>
      <c r="AF368" s="52"/>
      <c r="AG368" s="52"/>
      <c r="AH368" s="52"/>
      <c r="AI368" s="52"/>
      <c r="AJ368" s="52"/>
      <c r="AK368" s="52"/>
      <c r="AL368" s="52"/>
      <c r="AM368" s="52"/>
      <c r="AN368" s="52"/>
      <c r="AO368" s="52"/>
      <c r="AP368" s="52"/>
      <c r="AQ368" s="52"/>
      <c r="AR368" s="52"/>
      <c r="AS368" s="52"/>
      <c r="AT368" s="52"/>
      <c r="AU368" s="52"/>
      <c r="AV368" s="52"/>
      <c r="AW368" s="52"/>
      <c r="AX368" s="52"/>
      <c r="AY368" s="52"/>
      <c r="AZ368" s="52"/>
      <c r="BA368" s="52"/>
      <c r="BB368" s="52"/>
      <c r="BC368" s="52"/>
      <c r="BD368" s="52"/>
      <c r="BE368" s="52"/>
      <c r="BF368" s="52"/>
      <c r="BG368" s="52"/>
    </row>
    <row r="369" spans="1:59" ht="15.75" customHeight="1">
      <c r="A369" s="58"/>
      <c r="B369" s="52"/>
      <c r="C369" s="52"/>
      <c r="D369" s="52"/>
      <c r="E369" s="52"/>
      <c r="F369" s="52"/>
      <c r="G369" s="52"/>
      <c r="H369" s="52"/>
      <c r="I369" s="52"/>
      <c r="J369" s="52"/>
      <c r="K369" s="52"/>
      <c r="L369" s="52"/>
      <c r="M369" s="52"/>
      <c r="N369" s="52"/>
      <c r="O369" s="52"/>
      <c r="P369" s="52"/>
      <c r="Q369" s="52"/>
      <c r="R369" s="52"/>
      <c r="S369" s="52"/>
      <c r="T369" s="52"/>
      <c r="U369" s="52"/>
      <c r="V369" s="52"/>
      <c r="W369" s="52"/>
      <c r="X369" s="52"/>
      <c r="Y369" s="52"/>
      <c r="Z369" s="52"/>
      <c r="AA369" s="52"/>
      <c r="AB369" s="52"/>
      <c r="AC369" s="52"/>
      <c r="AD369" s="52"/>
      <c r="AE369" s="52"/>
      <c r="AF369" s="52"/>
      <c r="AG369" s="52"/>
      <c r="AH369" s="52"/>
      <c r="AI369" s="52"/>
      <c r="AJ369" s="52"/>
      <c r="AK369" s="52"/>
      <c r="AL369" s="52"/>
      <c r="AM369" s="52"/>
      <c r="AN369" s="52"/>
      <c r="AO369" s="52"/>
      <c r="AP369" s="52"/>
      <c r="AQ369" s="52"/>
      <c r="AR369" s="52"/>
      <c r="AS369" s="52"/>
      <c r="AT369" s="52"/>
      <c r="AU369" s="52"/>
      <c r="AV369" s="52"/>
      <c r="AW369" s="52"/>
      <c r="AX369" s="52"/>
      <c r="AY369" s="52"/>
      <c r="AZ369" s="52"/>
      <c r="BA369" s="52"/>
      <c r="BB369" s="52"/>
      <c r="BC369" s="52"/>
      <c r="BD369" s="52"/>
      <c r="BE369" s="52"/>
      <c r="BF369" s="52"/>
      <c r="BG369" s="52"/>
    </row>
    <row r="370" spans="1:59" ht="15.75" customHeight="1">
      <c r="A370" s="58"/>
      <c r="B370" s="52"/>
      <c r="C370" s="52"/>
      <c r="D370" s="52"/>
      <c r="E370" s="52"/>
      <c r="F370" s="52"/>
      <c r="G370" s="52"/>
      <c r="H370" s="52"/>
      <c r="I370" s="52"/>
      <c r="J370" s="52"/>
      <c r="K370" s="52"/>
      <c r="L370" s="52"/>
      <c r="M370" s="52"/>
      <c r="N370" s="52"/>
      <c r="O370" s="52"/>
      <c r="P370" s="52"/>
      <c r="Q370" s="52"/>
      <c r="R370" s="52"/>
      <c r="S370" s="52"/>
      <c r="T370" s="52"/>
      <c r="U370" s="52"/>
      <c r="V370" s="52"/>
      <c r="W370" s="52"/>
      <c r="X370" s="52"/>
      <c r="Y370" s="52"/>
      <c r="Z370" s="52"/>
      <c r="AA370" s="52"/>
      <c r="AB370" s="52"/>
      <c r="AC370" s="52"/>
      <c r="AD370" s="52"/>
      <c r="AE370" s="52"/>
      <c r="AF370" s="52"/>
      <c r="AG370" s="52"/>
      <c r="AH370" s="52"/>
      <c r="AI370" s="52"/>
      <c r="AJ370" s="52"/>
      <c r="AK370" s="52"/>
      <c r="AL370" s="52"/>
      <c r="AM370" s="52"/>
      <c r="AN370" s="52"/>
      <c r="AO370" s="52"/>
      <c r="AP370" s="52"/>
      <c r="AQ370" s="52"/>
      <c r="AR370" s="52"/>
      <c r="AS370" s="52"/>
      <c r="AT370" s="52"/>
      <c r="AU370" s="52"/>
      <c r="AV370" s="52"/>
      <c r="AW370" s="52"/>
      <c r="AX370" s="52"/>
      <c r="AY370" s="52"/>
      <c r="AZ370" s="52"/>
      <c r="BA370" s="52"/>
      <c r="BB370" s="52"/>
      <c r="BC370" s="52"/>
      <c r="BD370" s="52"/>
      <c r="BE370" s="52"/>
      <c r="BF370" s="52"/>
      <c r="BG370" s="52"/>
    </row>
    <row r="371" spans="1:59" ht="15.75" customHeight="1">
      <c r="A371" s="58"/>
      <c r="B371" s="52"/>
      <c r="C371" s="52"/>
      <c r="D371" s="52"/>
      <c r="E371" s="52"/>
      <c r="F371" s="52"/>
      <c r="G371" s="52"/>
      <c r="H371" s="52"/>
      <c r="I371" s="52"/>
      <c r="J371" s="52"/>
      <c r="K371" s="52"/>
      <c r="L371" s="52"/>
      <c r="M371" s="52"/>
      <c r="N371" s="52"/>
      <c r="O371" s="52"/>
      <c r="P371" s="52"/>
      <c r="Q371" s="52"/>
      <c r="R371" s="52"/>
      <c r="S371" s="52"/>
      <c r="T371" s="52"/>
      <c r="U371" s="52"/>
      <c r="V371" s="52"/>
      <c r="W371" s="52"/>
      <c r="X371" s="52"/>
      <c r="Y371" s="52"/>
      <c r="Z371" s="52"/>
      <c r="AA371" s="52"/>
      <c r="AB371" s="52"/>
      <c r="AC371" s="52"/>
      <c r="AD371" s="52"/>
      <c r="AE371" s="52"/>
      <c r="AF371" s="52"/>
      <c r="AG371" s="52"/>
      <c r="AH371" s="52"/>
      <c r="AI371" s="52"/>
      <c r="AJ371" s="52"/>
      <c r="AK371" s="52"/>
      <c r="AL371" s="52"/>
      <c r="AM371" s="52"/>
      <c r="AN371" s="52"/>
      <c r="AO371" s="52"/>
      <c r="AP371" s="52"/>
      <c r="AQ371" s="52"/>
      <c r="AR371" s="52"/>
      <c r="AS371" s="52"/>
      <c r="AT371" s="52"/>
      <c r="AU371" s="52"/>
      <c r="AV371" s="52"/>
      <c r="AW371" s="52"/>
      <c r="AX371" s="52"/>
      <c r="AY371" s="52"/>
      <c r="AZ371" s="52"/>
      <c r="BA371" s="52"/>
      <c r="BB371" s="52"/>
      <c r="BC371" s="52"/>
      <c r="BD371" s="52"/>
      <c r="BE371" s="52"/>
      <c r="BF371" s="52"/>
      <c r="BG371" s="52"/>
    </row>
    <row r="372" spans="1:59" ht="15.75" customHeight="1">
      <c r="A372" s="58"/>
      <c r="B372" s="52"/>
      <c r="C372" s="52"/>
      <c r="D372" s="52"/>
      <c r="E372" s="52"/>
      <c r="F372" s="52"/>
      <c r="G372" s="52"/>
      <c r="H372" s="52"/>
      <c r="I372" s="52"/>
      <c r="J372" s="52"/>
      <c r="K372" s="52"/>
      <c r="L372" s="52"/>
      <c r="M372" s="52"/>
      <c r="N372" s="52"/>
      <c r="O372" s="52"/>
      <c r="P372" s="52"/>
      <c r="Q372" s="52"/>
      <c r="R372" s="52"/>
      <c r="S372" s="52"/>
      <c r="T372" s="52"/>
      <c r="U372" s="52"/>
      <c r="V372" s="52"/>
      <c r="W372" s="52"/>
      <c r="X372" s="52"/>
      <c r="Y372" s="52"/>
      <c r="Z372" s="52"/>
      <c r="AA372" s="52"/>
      <c r="AB372" s="52"/>
      <c r="AC372" s="52"/>
      <c r="AD372" s="52"/>
      <c r="AE372" s="52"/>
      <c r="AF372" s="52"/>
      <c r="AG372" s="52"/>
      <c r="AH372" s="52"/>
      <c r="AI372" s="52"/>
      <c r="AJ372" s="52"/>
      <c r="AK372" s="52"/>
      <c r="AL372" s="52"/>
      <c r="AM372" s="52"/>
      <c r="AN372" s="52"/>
      <c r="AO372" s="52"/>
      <c r="AP372" s="52"/>
      <c r="AQ372" s="52"/>
      <c r="AR372" s="52"/>
      <c r="AS372" s="52"/>
      <c r="AT372" s="52"/>
      <c r="AU372" s="52"/>
      <c r="AV372" s="52"/>
      <c r="AW372" s="52"/>
      <c r="AX372" s="52"/>
      <c r="AY372" s="52"/>
      <c r="AZ372" s="52"/>
      <c r="BA372" s="52"/>
      <c r="BB372" s="52"/>
      <c r="BC372" s="52"/>
      <c r="BD372" s="52"/>
      <c r="BE372" s="52"/>
      <c r="BF372" s="52"/>
      <c r="BG372" s="52"/>
    </row>
    <row r="373" spans="1:59" ht="15.75" customHeight="1">
      <c r="A373" s="58"/>
      <c r="B373" s="52"/>
      <c r="C373" s="52"/>
      <c r="D373" s="52"/>
      <c r="E373" s="52"/>
      <c r="F373" s="52"/>
      <c r="G373" s="52"/>
      <c r="H373" s="52"/>
      <c r="I373" s="52"/>
      <c r="J373" s="52"/>
      <c r="K373" s="52"/>
      <c r="L373" s="52"/>
      <c r="M373" s="52"/>
      <c r="N373" s="52"/>
      <c r="O373" s="52"/>
      <c r="P373" s="52"/>
      <c r="Q373" s="52"/>
      <c r="R373" s="52"/>
      <c r="S373" s="52"/>
      <c r="T373" s="52"/>
      <c r="U373" s="52"/>
      <c r="V373" s="52"/>
      <c r="W373" s="52"/>
      <c r="X373" s="52"/>
      <c r="Y373" s="52"/>
      <c r="Z373" s="52"/>
      <c r="AA373" s="52"/>
      <c r="AB373" s="52"/>
      <c r="AC373" s="52"/>
      <c r="AD373" s="52"/>
      <c r="AE373" s="52"/>
      <c r="AF373" s="52"/>
      <c r="AG373" s="52"/>
      <c r="AH373" s="52"/>
      <c r="AI373" s="52"/>
      <c r="AJ373" s="52"/>
      <c r="AK373" s="52"/>
      <c r="AL373" s="52"/>
      <c r="AM373" s="52"/>
      <c r="AN373" s="52"/>
      <c r="AO373" s="52"/>
      <c r="AP373" s="52"/>
      <c r="AQ373" s="52"/>
      <c r="AR373" s="52"/>
      <c r="AS373" s="52"/>
      <c r="AT373" s="52"/>
      <c r="AU373" s="52"/>
      <c r="AV373" s="52"/>
      <c r="AW373" s="52"/>
      <c r="AX373" s="52"/>
      <c r="AY373" s="52"/>
      <c r="AZ373" s="52"/>
      <c r="BA373" s="52"/>
      <c r="BB373" s="52"/>
      <c r="BC373" s="52"/>
      <c r="BD373" s="52"/>
      <c r="BE373" s="52"/>
      <c r="BF373" s="52"/>
      <c r="BG373" s="52"/>
    </row>
    <row r="374" spans="1:59" ht="15.75" customHeight="1">
      <c r="A374" s="58"/>
      <c r="B374" s="52"/>
      <c r="C374" s="52"/>
      <c r="D374" s="52"/>
      <c r="E374" s="52"/>
      <c r="F374" s="52"/>
      <c r="G374" s="52"/>
      <c r="H374" s="52"/>
      <c r="I374" s="52"/>
      <c r="J374" s="52"/>
      <c r="K374" s="52"/>
      <c r="L374" s="52"/>
      <c r="M374" s="52"/>
      <c r="N374" s="52"/>
      <c r="O374" s="52"/>
      <c r="P374" s="52"/>
      <c r="Q374" s="52"/>
      <c r="R374" s="52"/>
      <c r="S374" s="52"/>
      <c r="T374" s="52"/>
      <c r="U374" s="52"/>
      <c r="V374" s="52"/>
      <c r="W374" s="52"/>
      <c r="X374" s="52"/>
      <c r="Y374" s="52"/>
      <c r="Z374" s="52"/>
      <c r="AA374" s="52"/>
      <c r="AB374" s="52"/>
      <c r="AC374" s="52"/>
      <c r="AD374" s="52"/>
      <c r="AE374" s="52"/>
      <c r="AF374" s="52"/>
      <c r="AG374" s="52"/>
      <c r="AH374" s="52"/>
      <c r="AI374" s="52"/>
      <c r="AJ374" s="52"/>
      <c r="AK374" s="52"/>
      <c r="AL374" s="52"/>
      <c r="AM374" s="52"/>
      <c r="AN374" s="52"/>
      <c r="AO374" s="52"/>
      <c r="AP374" s="52"/>
      <c r="AQ374" s="52"/>
      <c r="AR374" s="52"/>
      <c r="AS374" s="52"/>
      <c r="AT374" s="52"/>
      <c r="AU374" s="52"/>
      <c r="AV374" s="52"/>
      <c r="AW374" s="52"/>
      <c r="AX374" s="52"/>
      <c r="AY374" s="52"/>
      <c r="AZ374" s="52"/>
      <c r="BA374" s="52"/>
      <c r="BB374" s="52"/>
      <c r="BC374" s="52"/>
      <c r="BD374" s="52"/>
      <c r="BE374" s="52"/>
      <c r="BF374" s="52"/>
      <c r="BG374" s="52"/>
    </row>
    <row r="375" spans="1:59" ht="15.75" customHeight="1">
      <c r="A375" s="58"/>
      <c r="B375" s="52"/>
      <c r="C375" s="52"/>
      <c r="D375" s="52"/>
      <c r="E375" s="52"/>
      <c r="F375" s="52"/>
      <c r="G375" s="52"/>
      <c r="H375" s="52"/>
      <c r="I375" s="52"/>
      <c r="J375" s="52"/>
      <c r="K375" s="52"/>
      <c r="L375" s="52"/>
      <c r="M375" s="52"/>
      <c r="N375" s="52"/>
      <c r="O375" s="52"/>
      <c r="P375" s="52"/>
      <c r="Q375" s="52"/>
      <c r="R375" s="52"/>
      <c r="S375" s="52"/>
      <c r="T375" s="52"/>
      <c r="U375" s="52"/>
      <c r="V375" s="52"/>
      <c r="W375" s="52"/>
      <c r="X375" s="52"/>
      <c r="Y375" s="52"/>
      <c r="Z375" s="52"/>
      <c r="AA375" s="52"/>
      <c r="AB375" s="52"/>
      <c r="AC375" s="52"/>
      <c r="AD375" s="52"/>
      <c r="AE375" s="52"/>
      <c r="AF375" s="52"/>
      <c r="AG375" s="52"/>
      <c r="AH375" s="52"/>
      <c r="AI375" s="52"/>
      <c r="AJ375" s="52"/>
      <c r="AK375" s="52"/>
      <c r="AL375" s="52"/>
      <c r="AM375" s="52"/>
      <c r="AN375" s="52"/>
      <c r="AO375" s="52"/>
      <c r="AP375" s="52"/>
      <c r="AQ375" s="52"/>
      <c r="AR375" s="52"/>
      <c r="AS375" s="52"/>
      <c r="AT375" s="52"/>
      <c r="AU375" s="52"/>
      <c r="AV375" s="52"/>
      <c r="AW375" s="52"/>
      <c r="AX375" s="52"/>
      <c r="AY375" s="52"/>
      <c r="AZ375" s="52"/>
      <c r="BA375" s="52"/>
      <c r="BB375" s="52"/>
      <c r="BC375" s="52"/>
      <c r="BD375" s="52"/>
      <c r="BE375" s="52"/>
      <c r="BF375" s="52"/>
      <c r="BG375" s="52"/>
    </row>
    <row r="376" spans="1:59" ht="15.75" customHeight="1">
      <c r="A376" s="58"/>
      <c r="B376" s="52"/>
      <c r="C376" s="52"/>
      <c r="D376" s="52"/>
      <c r="E376" s="52"/>
      <c r="F376" s="52"/>
      <c r="G376" s="52"/>
      <c r="H376" s="52"/>
      <c r="I376" s="52"/>
      <c r="J376" s="52"/>
      <c r="K376" s="52"/>
      <c r="L376" s="52"/>
      <c r="M376" s="52"/>
      <c r="N376" s="52"/>
      <c r="O376" s="52"/>
      <c r="P376" s="52"/>
      <c r="Q376" s="52"/>
      <c r="R376" s="52"/>
      <c r="S376" s="52"/>
      <c r="T376" s="52"/>
      <c r="U376" s="52"/>
      <c r="V376" s="52"/>
      <c r="W376" s="52"/>
      <c r="X376" s="52"/>
      <c r="Y376" s="52"/>
      <c r="Z376" s="52"/>
      <c r="AA376" s="52"/>
      <c r="AB376" s="52"/>
      <c r="AC376" s="52"/>
      <c r="AD376" s="52"/>
      <c r="AE376" s="52"/>
      <c r="AF376" s="52"/>
      <c r="AG376" s="52"/>
      <c r="AH376" s="52"/>
      <c r="AI376" s="52"/>
      <c r="AJ376" s="52"/>
      <c r="AK376" s="52"/>
      <c r="AL376" s="52"/>
      <c r="AM376" s="52"/>
      <c r="AN376" s="52"/>
      <c r="AO376" s="52"/>
      <c r="AP376" s="52"/>
      <c r="AQ376" s="52"/>
      <c r="AR376" s="52"/>
      <c r="AS376" s="52"/>
      <c r="AT376" s="52"/>
      <c r="AU376" s="52"/>
      <c r="AV376" s="52"/>
      <c r="AW376" s="52"/>
      <c r="AX376" s="52"/>
      <c r="AY376" s="52"/>
      <c r="AZ376" s="52"/>
      <c r="BA376" s="52"/>
      <c r="BB376" s="52"/>
      <c r="BC376" s="52"/>
      <c r="BD376" s="52"/>
      <c r="BE376" s="52"/>
      <c r="BF376" s="52"/>
      <c r="BG376" s="52"/>
    </row>
    <row r="377" spans="1:59" ht="15.75" customHeight="1">
      <c r="A377" s="58"/>
      <c r="B377" s="52"/>
      <c r="C377" s="52"/>
      <c r="D377" s="52"/>
      <c r="E377" s="52"/>
      <c r="F377" s="52"/>
      <c r="G377" s="52"/>
      <c r="H377" s="52"/>
      <c r="I377" s="52"/>
      <c r="J377" s="52"/>
      <c r="K377" s="52"/>
      <c r="L377" s="52"/>
      <c r="M377" s="52"/>
      <c r="N377" s="52"/>
      <c r="O377" s="52"/>
      <c r="P377" s="52"/>
      <c r="Q377" s="52"/>
      <c r="R377" s="52"/>
      <c r="S377" s="52"/>
      <c r="T377" s="52"/>
      <c r="U377" s="52"/>
      <c r="V377" s="52"/>
      <c r="W377" s="52"/>
      <c r="X377" s="52"/>
      <c r="Y377" s="52"/>
      <c r="Z377" s="52"/>
      <c r="AA377" s="52"/>
      <c r="AB377" s="52"/>
      <c r="AC377" s="52"/>
      <c r="AD377" s="52"/>
      <c r="AE377" s="52"/>
      <c r="AF377" s="52"/>
      <c r="AG377" s="52"/>
      <c r="AH377" s="52"/>
      <c r="AI377" s="52"/>
      <c r="AJ377" s="52"/>
      <c r="AK377" s="52"/>
      <c r="AL377" s="52"/>
      <c r="AM377" s="52"/>
      <c r="AN377" s="52"/>
      <c r="AO377" s="52"/>
      <c r="AP377" s="52"/>
      <c r="AQ377" s="52"/>
      <c r="AR377" s="52"/>
      <c r="AS377" s="52"/>
      <c r="AT377" s="52"/>
      <c r="AU377" s="52"/>
      <c r="AV377" s="52"/>
      <c r="AW377" s="52"/>
      <c r="AX377" s="52"/>
      <c r="AY377" s="52"/>
      <c r="AZ377" s="52"/>
      <c r="BA377" s="52"/>
      <c r="BB377" s="52"/>
      <c r="BC377" s="52"/>
      <c r="BD377" s="52"/>
      <c r="BE377" s="52"/>
      <c r="BF377" s="52"/>
      <c r="BG377" s="52"/>
    </row>
    <row r="378" spans="1:59" ht="15.75" customHeight="1">
      <c r="A378" s="58"/>
      <c r="B378" s="52"/>
      <c r="C378" s="52"/>
      <c r="D378" s="52"/>
      <c r="E378" s="52"/>
      <c r="F378" s="52"/>
      <c r="G378" s="52"/>
      <c r="H378" s="52"/>
      <c r="I378" s="52"/>
      <c r="J378" s="52"/>
      <c r="K378" s="52"/>
      <c r="L378" s="52"/>
      <c r="M378" s="52"/>
      <c r="N378" s="52"/>
      <c r="O378" s="52"/>
      <c r="P378" s="52"/>
      <c r="Q378" s="52"/>
      <c r="R378" s="52"/>
      <c r="S378" s="52"/>
      <c r="T378" s="52"/>
      <c r="U378" s="52"/>
      <c r="V378" s="52"/>
      <c r="W378" s="52"/>
      <c r="X378" s="52"/>
      <c r="Y378" s="52"/>
      <c r="Z378" s="52"/>
      <c r="AA378" s="52"/>
      <c r="AB378" s="52"/>
      <c r="AC378" s="52"/>
      <c r="AD378" s="52"/>
      <c r="AE378" s="52"/>
      <c r="AF378" s="52"/>
      <c r="AG378" s="52"/>
      <c r="AH378" s="52"/>
      <c r="AI378" s="52"/>
      <c r="AJ378" s="52"/>
      <c r="AK378" s="52"/>
      <c r="AL378" s="52"/>
      <c r="AM378" s="52"/>
      <c r="AN378" s="52"/>
      <c r="AO378" s="52"/>
      <c r="AP378" s="52"/>
      <c r="AQ378" s="52"/>
      <c r="AR378" s="52"/>
      <c r="AS378" s="52"/>
      <c r="AT378" s="52"/>
      <c r="AU378" s="52"/>
      <c r="AV378" s="52"/>
      <c r="AW378" s="52"/>
      <c r="AX378" s="52"/>
      <c r="AY378" s="52"/>
      <c r="AZ378" s="52"/>
      <c r="BA378" s="52"/>
      <c r="BB378" s="52"/>
      <c r="BC378" s="52"/>
      <c r="BD378" s="52"/>
      <c r="BE378" s="52"/>
      <c r="BF378" s="52"/>
      <c r="BG378" s="52"/>
    </row>
    <row r="379" spans="1:59" ht="15.75" customHeight="1">
      <c r="A379" s="58"/>
      <c r="B379" s="52"/>
      <c r="C379" s="52"/>
      <c r="D379" s="52"/>
      <c r="E379" s="52"/>
      <c r="F379" s="52"/>
      <c r="G379" s="52"/>
      <c r="H379" s="52"/>
      <c r="I379" s="52"/>
      <c r="J379" s="52"/>
      <c r="K379" s="52"/>
      <c r="L379" s="52"/>
      <c r="M379" s="52"/>
      <c r="N379" s="52"/>
      <c r="O379" s="52"/>
      <c r="P379" s="52"/>
      <c r="Q379" s="52"/>
      <c r="R379" s="52"/>
      <c r="S379" s="52"/>
      <c r="T379" s="52"/>
      <c r="U379" s="52"/>
      <c r="V379" s="52"/>
      <c r="W379" s="52"/>
      <c r="X379" s="52"/>
      <c r="Y379" s="52"/>
      <c r="Z379" s="52"/>
      <c r="AA379" s="52"/>
      <c r="AB379" s="52"/>
      <c r="AC379" s="52"/>
      <c r="AD379" s="52"/>
      <c r="AE379" s="52"/>
      <c r="AF379" s="52"/>
      <c r="AG379" s="52"/>
      <c r="AH379" s="52"/>
      <c r="AI379" s="52"/>
      <c r="AJ379" s="52"/>
      <c r="AK379" s="52"/>
      <c r="AL379" s="52"/>
      <c r="AM379" s="52"/>
      <c r="AN379" s="52"/>
      <c r="AO379" s="52"/>
      <c r="AP379" s="52"/>
      <c r="AQ379" s="52"/>
      <c r="AR379" s="52"/>
      <c r="AS379" s="52"/>
      <c r="AT379" s="52"/>
      <c r="AU379" s="52"/>
      <c r="AV379" s="52"/>
      <c r="AW379" s="52"/>
      <c r="AX379" s="52"/>
      <c r="AY379" s="52"/>
      <c r="AZ379" s="52"/>
      <c r="BA379" s="52"/>
      <c r="BB379" s="52"/>
      <c r="BC379" s="52"/>
      <c r="BD379" s="52"/>
      <c r="BE379" s="52"/>
      <c r="BF379" s="52"/>
      <c r="BG379" s="52"/>
    </row>
    <row r="380" spans="1:59" ht="15.75" customHeight="1">
      <c r="A380" s="58"/>
      <c r="B380" s="52"/>
      <c r="C380" s="52"/>
      <c r="D380" s="52"/>
      <c r="E380" s="52"/>
      <c r="F380" s="52"/>
      <c r="G380" s="52"/>
      <c r="H380" s="52"/>
      <c r="I380" s="52"/>
      <c r="J380" s="52"/>
      <c r="K380" s="52"/>
      <c r="L380" s="52"/>
      <c r="M380" s="52"/>
      <c r="N380" s="52"/>
      <c r="O380" s="52"/>
      <c r="P380" s="52"/>
      <c r="Q380" s="52"/>
      <c r="R380" s="52"/>
      <c r="S380" s="52"/>
      <c r="T380" s="52"/>
      <c r="U380" s="52"/>
      <c r="V380" s="52"/>
      <c r="W380" s="52"/>
      <c r="X380" s="52"/>
      <c r="Y380" s="52"/>
      <c r="Z380" s="52"/>
      <c r="AA380" s="52"/>
      <c r="AB380" s="52"/>
      <c r="AC380" s="52"/>
      <c r="AD380" s="52"/>
      <c r="AE380" s="52"/>
      <c r="AF380" s="52"/>
      <c r="AG380" s="52"/>
      <c r="AH380" s="52"/>
      <c r="AI380" s="52"/>
      <c r="AJ380" s="52"/>
      <c r="AK380" s="52"/>
      <c r="AL380" s="52"/>
      <c r="AM380" s="52"/>
      <c r="AN380" s="52"/>
      <c r="AO380" s="52"/>
      <c r="AP380" s="52"/>
      <c r="AQ380" s="52"/>
      <c r="AR380" s="52"/>
      <c r="AS380" s="52"/>
      <c r="AT380" s="52"/>
      <c r="AU380" s="52"/>
      <c r="AV380" s="52"/>
      <c r="AW380" s="52"/>
      <c r="AX380" s="52"/>
      <c r="AY380" s="52"/>
      <c r="AZ380" s="52"/>
      <c r="BA380" s="52"/>
      <c r="BB380" s="52"/>
      <c r="BC380" s="52"/>
      <c r="BD380" s="52"/>
      <c r="BE380" s="52"/>
      <c r="BF380" s="52"/>
      <c r="BG380" s="52"/>
    </row>
    <row r="381" spans="1:59" ht="15.75" customHeight="1">
      <c r="A381" s="58"/>
      <c r="B381" s="52"/>
      <c r="C381" s="52"/>
      <c r="D381" s="52"/>
      <c r="E381" s="52"/>
      <c r="F381" s="52"/>
      <c r="G381" s="52"/>
      <c r="H381" s="52"/>
      <c r="I381" s="52"/>
      <c r="J381" s="52"/>
      <c r="K381" s="52"/>
      <c r="L381" s="52"/>
      <c r="M381" s="52"/>
      <c r="N381" s="52"/>
      <c r="O381" s="52"/>
      <c r="P381" s="52"/>
      <c r="Q381" s="52"/>
      <c r="R381" s="52"/>
      <c r="S381" s="52"/>
      <c r="T381" s="52"/>
      <c r="U381" s="52"/>
      <c r="V381" s="52"/>
      <c r="W381" s="52"/>
      <c r="X381" s="52"/>
      <c r="Y381" s="52"/>
      <c r="Z381" s="52"/>
      <c r="AA381" s="52"/>
      <c r="AB381" s="52"/>
      <c r="AC381" s="52"/>
      <c r="AD381" s="52"/>
      <c r="AE381" s="52"/>
      <c r="AF381" s="52"/>
      <c r="AG381" s="52"/>
      <c r="AH381" s="52"/>
      <c r="AI381" s="52"/>
      <c r="AJ381" s="52"/>
      <c r="AK381" s="52"/>
      <c r="AL381" s="52"/>
      <c r="AM381" s="52"/>
      <c r="AN381" s="52"/>
      <c r="AO381" s="52"/>
      <c r="AP381" s="52"/>
      <c r="AQ381" s="52"/>
      <c r="AR381" s="52"/>
      <c r="AS381" s="52"/>
      <c r="AT381" s="52"/>
      <c r="AU381" s="52"/>
      <c r="AV381" s="52"/>
      <c r="AW381" s="52"/>
      <c r="AX381" s="52"/>
      <c r="AY381" s="52"/>
      <c r="AZ381" s="52"/>
      <c r="BA381" s="52"/>
      <c r="BB381" s="52"/>
      <c r="BC381" s="52"/>
      <c r="BD381" s="52"/>
      <c r="BE381" s="52"/>
      <c r="BF381" s="52"/>
      <c r="BG381" s="52"/>
    </row>
    <row r="382" spans="1:59" ht="15.75" customHeight="1">
      <c r="A382" s="58"/>
      <c r="B382" s="52"/>
      <c r="C382" s="52"/>
      <c r="D382" s="52"/>
      <c r="E382" s="52"/>
      <c r="F382" s="52"/>
      <c r="G382" s="52"/>
      <c r="H382" s="52"/>
      <c r="I382" s="52"/>
      <c r="J382" s="52"/>
      <c r="K382" s="52"/>
      <c r="L382" s="52"/>
      <c r="M382" s="52"/>
      <c r="N382" s="52"/>
      <c r="O382" s="52"/>
      <c r="P382" s="52"/>
      <c r="Q382" s="52"/>
      <c r="R382" s="52"/>
      <c r="S382" s="52"/>
      <c r="T382" s="52"/>
      <c r="U382" s="52"/>
      <c r="V382" s="52"/>
      <c r="W382" s="52"/>
      <c r="X382" s="52"/>
      <c r="Y382" s="52"/>
      <c r="Z382" s="52"/>
      <c r="AA382" s="52"/>
      <c r="AB382" s="52"/>
      <c r="AC382" s="52"/>
      <c r="AD382" s="52"/>
      <c r="AE382" s="52"/>
      <c r="AF382" s="52"/>
      <c r="AG382" s="52"/>
      <c r="AH382" s="52"/>
      <c r="AI382" s="52"/>
      <c r="AJ382" s="52"/>
      <c r="AK382" s="52"/>
      <c r="AL382" s="52"/>
      <c r="AM382" s="52"/>
      <c r="AN382" s="52"/>
      <c r="AO382" s="52"/>
      <c r="AP382" s="52"/>
      <c r="AQ382" s="52"/>
      <c r="AR382" s="52"/>
      <c r="AS382" s="52"/>
      <c r="AT382" s="52"/>
      <c r="AU382" s="52"/>
      <c r="AV382" s="52"/>
      <c r="AW382" s="52"/>
      <c r="AX382" s="52"/>
      <c r="AY382" s="52"/>
      <c r="AZ382" s="52"/>
      <c r="BA382" s="52"/>
      <c r="BB382" s="52"/>
      <c r="BC382" s="52"/>
      <c r="BD382" s="52"/>
      <c r="BE382" s="52"/>
      <c r="BF382" s="52"/>
      <c r="BG382" s="52"/>
    </row>
    <row r="383" spans="1:59" ht="15.75" customHeight="1">
      <c r="A383" s="58"/>
      <c r="B383" s="52"/>
      <c r="C383" s="52"/>
      <c r="D383" s="52"/>
      <c r="E383" s="52"/>
      <c r="F383" s="52"/>
      <c r="G383" s="52"/>
      <c r="H383" s="52"/>
      <c r="I383" s="52"/>
      <c r="J383" s="52"/>
      <c r="K383" s="52"/>
      <c r="L383" s="52"/>
      <c r="M383" s="52"/>
      <c r="N383" s="52"/>
      <c r="O383" s="52"/>
      <c r="P383" s="52"/>
      <c r="Q383" s="52"/>
      <c r="R383" s="52"/>
      <c r="S383" s="52"/>
      <c r="T383" s="52"/>
      <c r="U383" s="52"/>
      <c r="V383" s="52"/>
      <c r="W383" s="52"/>
      <c r="X383" s="52"/>
      <c r="Y383" s="52"/>
      <c r="Z383" s="52"/>
      <c r="AA383" s="52"/>
      <c r="AB383" s="52"/>
      <c r="AC383" s="52"/>
      <c r="AD383" s="52"/>
      <c r="AE383" s="52"/>
      <c r="AF383" s="52"/>
      <c r="AG383" s="52"/>
      <c r="AH383" s="52"/>
      <c r="AI383" s="52"/>
      <c r="AJ383" s="52"/>
      <c r="AK383" s="52"/>
      <c r="AL383" s="52"/>
      <c r="AM383" s="52"/>
      <c r="AN383" s="52"/>
      <c r="AO383" s="52"/>
      <c r="AP383" s="52"/>
      <c r="AQ383" s="52"/>
      <c r="AR383" s="52"/>
      <c r="AS383" s="52"/>
      <c r="AT383" s="52"/>
      <c r="AU383" s="52"/>
      <c r="AV383" s="52"/>
      <c r="AW383" s="52"/>
      <c r="AX383" s="52"/>
      <c r="AY383" s="52"/>
      <c r="AZ383" s="52"/>
      <c r="BA383" s="52"/>
      <c r="BB383" s="52"/>
      <c r="BC383" s="52"/>
      <c r="BD383" s="52"/>
      <c r="BE383" s="52"/>
      <c r="BF383" s="52"/>
      <c r="BG383" s="52"/>
    </row>
    <row r="384" spans="1:59" ht="15.75" customHeight="1">
      <c r="A384" s="58"/>
      <c r="B384" s="52"/>
      <c r="C384" s="52"/>
      <c r="D384" s="52"/>
      <c r="E384" s="52"/>
      <c r="F384" s="52"/>
      <c r="G384" s="52"/>
      <c r="H384" s="52"/>
      <c r="I384" s="52"/>
      <c r="J384" s="52"/>
      <c r="K384" s="52"/>
      <c r="L384" s="52"/>
      <c r="M384" s="52"/>
      <c r="N384" s="52"/>
      <c r="O384" s="52"/>
      <c r="P384" s="52"/>
      <c r="Q384" s="52"/>
      <c r="R384" s="52"/>
      <c r="S384" s="52"/>
      <c r="T384" s="52"/>
      <c r="U384" s="52"/>
      <c r="V384" s="52"/>
      <c r="W384" s="52"/>
      <c r="X384" s="52"/>
      <c r="Y384" s="52"/>
      <c r="Z384" s="52"/>
      <c r="AA384" s="52"/>
      <c r="AB384" s="52"/>
      <c r="AC384" s="52"/>
      <c r="AD384" s="52"/>
      <c r="AE384" s="52"/>
      <c r="AF384" s="52"/>
      <c r="AG384" s="52"/>
      <c r="AH384" s="52"/>
      <c r="AI384" s="52"/>
      <c r="AJ384" s="52"/>
      <c r="AK384" s="52"/>
      <c r="AL384" s="52"/>
      <c r="AM384" s="52"/>
      <c r="AN384" s="52"/>
      <c r="AO384" s="52"/>
      <c r="AP384" s="52"/>
      <c r="AQ384" s="52"/>
      <c r="AR384" s="52"/>
      <c r="AS384" s="52"/>
      <c r="AT384" s="52"/>
      <c r="AU384" s="52"/>
      <c r="AV384" s="52"/>
      <c r="AW384" s="52"/>
      <c r="AX384" s="52"/>
      <c r="AY384" s="52"/>
      <c r="AZ384" s="52"/>
      <c r="BA384" s="52"/>
      <c r="BB384" s="52"/>
      <c r="BC384" s="52"/>
      <c r="BD384" s="52"/>
      <c r="BE384" s="52"/>
      <c r="BF384" s="52"/>
      <c r="BG384" s="52"/>
    </row>
    <row r="385" spans="1:59" ht="15.75" customHeight="1">
      <c r="A385" s="58"/>
      <c r="B385" s="52"/>
      <c r="C385" s="52"/>
      <c r="D385" s="52"/>
      <c r="E385" s="52"/>
      <c r="F385" s="52"/>
      <c r="G385" s="52"/>
      <c r="H385" s="52"/>
      <c r="I385" s="52"/>
      <c r="J385" s="52"/>
      <c r="K385" s="52"/>
      <c r="L385" s="52"/>
      <c r="M385" s="52"/>
      <c r="N385" s="52"/>
      <c r="O385" s="52"/>
      <c r="P385" s="52"/>
      <c r="Q385" s="52"/>
      <c r="R385" s="52"/>
      <c r="S385" s="52"/>
      <c r="T385" s="52"/>
      <c r="U385" s="52"/>
      <c r="V385" s="52"/>
      <c r="W385" s="52"/>
      <c r="X385" s="52"/>
      <c r="Y385" s="52"/>
      <c r="Z385" s="52"/>
      <c r="AA385" s="52"/>
      <c r="AB385" s="52"/>
      <c r="AC385" s="52"/>
      <c r="AD385" s="52"/>
      <c r="AE385" s="52"/>
      <c r="AF385" s="52"/>
      <c r="AG385" s="52"/>
      <c r="AH385" s="52"/>
      <c r="AI385" s="52"/>
      <c r="AJ385" s="52"/>
      <c r="AK385" s="52"/>
      <c r="AL385" s="52"/>
      <c r="AM385" s="52"/>
      <c r="AN385" s="52"/>
      <c r="AO385" s="52"/>
      <c r="AP385" s="52"/>
      <c r="AQ385" s="52"/>
      <c r="AR385" s="52"/>
      <c r="AS385" s="52"/>
      <c r="AT385" s="52"/>
      <c r="AU385" s="52"/>
      <c r="AV385" s="52"/>
      <c r="AW385" s="52"/>
      <c r="AX385" s="52"/>
      <c r="AY385" s="52"/>
      <c r="AZ385" s="52"/>
      <c r="BA385" s="52"/>
      <c r="BB385" s="52"/>
      <c r="BC385" s="52"/>
      <c r="BD385" s="52"/>
      <c r="BE385" s="52"/>
      <c r="BF385" s="52"/>
      <c r="BG385" s="52"/>
    </row>
    <row r="386" spans="1:59" ht="15.75" customHeight="1">
      <c r="A386" s="58"/>
      <c r="B386" s="52"/>
      <c r="C386" s="52"/>
      <c r="D386" s="52"/>
      <c r="E386" s="52"/>
      <c r="F386" s="52"/>
      <c r="G386" s="52"/>
      <c r="H386" s="52"/>
      <c r="I386" s="52"/>
      <c r="J386" s="52"/>
      <c r="K386" s="52"/>
      <c r="L386" s="52"/>
      <c r="M386" s="52"/>
      <c r="N386" s="52"/>
      <c r="O386" s="52"/>
      <c r="P386" s="52"/>
      <c r="Q386" s="52"/>
      <c r="R386" s="52"/>
      <c r="S386" s="52"/>
      <c r="T386" s="52"/>
      <c r="U386" s="52"/>
      <c r="V386" s="52"/>
      <c r="W386" s="52"/>
      <c r="X386" s="52"/>
      <c r="Y386" s="52"/>
      <c r="Z386" s="52"/>
      <c r="AA386" s="52"/>
      <c r="AB386" s="52"/>
      <c r="AC386" s="52"/>
      <c r="AD386" s="52"/>
      <c r="AE386" s="52"/>
      <c r="AF386" s="52"/>
      <c r="AG386" s="52"/>
      <c r="AH386" s="52"/>
      <c r="AI386" s="52"/>
      <c r="AJ386" s="52"/>
      <c r="AK386" s="52"/>
      <c r="AL386" s="52"/>
      <c r="AM386" s="52"/>
      <c r="AN386" s="52"/>
      <c r="AO386" s="52"/>
      <c r="AP386" s="52"/>
      <c r="AQ386" s="52"/>
      <c r="AR386" s="52"/>
      <c r="AS386" s="52"/>
      <c r="AT386" s="52"/>
      <c r="AU386" s="52"/>
      <c r="AV386" s="52"/>
      <c r="AW386" s="52"/>
      <c r="AX386" s="52"/>
      <c r="AY386" s="52"/>
      <c r="AZ386" s="52"/>
      <c r="BA386" s="52"/>
      <c r="BB386" s="52"/>
      <c r="BC386" s="52"/>
      <c r="BD386" s="52"/>
      <c r="BE386" s="52"/>
      <c r="BF386" s="52"/>
      <c r="BG386" s="52"/>
    </row>
    <row r="387" spans="1:59" ht="15.75" customHeight="1">
      <c r="A387" s="58"/>
      <c r="B387" s="52"/>
      <c r="C387" s="52"/>
      <c r="D387" s="52"/>
      <c r="E387" s="52"/>
      <c r="F387" s="52"/>
      <c r="G387" s="52"/>
      <c r="H387" s="52"/>
      <c r="I387" s="52"/>
      <c r="J387" s="52"/>
      <c r="K387" s="52"/>
      <c r="L387" s="52"/>
      <c r="M387" s="52"/>
      <c r="N387" s="52"/>
      <c r="O387" s="52"/>
      <c r="P387" s="52"/>
      <c r="Q387" s="52"/>
      <c r="R387" s="52"/>
      <c r="S387" s="52"/>
      <c r="T387" s="52"/>
      <c r="U387" s="52"/>
      <c r="V387" s="52"/>
      <c r="W387" s="52"/>
      <c r="X387" s="52"/>
      <c r="Y387" s="52"/>
      <c r="Z387" s="52"/>
      <c r="AA387" s="52"/>
      <c r="AB387" s="52"/>
      <c r="AC387" s="52"/>
      <c r="AD387" s="52"/>
      <c r="AE387" s="52"/>
      <c r="AF387" s="52"/>
      <c r="AG387" s="52"/>
      <c r="AH387" s="52"/>
      <c r="AI387" s="52"/>
      <c r="AJ387" s="52"/>
      <c r="AK387" s="52"/>
      <c r="AL387" s="52"/>
      <c r="AM387" s="52"/>
      <c r="AN387" s="52"/>
      <c r="AO387" s="52"/>
      <c r="AP387" s="52"/>
      <c r="AQ387" s="52"/>
      <c r="AR387" s="52"/>
      <c r="AS387" s="52"/>
      <c r="AT387" s="52"/>
      <c r="AU387" s="52"/>
      <c r="AV387" s="52"/>
      <c r="AW387" s="52"/>
      <c r="AX387" s="52"/>
      <c r="AY387" s="52"/>
      <c r="AZ387" s="52"/>
      <c r="BA387" s="52"/>
      <c r="BB387" s="52"/>
      <c r="BC387" s="52"/>
      <c r="BD387" s="52"/>
      <c r="BE387" s="52"/>
      <c r="BF387" s="52"/>
      <c r="BG387" s="52"/>
    </row>
    <row r="388" spans="1:59" ht="15.75" customHeight="1">
      <c r="A388" s="58"/>
      <c r="B388" s="52"/>
      <c r="C388" s="52"/>
      <c r="D388" s="52"/>
      <c r="E388" s="52"/>
      <c r="F388" s="52"/>
      <c r="G388" s="52"/>
      <c r="H388" s="52"/>
      <c r="I388" s="52"/>
      <c r="J388" s="52"/>
      <c r="K388" s="52"/>
      <c r="L388" s="52"/>
      <c r="M388" s="52"/>
      <c r="N388" s="52"/>
      <c r="O388" s="52"/>
      <c r="P388" s="52"/>
      <c r="Q388" s="52"/>
      <c r="R388" s="52"/>
      <c r="S388" s="52"/>
      <c r="T388" s="52"/>
      <c r="U388" s="52"/>
      <c r="V388" s="52"/>
      <c r="W388" s="52"/>
      <c r="X388" s="52"/>
      <c r="Y388" s="52"/>
      <c r="Z388" s="52"/>
      <c r="AA388" s="52"/>
      <c r="AB388" s="52"/>
      <c r="AC388" s="52"/>
      <c r="AD388" s="52"/>
      <c r="AE388" s="52"/>
      <c r="AF388" s="52"/>
      <c r="AG388" s="52"/>
      <c r="AH388" s="52"/>
      <c r="AI388" s="52"/>
      <c r="AJ388" s="52"/>
      <c r="AK388" s="52"/>
      <c r="AL388" s="52"/>
      <c r="AM388" s="52"/>
      <c r="AN388" s="52"/>
      <c r="AO388" s="52"/>
      <c r="AP388" s="52"/>
      <c r="AQ388" s="52"/>
      <c r="AR388" s="52"/>
      <c r="AS388" s="52"/>
      <c r="AT388" s="52"/>
      <c r="AU388" s="52"/>
      <c r="AV388" s="52"/>
      <c r="AW388" s="52"/>
      <c r="AX388" s="52"/>
      <c r="AY388" s="52"/>
      <c r="AZ388" s="52"/>
      <c r="BA388" s="52"/>
      <c r="BB388" s="52"/>
      <c r="BC388" s="52"/>
      <c r="BD388" s="52"/>
      <c r="BE388" s="52"/>
      <c r="BF388" s="52"/>
      <c r="BG388" s="52"/>
    </row>
    <row r="389" spans="1:59" ht="15.75" customHeight="1">
      <c r="A389" s="58"/>
      <c r="B389" s="52"/>
      <c r="C389" s="52"/>
      <c r="D389" s="52"/>
      <c r="E389" s="52"/>
      <c r="F389" s="52"/>
      <c r="G389" s="52"/>
      <c r="H389" s="52"/>
      <c r="I389" s="52"/>
      <c r="J389" s="52"/>
      <c r="K389" s="52"/>
      <c r="L389" s="52"/>
      <c r="M389" s="52"/>
      <c r="N389" s="52"/>
      <c r="O389" s="52"/>
      <c r="P389" s="52"/>
      <c r="Q389" s="52"/>
      <c r="R389" s="52"/>
      <c r="S389" s="52"/>
      <c r="T389" s="52"/>
      <c r="U389" s="52"/>
      <c r="V389" s="52"/>
      <c r="W389" s="52"/>
      <c r="X389" s="52"/>
      <c r="Y389" s="52"/>
      <c r="Z389" s="52"/>
      <c r="AA389" s="52"/>
      <c r="AB389" s="52"/>
      <c r="AC389" s="52"/>
      <c r="AD389" s="52"/>
      <c r="AE389" s="52"/>
      <c r="AF389" s="52"/>
      <c r="AG389" s="52"/>
      <c r="AH389" s="52"/>
      <c r="AI389" s="52"/>
      <c r="AJ389" s="52"/>
      <c r="AK389" s="52"/>
      <c r="AL389" s="52"/>
      <c r="AM389" s="52"/>
      <c r="AN389" s="52"/>
      <c r="AO389" s="52"/>
      <c r="AP389" s="52"/>
      <c r="AQ389" s="52"/>
      <c r="AR389" s="52"/>
      <c r="AS389" s="52"/>
      <c r="AT389" s="52"/>
      <c r="AU389" s="52"/>
      <c r="AV389" s="52"/>
      <c r="AW389" s="52"/>
      <c r="AX389" s="52"/>
      <c r="AY389" s="52"/>
      <c r="AZ389" s="52"/>
      <c r="BA389" s="52"/>
      <c r="BB389" s="52"/>
      <c r="BC389" s="52"/>
      <c r="BD389" s="52"/>
      <c r="BE389" s="52"/>
      <c r="BF389" s="52"/>
      <c r="BG389" s="52"/>
    </row>
    <row r="390" spans="1:59" ht="15.75" customHeight="1">
      <c r="A390" s="58"/>
      <c r="B390" s="52"/>
      <c r="C390" s="52"/>
      <c r="D390" s="52"/>
      <c r="E390" s="52"/>
      <c r="F390" s="52"/>
      <c r="G390" s="52"/>
      <c r="H390" s="52"/>
      <c r="I390" s="52"/>
      <c r="J390" s="52"/>
      <c r="K390" s="52"/>
      <c r="L390" s="52"/>
      <c r="M390" s="52"/>
      <c r="N390" s="52"/>
      <c r="O390" s="52"/>
      <c r="P390" s="52"/>
      <c r="Q390" s="52"/>
      <c r="R390" s="52"/>
      <c r="S390" s="52"/>
      <c r="T390" s="52"/>
      <c r="U390" s="52"/>
      <c r="V390" s="52"/>
      <c r="W390" s="52"/>
      <c r="X390" s="52"/>
      <c r="Y390" s="52"/>
      <c r="Z390" s="52"/>
      <c r="AA390" s="52"/>
      <c r="AB390" s="52"/>
      <c r="AC390" s="52"/>
      <c r="AD390" s="52"/>
      <c r="AE390" s="52"/>
      <c r="AF390" s="52"/>
      <c r="AG390" s="52"/>
      <c r="AH390" s="52"/>
      <c r="AI390" s="52"/>
      <c r="AJ390" s="52"/>
      <c r="AK390" s="52"/>
      <c r="AL390" s="52"/>
      <c r="AM390" s="52"/>
      <c r="AN390" s="52"/>
      <c r="AO390" s="52"/>
      <c r="AP390" s="52"/>
      <c r="AQ390" s="52"/>
      <c r="AR390" s="52"/>
      <c r="AS390" s="52"/>
      <c r="AT390" s="52"/>
      <c r="AU390" s="52"/>
      <c r="AV390" s="52"/>
      <c r="AW390" s="52"/>
      <c r="AX390" s="52"/>
      <c r="AY390" s="52"/>
      <c r="AZ390" s="52"/>
      <c r="BA390" s="52"/>
      <c r="BB390" s="52"/>
      <c r="BC390" s="52"/>
      <c r="BD390" s="52"/>
      <c r="BE390" s="52"/>
      <c r="BF390" s="52"/>
      <c r="BG390" s="52"/>
    </row>
    <row r="391" spans="1:59" ht="15.75" customHeight="1">
      <c r="A391" s="58"/>
      <c r="B391" s="52"/>
      <c r="C391" s="52"/>
      <c r="D391" s="52"/>
      <c r="E391" s="52"/>
      <c r="F391" s="52"/>
      <c r="G391" s="52"/>
      <c r="H391" s="52"/>
      <c r="I391" s="52"/>
      <c r="J391" s="52"/>
      <c r="K391" s="52"/>
      <c r="L391" s="52"/>
      <c r="M391" s="52"/>
      <c r="N391" s="52"/>
      <c r="O391" s="52"/>
      <c r="P391" s="52"/>
      <c r="Q391" s="52"/>
      <c r="R391" s="52"/>
      <c r="S391" s="52"/>
      <c r="T391" s="52"/>
      <c r="U391" s="52"/>
      <c r="V391" s="52"/>
      <c r="W391" s="52"/>
      <c r="X391" s="52"/>
      <c r="Y391" s="52"/>
      <c r="Z391" s="52"/>
      <c r="AA391" s="52"/>
      <c r="AB391" s="52"/>
      <c r="AC391" s="52"/>
      <c r="AD391" s="52"/>
      <c r="AE391" s="52"/>
      <c r="AF391" s="52"/>
      <c r="AG391" s="52"/>
      <c r="AH391" s="52"/>
      <c r="AI391" s="52"/>
      <c r="AJ391" s="52"/>
      <c r="AK391" s="52"/>
      <c r="AL391" s="52"/>
      <c r="AM391" s="52"/>
      <c r="AN391" s="52"/>
      <c r="AO391" s="52"/>
      <c r="AP391" s="52"/>
      <c r="AQ391" s="52"/>
      <c r="AR391" s="52"/>
      <c r="AS391" s="52"/>
      <c r="AT391" s="52"/>
      <c r="AU391" s="52"/>
      <c r="AV391" s="52"/>
      <c r="AW391" s="52"/>
      <c r="AX391" s="52"/>
      <c r="AY391" s="52"/>
      <c r="AZ391" s="52"/>
      <c r="BA391" s="52"/>
      <c r="BB391" s="52"/>
      <c r="BC391" s="52"/>
      <c r="BD391" s="52"/>
      <c r="BE391" s="52"/>
      <c r="BF391" s="52"/>
      <c r="BG391" s="52"/>
    </row>
    <row r="392" spans="1:59" ht="15.75" customHeight="1">
      <c r="A392" s="58"/>
      <c r="B392" s="52"/>
      <c r="C392" s="52"/>
      <c r="D392" s="52"/>
      <c r="E392" s="52"/>
      <c r="F392" s="52"/>
      <c r="G392" s="52"/>
      <c r="H392" s="52"/>
      <c r="I392" s="52"/>
      <c r="J392" s="52"/>
      <c r="K392" s="52"/>
      <c r="L392" s="52"/>
      <c r="M392" s="52"/>
      <c r="N392" s="52"/>
      <c r="O392" s="52"/>
      <c r="P392" s="52"/>
      <c r="Q392" s="52"/>
      <c r="R392" s="52"/>
      <c r="S392" s="52"/>
      <c r="T392" s="52"/>
      <c r="U392" s="52"/>
      <c r="V392" s="52"/>
      <c r="W392" s="52"/>
      <c r="X392" s="52"/>
      <c r="Y392" s="52"/>
      <c r="Z392" s="52"/>
      <c r="AA392" s="52"/>
      <c r="AB392" s="52"/>
      <c r="AC392" s="52"/>
      <c r="AD392" s="52"/>
      <c r="AE392" s="52"/>
      <c r="AF392" s="52"/>
      <c r="AG392" s="52"/>
      <c r="AH392" s="52"/>
      <c r="AI392" s="52"/>
      <c r="AJ392" s="52"/>
      <c r="AK392" s="52"/>
      <c r="AL392" s="52"/>
      <c r="AM392" s="52"/>
      <c r="AN392" s="52"/>
      <c r="AO392" s="52"/>
      <c r="AP392" s="52"/>
      <c r="AQ392" s="52"/>
      <c r="AR392" s="52"/>
      <c r="AS392" s="52"/>
      <c r="AT392" s="52"/>
      <c r="AU392" s="52"/>
      <c r="AV392" s="52"/>
      <c r="AW392" s="52"/>
      <c r="AX392" s="52"/>
      <c r="AY392" s="52"/>
      <c r="AZ392" s="52"/>
      <c r="BA392" s="52"/>
      <c r="BB392" s="52"/>
      <c r="BC392" s="52"/>
      <c r="BD392" s="52"/>
      <c r="BE392" s="52"/>
      <c r="BF392" s="52"/>
      <c r="BG392" s="52"/>
    </row>
    <row r="393" spans="1:59" ht="15.75" customHeight="1">
      <c r="A393" s="58"/>
      <c r="B393" s="52"/>
      <c r="C393" s="52"/>
      <c r="D393" s="52"/>
      <c r="E393" s="52"/>
      <c r="F393" s="52"/>
      <c r="G393" s="52"/>
      <c r="H393" s="52"/>
      <c r="I393" s="52"/>
      <c r="J393" s="52"/>
      <c r="K393" s="52"/>
      <c r="L393" s="52"/>
      <c r="M393" s="52"/>
      <c r="N393" s="52"/>
      <c r="O393" s="52"/>
      <c r="P393" s="52"/>
      <c r="Q393" s="52"/>
      <c r="R393" s="52"/>
      <c r="S393" s="52"/>
      <c r="T393" s="52"/>
      <c r="U393" s="52"/>
      <c r="V393" s="52"/>
      <c r="W393" s="52"/>
      <c r="X393" s="52"/>
      <c r="Y393" s="52"/>
      <c r="Z393" s="52"/>
      <c r="AA393" s="52"/>
      <c r="AB393" s="52"/>
      <c r="AC393" s="52"/>
      <c r="AD393" s="52"/>
      <c r="AE393" s="52"/>
      <c r="AF393" s="52"/>
      <c r="AG393" s="52"/>
      <c r="AH393" s="52"/>
      <c r="AI393" s="52"/>
      <c r="AJ393" s="52"/>
      <c r="AK393" s="52"/>
      <c r="AL393" s="52"/>
      <c r="AM393" s="52"/>
      <c r="AN393" s="52"/>
      <c r="AO393" s="52"/>
      <c r="AP393" s="52"/>
      <c r="AQ393" s="52"/>
      <c r="AR393" s="52"/>
      <c r="AS393" s="52"/>
      <c r="AT393" s="52"/>
      <c r="AU393" s="52"/>
      <c r="AV393" s="52"/>
      <c r="AW393" s="52"/>
      <c r="AX393" s="52"/>
      <c r="AY393" s="52"/>
      <c r="AZ393" s="52"/>
      <c r="BA393" s="52"/>
      <c r="BB393" s="52"/>
      <c r="BC393" s="52"/>
      <c r="BD393" s="52"/>
      <c r="BE393" s="52"/>
      <c r="BF393" s="52"/>
      <c r="BG393" s="52"/>
    </row>
    <row r="394" spans="1:59" ht="15.75" customHeight="1">
      <c r="A394" s="58"/>
      <c r="B394" s="52"/>
      <c r="C394" s="52"/>
      <c r="D394" s="52"/>
      <c r="E394" s="52"/>
      <c r="F394" s="52"/>
      <c r="G394" s="52"/>
      <c r="H394" s="52"/>
      <c r="I394" s="52"/>
      <c r="J394" s="52"/>
      <c r="K394" s="52"/>
      <c r="L394" s="52"/>
      <c r="M394" s="52"/>
      <c r="N394" s="52"/>
      <c r="O394" s="52"/>
      <c r="P394" s="52"/>
      <c r="Q394" s="52"/>
      <c r="R394" s="52"/>
      <c r="S394" s="52"/>
      <c r="T394" s="52"/>
      <c r="U394" s="52"/>
      <c r="V394" s="52"/>
      <c r="W394" s="52"/>
      <c r="X394" s="52"/>
      <c r="Y394" s="52"/>
      <c r="Z394" s="52"/>
      <c r="AA394" s="52"/>
      <c r="AB394" s="52"/>
      <c r="AC394" s="52"/>
      <c r="AD394" s="52"/>
      <c r="AE394" s="52"/>
      <c r="AF394" s="52"/>
      <c r="AG394" s="52"/>
      <c r="AH394" s="52"/>
      <c r="AI394" s="52"/>
      <c r="AJ394" s="52"/>
      <c r="AK394" s="52"/>
      <c r="AL394" s="52"/>
      <c r="AM394" s="52"/>
      <c r="AN394" s="52"/>
      <c r="AO394" s="52"/>
      <c r="AP394" s="52"/>
      <c r="AQ394" s="52"/>
      <c r="AR394" s="52"/>
      <c r="AS394" s="52"/>
      <c r="AT394" s="52"/>
      <c r="AU394" s="52"/>
      <c r="AV394" s="52"/>
      <c r="AW394" s="52"/>
      <c r="AX394" s="52"/>
      <c r="AY394" s="52"/>
      <c r="AZ394" s="52"/>
      <c r="BA394" s="52"/>
      <c r="BB394" s="52"/>
      <c r="BC394" s="52"/>
      <c r="BD394" s="52"/>
      <c r="BE394" s="52"/>
      <c r="BF394" s="52"/>
      <c r="BG394" s="52"/>
    </row>
    <row r="395" spans="1:59" ht="15.75" customHeight="1">
      <c r="A395" s="58"/>
      <c r="B395" s="52"/>
      <c r="C395" s="52"/>
      <c r="D395" s="52"/>
      <c r="E395" s="52"/>
      <c r="F395" s="52"/>
      <c r="G395" s="52"/>
      <c r="H395" s="52"/>
      <c r="I395" s="52"/>
      <c r="J395" s="52"/>
      <c r="K395" s="52"/>
      <c r="L395" s="52"/>
      <c r="M395" s="52"/>
      <c r="N395" s="52"/>
      <c r="O395" s="52"/>
      <c r="P395" s="52"/>
      <c r="Q395" s="52"/>
      <c r="R395" s="52"/>
      <c r="S395" s="52"/>
      <c r="T395" s="52"/>
      <c r="U395" s="52"/>
      <c r="V395" s="52"/>
      <c r="W395" s="52"/>
      <c r="X395" s="52"/>
      <c r="Y395" s="52"/>
      <c r="Z395" s="52"/>
      <c r="AA395" s="52"/>
      <c r="AB395" s="52"/>
      <c r="AC395" s="52"/>
      <c r="AD395" s="52"/>
      <c r="AE395" s="52"/>
      <c r="AF395" s="52"/>
      <c r="AG395" s="52"/>
      <c r="AH395" s="52"/>
      <c r="AI395" s="52"/>
      <c r="AJ395" s="52"/>
      <c r="AK395" s="52"/>
      <c r="AL395" s="52"/>
      <c r="AM395" s="52"/>
      <c r="AN395" s="52"/>
      <c r="AO395" s="52"/>
      <c r="AP395" s="52"/>
      <c r="AQ395" s="52"/>
      <c r="AR395" s="52"/>
      <c r="AS395" s="52"/>
      <c r="AT395" s="52"/>
      <c r="AU395" s="52"/>
      <c r="AV395" s="52"/>
      <c r="AW395" s="52"/>
      <c r="AX395" s="52"/>
      <c r="AY395" s="52"/>
      <c r="AZ395" s="52"/>
      <c r="BA395" s="52"/>
      <c r="BB395" s="52"/>
      <c r="BC395" s="52"/>
      <c r="BD395" s="52"/>
      <c r="BE395" s="52"/>
      <c r="BF395" s="52"/>
      <c r="BG395" s="52"/>
    </row>
    <row r="396" spans="1:59" ht="15.75" customHeight="1">
      <c r="A396" s="58"/>
      <c r="B396" s="52"/>
      <c r="C396" s="52"/>
      <c r="D396" s="52"/>
      <c r="E396" s="52"/>
      <c r="F396" s="52"/>
      <c r="G396" s="52"/>
      <c r="H396" s="52"/>
      <c r="I396" s="52"/>
      <c r="J396" s="52"/>
      <c r="K396" s="52"/>
      <c r="L396" s="52"/>
      <c r="M396" s="52"/>
      <c r="N396" s="52"/>
      <c r="O396" s="52"/>
      <c r="P396" s="52"/>
      <c r="Q396" s="52"/>
      <c r="R396" s="52"/>
      <c r="S396" s="52"/>
      <c r="T396" s="52"/>
      <c r="U396" s="52"/>
      <c r="V396" s="52"/>
      <c r="W396" s="52"/>
      <c r="X396" s="52"/>
      <c r="Y396" s="52"/>
      <c r="Z396" s="52"/>
      <c r="AA396" s="52"/>
      <c r="AB396" s="52"/>
      <c r="AC396" s="52"/>
      <c r="AD396" s="52"/>
      <c r="AE396" s="52"/>
      <c r="AF396" s="52"/>
      <c r="AG396" s="52"/>
      <c r="AH396" s="52"/>
      <c r="AI396" s="52"/>
      <c r="AJ396" s="52"/>
      <c r="AK396" s="52"/>
      <c r="AL396" s="52"/>
      <c r="AM396" s="52"/>
      <c r="AN396" s="52"/>
      <c r="AO396" s="52"/>
      <c r="AP396" s="52"/>
      <c r="AQ396" s="52"/>
      <c r="AR396" s="52"/>
      <c r="AS396" s="52"/>
      <c r="AT396" s="52"/>
      <c r="AU396" s="52"/>
      <c r="AV396" s="52"/>
      <c r="AW396" s="52"/>
      <c r="AX396" s="52"/>
      <c r="AY396" s="52"/>
      <c r="AZ396" s="52"/>
      <c r="BA396" s="52"/>
      <c r="BB396" s="52"/>
      <c r="BC396" s="52"/>
      <c r="BD396" s="52"/>
      <c r="BE396" s="52"/>
      <c r="BF396" s="52"/>
      <c r="BG396" s="52"/>
    </row>
    <row r="397" spans="1:59" ht="15.75" customHeight="1">
      <c r="A397" s="58"/>
      <c r="B397" s="52"/>
      <c r="C397" s="52"/>
      <c r="D397" s="52"/>
      <c r="E397" s="52"/>
      <c r="F397" s="52"/>
      <c r="G397" s="52"/>
      <c r="H397" s="52"/>
      <c r="I397" s="52"/>
      <c r="J397" s="52"/>
      <c r="K397" s="52"/>
      <c r="L397" s="52"/>
      <c r="M397" s="52"/>
      <c r="N397" s="52"/>
      <c r="O397" s="52"/>
      <c r="P397" s="52"/>
      <c r="Q397" s="52"/>
      <c r="R397" s="52"/>
      <c r="S397" s="52"/>
      <c r="T397" s="52"/>
      <c r="U397" s="52"/>
      <c r="V397" s="52"/>
      <c r="W397" s="52"/>
      <c r="X397" s="52"/>
      <c r="Y397" s="52"/>
      <c r="Z397" s="52"/>
      <c r="AA397" s="52"/>
      <c r="AB397" s="52"/>
      <c r="AC397" s="52"/>
      <c r="AD397" s="52"/>
      <c r="AE397" s="52"/>
      <c r="AF397" s="52"/>
      <c r="AG397" s="52"/>
      <c r="AH397" s="52"/>
      <c r="AI397" s="52"/>
      <c r="AJ397" s="52"/>
      <c r="AK397" s="52"/>
      <c r="AL397" s="52"/>
      <c r="AM397" s="52"/>
      <c r="AN397" s="52"/>
      <c r="AO397" s="52"/>
      <c r="AP397" s="52"/>
      <c r="AQ397" s="52"/>
      <c r="AR397" s="52"/>
      <c r="AS397" s="52"/>
      <c r="AT397" s="52"/>
      <c r="AU397" s="52"/>
      <c r="AV397" s="52"/>
      <c r="AW397" s="52"/>
      <c r="AX397" s="52"/>
      <c r="AY397" s="52"/>
      <c r="AZ397" s="52"/>
      <c r="BA397" s="52"/>
      <c r="BB397" s="52"/>
      <c r="BC397" s="52"/>
      <c r="BD397" s="52"/>
      <c r="BE397" s="52"/>
      <c r="BF397" s="52"/>
      <c r="BG397" s="52"/>
    </row>
    <row r="398" spans="1:59" ht="15.75" customHeight="1">
      <c r="A398" s="58"/>
      <c r="B398" s="52"/>
      <c r="C398" s="52"/>
      <c r="D398" s="52"/>
      <c r="E398" s="52"/>
      <c r="F398" s="52"/>
      <c r="G398" s="52"/>
      <c r="H398" s="52"/>
      <c r="I398" s="52"/>
      <c r="J398" s="52"/>
      <c r="K398" s="52"/>
      <c r="L398" s="52"/>
      <c r="M398" s="52"/>
      <c r="N398" s="52"/>
      <c r="O398" s="52"/>
      <c r="P398" s="52"/>
      <c r="Q398" s="52"/>
      <c r="R398" s="52"/>
      <c r="S398" s="52"/>
      <c r="T398" s="52"/>
      <c r="U398" s="52"/>
      <c r="V398" s="52"/>
      <c r="W398" s="52"/>
      <c r="X398" s="52"/>
      <c r="Y398" s="52"/>
      <c r="Z398" s="52"/>
      <c r="AA398" s="52"/>
      <c r="AB398" s="52"/>
      <c r="AC398" s="52"/>
      <c r="AD398" s="52"/>
      <c r="AE398" s="52"/>
      <c r="AF398" s="52"/>
      <c r="AG398" s="52"/>
      <c r="AH398" s="52"/>
      <c r="AI398" s="52"/>
      <c r="AJ398" s="52"/>
      <c r="AK398" s="52"/>
      <c r="AL398" s="52"/>
      <c r="AM398" s="52"/>
      <c r="AN398" s="52"/>
      <c r="AO398" s="52"/>
      <c r="AP398" s="52"/>
      <c r="AQ398" s="52"/>
      <c r="AR398" s="52"/>
      <c r="AS398" s="52"/>
      <c r="AT398" s="52"/>
      <c r="AU398" s="52"/>
      <c r="AV398" s="52"/>
      <c r="AW398" s="52"/>
      <c r="AX398" s="52"/>
      <c r="AY398" s="52"/>
      <c r="AZ398" s="52"/>
      <c r="BA398" s="52"/>
      <c r="BB398" s="52"/>
      <c r="BC398" s="52"/>
      <c r="BD398" s="52"/>
      <c r="BE398" s="52"/>
      <c r="BF398" s="52"/>
      <c r="BG398" s="52"/>
    </row>
    <row r="399" spans="1:59" ht="15.75" customHeight="1">
      <c r="A399" s="58"/>
      <c r="B399" s="52"/>
      <c r="C399" s="52"/>
      <c r="D399" s="52"/>
      <c r="E399" s="52"/>
      <c r="F399" s="52"/>
      <c r="G399" s="52"/>
      <c r="H399" s="52"/>
      <c r="I399" s="52"/>
      <c r="J399" s="52"/>
      <c r="K399" s="52"/>
      <c r="L399" s="52"/>
      <c r="M399" s="52"/>
      <c r="N399" s="52"/>
      <c r="O399" s="52"/>
      <c r="P399" s="52"/>
      <c r="Q399" s="52"/>
      <c r="R399" s="52"/>
      <c r="S399" s="52"/>
      <c r="T399" s="52"/>
      <c r="U399" s="52"/>
      <c r="V399" s="52"/>
      <c r="W399" s="52"/>
      <c r="X399" s="52"/>
      <c r="Y399" s="52"/>
      <c r="Z399" s="52"/>
      <c r="AA399" s="52"/>
      <c r="AB399" s="52"/>
      <c r="AC399" s="52"/>
      <c r="AD399" s="52"/>
      <c r="AE399" s="52"/>
      <c r="AF399" s="52"/>
      <c r="AG399" s="52"/>
      <c r="AH399" s="52"/>
      <c r="AI399" s="52"/>
      <c r="AJ399" s="52"/>
      <c r="AK399" s="52"/>
      <c r="AL399" s="52"/>
      <c r="AM399" s="52"/>
      <c r="AN399" s="52"/>
      <c r="AO399" s="52"/>
      <c r="AP399" s="52"/>
      <c r="AQ399" s="52"/>
      <c r="AR399" s="52"/>
      <c r="AS399" s="52"/>
      <c r="AT399" s="52"/>
      <c r="AU399" s="52"/>
      <c r="AV399" s="52"/>
      <c r="AW399" s="52"/>
      <c r="AX399" s="52"/>
      <c r="AY399" s="52"/>
      <c r="AZ399" s="52"/>
      <c r="BA399" s="52"/>
      <c r="BB399" s="52"/>
      <c r="BC399" s="52"/>
      <c r="BD399" s="52"/>
      <c r="BE399" s="52"/>
      <c r="BF399" s="52"/>
      <c r="BG399" s="52"/>
    </row>
    <row r="400" spans="1:59" ht="15.75" customHeight="1">
      <c r="A400" s="58"/>
      <c r="B400" s="52"/>
      <c r="C400" s="52"/>
      <c r="D400" s="52"/>
      <c r="E400" s="52"/>
      <c r="F400" s="52"/>
      <c r="G400" s="52"/>
      <c r="H400" s="52"/>
      <c r="I400" s="52"/>
      <c r="J400" s="52"/>
      <c r="K400" s="52"/>
      <c r="L400" s="52"/>
      <c r="M400" s="52"/>
      <c r="N400" s="52"/>
      <c r="O400" s="52"/>
      <c r="P400" s="52"/>
      <c r="Q400" s="52"/>
      <c r="R400" s="52"/>
      <c r="S400" s="52"/>
      <c r="T400" s="52"/>
      <c r="U400" s="52"/>
      <c r="V400" s="52"/>
      <c r="W400" s="52"/>
      <c r="X400" s="52"/>
      <c r="Y400" s="52"/>
      <c r="Z400" s="52"/>
      <c r="AA400" s="52"/>
      <c r="AB400" s="52"/>
      <c r="AC400" s="52"/>
      <c r="AD400" s="52"/>
      <c r="AE400" s="52"/>
      <c r="AF400" s="52"/>
      <c r="AG400" s="52"/>
      <c r="AH400" s="52"/>
      <c r="AI400" s="52"/>
      <c r="AJ400" s="52"/>
      <c r="AK400" s="52"/>
      <c r="AL400" s="52"/>
      <c r="AM400" s="52"/>
      <c r="AN400" s="52"/>
      <c r="AO400" s="52"/>
      <c r="AP400" s="52"/>
      <c r="AQ400" s="52"/>
      <c r="AR400" s="52"/>
      <c r="AS400" s="52"/>
      <c r="AT400" s="52"/>
      <c r="AU400" s="52"/>
      <c r="AV400" s="52"/>
      <c r="AW400" s="52"/>
      <c r="AX400" s="52"/>
      <c r="AY400" s="52"/>
      <c r="AZ400" s="52"/>
      <c r="BA400" s="52"/>
      <c r="BB400" s="52"/>
      <c r="BC400" s="52"/>
      <c r="BD400" s="52"/>
      <c r="BE400" s="52"/>
      <c r="BF400" s="52"/>
      <c r="BG400" s="52"/>
    </row>
    <row r="401" spans="1:59" ht="15.75" customHeight="1">
      <c r="A401" s="58"/>
      <c r="B401" s="52"/>
      <c r="C401" s="52"/>
      <c r="D401" s="52"/>
      <c r="E401" s="52"/>
      <c r="F401" s="52"/>
      <c r="G401" s="52"/>
      <c r="H401" s="52"/>
      <c r="I401" s="52"/>
      <c r="J401" s="52"/>
      <c r="K401" s="52"/>
      <c r="L401" s="52"/>
      <c r="M401" s="52"/>
      <c r="N401" s="52"/>
      <c r="O401" s="52"/>
      <c r="P401" s="52"/>
      <c r="Q401" s="52"/>
      <c r="R401" s="52"/>
      <c r="S401" s="52"/>
      <c r="T401" s="52"/>
      <c r="U401" s="52"/>
      <c r="V401" s="52"/>
      <c r="W401" s="52"/>
      <c r="X401" s="52"/>
      <c r="Y401" s="52"/>
      <c r="Z401" s="52"/>
      <c r="AA401" s="52"/>
      <c r="AB401" s="52"/>
      <c r="AC401" s="52"/>
      <c r="AD401" s="52"/>
      <c r="AE401" s="52"/>
      <c r="AF401" s="52"/>
      <c r="AG401" s="52"/>
      <c r="AH401" s="52"/>
      <c r="AI401" s="52"/>
      <c r="AJ401" s="52"/>
      <c r="AK401" s="52"/>
      <c r="AL401" s="52"/>
      <c r="AM401" s="52"/>
      <c r="AN401" s="52"/>
      <c r="AO401" s="52"/>
      <c r="AP401" s="52"/>
      <c r="AQ401" s="52"/>
      <c r="AR401" s="52"/>
      <c r="AS401" s="52"/>
      <c r="AT401" s="52"/>
      <c r="AU401" s="52"/>
      <c r="AV401" s="52"/>
      <c r="AW401" s="52"/>
      <c r="AX401" s="52"/>
      <c r="AY401" s="52"/>
      <c r="AZ401" s="52"/>
      <c r="BA401" s="52"/>
      <c r="BB401" s="52"/>
      <c r="BC401" s="52"/>
      <c r="BD401" s="52"/>
      <c r="BE401" s="52"/>
      <c r="BF401" s="52"/>
      <c r="BG401" s="52"/>
    </row>
    <row r="402" spans="1:59" ht="15.75" customHeight="1">
      <c r="A402" s="58"/>
      <c r="B402" s="52"/>
      <c r="C402" s="52"/>
      <c r="D402" s="52"/>
      <c r="E402" s="52"/>
      <c r="F402" s="52"/>
      <c r="G402" s="52"/>
      <c r="H402" s="52"/>
      <c r="I402" s="52"/>
      <c r="J402" s="52"/>
      <c r="K402" s="52"/>
      <c r="L402" s="52"/>
      <c r="M402" s="52"/>
      <c r="N402" s="52"/>
      <c r="O402" s="52"/>
      <c r="P402" s="52"/>
      <c r="Q402" s="52"/>
      <c r="R402" s="52"/>
      <c r="S402" s="52"/>
      <c r="T402" s="52"/>
      <c r="U402" s="52"/>
      <c r="V402" s="52"/>
      <c r="W402" s="52"/>
      <c r="X402" s="52"/>
      <c r="Y402" s="52"/>
      <c r="Z402" s="52"/>
      <c r="AA402" s="52"/>
      <c r="AB402" s="52"/>
      <c r="AC402" s="52"/>
      <c r="AD402" s="52"/>
      <c r="AE402" s="52"/>
      <c r="AF402" s="52"/>
      <c r="AG402" s="52"/>
      <c r="AH402" s="52"/>
      <c r="AI402" s="52"/>
      <c r="AJ402" s="52"/>
      <c r="AK402" s="52"/>
      <c r="AL402" s="52"/>
      <c r="AM402" s="52"/>
      <c r="AN402" s="52"/>
      <c r="AO402" s="52"/>
      <c r="AP402" s="52"/>
      <c r="AQ402" s="52"/>
      <c r="AR402" s="52"/>
      <c r="AS402" s="52"/>
      <c r="AT402" s="52"/>
      <c r="AU402" s="52"/>
      <c r="AV402" s="52"/>
      <c r="AW402" s="52"/>
      <c r="AX402" s="52"/>
      <c r="AY402" s="52"/>
      <c r="AZ402" s="52"/>
      <c r="BA402" s="52"/>
      <c r="BB402" s="52"/>
      <c r="BC402" s="52"/>
      <c r="BD402" s="52"/>
      <c r="BE402" s="52"/>
      <c r="BF402" s="52"/>
      <c r="BG402" s="52"/>
    </row>
    <row r="403" spans="1:59" ht="15.75" customHeight="1">
      <c r="A403" s="58"/>
      <c r="B403" s="52"/>
      <c r="C403" s="52"/>
      <c r="D403" s="52"/>
      <c r="E403" s="52"/>
      <c r="F403" s="52"/>
      <c r="G403" s="52"/>
      <c r="H403" s="52"/>
      <c r="I403" s="52"/>
      <c r="J403" s="52"/>
      <c r="K403" s="52"/>
      <c r="L403" s="52"/>
      <c r="M403" s="52"/>
      <c r="N403" s="52"/>
      <c r="O403" s="52"/>
      <c r="P403" s="52"/>
      <c r="Q403" s="52"/>
      <c r="R403" s="52"/>
      <c r="S403" s="52"/>
      <c r="T403" s="52"/>
      <c r="U403" s="52"/>
      <c r="V403" s="52"/>
      <c r="W403" s="52"/>
      <c r="X403" s="52"/>
      <c r="Y403" s="52"/>
      <c r="Z403" s="52"/>
      <c r="AA403" s="52"/>
      <c r="AB403" s="52"/>
      <c r="AC403" s="52"/>
      <c r="AD403" s="52"/>
      <c r="AE403" s="52"/>
      <c r="AF403" s="52"/>
      <c r="AG403" s="52"/>
      <c r="AH403" s="52"/>
      <c r="AI403" s="52"/>
      <c r="AJ403" s="52"/>
      <c r="AK403" s="52"/>
      <c r="AL403" s="52"/>
      <c r="AM403" s="52"/>
      <c r="AN403" s="52"/>
      <c r="AO403" s="52"/>
      <c r="AP403" s="52"/>
      <c r="AQ403" s="52"/>
      <c r="AR403" s="52"/>
      <c r="AS403" s="52"/>
      <c r="AT403" s="52"/>
      <c r="AU403" s="52"/>
      <c r="AV403" s="52"/>
      <c r="AW403" s="52"/>
      <c r="AX403" s="52"/>
      <c r="AY403" s="52"/>
      <c r="AZ403" s="52"/>
      <c r="BA403" s="52"/>
      <c r="BB403" s="52"/>
      <c r="BC403" s="52"/>
      <c r="BD403" s="52"/>
      <c r="BE403" s="52"/>
      <c r="BF403" s="52"/>
      <c r="BG403" s="52"/>
    </row>
    <row r="404" spans="1:59" ht="15.75" customHeight="1">
      <c r="A404" s="58"/>
      <c r="B404" s="52"/>
      <c r="C404" s="52"/>
      <c r="D404" s="52"/>
      <c r="E404" s="52"/>
      <c r="F404" s="52"/>
      <c r="G404" s="52"/>
      <c r="H404" s="52"/>
      <c r="I404" s="52"/>
      <c r="J404" s="52"/>
      <c r="K404" s="52"/>
      <c r="L404" s="52"/>
      <c r="M404" s="52"/>
      <c r="N404" s="52"/>
      <c r="O404" s="52"/>
      <c r="P404" s="52"/>
      <c r="Q404" s="52"/>
      <c r="R404" s="52"/>
      <c r="S404" s="52"/>
      <c r="T404" s="52"/>
      <c r="U404" s="52"/>
      <c r="V404" s="52"/>
      <c r="W404" s="52"/>
      <c r="X404" s="52"/>
      <c r="Y404" s="52"/>
      <c r="Z404" s="52"/>
      <c r="AA404" s="52"/>
      <c r="AB404" s="52"/>
      <c r="AC404" s="52"/>
      <c r="AD404" s="52"/>
      <c r="AE404" s="52"/>
      <c r="AF404" s="52"/>
      <c r="AG404" s="52"/>
      <c r="AH404" s="52"/>
      <c r="AI404" s="52"/>
      <c r="AJ404" s="52"/>
      <c r="AK404" s="52"/>
      <c r="AL404" s="52"/>
      <c r="AM404" s="52"/>
      <c r="AN404" s="52"/>
      <c r="AO404" s="52"/>
      <c r="AP404" s="52"/>
      <c r="AQ404" s="52"/>
      <c r="AR404" s="52"/>
      <c r="AS404" s="52"/>
      <c r="AT404" s="52"/>
      <c r="AU404" s="52"/>
      <c r="AV404" s="52"/>
      <c r="AW404" s="52"/>
      <c r="AX404" s="52"/>
      <c r="AY404" s="52"/>
      <c r="AZ404" s="52"/>
      <c r="BA404" s="52"/>
      <c r="BB404" s="52"/>
      <c r="BC404" s="52"/>
      <c r="BD404" s="52"/>
      <c r="BE404" s="52"/>
      <c r="BF404" s="52"/>
      <c r="BG404" s="52"/>
    </row>
    <row r="405" spans="1:59" ht="15.75" customHeight="1">
      <c r="A405" s="58"/>
      <c r="B405" s="52"/>
      <c r="C405" s="52"/>
      <c r="D405" s="52"/>
      <c r="E405" s="52"/>
      <c r="F405" s="52"/>
      <c r="G405" s="52"/>
      <c r="H405" s="52"/>
      <c r="I405" s="52"/>
      <c r="J405" s="52"/>
      <c r="K405" s="52"/>
      <c r="L405" s="52"/>
      <c r="M405" s="52"/>
      <c r="N405" s="52"/>
      <c r="O405" s="52"/>
      <c r="P405" s="52"/>
      <c r="Q405" s="52"/>
      <c r="R405" s="52"/>
      <c r="S405" s="52"/>
      <c r="T405" s="52"/>
      <c r="U405" s="52"/>
      <c r="V405" s="52"/>
      <c r="W405" s="52"/>
      <c r="X405" s="52"/>
      <c r="Y405" s="52"/>
      <c r="Z405" s="52"/>
      <c r="AA405" s="52"/>
      <c r="AB405" s="52"/>
      <c r="AC405" s="52"/>
      <c r="AD405" s="52"/>
      <c r="AE405" s="52"/>
      <c r="AF405" s="52"/>
      <c r="AG405" s="52"/>
      <c r="AH405" s="52"/>
      <c r="AI405" s="52"/>
      <c r="AJ405" s="52"/>
      <c r="AK405" s="52"/>
      <c r="AL405" s="52"/>
      <c r="AM405" s="52"/>
      <c r="AN405" s="52"/>
      <c r="AO405" s="52"/>
      <c r="AP405" s="52"/>
      <c r="AQ405" s="52"/>
      <c r="AR405" s="52"/>
      <c r="AS405" s="52"/>
      <c r="AT405" s="52"/>
      <c r="AU405" s="52"/>
      <c r="AV405" s="52"/>
      <c r="AW405" s="52"/>
      <c r="AX405" s="52"/>
      <c r="AY405" s="52"/>
      <c r="AZ405" s="52"/>
      <c r="BA405" s="52"/>
      <c r="BB405" s="52"/>
      <c r="BC405" s="52"/>
      <c r="BD405" s="52"/>
      <c r="BE405" s="52"/>
      <c r="BF405" s="52"/>
      <c r="BG405" s="52"/>
    </row>
    <row r="406" spans="1:59" ht="15.75" customHeight="1">
      <c r="A406" s="58"/>
      <c r="B406" s="52"/>
      <c r="C406" s="52"/>
      <c r="D406" s="52"/>
      <c r="E406" s="52"/>
      <c r="F406" s="52"/>
      <c r="G406" s="52"/>
      <c r="H406" s="52"/>
      <c r="I406" s="52"/>
      <c r="J406" s="52"/>
      <c r="K406" s="52"/>
      <c r="L406" s="52"/>
      <c r="M406" s="52"/>
      <c r="N406" s="52"/>
      <c r="O406" s="52"/>
      <c r="P406" s="52"/>
      <c r="Q406" s="52"/>
      <c r="R406" s="52"/>
      <c r="S406" s="52"/>
      <c r="T406" s="52"/>
      <c r="U406" s="52"/>
      <c r="V406" s="52"/>
      <c r="W406" s="52"/>
      <c r="X406" s="52"/>
      <c r="Y406" s="52"/>
      <c r="Z406" s="52"/>
      <c r="AA406" s="52"/>
      <c r="AB406" s="52"/>
      <c r="AC406" s="52"/>
      <c r="AD406" s="52"/>
      <c r="AE406" s="52"/>
      <c r="AF406" s="52"/>
      <c r="AG406" s="52"/>
      <c r="AH406" s="52"/>
      <c r="AI406" s="52"/>
      <c r="AJ406" s="52"/>
      <c r="AK406" s="52"/>
      <c r="AL406" s="52"/>
      <c r="AM406" s="52"/>
      <c r="AN406" s="52"/>
      <c r="AO406" s="52"/>
      <c r="AP406" s="52"/>
      <c r="AQ406" s="52"/>
      <c r="AR406" s="52"/>
      <c r="AS406" s="52"/>
      <c r="AT406" s="52"/>
      <c r="AU406" s="52"/>
      <c r="AV406" s="52"/>
      <c r="AW406" s="52"/>
      <c r="AX406" s="52"/>
      <c r="AY406" s="52"/>
      <c r="AZ406" s="52"/>
      <c r="BA406" s="52"/>
      <c r="BB406" s="52"/>
      <c r="BC406" s="52"/>
      <c r="BD406" s="52"/>
      <c r="BE406" s="52"/>
      <c r="BF406" s="52"/>
      <c r="BG406" s="52"/>
    </row>
    <row r="407" spans="1:59" ht="15.75" customHeight="1">
      <c r="A407" s="58"/>
      <c r="B407" s="52"/>
      <c r="C407" s="52"/>
      <c r="D407" s="52"/>
      <c r="E407" s="52"/>
      <c r="F407" s="52"/>
      <c r="G407" s="52"/>
      <c r="H407" s="52"/>
      <c r="I407" s="52"/>
      <c r="J407" s="52"/>
      <c r="K407" s="52"/>
      <c r="L407" s="52"/>
      <c r="M407" s="52"/>
      <c r="N407" s="52"/>
      <c r="O407" s="52"/>
      <c r="P407" s="52"/>
      <c r="Q407" s="52"/>
      <c r="R407" s="52"/>
      <c r="S407" s="52"/>
      <c r="T407" s="52"/>
      <c r="U407" s="52"/>
      <c r="V407" s="52"/>
      <c r="W407" s="52"/>
      <c r="X407" s="52"/>
      <c r="Y407" s="52"/>
      <c r="Z407" s="52"/>
      <c r="AA407" s="52"/>
      <c r="AB407" s="52"/>
      <c r="AC407" s="52"/>
      <c r="AD407" s="52"/>
      <c r="AE407" s="52"/>
      <c r="AF407" s="52"/>
      <c r="AG407" s="52"/>
      <c r="AH407" s="52"/>
      <c r="AI407" s="52"/>
      <c r="AJ407" s="52"/>
      <c r="AK407" s="52"/>
      <c r="AL407" s="52"/>
      <c r="AM407" s="52"/>
      <c r="AN407" s="52"/>
      <c r="AO407" s="52"/>
      <c r="AP407" s="52"/>
      <c r="AQ407" s="52"/>
      <c r="AR407" s="52"/>
      <c r="AS407" s="52"/>
      <c r="AT407" s="52"/>
      <c r="AU407" s="52"/>
      <c r="AV407" s="52"/>
      <c r="AW407" s="52"/>
      <c r="AX407" s="52"/>
      <c r="AY407" s="52"/>
      <c r="AZ407" s="52"/>
      <c r="BA407" s="52"/>
      <c r="BB407" s="52"/>
      <c r="BC407" s="52"/>
      <c r="BD407" s="52"/>
      <c r="BE407" s="52"/>
      <c r="BF407" s="52"/>
      <c r="BG407" s="52"/>
    </row>
    <row r="408" spans="1:59" ht="15.75" customHeight="1">
      <c r="A408" s="58"/>
      <c r="B408" s="52"/>
      <c r="C408" s="52"/>
      <c r="D408" s="52"/>
      <c r="E408" s="52"/>
      <c r="F408" s="52"/>
      <c r="G408" s="52"/>
      <c r="H408" s="52"/>
      <c r="I408" s="52"/>
      <c r="J408" s="52"/>
      <c r="K408" s="52"/>
      <c r="L408" s="52"/>
      <c r="M408" s="52"/>
      <c r="N408" s="52"/>
      <c r="O408" s="52"/>
      <c r="P408" s="52"/>
      <c r="Q408" s="52"/>
      <c r="R408" s="52"/>
      <c r="S408" s="52"/>
      <c r="T408" s="52"/>
      <c r="U408" s="52"/>
      <c r="V408" s="52"/>
      <c r="W408" s="52"/>
      <c r="X408" s="52"/>
      <c r="Y408" s="52"/>
      <c r="Z408" s="52"/>
      <c r="AA408" s="52"/>
      <c r="AB408" s="52"/>
      <c r="AC408" s="52"/>
      <c r="AD408" s="52"/>
      <c r="AE408" s="52"/>
      <c r="AF408" s="52"/>
      <c r="AG408" s="52"/>
      <c r="AH408" s="52"/>
      <c r="AI408" s="52"/>
      <c r="AJ408" s="52"/>
      <c r="AK408" s="52"/>
      <c r="AL408" s="52"/>
      <c r="AM408" s="52"/>
      <c r="AN408" s="52"/>
      <c r="AO408" s="52"/>
      <c r="AP408" s="52"/>
      <c r="AQ408" s="52"/>
      <c r="AR408" s="52"/>
      <c r="AS408" s="52"/>
      <c r="AT408" s="52"/>
      <c r="AU408" s="52"/>
      <c r="AV408" s="52"/>
      <c r="AW408" s="52"/>
      <c r="AX408" s="52"/>
      <c r="AY408" s="52"/>
      <c r="AZ408" s="52"/>
      <c r="BA408" s="52"/>
      <c r="BB408" s="52"/>
      <c r="BC408" s="52"/>
      <c r="BD408" s="52"/>
      <c r="BE408" s="52"/>
      <c r="BF408" s="52"/>
      <c r="BG408" s="52"/>
    </row>
    <row r="409" spans="1:59" ht="15.75" customHeight="1">
      <c r="A409" s="58"/>
      <c r="B409" s="52"/>
      <c r="C409" s="52"/>
      <c r="D409" s="52"/>
      <c r="E409" s="52"/>
      <c r="F409" s="52"/>
      <c r="G409" s="52"/>
      <c r="H409" s="52"/>
      <c r="I409" s="52"/>
      <c r="J409" s="52"/>
      <c r="K409" s="52"/>
      <c r="L409" s="52"/>
      <c r="M409" s="52"/>
      <c r="N409" s="52"/>
      <c r="O409" s="52"/>
      <c r="P409" s="52"/>
      <c r="Q409" s="52"/>
      <c r="R409" s="52"/>
      <c r="S409" s="52"/>
      <c r="T409" s="52"/>
      <c r="U409" s="52"/>
      <c r="V409" s="52"/>
      <c r="W409" s="52"/>
      <c r="X409" s="52"/>
      <c r="Y409" s="52"/>
      <c r="Z409" s="52"/>
      <c r="AA409" s="52"/>
      <c r="AB409" s="52"/>
      <c r="AC409" s="52"/>
      <c r="AD409" s="52"/>
      <c r="AE409" s="52"/>
      <c r="AF409" s="52"/>
      <c r="AG409" s="52"/>
      <c r="AH409" s="52"/>
      <c r="AI409" s="52"/>
      <c r="AJ409" s="52"/>
      <c r="AK409" s="52"/>
      <c r="AL409" s="52"/>
      <c r="AM409" s="52"/>
      <c r="AN409" s="52"/>
      <c r="AO409" s="52"/>
      <c r="AP409" s="52"/>
      <c r="AQ409" s="52"/>
      <c r="AR409" s="52"/>
      <c r="AS409" s="52"/>
      <c r="AT409" s="52"/>
      <c r="AU409" s="52"/>
      <c r="AV409" s="52"/>
      <c r="AW409" s="52"/>
      <c r="AX409" s="52"/>
      <c r="AY409" s="52"/>
      <c r="AZ409" s="52"/>
      <c r="BA409" s="52"/>
      <c r="BB409" s="52"/>
      <c r="BC409" s="52"/>
      <c r="BD409" s="52"/>
      <c r="BE409" s="52"/>
      <c r="BF409" s="52"/>
      <c r="BG409" s="52"/>
    </row>
    <row r="410" spans="1:59" ht="15.75" customHeight="1">
      <c r="A410" s="58"/>
      <c r="B410" s="52"/>
      <c r="C410" s="52"/>
      <c r="D410" s="52"/>
      <c r="E410" s="52"/>
      <c r="F410" s="52"/>
      <c r="G410" s="52"/>
      <c r="H410" s="52"/>
      <c r="I410" s="52"/>
      <c r="J410" s="52"/>
      <c r="K410" s="52"/>
      <c r="L410" s="52"/>
      <c r="M410" s="52"/>
      <c r="N410" s="52"/>
      <c r="O410" s="52"/>
      <c r="P410" s="52"/>
      <c r="Q410" s="52"/>
      <c r="R410" s="52"/>
      <c r="S410" s="52"/>
      <c r="T410" s="52"/>
      <c r="U410" s="52"/>
      <c r="V410" s="52"/>
      <c r="W410" s="52"/>
      <c r="X410" s="52"/>
      <c r="Y410" s="52"/>
      <c r="Z410" s="52"/>
      <c r="AA410" s="52"/>
      <c r="AB410" s="52"/>
      <c r="AC410" s="52"/>
      <c r="AD410" s="52"/>
      <c r="AE410" s="52"/>
      <c r="AF410" s="52"/>
      <c r="AG410" s="52"/>
      <c r="AH410" s="52"/>
      <c r="AI410" s="52"/>
      <c r="AJ410" s="52"/>
      <c r="AK410" s="52"/>
      <c r="AL410" s="52"/>
      <c r="AM410" s="52"/>
      <c r="AN410" s="52"/>
      <c r="AO410" s="52"/>
      <c r="AP410" s="52"/>
      <c r="AQ410" s="52"/>
      <c r="AR410" s="52"/>
      <c r="AS410" s="52"/>
      <c r="AT410" s="52"/>
      <c r="AU410" s="52"/>
      <c r="AV410" s="52"/>
      <c r="AW410" s="52"/>
      <c r="AX410" s="52"/>
      <c r="AY410" s="52"/>
      <c r="AZ410" s="52"/>
      <c r="BA410" s="52"/>
      <c r="BB410" s="52"/>
      <c r="BC410" s="52"/>
      <c r="BD410" s="52"/>
      <c r="BE410" s="52"/>
      <c r="BF410" s="52"/>
      <c r="BG410" s="52"/>
    </row>
    <row r="411" spans="1:59" ht="15.75" customHeight="1">
      <c r="A411" s="58"/>
      <c r="B411" s="52"/>
      <c r="C411" s="52"/>
      <c r="D411" s="52"/>
      <c r="E411" s="52"/>
      <c r="F411" s="52"/>
      <c r="G411" s="52"/>
      <c r="H411" s="52"/>
      <c r="I411" s="52"/>
      <c r="J411" s="52"/>
      <c r="K411" s="52"/>
      <c r="L411" s="52"/>
      <c r="M411" s="52"/>
      <c r="N411" s="52"/>
      <c r="O411" s="52"/>
      <c r="P411" s="52"/>
      <c r="Q411" s="52"/>
      <c r="R411" s="52"/>
      <c r="S411" s="52"/>
      <c r="T411" s="52"/>
      <c r="U411" s="52"/>
      <c r="V411" s="52"/>
      <c r="W411" s="52"/>
      <c r="X411" s="52"/>
      <c r="Y411" s="52"/>
      <c r="Z411" s="52"/>
      <c r="AA411" s="52"/>
      <c r="AB411" s="52"/>
      <c r="AC411" s="52"/>
      <c r="AD411" s="52"/>
      <c r="AE411" s="52"/>
      <c r="AF411" s="52"/>
      <c r="AG411" s="52"/>
      <c r="AH411" s="52"/>
      <c r="AI411" s="52"/>
      <c r="AJ411" s="52"/>
      <c r="AK411" s="52"/>
      <c r="AL411" s="52"/>
      <c r="AM411" s="52"/>
      <c r="AN411" s="52"/>
      <c r="AO411" s="52"/>
      <c r="AP411" s="52"/>
      <c r="AQ411" s="52"/>
      <c r="AR411" s="52"/>
      <c r="AS411" s="52"/>
      <c r="AT411" s="52"/>
      <c r="AU411" s="52"/>
      <c r="AV411" s="52"/>
      <c r="AW411" s="52"/>
      <c r="AX411" s="52"/>
      <c r="AY411" s="52"/>
      <c r="AZ411" s="52"/>
      <c r="BA411" s="52"/>
      <c r="BB411" s="52"/>
      <c r="BC411" s="52"/>
      <c r="BD411" s="52"/>
      <c r="BE411" s="52"/>
      <c r="BF411" s="52"/>
      <c r="BG411" s="52"/>
    </row>
    <row r="412" spans="1:59" ht="15.75" customHeight="1">
      <c r="A412" s="58"/>
      <c r="B412" s="52"/>
      <c r="C412" s="52"/>
      <c r="D412" s="52"/>
      <c r="E412" s="52"/>
      <c r="F412" s="52"/>
      <c r="G412" s="52"/>
      <c r="H412" s="52"/>
      <c r="I412" s="52"/>
      <c r="J412" s="52"/>
      <c r="K412" s="52"/>
      <c r="L412" s="52"/>
      <c r="M412" s="52"/>
      <c r="N412" s="52"/>
      <c r="O412" s="52"/>
      <c r="P412" s="52"/>
      <c r="Q412" s="52"/>
      <c r="R412" s="52"/>
      <c r="S412" s="52"/>
      <c r="T412" s="52"/>
      <c r="U412" s="52"/>
      <c r="V412" s="52"/>
      <c r="W412" s="52"/>
      <c r="X412" s="52"/>
      <c r="Y412" s="52"/>
      <c r="Z412" s="52"/>
      <c r="AA412" s="52"/>
      <c r="AB412" s="52"/>
      <c r="AC412" s="52"/>
      <c r="AD412" s="52"/>
      <c r="AE412" s="52"/>
      <c r="AF412" s="52"/>
      <c r="AG412" s="52"/>
      <c r="AH412" s="52"/>
      <c r="AI412" s="52"/>
      <c r="AJ412" s="52"/>
      <c r="AK412" s="52"/>
      <c r="AL412" s="52"/>
      <c r="AM412" s="52"/>
      <c r="AN412" s="52"/>
      <c r="AO412" s="52"/>
      <c r="AP412" s="52"/>
      <c r="AQ412" s="52"/>
      <c r="AR412" s="52"/>
      <c r="AS412" s="52"/>
      <c r="AT412" s="52"/>
      <c r="AU412" s="52"/>
      <c r="AV412" s="52"/>
      <c r="AW412" s="52"/>
      <c r="AX412" s="52"/>
      <c r="AY412" s="52"/>
      <c r="AZ412" s="52"/>
      <c r="BA412" s="52"/>
      <c r="BB412" s="52"/>
      <c r="BC412" s="52"/>
      <c r="BD412" s="52"/>
      <c r="BE412" s="52"/>
      <c r="BF412" s="52"/>
      <c r="BG412" s="52"/>
    </row>
    <row r="413" spans="1:59" ht="15.75" customHeight="1">
      <c r="A413" s="58"/>
      <c r="B413" s="52"/>
      <c r="C413" s="52"/>
      <c r="D413" s="52"/>
      <c r="E413" s="52"/>
      <c r="F413" s="52"/>
      <c r="G413" s="52"/>
      <c r="H413" s="52"/>
      <c r="I413" s="52"/>
      <c r="J413" s="52"/>
      <c r="K413" s="52"/>
      <c r="L413" s="52"/>
      <c r="M413" s="52"/>
      <c r="N413" s="52"/>
      <c r="O413" s="52"/>
      <c r="P413" s="52"/>
      <c r="Q413" s="52"/>
      <c r="R413" s="52"/>
      <c r="S413" s="52"/>
      <c r="T413" s="52"/>
      <c r="U413" s="52"/>
      <c r="V413" s="52"/>
      <c r="W413" s="52"/>
      <c r="X413" s="52"/>
      <c r="Y413" s="52"/>
      <c r="Z413" s="52"/>
      <c r="AA413" s="52"/>
      <c r="AB413" s="52"/>
      <c r="AC413" s="52"/>
      <c r="AD413" s="52"/>
      <c r="AE413" s="52"/>
      <c r="AF413" s="52"/>
      <c r="AG413" s="52"/>
      <c r="AH413" s="52"/>
      <c r="AI413" s="52"/>
      <c r="AJ413" s="52"/>
      <c r="AK413" s="52"/>
      <c r="AL413" s="52"/>
      <c r="AM413" s="52"/>
      <c r="AN413" s="52"/>
      <c r="AO413" s="52"/>
      <c r="AP413" s="52"/>
      <c r="AQ413" s="52"/>
      <c r="AR413" s="52"/>
      <c r="AS413" s="52"/>
      <c r="AT413" s="52"/>
      <c r="AU413" s="52"/>
      <c r="AV413" s="52"/>
      <c r="AW413" s="52"/>
      <c r="AX413" s="52"/>
      <c r="AY413" s="52"/>
      <c r="AZ413" s="52"/>
      <c r="BA413" s="52"/>
      <c r="BB413" s="52"/>
      <c r="BC413" s="52"/>
      <c r="BD413" s="52"/>
      <c r="BE413" s="52"/>
      <c r="BF413" s="52"/>
      <c r="BG413" s="52"/>
    </row>
    <row r="414" spans="1:59" ht="15.75" customHeight="1">
      <c r="A414" s="58"/>
      <c r="B414" s="52"/>
      <c r="C414" s="52"/>
      <c r="D414" s="52"/>
      <c r="E414" s="52"/>
      <c r="F414" s="52"/>
      <c r="G414" s="52"/>
      <c r="H414" s="52"/>
      <c r="I414" s="52"/>
      <c r="J414" s="52"/>
      <c r="K414" s="52"/>
      <c r="L414" s="52"/>
      <c r="M414" s="52"/>
      <c r="N414" s="52"/>
      <c r="O414" s="52"/>
      <c r="P414" s="52"/>
      <c r="Q414" s="52"/>
      <c r="R414" s="52"/>
      <c r="S414" s="52"/>
      <c r="T414" s="52"/>
      <c r="U414" s="52"/>
      <c r="V414" s="52"/>
      <c r="W414" s="52"/>
      <c r="X414" s="52"/>
      <c r="Y414" s="52"/>
      <c r="Z414" s="52"/>
      <c r="AA414" s="52"/>
      <c r="AB414" s="52"/>
      <c r="AC414" s="52"/>
      <c r="AD414" s="52"/>
      <c r="AE414" s="52"/>
      <c r="AF414" s="52"/>
      <c r="AG414" s="52"/>
      <c r="AH414" s="52"/>
      <c r="AI414" s="52"/>
      <c r="AJ414" s="52"/>
      <c r="AK414" s="52"/>
      <c r="AL414" s="52"/>
      <c r="AM414" s="52"/>
      <c r="AN414" s="52"/>
      <c r="AO414" s="52"/>
      <c r="AP414" s="52"/>
      <c r="AQ414" s="52"/>
      <c r="AR414" s="52"/>
      <c r="AS414" s="52"/>
      <c r="AT414" s="52"/>
      <c r="AU414" s="52"/>
      <c r="AV414" s="52"/>
      <c r="AW414" s="52"/>
      <c r="AX414" s="52"/>
      <c r="AY414" s="52"/>
      <c r="AZ414" s="52"/>
      <c r="BA414" s="52"/>
      <c r="BB414" s="52"/>
      <c r="BC414" s="52"/>
      <c r="BD414" s="52"/>
      <c r="BE414" s="52"/>
      <c r="BF414" s="52"/>
      <c r="BG414" s="52"/>
    </row>
    <row r="415" spans="1:59" ht="15.75" customHeight="1">
      <c r="A415" s="58"/>
      <c r="B415" s="52"/>
      <c r="C415" s="52"/>
      <c r="D415" s="52"/>
      <c r="E415" s="52"/>
      <c r="F415" s="52"/>
      <c r="G415" s="52"/>
      <c r="H415" s="52"/>
      <c r="I415" s="52"/>
      <c r="J415" s="52"/>
      <c r="K415" s="52"/>
      <c r="L415" s="52"/>
      <c r="M415" s="52"/>
      <c r="N415" s="52"/>
      <c r="O415" s="52"/>
      <c r="P415" s="52"/>
      <c r="Q415" s="52"/>
      <c r="R415" s="52"/>
      <c r="S415" s="52"/>
      <c r="T415" s="52"/>
      <c r="U415" s="52"/>
      <c r="V415" s="52"/>
      <c r="W415" s="52"/>
      <c r="X415" s="52"/>
      <c r="Y415" s="52"/>
      <c r="Z415" s="52"/>
      <c r="AA415" s="52"/>
      <c r="AB415" s="52"/>
      <c r="AC415" s="52"/>
      <c r="AD415" s="52"/>
      <c r="AE415" s="52"/>
      <c r="AF415" s="52"/>
      <c r="AG415" s="52"/>
      <c r="AH415" s="52"/>
      <c r="AI415" s="52"/>
      <c r="AJ415" s="52"/>
      <c r="AK415" s="52"/>
      <c r="AL415" s="52"/>
      <c r="AM415" s="52"/>
      <c r="AN415" s="52"/>
      <c r="AO415" s="52"/>
      <c r="AP415" s="52"/>
      <c r="AQ415" s="52"/>
      <c r="AR415" s="52"/>
      <c r="AS415" s="52"/>
      <c r="AT415" s="52"/>
      <c r="AU415" s="52"/>
      <c r="AV415" s="52"/>
      <c r="AW415" s="52"/>
      <c r="AX415" s="52"/>
      <c r="AY415" s="52"/>
      <c r="AZ415" s="52"/>
      <c r="BA415" s="52"/>
      <c r="BB415" s="52"/>
      <c r="BC415" s="52"/>
      <c r="BD415" s="52"/>
      <c r="BE415" s="52"/>
      <c r="BF415" s="52"/>
      <c r="BG415" s="52"/>
    </row>
    <row r="416" spans="1:59" ht="15.75" customHeight="1">
      <c r="A416" s="58"/>
      <c r="B416" s="52"/>
      <c r="C416" s="52"/>
      <c r="D416" s="52"/>
      <c r="E416" s="52"/>
      <c r="F416" s="52"/>
      <c r="G416" s="52"/>
      <c r="H416" s="52"/>
      <c r="I416" s="52"/>
      <c r="J416" s="52"/>
      <c r="K416" s="52"/>
      <c r="L416" s="52"/>
      <c r="M416" s="52"/>
      <c r="N416" s="52"/>
      <c r="O416" s="52"/>
      <c r="P416" s="52"/>
      <c r="Q416" s="52"/>
      <c r="R416" s="52"/>
      <c r="S416" s="52"/>
      <c r="T416" s="52"/>
      <c r="U416" s="52"/>
      <c r="V416" s="52"/>
      <c r="W416" s="52"/>
      <c r="X416" s="52"/>
      <c r="Y416" s="52"/>
      <c r="Z416" s="52"/>
      <c r="AA416" s="52"/>
      <c r="AB416" s="52"/>
      <c r="AC416" s="52"/>
      <c r="AD416" s="52"/>
      <c r="AE416" s="52"/>
      <c r="AF416" s="52"/>
      <c r="AG416" s="52"/>
      <c r="AH416" s="52"/>
      <c r="AI416" s="52"/>
      <c r="AJ416" s="52"/>
      <c r="AK416" s="52"/>
      <c r="AL416" s="52"/>
      <c r="AM416" s="52"/>
      <c r="AN416" s="52"/>
      <c r="AO416" s="52"/>
      <c r="AP416" s="52"/>
      <c r="AQ416" s="52"/>
      <c r="AR416" s="52"/>
      <c r="AS416" s="52"/>
      <c r="AT416" s="52"/>
      <c r="AU416" s="52"/>
      <c r="AV416" s="52"/>
      <c r="AW416" s="52"/>
      <c r="AX416" s="52"/>
      <c r="AY416" s="52"/>
      <c r="AZ416" s="52"/>
      <c r="BA416" s="52"/>
      <c r="BB416" s="52"/>
      <c r="BC416" s="52"/>
      <c r="BD416" s="52"/>
      <c r="BE416" s="52"/>
      <c r="BF416" s="52"/>
      <c r="BG416" s="52"/>
    </row>
    <row r="417" spans="1:59" ht="15.75" customHeight="1">
      <c r="A417" s="58"/>
      <c r="B417" s="52"/>
      <c r="C417" s="52"/>
      <c r="D417" s="52"/>
      <c r="E417" s="52"/>
      <c r="F417" s="52"/>
      <c r="G417" s="52"/>
      <c r="H417" s="52"/>
      <c r="I417" s="52"/>
      <c r="J417" s="52"/>
      <c r="K417" s="52"/>
      <c r="L417" s="52"/>
      <c r="M417" s="52"/>
      <c r="N417" s="52"/>
      <c r="O417" s="52"/>
      <c r="P417" s="52"/>
      <c r="Q417" s="52"/>
      <c r="R417" s="52"/>
      <c r="S417" s="52"/>
      <c r="T417" s="52"/>
      <c r="U417" s="52"/>
      <c r="V417" s="52"/>
      <c r="W417" s="52"/>
      <c r="X417" s="52"/>
      <c r="Y417" s="52"/>
      <c r="Z417" s="52"/>
      <c r="AA417" s="52"/>
      <c r="AB417" s="52"/>
      <c r="AC417" s="52"/>
      <c r="AD417" s="52"/>
      <c r="AE417" s="52"/>
      <c r="AF417" s="52"/>
      <c r="AG417" s="52"/>
      <c r="AH417" s="52"/>
      <c r="AI417" s="52"/>
      <c r="AJ417" s="52"/>
      <c r="AK417" s="52"/>
      <c r="AL417" s="52"/>
      <c r="AM417" s="52"/>
      <c r="AN417" s="52"/>
      <c r="AO417" s="52"/>
      <c r="AP417" s="52"/>
      <c r="AQ417" s="52"/>
      <c r="AR417" s="52"/>
      <c r="AS417" s="52"/>
      <c r="AT417" s="52"/>
      <c r="AU417" s="52"/>
      <c r="AV417" s="52"/>
      <c r="AW417" s="52"/>
      <c r="AX417" s="52"/>
      <c r="AY417" s="52"/>
      <c r="AZ417" s="52"/>
      <c r="BA417" s="52"/>
      <c r="BB417" s="52"/>
      <c r="BC417" s="52"/>
      <c r="BD417" s="52"/>
      <c r="BE417" s="52"/>
      <c r="BF417" s="52"/>
      <c r="BG417" s="52"/>
    </row>
    <row r="418" spans="1:59" ht="15.75" customHeight="1">
      <c r="A418" s="58"/>
      <c r="B418" s="52"/>
      <c r="C418" s="52"/>
      <c r="D418" s="52"/>
      <c r="E418" s="52"/>
      <c r="F418" s="52"/>
      <c r="G418" s="52"/>
      <c r="H418" s="52"/>
      <c r="I418" s="52"/>
      <c r="J418" s="52"/>
      <c r="K418" s="52"/>
      <c r="L418" s="52"/>
      <c r="M418" s="52"/>
      <c r="N418" s="52"/>
      <c r="O418" s="52"/>
      <c r="P418" s="52"/>
      <c r="Q418" s="52"/>
      <c r="R418" s="52"/>
      <c r="S418" s="52"/>
      <c r="T418" s="52"/>
      <c r="U418" s="52"/>
      <c r="V418" s="52"/>
      <c r="W418" s="52"/>
      <c r="X418" s="52"/>
      <c r="Y418" s="52"/>
      <c r="Z418" s="52"/>
      <c r="AA418" s="52"/>
      <c r="AB418" s="52"/>
      <c r="AC418" s="52"/>
      <c r="AD418" s="52"/>
      <c r="AE418" s="52"/>
      <c r="AF418" s="52"/>
      <c r="AG418" s="52"/>
      <c r="AH418" s="52"/>
      <c r="AI418" s="52"/>
      <c r="AJ418" s="52"/>
      <c r="AK418" s="52"/>
      <c r="AL418" s="52"/>
      <c r="AM418" s="52"/>
      <c r="AN418" s="52"/>
      <c r="AO418" s="52"/>
      <c r="AP418" s="52"/>
      <c r="AQ418" s="52"/>
      <c r="AR418" s="52"/>
      <c r="AS418" s="52"/>
      <c r="AT418" s="52"/>
      <c r="AU418" s="52"/>
      <c r="AV418" s="52"/>
      <c r="AW418" s="52"/>
      <c r="AX418" s="52"/>
      <c r="AY418" s="52"/>
      <c r="AZ418" s="52"/>
      <c r="BA418" s="52"/>
      <c r="BB418" s="52"/>
      <c r="BC418" s="52"/>
      <c r="BD418" s="52"/>
      <c r="BE418" s="52"/>
      <c r="BF418" s="52"/>
      <c r="BG418" s="52"/>
    </row>
    <row r="419" spans="1:59" ht="15.75" customHeight="1">
      <c r="A419" s="58"/>
      <c r="B419" s="52"/>
      <c r="C419" s="52"/>
      <c r="D419" s="52"/>
      <c r="E419" s="52"/>
      <c r="F419" s="52"/>
      <c r="G419" s="52"/>
      <c r="H419" s="52"/>
      <c r="I419" s="52"/>
      <c r="J419" s="52"/>
      <c r="K419" s="52"/>
      <c r="L419" s="52"/>
      <c r="M419" s="52"/>
      <c r="N419" s="52"/>
      <c r="O419" s="52"/>
      <c r="P419" s="52"/>
      <c r="Q419" s="52"/>
      <c r="R419" s="52"/>
      <c r="S419" s="52"/>
      <c r="T419" s="52"/>
      <c r="U419" s="52"/>
      <c r="V419" s="52"/>
      <c r="W419" s="52"/>
      <c r="X419" s="52"/>
      <c r="Y419" s="52"/>
      <c r="Z419" s="52"/>
      <c r="AA419" s="52"/>
      <c r="AB419" s="52"/>
      <c r="AC419" s="52"/>
      <c r="AD419" s="52"/>
      <c r="AE419" s="52"/>
      <c r="AF419" s="52"/>
      <c r="AG419" s="52"/>
      <c r="AH419" s="52"/>
      <c r="AI419" s="52"/>
      <c r="AJ419" s="52"/>
      <c r="AK419" s="52"/>
      <c r="AL419" s="52"/>
      <c r="AM419" s="52"/>
      <c r="AN419" s="52"/>
      <c r="AO419" s="52"/>
      <c r="AP419" s="52"/>
      <c r="AQ419" s="52"/>
      <c r="AR419" s="52"/>
      <c r="AS419" s="52"/>
      <c r="AT419" s="52"/>
      <c r="AU419" s="52"/>
      <c r="AV419" s="52"/>
      <c r="AW419" s="52"/>
      <c r="AX419" s="52"/>
      <c r="AY419" s="52"/>
      <c r="AZ419" s="52"/>
      <c r="BA419" s="52"/>
      <c r="BB419" s="52"/>
      <c r="BC419" s="52"/>
      <c r="BD419" s="52"/>
      <c r="BE419" s="52"/>
      <c r="BF419" s="52"/>
      <c r="BG419" s="52"/>
    </row>
    <row r="420" spans="1:59" ht="15.75" customHeight="1">
      <c r="A420" s="58"/>
      <c r="B420" s="52"/>
      <c r="C420" s="52"/>
      <c r="D420" s="52"/>
      <c r="E420" s="52"/>
      <c r="F420" s="52"/>
      <c r="G420" s="52"/>
      <c r="H420" s="52"/>
      <c r="I420" s="52"/>
      <c r="J420" s="52"/>
      <c r="K420" s="52"/>
      <c r="L420" s="52"/>
      <c r="M420" s="52"/>
      <c r="N420" s="52"/>
      <c r="O420" s="52"/>
      <c r="P420" s="52"/>
      <c r="Q420" s="52"/>
      <c r="R420" s="52"/>
      <c r="S420" s="52"/>
      <c r="T420" s="52"/>
      <c r="U420" s="52"/>
      <c r="V420" s="52"/>
      <c r="W420" s="52"/>
      <c r="X420" s="52"/>
      <c r="Y420" s="52"/>
      <c r="Z420" s="52"/>
      <c r="AA420" s="52"/>
      <c r="AB420" s="52"/>
      <c r="AC420" s="52"/>
      <c r="AD420" s="52"/>
      <c r="AE420" s="52"/>
      <c r="AF420" s="52"/>
      <c r="AG420" s="52"/>
      <c r="AH420" s="52"/>
      <c r="AI420" s="52"/>
      <c r="AJ420" s="52"/>
      <c r="AK420" s="52"/>
      <c r="AL420" s="52"/>
      <c r="AM420" s="52"/>
      <c r="AN420" s="52"/>
      <c r="AO420" s="52"/>
      <c r="AP420" s="52"/>
      <c r="AQ420" s="52"/>
      <c r="AR420" s="52"/>
      <c r="AS420" s="52"/>
      <c r="AT420" s="52"/>
      <c r="AU420" s="52"/>
      <c r="AV420" s="52"/>
      <c r="AW420" s="52"/>
      <c r="AX420" s="52"/>
      <c r="AY420" s="52"/>
      <c r="AZ420" s="52"/>
      <c r="BA420" s="52"/>
      <c r="BB420" s="52"/>
      <c r="BC420" s="52"/>
      <c r="BD420" s="52"/>
      <c r="BE420" s="52"/>
      <c r="BF420" s="52"/>
      <c r="BG420" s="52"/>
    </row>
    <row r="421" spans="1:59" ht="15.75" customHeight="1">
      <c r="A421" s="58"/>
      <c r="B421" s="52"/>
      <c r="C421" s="52"/>
      <c r="D421" s="52"/>
      <c r="E421" s="52"/>
      <c r="F421" s="52"/>
      <c r="G421" s="52"/>
      <c r="H421" s="52"/>
      <c r="I421" s="52"/>
      <c r="J421" s="52"/>
      <c r="K421" s="52"/>
      <c r="L421" s="52"/>
      <c r="M421" s="52"/>
      <c r="N421" s="52"/>
      <c r="O421" s="52"/>
      <c r="P421" s="52"/>
      <c r="Q421" s="52"/>
      <c r="R421" s="52"/>
      <c r="S421" s="52"/>
      <c r="T421" s="52"/>
      <c r="U421" s="52"/>
      <c r="V421" s="52"/>
      <c r="W421" s="52"/>
      <c r="X421" s="52"/>
      <c r="Y421" s="52"/>
      <c r="Z421" s="52"/>
      <c r="AA421" s="52"/>
      <c r="AB421" s="52"/>
      <c r="AC421" s="52"/>
      <c r="AD421" s="52"/>
      <c r="AE421" s="52"/>
      <c r="AF421" s="52"/>
      <c r="AG421" s="52"/>
      <c r="AH421" s="52"/>
      <c r="AI421" s="52"/>
      <c r="AJ421" s="52"/>
      <c r="AK421" s="52"/>
      <c r="AL421" s="52"/>
      <c r="AM421" s="52"/>
      <c r="AN421" s="52"/>
      <c r="AO421" s="52"/>
      <c r="AP421" s="52"/>
      <c r="AQ421" s="52"/>
      <c r="AR421" s="52"/>
      <c r="AS421" s="52"/>
      <c r="AT421" s="52"/>
      <c r="AU421" s="52"/>
      <c r="AV421" s="52"/>
      <c r="AW421" s="52"/>
      <c r="AX421" s="52"/>
      <c r="AY421" s="52"/>
      <c r="AZ421" s="52"/>
      <c r="BA421" s="52"/>
      <c r="BB421" s="52"/>
      <c r="BC421" s="52"/>
      <c r="BD421" s="52"/>
      <c r="BE421" s="52"/>
      <c r="BF421" s="52"/>
      <c r="BG421" s="52"/>
    </row>
    <row r="422" spans="1:59" ht="15.75" customHeight="1">
      <c r="A422" s="58"/>
      <c r="B422" s="52"/>
      <c r="C422" s="52"/>
      <c r="D422" s="52"/>
      <c r="E422" s="52"/>
      <c r="F422" s="52"/>
      <c r="G422" s="52"/>
      <c r="H422" s="52"/>
      <c r="I422" s="52"/>
      <c r="J422" s="52"/>
      <c r="K422" s="52"/>
      <c r="L422" s="52"/>
      <c r="M422" s="52"/>
      <c r="N422" s="52"/>
      <c r="O422" s="52"/>
      <c r="P422" s="52"/>
      <c r="Q422" s="52"/>
      <c r="R422" s="52"/>
      <c r="S422" s="52"/>
      <c r="T422" s="52"/>
      <c r="U422" s="52"/>
      <c r="V422" s="52"/>
      <c r="W422" s="52"/>
      <c r="X422" s="52"/>
      <c r="Y422" s="52"/>
      <c r="Z422" s="52"/>
      <c r="AA422" s="52"/>
      <c r="AB422" s="52"/>
      <c r="AC422" s="52"/>
      <c r="AD422" s="52"/>
      <c r="AE422" s="52"/>
      <c r="AF422" s="52"/>
      <c r="AG422" s="52"/>
      <c r="AH422" s="52"/>
      <c r="AI422" s="52"/>
      <c r="AJ422" s="52"/>
      <c r="AK422" s="52"/>
      <c r="AL422" s="52"/>
      <c r="AM422" s="52"/>
      <c r="AN422" s="52"/>
      <c r="AO422" s="52"/>
      <c r="AP422" s="52"/>
      <c r="AQ422" s="52"/>
      <c r="AR422" s="52"/>
      <c r="AS422" s="52"/>
      <c r="AT422" s="52"/>
      <c r="AU422" s="52"/>
      <c r="AV422" s="52"/>
      <c r="AW422" s="52"/>
      <c r="AX422" s="52"/>
      <c r="AY422" s="52"/>
      <c r="AZ422" s="52"/>
      <c r="BA422" s="52"/>
      <c r="BB422" s="52"/>
      <c r="BC422" s="52"/>
      <c r="BD422" s="52"/>
      <c r="BE422" s="52"/>
      <c r="BF422" s="52"/>
      <c r="BG422" s="52"/>
    </row>
    <row r="423" spans="1:59" ht="15.75" customHeight="1">
      <c r="A423" s="58"/>
      <c r="B423" s="52"/>
      <c r="C423" s="52"/>
      <c r="D423" s="52"/>
      <c r="E423" s="52"/>
      <c r="F423" s="52"/>
      <c r="G423" s="52"/>
      <c r="H423" s="52"/>
      <c r="I423" s="52"/>
      <c r="J423" s="52"/>
      <c r="K423" s="52"/>
      <c r="L423" s="52"/>
      <c r="M423" s="52"/>
      <c r="N423" s="52"/>
      <c r="O423" s="52"/>
      <c r="P423" s="52"/>
      <c r="Q423" s="52"/>
      <c r="R423" s="52"/>
      <c r="S423" s="52"/>
      <c r="T423" s="52"/>
      <c r="U423" s="52"/>
      <c r="V423" s="52"/>
      <c r="W423" s="52"/>
      <c r="X423" s="52"/>
      <c r="Y423" s="52"/>
      <c r="Z423" s="52"/>
      <c r="AA423" s="52"/>
      <c r="AB423" s="52"/>
      <c r="AC423" s="52"/>
      <c r="AD423" s="52"/>
      <c r="AE423" s="52"/>
      <c r="AF423" s="52"/>
      <c r="AG423" s="52"/>
      <c r="AH423" s="52"/>
      <c r="AI423" s="52"/>
      <c r="AJ423" s="52"/>
      <c r="AK423" s="52"/>
      <c r="AL423" s="52"/>
      <c r="AM423" s="52"/>
      <c r="AN423" s="52"/>
      <c r="AO423" s="52"/>
      <c r="AP423" s="52"/>
      <c r="AQ423" s="52"/>
      <c r="AR423" s="52"/>
      <c r="AS423" s="52"/>
      <c r="AT423" s="52"/>
      <c r="AU423" s="52"/>
      <c r="AV423" s="52"/>
      <c r="AW423" s="52"/>
      <c r="AX423" s="52"/>
      <c r="AY423" s="52"/>
      <c r="AZ423" s="52"/>
      <c r="BA423" s="52"/>
      <c r="BB423" s="52"/>
      <c r="BC423" s="52"/>
      <c r="BD423" s="52"/>
      <c r="BE423" s="52"/>
      <c r="BF423" s="52"/>
      <c r="BG423" s="52"/>
    </row>
    <row r="424" spans="1:59" ht="15.75" customHeight="1">
      <c r="A424" s="58"/>
      <c r="B424" s="52"/>
      <c r="C424" s="52"/>
      <c r="D424" s="52"/>
      <c r="E424" s="52"/>
      <c r="F424" s="52"/>
      <c r="G424" s="52"/>
      <c r="H424" s="52"/>
      <c r="I424" s="52"/>
      <c r="J424" s="52"/>
      <c r="K424" s="52"/>
      <c r="L424" s="52"/>
      <c r="M424" s="52"/>
      <c r="N424" s="52"/>
      <c r="O424" s="52"/>
      <c r="P424" s="52"/>
      <c r="Q424" s="52"/>
      <c r="R424" s="52"/>
      <c r="S424" s="52"/>
      <c r="T424" s="52"/>
      <c r="U424" s="52"/>
      <c r="V424" s="52"/>
      <c r="W424" s="52"/>
      <c r="X424" s="52"/>
      <c r="Y424" s="52"/>
      <c r="Z424" s="52"/>
      <c r="AA424" s="52"/>
      <c r="AB424" s="52"/>
      <c r="AC424" s="52"/>
      <c r="AD424" s="52"/>
      <c r="AE424" s="52"/>
      <c r="AF424" s="52"/>
      <c r="AG424" s="52"/>
      <c r="AH424" s="52"/>
      <c r="AI424" s="52"/>
      <c r="AJ424" s="52"/>
      <c r="AK424" s="52"/>
      <c r="AL424" s="52"/>
      <c r="AM424" s="52"/>
      <c r="AN424" s="52"/>
      <c r="AO424" s="52"/>
      <c r="AP424" s="52"/>
      <c r="AQ424" s="52"/>
      <c r="AR424" s="52"/>
      <c r="AS424" s="52"/>
      <c r="AT424" s="52"/>
      <c r="AU424" s="52"/>
      <c r="AV424" s="52"/>
      <c r="AW424" s="52"/>
      <c r="AX424" s="52"/>
      <c r="AY424" s="52"/>
      <c r="AZ424" s="52"/>
      <c r="BA424" s="52"/>
      <c r="BB424" s="52"/>
      <c r="BC424" s="52"/>
      <c r="BD424" s="52"/>
      <c r="BE424" s="52"/>
      <c r="BF424" s="52"/>
      <c r="BG424" s="52"/>
    </row>
    <row r="425" spans="1:59" ht="15.75" customHeight="1">
      <c r="A425" s="58"/>
      <c r="B425" s="52"/>
      <c r="C425" s="52"/>
      <c r="D425" s="52"/>
      <c r="E425" s="52"/>
      <c r="F425" s="52"/>
      <c r="G425" s="52"/>
      <c r="H425" s="52"/>
      <c r="I425" s="52"/>
      <c r="J425" s="52"/>
      <c r="K425" s="52"/>
      <c r="L425" s="52"/>
      <c r="M425" s="52"/>
      <c r="N425" s="52"/>
      <c r="O425" s="52"/>
      <c r="P425" s="52"/>
      <c r="Q425" s="52"/>
      <c r="R425" s="52"/>
      <c r="S425" s="52"/>
      <c r="T425" s="52"/>
      <c r="U425" s="52"/>
      <c r="V425" s="52"/>
      <c r="W425" s="52"/>
      <c r="X425" s="52"/>
      <c r="Y425" s="52"/>
      <c r="Z425" s="52"/>
      <c r="AA425" s="52"/>
      <c r="AB425" s="52"/>
      <c r="AC425" s="52"/>
      <c r="AD425" s="52"/>
      <c r="AE425" s="52"/>
      <c r="AF425" s="52"/>
      <c r="AG425" s="52"/>
      <c r="AH425" s="52"/>
      <c r="AI425" s="52"/>
      <c r="AJ425" s="52"/>
      <c r="AK425" s="52"/>
      <c r="AL425" s="52"/>
      <c r="AM425" s="52"/>
      <c r="AN425" s="52"/>
      <c r="AO425" s="52"/>
      <c r="AP425" s="52"/>
      <c r="AQ425" s="52"/>
      <c r="AR425" s="52"/>
      <c r="AS425" s="52"/>
      <c r="AT425" s="52"/>
      <c r="AU425" s="52"/>
      <c r="AV425" s="52"/>
      <c r="AW425" s="52"/>
      <c r="AX425" s="52"/>
      <c r="AY425" s="52"/>
      <c r="AZ425" s="52"/>
      <c r="BA425" s="52"/>
      <c r="BB425" s="52"/>
      <c r="BC425" s="52"/>
      <c r="BD425" s="52"/>
      <c r="BE425" s="52"/>
      <c r="BF425" s="52"/>
      <c r="BG425" s="52"/>
    </row>
    <row r="426" spans="1:59" ht="15.75" customHeight="1">
      <c r="A426" s="58"/>
      <c r="B426" s="52"/>
      <c r="C426" s="52"/>
      <c r="D426" s="52"/>
      <c r="E426" s="52"/>
      <c r="F426" s="52"/>
      <c r="G426" s="52"/>
      <c r="H426" s="52"/>
      <c r="I426" s="52"/>
      <c r="J426" s="52"/>
      <c r="K426" s="52"/>
      <c r="L426" s="52"/>
      <c r="M426" s="52"/>
      <c r="N426" s="52"/>
      <c r="O426" s="52"/>
      <c r="P426" s="52"/>
      <c r="Q426" s="52"/>
      <c r="R426" s="52"/>
      <c r="S426" s="52"/>
      <c r="T426" s="52"/>
      <c r="U426" s="52"/>
      <c r="V426" s="52"/>
      <c r="W426" s="52"/>
      <c r="X426" s="52"/>
      <c r="Y426" s="52"/>
      <c r="Z426" s="52"/>
      <c r="AA426" s="52"/>
      <c r="AB426" s="52"/>
      <c r="AC426" s="52"/>
      <c r="AD426" s="52"/>
      <c r="AE426" s="52"/>
      <c r="AF426" s="52"/>
      <c r="AG426" s="52"/>
      <c r="AH426" s="52"/>
      <c r="AI426" s="52"/>
      <c r="AJ426" s="52"/>
      <c r="AK426" s="52"/>
      <c r="AL426" s="52"/>
      <c r="AM426" s="52"/>
      <c r="AN426" s="52"/>
      <c r="AO426" s="52"/>
      <c r="AP426" s="52"/>
      <c r="AQ426" s="52"/>
      <c r="AR426" s="52"/>
      <c r="AS426" s="52"/>
      <c r="AT426" s="52"/>
      <c r="AU426" s="52"/>
      <c r="AV426" s="52"/>
      <c r="AW426" s="52"/>
      <c r="AX426" s="52"/>
      <c r="AY426" s="52"/>
      <c r="AZ426" s="52"/>
      <c r="BA426" s="52"/>
      <c r="BB426" s="52"/>
      <c r="BC426" s="52"/>
      <c r="BD426" s="52"/>
      <c r="BE426" s="52"/>
      <c r="BF426" s="52"/>
      <c r="BG426" s="52"/>
    </row>
    <row r="427" spans="1:59" ht="15.75" customHeight="1">
      <c r="A427" s="58"/>
      <c r="B427" s="52"/>
      <c r="C427" s="52"/>
      <c r="D427" s="52"/>
      <c r="E427" s="52"/>
      <c r="F427" s="52"/>
      <c r="G427" s="52"/>
      <c r="H427" s="52"/>
      <c r="I427" s="52"/>
      <c r="J427" s="52"/>
      <c r="K427" s="52"/>
      <c r="L427" s="52"/>
      <c r="M427" s="52"/>
      <c r="N427" s="52"/>
      <c r="O427" s="52"/>
      <c r="P427" s="52"/>
      <c r="Q427" s="52"/>
      <c r="R427" s="52"/>
      <c r="S427" s="52"/>
      <c r="T427" s="52"/>
      <c r="U427" s="52"/>
      <c r="V427" s="52"/>
      <c r="W427" s="52"/>
      <c r="X427" s="52"/>
      <c r="Y427" s="52"/>
      <c r="Z427" s="52"/>
      <c r="AA427" s="52"/>
      <c r="AB427" s="52"/>
      <c r="AC427" s="52"/>
      <c r="AD427" s="52"/>
      <c r="AE427" s="52"/>
      <c r="AF427" s="52"/>
      <c r="AG427" s="52"/>
      <c r="AH427" s="52"/>
      <c r="AI427" s="52"/>
      <c r="AJ427" s="52"/>
      <c r="AK427" s="52"/>
      <c r="AL427" s="52"/>
      <c r="AM427" s="52"/>
      <c r="AN427" s="52"/>
      <c r="AO427" s="52"/>
      <c r="AP427" s="52"/>
      <c r="AQ427" s="52"/>
      <c r="AR427" s="52"/>
      <c r="AS427" s="52"/>
      <c r="AT427" s="52"/>
      <c r="AU427" s="52"/>
      <c r="AV427" s="52"/>
      <c r="AW427" s="52"/>
      <c r="AX427" s="52"/>
      <c r="AY427" s="52"/>
      <c r="AZ427" s="52"/>
      <c r="BA427" s="52"/>
      <c r="BB427" s="52"/>
      <c r="BC427" s="52"/>
      <c r="BD427" s="52"/>
      <c r="BE427" s="52"/>
      <c r="BF427" s="52"/>
      <c r="BG427" s="52"/>
    </row>
    <row r="428" spans="1:59" ht="15.75" customHeight="1">
      <c r="A428" s="58"/>
      <c r="B428" s="52"/>
      <c r="C428" s="52"/>
      <c r="D428" s="52"/>
      <c r="E428" s="52"/>
      <c r="F428" s="52"/>
      <c r="G428" s="52"/>
      <c r="H428" s="52"/>
      <c r="I428" s="52"/>
      <c r="J428" s="52"/>
      <c r="K428" s="52"/>
      <c r="L428" s="52"/>
      <c r="M428" s="52"/>
      <c r="N428" s="52"/>
      <c r="O428" s="52"/>
      <c r="P428" s="52"/>
      <c r="Q428" s="52"/>
      <c r="R428" s="52"/>
      <c r="S428" s="52"/>
      <c r="T428" s="52"/>
      <c r="U428" s="52"/>
      <c r="V428" s="52"/>
      <c r="W428" s="52"/>
      <c r="X428" s="52"/>
      <c r="Y428" s="52"/>
      <c r="Z428" s="52"/>
      <c r="AA428" s="52"/>
      <c r="AB428" s="52"/>
      <c r="AC428" s="52"/>
      <c r="AD428" s="52"/>
      <c r="AE428" s="52"/>
      <c r="AF428" s="52"/>
      <c r="AG428" s="52"/>
      <c r="AH428" s="52"/>
      <c r="AI428" s="52"/>
      <c r="AJ428" s="52"/>
      <c r="AK428" s="52"/>
      <c r="AL428" s="52"/>
      <c r="AM428" s="52"/>
      <c r="AN428" s="52"/>
      <c r="AO428" s="52"/>
      <c r="AP428" s="52"/>
      <c r="AQ428" s="52"/>
      <c r="AR428" s="52"/>
      <c r="AS428" s="52"/>
      <c r="AT428" s="52"/>
      <c r="AU428" s="52"/>
      <c r="AV428" s="52"/>
      <c r="AW428" s="52"/>
      <c r="AX428" s="52"/>
      <c r="AY428" s="52"/>
      <c r="AZ428" s="52"/>
      <c r="BA428" s="52"/>
      <c r="BB428" s="52"/>
      <c r="BC428" s="52"/>
      <c r="BD428" s="52"/>
      <c r="BE428" s="52"/>
      <c r="BF428" s="52"/>
      <c r="BG428" s="52"/>
    </row>
    <row r="429" spans="1:59" ht="15.75" customHeight="1">
      <c r="A429" s="58"/>
      <c r="B429" s="52"/>
      <c r="C429" s="52"/>
      <c r="D429" s="52"/>
      <c r="E429" s="52"/>
      <c r="F429" s="52"/>
      <c r="G429" s="52"/>
      <c r="H429" s="52"/>
      <c r="I429" s="52"/>
      <c r="J429" s="52"/>
      <c r="K429" s="52"/>
      <c r="L429" s="52"/>
      <c r="M429" s="52"/>
      <c r="N429" s="52"/>
      <c r="O429" s="52"/>
      <c r="P429" s="52"/>
      <c r="Q429" s="52"/>
      <c r="R429" s="52"/>
      <c r="S429" s="52"/>
      <c r="T429" s="52"/>
      <c r="U429" s="52"/>
      <c r="V429" s="52"/>
      <c r="W429" s="52"/>
      <c r="X429" s="52"/>
      <c r="Y429" s="52"/>
      <c r="Z429" s="52"/>
      <c r="AA429" s="52"/>
      <c r="AB429" s="52"/>
      <c r="AC429" s="52"/>
      <c r="AD429" s="52"/>
      <c r="AE429" s="52"/>
      <c r="AF429" s="52"/>
      <c r="AG429" s="52"/>
      <c r="AH429" s="52"/>
      <c r="AI429" s="52"/>
      <c r="AJ429" s="52"/>
      <c r="AK429" s="52"/>
      <c r="AL429" s="52"/>
      <c r="AM429" s="52"/>
      <c r="AN429" s="52"/>
      <c r="AO429" s="52"/>
      <c r="AP429" s="52"/>
      <c r="AQ429" s="52"/>
      <c r="AR429" s="52"/>
      <c r="AS429" s="52"/>
      <c r="AT429" s="52"/>
      <c r="AU429" s="52"/>
      <c r="AV429" s="52"/>
      <c r="AW429" s="52"/>
      <c r="AX429" s="52"/>
      <c r="AY429" s="52"/>
      <c r="AZ429" s="52"/>
      <c r="BA429" s="52"/>
      <c r="BB429" s="52"/>
      <c r="BC429" s="52"/>
      <c r="BD429" s="52"/>
      <c r="BE429" s="52"/>
      <c r="BF429" s="52"/>
      <c r="BG429" s="52"/>
    </row>
    <row r="430" spans="1:59" ht="15.75" customHeight="1">
      <c r="A430" s="58"/>
      <c r="B430" s="52"/>
      <c r="C430" s="52"/>
      <c r="D430" s="52"/>
      <c r="E430" s="52"/>
      <c r="F430" s="52"/>
      <c r="G430" s="52"/>
      <c r="H430" s="52"/>
      <c r="I430" s="52"/>
      <c r="J430" s="52"/>
      <c r="K430" s="52"/>
      <c r="L430" s="52"/>
      <c r="M430" s="52"/>
      <c r="N430" s="52"/>
      <c r="O430" s="52"/>
      <c r="P430" s="52"/>
      <c r="Q430" s="52"/>
      <c r="R430" s="52"/>
      <c r="S430" s="52"/>
      <c r="T430" s="52"/>
      <c r="U430" s="52"/>
      <c r="V430" s="52"/>
      <c r="W430" s="52"/>
      <c r="X430" s="52"/>
      <c r="Y430" s="52"/>
      <c r="Z430" s="52"/>
      <c r="AA430" s="52"/>
      <c r="AB430" s="52"/>
      <c r="AC430" s="52"/>
      <c r="AD430" s="52"/>
      <c r="AE430" s="52"/>
      <c r="AF430" s="52"/>
      <c r="AG430" s="52"/>
      <c r="AH430" s="52"/>
      <c r="AI430" s="52"/>
      <c r="AJ430" s="52"/>
      <c r="AK430" s="52"/>
      <c r="AL430" s="52"/>
      <c r="AM430" s="52"/>
      <c r="AN430" s="52"/>
      <c r="AO430" s="52"/>
      <c r="AP430" s="52"/>
      <c r="AQ430" s="52"/>
      <c r="AR430" s="52"/>
      <c r="AS430" s="52"/>
      <c r="AT430" s="52"/>
      <c r="AU430" s="52"/>
      <c r="AV430" s="52"/>
      <c r="AW430" s="52"/>
      <c r="AX430" s="52"/>
      <c r="AY430" s="52"/>
      <c r="AZ430" s="52"/>
      <c r="BA430" s="52"/>
      <c r="BB430" s="52"/>
      <c r="BC430" s="52"/>
      <c r="BD430" s="52"/>
      <c r="BE430" s="52"/>
      <c r="BF430" s="52"/>
      <c r="BG430" s="52"/>
    </row>
    <row r="431" spans="1:59" ht="15.75" customHeight="1">
      <c r="A431" s="58"/>
      <c r="B431" s="52"/>
      <c r="C431" s="52"/>
      <c r="D431" s="52"/>
      <c r="E431" s="52"/>
      <c r="F431" s="52"/>
      <c r="G431" s="52"/>
      <c r="H431" s="52"/>
      <c r="I431" s="52"/>
      <c r="J431" s="52"/>
      <c r="K431" s="52"/>
      <c r="L431" s="52"/>
      <c r="M431" s="52"/>
      <c r="N431" s="52"/>
      <c r="O431" s="52"/>
      <c r="P431" s="52"/>
      <c r="Q431" s="52"/>
      <c r="R431" s="52"/>
      <c r="S431" s="52"/>
      <c r="T431" s="52"/>
      <c r="U431" s="52"/>
      <c r="V431" s="52"/>
      <c r="W431" s="52"/>
      <c r="X431" s="52"/>
      <c r="Y431" s="52"/>
      <c r="Z431" s="52"/>
      <c r="AA431" s="52"/>
      <c r="AB431" s="52"/>
      <c r="AC431" s="52"/>
      <c r="AD431" s="52"/>
      <c r="AE431" s="52"/>
      <c r="AF431" s="52"/>
      <c r="AG431" s="52"/>
      <c r="AH431" s="52"/>
      <c r="AI431" s="52"/>
      <c r="AJ431" s="52"/>
      <c r="AK431" s="52"/>
      <c r="AL431" s="52"/>
      <c r="AM431" s="52"/>
      <c r="AN431" s="52"/>
      <c r="AO431" s="52"/>
      <c r="AP431" s="52"/>
      <c r="AQ431" s="52"/>
      <c r="AR431" s="52"/>
      <c r="AS431" s="52"/>
      <c r="AT431" s="52"/>
      <c r="AU431" s="52"/>
      <c r="AV431" s="52"/>
      <c r="AW431" s="52"/>
      <c r="AX431" s="52"/>
      <c r="AY431" s="52"/>
      <c r="AZ431" s="52"/>
      <c r="BA431" s="52"/>
      <c r="BB431" s="52"/>
      <c r="BC431" s="52"/>
      <c r="BD431" s="52"/>
      <c r="BE431" s="52"/>
      <c r="BF431" s="52"/>
      <c r="BG431" s="52"/>
    </row>
    <row r="432" spans="1:59" ht="15.75" customHeight="1">
      <c r="A432" s="58"/>
      <c r="B432" s="52"/>
      <c r="C432" s="52"/>
      <c r="D432" s="52"/>
      <c r="E432" s="52"/>
      <c r="F432" s="52"/>
      <c r="G432" s="52"/>
      <c r="H432" s="52"/>
      <c r="I432" s="52"/>
      <c r="J432" s="52"/>
      <c r="K432" s="52"/>
      <c r="L432" s="52"/>
      <c r="M432" s="52"/>
      <c r="N432" s="52"/>
      <c r="O432" s="52"/>
      <c r="P432" s="52"/>
      <c r="Q432" s="52"/>
      <c r="R432" s="52"/>
      <c r="S432" s="52"/>
      <c r="T432" s="52"/>
      <c r="U432" s="52"/>
      <c r="V432" s="52"/>
      <c r="W432" s="52"/>
      <c r="X432" s="52"/>
      <c r="Y432" s="52"/>
      <c r="Z432" s="52"/>
      <c r="AA432" s="52"/>
      <c r="AB432" s="52"/>
      <c r="AC432" s="52"/>
      <c r="AD432" s="52"/>
      <c r="AE432" s="52"/>
      <c r="AF432" s="52"/>
      <c r="AG432" s="52"/>
      <c r="AH432" s="52"/>
      <c r="AI432" s="52"/>
      <c r="AJ432" s="52"/>
      <c r="AK432" s="52"/>
      <c r="AL432" s="52"/>
      <c r="AM432" s="52"/>
      <c r="AN432" s="52"/>
      <c r="AO432" s="52"/>
      <c r="AP432" s="52"/>
      <c r="AQ432" s="52"/>
      <c r="AR432" s="52"/>
      <c r="AS432" s="52"/>
      <c r="AT432" s="52"/>
      <c r="AU432" s="52"/>
      <c r="AV432" s="52"/>
      <c r="AW432" s="52"/>
      <c r="AX432" s="52"/>
      <c r="AY432" s="52"/>
      <c r="AZ432" s="52"/>
      <c r="BA432" s="52"/>
      <c r="BB432" s="52"/>
      <c r="BC432" s="52"/>
      <c r="BD432" s="52"/>
      <c r="BE432" s="52"/>
      <c r="BF432" s="52"/>
      <c r="BG432" s="52"/>
    </row>
    <row r="433" spans="1:59" ht="15.75" customHeight="1">
      <c r="A433" s="58"/>
      <c r="B433" s="52"/>
      <c r="C433" s="52"/>
      <c r="D433" s="52"/>
      <c r="E433" s="52"/>
      <c r="F433" s="52"/>
      <c r="G433" s="52"/>
      <c r="H433" s="52"/>
      <c r="I433" s="52"/>
      <c r="J433" s="52"/>
      <c r="K433" s="52"/>
      <c r="L433" s="52"/>
      <c r="M433" s="52"/>
      <c r="N433" s="52"/>
      <c r="O433" s="52"/>
      <c r="P433" s="52"/>
      <c r="Q433" s="52"/>
      <c r="R433" s="52"/>
      <c r="S433" s="52"/>
      <c r="T433" s="52"/>
      <c r="U433" s="52"/>
      <c r="V433" s="52"/>
      <c r="W433" s="52"/>
      <c r="X433" s="52"/>
      <c r="Y433" s="52"/>
      <c r="Z433" s="52"/>
      <c r="AA433" s="52"/>
      <c r="AB433" s="52"/>
      <c r="AC433" s="52"/>
      <c r="AD433" s="52"/>
      <c r="AE433" s="52"/>
      <c r="AF433" s="52"/>
      <c r="AG433" s="52"/>
      <c r="AH433" s="52"/>
      <c r="AI433" s="52"/>
      <c r="AJ433" s="52"/>
      <c r="AK433" s="52"/>
      <c r="AL433" s="52"/>
      <c r="AM433" s="52"/>
      <c r="AN433" s="52"/>
      <c r="AO433" s="52"/>
      <c r="AP433" s="52"/>
      <c r="AQ433" s="52"/>
      <c r="AR433" s="52"/>
      <c r="AS433" s="52"/>
      <c r="AT433" s="52"/>
      <c r="AU433" s="52"/>
      <c r="AV433" s="52"/>
      <c r="AW433" s="52"/>
      <c r="AX433" s="52"/>
      <c r="AY433" s="52"/>
      <c r="AZ433" s="52"/>
      <c r="BA433" s="52"/>
      <c r="BB433" s="52"/>
      <c r="BC433" s="52"/>
      <c r="BD433" s="52"/>
      <c r="BE433" s="52"/>
      <c r="BF433" s="52"/>
      <c r="BG433" s="52"/>
    </row>
    <row r="434" spans="1:59" ht="15.75" customHeight="1">
      <c r="A434" s="58"/>
      <c r="B434" s="52"/>
      <c r="C434" s="52"/>
      <c r="D434" s="52"/>
      <c r="E434" s="52"/>
      <c r="F434" s="52"/>
      <c r="G434" s="52"/>
      <c r="H434" s="52"/>
      <c r="I434" s="52"/>
      <c r="J434" s="52"/>
      <c r="K434" s="52"/>
      <c r="L434" s="52"/>
      <c r="M434" s="52"/>
      <c r="N434" s="52"/>
      <c r="O434" s="52"/>
      <c r="P434" s="52"/>
      <c r="Q434" s="52"/>
      <c r="R434" s="52"/>
      <c r="S434" s="52"/>
      <c r="T434" s="52"/>
      <c r="U434" s="52"/>
      <c r="V434" s="52"/>
      <c r="W434" s="52"/>
      <c r="X434" s="52"/>
      <c r="Y434" s="52"/>
      <c r="Z434" s="52"/>
      <c r="AA434" s="52"/>
      <c r="AB434" s="52"/>
      <c r="AC434" s="52"/>
      <c r="AD434" s="52"/>
      <c r="AE434" s="52"/>
      <c r="AF434" s="52"/>
      <c r="AG434" s="52"/>
      <c r="AH434" s="52"/>
      <c r="AI434" s="52"/>
      <c r="AJ434" s="52"/>
      <c r="AK434" s="52"/>
      <c r="AL434" s="52"/>
      <c r="AM434" s="52"/>
      <c r="AN434" s="52"/>
      <c r="AO434" s="52"/>
      <c r="AP434" s="52"/>
      <c r="AQ434" s="52"/>
      <c r="AR434" s="52"/>
      <c r="AS434" s="52"/>
      <c r="AT434" s="52"/>
      <c r="AU434" s="52"/>
      <c r="AV434" s="52"/>
      <c r="AW434" s="52"/>
      <c r="AX434" s="52"/>
      <c r="AY434" s="52"/>
      <c r="AZ434" s="52"/>
      <c r="BA434" s="52"/>
      <c r="BB434" s="52"/>
      <c r="BC434" s="52"/>
      <c r="BD434" s="52"/>
      <c r="BE434" s="52"/>
      <c r="BF434" s="52"/>
      <c r="BG434" s="52"/>
    </row>
    <row r="435" spans="1:59" ht="15.75" customHeight="1">
      <c r="A435" s="58"/>
      <c r="B435" s="52"/>
      <c r="C435" s="52"/>
      <c r="D435" s="52"/>
      <c r="E435" s="52"/>
      <c r="F435" s="52"/>
      <c r="G435" s="52"/>
      <c r="H435" s="52"/>
      <c r="I435" s="52"/>
      <c r="J435" s="52"/>
      <c r="K435" s="52"/>
      <c r="L435" s="52"/>
      <c r="M435" s="52"/>
      <c r="N435" s="52"/>
      <c r="O435" s="52"/>
      <c r="P435" s="52"/>
      <c r="Q435" s="52"/>
      <c r="R435" s="52"/>
      <c r="S435" s="52"/>
      <c r="T435" s="52"/>
      <c r="U435" s="52"/>
      <c r="V435" s="52"/>
      <c r="W435" s="52"/>
      <c r="X435" s="52"/>
      <c r="Y435" s="52"/>
      <c r="Z435" s="52"/>
      <c r="AA435" s="52"/>
      <c r="AB435" s="52"/>
      <c r="AC435" s="52"/>
      <c r="AD435" s="52"/>
      <c r="AE435" s="52"/>
      <c r="AF435" s="52"/>
      <c r="AG435" s="52"/>
      <c r="AH435" s="52"/>
      <c r="AI435" s="52"/>
      <c r="AJ435" s="52"/>
      <c r="AK435" s="52"/>
      <c r="AL435" s="52"/>
      <c r="AM435" s="52"/>
      <c r="AN435" s="52"/>
      <c r="AO435" s="52"/>
      <c r="AP435" s="52"/>
      <c r="AQ435" s="52"/>
      <c r="AR435" s="52"/>
      <c r="AS435" s="52"/>
      <c r="AT435" s="52"/>
      <c r="AU435" s="52"/>
      <c r="AV435" s="52"/>
      <c r="AW435" s="52"/>
      <c r="AX435" s="52"/>
      <c r="AY435" s="52"/>
      <c r="AZ435" s="52"/>
      <c r="BA435" s="52"/>
      <c r="BB435" s="52"/>
      <c r="BC435" s="52"/>
      <c r="BD435" s="52"/>
      <c r="BE435" s="52"/>
      <c r="BF435" s="52"/>
      <c r="BG435" s="52"/>
    </row>
    <row r="436" spans="1:59" ht="15.75" customHeight="1">
      <c r="A436" s="58"/>
      <c r="B436" s="52"/>
      <c r="C436" s="52"/>
      <c r="D436" s="52"/>
      <c r="E436" s="52"/>
      <c r="F436" s="52"/>
      <c r="G436" s="52"/>
      <c r="H436" s="52"/>
      <c r="I436" s="52"/>
      <c r="J436" s="52"/>
      <c r="K436" s="52"/>
      <c r="L436" s="52"/>
      <c r="M436" s="52"/>
      <c r="N436" s="52"/>
      <c r="O436" s="52"/>
      <c r="P436" s="52"/>
      <c r="Q436" s="52"/>
      <c r="R436" s="52"/>
      <c r="S436" s="52"/>
      <c r="T436" s="52"/>
      <c r="U436" s="52"/>
      <c r="V436" s="52"/>
      <c r="W436" s="52"/>
      <c r="X436" s="52"/>
      <c r="Y436" s="52"/>
      <c r="Z436" s="52"/>
      <c r="AA436" s="52"/>
      <c r="AB436" s="52"/>
      <c r="AC436" s="52"/>
      <c r="AD436" s="52"/>
      <c r="AE436" s="52"/>
      <c r="AF436" s="52"/>
      <c r="AG436" s="52"/>
      <c r="AH436" s="52"/>
      <c r="AI436" s="52"/>
      <c r="AJ436" s="52"/>
      <c r="AK436" s="52"/>
      <c r="AL436" s="52"/>
      <c r="AM436" s="52"/>
      <c r="AN436" s="52"/>
      <c r="AO436" s="52"/>
      <c r="AP436" s="52"/>
      <c r="AQ436" s="52"/>
      <c r="AR436" s="52"/>
      <c r="AS436" s="52"/>
      <c r="AT436" s="52"/>
      <c r="AU436" s="52"/>
      <c r="AV436" s="52"/>
      <c r="AW436" s="52"/>
      <c r="AX436" s="52"/>
      <c r="AY436" s="52"/>
      <c r="AZ436" s="52"/>
      <c r="BA436" s="52"/>
      <c r="BB436" s="52"/>
      <c r="BC436" s="52"/>
      <c r="BD436" s="52"/>
      <c r="BE436" s="52"/>
      <c r="BF436" s="52"/>
      <c r="BG436" s="52"/>
    </row>
    <row r="437" spans="1:59" ht="15.75" customHeight="1">
      <c r="A437" s="58"/>
      <c r="B437" s="52"/>
      <c r="C437" s="52"/>
      <c r="D437" s="52"/>
      <c r="E437" s="52"/>
      <c r="F437" s="52"/>
      <c r="G437" s="52"/>
      <c r="H437" s="52"/>
      <c r="I437" s="52"/>
      <c r="J437" s="52"/>
      <c r="K437" s="52"/>
      <c r="L437" s="52"/>
      <c r="M437" s="52"/>
      <c r="N437" s="52"/>
      <c r="O437" s="52"/>
      <c r="P437" s="52"/>
      <c r="Q437" s="52"/>
      <c r="R437" s="52"/>
      <c r="S437" s="52"/>
      <c r="T437" s="52"/>
      <c r="U437" s="52"/>
      <c r="V437" s="52"/>
      <c r="W437" s="52"/>
      <c r="X437" s="52"/>
      <c r="Y437" s="52"/>
      <c r="Z437" s="52"/>
      <c r="AA437" s="52"/>
      <c r="AB437" s="52"/>
      <c r="AC437" s="52"/>
      <c r="AD437" s="52"/>
      <c r="AE437" s="52"/>
      <c r="AF437" s="52"/>
      <c r="AG437" s="52"/>
      <c r="AH437" s="52"/>
      <c r="AI437" s="52"/>
      <c r="AJ437" s="52"/>
      <c r="AK437" s="52"/>
      <c r="AL437" s="52"/>
      <c r="AM437" s="52"/>
      <c r="AN437" s="52"/>
      <c r="AO437" s="52"/>
      <c r="AP437" s="52"/>
      <c r="AQ437" s="52"/>
      <c r="AR437" s="52"/>
      <c r="AS437" s="52"/>
      <c r="AT437" s="52"/>
      <c r="AU437" s="52"/>
      <c r="AV437" s="52"/>
      <c r="AW437" s="52"/>
      <c r="AX437" s="52"/>
      <c r="AY437" s="52"/>
      <c r="AZ437" s="52"/>
      <c r="BA437" s="52"/>
      <c r="BB437" s="52"/>
      <c r="BC437" s="52"/>
      <c r="BD437" s="52"/>
      <c r="BE437" s="52"/>
      <c r="BF437" s="52"/>
      <c r="BG437" s="52"/>
    </row>
    <row r="438" spans="1:59" ht="15.75" customHeight="1">
      <c r="A438" s="58"/>
      <c r="B438" s="52"/>
      <c r="C438" s="52"/>
      <c r="D438" s="52"/>
      <c r="E438" s="52"/>
      <c r="F438" s="52"/>
      <c r="G438" s="52"/>
      <c r="H438" s="52"/>
      <c r="I438" s="52"/>
      <c r="J438" s="52"/>
      <c r="K438" s="52"/>
      <c r="L438" s="52"/>
      <c r="M438" s="52"/>
      <c r="N438" s="52"/>
      <c r="O438" s="52"/>
      <c r="P438" s="52"/>
      <c r="Q438" s="52"/>
      <c r="R438" s="52"/>
      <c r="S438" s="52"/>
      <c r="T438" s="52"/>
      <c r="U438" s="52"/>
      <c r="V438" s="52"/>
      <c r="W438" s="52"/>
      <c r="X438" s="52"/>
      <c r="Y438" s="52"/>
      <c r="Z438" s="52"/>
      <c r="AA438" s="52"/>
      <c r="AB438" s="52"/>
      <c r="AC438" s="52"/>
      <c r="AD438" s="52"/>
      <c r="AE438" s="52"/>
      <c r="AF438" s="52"/>
      <c r="AG438" s="52"/>
      <c r="AH438" s="52"/>
      <c r="AI438" s="52"/>
      <c r="AJ438" s="52"/>
      <c r="AK438" s="52"/>
      <c r="AL438" s="52"/>
      <c r="AM438" s="52"/>
      <c r="AN438" s="52"/>
      <c r="AO438" s="52"/>
      <c r="AP438" s="52"/>
      <c r="AQ438" s="52"/>
      <c r="AR438" s="52"/>
      <c r="AS438" s="52"/>
      <c r="AT438" s="52"/>
      <c r="AU438" s="52"/>
      <c r="AV438" s="52"/>
      <c r="AW438" s="52"/>
      <c r="AX438" s="52"/>
      <c r="AY438" s="52"/>
      <c r="AZ438" s="52"/>
      <c r="BA438" s="52"/>
      <c r="BB438" s="52"/>
      <c r="BC438" s="52"/>
      <c r="BD438" s="52"/>
      <c r="BE438" s="52"/>
      <c r="BF438" s="52"/>
      <c r="BG438" s="52"/>
    </row>
    <row r="439" spans="1:59" ht="15.75" customHeight="1">
      <c r="A439" s="58"/>
      <c r="B439" s="52"/>
      <c r="C439" s="52"/>
      <c r="D439" s="52"/>
      <c r="E439" s="52"/>
      <c r="F439" s="52"/>
      <c r="G439" s="52"/>
      <c r="H439" s="52"/>
      <c r="I439" s="52"/>
      <c r="J439" s="52"/>
      <c r="K439" s="52"/>
      <c r="L439" s="52"/>
      <c r="M439" s="52"/>
      <c r="N439" s="52"/>
      <c r="O439" s="52"/>
      <c r="P439" s="52"/>
      <c r="Q439" s="52"/>
      <c r="R439" s="52"/>
      <c r="S439" s="52"/>
      <c r="T439" s="52"/>
      <c r="U439" s="52"/>
      <c r="V439" s="52"/>
      <c r="W439" s="52"/>
      <c r="X439" s="52"/>
      <c r="Y439" s="52"/>
      <c r="Z439" s="52"/>
      <c r="AA439" s="52"/>
      <c r="AB439" s="52"/>
      <c r="AC439" s="52"/>
      <c r="AD439" s="52"/>
      <c r="AE439" s="52"/>
      <c r="AF439" s="52"/>
      <c r="AG439" s="52"/>
      <c r="AH439" s="52"/>
      <c r="AI439" s="52"/>
      <c r="AJ439" s="52"/>
      <c r="AK439" s="52"/>
      <c r="AL439" s="52"/>
      <c r="AM439" s="52"/>
      <c r="AN439" s="52"/>
      <c r="AO439" s="52"/>
      <c r="AP439" s="52"/>
      <c r="AQ439" s="52"/>
      <c r="AR439" s="52"/>
      <c r="AS439" s="52"/>
      <c r="AT439" s="52"/>
      <c r="AU439" s="52"/>
      <c r="AV439" s="52"/>
      <c r="AW439" s="52"/>
      <c r="AX439" s="52"/>
      <c r="AY439" s="52"/>
      <c r="AZ439" s="52"/>
      <c r="BA439" s="52"/>
      <c r="BB439" s="52"/>
      <c r="BC439" s="52"/>
      <c r="BD439" s="52"/>
      <c r="BE439" s="52"/>
      <c r="BF439" s="52"/>
      <c r="BG439" s="52"/>
    </row>
    <row r="440" spans="1:59" ht="15.75" customHeight="1">
      <c r="A440" s="58"/>
      <c r="B440" s="52"/>
      <c r="C440" s="52"/>
      <c r="D440" s="52"/>
      <c r="E440" s="52"/>
      <c r="F440" s="52"/>
      <c r="G440" s="52"/>
      <c r="H440" s="52"/>
      <c r="I440" s="52"/>
      <c r="J440" s="52"/>
      <c r="K440" s="52"/>
      <c r="L440" s="52"/>
      <c r="M440" s="52"/>
      <c r="N440" s="52"/>
      <c r="O440" s="52"/>
      <c r="P440" s="52"/>
      <c r="Q440" s="52"/>
      <c r="R440" s="52"/>
      <c r="S440" s="52"/>
      <c r="T440" s="52"/>
      <c r="U440" s="52"/>
      <c r="V440" s="52"/>
      <c r="W440" s="52"/>
      <c r="X440" s="52"/>
      <c r="Y440" s="52"/>
      <c r="Z440" s="52"/>
      <c r="AA440" s="52"/>
      <c r="AB440" s="52"/>
      <c r="AC440" s="52"/>
      <c r="AD440" s="52"/>
      <c r="AE440" s="52"/>
      <c r="AF440" s="52"/>
      <c r="AG440" s="52"/>
      <c r="AH440" s="52"/>
      <c r="AI440" s="52"/>
      <c r="AJ440" s="52"/>
      <c r="AK440" s="52"/>
      <c r="AL440" s="52"/>
      <c r="AM440" s="52"/>
      <c r="AN440" s="52"/>
      <c r="AO440" s="52"/>
      <c r="AP440" s="52"/>
      <c r="AQ440" s="52"/>
      <c r="AR440" s="52"/>
      <c r="AS440" s="52"/>
      <c r="AT440" s="52"/>
      <c r="AU440" s="52"/>
      <c r="AV440" s="52"/>
      <c r="AW440" s="52"/>
      <c r="AX440" s="52"/>
      <c r="AY440" s="52"/>
      <c r="AZ440" s="52"/>
      <c r="BA440" s="52"/>
      <c r="BB440" s="52"/>
      <c r="BC440" s="52"/>
      <c r="BD440" s="52"/>
      <c r="BE440" s="52"/>
      <c r="BF440" s="52"/>
      <c r="BG440" s="52"/>
    </row>
    <row r="441" spans="1:59" ht="15.75" customHeight="1">
      <c r="A441" s="58"/>
      <c r="B441" s="52"/>
      <c r="C441" s="52"/>
      <c r="D441" s="52"/>
      <c r="E441" s="52"/>
      <c r="F441" s="52"/>
      <c r="G441" s="52"/>
      <c r="H441" s="52"/>
      <c r="I441" s="52"/>
      <c r="J441" s="52"/>
      <c r="K441" s="52"/>
      <c r="L441" s="52"/>
      <c r="M441" s="52"/>
      <c r="N441" s="52"/>
      <c r="O441" s="52"/>
      <c r="P441" s="52"/>
      <c r="Q441" s="52"/>
      <c r="R441" s="52"/>
      <c r="S441" s="52"/>
      <c r="T441" s="52"/>
      <c r="U441" s="52"/>
      <c r="V441" s="52"/>
      <c r="W441" s="52"/>
      <c r="X441" s="52"/>
      <c r="Y441" s="52"/>
      <c r="Z441" s="52"/>
      <c r="AA441" s="52"/>
      <c r="AB441" s="52"/>
      <c r="AC441" s="52"/>
      <c r="AD441" s="52"/>
      <c r="AE441" s="52"/>
      <c r="AF441" s="52"/>
      <c r="AG441" s="52"/>
      <c r="AH441" s="52"/>
      <c r="AI441" s="52"/>
      <c r="AJ441" s="52"/>
      <c r="AK441" s="52"/>
      <c r="AL441" s="52"/>
      <c r="AM441" s="52"/>
      <c r="AN441" s="52"/>
      <c r="AO441" s="52"/>
      <c r="AP441" s="52"/>
      <c r="AQ441" s="52"/>
      <c r="AR441" s="52"/>
      <c r="AS441" s="52"/>
      <c r="AT441" s="52"/>
      <c r="AU441" s="52"/>
      <c r="AV441" s="52"/>
      <c r="AW441" s="52"/>
      <c r="AX441" s="52"/>
      <c r="AY441" s="52"/>
      <c r="AZ441" s="52"/>
      <c r="BA441" s="52"/>
      <c r="BB441" s="52"/>
      <c r="BC441" s="52"/>
      <c r="BD441" s="52"/>
      <c r="BE441" s="52"/>
      <c r="BF441" s="52"/>
      <c r="BG441" s="52"/>
    </row>
    <row r="442" spans="1:59" ht="15.75" customHeight="1">
      <c r="A442" s="58"/>
      <c r="B442" s="52"/>
      <c r="C442" s="52"/>
      <c r="D442" s="52"/>
      <c r="E442" s="52"/>
      <c r="F442" s="52"/>
      <c r="G442" s="52"/>
      <c r="H442" s="52"/>
      <c r="I442" s="52"/>
      <c r="J442" s="52"/>
      <c r="K442" s="52"/>
      <c r="L442" s="52"/>
      <c r="M442" s="52"/>
      <c r="N442" s="52"/>
      <c r="O442" s="52"/>
      <c r="P442" s="52"/>
      <c r="Q442" s="52"/>
      <c r="R442" s="52"/>
      <c r="S442" s="52"/>
      <c r="T442" s="52"/>
      <c r="U442" s="52"/>
      <c r="V442" s="52"/>
      <c r="W442" s="52"/>
      <c r="X442" s="52"/>
      <c r="Y442" s="52"/>
      <c r="Z442" s="52"/>
      <c r="AA442" s="52"/>
      <c r="AB442" s="52"/>
      <c r="AC442" s="52"/>
      <c r="AD442" s="52"/>
      <c r="AE442" s="52"/>
      <c r="AF442" s="52"/>
      <c r="AG442" s="52"/>
      <c r="AH442" s="52"/>
      <c r="AI442" s="52"/>
      <c r="AJ442" s="52"/>
      <c r="AK442" s="52"/>
      <c r="AL442" s="52"/>
      <c r="AM442" s="52"/>
      <c r="AN442" s="52"/>
      <c r="AO442" s="52"/>
      <c r="AP442" s="52"/>
      <c r="AQ442" s="52"/>
      <c r="AR442" s="52"/>
      <c r="AS442" s="52"/>
      <c r="AT442" s="52"/>
      <c r="AU442" s="52"/>
      <c r="AV442" s="52"/>
      <c r="AW442" s="52"/>
      <c r="AX442" s="52"/>
      <c r="AY442" s="52"/>
      <c r="AZ442" s="52"/>
      <c r="BA442" s="52"/>
      <c r="BB442" s="52"/>
      <c r="BC442" s="52"/>
      <c r="BD442" s="52"/>
      <c r="BE442" s="52"/>
      <c r="BF442" s="52"/>
      <c r="BG442" s="52"/>
    </row>
    <row r="443" spans="1:59" ht="15.75" customHeight="1">
      <c r="A443" s="58"/>
      <c r="B443" s="52"/>
      <c r="C443" s="52"/>
      <c r="D443" s="52"/>
      <c r="E443" s="52"/>
      <c r="F443" s="52"/>
      <c r="G443" s="52"/>
      <c r="H443" s="52"/>
      <c r="I443" s="52"/>
      <c r="J443" s="52"/>
      <c r="K443" s="52"/>
      <c r="L443" s="52"/>
      <c r="M443" s="52"/>
      <c r="N443" s="52"/>
      <c r="O443" s="52"/>
      <c r="P443" s="52"/>
      <c r="Q443" s="52"/>
      <c r="R443" s="52"/>
      <c r="S443" s="52"/>
      <c r="T443" s="52"/>
      <c r="U443" s="52"/>
      <c r="V443" s="52"/>
      <c r="W443" s="52"/>
      <c r="X443" s="52"/>
      <c r="Y443" s="52"/>
      <c r="Z443" s="52"/>
      <c r="AA443" s="52"/>
      <c r="AB443" s="52"/>
      <c r="AC443" s="52"/>
      <c r="AD443" s="52"/>
      <c r="AE443" s="52"/>
      <c r="AF443" s="52"/>
      <c r="AG443" s="52"/>
      <c r="AH443" s="52"/>
      <c r="AI443" s="52"/>
      <c r="AJ443" s="52"/>
      <c r="AK443" s="52"/>
      <c r="AL443" s="52"/>
      <c r="AM443" s="52"/>
      <c r="AN443" s="52"/>
      <c r="AO443" s="52"/>
      <c r="AP443" s="52"/>
      <c r="AQ443" s="52"/>
      <c r="AR443" s="52"/>
      <c r="AS443" s="52"/>
      <c r="AT443" s="52"/>
      <c r="AU443" s="52"/>
      <c r="AV443" s="52"/>
      <c r="AW443" s="52"/>
      <c r="AX443" s="52"/>
      <c r="AY443" s="52"/>
      <c r="AZ443" s="52"/>
      <c r="BA443" s="52"/>
      <c r="BB443" s="52"/>
      <c r="BC443" s="52"/>
      <c r="BD443" s="52"/>
      <c r="BE443" s="52"/>
      <c r="BF443" s="52"/>
      <c r="BG443" s="52"/>
    </row>
    <row r="444" spans="1:59" ht="15.75" customHeight="1">
      <c r="A444" s="58"/>
      <c r="B444" s="52"/>
      <c r="C444" s="52"/>
      <c r="D444" s="52"/>
      <c r="E444" s="52"/>
      <c r="F444" s="52"/>
      <c r="G444" s="52"/>
      <c r="H444" s="52"/>
      <c r="I444" s="52"/>
      <c r="J444" s="52"/>
      <c r="K444" s="52"/>
      <c r="L444" s="52"/>
      <c r="M444" s="52"/>
      <c r="N444" s="52"/>
      <c r="O444" s="52"/>
      <c r="P444" s="52"/>
      <c r="Q444" s="52"/>
      <c r="R444" s="52"/>
      <c r="S444" s="52"/>
      <c r="T444" s="52"/>
      <c r="U444" s="52"/>
      <c r="V444" s="52"/>
      <c r="W444" s="52"/>
      <c r="X444" s="52"/>
      <c r="Y444" s="52"/>
      <c r="Z444" s="52"/>
      <c r="AA444" s="52"/>
      <c r="AB444" s="52"/>
      <c r="AC444" s="52"/>
      <c r="AD444" s="52"/>
      <c r="AE444" s="52"/>
      <c r="AF444" s="52"/>
      <c r="AG444" s="52"/>
      <c r="AH444" s="52"/>
      <c r="AI444" s="52"/>
      <c r="AJ444" s="52"/>
      <c r="AK444" s="52"/>
      <c r="AL444" s="52"/>
      <c r="AM444" s="52"/>
      <c r="AN444" s="52"/>
      <c r="AO444" s="52"/>
      <c r="AP444" s="52"/>
      <c r="AQ444" s="52"/>
      <c r="AR444" s="52"/>
      <c r="AS444" s="52"/>
      <c r="AT444" s="52"/>
      <c r="AU444" s="52"/>
      <c r="AV444" s="52"/>
      <c r="AW444" s="52"/>
      <c r="AX444" s="52"/>
      <c r="AY444" s="52"/>
      <c r="AZ444" s="52"/>
      <c r="BA444" s="52"/>
      <c r="BB444" s="52"/>
      <c r="BC444" s="52"/>
      <c r="BD444" s="52"/>
      <c r="BE444" s="52"/>
      <c r="BF444" s="52"/>
      <c r="BG444" s="52"/>
    </row>
    <row r="445" spans="1:59" ht="15.75" customHeight="1">
      <c r="A445" s="58"/>
      <c r="B445" s="52"/>
      <c r="C445" s="52"/>
      <c r="D445" s="52"/>
      <c r="E445" s="52"/>
      <c r="F445" s="52"/>
      <c r="G445" s="52"/>
      <c r="H445" s="52"/>
      <c r="I445" s="52"/>
      <c r="J445" s="52"/>
      <c r="K445" s="52"/>
      <c r="L445" s="52"/>
      <c r="M445" s="52"/>
      <c r="N445" s="52"/>
      <c r="O445" s="52"/>
      <c r="P445" s="52"/>
      <c r="Q445" s="52"/>
      <c r="R445" s="52"/>
      <c r="S445" s="52"/>
      <c r="T445" s="52"/>
      <c r="U445" s="52"/>
      <c r="V445" s="52"/>
      <c r="W445" s="52"/>
      <c r="X445" s="52"/>
      <c r="Y445" s="52"/>
      <c r="Z445" s="52"/>
      <c r="AA445" s="52"/>
      <c r="AB445" s="52"/>
      <c r="AC445" s="52"/>
      <c r="AD445" s="52"/>
      <c r="AE445" s="52"/>
      <c r="AF445" s="52"/>
      <c r="AG445" s="52"/>
      <c r="AH445" s="52"/>
      <c r="AI445" s="52"/>
      <c r="AJ445" s="52"/>
      <c r="AK445" s="52"/>
      <c r="AL445" s="52"/>
      <c r="AM445" s="52"/>
      <c r="AN445" s="52"/>
      <c r="AO445" s="52"/>
      <c r="AP445" s="52"/>
      <c r="AQ445" s="52"/>
      <c r="AR445" s="52"/>
      <c r="AS445" s="52"/>
      <c r="AT445" s="52"/>
      <c r="AU445" s="52"/>
      <c r="AV445" s="52"/>
      <c r="AW445" s="52"/>
      <c r="AX445" s="52"/>
      <c r="AY445" s="52"/>
      <c r="AZ445" s="52"/>
      <c r="BA445" s="52"/>
      <c r="BB445" s="52"/>
      <c r="BC445" s="52"/>
      <c r="BD445" s="52"/>
      <c r="BE445" s="52"/>
      <c r="BF445" s="52"/>
      <c r="BG445" s="52"/>
    </row>
    <row r="446" spans="1:59" ht="15.75" customHeight="1">
      <c r="A446" s="58"/>
      <c r="B446" s="52"/>
      <c r="C446" s="52"/>
      <c r="D446" s="52"/>
      <c r="E446" s="52"/>
      <c r="F446" s="52"/>
      <c r="G446" s="52"/>
      <c r="H446" s="52"/>
      <c r="I446" s="52"/>
      <c r="J446" s="52"/>
      <c r="K446" s="52"/>
      <c r="L446" s="52"/>
      <c r="M446" s="52"/>
      <c r="N446" s="52"/>
      <c r="O446" s="52"/>
      <c r="P446" s="52"/>
      <c r="Q446" s="52"/>
      <c r="R446" s="52"/>
      <c r="S446" s="52"/>
      <c r="T446" s="52"/>
      <c r="U446" s="52"/>
      <c r="V446" s="52"/>
      <c r="W446" s="52"/>
      <c r="X446" s="52"/>
      <c r="Y446" s="52"/>
      <c r="Z446" s="52"/>
      <c r="AA446" s="52"/>
      <c r="AB446" s="52"/>
      <c r="AC446" s="52"/>
      <c r="AD446" s="52"/>
      <c r="AE446" s="52"/>
      <c r="AF446" s="52"/>
      <c r="AG446" s="52"/>
      <c r="AH446" s="52"/>
      <c r="AI446" s="52"/>
      <c r="AJ446" s="52"/>
      <c r="AK446" s="52"/>
      <c r="AL446" s="52"/>
      <c r="AM446" s="52"/>
      <c r="AN446" s="52"/>
      <c r="AO446" s="52"/>
      <c r="AP446" s="52"/>
      <c r="AQ446" s="52"/>
      <c r="AR446" s="52"/>
      <c r="AS446" s="52"/>
      <c r="AT446" s="52"/>
      <c r="AU446" s="52"/>
      <c r="AV446" s="52"/>
      <c r="AW446" s="52"/>
      <c r="AX446" s="52"/>
      <c r="AY446" s="52"/>
      <c r="AZ446" s="52"/>
      <c r="BA446" s="52"/>
      <c r="BB446" s="52"/>
      <c r="BC446" s="52"/>
      <c r="BD446" s="52"/>
      <c r="BE446" s="52"/>
      <c r="BF446" s="52"/>
      <c r="BG446" s="52"/>
    </row>
    <row r="447" spans="1:59" ht="15.75" customHeight="1">
      <c r="A447" s="58"/>
      <c r="B447" s="52"/>
      <c r="C447" s="52"/>
      <c r="D447" s="52"/>
      <c r="E447" s="52"/>
      <c r="F447" s="52"/>
      <c r="G447" s="52"/>
      <c r="H447" s="52"/>
      <c r="I447" s="52"/>
      <c r="J447" s="52"/>
      <c r="K447" s="52"/>
      <c r="L447" s="52"/>
      <c r="M447" s="52"/>
      <c r="N447" s="52"/>
      <c r="O447" s="52"/>
      <c r="P447" s="52"/>
      <c r="Q447" s="52"/>
      <c r="R447" s="52"/>
      <c r="S447" s="52"/>
      <c r="T447" s="52"/>
      <c r="U447" s="52"/>
      <c r="V447" s="52"/>
      <c r="W447" s="52"/>
      <c r="X447" s="52"/>
      <c r="Y447" s="52"/>
      <c r="Z447" s="52"/>
      <c r="AA447" s="52"/>
      <c r="AB447" s="52"/>
      <c r="AC447" s="52"/>
      <c r="AD447" s="52"/>
      <c r="AE447" s="52"/>
      <c r="AF447" s="52"/>
      <c r="AG447" s="52"/>
      <c r="AH447" s="52"/>
      <c r="AI447" s="52"/>
      <c r="AJ447" s="52"/>
      <c r="AK447" s="52"/>
      <c r="AL447" s="52"/>
      <c r="AM447" s="52"/>
      <c r="AN447" s="52"/>
      <c r="AO447" s="52"/>
      <c r="AP447" s="52"/>
      <c r="AQ447" s="52"/>
      <c r="AR447" s="52"/>
      <c r="AS447" s="52"/>
      <c r="AT447" s="52"/>
      <c r="AU447" s="52"/>
      <c r="AV447" s="52"/>
      <c r="AW447" s="52"/>
      <c r="AX447" s="52"/>
      <c r="AY447" s="52"/>
      <c r="AZ447" s="52"/>
      <c r="BA447" s="52"/>
      <c r="BB447" s="52"/>
      <c r="BC447" s="52"/>
      <c r="BD447" s="52"/>
      <c r="BE447" s="52"/>
      <c r="BF447" s="52"/>
      <c r="BG447" s="52"/>
    </row>
    <row r="448" spans="1:59" ht="15.75" customHeight="1">
      <c r="A448" s="58"/>
      <c r="B448" s="52"/>
      <c r="C448" s="52"/>
      <c r="D448" s="52"/>
      <c r="E448" s="52"/>
      <c r="F448" s="52"/>
      <c r="G448" s="52"/>
      <c r="H448" s="52"/>
      <c r="I448" s="52"/>
      <c r="J448" s="52"/>
      <c r="K448" s="52"/>
      <c r="L448" s="52"/>
      <c r="M448" s="52"/>
      <c r="N448" s="52"/>
      <c r="O448" s="52"/>
      <c r="P448" s="52"/>
      <c r="Q448" s="52"/>
      <c r="R448" s="52"/>
      <c r="S448" s="52"/>
      <c r="T448" s="52"/>
      <c r="U448" s="52"/>
      <c r="V448" s="52"/>
      <c r="W448" s="52"/>
      <c r="X448" s="52"/>
      <c r="Y448" s="52"/>
      <c r="Z448" s="52"/>
      <c r="AA448" s="52"/>
      <c r="AB448" s="52"/>
      <c r="AC448" s="52"/>
      <c r="AD448" s="52"/>
      <c r="AE448" s="52"/>
      <c r="AF448" s="52"/>
      <c r="AG448" s="52"/>
      <c r="AH448" s="52"/>
      <c r="AI448" s="52"/>
      <c r="AJ448" s="52"/>
      <c r="AK448" s="52"/>
      <c r="AL448" s="52"/>
      <c r="AM448" s="52"/>
      <c r="AN448" s="52"/>
      <c r="AO448" s="52"/>
      <c r="AP448" s="52"/>
      <c r="AQ448" s="52"/>
      <c r="AR448" s="52"/>
      <c r="AS448" s="52"/>
      <c r="AT448" s="52"/>
      <c r="AU448" s="52"/>
      <c r="AV448" s="52"/>
      <c r="AW448" s="52"/>
      <c r="AX448" s="52"/>
      <c r="AY448" s="52"/>
      <c r="AZ448" s="52"/>
      <c r="BA448" s="52"/>
      <c r="BB448" s="52"/>
      <c r="BC448" s="52"/>
      <c r="BD448" s="52"/>
      <c r="BE448" s="52"/>
      <c r="BF448" s="52"/>
      <c r="BG448" s="52"/>
    </row>
    <row r="449" spans="1:59" ht="15.75" customHeight="1">
      <c r="A449" s="58"/>
      <c r="B449" s="52"/>
      <c r="C449" s="52"/>
      <c r="D449" s="52"/>
      <c r="E449" s="52"/>
      <c r="F449" s="52"/>
      <c r="G449" s="52"/>
      <c r="H449" s="52"/>
      <c r="I449" s="52"/>
      <c r="J449" s="52"/>
      <c r="K449" s="52"/>
      <c r="L449" s="52"/>
      <c r="M449" s="52"/>
      <c r="N449" s="52"/>
      <c r="O449" s="52"/>
      <c r="P449" s="52"/>
      <c r="Q449" s="52"/>
      <c r="R449" s="52"/>
      <c r="S449" s="52"/>
      <c r="T449" s="52"/>
      <c r="U449" s="52"/>
      <c r="V449" s="52"/>
      <c r="W449" s="52"/>
      <c r="X449" s="52"/>
      <c r="Y449" s="52"/>
      <c r="Z449" s="52"/>
      <c r="AA449" s="52"/>
      <c r="AB449" s="52"/>
      <c r="AC449" s="52"/>
      <c r="AD449" s="52"/>
      <c r="AE449" s="52"/>
      <c r="AF449" s="52"/>
      <c r="AG449" s="52"/>
      <c r="AH449" s="52"/>
      <c r="AI449" s="52"/>
      <c r="AJ449" s="52"/>
      <c r="AK449" s="52"/>
      <c r="AL449" s="52"/>
      <c r="AM449" s="52"/>
      <c r="AN449" s="52"/>
      <c r="AO449" s="52"/>
      <c r="AP449" s="52"/>
      <c r="AQ449" s="52"/>
      <c r="AR449" s="52"/>
      <c r="AS449" s="52"/>
      <c r="AT449" s="52"/>
      <c r="AU449" s="52"/>
      <c r="AV449" s="52"/>
      <c r="AW449" s="52"/>
      <c r="AX449" s="52"/>
      <c r="AY449" s="52"/>
      <c r="AZ449" s="52"/>
      <c r="BA449" s="52"/>
      <c r="BB449" s="52"/>
      <c r="BC449" s="52"/>
      <c r="BD449" s="52"/>
      <c r="BE449" s="52"/>
      <c r="BF449" s="52"/>
      <c r="BG449" s="52"/>
    </row>
    <row r="450" spans="1:59" ht="15.75" customHeight="1">
      <c r="A450" s="58"/>
      <c r="B450" s="52"/>
      <c r="C450" s="52"/>
      <c r="D450" s="52"/>
      <c r="E450" s="52"/>
      <c r="F450" s="52"/>
      <c r="G450" s="52"/>
      <c r="H450" s="52"/>
      <c r="I450" s="52"/>
      <c r="J450" s="52"/>
      <c r="K450" s="52"/>
      <c r="L450" s="52"/>
      <c r="M450" s="52"/>
      <c r="N450" s="52"/>
      <c r="O450" s="52"/>
      <c r="P450" s="52"/>
      <c r="Q450" s="52"/>
      <c r="R450" s="52"/>
      <c r="S450" s="52"/>
      <c r="T450" s="52"/>
      <c r="U450" s="52"/>
      <c r="V450" s="52"/>
      <c r="W450" s="52"/>
      <c r="X450" s="52"/>
      <c r="Y450" s="52"/>
      <c r="Z450" s="52"/>
      <c r="AA450" s="52"/>
      <c r="AB450" s="52"/>
      <c r="AC450" s="52"/>
      <c r="AD450" s="52"/>
      <c r="AE450" s="52"/>
      <c r="AF450" s="52"/>
      <c r="AG450" s="52"/>
      <c r="AH450" s="52"/>
      <c r="AI450" s="52"/>
      <c r="AJ450" s="52"/>
      <c r="AK450" s="52"/>
      <c r="AL450" s="52"/>
      <c r="AM450" s="52"/>
      <c r="AN450" s="52"/>
      <c r="AO450" s="52"/>
      <c r="AP450" s="52"/>
      <c r="AQ450" s="52"/>
      <c r="AR450" s="52"/>
      <c r="AS450" s="52"/>
      <c r="AT450" s="52"/>
      <c r="AU450" s="52"/>
      <c r="AV450" s="52"/>
      <c r="AW450" s="52"/>
      <c r="AX450" s="52"/>
      <c r="AY450" s="52"/>
      <c r="AZ450" s="52"/>
      <c r="BA450" s="52"/>
      <c r="BB450" s="52"/>
      <c r="BC450" s="52"/>
      <c r="BD450" s="52"/>
      <c r="BE450" s="52"/>
      <c r="BF450" s="52"/>
      <c r="BG450" s="52"/>
    </row>
    <row r="451" spans="1:59" ht="15.75" customHeight="1">
      <c r="A451" s="58"/>
      <c r="B451" s="52"/>
      <c r="C451" s="52"/>
      <c r="D451" s="52"/>
      <c r="E451" s="52"/>
      <c r="F451" s="52"/>
      <c r="G451" s="52"/>
      <c r="H451" s="52"/>
      <c r="I451" s="52"/>
      <c r="J451" s="52"/>
      <c r="K451" s="52"/>
      <c r="L451" s="52"/>
      <c r="M451" s="52"/>
      <c r="N451" s="52"/>
      <c r="O451" s="52"/>
      <c r="P451" s="52"/>
      <c r="Q451" s="52"/>
      <c r="R451" s="52"/>
      <c r="S451" s="52"/>
      <c r="T451" s="52"/>
      <c r="U451" s="52"/>
      <c r="V451" s="52"/>
      <c r="W451" s="52"/>
      <c r="X451" s="52"/>
      <c r="Y451" s="52"/>
      <c r="Z451" s="52"/>
      <c r="AA451" s="52"/>
      <c r="AB451" s="52"/>
      <c r="AC451" s="52"/>
      <c r="AD451" s="52"/>
      <c r="AE451" s="52"/>
      <c r="AF451" s="52"/>
      <c r="AG451" s="52"/>
      <c r="AH451" s="52"/>
      <c r="AI451" s="52"/>
      <c r="AJ451" s="52"/>
      <c r="AK451" s="52"/>
      <c r="AL451" s="52"/>
      <c r="AM451" s="52"/>
      <c r="AN451" s="52"/>
      <c r="AO451" s="52"/>
      <c r="AP451" s="52"/>
      <c r="AQ451" s="52"/>
      <c r="AR451" s="52"/>
      <c r="AS451" s="52"/>
      <c r="AT451" s="52"/>
      <c r="AU451" s="52"/>
      <c r="AV451" s="52"/>
      <c r="AW451" s="52"/>
      <c r="AX451" s="52"/>
      <c r="AY451" s="52"/>
      <c r="AZ451" s="52"/>
      <c r="BA451" s="52"/>
      <c r="BB451" s="52"/>
      <c r="BC451" s="52"/>
      <c r="BD451" s="52"/>
      <c r="BE451" s="52"/>
      <c r="BF451" s="52"/>
      <c r="BG451" s="52"/>
    </row>
    <row r="452" spans="1:59" ht="15.75" customHeight="1">
      <c r="A452" s="58"/>
      <c r="B452" s="52"/>
      <c r="C452" s="52"/>
      <c r="D452" s="52"/>
      <c r="E452" s="52"/>
      <c r="F452" s="52"/>
      <c r="G452" s="52"/>
      <c r="H452" s="52"/>
      <c r="I452" s="52"/>
      <c r="J452" s="52"/>
      <c r="K452" s="52"/>
      <c r="L452" s="52"/>
      <c r="M452" s="52"/>
      <c r="N452" s="52"/>
      <c r="O452" s="52"/>
      <c r="P452" s="52"/>
      <c r="Q452" s="52"/>
      <c r="R452" s="52"/>
      <c r="S452" s="52"/>
      <c r="T452" s="52"/>
      <c r="U452" s="52"/>
      <c r="V452" s="52"/>
      <c r="W452" s="52"/>
      <c r="X452" s="52"/>
      <c r="Y452" s="52"/>
      <c r="Z452" s="52"/>
      <c r="AA452" s="52"/>
      <c r="AB452" s="52"/>
      <c r="AC452" s="52"/>
      <c r="AD452" s="52"/>
      <c r="AE452" s="52"/>
      <c r="AF452" s="52"/>
      <c r="AG452" s="52"/>
      <c r="AH452" s="52"/>
      <c r="AI452" s="52"/>
      <c r="AJ452" s="52"/>
      <c r="AK452" s="52"/>
      <c r="AL452" s="52"/>
      <c r="AM452" s="52"/>
      <c r="AN452" s="52"/>
      <c r="AO452" s="52"/>
      <c r="AP452" s="52"/>
      <c r="AQ452" s="52"/>
      <c r="AR452" s="52"/>
      <c r="AS452" s="52"/>
      <c r="AT452" s="52"/>
      <c r="AU452" s="52"/>
      <c r="AV452" s="52"/>
      <c r="AW452" s="52"/>
      <c r="AX452" s="52"/>
      <c r="AY452" s="52"/>
      <c r="AZ452" s="52"/>
      <c r="BA452" s="52"/>
      <c r="BB452" s="52"/>
      <c r="BC452" s="52"/>
      <c r="BD452" s="52"/>
      <c r="BE452" s="52"/>
      <c r="BF452" s="52"/>
      <c r="BG452" s="52"/>
    </row>
    <row r="453" spans="1:59" ht="15.75" customHeight="1">
      <c r="A453" s="58"/>
      <c r="B453" s="52"/>
      <c r="C453" s="52"/>
      <c r="D453" s="52"/>
      <c r="E453" s="52"/>
      <c r="F453" s="52"/>
      <c r="G453" s="52"/>
      <c r="H453" s="52"/>
      <c r="I453" s="52"/>
      <c r="J453" s="52"/>
      <c r="K453" s="52"/>
      <c r="L453" s="52"/>
      <c r="M453" s="52"/>
      <c r="N453" s="52"/>
      <c r="O453" s="52"/>
      <c r="P453" s="52"/>
      <c r="Q453" s="52"/>
      <c r="R453" s="52"/>
      <c r="S453" s="52"/>
      <c r="T453" s="52"/>
      <c r="U453" s="52"/>
      <c r="V453" s="52"/>
      <c r="W453" s="52"/>
      <c r="X453" s="52"/>
      <c r="Y453" s="52"/>
      <c r="Z453" s="52"/>
      <c r="AA453" s="52"/>
      <c r="AB453" s="52"/>
      <c r="AC453" s="52"/>
      <c r="AD453" s="52"/>
      <c r="AE453" s="52"/>
      <c r="AF453" s="52"/>
      <c r="AG453" s="52"/>
      <c r="AH453" s="52"/>
      <c r="AI453" s="52"/>
      <c r="AJ453" s="52"/>
      <c r="AK453" s="52"/>
      <c r="AL453" s="52"/>
      <c r="AM453" s="52"/>
      <c r="AN453" s="52"/>
      <c r="AO453" s="52"/>
      <c r="AP453" s="52"/>
      <c r="AQ453" s="52"/>
      <c r="AR453" s="52"/>
      <c r="AS453" s="52"/>
      <c r="AT453" s="52"/>
      <c r="AU453" s="52"/>
      <c r="AV453" s="52"/>
      <c r="AW453" s="52"/>
      <c r="AX453" s="52"/>
      <c r="AY453" s="52"/>
      <c r="AZ453" s="52"/>
      <c r="BA453" s="52"/>
      <c r="BB453" s="52"/>
      <c r="BC453" s="52"/>
      <c r="BD453" s="52"/>
      <c r="BE453" s="52"/>
      <c r="BF453" s="52"/>
      <c r="BG453" s="52"/>
    </row>
    <row r="454" spans="1:59" ht="15.75" customHeight="1">
      <c r="A454" s="58"/>
      <c r="B454" s="52"/>
      <c r="C454" s="52"/>
      <c r="D454" s="52"/>
      <c r="E454" s="52"/>
      <c r="F454" s="52"/>
      <c r="G454" s="52"/>
      <c r="H454" s="52"/>
      <c r="I454" s="52"/>
      <c r="J454" s="52"/>
      <c r="K454" s="52"/>
      <c r="L454" s="52"/>
      <c r="M454" s="52"/>
      <c r="N454" s="52"/>
      <c r="O454" s="52"/>
      <c r="P454" s="52"/>
      <c r="Q454" s="52"/>
      <c r="R454" s="52"/>
      <c r="S454" s="52"/>
      <c r="T454" s="52"/>
      <c r="U454" s="52"/>
      <c r="V454" s="52"/>
      <c r="W454" s="52"/>
      <c r="X454" s="52"/>
      <c r="Y454" s="52"/>
      <c r="Z454" s="52"/>
      <c r="AA454" s="52"/>
      <c r="AB454" s="52"/>
      <c r="AC454" s="52"/>
      <c r="AD454" s="52"/>
      <c r="AE454" s="52"/>
      <c r="AF454" s="52"/>
      <c r="AG454" s="52"/>
      <c r="AH454" s="52"/>
      <c r="AI454" s="52"/>
      <c r="AJ454" s="52"/>
      <c r="AK454" s="52"/>
      <c r="AL454" s="52"/>
      <c r="AM454" s="52"/>
      <c r="AN454" s="52"/>
      <c r="AO454" s="52"/>
      <c r="AP454" s="52"/>
      <c r="AQ454" s="52"/>
      <c r="AR454" s="52"/>
      <c r="AS454" s="52"/>
      <c r="AT454" s="52"/>
      <c r="AU454" s="52"/>
      <c r="AV454" s="52"/>
      <c r="AW454" s="52"/>
      <c r="AX454" s="52"/>
      <c r="AY454" s="52"/>
      <c r="AZ454" s="52"/>
      <c r="BA454" s="52"/>
      <c r="BB454" s="52"/>
      <c r="BC454" s="52"/>
      <c r="BD454" s="52"/>
      <c r="BE454" s="52"/>
      <c r="BF454" s="52"/>
      <c r="BG454" s="52"/>
    </row>
    <row r="455" spans="1:59" ht="15.75" customHeight="1">
      <c r="A455" s="58"/>
      <c r="B455" s="52"/>
      <c r="C455" s="52"/>
      <c r="D455" s="52"/>
      <c r="E455" s="52"/>
      <c r="F455" s="52"/>
      <c r="G455" s="52"/>
      <c r="H455" s="52"/>
      <c r="I455" s="52"/>
      <c r="J455" s="52"/>
      <c r="K455" s="52"/>
      <c r="L455" s="52"/>
      <c r="M455" s="52"/>
      <c r="N455" s="52"/>
      <c r="O455" s="52"/>
      <c r="P455" s="52"/>
      <c r="Q455" s="52"/>
      <c r="R455" s="52"/>
      <c r="S455" s="52"/>
      <c r="T455" s="52"/>
      <c r="U455" s="52"/>
      <c r="V455" s="52"/>
      <c r="W455" s="52"/>
      <c r="X455" s="52"/>
      <c r="Y455" s="52"/>
      <c r="Z455" s="52"/>
      <c r="AA455" s="52"/>
      <c r="AB455" s="52"/>
      <c r="AC455" s="52"/>
      <c r="AD455" s="52"/>
      <c r="AE455" s="52"/>
      <c r="AF455" s="52"/>
      <c r="AG455" s="52"/>
      <c r="AH455" s="52"/>
      <c r="AI455" s="52"/>
      <c r="AJ455" s="52"/>
      <c r="AK455" s="52"/>
      <c r="AL455" s="52"/>
      <c r="AM455" s="52"/>
      <c r="AN455" s="52"/>
      <c r="AO455" s="52"/>
      <c r="AP455" s="52"/>
      <c r="AQ455" s="52"/>
      <c r="AR455" s="52"/>
      <c r="AS455" s="52"/>
      <c r="AT455" s="52"/>
      <c r="AU455" s="52"/>
      <c r="AV455" s="52"/>
      <c r="AW455" s="52"/>
      <c r="AX455" s="52"/>
      <c r="AY455" s="52"/>
      <c r="AZ455" s="52"/>
      <c r="BA455" s="52"/>
      <c r="BB455" s="52"/>
      <c r="BC455" s="52"/>
      <c r="BD455" s="52"/>
      <c r="BE455" s="52"/>
      <c r="BF455" s="52"/>
      <c r="BG455" s="52"/>
    </row>
    <row r="456" spans="1:59" ht="15.75" customHeight="1">
      <c r="A456" s="58"/>
      <c r="B456" s="52"/>
      <c r="C456" s="52"/>
      <c r="D456" s="52"/>
      <c r="E456" s="52"/>
      <c r="F456" s="52"/>
      <c r="G456" s="52"/>
      <c r="H456" s="52"/>
      <c r="I456" s="52"/>
      <c r="J456" s="52"/>
      <c r="K456" s="52"/>
      <c r="L456" s="52"/>
      <c r="M456" s="52"/>
      <c r="N456" s="52"/>
      <c r="O456" s="52"/>
      <c r="P456" s="52"/>
      <c r="Q456" s="52"/>
      <c r="R456" s="52"/>
      <c r="S456" s="52"/>
      <c r="T456" s="52"/>
      <c r="U456" s="52"/>
      <c r="V456" s="52"/>
      <c r="W456" s="52"/>
      <c r="X456" s="52"/>
      <c r="Y456" s="52"/>
      <c r="Z456" s="52"/>
      <c r="AA456" s="52"/>
      <c r="AB456" s="52"/>
      <c r="AC456" s="52"/>
      <c r="AD456" s="52"/>
      <c r="AE456" s="52"/>
      <c r="AF456" s="52"/>
      <c r="AG456" s="52"/>
      <c r="AH456" s="52"/>
      <c r="AI456" s="52"/>
      <c r="AJ456" s="52"/>
      <c r="AK456" s="52"/>
      <c r="AL456" s="52"/>
      <c r="AM456" s="52"/>
      <c r="AN456" s="52"/>
      <c r="AO456" s="52"/>
      <c r="AP456" s="52"/>
      <c r="AQ456" s="52"/>
      <c r="AR456" s="52"/>
      <c r="AS456" s="52"/>
      <c r="AT456" s="52"/>
      <c r="AU456" s="52"/>
      <c r="AV456" s="52"/>
      <c r="AW456" s="52"/>
      <c r="AX456" s="52"/>
      <c r="AY456" s="52"/>
      <c r="AZ456" s="52"/>
      <c r="BA456" s="52"/>
      <c r="BB456" s="52"/>
      <c r="BC456" s="52"/>
      <c r="BD456" s="52"/>
      <c r="BE456" s="52"/>
      <c r="BF456" s="52"/>
      <c r="BG456" s="52"/>
    </row>
    <row r="457" spans="1:59" ht="15.75" customHeight="1">
      <c r="A457" s="58"/>
      <c r="B457" s="52"/>
      <c r="C457" s="52"/>
      <c r="D457" s="52"/>
      <c r="E457" s="52"/>
      <c r="F457" s="52"/>
      <c r="G457" s="52"/>
      <c r="H457" s="52"/>
      <c r="I457" s="52"/>
      <c r="J457" s="52"/>
      <c r="K457" s="52"/>
      <c r="L457" s="52"/>
      <c r="M457" s="52"/>
      <c r="N457" s="52"/>
      <c r="O457" s="52"/>
      <c r="P457" s="52"/>
      <c r="Q457" s="52"/>
      <c r="R457" s="52"/>
      <c r="S457" s="52"/>
      <c r="T457" s="52"/>
      <c r="U457" s="52"/>
      <c r="V457" s="52"/>
      <c r="W457" s="52"/>
      <c r="X457" s="52"/>
      <c r="Y457" s="52"/>
      <c r="Z457" s="52"/>
      <c r="AA457" s="52"/>
      <c r="AB457" s="52"/>
      <c r="AC457" s="52"/>
      <c r="AD457" s="52"/>
      <c r="AE457" s="52"/>
      <c r="AF457" s="52"/>
      <c r="AG457" s="52"/>
      <c r="AH457" s="52"/>
      <c r="AI457" s="52"/>
      <c r="AJ457" s="52"/>
      <c r="AK457" s="52"/>
      <c r="AL457" s="52"/>
      <c r="AM457" s="52"/>
      <c r="AN457" s="52"/>
      <c r="AO457" s="52"/>
      <c r="AP457" s="52"/>
      <c r="AQ457" s="52"/>
      <c r="AR457" s="52"/>
      <c r="AS457" s="52"/>
      <c r="AT457" s="52"/>
      <c r="AU457" s="52"/>
      <c r="AV457" s="52"/>
      <c r="AW457" s="52"/>
      <c r="AX457" s="52"/>
      <c r="AY457" s="52"/>
      <c r="AZ457" s="52"/>
      <c r="BA457" s="52"/>
      <c r="BB457" s="52"/>
      <c r="BC457" s="52"/>
      <c r="BD457" s="52"/>
      <c r="BE457" s="52"/>
      <c r="BF457" s="52"/>
      <c r="BG457" s="52"/>
    </row>
    <row r="458" spans="1:59" ht="15.75" customHeight="1">
      <c r="A458" s="58"/>
      <c r="B458" s="52"/>
      <c r="C458" s="52"/>
      <c r="D458" s="52"/>
      <c r="E458" s="52"/>
      <c r="F458" s="52"/>
      <c r="G458" s="52"/>
      <c r="H458" s="52"/>
      <c r="I458" s="52"/>
      <c r="J458" s="52"/>
      <c r="K458" s="52"/>
      <c r="L458" s="52"/>
      <c r="M458" s="52"/>
      <c r="N458" s="52"/>
      <c r="O458" s="52"/>
      <c r="P458" s="52"/>
      <c r="Q458" s="52"/>
      <c r="R458" s="52"/>
      <c r="S458" s="52"/>
      <c r="T458" s="52"/>
      <c r="U458" s="52"/>
      <c r="V458" s="52"/>
      <c r="W458" s="52"/>
      <c r="X458" s="52"/>
      <c r="Y458" s="52"/>
      <c r="Z458" s="52"/>
      <c r="AA458" s="52"/>
      <c r="AB458" s="52"/>
      <c r="AC458" s="52"/>
      <c r="AD458" s="52"/>
      <c r="AE458" s="52"/>
      <c r="AF458" s="52"/>
      <c r="AG458" s="52"/>
      <c r="AH458" s="52"/>
      <c r="AI458" s="52"/>
      <c r="AJ458" s="52"/>
      <c r="AK458" s="52"/>
      <c r="AL458" s="52"/>
      <c r="AM458" s="52"/>
      <c r="AN458" s="52"/>
      <c r="AO458" s="52"/>
      <c r="AP458" s="52"/>
      <c r="AQ458" s="52"/>
      <c r="AR458" s="52"/>
      <c r="AS458" s="52"/>
      <c r="AT458" s="52"/>
      <c r="AU458" s="52"/>
      <c r="AV458" s="52"/>
      <c r="AW458" s="52"/>
      <c r="AX458" s="52"/>
      <c r="AY458" s="52"/>
      <c r="AZ458" s="52"/>
      <c r="BA458" s="52"/>
      <c r="BB458" s="52"/>
      <c r="BC458" s="52"/>
      <c r="BD458" s="52"/>
      <c r="BE458" s="52"/>
      <c r="BF458" s="52"/>
      <c r="BG458" s="52"/>
    </row>
    <row r="459" spans="1:59" ht="15.75" customHeight="1">
      <c r="A459" s="58"/>
      <c r="B459" s="52"/>
      <c r="C459" s="52"/>
      <c r="D459" s="52"/>
      <c r="E459" s="52"/>
      <c r="F459" s="52"/>
      <c r="G459" s="52"/>
      <c r="H459" s="52"/>
      <c r="I459" s="52"/>
      <c r="J459" s="52"/>
      <c r="K459" s="52"/>
      <c r="L459" s="52"/>
      <c r="M459" s="52"/>
      <c r="N459" s="52"/>
      <c r="O459" s="52"/>
      <c r="P459" s="52"/>
      <c r="Q459" s="52"/>
      <c r="R459" s="52"/>
      <c r="S459" s="52"/>
      <c r="T459" s="52"/>
      <c r="U459" s="52"/>
      <c r="V459" s="52"/>
      <c r="W459" s="52"/>
      <c r="X459" s="52"/>
      <c r="Y459" s="52"/>
      <c r="Z459" s="52"/>
      <c r="AA459" s="52"/>
      <c r="AB459" s="52"/>
      <c r="AC459" s="52"/>
      <c r="AD459" s="52"/>
      <c r="AE459" s="52"/>
      <c r="AF459" s="52"/>
      <c r="AG459" s="52"/>
      <c r="AH459" s="52"/>
      <c r="AI459" s="52"/>
      <c r="AJ459" s="52"/>
      <c r="AK459" s="52"/>
      <c r="AL459" s="52"/>
      <c r="AM459" s="52"/>
      <c r="AN459" s="52"/>
      <c r="AO459" s="52"/>
      <c r="AP459" s="52"/>
      <c r="AQ459" s="52"/>
      <c r="AR459" s="52"/>
      <c r="AS459" s="52"/>
      <c r="AT459" s="52"/>
      <c r="AU459" s="52"/>
      <c r="AV459" s="52"/>
      <c r="AW459" s="52"/>
      <c r="AX459" s="52"/>
      <c r="AY459" s="52"/>
      <c r="AZ459" s="52"/>
      <c r="BA459" s="52"/>
      <c r="BB459" s="52"/>
      <c r="BC459" s="52"/>
      <c r="BD459" s="52"/>
      <c r="BE459" s="52"/>
      <c r="BF459" s="52"/>
      <c r="BG459" s="52"/>
    </row>
    <row r="460" spans="1:59" ht="15.75" customHeight="1">
      <c r="A460" s="58"/>
      <c r="B460" s="52"/>
      <c r="C460" s="52"/>
      <c r="D460" s="52"/>
      <c r="E460" s="52"/>
      <c r="F460" s="52"/>
      <c r="G460" s="52"/>
      <c r="H460" s="52"/>
      <c r="I460" s="52"/>
      <c r="J460" s="52"/>
      <c r="K460" s="52"/>
      <c r="L460" s="52"/>
      <c r="M460" s="52"/>
      <c r="N460" s="52"/>
      <c r="O460" s="52"/>
      <c r="P460" s="52"/>
      <c r="Q460" s="52"/>
      <c r="R460" s="52"/>
      <c r="S460" s="52"/>
      <c r="T460" s="52"/>
      <c r="U460" s="52"/>
      <c r="V460" s="52"/>
      <c r="W460" s="52"/>
      <c r="X460" s="52"/>
      <c r="Y460" s="52"/>
      <c r="Z460" s="52"/>
      <c r="AA460" s="52"/>
      <c r="AB460" s="52"/>
      <c r="AC460" s="52"/>
      <c r="AD460" s="52"/>
      <c r="AE460" s="52"/>
      <c r="AF460" s="52"/>
      <c r="AG460" s="52"/>
      <c r="AH460" s="52"/>
      <c r="AI460" s="52"/>
      <c r="AJ460" s="52"/>
      <c r="AK460" s="52"/>
      <c r="AL460" s="52"/>
      <c r="AM460" s="52"/>
      <c r="AN460" s="52"/>
      <c r="AO460" s="52"/>
      <c r="AP460" s="52"/>
      <c r="AQ460" s="52"/>
      <c r="AR460" s="52"/>
      <c r="AS460" s="52"/>
      <c r="AT460" s="52"/>
      <c r="AU460" s="52"/>
      <c r="AV460" s="52"/>
      <c r="AW460" s="52"/>
      <c r="AX460" s="52"/>
      <c r="AY460" s="52"/>
      <c r="AZ460" s="52"/>
      <c r="BA460" s="52"/>
      <c r="BB460" s="52"/>
      <c r="BC460" s="52"/>
      <c r="BD460" s="52"/>
      <c r="BE460" s="52"/>
      <c r="BF460" s="52"/>
      <c r="BG460" s="52"/>
    </row>
    <row r="461" spans="1:59" ht="15.75" customHeight="1">
      <c r="A461" s="58"/>
      <c r="B461" s="52"/>
      <c r="C461" s="52"/>
      <c r="D461" s="52"/>
      <c r="E461" s="52"/>
      <c r="F461" s="52"/>
      <c r="G461" s="52"/>
      <c r="H461" s="52"/>
      <c r="I461" s="52"/>
      <c r="J461" s="52"/>
      <c r="K461" s="52"/>
      <c r="L461" s="52"/>
      <c r="M461" s="52"/>
      <c r="N461" s="52"/>
      <c r="O461" s="52"/>
      <c r="P461" s="52"/>
      <c r="Q461" s="52"/>
      <c r="R461" s="52"/>
      <c r="S461" s="52"/>
      <c r="T461" s="52"/>
      <c r="U461" s="52"/>
      <c r="V461" s="52"/>
      <c r="W461" s="52"/>
      <c r="X461" s="52"/>
      <c r="Y461" s="52"/>
      <c r="Z461" s="52"/>
      <c r="AA461" s="52"/>
      <c r="AB461" s="52"/>
      <c r="AC461" s="52"/>
      <c r="AD461" s="52"/>
      <c r="AE461" s="52"/>
      <c r="AF461" s="52"/>
      <c r="AG461" s="52"/>
      <c r="AH461" s="52"/>
      <c r="AI461" s="52"/>
      <c r="AJ461" s="52"/>
      <c r="AK461" s="52"/>
      <c r="AL461" s="52"/>
      <c r="AM461" s="52"/>
      <c r="AN461" s="52"/>
      <c r="AO461" s="52"/>
      <c r="AP461" s="52"/>
      <c r="AQ461" s="52"/>
      <c r="AR461" s="52"/>
      <c r="AS461" s="52"/>
      <c r="AT461" s="52"/>
      <c r="AU461" s="52"/>
      <c r="AV461" s="52"/>
      <c r="AW461" s="52"/>
      <c r="AX461" s="52"/>
      <c r="AY461" s="52"/>
      <c r="AZ461" s="52"/>
      <c r="BA461" s="52"/>
      <c r="BB461" s="52"/>
      <c r="BC461" s="52"/>
      <c r="BD461" s="52"/>
      <c r="BE461" s="52"/>
      <c r="BF461" s="52"/>
      <c r="BG461" s="52"/>
    </row>
    <row r="462" spans="1:59" ht="15.75" customHeight="1">
      <c r="A462" s="58"/>
      <c r="B462" s="52"/>
      <c r="C462" s="52"/>
      <c r="D462" s="52"/>
      <c r="E462" s="52"/>
      <c r="F462" s="52"/>
      <c r="G462" s="52"/>
      <c r="H462" s="52"/>
      <c r="I462" s="52"/>
      <c r="J462" s="52"/>
      <c r="K462" s="52"/>
      <c r="L462" s="52"/>
      <c r="M462" s="52"/>
      <c r="N462" s="52"/>
      <c r="O462" s="52"/>
      <c r="P462" s="52"/>
      <c r="Q462" s="52"/>
      <c r="R462" s="52"/>
      <c r="S462" s="52"/>
      <c r="T462" s="52"/>
      <c r="U462" s="52"/>
      <c r="V462" s="52"/>
      <c r="W462" s="52"/>
      <c r="X462" s="52"/>
      <c r="Y462" s="52"/>
      <c r="Z462" s="52"/>
      <c r="AA462" s="52"/>
      <c r="AB462" s="52"/>
      <c r="AC462" s="52"/>
      <c r="AD462" s="52"/>
      <c r="AE462" s="52"/>
      <c r="AF462" s="52"/>
      <c r="AG462" s="52"/>
      <c r="AH462" s="52"/>
      <c r="AI462" s="52"/>
      <c r="AJ462" s="52"/>
      <c r="AK462" s="52"/>
      <c r="AL462" s="52"/>
      <c r="AM462" s="52"/>
      <c r="AN462" s="52"/>
      <c r="AO462" s="52"/>
      <c r="AP462" s="52"/>
      <c r="AQ462" s="52"/>
      <c r="AR462" s="52"/>
      <c r="AS462" s="52"/>
      <c r="AT462" s="52"/>
      <c r="AU462" s="52"/>
      <c r="AV462" s="52"/>
      <c r="AW462" s="52"/>
      <c r="AX462" s="52"/>
      <c r="AY462" s="52"/>
      <c r="AZ462" s="52"/>
      <c r="BA462" s="52"/>
      <c r="BB462" s="52"/>
      <c r="BC462" s="52"/>
      <c r="BD462" s="52"/>
      <c r="BE462" s="52"/>
      <c r="BF462" s="52"/>
      <c r="BG462" s="52"/>
    </row>
    <row r="463" spans="1:59" ht="15.75" customHeight="1">
      <c r="A463" s="58"/>
      <c r="B463" s="52"/>
      <c r="C463" s="52"/>
      <c r="D463" s="52"/>
      <c r="E463" s="52"/>
      <c r="F463" s="52"/>
      <c r="G463" s="52"/>
      <c r="H463" s="52"/>
      <c r="I463" s="52"/>
      <c r="J463" s="52"/>
      <c r="K463" s="52"/>
      <c r="L463" s="52"/>
      <c r="M463" s="52"/>
      <c r="N463" s="52"/>
      <c r="O463" s="52"/>
      <c r="P463" s="52"/>
      <c r="Q463" s="52"/>
      <c r="R463" s="52"/>
      <c r="S463" s="52"/>
      <c r="T463" s="52"/>
      <c r="U463" s="52"/>
      <c r="V463" s="52"/>
      <c r="W463" s="52"/>
      <c r="X463" s="52"/>
      <c r="Y463" s="52"/>
      <c r="Z463" s="52"/>
      <c r="AA463" s="52"/>
      <c r="AB463" s="52"/>
      <c r="AC463" s="52"/>
      <c r="AD463" s="52"/>
      <c r="AE463" s="52"/>
      <c r="AF463" s="52"/>
      <c r="AG463" s="52"/>
      <c r="AH463" s="52"/>
      <c r="AI463" s="52"/>
      <c r="AJ463" s="52"/>
      <c r="AK463" s="52"/>
      <c r="AL463" s="52"/>
      <c r="AM463" s="52"/>
      <c r="AN463" s="52"/>
      <c r="AO463" s="52"/>
      <c r="AP463" s="52"/>
      <c r="AQ463" s="52"/>
      <c r="AR463" s="52"/>
      <c r="AS463" s="52"/>
      <c r="AT463" s="52"/>
      <c r="AU463" s="52"/>
      <c r="AV463" s="52"/>
      <c r="AW463" s="52"/>
      <c r="AX463" s="52"/>
      <c r="AY463" s="52"/>
      <c r="AZ463" s="52"/>
      <c r="BA463" s="52"/>
      <c r="BB463" s="52"/>
      <c r="BC463" s="52"/>
      <c r="BD463" s="52"/>
      <c r="BE463" s="52"/>
      <c r="BF463" s="52"/>
      <c r="BG463" s="52"/>
    </row>
    <row r="464" spans="1:59" ht="15.75" customHeight="1">
      <c r="A464" s="58"/>
      <c r="B464" s="52"/>
      <c r="C464" s="52"/>
      <c r="D464" s="52"/>
      <c r="E464" s="52"/>
      <c r="F464" s="52"/>
      <c r="G464" s="52"/>
      <c r="H464" s="52"/>
      <c r="I464" s="52"/>
      <c r="J464" s="52"/>
      <c r="K464" s="52"/>
      <c r="L464" s="52"/>
      <c r="M464" s="52"/>
      <c r="N464" s="52"/>
      <c r="O464" s="52"/>
      <c r="P464" s="52"/>
      <c r="Q464" s="52"/>
      <c r="R464" s="52"/>
      <c r="S464" s="52"/>
      <c r="T464" s="52"/>
      <c r="U464" s="52"/>
      <c r="V464" s="52"/>
      <c r="W464" s="52"/>
      <c r="X464" s="52"/>
      <c r="Y464" s="52"/>
      <c r="Z464" s="52"/>
      <c r="AA464" s="52"/>
      <c r="AB464" s="52"/>
      <c r="AC464" s="52"/>
      <c r="AD464" s="52"/>
      <c r="AE464" s="52"/>
      <c r="AF464" s="52"/>
      <c r="AG464" s="52"/>
      <c r="AH464" s="52"/>
      <c r="AI464" s="52"/>
      <c r="AJ464" s="52"/>
      <c r="AK464" s="52"/>
      <c r="AL464" s="52"/>
      <c r="AM464" s="52"/>
      <c r="AN464" s="52"/>
      <c r="AO464" s="52"/>
      <c r="AP464" s="52"/>
      <c r="AQ464" s="52"/>
      <c r="AR464" s="52"/>
      <c r="AS464" s="52"/>
      <c r="AT464" s="52"/>
      <c r="AU464" s="52"/>
      <c r="AV464" s="52"/>
      <c r="AW464" s="52"/>
      <c r="AX464" s="52"/>
      <c r="AY464" s="52"/>
      <c r="AZ464" s="52"/>
      <c r="BA464" s="52"/>
      <c r="BB464" s="52"/>
      <c r="BC464" s="52"/>
      <c r="BD464" s="52"/>
      <c r="BE464" s="52"/>
      <c r="BF464" s="52"/>
      <c r="BG464" s="52"/>
    </row>
    <row r="465" spans="1:59" ht="15.75" customHeight="1">
      <c r="A465" s="58"/>
      <c r="B465" s="52"/>
      <c r="C465" s="52"/>
      <c r="D465" s="52"/>
      <c r="E465" s="52"/>
      <c r="F465" s="52"/>
      <c r="G465" s="52"/>
      <c r="H465" s="52"/>
      <c r="I465" s="52"/>
      <c r="J465" s="52"/>
      <c r="K465" s="52"/>
      <c r="L465" s="52"/>
      <c r="M465" s="52"/>
      <c r="N465" s="52"/>
      <c r="O465" s="52"/>
      <c r="P465" s="52"/>
      <c r="Q465" s="52"/>
      <c r="R465" s="52"/>
      <c r="S465" s="52"/>
      <c r="T465" s="52"/>
      <c r="U465" s="52"/>
      <c r="V465" s="52"/>
      <c r="W465" s="52"/>
      <c r="X465" s="52"/>
      <c r="Y465" s="52"/>
      <c r="Z465" s="52"/>
      <c r="AA465" s="52"/>
      <c r="AB465" s="52"/>
      <c r="AC465" s="52"/>
      <c r="AD465" s="52"/>
      <c r="AE465" s="52"/>
      <c r="AF465" s="52"/>
      <c r="AG465" s="52"/>
      <c r="AH465" s="52"/>
      <c r="AI465" s="52"/>
      <c r="AJ465" s="52"/>
      <c r="AK465" s="52"/>
      <c r="AL465" s="52"/>
      <c r="AM465" s="52"/>
      <c r="AN465" s="52"/>
      <c r="AO465" s="52"/>
      <c r="AP465" s="52"/>
      <c r="AQ465" s="52"/>
      <c r="AR465" s="52"/>
      <c r="AS465" s="52"/>
      <c r="AT465" s="52"/>
      <c r="AU465" s="52"/>
      <c r="AV465" s="52"/>
      <c r="AW465" s="52"/>
      <c r="AX465" s="52"/>
      <c r="AY465" s="52"/>
      <c r="AZ465" s="52"/>
      <c r="BA465" s="52"/>
      <c r="BB465" s="52"/>
      <c r="BC465" s="52"/>
      <c r="BD465" s="52"/>
      <c r="BE465" s="52"/>
      <c r="BF465" s="52"/>
      <c r="BG465" s="52"/>
    </row>
    <row r="466" spans="1:59" ht="15.75" customHeight="1">
      <c r="A466" s="58"/>
      <c r="B466" s="52"/>
      <c r="C466" s="52"/>
      <c r="D466" s="52"/>
      <c r="E466" s="52"/>
      <c r="F466" s="52"/>
      <c r="G466" s="52"/>
      <c r="H466" s="52"/>
      <c r="I466" s="52"/>
      <c r="J466" s="52"/>
      <c r="K466" s="52"/>
      <c r="L466" s="52"/>
      <c r="M466" s="52"/>
      <c r="N466" s="52"/>
      <c r="O466" s="52"/>
      <c r="P466" s="52"/>
      <c r="Q466" s="52"/>
      <c r="R466" s="52"/>
      <c r="S466" s="52"/>
      <c r="T466" s="52"/>
      <c r="U466" s="52"/>
      <c r="V466" s="52"/>
      <c r="W466" s="52"/>
      <c r="X466" s="52"/>
      <c r="Y466" s="52"/>
      <c r="Z466" s="52"/>
      <c r="AA466" s="52"/>
      <c r="AB466" s="52"/>
      <c r="AC466" s="52"/>
      <c r="AD466" s="52"/>
      <c r="AE466" s="52"/>
      <c r="AF466" s="52"/>
      <c r="AG466" s="52"/>
      <c r="AH466" s="52"/>
      <c r="AI466" s="52"/>
      <c r="AJ466" s="52"/>
      <c r="AK466" s="52"/>
      <c r="AL466" s="52"/>
      <c r="AM466" s="52"/>
      <c r="AN466" s="52"/>
      <c r="AO466" s="52"/>
      <c r="AP466" s="52"/>
      <c r="AQ466" s="52"/>
      <c r="AR466" s="52"/>
      <c r="AS466" s="52"/>
      <c r="AT466" s="52"/>
      <c r="AU466" s="52"/>
      <c r="AV466" s="52"/>
      <c r="AW466" s="52"/>
      <c r="AX466" s="52"/>
      <c r="AY466" s="52"/>
      <c r="AZ466" s="52"/>
      <c r="BA466" s="52"/>
      <c r="BB466" s="52"/>
      <c r="BC466" s="52"/>
      <c r="BD466" s="52"/>
      <c r="BE466" s="52"/>
      <c r="BF466" s="52"/>
      <c r="BG466" s="52"/>
    </row>
    <row r="467" spans="1:59" ht="15.75" customHeight="1">
      <c r="A467" s="58"/>
      <c r="B467" s="52"/>
      <c r="C467" s="52"/>
      <c r="D467" s="52"/>
      <c r="E467" s="52"/>
      <c r="F467" s="52"/>
      <c r="G467" s="52"/>
      <c r="H467" s="52"/>
      <c r="I467" s="52"/>
      <c r="J467" s="52"/>
      <c r="K467" s="52"/>
      <c r="L467" s="52"/>
      <c r="M467" s="52"/>
      <c r="N467" s="52"/>
      <c r="O467" s="52"/>
      <c r="P467" s="52"/>
      <c r="Q467" s="52"/>
      <c r="R467" s="52"/>
      <c r="S467" s="52"/>
      <c r="T467" s="52"/>
      <c r="U467" s="52"/>
      <c r="V467" s="52"/>
      <c r="W467" s="52"/>
      <c r="X467" s="52"/>
      <c r="Y467" s="52"/>
      <c r="Z467" s="52"/>
      <c r="AA467" s="52"/>
      <c r="AB467" s="52"/>
      <c r="AC467" s="52"/>
      <c r="AD467" s="52"/>
      <c r="AE467" s="52"/>
      <c r="AF467" s="52"/>
      <c r="AG467" s="52"/>
      <c r="AH467" s="52"/>
      <c r="AI467" s="52"/>
      <c r="AJ467" s="52"/>
      <c r="AK467" s="52"/>
      <c r="AL467" s="52"/>
      <c r="AM467" s="52"/>
      <c r="AN467" s="52"/>
      <c r="AO467" s="52"/>
      <c r="AP467" s="52"/>
      <c r="AQ467" s="52"/>
      <c r="AR467" s="52"/>
      <c r="AS467" s="52"/>
      <c r="AT467" s="52"/>
      <c r="AU467" s="52"/>
      <c r="AV467" s="52"/>
      <c r="AW467" s="52"/>
      <c r="AX467" s="52"/>
      <c r="AY467" s="52"/>
      <c r="AZ467" s="52"/>
      <c r="BA467" s="52"/>
      <c r="BB467" s="52"/>
      <c r="BC467" s="52"/>
      <c r="BD467" s="52"/>
      <c r="BE467" s="52"/>
      <c r="BF467" s="52"/>
      <c r="BG467" s="52"/>
    </row>
    <row r="468" spans="1:59" ht="15.75" customHeight="1">
      <c r="A468" s="58"/>
      <c r="B468" s="52"/>
      <c r="C468" s="52"/>
      <c r="D468" s="52"/>
      <c r="E468" s="52"/>
      <c r="F468" s="52"/>
      <c r="G468" s="52"/>
      <c r="H468" s="52"/>
      <c r="I468" s="52"/>
      <c r="J468" s="52"/>
      <c r="K468" s="52"/>
      <c r="L468" s="52"/>
      <c r="M468" s="52"/>
      <c r="N468" s="52"/>
      <c r="O468" s="52"/>
      <c r="P468" s="52"/>
      <c r="Q468" s="52"/>
      <c r="R468" s="52"/>
      <c r="S468" s="52"/>
      <c r="T468" s="52"/>
      <c r="U468" s="52"/>
      <c r="V468" s="52"/>
      <c r="W468" s="52"/>
      <c r="X468" s="52"/>
      <c r="Y468" s="52"/>
      <c r="Z468" s="52"/>
      <c r="AA468" s="52"/>
      <c r="AB468" s="52"/>
      <c r="AC468" s="52"/>
      <c r="AD468" s="52"/>
      <c r="AE468" s="52"/>
      <c r="AF468" s="52"/>
      <c r="AG468" s="52"/>
      <c r="AH468" s="52"/>
      <c r="AI468" s="52"/>
      <c r="AJ468" s="52"/>
      <c r="AK468" s="52"/>
      <c r="AL468" s="52"/>
      <c r="AM468" s="52"/>
      <c r="AN468" s="52"/>
      <c r="AO468" s="52"/>
      <c r="AP468" s="52"/>
      <c r="AQ468" s="52"/>
      <c r="AR468" s="52"/>
      <c r="AS468" s="52"/>
      <c r="AT468" s="52"/>
      <c r="AU468" s="52"/>
      <c r="AV468" s="52"/>
      <c r="AW468" s="52"/>
      <c r="AX468" s="52"/>
      <c r="AY468" s="52"/>
      <c r="AZ468" s="52"/>
      <c r="BA468" s="52"/>
      <c r="BB468" s="52"/>
      <c r="BC468" s="52"/>
      <c r="BD468" s="52"/>
      <c r="BE468" s="52"/>
      <c r="BF468" s="52"/>
      <c r="BG468" s="52"/>
    </row>
    <row r="469" spans="1:59" ht="15.75" customHeight="1">
      <c r="A469" s="58"/>
      <c r="B469" s="52"/>
      <c r="C469" s="52"/>
      <c r="D469" s="52"/>
      <c r="E469" s="52"/>
      <c r="F469" s="52"/>
      <c r="G469" s="52"/>
      <c r="H469" s="52"/>
      <c r="I469" s="52"/>
      <c r="J469" s="52"/>
      <c r="K469" s="52"/>
      <c r="L469" s="52"/>
      <c r="M469" s="52"/>
      <c r="N469" s="52"/>
      <c r="O469" s="52"/>
      <c r="P469" s="52"/>
      <c r="Q469" s="52"/>
      <c r="R469" s="52"/>
      <c r="S469" s="52"/>
      <c r="T469" s="52"/>
      <c r="U469" s="52"/>
      <c r="V469" s="52"/>
      <c r="W469" s="52"/>
      <c r="X469" s="52"/>
      <c r="Y469" s="52"/>
      <c r="Z469" s="52"/>
      <c r="AA469" s="52"/>
      <c r="AB469" s="52"/>
      <c r="AC469" s="52"/>
      <c r="AD469" s="52"/>
      <c r="AE469" s="52"/>
      <c r="AF469" s="52"/>
      <c r="AG469" s="52"/>
      <c r="AH469" s="52"/>
      <c r="AI469" s="52"/>
      <c r="AJ469" s="52"/>
      <c r="AK469" s="52"/>
      <c r="AL469" s="52"/>
      <c r="AM469" s="52"/>
      <c r="AN469" s="52"/>
      <c r="AO469" s="52"/>
      <c r="AP469" s="52"/>
      <c r="AQ469" s="52"/>
      <c r="AR469" s="52"/>
      <c r="AS469" s="52"/>
      <c r="AT469" s="52"/>
      <c r="AU469" s="52"/>
      <c r="AV469" s="52"/>
      <c r="AW469" s="52"/>
      <c r="AX469" s="52"/>
      <c r="AY469" s="52"/>
      <c r="AZ469" s="52"/>
      <c r="BA469" s="52"/>
      <c r="BB469" s="52"/>
      <c r="BC469" s="52"/>
      <c r="BD469" s="52"/>
      <c r="BE469" s="52"/>
      <c r="BF469" s="52"/>
      <c r="BG469" s="52"/>
    </row>
    <row r="470" spans="1:59" ht="15.75" customHeight="1">
      <c r="A470" s="58"/>
      <c r="B470" s="52"/>
      <c r="C470" s="52"/>
      <c r="D470" s="52"/>
      <c r="E470" s="52"/>
      <c r="F470" s="52"/>
      <c r="G470" s="52"/>
      <c r="H470" s="52"/>
      <c r="I470" s="52"/>
      <c r="J470" s="52"/>
      <c r="K470" s="52"/>
      <c r="L470" s="52"/>
      <c r="M470" s="52"/>
      <c r="N470" s="52"/>
      <c r="O470" s="52"/>
      <c r="P470" s="52"/>
      <c r="Q470" s="52"/>
      <c r="R470" s="52"/>
      <c r="S470" s="52"/>
      <c r="T470" s="52"/>
      <c r="U470" s="52"/>
      <c r="V470" s="52"/>
      <c r="W470" s="52"/>
      <c r="X470" s="52"/>
      <c r="Y470" s="52"/>
      <c r="Z470" s="52"/>
      <c r="AA470" s="52"/>
      <c r="AB470" s="52"/>
      <c r="AC470" s="52"/>
      <c r="AD470" s="52"/>
      <c r="AE470" s="52"/>
      <c r="AF470" s="52"/>
      <c r="AG470" s="52"/>
      <c r="AH470" s="52"/>
      <c r="AI470" s="52"/>
      <c r="AJ470" s="52"/>
      <c r="AK470" s="52"/>
      <c r="AL470" s="52"/>
      <c r="AM470" s="52"/>
      <c r="AN470" s="52"/>
      <c r="AO470" s="52"/>
      <c r="AP470" s="52"/>
      <c r="AQ470" s="52"/>
      <c r="AR470" s="52"/>
      <c r="AS470" s="52"/>
      <c r="AT470" s="52"/>
      <c r="AU470" s="52"/>
      <c r="AV470" s="52"/>
      <c r="AW470" s="52"/>
      <c r="AX470" s="52"/>
      <c r="AY470" s="52"/>
      <c r="AZ470" s="52"/>
      <c r="BA470" s="52"/>
      <c r="BB470" s="52"/>
      <c r="BC470" s="52"/>
      <c r="BD470" s="52"/>
      <c r="BE470" s="52"/>
      <c r="BF470" s="52"/>
      <c r="BG470" s="52"/>
    </row>
    <row r="471" spans="1:59" ht="15.75" customHeight="1">
      <c r="A471" s="58"/>
      <c r="B471" s="52"/>
      <c r="C471" s="52"/>
      <c r="D471" s="52"/>
      <c r="E471" s="52"/>
      <c r="F471" s="52"/>
      <c r="G471" s="52"/>
      <c r="H471" s="52"/>
      <c r="I471" s="52"/>
      <c r="J471" s="52"/>
      <c r="K471" s="52"/>
      <c r="L471" s="52"/>
      <c r="M471" s="52"/>
      <c r="N471" s="52"/>
      <c r="O471" s="52"/>
      <c r="P471" s="52"/>
      <c r="Q471" s="52"/>
      <c r="R471" s="52"/>
      <c r="S471" s="52"/>
      <c r="T471" s="52"/>
      <c r="U471" s="52"/>
      <c r="V471" s="52"/>
      <c r="W471" s="52"/>
      <c r="X471" s="52"/>
      <c r="Y471" s="52"/>
      <c r="Z471" s="52"/>
      <c r="AA471" s="52"/>
      <c r="AB471" s="52"/>
      <c r="AC471" s="52"/>
      <c r="AD471" s="52"/>
      <c r="AE471" s="52"/>
      <c r="AF471" s="52"/>
      <c r="AG471" s="52"/>
      <c r="AH471" s="52"/>
      <c r="AI471" s="52"/>
      <c r="AJ471" s="52"/>
      <c r="AK471" s="52"/>
      <c r="AL471" s="52"/>
      <c r="AM471" s="52"/>
      <c r="AN471" s="52"/>
      <c r="AO471" s="52"/>
      <c r="AP471" s="52"/>
      <c r="AQ471" s="52"/>
      <c r="AR471" s="52"/>
      <c r="AS471" s="52"/>
      <c r="AT471" s="52"/>
      <c r="AU471" s="52"/>
      <c r="AV471" s="52"/>
      <c r="AW471" s="52"/>
      <c r="AX471" s="52"/>
      <c r="AY471" s="52"/>
      <c r="AZ471" s="52"/>
      <c r="BA471" s="52"/>
      <c r="BB471" s="52"/>
      <c r="BC471" s="52"/>
      <c r="BD471" s="52"/>
      <c r="BE471" s="52"/>
      <c r="BF471" s="52"/>
      <c r="BG471" s="52"/>
    </row>
    <row r="472" spans="1:59" ht="15.75" customHeight="1">
      <c r="A472" s="58"/>
      <c r="B472" s="52"/>
      <c r="C472" s="52"/>
      <c r="D472" s="52"/>
      <c r="E472" s="52"/>
      <c r="F472" s="52"/>
      <c r="G472" s="52"/>
      <c r="H472" s="52"/>
      <c r="I472" s="52"/>
      <c r="J472" s="52"/>
      <c r="K472" s="52"/>
      <c r="L472" s="52"/>
      <c r="M472" s="52"/>
      <c r="N472" s="52"/>
      <c r="O472" s="52"/>
      <c r="P472" s="52"/>
      <c r="Q472" s="52"/>
      <c r="R472" s="52"/>
      <c r="S472" s="52"/>
      <c r="T472" s="52"/>
      <c r="U472" s="52"/>
      <c r="V472" s="52"/>
      <c r="W472" s="52"/>
      <c r="X472" s="52"/>
      <c r="Y472" s="52"/>
      <c r="Z472" s="52"/>
      <c r="AA472" s="52"/>
      <c r="AB472" s="52"/>
      <c r="AC472" s="52"/>
      <c r="AD472" s="52"/>
      <c r="AE472" s="52"/>
      <c r="AF472" s="52"/>
      <c r="AG472" s="52"/>
      <c r="AH472" s="52"/>
      <c r="AI472" s="52"/>
      <c r="AJ472" s="52"/>
      <c r="AK472" s="52"/>
      <c r="AL472" s="52"/>
      <c r="AM472" s="52"/>
      <c r="AN472" s="52"/>
      <c r="AO472" s="52"/>
      <c r="AP472" s="52"/>
      <c r="AQ472" s="52"/>
      <c r="AR472" s="52"/>
      <c r="AS472" s="52"/>
      <c r="AT472" s="52"/>
      <c r="AU472" s="52"/>
      <c r="AV472" s="52"/>
      <c r="AW472" s="52"/>
      <c r="AX472" s="52"/>
      <c r="AY472" s="52"/>
      <c r="AZ472" s="52"/>
      <c r="BA472" s="52"/>
      <c r="BB472" s="52"/>
      <c r="BC472" s="52"/>
      <c r="BD472" s="52"/>
      <c r="BE472" s="52"/>
      <c r="BF472" s="52"/>
      <c r="BG472" s="52"/>
    </row>
    <row r="473" spans="1:59" ht="15.75" customHeight="1">
      <c r="A473" s="58"/>
      <c r="B473" s="52"/>
      <c r="C473" s="52"/>
      <c r="D473" s="52"/>
      <c r="E473" s="52"/>
      <c r="F473" s="52"/>
      <c r="G473" s="52"/>
      <c r="H473" s="52"/>
      <c r="I473" s="52"/>
      <c r="J473" s="52"/>
      <c r="K473" s="52"/>
      <c r="L473" s="52"/>
      <c r="M473" s="52"/>
      <c r="N473" s="52"/>
      <c r="O473" s="52"/>
      <c r="P473" s="52"/>
      <c r="Q473" s="52"/>
      <c r="R473" s="52"/>
      <c r="S473" s="52"/>
      <c r="T473" s="52"/>
      <c r="U473" s="52"/>
      <c r="V473" s="52"/>
      <c r="W473" s="52"/>
      <c r="X473" s="52"/>
      <c r="Y473" s="52"/>
      <c r="Z473" s="52"/>
      <c r="AA473" s="52"/>
      <c r="AB473" s="52"/>
      <c r="AC473" s="52"/>
      <c r="AD473" s="52"/>
      <c r="AE473" s="52"/>
      <c r="AF473" s="52"/>
      <c r="AG473" s="52"/>
      <c r="AH473" s="52"/>
      <c r="AI473" s="52"/>
      <c r="AJ473" s="52"/>
      <c r="AK473" s="52"/>
      <c r="AL473" s="52"/>
      <c r="AM473" s="52"/>
      <c r="AN473" s="52"/>
      <c r="AO473" s="52"/>
      <c r="AP473" s="52"/>
      <c r="AQ473" s="52"/>
      <c r="AR473" s="52"/>
      <c r="AS473" s="52"/>
      <c r="AT473" s="52"/>
      <c r="AU473" s="52"/>
      <c r="AV473" s="52"/>
      <c r="AW473" s="52"/>
      <c r="AX473" s="52"/>
      <c r="AY473" s="52"/>
      <c r="AZ473" s="52"/>
      <c r="BA473" s="52"/>
      <c r="BB473" s="52"/>
      <c r="BC473" s="52"/>
      <c r="BD473" s="52"/>
      <c r="BE473" s="52"/>
      <c r="BF473" s="52"/>
      <c r="BG473" s="52"/>
    </row>
    <row r="474" spans="1:59" ht="15.75" customHeight="1">
      <c r="A474" s="58"/>
      <c r="B474" s="52"/>
      <c r="C474" s="52"/>
      <c r="D474" s="52"/>
      <c r="E474" s="52"/>
      <c r="F474" s="52"/>
      <c r="G474" s="52"/>
      <c r="H474" s="52"/>
      <c r="I474" s="52"/>
      <c r="J474" s="52"/>
      <c r="K474" s="52"/>
      <c r="L474" s="52"/>
      <c r="M474" s="52"/>
      <c r="N474" s="52"/>
      <c r="O474" s="52"/>
      <c r="P474" s="52"/>
      <c r="Q474" s="52"/>
      <c r="R474" s="52"/>
      <c r="S474" s="52"/>
      <c r="T474" s="52"/>
      <c r="U474" s="52"/>
      <c r="V474" s="52"/>
      <c r="W474" s="52"/>
      <c r="X474" s="52"/>
      <c r="Y474" s="52"/>
      <c r="Z474" s="52"/>
      <c r="AA474" s="52"/>
      <c r="AB474" s="52"/>
      <c r="AC474" s="52"/>
      <c r="AD474" s="52"/>
      <c r="AE474" s="52"/>
      <c r="AF474" s="52"/>
      <c r="AG474" s="52"/>
      <c r="AH474" s="52"/>
      <c r="AI474" s="52"/>
      <c r="AJ474" s="52"/>
      <c r="AK474" s="52"/>
      <c r="AL474" s="52"/>
      <c r="AM474" s="52"/>
      <c r="AN474" s="52"/>
      <c r="AO474" s="52"/>
      <c r="AP474" s="52"/>
      <c r="AQ474" s="52"/>
      <c r="AR474" s="52"/>
      <c r="AS474" s="52"/>
      <c r="AT474" s="52"/>
      <c r="AU474" s="52"/>
      <c r="AV474" s="52"/>
      <c r="AW474" s="52"/>
      <c r="AX474" s="52"/>
      <c r="AY474" s="52"/>
      <c r="AZ474" s="52"/>
      <c r="BA474" s="52"/>
      <c r="BB474" s="52"/>
      <c r="BC474" s="52"/>
      <c r="BD474" s="52"/>
      <c r="BE474" s="52"/>
      <c r="BF474" s="52"/>
      <c r="BG474" s="52"/>
    </row>
    <row r="475" spans="1:59" ht="15.75" customHeight="1">
      <c r="A475" s="58"/>
      <c r="B475" s="52"/>
      <c r="C475" s="52"/>
      <c r="D475" s="52"/>
      <c r="E475" s="52"/>
      <c r="F475" s="52"/>
      <c r="G475" s="52"/>
      <c r="H475" s="52"/>
      <c r="I475" s="52"/>
      <c r="J475" s="52"/>
      <c r="K475" s="52"/>
      <c r="L475" s="52"/>
      <c r="M475" s="52"/>
      <c r="N475" s="52"/>
      <c r="O475" s="52"/>
      <c r="P475" s="52"/>
      <c r="Q475" s="52"/>
      <c r="R475" s="52"/>
      <c r="S475" s="52"/>
      <c r="T475" s="52"/>
      <c r="U475" s="52"/>
      <c r="V475" s="52"/>
      <c r="W475" s="52"/>
      <c r="X475" s="52"/>
      <c r="Y475" s="52"/>
      <c r="Z475" s="52"/>
      <c r="AA475" s="52"/>
      <c r="AB475" s="52"/>
      <c r="AC475" s="52"/>
      <c r="AD475" s="52"/>
      <c r="AE475" s="52"/>
      <c r="AF475" s="52"/>
      <c r="AG475" s="52"/>
      <c r="AH475" s="52"/>
      <c r="AI475" s="52"/>
      <c r="AJ475" s="52"/>
      <c r="AK475" s="52"/>
      <c r="AL475" s="52"/>
      <c r="AM475" s="52"/>
      <c r="AN475" s="52"/>
      <c r="AO475" s="52"/>
      <c r="AP475" s="52"/>
      <c r="AQ475" s="52"/>
      <c r="AR475" s="52"/>
      <c r="AS475" s="52"/>
      <c r="AT475" s="52"/>
      <c r="AU475" s="52"/>
      <c r="AV475" s="52"/>
      <c r="AW475" s="52"/>
      <c r="AX475" s="52"/>
      <c r="AY475" s="52"/>
      <c r="AZ475" s="52"/>
      <c r="BA475" s="52"/>
      <c r="BB475" s="52"/>
      <c r="BC475" s="52"/>
      <c r="BD475" s="52"/>
      <c r="BE475" s="52"/>
      <c r="BF475" s="52"/>
      <c r="BG475" s="52"/>
    </row>
    <row r="476" spans="1:59" ht="15.75" customHeight="1">
      <c r="A476" s="58"/>
      <c r="B476" s="52"/>
      <c r="C476" s="52"/>
      <c r="D476" s="52"/>
      <c r="E476" s="52"/>
      <c r="F476" s="52"/>
      <c r="G476" s="52"/>
      <c r="H476" s="52"/>
      <c r="I476" s="52"/>
      <c r="J476" s="52"/>
      <c r="K476" s="52"/>
      <c r="L476" s="52"/>
      <c r="M476" s="52"/>
      <c r="N476" s="52"/>
      <c r="O476" s="52"/>
      <c r="P476" s="52"/>
      <c r="Q476" s="52"/>
      <c r="R476" s="52"/>
      <c r="S476" s="52"/>
      <c r="T476" s="52"/>
      <c r="U476" s="52"/>
      <c r="V476" s="52"/>
      <c r="W476" s="52"/>
      <c r="X476" s="52"/>
      <c r="Y476" s="52"/>
      <c r="Z476" s="52"/>
      <c r="AA476" s="52"/>
      <c r="AB476" s="52"/>
      <c r="AC476" s="52"/>
      <c r="AD476" s="52"/>
      <c r="AE476" s="52"/>
      <c r="AF476" s="52"/>
      <c r="AG476" s="52"/>
      <c r="AH476" s="52"/>
      <c r="AI476" s="52"/>
      <c r="AJ476" s="52"/>
      <c r="AK476" s="52"/>
      <c r="AL476" s="52"/>
      <c r="AM476" s="52"/>
      <c r="AN476" s="52"/>
      <c r="AO476" s="52"/>
      <c r="AP476" s="52"/>
      <c r="AQ476" s="52"/>
      <c r="AR476" s="52"/>
      <c r="AS476" s="52"/>
      <c r="AT476" s="52"/>
      <c r="AU476" s="52"/>
      <c r="AV476" s="52"/>
      <c r="AW476" s="52"/>
      <c r="AX476" s="52"/>
      <c r="AY476" s="52"/>
      <c r="AZ476" s="52"/>
      <c r="BA476" s="52"/>
      <c r="BB476" s="52"/>
      <c r="BC476" s="52"/>
      <c r="BD476" s="52"/>
      <c r="BE476" s="52"/>
      <c r="BF476" s="52"/>
      <c r="BG476" s="52"/>
    </row>
    <row r="477" spans="1:59" ht="15.75" customHeight="1">
      <c r="A477" s="58"/>
      <c r="B477" s="52"/>
      <c r="C477" s="52"/>
      <c r="D477" s="52"/>
      <c r="E477" s="52"/>
      <c r="F477" s="52"/>
      <c r="G477" s="52"/>
      <c r="H477" s="52"/>
      <c r="I477" s="52"/>
      <c r="J477" s="52"/>
      <c r="K477" s="52"/>
      <c r="L477" s="52"/>
      <c r="M477" s="52"/>
      <c r="N477" s="52"/>
      <c r="O477" s="52"/>
      <c r="P477" s="52"/>
      <c r="Q477" s="52"/>
      <c r="R477" s="52"/>
      <c r="S477" s="52"/>
      <c r="T477" s="52"/>
      <c r="U477" s="52"/>
      <c r="V477" s="52"/>
      <c r="W477" s="52"/>
      <c r="X477" s="52"/>
      <c r="Y477" s="52"/>
      <c r="Z477" s="52"/>
      <c r="AA477" s="52"/>
      <c r="AB477" s="52"/>
      <c r="AC477" s="52"/>
      <c r="AD477" s="52"/>
      <c r="AE477" s="52"/>
      <c r="AF477" s="52"/>
      <c r="AG477" s="52"/>
      <c r="AH477" s="52"/>
      <c r="AI477" s="52"/>
      <c r="AJ477" s="52"/>
      <c r="AK477" s="52"/>
      <c r="AL477" s="52"/>
      <c r="AM477" s="52"/>
      <c r="AN477" s="52"/>
      <c r="AO477" s="52"/>
      <c r="AP477" s="52"/>
      <c r="AQ477" s="52"/>
      <c r="AR477" s="52"/>
      <c r="AS477" s="52"/>
      <c r="AT477" s="52"/>
      <c r="AU477" s="52"/>
      <c r="AV477" s="52"/>
      <c r="AW477" s="52"/>
      <c r="AX477" s="52"/>
      <c r="AY477" s="52"/>
      <c r="AZ477" s="52"/>
      <c r="BA477" s="52"/>
      <c r="BB477" s="52"/>
      <c r="BC477" s="52"/>
      <c r="BD477" s="52"/>
      <c r="BE477" s="52"/>
      <c r="BF477" s="52"/>
      <c r="BG477" s="52"/>
    </row>
    <row r="478" spans="1:59" ht="15.75" customHeight="1">
      <c r="A478" s="58"/>
      <c r="B478" s="52"/>
      <c r="C478" s="52"/>
      <c r="D478" s="52"/>
      <c r="E478" s="52"/>
      <c r="F478" s="52"/>
      <c r="G478" s="52"/>
      <c r="H478" s="52"/>
      <c r="I478" s="52"/>
      <c r="J478" s="52"/>
      <c r="K478" s="52"/>
      <c r="L478" s="52"/>
      <c r="M478" s="52"/>
      <c r="N478" s="52"/>
      <c r="O478" s="52"/>
      <c r="P478" s="52"/>
      <c r="Q478" s="52"/>
      <c r="R478" s="52"/>
      <c r="S478" s="52"/>
      <c r="T478" s="52"/>
      <c r="U478" s="52"/>
      <c r="V478" s="52"/>
      <c r="W478" s="52"/>
      <c r="X478" s="52"/>
      <c r="Y478" s="52"/>
      <c r="Z478" s="52"/>
      <c r="AA478" s="52"/>
      <c r="AB478" s="52"/>
      <c r="AC478" s="52"/>
      <c r="AD478" s="52"/>
      <c r="AE478" s="52"/>
      <c r="AF478" s="52"/>
      <c r="AG478" s="52"/>
      <c r="AH478" s="52"/>
      <c r="AI478" s="52"/>
      <c r="AJ478" s="52"/>
      <c r="AK478" s="52"/>
      <c r="AL478" s="52"/>
      <c r="AM478" s="52"/>
      <c r="AN478" s="52"/>
      <c r="AO478" s="52"/>
      <c r="AP478" s="52"/>
      <c r="AQ478" s="52"/>
      <c r="AR478" s="52"/>
      <c r="AS478" s="52"/>
      <c r="AT478" s="52"/>
      <c r="AU478" s="52"/>
      <c r="AV478" s="52"/>
      <c r="AW478" s="52"/>
      <c r="AX478" s="52"/>
      <c r="AY478" s="52"/>
      <c r="AZ478" s="52"/>
      <c r="BA478" s="52"/>
      <c r="BB478" s="52"/>
      <c r="BC478" s="52"/>
      <c r="BD478" s="52"/>
      <c r="BE478" s="52"/>
      <c r="BF478" s="52"/>
      <c r="BG478" s="52"/>
    </row>
    <row r="479" spans="1:59" ht="15.75" customHeight="1">
      <c r="A479" s="58"/>
      <c r="B479" s="52"/>
      <c r="C479" s="52"/>
      <c r="D479" s="52"/>
      <c r="E479" s="52"/>
      <c r="F479" s="52"/>
      <c r="G479" s="52"/>
      <c r="H479" s="52"/>
      <c r="I479" s="52"/>
      <c r="J479" s="52"/>
      <c r="K479" s="52"/>
      <c r="L479" s="52"/>
      <c r="M479" s="52"/>
      <c r="N479" s="52"/>
      <c r="O479" s="52"/>
      <c r="P479" s="52"/>
      <c r="Q479" s="52"/>
      <c r="R479" s="52"/>
      <c r="S479" s="52"/>
      <c r="T479" s="52"/>
      <c r="U479" s="52"/>
      <c r="V479" s="52"/>
      <c r="W479" s="52"/>
      <c r="X479" s="52"/>
      <c r="Y479" s="52"/>
      <c r="Z479" s="52"/>
      <c r="AA479" s="52"/>
      <c r="AB479" s="52"/>
      <c r="AC479" s="52"/>
      <c r="AD479" s="52"/>
      <c r="AE479" s="52"/>
      <c r="AF479" s="52"/>
      <c r="AG479" s="52"/>
      <c r="AH479" s="52"/>
      <c r="AI479" s="52"/>
      <c r="AJ479" s="52"/>
      <c r="AK479" s="52"/>
      <c r="AL479" s="52"/>
      <c r="AM479" s="52"/>
      <c r="AN479" s="52"/>
      <c r="AO479" s="52"/>
      <c r="AP479" s="52"/>
      <c r="AQ479" s="52"/>
      <c r="AR479" s="52"/>
      <c r="AS479" s="52"/>
      <c r="AT479" s="52"/>
      <c r="AU479" s="52"/>
      <c r="AV479" s="52"/>
      <c r="AW479" s="52"/>
      <c r="AX479" s="52"/>
      <c r="AY479" s="52"/>
      <c r="AZ479" s="52"/>
      <c r="BA479" s="52"/>
      <c r="BB479" s="52"/>
      <c r="BC479" s="52"/>
      <c r="BD479" s="52"/>
      <c r="BE479" s="52"/>
      <c r="BF479" s="52"/>
      <c r="BG479" s="52"/>
    </row>
    <row r="480" spans="1:59" ht="15.75" customHeight="1">
      <c r="A480" s="58"/>
      <c r="B480" s="52"/>
      <c r="C480" s="52"/>
      <c r="D480" s="52"/>
      <c r="E480" s="52"/>
      <c r="F480" s="52"/>
      <c r="G480" s="52"/>
      <c r="H480" s="52"/>
      <c r="I480" s="52"/>
      <c r="J480" s="52"/>
      <c r="K480" s="52"/>
      <c r="L480" s="52"/>
      <c r="M480" s="52"/>
      <c r="N480" s="52"/>
      <c r="O480" s="52"/>
      <c r="P480" s="52"/>
      <c r="Q480" s="52"/>
      <c r="R480" s="52"/>
      <c r="S480" s="52"/>
      <c r="T480" s="52"/>
      <c r="U480" s="52"/>
      <c r="V480" s="52"/>
      <c r="W480" s="52"/>
      <c r="X480" s="52"/>
      <c r="Y480" s="52"/>
      <c r="Z480" s="52"/>
      <c r="AA480" s="52"/>
      <c r="AB480" s="52"/>
      <c r="AC480" s="52"/>
      <c r="AD480" s="52"/>
      <c r="AE480" s="52"/>
      <c r="AF480" s="52"/>
      <c r="AG480" s="52"/>
      <c r="AH480" s="52"/>
      <c r="AI480" s="52"/>
      <c r="AJ480" s="52"/>
      <c r="AK480" s="52"/>
      <c r="AL480" s="52"/>
      <c r="AM480" s="52"/>
      <c r="AN480" s="52"/>
      <c r="AO480" s="52"/>
      <c r="AP480" s="52"/>
      <c r="AQ480" s="52"/>
      <c r="AR480" s="52"/>
      <c r="AS480" s="52"/>
      <c r="AT480" s="52"/>
      <c r="AU480" s="52"/>
      <c r="AV480" s="52"/>
      <c r="AW480" s="52"/>
      <c r="AX480" s="52"/>
      <c r="AY480" s="52"/>
      <c r="AZ480" s="52"/>
      <c r="BA480" s="52"/>
      <c r="BB480" s="52"/>
      <c r="BC480" s="52"/>
      <c r="BD480" s="52"/>
      <c r="BE480" s="52"/>
      <c r="BF480" s="52"/>
      <c r="BG480" s="52"/>
    </row>
    <row r="481" spans="1:59" ht="15.75" customHeight="1">
      <c r="A481" s="58"/>
      <c r="B481" s="52"/>
      <c r="C481" s="52"/>
      <c r="D481" s="52"/>
      <c r="E481" s="52"/>
      <c r="F481" s="52"/>
      <c r="G481" s="52"/>
      <c r="H481" s="52"/>
      <c r="I481" s="52"/>
      <c r="J481" s="52"/>
      <c r="K481" s="52"/>
      <c r="L481" s="52"/>
      <c r="M481" s="52"/>
      <c r="N481" s="52"/>
      <c r="O481" s="52"/>
      <c r="P481" s="52"/>
      <c r="Q481" s="52"/>
      <c r="R481" s="52"/>
      <c r="S481" s="52"/>
      <c r="T481" s="52"/>
      <c r="U481" s="52"/>
      <c r="V481" s="52"/>
      <c r="W481" s="52"/>
      <c r="X481" s="52"/>
      <c r="Y481" s="52"/>
      <c r="Z481" s="52"/>
      <c r="AA481" s="52"/>
      <c r="AB481" s="52"/>
      <c r="AC481" s="52"/>
      <c r="AD481" s="52"/>
      <c r="AE481" s="52"/>
      <c r="AF481" s="52"/>
      <c r="AG481" s="52"/>
      <c r="AH481" s="52"/>
      <c r="AI481" s="52"/>
      <c r="AJ481" s="52"/>
      <c r="AK481" s="52"/>
      <c r="AL481" s="52"/>
      <c r="AM481" s="52"/>
      <c r="AN481" s="52"/>
      <c r="AO481" s="52"/>
      <c r="AP481" s="52"/>
      <c r="AQ481" s="52"/>
      <c r="AR481" s="52"/>
      <c r="AS481" s="52"/>
      <c r="AT481" s="52"/>
      <c r="AU481" s="52"/>
      <c r="AV481" s="52"/>
      <c r="AW481" s="52"/>
      <c r="AX481" s="52"/>
      <c r="AY481" s="52"/>
      <c r="AZ481" s="52"/>
      <c r="BA481" s="52"/>
      <c r="BB481" s="52"/>
      <c r="BC481" s="52"/>
      <c r="BD481" s="52"/>
      <c r="BE481" s="52"/>
      <c r="BF481" s="52"/>
      <c r="BG481" s="52"/>
    </row>
    <row r="482" spans="1:59" ht="15.75" customHeight="1">
      <c r="A482" s="58"/>
      <c r="B482" s="52"/>
      <c r="C482" s="52"/>
      <c r="D482" s="52"/>
      <c r="E482" s="52"/>
      <c r="F482" s="52"/>
      <c r="G482" s="52"/>
      <c r="H482" s="52"/>
      <c r="I482" s="52"/>
      <c r="J482" s="52"/>
      <c r="K482" s="52"/>
      <c r="L482" s="52"/>
      <c r="M482" s="52"/>
      <c r="N482" s="52"/>
      <c r="O482" s="52"/>
      <c r="P482" s="52"/>
      <c r="Q482" s="52"/>
      <c r="R482" s="52"/>
      <c r="S482" s="52"/>
      <c r="T482" s="52"/>
      <c r="U482" s="52"/>
      <c r="V482" s="52"/>
      <c r="W482" s="52"/>
      <c r="X482" s="52"/>
      <c r="Y482" s="52"/>
      <c r="Z482" s="52"/>
      <c r="AA482" s="52"/>
      <c r="AB482" s="52"/>
      <c r="AC482" s="52"/>
      <c r="AD482" s="52"/>
      <c r="AE482" s="52"/>
      <c r="AF482" s="52"/>
      <c r="AG482" s="52"/>
      <c r="AH482" s="52"/>
      <c r="AI482" s="52"/>
      <c r="AJ482" s="52"/>
      <c r="AK482" s="52"/>
      <c r="AL482" s="52"/>
      <c r="AM482" s="52"/>
      <c r="AN482" s="52"/>
      <c r="AO482" s="52"/>
      <c r="AP482" s="52"/>
      <c r="AQ482" s="52"/>
      <c r="AR482" s="52"/>
      <c r="AS482" s="52"/>
      <c r="AT482" s="52"/>
      <c r="AU482" s="52"/>
      <c r="AV482" s="52"/>
      <c r="AW482" s="52"/>
      <c r="AX482" s="52"/>
      <c r="AY482" s="52"/>
      <c r="AZ482" s="52"/>
      <c r="BA482" s="52"/>
      <c r="BB482" s="52"/>
      <c r="BC482" s="52"/>
      <c r="BD482" s="52"/>
      <c r="BE482" s="52"/>
      <c r="BF482" s="52"/>
      <c r="BG482" s="52"/>
    </row>
    <row r="483" spans="1:59" ht="15.75" customHeight="1">
      <c r="A483" s="58"/>
      <c r="B483" s="52"/>
      <c r="C483" s="52"/>
      <c r="D483" s="52"/>
      <c r="E483" s="52"/>
      <c r="F483" s="52"/>
      <c r="G483" s="52"/>
      <c r="H483" s="52"/>
      <c r="I483" s="52"/>
      <c r="J483" s="52"/>
      <c r="K483" s="52"/>
      <c r="L483" s="52"/>
      <c r="M483" s="52"/>
      <c r="N483" s="52"/>
      <c r="O483" s="52"/>
      <c r="P483" s="52"/>
      <c r="Q483" s="52"/>
      <c r="R483" s="52"/>
      <c r="S483" s="52"/>
      <c r="T483" s="52"/>
      <c r="U483" s="52"/>
      <c r="V483" s="52"/>
      <c r="W483" s="52"/>
      <c r="X483" s="52"/>
      <c r="Y483" s="52"/>
      <c r="Z483" s="52"/>
      <c r="AA483" s="52"/>
      <c r="AB483" s="52"/>
      <c r="AC483" s="52"/>
      <c r="AD483" s="52"/>
      <c r="AE483" s="52"/>
      <c r="AF483" s="52"/>
      <c r="AG483" s="52"/>
      <c r="AH483" s="52"/>
      <c r="AI483" s="52"/>
      <c r="AJ483" s="52"/>
      <c r="AK483" s="52"/>
      <c r="AL483" s="52"/>
      <c r="AM483" s="52"/>
      <c r="AN483" s="52"/>
      <c r="AO483" s="52"/>
      <c r="AP483" s="52"/>
      <c r="AQ483" s="52"/>
      <c r="AR483" s="52"/>
      <c r="AS483" s="52"/>
      <c r="AT483" s="52"/>
      <c r="AU483" s="52"/>
      <c r="AV483" s="52"/>
      <c r="AW483" s="52"/>
      <c r="AX483" s="52"/>
      <c r="AY483" s="52"/>
      <c r="AZ483" s="52"/>
      <c r="BA483" s="52"/>
      <c r="BB483" s="52"/>
      <c r="BC483" s="52"/>
      <c r="BD483" s="52"/>
      <c r="BE483" s="52"/>
      <c r="BF483" s="52"/>
      <c r="BG483" s="52"/>
    </row>
    <row r="484" spans="1:59" ht="15.75" customHeight="1">
      <c r="A484" s="58"/>
      <c r="B484" s="52"/>
      <c r="C484" s="52"/>
      <c r="D484" s="52"/>
      <c r="E484" s="52"/>
      <c r="F484" s="52"/>
      <c r="G484" s="52"/>
      <c r="H484" s="52"/>
      <c r="I484" s="52"/>
      <c r="J484" s="52"/>
      <c r="K484" s="52"/>
      <c r="L484" s="52"/>
      <c r="M484" s="52"/>
      <c r="N484" s="52"/>
      <c r="O484" s="52"/>
      <c r="P484" s="52"/>
      <c r="Q484" s="52"/>
      <c r="R484" s="52"/>
      <c r="S484" s="52"/>
      <c r="T484" s="52"/>
      <c r="U484" s="52"/>
      <c r="V484" s="52"/>
      <c r="W484" s="52"/>
      <c r="X484" s="52"/>
      <c r="Y484" s="52"/>
      <c r="Z484" s="52"/>
      <c r="AA484" s="52"/>
      <c r="AB484" s="52"/>
      <c r="AC484" s="52"/>
      <c r="AD484" s="52"/>
      <c r="AE484" s="52"/>
      <c r="AF484" s="52"/>
      <c r="AG484" s="52"/>
      <c r="AH484" s="52"/>
      <c r="AI484" s="52"/>
      <c r="AJ484" s="52"/>
      <c r="AK484" s="52"/>
      <c r="AL484" s="52"/>
      <c r="AM484" s="52"/>
      <c r="AN484" s="52"/>
      <c r="AO484" s="52"/>
      <c r="AP484" s="52"/>
      <c r="AQ484" s="52"/>
      <c r="AR484" s="52"/>
      <c r="AS484" s="52"/>
      <c r="AT484" s="52"/>
      <c r="AU484" s="52"/>
      <c r="AV484" s="52"/>
      <c r="AW484" s="52"/>
      <c r="AX484" s="52"/>
      <c r="AY484" s="52"/>
      <c r="AZ484" s="52"/>
      <c r="BA484" s="52"/>
      <c r="BB484" s="52"/>
      <c r="BC484" s="52"/>
      <c r="BD484" s="52"/>
      <c r="BE484" s="52"/>
      <c r="BF484" s="52"/>
      <c r="BG484" s="52"/>
    </row>
    <row r="485" spans="1:59" ht="15.75" customHeight="1">
      <c r="A485" s="58"/>
      <c r="B485" s="52"/>
      <c r="C485" s="52"/>
      <c r="D485" s="52"/>
      <c r="E485" s="52"/>
      <c r="F485" s="52"/>
      <c r="G485" s="52"/>
      <c r="H485" s="52"/>
      <c r="I485" s="52"/>
      <c r="J485" s="52"/>
      <c r="K485" s="52"/>
      <c r="L485" s="52"/>
      <c r="M485" s="52"/>
      <c r="N485" s="52"/>
      <c r="O485" s="52"/>
      <c r="P485" s="52"/>
      <c r="Q485" s="52"/>
      <c r="R485" s="52"/>
      <c r="S485" s="52"/>
      <c r="T485" s="52"/>
      <c r="U485" s="52"/>
      <c r="V485" s="52"/>
      <c r="W485" s="52"/>
      <c r="X485" s="52"/>
      <c r="Y485" s="52"/>
      <c r="Z485" s="52"/>
      <c r="AA485" s="52"/>
      <c r="AB485" s="52"/>
      <c r="AC485" s="52"/>
      <c r="AD485" s="52"/>
      <c r="AE485" s="52"/>
      <c r="AF485" s="52"/>
      <c r="AG485" s="52"/>
      <c r="AH485" s="52"/>
      <c r="AI485" s="52"/>
      <c r="AJ485" s="52"/>
      <c r="AK485" s="52"/>
      <c r="AL485" s="52"/>
      <c r="AM485" s="52"/>
      <c r="AN485" s="52"/>
      <c r="AO485" s="52"/>
      <c r="AP485" s="52"/>
      <c r="AQ485" s="52"/>
      <c r="AR485" s="52"/>
      <c r="AS485" s="52"/>
      <c r="AT485" s="52"/>
      <c r="AU485" s="52"/>
      <c r="AV485" s="52"/>
      <c r="AW485" s="52"/>
      <c r="AX485" s="52"/>
      <c r="AY485" s="52"/>
      <c r="AZ485" s="52"/>
      <c r="BA485" s="52"/>
      <c r="BB485" s="52"/>
      <c r="BC485" s="52"/>
      <c r="BD485" s="52"/>
      <c r="BE485" s="52"/>
      <c r="BF485" s="52"/>
      <c r="BG485" s="52"/>
    </row>
    <row r="486" spans="1:59" ht="15.75" customHeight="1">
      <c r="A486" s="58"/>
      <c r="B486" s="52"/>
      <c r="C486" s="52"/>
      <c r="D486" s="52"/>
      <c r="E486" s="52"/>
      <c r="F486" s="52"/>
      <c r="G486" s="52"/>
      <c r="H486" s="52"/>
      <c r="I486" s="52"/>
      <c r="J486" s="52"/>
      <c r="K486" s="52"/>
      <c r="L486" s="52"/>
      <c r="M486" s="52"/>
      <c r="N486" s="52"/>
      <c r="O486" s="52"/>
      <c r="P486" s="52"/>
      <c r="Q486" s="52"/>
      <c r="R486" s="52"/>
      <c r="S486" s="52"/>
      <c r="T486" s="52"/>
      <c r="U486" s="52"/>
      <c r="V486" s="52"/>
      <c r="W486" s="52"/>
      <c r="X486" s="52"/>
      <c r="Y486" s="52"/>
      <c r="Z486" s="52"/>
      <c r="AA486" s="52"/>
      <c r="AB486" s="52"/>
      <c r="AC486" s="52"/>
      <c r="AD486" s="52"/>
      <c r="AE486" s="52"/>
      <c r="AF486" s="52"/>
      <c r="AG486" s="52"/>
      <c r="AH486" s="52"/>
      <c r="AI486" s="52"/>
      <c r="AJ486" s="52"/>
      <c r="AK486" s="52"/>
      <c r="AL486" s="52"/>
      <c r="AM486" s="52"/>
      <c r="AN486" s="52"/>
      <c r="AO486" s="52"/>
      <c r="AP486" s="52"/>
      <c r="AQ486" s="52"/>
      <c r="AR486" s="52"/>
      <c r="AS486" s="52"/>
      <c r="AT486" s="52"/>
      <c r="AU486" s="52"/>
      <c r="AV486" s="52"/>
      <c r="AW486" s="52"/>
      <c r="AX486" s="52"/>
      <c r="AY486" s="52"/>
      <c r="AZ486" s="52"/>
      <c r="BA486" s="52"/>
      <c r="BB486" s="52"/>
      <c r="BC486" s="52"/>
      <c r="BD486" s="52"/>
      <c r="BE486" s="52"/>
      <c r="BF486" s="52"/>
      <c r="BG486" s="52"/>
    </row>
    <row r="487" spans="1:59" ht="15.75" customHeight="1">
      <c r="A487" s="58"/>
      <c r="B487" s="52"/>
      <c r="C487" s="52"/>
      <c r="D487" s="52"/>
      <c r="E487" s="52"/>
      <c r="F487" s="52"/>
      <c r="G487" s="52"/>
      <c r="H487" s="52"/>
      <c r="I487" s="52"/>
      <c r="J487" s="52"/>
      <c r="K487" s="52"/>
      <c r="L487" s="52"/>
      <c r="M487" s="52"/>
      <c r="N487" s="52"/>
      <c r="O487" s="52"/>
      <c r="P487" s="52"/>
      <c r="Q487" s="52"/>
      <c r="R487" s="52"/>
      <c r="S487" s="52"/>
      <c r="T487" s="52"/>
      <c r="U487" s="52"/>
      <c r="V487" s="52"/>
      <c r="W487" s="52"/>
      <c r="X487" s="52"/>
      <c r="Y487" s="52"/>
      <c r="Z487" s="52"/>
      <c r="AA487" s="52"/>
      <c r="AB487" s="52"/>
      <c r="AC487" s="52"/>
      <c r="AD487" s="52"/>
      <c r="AE487" s="52"/>
      <c r="AF487" s="52"/>
      <c r="AG487" s="52"/>
      <c r="AH487" s="52"/>
      <c r="AI487" s="52"/>
      <c r="AJ487" s="52"/>
      <c r="AK487" s="52"/>
      <c r="AL487" s="52"/>
      <c r="AM487" s="52"/>
      <c r="AN487" s="52"/>
      <c r="AO487" s="52"/>
      <c r="AP487" s="52"/>
      <c r="AQ487" s="52"/>
      <c r="AR487" s="52"/>
      <c r="AS487" s="52"/>
      <c r="AT487" s="52"/>
      <c r="AU487" s="52"/>
      <c r="AV487" s="52"/>
      <c r="AW487" s="52"/>
      <c r="AX487" s="52"/>
      <c r="AY487" s="52"/>
      <c r="AZ487" s="52"/>
      <c r="BA487" s="52"/>
      <c r="BB487" s="52"/>
      <c r="BC487" s="52"/>
      <c r="BD487" s="52"/>
      <c r="BE487" s="52"/>
      <c r="BF487" s="52"/>
      <c r="BG487" s="52"/>
    </row>
    <row r="488" spans="1:59" ht="15.75" customHeight="1">
      <c r="A488" s="58"/>
      <c r="B488" s="52"/>
      <c r="C488" s="52"/>
      <c r="D488" s="52"/>
      <c r="E488" s="52"/>
      <c r="F488" s="52"/>
      <c r="G488" s="52"/>
      <c r="H488" s="52"/>
      <c r="I488" s="52"/>
      <c r="J488" s="52"/>
      <c r="K488" s="52"/>
      <c r="L488" s="52"/>
      <c r="M488" s="52"/>
      <c r="N488" s="52"/>
      <c r="O488" s="52"/>
      <c r="P488" s="52"/>
      <c r="Q488" s="52"/>
      <c r="R488" s="52"/>
      <c r="S488" s="52"/>
      <c r="T488" s="52"/>
      <c r="U488" s="52"/>
      <c r="V488" s="52"/>
      <c r="W488" s="52"/>
      <c r="X488" s="52"/>
      <c r="Y488" s="52"/>
      <c r="Z488" s="52"/>
      <c r="AA488" s="52"/>
      <c r="AB488" s="52"/>
      <c r="AC488" s="52"/>
      <c r="AD488" s="52"/>
      <c r="AE488" s="52"/>
      <c r="AF488" s="52"/>
      <c r="AG488" s="52"/>
      <c r="AH488" s="52"/>
      <c r="AI488" s="52"/>
      <c r="AJ488" s="52"/>
      <c r="AK488" s="52"/>
      <c r="AL488" s="52"/>
      <c r="AM488" s="52"/>
      <c r="AN488" s="52"/>
      <c r="AO488" s="52"/>
      <c r="AP488" s="52"/>
      <c r="AQ488" s="52"/>
      <c r="AR488" s="52"/>
      <c r="AS488" s="52"/>
      <c r="AT488" s="52"/>
      <c r="AU488" s="52"/>
      <c r="AV488" s="52"/>
      <c r="AW488" s="52"/>
      <c r="AX488" s="52"/>
      <c r="AY488" s="52"/>
      <c r="AZ488" s="52"/>
      <c r="BA488" s="52"/>
      <c r="BB488" s="52"/>
      <c r="BC488" s="52"/>
      <c r="BD488" s="52"/>
      <c r="BE488" s="52"/>
      <c r="BF488" s="52"/>
      <c r="BG488" s="52"/>
    </row>
    <row r="489" spans="1:59" ht="15.75" customHeight="1">
      <c r="A489" s="58"/>
      <c r="B489" s="52"/>
      <c r="C489" s="52"/>
      <c r="D489" s="52"/>
      <c r="E489" s="52"/>
      <c r="F489" s="52"/>
      <c r="G489" s="52"/>
      <c r="H489" s="52"/>
      <c r="I489" s="52"/>
      <c r="J489" s="52"/>
      <c r="K489" s="52"/>
      <c r="L489" s="52"/>
      <c r="M489" s="52"/>
      <c r="N489" s="52"/>
      <c r="O489" s="52"/>
      <c r="P489" s="52"/>
      <c r="Q489" s="52"/>
      <c r="R489" s="52"/>
      <c r="S489" s="52"/>
      <c r="T489" s="52"/>
      <c r="U489" s="52"/>
      <c r="V489" s="52"/>
      <c r="W489" s="52"/>
      <c r="X489" s="52"/>
      <c r="Y489" s="52"/>
      <c r="Z489" s="52"/>
      <c r="AA489" s="52"/>
      <c r="AB489" s="52"/>
      <c r="AC489" s="52"/>
      <c r="AD489" s="52"/>
      <c r="AE489" s="52"/>
      <c r="AF489" s="52"/>
      <c r="AG489" s="52"/>
      <c r="AH489" s="52"/>
      <c r="AI489" s="52"/>
      <c r="AJ489" s="52"/>
      <c r="AK489" s="52"/>
      <c r="AL489" s="52"/>
      <c r="AM489" s="52"/>
      <c r="AN489" s="52"/>
      <c r="AO489" s="52"/>
      <c r="AP489" s="52"/>
      <c r="AQ489" s="52"/>
      <c r="AR489" s="52"/>
      <c r="AS489" s="52"/>
      <c r="AT489" s="52"/>
      <c r="AU489" s="52"/>
      <c r="AV489" s="52"/>
      <c r="AW489" s="52"/>
      <c r="AX489" s="52"/>
      <c r="AY489" s="52"/>
      <c r="AZ489" s="52"/>
      <c r="BA489" s="52"/>
      <c r="BB489" s="52"/>
      <c r="BC489" s="52"/>
      <c r="BD489" s="52"/>
      <c r="BE489" s="52"/>
      <c r="BF489" s="52"/>
      <c r="BG489" s="52"/>
    </row>
    <row r="490" spans="1:59" ht="15.75" customHeight="1">
      <c r="A490" s="58"/>
      <c r="B490" s="52"/>
      <c r="C490" s="52"/>
      <c r="D490" s="52"/>
      <c r="E490" s="52"/>
      <c r="F490" s="52"/>
      <c r="G490" s="52"/>
      <c r="H490" s="52"/>
      <c r="I490" s="52"/>
      <c r="J490" s="52"/>
      <c r="K490" s="52"/>
      <c r="L490" s="52"/>
      <c r="M490" s="52"/>
      <c r="N490" s="52"/>
      <c r="O490" s="52"/>
      <c r="P490" s="52"/>
      <c r="Q490" s="52"/>
      <c r="R490" s="52"/>
      <c r="S490" s="52"/>
      <c r="T490" s="52"/>
      <c r="U490" s="52"/>
      <c r="V490" s="52"/>
      <c r="W490" s="52"/>
      <c r="X490" s="52"/>
      <c r="Y490" s="52"/>
      <c r="Z490" s="52"/>
      <c r="AA490" s="52"/>
      <c r="AB490" s="52"/>
      <c r="AC490" s="52"/>
      <c r="AD490" s="52"/>
      <c r="AE490" s="52"/>
      <c r="AF490" s="52"/>
      <c r="AG490" s="52"/>
      <c r="AH490" s="52"/>
      <c r="AI490" s="52"/>
      <c r="AJ490" s="52"/>
      <c r="AK490" s="52"/>
      <c r="AL490" s="52"/>
      <c r="AM490" s="52"/>
      <c r="AN490" s="52"/>
      <c r="AO490" s="52"/>
      <c r="AP490" s="52"/>
      <c r="AQ490" s="52"/>
      <c r="AR490" s="52"/>
      <c r="AS490" s="52"/>
      <c r="AT490" s="52"/>
      <c r="AU490" s="52"/>
      <c r="AV490" s="52"/>
      <c r="AW490" s="52"/>
      <c r="AX490" s="52"/>
      <c r="AY490" s="52"/>
      <c r="AZ490" s="52"/>
      <c r="BA490" s="52"/>
      <c r="BB490" s="52"/>
      <c r="BC490" s="52"/>
      <c r="BD490" s="52"/>
      <c r="BE490" s="52"/>
      <c r="BF490" s="52"/>
      <c r="BG490" s="52"/>
    </row>
    <row r="491" spans="1:59" ht="15.75" customHeight="1">
      <c r="A491" s="58"/>
      <c r="B491" s="52"/>
      <c r="C491" s="52"/>
      <c r="D491" s="52"/>
      <c r="E491" s="52"/>
      <c r="F491" s="52"/>
      <c r="G491" s="52"/>
      <c r="H491" s="52"/>
      <c r="I491" s="52"/>
      <c r="J491" s="52"/>
      <c r="K491" s="52"/>
      <c r="L491" s="52"/>
      <c r="M491" s="52"/>
      <c r="N491" s="52"/>
      <c r="O491" s="52"/>
      <c r="P491" s="52"/>
      <c r="Q491" s="52"/>
      <c r="R491" s="52"/>
      <c r="S491" s="52"/>
      <c r="T491" s="52"/>
      <c r="U491" s="52"/>
      <c r="V491" s="52"/>
      <c r="W491" s="52"/>
      <c r="X491" s="52"/>
      <c r="Y491" s="52"/>
      <c r="Z491" s="52"/>
      <c r="AA491" s="52"/>
      <c r="AB491" s="52"/>
      <c r="AC491" s="52"/>
      <c r="AD491" s="52"/>
      <c r="AE491" s="52"/>
      <c r="AF491" s="52"/>
      <c r="AG491" s="52"/>
      <c r="AH491" s="52"/>
      <c r="AI491" s="52"/>
      <c r="AJ491" s="52"/>
      <c r="AK491" s="52"/>
      <c r="AL491" s="52"/>
      <c r="AM491" s="52"/>
      <c r="AN491" s="52"/>
      <c r="AO491" s="52"/>
      <c r="AP491" s="52"/>
      <c r="AQ491" s="52"/>
      <c r="AR491" s="52"/>
      <c r="AS491" s="52"/>
      <c r="AT491" s="52"/>
      <c r="AU491" s="52"/>
      <c r="AV491" s="52"/>
      <c r="AW491" s="52"/>
      <c r="AX491" s="52"/>
      <c r="AY491" s="52"/>
      <c r="AZ491" s="52"/>
      <c r="BA491" s="52"/>
      <c r="BB491" s="52"/>
      <c r="BC491" s="52"/>
      <c r="BD491" s="52"/>
      <c r="BE491" s="52"/>
      <c r="BF491" s="52"/>
      <c r="BG491" s="52"/>
    </row>
    <row r="492" spans="1:59" ht="15.75" customHeight="1">
      <c r="A492" s="58"/>
      <c r="B492" s="52"/>
      <c r="C492" s="52"/>
      <c r="D492" s="52"/>
      <c r="E492" s="52"/>
      <c r="F492" s="52"/>
      <c r="G492" s="52"/>
      <c r="H492" s="52"/>
      <c r="I492" s="52"/>
      <c r="J492" s="52"/>
      <c r="K492" s="52"/>
      <c r="L492" s="52"/>
      <c r="M492" s="52"/>
      <c r="N492" s="52"/>
      <c r="O492" s="52"/>
      <c r="P492" s="52"/>
      <c r="Q492" s="52"/>
      <c r="R492" s="52"/>
      <c r="S492" s="52"/>
      <c r="T492" s="52"/>
      <c r="U492" s="52"/>
      <c r="V492" s="52"/>
      <c r="W492" s="52"/>
      <c r="X492" s="52"/>
      <c r="Y492" s="52"/>
      <c r="Z492" s="52"/>
      <c r="AA492" s="52"/>
      <c r="AB492" s="52"/>
      <c r="AC492" s="52"/>
      <c r="AD492" s="52"/>
      <c r="AE492" s="52"/>
      <c r="AF492" s="52"/>
      <c r="AG492" s="52"/>
      <c r="AH492" s="52"/>
      <c r="AI492" s="52"/>
      <c r="AJ492" s="52"/>
      <c r="AK492" s="52"/>
      <c r="AL492" s="52"/>
      <c r="AM492" s="52"/>
      <c r="AN492" s="52"/>
      <c r="AO492" s="52"/>
      <c r="AP492" s="52"/>
      <c r="AQ492" s="52"/>
      <c r="AR492" s="52"/>
      <c r="AS492" s="52"/>
      <c r="AT492" s="52"/>
      <c r="AU492" s="52"/>
      <c r="AV492" s="52"/>
      <c r="AW492" s="52"/>
      <c r="AX492" s="52"/>
      <c r="AY492" s="52"/>
      <c r="AZ492" s="52"/>
      <c r="BA492" s="52"/>
      <c r="BB492" s="52"/>
      <c r="BC492" s="52"/>
      <c r="BD492" s="52"/>
      <c r="BE492" s="52"/>
      <c r="BF492" s="52"/>
      <c r="BG492" s="52"/>
    </row>
    <row r="493" spans="1:59" ht="15.75" customHeight="1">
      <c r="A493" s="58"/>
      <c r="B493" s="52"/>
      <c r="C493" s="52"/>
      <c r="D493" s="52"/>
      <c r="E493" s="52"/>
      <c r="F493" s="52"/>
      <c r="G493" s="52"/>
      <c r="H493" s="52"/>
      <c r="I493" s="52"/>
      <c r="J493" s="52"/>
      <c r="K493" s="52"/>
      <c r="L493" s="52"/>
      <c r="M493" s="52"/>
      <c r="N493" s="52"/>
      <c r="O493" s="52"/>
      <c r="P493" s="52"/>
      <c r="Q493" s="52"/>
      <c r="R493" s="52"/>
      <c r="S493" s="52"/>
      <c r="T493" s="52"/>
      <c r="U493" s="52"/>
      <c r="V493" s="52"/>
      <c r="W493" s="52"/>
      <c r="X493" s="52"/>
      <c r="Y493" s="52"/>
      <c r="Z493" s="52"/>
      <c r="AA493" s="52"/>
      <c r="AB493" s="52"/>
      <c r="AC493" s="52"/>
      <c r="AD493" s="52"/>
      <c r="AE493" s="52"/>
      <c r="AF493" s="52"/>
      <c r="AG493" s="52"/>
      <c r="AH493" s="52"/>
      <c r="AI493" s="52"/>
      <c r="AJ493" s="52"/>
      <c r="AK493" s="52"/>
      <c r="AL493" s="52"/>
      <c r="AM493" s="52"/>
      <c r="AN493" s="52"/>
      <c r="AO493" s="52"/>
      <c r="AP493" s="52"/>
      <c r="AQ493" s="52"/>
      <c r="AR493" s="52"/>
      <c r="AS493" s="52"/>
      <c r="AT493" s="52"/>
      <c r="AU493" s="52"/>
      <c r="AV493" s="52"/>
      <c r="AW493" s="52"/>
      <c r="AX493" s="52"/>
      <c r="AY493" s="52"/>
      <c r="AZ493" s="52"/>
      <c r="BA493" s="52"/>
      <c r="BB493" s="52"/>
      <c r="BC493" s="52"/>
      <c r="BD493" s="52"/>
      <c r="BE493" s="52"/>
      <c r="BF493" s="52"/>
      <c r="BG493" s="52"/>
    </row>
    <row r="494" spans="1:59" ht="15.75" customHeight="1">
      <c r="A494" s="58"/>
      <c r="B494" s="52"/>
      <c r="C494" s="52"/>
      <c r="D494" s="52"/>
      <c r="E494" s="52"/>
      <c r="F494" s="52"/>
      <c r="G494" s="52"/>
      <c r="H494" s="52"/>
      <c r="I494" s="52"/>
      <c r="J494" s="52"/>
      <c r="K494" s="52"/>
      <c r="L494" s="52"/>
      <c r="M494" s="52"/>
      <c r="N494" s="52"/>
      <c r="O494" s="52"/>
      <c r="P494" s="52"/>
      <c r="Q494" s="52"/>
      <c r="R494" s="52"/>
      <c r="S494" s="52"/>
      <c r="T494" s="52"/>
      <c r="U494" s="52"/>
      <c r="V494" s="52"/>
      <c r="W494" s="52"/>
      <c r="X494" s="52"/>
      <c r="Y494" s="52"/>
      <c r="Z494" s="52"/>
      <c r="AA494" s="52"/>
      <c r="AB494" s="52"/>
      <c r="AC494" s="52"/>
      <c r="AD494" s="52"/>
      <c r="AE494" s="52"/>
      <c r="AF494" s="52"/>
      <c r="AG494" s="52"/>
      <c r="AH494" s="52"/>
      <c r="AI494" s="52"/>
      <c r="AJ494" s="52"/>
      <c r="AK494" s="52"/>
      <c r="AL494" s="52"/>
      <c r="AM494" s="52"/>
      <c r="AN494" s="52"/>
      <c r="AO494" s="52"/>
      <c r="AP494" s="52"/>
      <c r="AQ494" s="52"/>
      <c r="AR494" s="52"/>
      <c r="AS494" s="52"/>
      <c r="AT494" s="52"/>
      <c r="AU494" s="52"/>
      <c r="AV494" s="52"/>
      <c r="AW494" s="52"/>
      <c r="AX494" s="52"/>
      <c r="AY494" s="52"/>
      <c r="AZ494" s="52"/>
      <c r="BA494" s="52"/>
      <c r="BB494" s="52"/>
      <c r="BC494" s="52"/>
      <c r="BD494" s="52"/>
      <c r="BE494" s="52"/>
      <c r="BF494" s="52"/>
      <c r="BG494" s="52"/>
    </row>
    <row r="495" spans="1:59" ht="15.75" customHeight="1">
      <c r="A495" s="58"/>
      <c r="B495" s="52"/>
      <c r="C495" s="52"/>
      <c r="D495" s="52"/>
      <c r="E495" s="52"/>
      <c r="F495" s="52"/>
      <c r="G495" s="52"/>
      <c r="H495" s="52"/>
      <c r="I495" s="52"/>
      <c r="J495" s="52"/>
      <c r="K495" s="52"/>
      <c r="L495" s="52"/>
      <c r="M495" s="52"/>
      <c r="N495" s="52"/>
      <c r="O495" s="52"/>
      <c r="P495" s="52"/>
      <c r="Q495" s="52"/>
      <c r="R495" s="52"/>
      <c r="S495" s="52"/>
      <c r="T495" s="52"/>
      <c r="U495" s="52"/>
      <c r="V495" s="52"/>
      <c r="W495" s="52"/>
      <c r="X495" s="52"/>
      <c r="Y495" s="52"/>
      <c r="Z495" s="52"/>
      <c r="AA495" s="52"/>
      <c r="AB495" s="52"/>
      <c r="AC495" s="52"/>
      <c r="AD495" s="52"/>
      <c r="AE495" s="52"/>
      <c r="AF495" s="52"/>
      <c r="AG495" s="52"/>
      <c r="AH495" s="52"/>
      <c r="AI495" s="52"/>
      <c r="AJ495" s="52"/>
      <c r="AK495" s="52"/>
      <c r="AL495" s="52"/>
      <c r="AM495" s="52"/>
      <c r="AN495" s="52"/>
      <c r="AO495" s="52"/>
      <c r="AP495" s="52"/>
      <c r="AQ495" s="52"/>
      <c r="AR495" s="52"/>
      <c r="AS495" s="52"/>
      <c r="AT495" s="52"/>
      <c r="AU495" s="52"/>
      <c r="AV495" s="52"/>
      <c r="AW495" s="52"/>
      <c r="AX495" s="52"/>
      <c r="AY495" s="52"/>
      <c r="AZ495" s="52"/>
      <c r="BA495" s="52"/>
      <c r="BB495" s="52"/>
      <c r="BC495" s="52"/>
      <c r="BD495" s="52"/>
      <c r="BE495" s="52"/>
      <c r="BF495" s="52"/>
      <c r="BG495" s="52"/>
    </row>
    <row r="496" spans="1:59" ht="15.75" customHeight="1">
      <c r="A496" s="58"/>
      <c r="B496" s="52"/>
      <c r="C496" s="52"/>
      <c r="D496" s="52"/>
      <c r="E496" s="52"/>
      <c r="F496" s="52"/>
      <c r="G496" s="52"/>
      <c r="H496" s="52"/>
      <c r="I496" s="52"/>
      <c r="J496" s="52"/>
      <c r="K496" s="52"/>
      <c r="L496" s="52"/>
      <c r="M496" s="52"/>
      <c r="N496" s="52"/>
      <c r="O496" s="52"/>
      <c r="P496" s="52"/>
      <c r="Q496" s="52"/>
      <c r="R496" s="52"/>
      <c r="S496" s="52"/>
      <c r="T496" s="52"/>
      <c r="U496" s="52"/>
      <c r="V496" s="52"/>
      <c r="W496" s="52"/>
      <c r="X496" s="52"/>
      <c r="Y496" s="52"/>
      <c r="Z496" s="52"/>
      <c r="AA496" s="52"/>
      <c r="AB496" s="52"/>
      <c r="AC496" s="52"/>
      <c r="AD496" s="52"/>
      <c r="AE496" s="52"/>
      <c r="AF496" s="52"/>
      <c r="AG496" s="52"/>
      <c r="AH496" s="52"/>
      <c r="AI496" s="52"/>
      <c r="AJ496" s="52"/>
      <c r="AK496" s="52"/>
      <c r="AL496" s="52"/>
      <c r="AM496" s="52"/>
      <c r="AN496" s="52"/>
      <c r="AO496" s="52"/>
      <c r="AP496" s="52"/>
      <c r="AQ496" s="52"/>
      <c r="AR496" s="52"/>
      <c r="AS496" s="52"/>
      <c r="AT496" s="52"/>
      <c r="AU496" s="52"/>
      <c r="AV496" s="52"/>
      <c r="AW496" s="52"/>
      <c r="AX496" s="52"/>
      <c r="AY496" s="52"/>
      <c r="AZ496" s="52"/>
      <c r="BA496" s="52"/>
      <c r="BB496" s="52"/>
      <c r="BC496" s="52"/>
      <c r="BD496" s="52"/>
      <c r="BE496" s="52"/>
      <c r="BF496" s="52"/>
      <c r="BG496" s="52"/>
    </row>
    <row r="497" spans="1:59" ht="15.75" customHeight="1">
      <c r="A497" s="58"/>
      <c r="B497" s="52"/>
      <c r="C497" s="52"/>
      <c r="D497" s="52"/>
      <c r="E497" s="52"/>
      <c r="F497" s="52"/>
      <c r="G497" s="52"/>
      <c r="H497" s="52"/>
      <c r="I497" s="52"/>
      <c r="J497" s="52"/>
      <c r="K497" s="52"/>
      <c r="L497" s="52"/>
      <c r="M497" s="52"/>
      <c r="N497" s="52"/>
      <c r="O497" s="52"/>
      <c r="P497" s="52"/>
      <c r="Q497" s="52"/>
      <c r="R497" s="52"/>
      <c r="S497" s="52"/>
      <c r="T497" s="52"/>
      <c r="U497" s="52"/>
      <c r="V497" s="52"/>
      <c r="W497" s="52"/>
      <c r="X497" s="52"/>
      <c r="Y497" s="52"/>
      <c r="Z497" s="52"/>
      <c r="AA497" s="52"/>
      <c r="AB497" s="52"/>
      <c r="AC497" s="52"/>
      <c r="AD497" s="52"/>
      <c r="AE497" s="52"/>
      <c r="AF497" s="52"/>
      <c r="AG497" s="52"/>
      <c r="AH497" s="52"/>
      <c r="AI497" s="52"/>
      <c r="AJ497" s="52"/>
      <c r="AK497" s="52"/>
      <c r="AL497" s="52"/>
      <c r="AM497" s="52"/>
      <c r="AN497" s="52"/>
      <c r="AO497" s="52"/>
      <c r="AP497" s="52"/>
      <c r="AQ497" s="52"/>
      <c r="AR497" s="52"/>
      <c r="AS497" s="52"/>
      <c r="AT497" s="52"/>
      <c r="AU497" s="52"/>
      <c r="AV497" s="52"/>
      <c r="AW497" s="52"/>
      <c r="AX497" s="52"/>
      <c r="AY497" s="52"/>
      <c r="AZ497" s="52"/>
      <c r="BA497" s="52"/>
      <c r="BB497" s="52"/>
      <c r="BC497" s="52"/>
      <c r="BD497" s="52"/>
      <c r="BE497" s="52"/>
      <c r="BF497" s="52"/>
      <c r="BG497" s="52"/>
    </row>
    <row r="498" spans="1:59" ht="15.75" customHeight="1">
      <c r="A498" s="58"/>
      <c r="B498" s="52"/>
      <c r="C498" s="52"/>
      <c r="D498" s="52"/>
      <c r="E498" s="52"/>
      <c r="F498" s="52"/>
      <c r="G498" s="52"/>
      <c r="H498" s="52"/>
      <c r="I498" s="52"/>
      <c r="J498" s="52"/>
      <c r="K498" s="52"/>
      <c r="L498" s="52"/>
      <c r="M498" s="52"/>
      <c r="N498" s="52"/>
      <c r="O498" s="52"/>
      <c r="P498" s="52"/>
      <c r="Q498" s="52"/>
      <c r="R498" s="52"/>
      <c r="S498" s="52"/>
      <c r="T498" s="52"/>
      <c r="U498" s="52"/>
      <c r="V498" s="52"/>
      <c r="W498" s="52"/>
      <c r="X498" s="52"/>
      <c r="Y498" s="52"/>
      <c r="Z498" s="52"/>
      <c r="AA498" s="52"/>
      <c r="AB498" s="52"/>
      <c r="AC498" s="52"/>
      <c r="AD498" s="52"/>
      <c r="AE498" s="52"/>
      <c r="AF498" s="52"/>
      <c r="AG498" s="52"/>
      <c r="AH498" s="52"/>
      <c r="AI498" s="52"/>
      <c r="AJ498" s="52"/>
      <c r="AK498" s="52"/>
      <c r="AL498" s="52"/>
      <c r="AM498" s="52"/>
      <c r="AN498" s="52"/>
      <c r="AO498" s="52"/>
      <c r="AP498" s="52"/>
      <c r="AQ498" s="52"/>
      <c r="AR498" s="52"/>
      <c r="AS498" s="52"/>
      <c r="AT498" s="52"/>
      <c r="AU498" s="52"/>
      <c r="AV498" s="52"/>
      <c r="AW498" s="52"/>
      <c r="AX498" s="52"/>
      <c r="AY498" s="52"/>
      <c r="AZ498" s="52"/>
      <c r="BA498" s="52"/>
      <c r="BB498" s="52"/>
      <c r="BC498" s="52"/>
      <c r="BD498" s="52"/>
      <c r="BE498" s="52"/>
      <c r="BF498" s="52"/>
      <c r="BG498" s="52"/>
    </row>
    <row r="499" spans="1:59" ht="15.75" customHeight="1">
      <c r="A499" s="58"/>
      <c r="B499" s="52"/>
      <c r="C499" s="52"/>
      <c r="D499" s="52"/>
      <c r="E499" s="52"/>
      <c r="F499" s="52"/>
      <c r="G499" s="52"/>
      <c r="H499" s="52"/>
      <c r="I499" s="52"/>
      <c r="J499" s="52"/>
      <c r="K499" s="52"/>
      <c r="L499" s="52"/>
      <c r="M499" s="52"/>
      <c r="N499" s="52"/>
      <c r="O499" s="52"/>
      <c r="P499" s="52"/>
      <c r="Q499" s="52"/>
      <c r="R499" s="52"/>
      <c r="S499" s="52"/>
      <c r="T499" s="52"/>
      <c r="U499" s="52"/>
      <c r="V499" s="52"/>
      <c r="W499" s="52"/>
      <c r="X499" s="52"/>
      <c r="Y499" s="52"/>
      <c r="Z499" s="52"/>
      <c r="AA499" s="52"/>
      <c r="AB499" s="52"/>
      <c r="AC499" s="52"/>
      <c r="AD499" s="52"/>
      <c r="AE499" s="52"/>
      <c r="AF499" s="52"/>
      <c r="AG499" s="52"/>
      <c r="AH499" s="52"/>
      <c r="AI499" s="52"/>
      <c r="AJ499" s="52"/>
      <c r="AK499" s="52"/>
      <c r="AL499" s="52"/>
      <c r="AM499" s="52"/>
      <c r="AN499" s="52"/>
      <c r="AO499" s="52"/>
      <c r="AP499" s="52"/>
      <c r="AQ499" s="52"/>
      <c r="AR499" s="52"/>
      <c r="AS499" s="52"/>
      <c r="AT499" s="52"/>
      <c r="AU499" s="52"/>
      <c r="AV499" s="52"/>
      <c r="AW499" s="52"/>
      <c r="AX499" s="52"/>
      <c r="AY499" s="52"/>
      <c r="AZ499" s="52"/>
      <c r="BA499" s="52"/>
      <c r="BB499" s="52"/>
      <c r="BC499" s="52"/>
      <c r="BD499" s="52"/>
      <c r="BE499" s="52"/>
      <c r="BF499" s="52"/>
      <c r="BG499" s="52"/>
    </row>
    <row r="500" spans="1:59" ht="15.75" customHeight="1">
      <c r="A500" s="58"/>
      <c r="B500" s="52"/>
      <c r="C500" s="52"/>
      <c r="D500" s="52"/>
      <c r="E500" s="52"/>
      <c r="F500" s="52"/>
      <c r="G500" s="52"/>
      <c r="H500" s="52"/>
      <c r="I500" s="52"/>
      <c r="J500" s="52"/>
      <c r="K500" s="52"/>
      <c r="L500" s="52"/>
      <c r="M500" s="52"/>
      <c r="N500" s="52"/>
      <c r="O500" s="52"/>
      <c r="P500" s="52"/>
      <c r="Q500" s="52"/>
      <c r="R500" s="52"/>
      <c r="S500" s="52"/>
      <c r="T500" s="52"/>
      <c r="U500" s="52"/>
      <c r="V500" s="52"/>
      <c r="W500" s="52"/>
      <c r="X500" s="52"/>
      <c r="Y500" s="52"/>
      <c r="Z500" s="52"/>
      <c r="AA500" s="52"/>
      <c r="AB500" s="52"/>
      <c r="AC500" s="52"/>
      <c r="AD500" s="52"/>
      <c r="AE500" s="52"/>
      <c r="AF500" s="52"/>
      <c r="AG500" s="52"/>
      <c r="AH500" s="52"/>
      <c r="AI500" s="52"/>
      <c r="AJ500" s="52"/>
      <c r="AK500" s="52"/>
      <c r="AL500" s="52"/>
      <c r="AM500" s="52"/>
      <c r="AN500" s="52"/>
      <c r="AO500" s="52"/>
      <c r="AP500" s="52"/>
      <c r="AQ500" s="52"/>
      <c r="AR500" s="52"/>
      <c r="AS500" s="52"/>
      <c r="AT500" s="52"/>
      <c r="AU500" s="52"/>
      <c r="AV500" s="52"/>
      <c r="AW500" s="52"/>
      <c r="AX500" s="52"/>
      <c r="AY500" s="52"/>
      <c r="AZ500" s="52"/>
      <c r="BA500" s="52"/>
      <c r="BB500" s="52"/>
      <c r="BC500" s="52"/>
      <c r="BD500" s="52"/>
      <c r="BE500" s="52"/>
      <c r="BF500" s="52"/>
      <c r="BG500" s="52"/>
    </row>
    <row r="501" spans="1:59" ht="15.75" customHeight="1">
      <c r="A501" s="58"/>
      <c r="B501" s="52"/>
      <c r="C501" s="52"/>
      <c r="D501" s="52"/>
      <c r="E501" s="52"/>
      <c r="F501" s="52"/>
      <c r="G501" s="52"/>
      <c r="H501" s="52"/>
      <c r="I501" s="52"/>
      <c r="J501" s="52"/>
      <c r="K501" s="52"/>
      <c r="L501" s="52"/>
      <c r="M501" s="52"/>
      <c r="N501" s="52"/>
      <c r="O501" s="52"/>
      <c r="P501" s="52"/>
      <c r="Q501" s="52"/>
      <c r="R501" s="52"/>
      <c r="S501" s="52"/>
      <c r="T501" s="52"/>
      <c r="U501" s="52"/>
      <c r="V501" s="52"/>
      <c r="W501" s="52"/>
      <c r="X501" s="52"/>
      <c r="Y501" s="52"/>
      <c r="Z501" s="52"/>
      <c r="AA501" s="52"/>
      <c r="AB501" s="52"/>
      <c r="AC501" s="52"/>
      <c r="AD501" s="52"/>
      <c r="AE501" s="52"/>
      <c r="AF501" s="52"/>
      <c r="AG501" s="52"/>
      <c r="AH501" s="52"/>
      <c r="AI501" s="52"/>
      <c r="AJ501" s="52"/>
      <c r="AK501" s="52"/>
      <c r="AL501" s="52"/>
      <c r="AM501" s="52"/>
      <c r="AN501" s="52"/>
      <c r="AO501" s="52"/>
      <c r="AP501" s="52"/>
      <c r="AQ501" s="52"/>
      <c r="AR501" s="52"/>
      <c r="AS501" s="52"/>
      <c r="AT501" s="52"/>
      <c r="AU501" s="52"/>
      <c r="AV501" s="52"/>
      <c r="AW501" s="52"/>
      <c r="AX501" s="52"/>
      <c r="AY501" s="52"/>
      <c r="AZ501" s="52"/>
      <c r="BA501" s="52"/>
      <c r="BB501" s="52"/>
      <c r="BC501" s="52"/>
      <c r="BD501" s="52"/>
      <c r="BE501" s="52"/>
      <c r="BF501" s="52"/>
      <c r="BG501" s="52"/>
    </row>
    <row r="502" spans="1:59" ht="15.75" customHeight="1">
      <c r="A502" s="58"/>
      <c r="B502" s="52"/>
      <c r="C502" s="52"/>
      <c r="D502" s="52"/>
      <c r="E502" s="52"/>
      <c r="F502" s="52"/>
      <c r="G502" s="52"/>
      <c r="H502" s="52"/>
      <c r="I502" s="52"/>
      <c r="J502" s="52"/>
      <c r="K502" s="52"/>
      <c r="L502" s="52"/>
      <c r="M502" s="52"/>
      <c r="N502" s="52"/>
      <c r="O502" s="52"/>
      <c r="P502" s="52"/>
      <c r="Q502" s="52"/>
      <c r="R502" s="52"/>
      <c r="S502" s="52"/>
      <c r="T502" s="52"/>
      <c r="U502" s="52"/>
      <c r="V502" s="52"/>
      <c r="W502" s="52"/>
      <c r="X502" s="52"/>
      <c r="Y502" s="52"/>
      <c r="Z502" s="52"/>
      <c r="AA502" s="52"/>
      <c r="AB502" s="52"/>
      <c r="AC502" s="52"/>
      <c r="AD502" s="52"/>
      <c r="AE502" s="52"/>
      <c r="AF502" s="52"/>
      <c r="AG502" s="52"/>
      <c r="AH502" s="52"/>
      <c r="AI502" s="52"/>
      <c r="AJ502" s="52"/>
      <c r="AK502" s="52"/>
      <c r="AL502" s="52"/>
      <c r="AM502" s="52"/>
      <c r="AN502" s="52"/>
      <c r="AO502" s="52"/>
      <c r="AP502" s="52"/>
      <c r="AQ502" s="52"/>
      <c r="AR502" s="52"/>
      <c r="AS502" s="52"/>
      <c r="AT502" s="52"/>
      <c r="AU502" s="52"/>
      <c r="AV502" s="52"/>
      <c r="AW502" s="52"/>
      <c r="AX502" s="52"/>
      <c r="AY502" s="52"/>
      <c r="AZ502" s="52"/>
      <c r="BA502" s="52"/>
      <c r="BB502" s="52"/>
      <c r="BC502" s="52"/>
      <c r="BD502" s="52"/>
      <c r="BE502" s="52"/>
      <c r="BF502" s="52"/>
      <c r="BG502" s="52"/>
    </row>
    <row r="503" spans="1:59" ht="15.75" customHeight="1">
      <c r="A503" s="58"/>
      <c r="B503" s="52"/>
      <c r="C503" s="52"/>
      <c r="D503" s="52"/>
      <c r="E503" s="52"/>
      <c r="F503" s="52"/>
      <c r="G503" s="52"/>
      <c r="H503" s="52"/>
      <c r="I503" s="52"/>
      <c r="J503" s="52"/>
      <c r="K503" s="52"/>
      <c r="L503" s="52"/>
      <c r="M503" s="52"/>
      <c r="N503" s="52"/>
      <c r="O503" s="52"/>
      <c r="P503" s="52"/>
      <c r="Q503" s="52"/>
      <c r="R503" s="52"/>
      <c r="S503" s="52"/>
      <c r="T503" s="52"/>
      <c r="U503" s="52"/>
      <c r="V503" s="52"/>
      <c r="W503" s="52"/>
      <c r="X503" s="52"/>
      <c r="Y503" s="52"/>
      <c r="Z503" s="52"/>
      <c r="AA503" s="52"/>
      <c r="AB503" s="52"/>
      <c r="AC503" s="52"/>
      <c r="AD503" s="52"/>
      <c r="AE503" s="52"/>
      <c r="AF503" s="52"/>
      <c r="AG503" s="52"/>
      <c r="AH503" s="52"/>
      <c r="AI503" s="52"/>
      <c r="AJ503" s="52"/>
      <c r="AK503" s="52"/>
      <c r="AL503" s="52"/>
      <c r="AM503" s="52"/>
      <c r="AN503" s="52"/>
      <c r="AO503" s="52"/>
      <c r="AP503" s="52"/>
      <c r="AQ503" s="52"/>
      <c r="AR503" s="52"/>
      <c r="AS503" s="52"/>
      <c r="AT503" s="52"/>
      <c r="AU503" s="52"/>
      <c r="AV503" s="52"/>
      <c r="AW503" s="52"/>
      <c r="AX503" s="52"/>
      <c r="AY503" s="52"/>
      <c r="AZ503" s="52"/>
      <c r="BA503" s="52"/>
      <c r="BB503" s="52"/>
      <c r="BC503" s="52"/>
      <c r="BD503" s="52"/>
      <c r="BE503" s="52"/>
      <c r="BF503" s="52"/>
      <c r="BG503" s="52"/>
    </row>
    <row r="504" spans="1:59" ht="15.75" customHeight="1">
      <c r="A504" s="58"/>
      <c r="B504" s="52"/>
      <c r="C504" s="52"/>
      <c r="D504" s="52"/>
      <c r="E504" s="52"/>
      <c r="F504" s="52"/>
      <c r="G504" s="52"/>
      <c r="H504" s="52"/>
      <c r="I504" s="52"/>
      <c r="J504" s="52"/>
      <c r="K504" s="52"/>
      <c r="L504" s="52"/>
      <c r="M504" s="52"/>
      <c r="N504" s="52"/>
      <c r="O504" s="52"/>
      <c r="P504" s="52"/>
      <c r="Q504" s="52"/>
      <c r="R504" s="52"/>
      <c r="S504" s="52"/>
      <c r="T504" s="52"/>
      <c r="U504" s="52"/>
      <c r="V504" s="52"/>
      <c r="W504" s="52"/>
      <c r="X504" s="52"/>
      <c r="Y504" s="52"/>
      <c r="Z504" s="52"/>
      <c r="AA504" s="52"/>
      <c r="AB504" s="52"/>
      <c r="AC504" s="52"/>
      <c r="AD504" s="52"/>
      <c r="AE504" s="52"/>
      <c r="AF504" s="52"/>
      <c r="AG504" s="52"/>
      <c r="AH504" s="52"/>
      <c r="AI504" s="52"/>
      <c r="AJ504" s="52"/>
      <c r="AK504" s="52"/>
      <c r="AL504" s="52"/>
      <c r="AM504" s="52"/>
      <c r="AN504" s="52"/>
      <c r="AO504" s="52"/>
      <c r="AP504" s="52"/>
      <c r="AQ504" s="52"/>
      <c r="AR504" s="52"/>
      <c r="AS504" s="52"/>
      <c r="AT504" s="52"/>
      <c r="AU504" s="52"/>
      <c r="AV504" s="52"/>
      <c r="AW504" s="52"/>
      <c r="AX504" s="52"/>
      <c r="AY504" s="52"/>
      <c r="AZ504" s="52"/>
      <c r="BA504" s="52"/>
      <c r="BB504" s="52"/>
      <c r="BC504" s="52"/>
      <c r="BD504" s="52"/>
      <c r="BE504" s="52"/>
      <c r="BF504" s="52"/>
      <c r="BG504" s="52"/>
    </row>
    <row r="505" spans="1:59" ht="15.75" customHeight="1">
      <c r="A505" s="58"/>
      <c r="B505" s="52"/>
      <c r="C505" s="52"/>
      <c r="D505" s="52"/>
      <c r="E505" s="52"/>
      <c r="F505" s="52"/>
      <c r="G505" s="52"/>
      <c r="H505" s="52"/>
      <c r="I505" s="52"/>
      <c r="J505" s="52"/>
      <c r="K505" s="52"/>
      <c r="L505" s="52"/>
      <c r="M505" s="52"/>
      <c r="N505" s="52"/>
      <c r="O505" s="52"/>
      <c r="P505" s="52"/>
      <c r="Q505" s="52"/>
      <c r="R505" s="52"/>
      <c r="S505" s="52"/>
      <c r="T505" s="52"/>
      <c r="U505" s="52"/>
      <c r="V505" s="52"/>
      <c r="W505" s="52"/>
      <c r="X505" s="52"/>
      <c r="Y505" s="52"/>
      <c r="Z505" s="52"/>
      <c r="AA505" s="52"/>
      <c r="AB505" s="52"/>
      <c r="AC505" s="52"/>
      <c r="AD505" s="52"/>
      <c r="AE505" s="52"/>
      <c r="AF505" s="52"/>
      <c r="AG505" s="52"/>
      <c r="AH505" s="52"/>
      <c r="AI505" s="52"/>
      <c r="AJ505" s="52"/>
      <c r="AK505" s="52"/>
      <c r="AL505" s="52"/>
      <c r="AM505" s="52"/>
      <c r="AN505" s="52"/>
      <c r="AO505" s="52"/>
      <c r="AP505" s="52"/>
      <c r="AQ505" s="52"/>
      <c r="AR505" s="52"/>
      <c r="AS505" s="52"/>
      <c r="AT505" s="52"/>
      <c r="AU505" s="52"/>
      <c r="AV505" s="52"/>
      <c r="AW505" s="52"/>
      <c r="AX505" s="52"/>
      <c r="AY505" s="52"/>
      <c r="AZ505" s="52"/>
      <c r="BA505" s="52"/>
      <c r="BB505" s="52"/>
      <c r="BC505" s="52"/>
      <c r="BD505" s="52"/>
      <c r="BE505" s="52"/>
      <c r="BF505" s="52"/>
      <c r="BG505" s="52"/>
    </row>
    <row r="506" spans="1:59" ht="15.75" customHeight="1">
      <c r="A506" s="58"/>
      <c r="B506" s="52"/>
      <c r="C506" s="52"/>
      <c r="D506" s="52"/>
      <c r="E506" s="52"/>
      <c r="F506" s="52"/>
      <c r="G506" s="52"/>
      <c r="H506" s="52"/>
      <c r="I506" s="52"/>
      <c r="J506" s="52"/>
      <c r="K506" s="52"/>
      <c r="L506" s="52"/>
      <c r="M506" s="52"/>
      <c r="N506" s="52"/>
      <c r="O506" s="52"/>
      <c r="P506" s="52"/>
      <c r="Q506" s="52"/>
      <c r="R506" s="52"/>
      <c r="S506" s="52"/>
      <c r="T506" s="52"/>
      <c r="U506" s="52"/>
      <c r="V506" s="52"/>
      <c r="W506" s="52"/>
      <c r="X506" s="52"/>
      <c r="Y506" s="52"/>
      <c r="Z506" s="52"/>
      <c r="AA506" s="52"/>
      <c r="AB506" s="52"/>
      <c r="AC506" s="52"/>
      <c r="AD506" s="52"/>
      <c r="AE506" s="52"/>
      <c r="AF506" s="52"/>
      <c r="AG506" s="52"/>
      <c r="AH506" s="52"/>
      <c r="AI506" s="52"/>
      <c r="AJ506" s="52"/>
      <c r="AK506" s="52"/>
      <c r="AL506" s="52"/>
      <c r="AM506" s="52"/>
      <c r="AN506" s="52"/>
      <c r="AO506" s="52"/>
      <c r="AP506" s="52"/>
      <c r="AQ506" s="52"/>
      <c r="AR506" s="52"/>
      <c r="AS506" s="52"/>
      <c r="AT506" s="52"/>
      <c r="AU506" s="52"/>
      <c r="AV506" s="52"/>
      <c r="AW506" s="52"/>
      <c r="AX506" s="52"/>
      <c r="AY506" s="52"/>
      <c r="AZ506" s="52"/>
      <c r="BA506" s="52"/>
      <c r="BB506" s="52"/>
      <c r="BC506" s="52"/>
      <c r="BD506" s="52"/>
      <c r="BE506" s="52"/>
      <c r="BF506" s="52"/>
      <c r="BG506" s="52"/>
    </row>
    <row r="507" spans="1:59" ht="15.75" customHeight="1">
      <c r="A507" s="58"/>
      <c r="B507" s="52"/>
      <c r="C507" s="52"/>
      <c r="D507" s="52"/>
      <c r="E507" s="52"/>
      <c r="F507" s="52"/>
      <c r="G507" s="52"/>
      <c r="H507" s="52"/>
      <c r="I507" s="52"/>
      <c r="J507" s="52"/>
      <c r="K507" s="52"/>
      <c r="L507" s="52"/>
      <c r="M507" s="52"/>
      <c r="N507" s="52"/>
      <c r="O507" s="52"/>
      <c r="P507" s="52"/>
      <c r="Q507" s="52"/>
      <c r="R507" s="52"/>
      <c r="S507" s="52"/>
      <c r="T507" s="52"/>
      <c r="U507" s="52"/>
      <c r="V507" s="52"/>
      <c r="W507" s="52"/>
      <c r="X507" s="52"/>
      <c r="Y507" s="52"/>
      <c r="Z507" s="52"/>
      <c r="AA507" s="52"/>
      <c r="AB507" s="52"/>
      <c r="AC507" s="52"/>
      <c r="AD507" s="52"/>
      <c r="AE507" s="52"/>
      <c r="AF507" s="52"/>
      <c r="AG507" s="52"/>
      <c r="AH507" s="52"/>
      <c r="AI507" s="52"/>
      <c r="AJ507" s="52"/>
      <c r="AK507" s="52"/>
      <c r="AL507" s="52"/>
      <c r="AM507" s="52"/>
      <c r="AN507" s="52"/>
      <c r="AO507" s="52"/>
      <c r="AP507" s="52"/>
      <c r="AQ507" s="52"/>
      <c r="AR507" s="52"/>
      <c r="AS507" s="52"/>
      <c r="AT507" s="52"/>
      <c r="AU507" s="52"/>
      <c r="AV507" s="52"/>
      <c r="AW507" s="52"/>
      <c r="AX507" s="52"/>
      <c r="AY507" s="52"/>
      <c r="AZ507" s="52"/>
      <c r="BA507" s="52"/>
      <c r="BB507" s="52"/>
      <c r="BC507" s="52"/>
      <c r="BD507" s="52"/>
      <c r="BE507" s="52"/>
      <c r="BF507" s="52"/>
      <c r="BG507" s="52"/>
    </row>
    <row r="508" spans="1:59" ht="15.75" customHeight="1">
      <c r="A508" s="58"/>
      <c r="B508" s="52"/>
      <c r="C508" s="52"/>
      <c r="D508" s="52"/>
      <c r="E508" s="52"/>
      <c r="F508" s="52"/>
      <c r="G508" s="52"/>
      <c r="H508" s="52"/>
      <c r="I508" s="52"/>
      <c r="J508" s="52"/>
      <c r="K508" s="52"/>
      <c r="L508" s="52"/>
      <c r="M508" s="52"/>
      <c r="N508" s="52"/>
      <c r="O508" s="52"/>
      <c r="P508" s="52"/>
      <c r="Q508" s="52"/>
      <c r="R508" s="52"/>
      <c r="S508" s="52"/>
      <c r="T508" s="52"/>
      <c r="U508" s="52"/>
      <c r="V508" s="52"/>
      <c r="W508" s="52"/>
      <c r="X508" s="52"/>
      <c r="Y508" s="52"/>
      <c r="Z508" s="52"/>
      <c r="AA508" s="52"/>
      <c r="AB508" s="52"/>
      <c r="AC508" s="52"/>
      <c r="AD508" s="52"/>
      <c r="AE508" s="52"/>
      <c r="AF508" s="52"/>
      <c r="AG508" s="52"/>
      <c r="AH508" s="52"/>
      <c r="AI508" s="52"/>
      <c r="AJ508" s="52"/>
      <c r="AK508" s="52"/>
      <c r="AL508" s="52"/>
      <c r="AM508" s="52"/>
      <c r="AN508" s="52"/>
      <c r="AO508" s="52"/>
      <c r="AP508" s="52"/>
      <c r="AQ508" s="52"/>
      <c r="AR508" s="52"/>
      <c r="AS508" s="52"/>
      <c r="AT508" s="52"/>
      <c r="AU508" s="52"/>
      <c r="AV508" s="52"/>
      <c r="AW508" s="52"/>
      <c r="AX508" s="52"/>
      <c r="AY508" s="52"/>
      <c r="AZ508" s="52"/>
      <c r="BA508" s="52"/>
      <c r="BB508" s="52"/>
      <c r="BC508" s="52"/>
      <c r="BD508" s="52"/>
      <c r="BE508" s="52"/>
      <c r="BF508" s="52"/>
      <c r="BG508" s="52"/>
    </row>
    <row r="509" spans="1:59" ht="15.75" customHeight="1">
      <c r="A509" s="58"/>
      <c r="B509" s="52"/>
      <c r="C509" s="52"/>
      <c r="D509" s="52"/>
      <c r="E509" s="52"/>
      <c r="F509" s="52"/>
      <c r="G509" s="52"/>
      <c r="H509" s="52"/>
      <c r="I509" s="52"/>
      <c r="J509" s="52"/>
      <c r="K509" s="52"/>
      <c r="L509" s="52"/>
      <c r="M509" s="52"/>
      <c r="N509" s="52"/>
      <c r="O509" s="52"/>
      <c r="P509" s="52"/>
      <c r="Q509" s="52"/>
      <c r="R509" s="52"/>
      <c r="S509" s="52"/>
      <c r="T509" s="52"/>
      <c r="U509" s="52"/>
      <c r="V509" s="52"/>
      <c r="W509" s="52"/>
      <c r="X509" s="52"/>
      <c r="Y509" s="52"/>
      <c r="Z509" s="52"/>
      <c r="AA509" s="52"/>
      <c r="AB509" s="52"/>
      <c r="AC509" s="52"/>
      <c r="AD509" s="52"/>
      <c r="AE509" s="52"/>
      <c r="AF509" s="52"/>
      <c r="AG509" s="52"/>
      <c r="AH509" s="52"/>
      <c r="AI509" s="52"/>
      <c r="AJ509" s="52"/>
      <c r="AK509" s="52"/>
      <c r="AL509" s="52"/>
      <c r="AM509" s="52"/>
      <c r="AN509" s="52"/>
      <c r="AO509" s="52"/>
      <c r="AP509" s="52"/>
      <c r="AQ509" s="52"/>
      <c r="AR509" s="52"/>
      <c r="AS509" s="52"/>
      <c r="AT509" s="52"/>
      <c r="AU509" s="52"/>
      <c r="AV509" s="52"/>
      <c r="AW509" s="52"/>
      <c r="AX509" s="52"/>
      <c r="AY509" s="52"/>
      <c r="AZ509" s="52"/>
      <c r="BA509" s="52"/>
      <c r="BB509" s="52"/>
      <c r="BC509" s="52"/>
      <c r="BD509" s="52"/>
      <c r="BE509" s="52"/>
      <c r="BF509" s="52"/>
      <c r="BG509" s="52"/>
    </row>
    <row r="510" spans="1:59" ht="15.75" customHeight="1">
      <c r="A510" s="58"/>
      <c r="B510" s="52"/>
      <c r="C510" s="52"/>
      <c r="D510" s="52"/>
      <c r="E510" s="52"/>
      <c r="F510" s="52"/>
      <c r="G510" s="52"/>
      <c r="H510" s="52"/>
      <c r="I510" s="52"/>
      <c r="J510" s="52"/>
      <c r="K510" s="52"/>
      <c r="L510" s="52"/>
      <c r="M510" s="52"/>
      <c r="N510" s="52"/>
      <c r="O510" s="52"/>
      <c r="P510" s="52"/>
      <c r="Q510" s="52"/>
      <c r="R510" s="52"/>
      <c r="S510" s="52"/>
      <c r="T510" s="52"/>
      <c r="U510" s="52"/>
      <c r="V510" s="52"/>
      <c r="W510" s="52"/>
      <c r="X510" s="52"/>
      <c r="Y510" s="52"/>
      <c r="Z510" s="52"/>
      <c r="AA510" s="52"/>
      <c r="AB510" s="52"/>
      <c r="AC510" s="52"/>
      <c r="AD510" s="52"/>
      <c r="AE510" s="52"/>
      <c r="AF510" s="52"/>
      <c r="AG510" s="52"/>
      <c r="AH510" s="52"/>
      <c r="AI510" s="52"/>
      <c r="AJ510" s="52"/>
      <c r="AK510" s="52"/>
      <c r="AL510" s="52"/>
      <c r="AM510" s="52"/>
      <c r="AN510" s="52"/>
      <c r="AO510" s="52"/>
      <c r="AP510" s="52"/>
      <c r="AQ510" s="52"/>
      <c r="AR510" s="52"/>
      <c r="AS510" s="52"/>
      <c r="AT510" s="52"/>
      <c r="AU510" s="52"/>
      <c r="AV510" s="52"/>
      <c r="AW510" s="52"/>
      <c r="AX510" s="52"/>
      <c r="AY510" s="52"/>
      <c r="AZ510" s="52"/>
      <c r="BA510" s="52"/>
      <c r="BB510" s="52"/>
      <c r="BC510" s="52"/>
      <c r="BD510" s="52"/>
      <c r="BE510" s="52"/>
      <c r="BF510" s="52"/>
      <c r="BG510" s="52"/>
    </row>
    <row r="511" spans="1:59" ht="15.75" customHeight="1">
      <c r="A511" s="58"/>
      <c r="B511" s="52"/>
      <c r="C511" s="52"/>
      <c r="D511" s="52"/>
      <c r="E511" s="52"/>
      <c r="F511" s="52"/>
      <c r="G511" s="52"/>
      <c r="H511" s="52"/>
      <c r="I511" s="52"/>
      <c r="J511" s="52"/>
      <c r="K511" s="52"/>
      <c r="L511" s="52"/>
      <c r="M511" s="52"/>
      <c r="N511" s="52"/>
      <c r="O511" s="52"/>
      <c r="P511" s="52"/>
      <c r="Q511" s="52"/>
      <c r="R511" s="52"/>
      <c r="S511" s="52"/>
      <c r="T511" s="52"/>
      <c r="U511" s="52"/>
      <c r="V511" s="52"/>
      <c r="W511" s="52"/>
      <c r="X511" s="52"/>
      <c r="Y511" s="52"/>
      <c r="Z511" s="52"/>
      <c r="AA511" s="52"/>
      <c r="AB511" s="52"/>
      <c r="AC511" s="52"/>
      <c r="AD511" s="52"/>
      <c r="AE511" s="52"/>
      <c r="AF511" s="52"/>
      <c r="AG511" s="52"/>
      <c r="AH511" s="52"/>
      <c r="AI511" s="52"/>
      <c r="AJ511" s="52"/>
      <c r="AK511" s="52"/>
      <c r="AL511" s="52"/>
      <c r="AM511" s="52"/>
      <c r="AN511" s="52"/>
      <c r="AO511" s="52"/>
      <c r="AP511" s="52"/>
      <c r="AQ511" s="52"/>
      <c r="AR511" s="52"/>
      <c r="AS511" s="52"/>
      <c r="AT511" s="52"/>
      <c r="AU511" s="52"/>
      <c r="AV511" s="52"/>
      <c r="AW511" s="52"/>
      <c r="AX511" s="52"/>
      <c r="AY511" s="52"/>
      <c r="AZ511" s="52"/>
      <c r="BA511" s="52"/>
      <c r="BB511" s="52"/>
      <c r="BC511" s="52"/>
      <c r="BD511" s="52"/>
      <c r="BE511" s="52"/>
      <c r="BF511" s="52"/>
      <c r="BG511" s="52"/>
    </row>
    <row r="512" spans="1:59" ht="15.75" customHeight="1">
      <c r="A512" s="58"/>
      <c r="B512" s="52"/>
      <c r="C512" s="52"/>
      <c r="D512" s="52"/>
      <c r="E512" s="52"/>
      <c r="F512" s="52"/>
      <c r="G512" s="52"/>
      <c r="H512" s="52"/>
      <c r="I512" s="52"/>
      <c r="J512" s="52"/>
      <c r="K512" s="52"/>
      <c r="L512" s="52"/>
      <c r="M512" s="52"/>
      <c r="N512" s="52"/>
      <c r="O512" s="52"/>
      <c r="P512" s="52"/>
      <c r="Q512" s="52"/>
      <c r="R512" s="52"/>
      <c r="S512" s="52"/>
      <c r="T512" s="52"/>
      <c r="U512" s="52"/>
      <c r="V512" s="52"/>
      <c r="W512" s="52"/>
      <c r="X512" s="52"/>
      <c r="Y512" s="52"/>
      <c r="Z512" s="52"/>
      <c r="AA512" s="52"/>
      <c r="AB512" s="52"/>
      <c r="AC512" s="52"/>
      <c r="AD512" s="52"/>
      <c r="AE512" s="52"/>
      <c r="AF512" s="52"/>
      <c r="AG512" s="52"/>
      <c r="AH512" s="52"/>
      <c r="AI512" s="52"/>
      <c r="AJ512" s="52"/>
      <c r="AK512" s="52"/>
      <c r="AL512" s="52"/>
      <c r="AM512" s="52"/>
      <c r="AN512" s="52"/>
      <c r="AO512" s="52"/>
      <c r="AP512" s="52"/>
      <c r="AQ512" s="52"/>
      <c r="AR512" s="52"/>
      <c r="AS512" s="52"/>
      <c r="AT512" s="52"/>
      <c r="AU512" s="52"/>
      <c r="AV512" s="52"/>
      <c r="AW512" s="52"/>
      <c r="AX512" s="52"/>
      <c r="AY512" s="52"/>
      <c r="AZ512" s="52"/>
      <c r="BA512" s="52"/>
      <c r="BB512" s="52"/>
      <c r="BC512" s="52"/>
      <c r="BD512" s="52"/>
      <c r="BE512" s="52"/>
      <c r="BF512" s="52"/>
      <c r="BG512" s="52"/>
    </row>
    <row r="513" spans="1:59" ht="15.75" customHeight="1">
      <c r="A513" s="58"/>
      <c r="B513" s="52"/>
      <c r="C513" s="52"/>
      <c r="D513" s="52"/>
      <c r="E513" s="52"/>
      <c r="F513" s="52"/>
      <c r="G513" s="52"/>
      <c r="H513" s="52"/>
      <c r="I513" s="52"/>
      <c r="J513" s="52"/>
      <c r="K513" s="52"/>
      <c r="L513" s="52"/>
      <c r="M513" s="52"/>
      <c r="N513" s="52"/>
      <c r="O513" s="52"/>
      <c r="P513" s="52"/>
      <c r="Q513" s="52"/>
      <c r="R513" s="52"/>
      <c r="S513" s="52"/>
      <c r="T513" s="52"/>
      <c r="U513" s="52"/>
      <c r="V513" s="52"/>
      <c r="W513" s="52"/>
      <c r="X513" s="52"/>
      <c r="Y513" s="52"/>
      <c r="Z513" s="52"/>
      <c r="AA513" s="52"/>
      <c r="AB513" s="52"/>
      <c r="AC513" s="52"/>
      <c r="AD513" s="52"/>
      <c r="AE513" s="52"/>
      <c r="AF513" s="52"/>
      <c r="AG513" s="52"/>
      <c r="AH513" s="52"/>
      <c r="AI513" s="52"/>
      <c r="AJ513" s="52"/>
      <c r="AK513" s="52"/>
      <c r="AL513" s="52"/>
      <c r="AM513" s="52"/>
      <c r="AN513" s="52"/>
      <c r="AO513" s="52"/>
      <c r="AP513" s="52"/>
      <c r="AQ513" s="52"/>
      <c r="AR513" s="52"/>
      <c r="AS513" s="52"/>
      <c r="AT513" s="52"/>
      <c r="AU513" s="52"/>
      <c r="AV513" s="52"/>
      <c r="AW513" s="52"/>
      <c r="AX513" s="52"/>
      <c r="AY513" s="52"/>
      <c r="AZ513" s="52"/>
      <c r="BA513" s="52"/>
      <c r="BB513" s="52"/>
      <c r="BC513" s="52"/>
      <c r="BD513" s="52"/>
      <c r="BE513" s="52"/>
      <c r="BF513" s="52"/>
      <c r="BG513" s="52"/>
    </row>
    <row r="514" spans="1:59" ht="15.75" customHeight="1">
      <c r="A514" s="58"/>
      <c r="B514" s="52"/>
      <c r="C514" s="52"/>
      <c r="D514" s="52"/>
      <c r="E514" s="52"/>
      <c r="F514" s="52"/>
      <c r="G514" s="52"/>
      <c r="H514" s="52"/>
      <c r="I514" s="52"/>
      <c r="J514" s="52"/>
      <c r="K514" s="52"/>
      <c r="L514" s="52"/>
      <c r="M514" s="52"/>
      <c r="N514" s="52"/>
      <c r="O514" s="52"/>
      <c r="P514" s="52"/>
      <c r="Q514" s="52"/>
      <c r="R514" s="52"/>
      <c r="S514" s="52"/>
      <c r="T514" s="52"/>
      <c r="U514" s="52"/>
      <c r="V514" s="52"/>
      <c r="W514" s="52"/>
      <c r="X514" s="52"/>
      <c r="Y514" s="52"/>
      <c r="Z514" s="52"/>
      <c r="AA514" s="52"/>
      <c r="AB514" s="52"/>
      <c r="AC514" s="52"/>
      <c r="AD514" s="52"/>
      <c r="AE514" s="52"/>
      <c r="AF514" s="52"/>
      <c r="AG514" s="52"/>
      <c r="AH514" s="52"/>
      <c r="AI514" s="52"/>
      <c r="AJ514" s="52"/>
      <c r="AK514" s="52"/>
      <c r="AL514" s="52"/>
      <c r="AM514" s="52"/>
      <c r="AN514" s="52"/>
      <c r="AO514" s="52"/>
      <c r="AP514" s="52"/>
      <c r="AQ514" s="52"/>
      <c r="AR514" s="52"/>
      <c r="AS514" s="52"/>
      <c r="AT514" s="52"/>
      <c r="AU514" s="52"/>
      <c r="AV514" s="52"/>
      <c r="AW514" s="52"/>
      <c r="AX514" s="52"/>
      <c r="AY514" s="52"/>
      <c r="AZ514" s="52"/>
      <c r="BA514" s="52"/>
      <c r="BB514" s="52"/>
      <c r="BC514" s="52"/>
      <c r="BD514" s="52"/>
      <c r="BE514" s="52"/>
      <c r="BF514" s="52"/>
      <c r="BG514" s="52"/>
    </row>
    <row r="515" spans="1:59" ht="15.75" customHeight="1">
      <c r="A515" s="58"/>
      <c r="B515" s="52"/>
      <c r="C515" s="52"/>
      <c r="D515" s="52"/>
      <c r="E515" s="52"/>
      <c r="F515" s="52"/>
      <c r="G515" s="52"/>
      <c r="H515" s="52"/>
      <c r="I515" s="52"/>
      <c r="J515" s="52"/>
      <c r="K515" s="52"/>
      <c r="L515" s="52"/>
      <c r="M515" s="52"/>
      <c r="N515" s="52"/>
      <c r="O515" s="52"/>
      <c r="P515" s="52"/>
      <c r="Q515" s="52"/>
      <c r="R515" s="52"/>
      <c r="S515" s="52"/>
      <c r="T515" s="52"/>
      <c r="U515" s="52"/>
      <c r="V515" s="52"/>
      <c r="W515" s="52"/>
      <c r="X515" s="52"/>
      <c r="Y515" s="52"/>
      <c r="Z515" s="52"/>
      <c r="AA515" s="52"/>
      <c r="AB515" s="52"/>
      <c r="AC515" s="52"/>
      <c r="AD515" s="52"/>
      <c r="AE515" s="52"/>
      <c r="AF515" s="52"/>
      <c r="AG515" s="52"/>
      <c r="AH515" s="52"/>
      <c r="AI515" s="52"/>
      <c r="AJ515" s="52"/>
      <c r="AK515" s="52"/>
      <c r="AL515" s="52"/>
      <c r="AM515" s="52"/>
      <c r="AN515" s="52"/>
      <c r="AO515" s="52"/>
      <c r="AP515" s="52"/>
      <c r="AQ515" s="52"/>
      <c r="AR515" s="52"/>
      <c r="AS515" s="52"/>
      <c r="AT515" s="52"/>
      <c r="AU515" s="52"/>
      <c r="AV515" s="52"/>
      <c r="AW515" s="52"/>
      <c r="AX515" s="52"/>
      <c r="AY515" s="52"/>
      <c r="AZ515" s="52"/>
      <c r="BA515" s="52"/>
      <c r="BB515" s="52"/>
      <c r="BC515" s="52"/>
      <c r="BD515" s="52"/>
      <c r="BE515" s="52"/>
      <c r="BF515" s="52"/>
      <c r="BG515" s="52"/>
    </row>
    <row r="516" spans="1:59" ht="15.75" customHeight="1">
      <c r="A516" s="58"/>
      <c r="B516" s="52"/>
      <c r="C516" s="52"/>
      <c r="D516" s="52"/>
      <c r="E516" s="52"/>
      <c r="F516" s="52"/>
      <c r="G516" s="52"/>
      <c r="H516" s="52"/>
      <c r="I516" s="52"/>
      <c r="J516" s="52"/>
      <c r="K516" s="52"/>
      <c r="L516" s="52"/>
      <c r="M516" s="52"/>
      <c r="N516" s="52"/>
      <c r="O516" s="52"/>
      <c r="P516" s="52"/>
      <c r="Q516" s="52"/>
      <c r="R516" s="52"/>
      <c r="S516" s="52"/>
      <c r="T516" s="52"/>
      <c r="U516" s="52"/>
      <c r="V516" s="52"/>
      <c r="W516" s="52"/>
      <c r="X516" s="52"/>
      <c r="Y516" s="52"/>
      <c r="Z516" s="52"/>
      <c r="AA516" s="52"/>
      <c r="AB516" s="52"/>
      <c r="AC516" s="52"/>
      <c r="AD516" s="52"/>
      <c r="AE516" s="52"/>
      <c r="AF516" s="52"/>
      <c r="AG516" s="52"/>
      <c r="AH516" s="52"/>
      <c r="AI516" s="52"/>
      <c r="AJ516" s="52"/>
      <c r="AK516" s="52"/>
      <c r="AL516" s="52"/>
      <c r="AM516" s="52"/>
      <c r="AN516" s="52"/>
      <c r="AO516" s="52"/>
      <c r="AP516" s="52"/>
      <c r="AQ516" s="52"/>
      <c r="AR516" s="52"/>
      <c r="AS516" s="52"/>
      <c r="AT516" s="52"/>
      <c r="AU516" s="52"/>
      <c r="AV516" s="52"/>
      <c r="AW516" s="52"/>
      <c r="AX516" s="52"/>
      <c r="AY516" s="52"/>
      <c r="AZ516" s="52"/>
      <c r="BA516" s="52"/>
      <c r="BB516" s="52"/>
      <c r="BC516" s="52"/>
      <c r="BD516" s="52"/>
      <c r="BE516" s="52"/>
      <c r="BF516" s="52"/>
      <c r="BG516" s="52"/>
    </row>
    <row r="517" spans="1:59" ht="15.75" customHeight="1">
      <c r="A517" s="58"/>
      <c r="B517" s="52"/>
      <c r="C517" s="52"/>
      <c r="D517" s="52"/>
      <c r="E517" s="52"/>
      <c r="F517" s="52"/>
      <c r="G517" s="52"/>
      <c r="H517" s="52"/>
      <c r="I517" s="52"/>
      <c r="J517" s="52"/>
      <c r="K517" s="52"/>
      <c r="L517" s="52"/>
      <c r="M517" s="52"/>
      <c r="N517" s="52"/>
      <c r="O517" s="52"/>
      <c r="P517" s="52"/>
      <c r="Q517" s="52"/>
      <c r="R517" s="52"/>
      <c r="S517" s="52"/>
      <c r="T517" s="52"/>
      <c r="U517" s="52"/>
      <c r="V517" s="52"/>
      <c r="W517" s="52"/>
      <c r="X517" s="52"/>
      <c r="Y517" s="52"/>
      <c r="Z517" s="52"/>
      <c r="AA517" s="52"/>
      <c r="AB517" s="52"/>
      <c r="AC517" s="52"/>
      <c r="AD517" s="52"/>
      <c r="AE517" s="52"/>
      <c r="AF517" s="52"/>
      <c r="AG517" s="52"/>
      <c r="AH517" s="52"/>
      <c r="AI517" s="52"/>
      <c r="AJ517" s="52"/>
      <c r="AK517" s="52"/>
      <c r="AL517" s="52"/>
      <c r="AM517" s="52"/>
      <c r="AN517" s="52"/>
      <c r="AO517" s="52"/>
      <c r="AP517" s="52"/>
      <c r="AQ517" s="52"/>
      <c r="AR517" s="52"/>
      <c r="AS517" s="52"/>
      <c r="AT517" s="52"/>
      <c r="AU517" s="52"/>
      <c r="AV517" s="52"/>
      <c r="AW517" s="52"/>
      <c r="AX517" s="52"/>
      <c r="AY517" s="52"/>
      <c r="AZ517" s="52"/>
      <c r="BA517" s="52"/>
      <c r="BB517" s="52"/>
      <c r="BC517" s="52"/>
      <c r="BD517" s="52"/>
      <c r="BE517" s="52"/>
      <c r="BF517" s="52"/>
      <c r="BG517" s="52"/>
    </row>
    <row r="518" spans="1:59" ht="15.75" customHeight="1">
      <c r="A518" s="58"/>
      <c r="B518" s="52"/>
      <c r="C518" s="52"/>
      <c r="D518" s="52"/>
      <c r="E518" s="52"/>
      <c r="F518" s="52"/>
      <c r="G518" s="52"/>
      <c r="H518" s="52"/>
      <c r="I518" s="52"/>
      <c r="J518" s="52"/>
      <c r="K518" s="52"/>
      <c r="L518" s="52"/>
      <c r="M518" s="52"/>
      <c r="N518" s="52"/>
      <c r="O518" s="52"/>
      <c r="P518" s="52"/>
      <c r="Q518" s="52"/>
      <c r="R518" s="52"/>
      <c r="S518" s="52"/>
      <c r="T518" s="52"/>
      <c r="U518" s="52"/>
      <c r="V518" s="52"/>
      <c r="W518" s="52"/>
      <c r="X518" s="52"/>
      <c r="Y518" s="52"/>
      <c r="Z518" s="52"/>
      <c r="AA518" s="52"/>
      <c r="AB518" s="52"/>
      <c r="AC518" s="52"/>
      <c r="AD518" s="52"/>
      <c r="AE518" s="52"/>
      <c r="AF518" s="52"/>
      <c r="AG518" s="52"/>
      <c r="AH518" s="52"/>
      <c r="AI518" s="52"/>
      <c r="AJ518" s="52"/>
      <c r="AK518" s="52"/>
      <c r="AL518" s="52"/>
      <c r="AM518" s="52"/>
      <c r="AN518" s="52"/>
      <c r="AO518" s="52"/>
      <c r="AP518" s="52"/>
      <c r="AQ518" s="52"/>
      <c r="AR518" s="52"/>
      <c r="AS518" s="52"/>
      <c r="AT518" s="52"/>
      <c r="AU518" s="52"/>
      <c r="AV518" s="52"/>
      <c r="AW518" s="52"/>
      <c r="AX518" s="52"/>
      <c r="AY518" s="52"/>
      <c r="AZ518" s="52"/>
      <c r="BA518" s="52"/>
      <c r="BB518" s="52"/>
      <c r="BC518" s="52"/>
      <c r="BD518" s="52"/>
      <c r="BE518" s="52"/>
      <c r="BF518" s="52"/>
      <c r="BG518" s="52"/>
    </row>
    <row r="519" spans="1:59" ht="15.75" customHeight="1">
      <c r="A519" s="58"/>
      <c r="B519" s="52"/>
      <c r="C519" s="52"/>
      <c r="D519" s="52"/>
      <c r="E519" s="52"/>
      <c r="F519" s="52"/>
      <c r="G519" s="52"/>
      <c r="H519" s="52"/>
      <c r="I519" s="52"/>
      <c r="J519" s="52"/>
      <c r="K519" s="52"/>
      <c r="L519" s="52"/>
      <c r="M519" s="52"/>
      <c r="N519" s="52"/>
      <c r="O519" s="52"/>
      <c r="P519" s="52"/>
      <c r="Q519" s="52"/>
      <c r="R519" s="52"/>
      <c r="S519" s="52"/>
      <c r="T519" s="52"/>
      <c r="U519" s="52"/>
      <c r="V519" s="52"/>
      <c r="W519" s="52"/>
      <c r="X519" s="52"/>
      <c r="Y519" s="52"/>
      <c r="Z519" s="52"/>
      <c r="AA519" s="52"/>
      <c r="AB519" s="52"/>
      <c r="AC519" s="52"/>
      <c r="AD519" s="52"/>
      <c r="AE519" s="52"/>
      <c r="AF519" s="52"/>
      <c r="AG519" s="52"/>
      <c r="AH519" s="52"/>
      <c r="AI519" s="52"/>
      <c r="AJ519" s="52"/>
      <c r="AK519" s="52"/>
      <c r="AL519" s="52"/>
      <c r="AM519" s="52"/>
      <c r="AN519" s="52"/>
      <c r="AO519" s="52"/>
      <c r="AP519" s="52"/>
      <c r="AQ519" s="52"/>
      <c r="AR519" s="52"/>
      <c r="AS519" s="52"/>
      <c r="AT519" s="52"/>
      <c r="AU519" s="52"/>
      <c r="AV519" s="52"/>
      <c r="AW519" s="52"/>
      <c r="AX519" s="52"/>
      <c r="AY519" s="52"/>
      <c r="AZ519" s="52"/>
      <c r="BA519" s="52"/>
      <c r="BB519" s="52"/>
      <c r="BC519" s="52"/>
      <c r="BD519" s="52"/>
      <c r="BE519" s="52"/>
      <c r="BF519" s="52"/>
      <c r="BG519" s="52"/>
    </row>
    <row r="520" spans="1:59" ht="15.75" customHeight="1">
      <c r="A520" s="58"/>
      <c r="B520" s="52"/>
      <c r="C520" s="52"/>
      <c r="D520" s="52"/>
      <c r="E520" s="52"/>
      <c r="F520" s="52"/>
      <c r="G520" s="52"/>
      <c r="H520" s="52"/>
      <c r="I520" s="52"/>
      <c r="J520" s="52"/>
      <c r="K520" s="52"/>
      <c r="L520" s="52"/>
      <c r="M520" s="52"/>
      <c r="N520" s="52"/>
      <c r="O520" s="52"/>
      <c r="P520" s="52"/>
      <c r="Q520" s="52"/>
      <c r="R520" s="52"/>
      <c r="S520" s="52"/>
      <c r="T520" s="52"/>
      <c r="U520" s="52"/>
      <c r="V520" s="52"/>
      <c r="W520" s="52"/>
      <c r="X520" s="52"/>
      <c r="Y520" s="52"/>
      <c r="Z520" s="52"/>
      <c r="AA520" s="52"/>
      <c r="AB520" s="52"/>
      <c r="AC520" s="52"/>
      <c r="AD520" s="52"/>
      <c r="AE520" s="52"/>
      <c r="AF520" s="52"/>
      <c r="AG520" s="52"/>
      <c r="AH520" s="52"/>
      <c r="AI520" s="52"/>
      <c r="AJ520" s="52"/>
      <c r="AK520" s="52"/>
      <c r="AL520" s="52"/>
      <c r="AM520" s="52"/>
      <c r="AN520" s="52"/>
      <c r="AO520" s="52"/>
      <c r="AP520" s="52"/>
      <c r="AQ520" s="52"/>
      <c r="AR520" s="52"/>
      <c r="AS520" s="52"/>
      <c r="AT520" s="52"/>
      <c r="AU520" s="52"/>
      <c r="AV520" s="52"/>
      <c r="AW520" s="52"/>
      <c r="AX520" s="52"/>
      <c r="AY520" s="52"/>
      <c r="AZ520" s="52"/>
      <c r="BA520" s="52"/>
      <c r="BB520" s="52"/>
      <c r="BC520" s="52"/>
      <c r="BD520" s="52"/>
      <c r="BE520" s="52"/>
      <c r="BF520" s="52"/>
      <c r="BG520" s="52"/>
    </row>
    <row r="521" spans="1:59" ht="15.75" customHeight="1">
      <c r="A521" s="58"/>
      <c r="B521" s="52"/>
      <c r="C521" s="52"/>
      <c r="D521" s="52"/>
      <c r="E521" s="52"/>
      <c r="F521" s="52"/>
      <c r="G521" s="52"/>
      <c r="H521" s="52"/>
      <c r="I521" s="52"/>
      <c r="J521" s="52"/>
      <c r="K521" s="52"/>
      <c r="L521" s="52"/>
      <c r="M521" s="52"/>
      <c r="N521" s="52"/>
      <c r="O521" s="52"/>
      <c r="P521" s="52"/>
      <c r="Q521" s="52"/>
      <c r="R521" s="52"/>
      <c r="S521" s="52"/>
      <c r="T521" s="52"/>
      <c r="U521" s="52"/>
      <c r="V521" s="52"/>
      <c r="W521" s="52"/>
      <c r="X521" s="52"/>
      <c r="Y521" s="52"/>
      <c r="Z521" s="52"/>
      <c r="AA521" s="52"/>
      <c r="AB521" s="52"/>
      <c r="AC521" s="52"/>
      <c r="AD521" s="52"/>
      <c r="AE521" s="52"/>
      <c r="AF521" s="52"/>
      <c r="AG521" s="52"/>
      <c r="AH521" s="52"/>
      <c r="AI521" s="52"/>
      <c r="AJ521" s="52"/>
      <c r="AK521" s="52"/>
      <c r="AL521" s="52"/>
      <c r="AM521" s="52"/>
      <c r="AN521" s="52"/>
      <c r="AO521" s="52"/>
      <c r="AP521" s="52"/>
      <c r="AQ521" s="52"/>
      <c r="AR521" s="52"/>
      <c r="AS521" s="52"/>
      <c r="AT521" s="52"/>
      <c r="AU521" s="52"/>
      <c r="AV521" s="52"/>
      <c r="AW521" s="52"/>
      <c r="AX521" s="52"/>
      <c r="AY521" s="52"/>
      <c r="AZ521" s="52"/>
      <c r="BA521" s="52"/>
      <c r="BB521" s="52"/>
      <c r="BC521" s="52"/>
      <c r="BD521" s="52"/>
      <c r="BE521" s="52"/>
      <c r="BF521" s="52"/>
      <c r="BG521" s="52"/>
    </row>
    <row r="522" spans="1:59" ht="15.75" customHeight="1">
      <c r="A522" s="58"/>
      <c r="B522" s="52"/>
      <c r="C522" s="52"/>
      <c r="D522" s="52"/>
      <c r="E522" s="52"/>
      <c r="F522" s="52"/>
      <c r="G522" s="52"/>
      <c r="H522" s="52"/>
      <c r="I522" s="52"/>
      <c r="J522" s="52"/>
      <c r="K522" s="52"/>
      <c r="L522" s="52"/>
      <c r="M522" s="52"/>
      <c r="N522" s="52"/>
      <c r="O522" s="52"/>
      <c r="P522" s="52"/>
      <c r="Q522" s="52"/>
      <c r="R522" s="52"/>
      <c r="S522" s="52"/>
      <c r="T522" s="52"/>
      <c r="U522" s="52"/>
      <c r="V522" s="52"/>
      <c r="W522" s="52"/>
      <c r="X522" s="52"/>
      <c r="Y522" s="52"/>
      <c r="Z522" s="52"/>
      <c r="AA522" s="52"/>
      <c r="AB522" s="52"/>
      <c r="AC522" s="52"/>
      <c r="AD522" s="52"/>
      <c r="AE522" s="52"/>
      <c r="AF522" s="52"/>
      <c r="AG522" s="52"/>
      <c r="AH522" s="52"/>
      <c r="AI522" s="52"/>
      <c r="AJ522" s="52"/>
      <c r="AK522" s="52"/>
      <c r="AL522" s="52"/>
      <c r="AM522" s="52"/>
      <c r="AN522" s="52"/>
      <c r="AO522" s="52"/>
      <c r="AP522" s="52"/>
      <c r="AQ522" s="52"/>
      <c r="AR522" s="52"/>
      <c r="AS522" s="52"/>
      <c r="AT522" s="52"/>
      <c r="AU522" s="52"/>
      <c r="AV522" s="52"/>
      <c r="AW522" s="52"/>
      <c r="AX522" s="52"/>
      <c r="AY522" s="52"/>
      <c r="AZ522" s="52"/>
      <c r="BA522" s="52"/>
      <c r="BB522" s="52"/>
      <c r="BC522" s="52"/>
      <c r="BD522" s="52"/>
      <c r="BE522" s="52"/>
      <c r="BF522" s="52"/>
      <c r="BG522" s="52"/>
    </row>
    <row r="523" spans="1:59" ht="15.75" customHeight="1">
      <c r="A523" s="58"/>
      <c r="B523" s="52"/>
      <c r="C523" s="52"/>
      <c r="D523" s="52"/>
      <c r="E523" s="52"/>
      <c r="F523" s="52"/>
      <c r="G523" s="52"/>
      <c r="H523" s="52"/>
      <c r="I523" s="52"/>
      <c r="J523" s="52"/>
      <c r="K523" s="52"/>
      <c r="L523" s="52"/>
      <c r="M523" s="52"/>
      <c r="N523" s="52"/>
      <c r="O523" s="52"/>
      <c r="P523" s="52"/>
      <c r="Q523" s="52"/>
      <c r="R523" s="52"/>
      <c r="S523" s="52"/>
      <c r="T523" s="52"/>
      <c r="U523" s="52"/>
      <c r="V523" s="52"/>
      <c r="W523" s="52"/>
      <c r="X523" s="52"/>
      <c r="Y523" s="52"/>
      <c r="Z523" s="52"/>
      <c r="AA523" s="52"/>
      <c r="AB523" s="52"/>
      <c r="AC523" s="52"/>
      <c r="AD523" s="52"/>
      <c r="AE523" s="52"/>
      <c r="AF523" s="52"/>
      <c r="AG523" s="52"/>
      <c r="AH523" s="52"/>
      <c r="AI523" s="52"/>
      <c r="AJ523" s="52"/>
      <c r="AK523" s="52"/>
      <c r="AL523" s="52"/>
      <c r="AM523" s="52"/>
      <c r="AN523" s="52"/>
      <c r="AO523" s="52"/>
      <c r="AP523" s="52"/>
      <c r="AQ523" s="52"/>
      <c r="AR523" s="52"/>
      <c r="AS523" s="52"/>
      <c r="AT523" s="52"/>
      <c r="AU523" s="52"/>
      <c r="AV523" s="52"/>
      <c r="AW523" s="52"/>
      <c r="AX523" s="52"/>
      <c r="AY523" s="52"/>
      <c r="AZ523" s="52"/>
      <c r="BA523" s="52"/>
      <c r="BB523" s="52"/>
      <c r="BC523" s="52"/>
      <c r="BD523" s="52"/>
      <c r="BE523" s="52"/>
      <c r="BF523" s="52"/>
      <c r="BG523" s="52"/>
    </row>
    <row r="524" spans="1:59" ht="15.75" customHeight="1">
      <c r="A524" s="58"/>
      <c r="B524" s="52"/>
      <c r="C524" s="52"/>
      <c r="D524" s="52"/>
      <c r="E524" s="52"/>
      <c r="F524" s="52"/>
      <c r="G524" s="52"/>
      <c r="H524" s="52"/>
      <c r="I524" s="52"/>
      <c r="J524" s="52"/>
      <c r="K524" s="52"/>
      <c r="L524" s="52"/>
      <c r="M524" s="52"/>
      <c r="N524" s="52"/>
      <c r="O524" s="52"/>
      <c r="P524" s="52"/>
      <c r="Q524" s="52"/>
      <c r="R524" s="52"/>
      <c r="S524" s="52"/>
      <c r="T524" s="52"/>
      <c r="U524" s="52"/>
      <c r="V524" s="52"/>
      <c r="W524" s="52"/>
      <c r="X524" s="52"/>
      <c r="Y524" s="52"/>
      <c r="Z524" s="52"/>
      <c r="AA524" s="52"/>
      <c r="AB524" s="52"/>
      <c r="AC524" s="52"/>
      <c r="AD524" s="52"/>
      <c r="AE524" s="52"/>
      <c r="AF524" s="52"/>
      <c r="AG524" s="52"/>
      <c r="AH524" s="52"/>
      <c r="AI524" s="52"/>
      <c r="AJ524" s="52"/>
      <c r="AK524" s="52"/>
      <c r="AL524" s="52"/>
      <c r="AM524" s="52"/>
      <c r="AN524" s="52"/>
      <c r="AO524" s="52"/>
      <c r="AP524" s="52"/>
      <c r="AQ524" s="52"/>
      <c r="AR524" s="52"/>
      <c r="AS524" s="52"/>
      <c r="AT524" s="52"/>
      <c r="AU524" s="52"/>
      <c r="AV524" s="52"/>
      <c r="AW524" s="52"/>
      <c r="AX524" s="52"/>
      <c r="AY524" s="52"/>
      <c r="AZ524" s="52"/>
      <c r="BA524" s="52"/>
      <c r="BB524" s="52"/>
      <c r="BC524" s="52"/>
      <c r="BD524" s="52"/>
      <c r="BE524" s="52"/>
      <c r="BF524" s="52"/>
      <c r="BG524" s="52"/>
    </row>
    <row r="525" spans="1:59" ht="15.75" customHeight="1">
      <c r="A525" s="58"/>
      <c r="B525" s="52"/>
      <c r="C525" s="52"/>
      <c r="D525" s="52"/>
      <c r="E525" s="52"/>
      <c r="F525" s="52"/>
      <c r="G525" s="52"/>
      <c r="H525" s="52"/>
      <c r="I525" s="52"/>
      <c r="J525" s="52"/>
      <c r="K525" s="52"/>
      <c r="L525" s="52"/>
      <c r="M525" s="52"/>
      <c r="N525" s="52"/>
      <c r="O525" s="52"/>
      <c r="P525" s="52"/>
      <c r="Q525" s="52"/>
      <c r="R525" s="52"/>
      <c r="S525" s="52"/>
      <c r="T525" s="52"/>
      <c r="U525" s="52"/>
      <c r="V525" s="52"/>
      <c r="W525" s="52"/>
      <c r="X525" s="52"/>
      <c r="Y525" s="52"/>
      <c r="Z525" s="52"/>
      <c r="AA525" s="52"/>
      <c r="AB525" s="52"/>
      <c r="AC525" s="52"/>
      <c r="AD525" s="52"/>
      <c r="AE525" s="52"/>
      <c r="AF525" s="52"/>
      <c r="AG525" s="52"/>
      <c r="AH525" s="52"/>
      <c r="AI525" s="52"/>
      <c r="AJ525" s="52"/>
      <c r="AK525" s="52"/>
      <c r="AL525" s="52"/>
      <c r="AM525" s="52"/>
      <c r="AN525" s="52"/>
      <c r="AO525" s="52"/>
      <c r="AP525" s="52"/>
      <c r="AQ525" s="52"/>
      <c r="AR525" s="52"/>
      <c r="AS525" s="52"/>
      <c r="AT525" s="52"/>
      <c r="AU525" s="52"/>
      <c r="AV525" s="52"/>
      <c r="AW525" s="52"/>
      <c r="AX525" s="52"/>
      <c r="AY525" s="52"/>
      <c r="AZ525" s="52"/>
      <c r="BA525" s="52"/>
      <c r="BB525" s="52"/>
      <c r="BC525" s="52"/>
      <c r="BD525" s="52"/>
      <c r="BE525" s="52"/>
      <c r="BF525" s="52"/>
      <c r="BG525" s="52"/>
    </row>
    <row r="526" spans="1:59" ht="15.75" customHeight="1">
      <c r="A526" s="58"/>
      <c r="B526" s="52"/>
      <c r="C526" s="52"/>
      <c r="D526" s="52"/>
      <c r="E526" s="52"/>
      <c r="F526" s="52"/>
      <c r="G526" s="52"/>
      <c r="H526" s="52"/>
      <c r="I526" s="52"/>
      <c r="J526" s="52"/>
      <c r="K526" s="52"/>
      <c r="L526" s="52"/>
      <c r="M526" s="52"/>
      <c r="N526" s="52"/>
      <c r="O526" s="52"/>
      <c r="P526" s="52"/>
      <c r="Q526" s="52"/>
      <c r="R526" s="52"/>
      <c r="S526" s="52"/>
      <c r="T526" s="52"/>
      <c r="U526" s="52"/>
      <c r="V526" s="52"/>
      <c r="W526" s="52"/>
      <c r="X526" s="52"/>
      <c r="Y526" s="52"/>
      <c r="Z526" s="52"/>
      <c r="AA526" s="52"/>
      <c r="AB526" s="52"/>
      <c r="AC526" s="52"/>
      <c r="AD526" s="52"/>
      <c r="AE526" s="52"/>
      <c r="AF526" s="52"/>
      <c r="AG526" s="52"/>
      <c r="AH526" s="52"/>
      <c r="AI526" s="52"/>
      <c r="AJ526" s="52"/>
      <c r="AK526" s="52"/>
      <c r="AL526" s="52"/>
      <c r="AM526" s="52"/>
      <c r="AN526" s="52"/>
      <c r="AO526" s="52"/>
      <c r="AP526" s="52"/>
      <c r="AQ526" s="52"/>
      <c r="AR526" s="52"/>
      <c r="AS526" s="52"/>
      <c r="AT526" s="52"/>
      <c r="AU526" s="52"/>
      <c r="AV526" s="52"/>
      <c r="AW526" s="52"/>
      <c r="AX526" s="52"/>
      <c r="AY526" s="52"/>
      <c r="AZ526" s="52"/>
      <c r="BA526" s="52"/>
      <c r="BB526" s="52"/>
      <c r="BC526" s="52"/>
      <c r="BD526" s="52"/>
      <c r="BE526" s="52"/>
      <c r="BF526" s="52"/>
      <c r="BG526" s="52"/>
    </row>
    <row r="527" spans="1:59" ht="15.75" customHeight="1">
      <c r="A527" s="58"/>
      <c r="B527" s="52"/>
      <c r="C527" s="52"/>
      <c r="D527" s="52"/>
      <c r="E527" s="52"/>
      <c r="F527" s="52"/>
      <c r="G527" s="52"/>
      <c r="H527" s="52"/>
      <c r="I527" s="52"/>
      <c r="J527" s="52"/>
      <c r="K527" s="52"/>
      <c r="L527" s="52"/>
      <c r="M527" s="52"/>
      <c r="N527" s="52"/>
      <c r="O527" s="52"/>
      <c r="P527" s="52"/>
      <c r="Q527" s="52"/>
      <c r="R527" s="52"/>
      <c r="S527" s="52"/>
      <c r="T527" s="52"/>
      <c r="U527" s="52"/>
      <c r="V527" s="52"/>
      <c r="W527" s="52"/>
      <c r="X527" s="52"/>
      <c r="Y527" s="52"/>
      <c r="Z527" s="52"/>
      <c r="AA527" s="52"/>
      <c r="AB527" s="52"/>
      <c r="AC527" s="52"/>
      <c r="AD527" s="52"/>
      <c r="AE527" s="52"/>
      <c r="AF527" s="52"/>
      <c r="AG527" s="52"/>
      <c r="AH527" s="52"/>
      <c r="AI527" s="52"/>
      <c r="AJ527" s="52"/>
      <c r="AK527" s="52"/>
      <c r="AL527" s="52"/>
      <c r="AM527" s="52"/>
      <c r="AN527" s="52"/>
      <c r="AO527" s="52"/>
      <c r="AP527" s="52"/>
      <c r="AQ527" s="52"/>
      <c r="AR527" s="52"/>
      <c r="AS527" s="52"/>
      <c r="AT527" s="52"/>
      <c r="AU527" s="52"/>
      <c r="AV527" s="52"/>
      <c r="AW527" s="52"/>
      <c r="AX527" s="52"/>
      <c r="AY527" s="52"/>
      <c r="AZ527" s="52"/>
      <c r="BA527" s="52"/>
      <c r="BB527" s="52"/>
      <c r="BC527" s="52"/>
      <c r="BD527" s="52"/>
      <c r="BE527" s="52"/>
      <c r="BF527" s="52"/>
      <c r="BG527" s="52"/>
    </row>
    <row r="528" spans="1:59" ht="15.75" customHeight="1">
      <c r="A528" s="58"/>
      <c r="B528" s="52"/>
      <c r="C528" s="52"/>
      <c r="D528" s="52"/>
      <c r="E528" s="52"/>
      <c r="F528" s="52"/>
      <c r="G528" s="52"/>
      <c r="H528" s="52"/>
      <c r="I528" s="52"/>
      <c r="J528" s="52"/>
      <c r="K528" s="52"/>
      <c r="L528" s="52"/>
      <c r="M528" s="52"/>
      <c r="N528" s="52"/>
      <c r="O528" s="52"/>
      <c r="P528" s="52"/>
      <c r="Q528" s="52"/>
      <c r="R528" s="52"/>
      <c r="S528" s="52"/>
      <c r="T528" s="52"/>
      <c r="U528" s="52"/>
      <c r="V528" s="52"/>
      <c r="W528" s="52"/>
      <c r="X528" s="52"/>
      <c r="Y528" s="52"/>
      <c r="Z528" s="52"/>
      <c r="AA528" s="52"/>
      <c r="AB528" s="52"/>
      <c r="AC528" s="52"/>
      <c r="AD528" s="52"/>
      <c r="AE528" s="52"/>
      <c r="AF528" s="52"/>
      <c r="AG528" s="52"/>
      <c r="AH528" s="52"/>
      <c r="AI528" s="52"/>
      <c r="AJ528" s="52"/>
      <c r="AK528" s="52"/>
      <c r="AL528" s="52"/>
      <c r="AM528" s="52"/>
      <c r="AN528" s="52"/>
      <c r="AO528" s="52"/>
      <c r="AP528" s="52"/>
      <c r="AQ528" s="52"/>
      <c r="AR528" s="52"/>
      <c r="AS528" s="52"/>
      <c r="AT528" s="52"/>
      <c r="AU528" s="52"/>
      <c r="AV528" s="52"/>
      <c r="AW528" s="52"/>
      <c r="AX528" s="52"/>
      <c r="AY528" s="52"/>
      <c r="AZ528" s="52"/>
      <c r="BA528" s="52"/>
      <c r="BB528" s="52"/>
      <c r="BC528" s="52"/>
      <c r="BD528" s="52"/>
      <c r="BE528" s="52"/>
      <c r="BF528" s="52"/>
      <c r="BG528" s="52"/>
    </row>
    <row r="529" spans="1:59" ht="15.75" customHeight="1">
      <c r="A529" s="58"/>
      <c r="B529" s="52"/>
      <c r="C529" s="52"/>
      <c r="D529" s="52"/>
      <c r="E529" s="52"/>
      <c r="F529" s="52"/>
      <c r="G529" s="52"/>
      <c r="H529" s="52"/>
      <c r="I529" s="52"/>
      <c r="J529" s="52"/>
      <c r="K529" s="52"/>
      <c r="L529" s="52"/>
      <c r="M529" s="52"/>
      <c r="N529" s="52"/>
      <c r="O529" s="52"/>
      <c r="P529" s="52"/>
      <c r="Q529" s="52"/>
      <c r="R529" s="52"/>
      <c r="S529" s="52"/>
      <c r="T529" s="52"/>
      <c r="U529" s="52"/>
      <c r="V529" s="52"/>
      <c r="W529" s="52"/>
      <c r="X529" s="52"/>
      <c r="Y529" s="52"/>
      <c r="Z529" s="52"/>
      <c r="AA529" s="52"/>
      <c r="AB529" s="52"/>
      <c r="AC529" s="52"/>
      <c r="AD529" s="52"/>
      <c r="AE529" s="52"/>
      <c r="AF529" s="52"/>
      <c r="AG529" s="52"/>
      <c r="AH529" s="52"/>
      <c r="AI529" s="52"/>
      <c r="AJ529" s="52"/>
      <c r="AK529" s="52"/>
      <c r="AL529" s="52"/>
      <c r="AM529" s="52"/>
      <c r="AN529" s="52"/>
      <c r="AO529" s="52"/>
      <c r="AP529" s="52"/>
      <c r="AQ529" s="52"/>
      <c r="AR529" s="52"/>
      <c r="AS529" s="52"/>
      <c r="AT529" s="52"/>
      <c r="AU529" s="52"/>
      <c r="AV529" s="52"/>
      <c r="AW529" s="52"/>
      <c r="AX529" s="52"/>
      <c r="AY529" s="52"/>
      <c r="AZ529" s="52"/>
      <c r="BA529" s="52"/>
      <c r="BB529" s="52"/>
      <c r="BC529" s="52"/>
      <c r="BD529" s="52"/>
      <c r="BE529" s="52"/>
      <c r="BF529" s="52"/>
      <c r="BG529" s="52"/>
    </row>
    <row r="530" spans="1:59" ht="15.75" customHeight="1">
      <c r="A530" s="58"/>
      <c r="B530" s="52"/>
      <c r="C530" s="52"/>
      <c r="D530" s="52"/>
      <c r="E530" s="52"/>
      <c r="F530" s="52"/>
      <c r="G530" s="52"/>
      <c r="H530" s="52"/>
      <c r="I530" s="52"/>
      <c r="J530" s="52"/>
      <c r="K530" s="52"/>
      <c r="L530" s="52"/>
      <c r="M530" s="52"/>
      <c r="N530" s="52"/>
      <c r="O530" s="52"/>
      <c r="P530" s="52"/>
      <c r="Q530" s="52"/>
      <c r="R530" s="52"/>
      <c r="S530" s="52"/>
      <c r="T530" s="52"/>
      <c r="U530" s="52"/>
      <c r="V530" s="52"/>
      <c r="W530" s="52"/>
      <c r="X530" s="52"/>
      <c r="Y530" s="52"/>
      <c r="Z530" s="52"/>
      <c r="AA530" s="52"/>
      <c r="AB530" s="52"/>
      <c r="AC530" s="52"/>
      <c r="AD530" s="52"/>
      <c r="AE530" s="52"/>
      <c r="AF530" s="52"/>
      <c r="AG530" s="52"/>
      <c r="AH530" s="52"/>
      <c r="AI530" s="52"/>
      <c r="AJ530" s="52"/>
      <c r="AK530" s="52"/>
      <c r="AL530" s="52"/>
      <c r="AM530" s="52"/>
      <c r="AN530" s="52"/>
      <c r="AO530" s="52"/>
      <c r="AP530" s="52"/>
      <c r="AQ530" s="52"/>
      <c r="AR530" s="52"/>
      <c r="AS530" s="52"/>
      <c r="AT530" s="52"/>
      <c r="AU530" s="52"/>
      <c r="AV530" s="52"/>
      <c r="AW530" s="52"/>
      <c r="AX530" s="52"/>
      <c r="AY530" s="52"/>
      <c r="AZ530" s="52"/>
      <c r="BA530" s="52"/>
      <c r="BB530" s="52"/>
      <c r="BC530" s="52"/>
      <c r="BD530" s="52"/>
      <c r="BE530" s="52"/>
      <c r="BF530" s="52"/>
      <c r="BG530" s="52"/>
    </row>
    <row r="531" spans="1:59" ht="15.75" customHeight="1">
      <c r="A531" s="58"/>
      <c r="B531" s="52"/>
      <c r="C531" s="52"/>
      <c r="D531" s="52"/>
      <c r="E531" s="52"/>
      <c r="F531" s="52"/>
      <c r="G531" s="52"/>
      <c r="H531" s="52"/>
      <c r="I531" s="52"/>
      <c r="J531" s="52"/>
      <c r="K531" s="52"/>
      <c r="L531" s="52"/>
      <c r="M531" s="52"/>
      <c r="N531" s="52"/>
      <c r="O531" s="52"/>
      <c r="P531" s="52"/>
      <c r="Q531" s="52"/>
      <c r="R531" s="52"/>
      <c r="S531" s="52"/>
      <c r="T531" s="52"/>
      <c r="U531" s="52"/>
      <c r="V531" s="52"/>
      <c r="W531" s="52"/>
      <c r="X531" s="52"/>
      <c r="Y531" s="52"/>
      <c r="Z531" s="52"/>
      <c r="AA531" s="52"/>
      <c r="AB531" s="52"/>
      <c r="AC531" s="52"/>
      <c r="AD531" s="52"/>
      <c r="AE531" s="52"/>
      <c r="AF531" s="52"/>
      <c r="AG531" s="52"/>
      <c r="AH531" s="52"/>
      <c r="AI531" s="52"/>
      <c r="AJ531" s="52"/>
      <c r="AK531" s="52"/>
      <c r="AL531" s="52"/>
      <c r="AM531" s="52"/>
      <c r="AN531" s="52"/>
      <c r="AO531" s="52"/>
      <c r="AP531" s="52"/>
      <c r="AQ531" s="52"/>
      <c r="AR531" s="52"/>
      <c r="AS531" s="52"/>
      <c r="AT531" s="52"/>
      <c r="AU531" s="52"/>
      <c r="AV531" s="52"/>
      <c r="AW531" s="52"/>
      <c r="AX531" s="52"/>
      <c r="AY531" s="52"/>
      <c r="AZ531" s="52"/>
      <c r="BA531" s="52"/>
      <c r="BB531" s="52"/>
      <c r="BC531" s="52"/>
      <c r="BD531" s="52"/>
      <c r="BE531" s="52"/>
      <c r="BF531" s="52"/>
      <c r="BG531" s="52"/>
    </row>
    <row r="532" spans="1:59" ht="15.75" customHeight="1">
      <c r="A532" s="58"/>
      <c r="B532" s="52"/>
      <c r="C532" s="52"/>
      <c r="D532" s="52"/>
      <c r="E532" s="52"/>
      <c r="F532" s="52"/>
      <c r="G532" s="52"/>
      <c r="H532" s="52"/>
      <c r="I532" s="52"/>
      <c r="J532" s="52"/>
      <c r="K532" s="52"/>
      <c r="L532" s="52"/>
      <c r="M532" s="52"/>
      <c r="N532" s="52"/>
      <c r="O532" s="52"/>
      <c r="P532" s="52"/>
      <c r="Q532" s="52"/>
      <c r="R532" s="52"/>
      <c r="S532" s="52"/>
      <c r="T532" s="52"/>
      <c r="U532" s="52"/>
      <c r="V532" s="52"/>
      <c r="W532" s="52"/>
      <c r="X532" s="52"/>
      <c r="Y532" s="52"/>
      <c r="Z532" s="52"/>
      <c r="AA532" s="52"/>
      <c r="AB532" s="52"/>
      <c r="AC532" s="52"/>
      <c r="AD532" s="52"/>
      <c r="AE532" s="52"/>
      <c r="AF532" s="52"/>
      <c r="AG532" s="52"/>
      <c r="AH532" s="52"/>
      <c r="AI532" s="52"/>
      <c r="AJ532" s="52"/>
      <c r="AK532" s="52"/>
      <c r="AL532" s="52"/>
      <c r="AM532" s="52"/>
      <c r="AN532" s="52"/>
      <c r="AO532" s="52"/>
      <c r="AP532" s="52"/>
      <c r="AQ532" s="52"/>
      <c r="AR532" s="52"/>
      <c r="AS532" s="52"/>
      <c r="AT532" s="52"/>
      <c r="AU532" s="52"/>
      <c r="AV532" s="52"/>
      <c r="AW532" s="52"/>
      <c r="AX532" s="52"/>
      <c r="AY532" s="52"/>
      <c r="AZ532" s="52"/>
      <c r="BA532" s="52"/>
      <c r="BB532" s="52"/>
      <c r="BC532" s="52"/>
      <c r="BD532" s="52"/>
      <c r="BE532" s="52"/>
      <c r="BF532" s="52"/>
      <c r="BG532" s="52"/>
    </row>
    <row r="533" spans="1:59" ht="15.75" customHeight="1">
      <c r="A533" s="58"/>
      <c r="B533" s="52"/>
      <c r="C533" s="52"/>
      <c r="D533" s="52"/>
      <c r="E533" s="52"/>
      <c r="F533" s="52"/>
      <c r="G533" s="52"/>
      <c r="H533" s="52"/>
      <c r="I533" s="52"/>
      <c r="J533" s="52"/>
      <c r="K533" s="52"/>
      <c r="L533" s="52"/>
      <c r="M533" s="52"/>
      <c r="N533" s="52"/>
      <c r="O533" s="52"/>
      <c r="P533" s="52"/>
      <c r="Q533" s="52"/>
      <c r="R533" s="52"/>
      <c r="S533" s="52"/>
      <c r="T533" s="52"/>
      <c r="U533" s="52"/>
      <c r="V533" s="52"/>
      <c r="W533" s="52"/>
      <c r="X533" s="52"/>
      <c r="Y533" s="52"/>
      <c r="Z533" s="52"/>
      <c r="AA533" s="52"/>
      <c r="AB533" s="52"/>
      <c r="AC533" s="52"/>
      <c r="AD533" s="52"/>
      <c r="AE533" s="52"/>
      <c r="AF533" s="52"/>
      <c r="AG533" s="52"/>
      <c r="AH533" s="52"/>
      <c r="AI533" s="52"/>
      <c r="AJ533" s="52"/>
      <c r="AK533" s="52"/>
      <c r="AL533" s="52"/>
      <c r="AM533" s="52"/>
      <c r="AN533" s="52"/>
      <c r="AO533" s="52"/>
      <c r="AP533" s="52"/>
      <c r="AQ533" s="52"/>
      <c r="AR533" s="52"/>
      <c r="AS533" s="52"/>
      <c r="AT533" s="52"/>
      <c r="AU533" s="52"/>
      <c r="AV533" s="52"/>
      <c r="AW533" s="52"/>
      <c r="AX533" s="52"/>
      <c r="AY533" s="52"/>
      <c r="AZ533" s="52"/>
      <c r="BA533" s="52"/>
      <c r="BB533" s="52"/>
      <c r="BC533" s="52"/>
      <c r="BD533" s="52"/>
      <c r="BE533" s="52"/>
      <c r="BF533" s="52"/>
      <c r="BG533" s="52"/>
    </row>
    <row r="534" spans="1:59" ht="15.75" customHeight="1">
      <c r="A534" s="58"/>
      <c r="B534" s="52"/>
      <c r="C534" s="52"/>
      <c r="D534" s="52"/>
      <c r="E534" s="52"/>
      <c r="F534" s="52"/>
      <c r="G534" s="52"/>
      <c r="H534" s="52"/>
      <c r="I534" s="52"/>
      <c r="J534" s="52"/>
      <c r="K534" s="52"/>
      <c r="L534" s="52"/>
      <c r="M534" s="52"/>
      <c r="N534" s="52"/>
      <c r="O534" s="52"/>
      <c r="P534" s="52"/>
      <c r="Q534" s="52"/>
      <c r="R534" s="52"/>
      <c r="S534" s="52"/>
      <c r="T534" s="52"/>
      <c r="U534" s="52"/>
      <c r="V534" s="52"/>
      <c r="W534" s="52"/>
      <c r="X534" s="52"/>
      <c r="Y534" s="52"/>
      <c r="Z534" s="52"/>
      <c r="AA534" s="52"/>
      <c r="AB534" s="52"/>
      <c r="AC534" s="52"/>
      <c r="AD534" s="52"/>
      <c r="AE534" s="52"/>
      <c r="AF534" s="52"/>
      <c r="AG534" s="52"/>
      <c r="AH534" s="52"/>
      <c r="AI534" s="52"/>
      <c r="AJ534" s="52"/>
      <c r="AK534" s="52"/>
      <c r="AL534" s="52"/>
      <c r="AM534" s="52"/>
      <c r="AN534" s="52"/>
      <c r="AO534" s="52"/>
      <c r="AP534" s="52"/>
      <c r="AQ534" s="52"/>
      <c r="AR534" s="52"/>
      <c r="AS534" s="52"/>
      <c r="AT534" s="52"/>
      <c r="AU534" s="52"/>
      <c r="AV534" s="52"/>
      <c r="AW534" s="52"/>
      <c r="AX534" s="52"/>
      <c r="AY534" s="52"/>
      <c r="AZ534" s="52"/>
      <c r="BA534" s="52"/>
      <c r="BB534" s="52"/>
      <c r="BC534" s="52"/>
      <c r="BD534" s="52"/>
      <c r="BE534" s="52"/>
      <c r="BF534" s="52"/>
      <c r="BG534" s="52"/>
    </row>
    <row r="535" spans="1:59" ht="15.75" customHeight="1">
      <c r="A535" s="58"/>
      <c r="B535" s="52"/>
      <c r="C535" s="52"/>
      <c r="D535" s="52"/>
      <c r="E535" s="52"/>
      <c r="F535" s="52"/>
      <c r="G535" s="52"/>
      <c r="H535" s="52"/>
      <c r="I535" s="52"/>
      <c r="J535" s="52"/>
      <c r="K535" s="52"/>
      <c r="L535" s="52"/>
      <c r="M535" s="52"/>
      <c r="N535" s="52"/>
      <c r="O535" s="52"/>
      <c r="P535" s="52"/>
      <c r="Q535" s="52"/>
      <c r="R535" s="52"/>
      <c r="S535" s="52"/>
      <c r="T535" s="52"/>
      <c r="U535" s="52"/>
      <c r="V535" s="52"/>
      <c r="W535" s="52"/>
      <c r="X535" s="52"/>
      <c r="Y535" s="52"/>
      <c r="Z535" s="52"/>
      <c r="AA535" s="52"/>
      <c r="AB535" s="52"/>
      <c r="AC535" s="52"/>
      <c r="AD535" s="52"/>
      <c r="AE535" s="52"/>
      <c r="AF535" s="52"/>
      <c r="AG535" s="52"/>
      <c r="AH535" s="52"/>
      <c r="AI535" s="52"/>
      <c r="AJ535" s="52"/>
      <c r="AK535" s="52"/>
      <c r="AL535" s="52"/>
      <c r="AM535" s="52"/>
      <c r="AN535" s="52"/>
      <c r="AO535" s="52"/>
      <c r="AP535" s="52"/>
      <c r="AQ535" s="52"/>
      <c r="AR535" s="52"/>
      <c r="AS535" s="52"/>
      <c r="AT535" s="52"/>
      <c r="AU535" s="52"/>
      <c r="AV535" s="52"/>
      <c r="AW535" s="52"/>
      <c r="AX535" s="52"/>
      <c r="AY535" s="52"/>
      <c r="AZ535" s="52"/>
      <c r="BA535" s="52"/>
      <c r="BB535" s="52"/>
      <c r="BC535" s="52"/>
      <c r="BD535" s="52"/>
      <c r="BE535" s="52"/>
      <c r="BF535" s="52"/>
      <c r="BG535" s="52"/>
    </row>
    <row r="536" spans="1:59" ht="15.75" customHeight="1">
      <c r="A536" s="58"/>
      <c r="B536" s="52"/>
      <c r="C536" s="52"/>
      <c r="D536" s="52"/>
      <c r="E536" s="52"/>
      <c r="F536" s="52"/>
      <c r="G536" s="52"/>
      <c r="H536" s="52"/>
      <c r="I536" s="52"/>
      <c r="J536" s="52"/>
      <c r="K536" s="52"/>
      <c r="L536" s="52"/>
      <c r="M536" s="52"/>
      <c r="N536" s="52"/>
      <c r="O536" s="52"/>
      <c r="P536" s="52"/>
      <c r="Q536" s="52"/>
      <c r="R536" s="52"/>
      <c r="S536" s="52"/>
      <c r="T536" s="52"/>
      <c r="U536" s="52"/>
      <c r="V536" s="52"/>
      <c r="W536" s="52"/>
      <c r="X536" s="52"/>
      <c r="Y536" s="52"/>
      <c r="Z536" s="52"/>
      <c r="AA536" s="52"/>
      <c r="AB536" s="52"/>
      <c r="AC536" s="52"/>
      <c r="AD536" s="52"/>
      <c r="AE536" s="52"/>
      <c r="AF536" s="52"/>
      <c r="AG536" s="52"/>
      <c r="AH536" s="52"/>
      <c r="AI536" s="52"/>
      <c r="AJ536" s="52"/>
      <c r="AK536" s="52"/>
      <c r="AL536" s="52"/>
      <c r="AM536" s="52"/>
      <c r="AN536" s="52"/>
      <c r="AO536" s="52"/>
      <c r="AP536" s="52"/>
      <c r="AQ536" s="52"/>
      <c r="AR536" s="52"/>
      <c r="AS536" s="52"/>
      <c r="AT536" s="52"/>
      <c r="AU536" s="52"/>
      <c r="AV536" s="52"/>
      <c r="AW536" s="52"/>
      <c r="AX536" s="52"/>
      <c r="AY536" s="52"/>
      <c r="AZ536" s="52"/>
      <c r="BA536" s="52"/>
      <c r="BB536" s="52"/>
      <c r="BC536" s="52"/>
      <c r="BD536" s="52"/>
      <c r="BE536" s="52"/>
      <c r="BF536" s="52"/>
      <c r="BG536" s="52"/>
    </row>
    <row r="537" spans="1:59" ht="15.75" customHeight="1">
      <c r="A537" s="58"/>
      <c r="B537" s="52"/>
      <c r="C537" s="52"/>
      <c r="D537" s="52"/>
      <c r="E537" s="52"/>
      <c r="F537" s="52"/>
      <c r="G537" s="52"/>
      <c r="H537" s="52"/>
      <c r="I537" s="52"/>
      <c r="J537" s="52"/>
      <c r="K537" s="52"/>
      <c r="L537" s="52"/>
      <c r="M537" s="52"/>
      <c r="N537" s="52"/>
      <c r="O537" s="52"/>
      <c r="P537" s="52"/>
      <c r="Q537" s="52"/>
      <c r="R537" s="52"/>
      <c r="S537" s="52"/>
      <c r="T537" s="52"/>
      <c r="U537" s="52"/>
      <c r="V537" s="52"/>
      <c r="W537" s="52"/>
      <c r="X537" s="52"/>
      <c r="Y537" s="52"/>
      <c r="Z537" s="52"/>
      <c r="AA537" s="52"/>
      <c r="AB537" s="52"/>
      <c r="AC537" s="52"/>
      <c r="AD537" s="52"/>
      <c r="AE537" s="52"/>
      <c r="AF537" s="52"/>
      <c r="AG537" s="52"/>
      <c r="AH537" s="52"/>
      <c r="AI537" s="52"/>
      <c r="AJ537" s="52"/>
      <c r="AK537" s="52"/>
      <c r="AL537" s="52"/>
      <c r="AM537" s="52"/>
      <c r="AN537" s="52"/>
      <c r="AO537" s="52"/>
      <c r="AP537" s="52"/>
      <c r="AQ537" s="52"/>
      <c r="AR537" s="52"/>
      <c r="AS537" s="52"/>
      <c r="AT537" s="52"/>
      <c r="AU537" s="52"/>
      <c r="AV537" s="52"/>
      <c r="AW537" s="52"/>
      <c r="AX537" s="52"/>
      <c r="AY537" s="52"/>
      <c r="AZ537" s="52"/>
      <c r="BA537" s="52"/>
      <c r="BB537" s="52"/>
      <c r="BC537" s="52"/>
      <c r="BD537" s="52"/>
      <c r="BE537" s="52"/>
      <c r="BF537" s="52"/>
      <c r="BG537" s="52"/>
    </row>
    <row r="538" spans="1:59" ht="15.75" customHeight="1">
      <c r="A538" s="58"/>
      <c r="B538" s="52"/>
      <c r="C538" s="52"/>
      <c r="D538" s="52"/>
      <c r="E538" s="52"/>
      <c r="F538" s="52"/>
      <c r="G538" s="52"/>
      <c r="H538" s="52"/>
      <c r="I538" s="52"/>
      <c r="J538" s="52"/>
      <c r="K538" s="52"/>
      <c r="L538" s="52"/>
      <c r="M538" s="52"/>
      <c r="N538" s="52"/>
      <c r="O538" s="52"/>
      <c r="P538" s="52"/>
      <c r="Q538" s="52"/>
      <c r="R538" s="52"/>
      <c r="S538" s="52"/>
      <c r="T538" s="52"/>
      <c r="U538" s="52"/>
      <c r="V538" s="52"/>
      <c r="W538" s="52"/>
      <c r="X538" s="52"/>
      <c r="Y538" s="52"/>
      <c r="Z538" s="52"/>
      <c r="AA538" s="52"/>
      <c r="AB538" s="52"/>
      <c r="AC538" s="52"/>
      <c r="AD538" s="52"/>
      <c r="AE538" s="52"/>
      <c r="AF538" s="52"/>
      <c r="AG538" s="52"/>
      <c r="AH538" s="52"/>
      <c r="AI538" s="52"/>
      <c r="AJ538" s="52"/>
      <c r="AK538" s="52"/>
      <c r="AL538" s="52"/>
      <c r="AM538" s="52"/>
      <c r="AN538" s="52"/>
      <c r="AO538" s="52"/>
      <c r="AP538" s="52"/>
      <c r="AQ538" s="52"/>
      <c r="AR538" s="52"/>
      <c r="AS538" s="52"/>
      <c r="AT538" s="52"/>
      <c r="AU538" s="52"/>
      <c r="AV538" s="52"/>
      <c r="AW538" s="52"/>
      <c r="AX538" s="52"/>
      <c r="AY538" s="52"/>
      <c r="AZ538" s="52"/>
      <c r="BA538" s="52"/>
      <c r="BB538" s="52"/>
      <c r="BC538" s="52"/>
      <c r="BD538" s="52"/>
      <c r="BE538" s="52"/>
      <c r="BF538" s="52"/>
      <c r="BG538" s="52"/>
    </row>
    <row r="539" spans="1:59" ht="15.75" customHeight="1">
      <c r="A539" s="58"/>
      <c r="B539" s="52"/>
      <c r="C539" s="52"/>
      <c r="D539" s="52"/>
      <c r="E539" s="52"/>
      <c r="F539" s="52"/>
      <c r="G539" s="52"/>
      <c r="H539" s="52"/>
      <c r="I539" s="52"/>
      <c r="J539" s="52"/>
      <c r="K539" s="52"/>
      <c r="L539" s="52"/>
      <c r="M539" s="52"/>
      <c r="N539" s="52"/>
      <c r="O539" s="52"/>
      <c r="P539" s="52"/>
      <c r="Q539" s="52"/>
      <c r="R539" s="52"/>
      <c r="S539" s="52"/>
      <c r="T539" s="52"/>
      <c r="U539" s="52"/>
      <c r="V539" s="52"/>
      <c r="W539" s="52"/>
      <c r="X539" s="52"/>
      <c r="Y539" s="52"/>
      <c r="Z539" s="52"/>
      <c r="AA539" s="52"/>
      <c r="AB539" s="52"/>
      <c r="AC539" s="52"/>
      <c r="AD539" s="52"/>
      <c r="AE539" s="52"/>
      <c r="AF539" s="52"/>
      <c r="AG539" s="52"/>
      <c r="AH539" s="52"/>
      <c r="AI539" s="52"/>
      <c r="AJ539" s="52"/>
      <c r="AK539" s="52"/>
      <c r="AL539" s="52"/>
      <c r="AM539" s="52"/>
      <c r="AN539" s="52"/>
      <c r="AO539" s="52"/>
      <c r="AP539" s="52"/>
      <c r="AQ539" s="52"/>
      <c r="AR539" s="52"/>
      <c r="AS539" s="52"/>
      <c r="AT539" s="52"/>
      <c r="AU539" s="52"/>
      <c r="AV539" s="52"/>
      <c r="AW539" s="52"/>
      <c r="AX539" s="52"/>
      <c r="AY539" s="52"/>
      <c r="AZ539" s="52"/>
      <c r="BA539" s="52"/>
      <c r="BB539" s="52"/>
      <c r="BC539" s="52"/>
      <c r="BD539" s="52"/>
      <c r="BE539" s="52"/>
      <c r="BF539" s="52"/>
      <c r="BG539" s="52"/>
    </row>
    <row r="540" spans="1:59" ht="15.75" customHeight="1">
      <c r="A540" s="58"/>
      <c r="B540" s="52"/>
      <c r="C540" s="52"/>
      <c r="D540" s="52"/>
      <c r="E540" s="52"/>
      <c r="F540" s="52"/>
      <c r="G540" s="52"/>
      <c r="H540" s="52"/>
      <c r="I540" s="52"/>
      <c r="J540" s="52"/>
      <c r="K540" s="52"/>
      <c r="L540" s="52"/>
      <c r="M540" s="52"/>
      <c r="N540" s="52"/>
      <c r="O540" s="52"/>
      <c r="P540" s="52"/>
      <c r="Q540" s="52"/>
      <c r="R540" s="52"/>
      <c r="S540" s="52"/>
      <c r="T540" s="52"/>
      <c r="U540" s="52"/>
      <c r="V540" s="52"/>
      <c r="W540" s="52"/>
      <c r="X540" s="52"/>
      <c r="Y540" s="52"/>
      <c r="Z540" s="52"/>
      <c r="AA540" s="52"/>
      <c r="AB540" s="52"/>
      <c r="AC540" s="52"/>
      <c r="AD540" s="52"/>
      <c r="AE540" s="52"/>
      <c r="AF540" s="52"/>
      <c r="AG540" s="52"/>
      <c r="AH540" s="52"/>
      <c r="AI540" s="52"/>
      <c r="AJ540" s="52"/>
      <c r="AK540" s="52"/>
      <c r="AL540" s="52"/>
      <c r="AM540" s="52"/>
      <c r="AN540" s="52"/>
      <c r="AO540" s="52"/>
      <c r="AP540" s="52"/>
      <c r="AQ540" s="52"/>
      <c r="AR540" s="52"/>
      <c r="AS540" s="52"/>
      <c r="AT540" s="52"/>
      <c r="AU540" s="52"/>
      <c r="AV540" s="52"/>
      <c r="AW540" s="52"/>
      <c r="AX540" s="52"/>
      <c r="AY540" s="52"/>
      <c r="AZ540" s="52"/>
      <c r="BA540" s="52"/>
      <c r="BB540" s="52"/>
      <c r="BC540" s="52"/>
      <c r="BD540" s="52"/>
      <c r="BE540" s="52"/>
      <c r="BF540" s="52"/>
      <c r="BG540" s="52"/>
    </row>
    <row r="541" spans="1:59" ht="15.75" customHeight="1">
      <c r="A541" s="58"/>
      <c r="B541" s="52"/>
      <c r="C541" s="52"/>
      <c r="D541" s="52"/>
      <c r="E541" s="52"/>
      <c r="F541" s="52"/>
      <c r="G541" s="52"/>
      <c r="H541" s="52"/>
      <c r="I541" s="52"/>
      <c r="J541" s="52"/>
      <c r="K541" s="52"/>
      <c r="L541" s="52"/>
      <c r="M541" s="52"/>
      <c r="N541" s="52"/>
      <c r="O541" s="52"/>
      <c r="P541" s="52"/>
      <c r="Q541" s="52"/>
      <c r="R541" s="52"/>
      <c r="S541" s="52"/>
      <c r="T541" s="52"/>
      <c r="U541" s="52"/>
      <c r="V541" s="52"/>
      <c r="W541" s="52"/>
      <c r="X541" s="52"/>
      <c r="Y541" s="52"/>
      <c r="Z541" s="52"/>
      <c r="AA541" s="52"/>
      <c r="AB541" s="52"/>
      <c r="AC541" s="52"/>
      <c r="AD541" s="52"/>
      <c r="AE541" s="52"/>
      <c r="AF541" s="52"/>
      <c r="AG541" s="52"/>
      <c r="AH541" s="52"/>
      <c r="AI541" s="52"/>
      <c r="AJ541" s="52"/>
      <c r="AK541" s="52"/>
      <c r="AL541" s="52"/>
      <c r="AM541" s="52"/>
      <c r="AN541" s="52"/>
      <c r="AO541" s="52"/>
      <c r="AP541" s="52"/>
      <c r="AQ541" s="52"/>
      <c r="AR541" s="52"/>
      <c r="AS541" s="52"/>
      <c r="AT541" s="52"/>
      <c r="AU541" s="52"/>
      <c r="AV541" s="52"/>
      <c r="AW541" s="52"/>
      <c r="AX541" s="52"/>
      <c r="AY541" s="52"/>
      <c r="AZ541" s="52"/>
      <c r="BA541" s="52"/>
      <c r="BB541" s="52"/>
      <c r="BC541" s="52"/>
      <c r="BD541" s="52"/>
      <c r="BE541" s="52"/>
      <c r="BF541" s="52"/>
      <c r="BG541" s="52"/>
    </row>
    <row r="542" spans="1:59" ht="15.75" customHeight="1">
      <c r="A542" s="58"/>
      <c r="B542" s="52"/>
      <c r="C542" s="52"/>
      <c r="D542" s="52"/>
      <c r="E542" s="52"/>
      <c r="F542" s="52"/>
      <c r="G542" s="52"/>
      <c r="H542" s="52"/>
      <c r="I542" s="52"/>
      <c r="J542" s="52"/>
      <c r="K542" s="52"/>
      <c r="L542" s="52"/>
      <c r="M542" s="52"/>
      <c r="N542" s="52"/>
      <c r="O542" s="52"/>
      <c r="P542" s="52"/>
      <c r="Q542" s="52"/>
      <c r="R542" s="52"/>
      <c r="S542" s="52"/>
      <c r="T542" s="52"/>
      <c r="U542" s="52"/>
      <c r="V542" s="52"/>
      <c r="W542" s="52"/>
      <c r="X542" s="52"/>
      <c r="Y542" s="52"/>
      <c r="Z542" s="52"/>
      <c r="AA542" s="52"/>
      <c r="AB542" s="52"/>
      <c r="AC542" s="52"/>
      <c r="AD542" s="52"/>
      <c r="AE542" s="52"/>
      <c r="AF542" s="52"/>
      <c r="AG542" s="52"/>
      <c r="AH542" s="52"/>
      <c r="AI542" s="52"/>
      <c r="AJ542" s="52"/>
      <c r="AK542" s="52"/>
      <c r="AL542" s="52"/>
      <c r="AM542" s="52"/>
      <c r="AN542" s="52"/>
      <c r="AO542" s="52"/>
      <c r="AP542" s="52"/>
      <c r="AQ542" s="52"/>
      <c r="AR542" s="52"/>
      <c r="AS542" s="52"/>
      <c r="AT542" s="52"/>
      <c r="AU542" s="52"/>
      <c r="AV542" s="52"/>
      <c r="AW542" s="52"/>
      <c r="AX542" s="52"/>
      <c r="AY542" s="52"/>
      <c r="AZ542" s="52"/>
      <c r="BA542" s="52"/>
      <c r="BB542" s="52"/>
      <c r="BC542" s="52"/>
      <c r="BD542" s="52"/>
      <c r="BE542" s="52"/>
      <c r="BF542" s="52"/>
      <c r="BG542" s="52"/>
    </row>
    <row r="543" spans="1:59" ht="15.75" customHeight="1">
      <c r="A543" s="58"/>
      <c r="B543" s="52"/>
      <c r="C543" s="52"/>
      <c r="D543" s="52"/>
      <c r="E543" s="52"/>
      <c r="F543" s="52"/>
      <c r="G543" s="52"/>
      <c r="H543" s="52"/>
      <c r="I543" s="52"/>
      <c r="J543" s="52"/>
      <c r="K543" s="52"/>
      <c r="L543" s="52"/>
      <c r="M543" s="52"/>
      <c r="N543" s="52"/>
      <c r="O543" s="52"/>
      <c r="P543" s="52"/>
      <c r="Q543" s="52"/>
      <c r="R543" s="52"/>
      <c r="S543" s="52"/>
      <c r="T543" s="52"/>
      <c r="U543" s="52"/>
      <c r="V543" s="52"/>
      <c r="W543" s="52"/>
      <c r="X543" s="52"/>
      <c r="Y543" s="52"/>
      <c r="Z543" s="52"/>
      <c r="AA543" s="52"/>
      <c r="AB543" s="52"/>
      <c r="AC543" s="52"/>
      <c r="AD543" s="52"/>
      <c r="AE543" s="52"/>
      <c r="AF543" s="52"/>
      <c r="AG543" s="52"/>
      <c r="AH543" s="52"/>
      <c r="AI543" s="52"/>
      <c r="AJ543" s="52"/>
      <c r="AK543" s="52"/>
      <c r="AL543" s="52"/>
      <c r="AM543" s="52"/>
      <c r="AN543" s="52"/>
      <c r="AO543" s="52"/>
      <c r="AP543" s="52"/>
      <c r="AQ543" s="52"/>
      <c r="AR543" s="52"/>
      <c r="AS543" s="52"/>
      <c r="AT543" s="52"/>
      <c r="AU543" s="52"/>
      <c r="AV543" s="52"/>
      <c r="AW543" s="52"/>
      <c r="AX543" s="52"/>
      <c r="AY543" s="52"/>
      <c r="AZ543" s="52"/>
      <c r="BA543" s="52"/>
      <c r="BB543" s="52"/>
      <c r="BC543" s="52"/>
      <c r="BD543" s="52"/>
      <c r="BE543" s="52"/>
      <c r="BF543" s="52"/>
      <c r="BG543" s="52"/>
    </row>
    <row r="544" spans="1:59" ht="15.75" customHeight="1">
      <c r="A544" s="58"/>
      <c r="B544" s="52"/>
      <c r="C544" s="52"/>
      <c r="D544" s="52"/>
      <c r="E544" s="52"/>
      <c r="F544" s="52"/>
      <c r="G544" s="52"/>
      <c r="H544" s="52"/>
      <c r="I544" s="52"/>
      <c r="J544" s="52"/>
      <c r="K544" s="52"/>
      <c r="L544" s="52"/>
      <c r="M544" s="52"/>
      <c r="N544" s="52"/>
      <c r="O544" s="52"/>
      <c r="P544" s="52"/>
      <c r="Q544" s="52"/>
      <c r="R544" s="52"/>
      <c r="S544" s="52"/>
      <c r="T544" s="52"/>
      <c r="U544" s="52"/>
      <c r="V544" s="52"/>
      <c r="W544" s="52"/>
      <c r="X544" s="52"/>
      <c r="Y544" s="52"/>
      <c r="Z544" s="52"/>
      <c r="AA544" s="52"/>
      <c r="AB544" s="52"/>
      <c r="AC544" s="52"/>
      <c r="AD544" s="52"/>
      <c r="AE544" s="52"/>
      <c r="AF544" s="52"/>
      <c r="AG544" s="52"/>
      <c r="AH544" s="52"/>
      <c r="AI544" s="52"/>
      <c r="AJ544" s="52"/>
      <c r="AK544" s="52"/>
      <c r="AL544" s="52"/>
      <c r="AM544" s="52"/>
      <c r="AN544" s="52"/>
      <c r="AO544" s="52"/>
      <c r="AP544" s="52"/>
      <c r="AQ544" s="52"/>
      <c r="AR544" s="52"/>
      <c r="AS544" s="52"/>
      <c r="AT544" s="52"/>
      <c r="AU544" s="52"/>
      <c r="AV544" s="52"/>
      <c r="AW544" s="52"/>
      <c r="AX544" s="52"/>
      <c r="AY544" s="52"/>
      <c r="AZ544" s="52"/>
      <c r="BA544" s="52"/>
      <c r="BB544" s="52"/>
      <c r="BC544" s="52"/>
      <c r="BD544" s="52"/>
      <c r="BE544" s="52"/>
      <c r="BF544" s="52"/>
      <c r="BG544" s="52"/>
    </row>
    <row r="545" spans="1:59" ht="15.75" customHeight="1">
      <c r="A545" s="58"/>
      <c r="B545" s="52"/>
      <c r="C545" s="52"/>
      <c r="D545" s="52"/>
      <c r="E545" s="52"/>
      <c r="F545" s="52"/>
      <c r="G545" s="52"/>
      <c r="H545" s="52"/>
      <c r="I545" s="52"/>
      <c r="J545" s="52"/>
      <c r="K545" s="52"/>
      <c r="L545" s="52"/>
      <c r="M545" s="52"/>
      <c r="N545" s="52"/>
      <c r="O545" s="52"/>
      <c r="P545" s="52"/>
      <c r="Q545" s="52"/>
      <c r="R545" s="52"/>
      <c r="S545" s="52"/>
      <c r="T545" s="52"/>
      <c r="U545" s="52"/>
      <c r="V545" s="52"/>
      <c r="W545" s="52"/>
      <c r="X545" s="52"/>
      <c r="Y545" s="52"/>
      <c r="Z545" s="52"/>
      <c r="AA545" s="52"/>
      <c r="AB545" s="52"/>
      <c r="AC545" s="52"/>
      <c r="AD545" s="52"/>
      <c r="AE545" s="52"/>
      <c r="AF545" s="52"/>
      <c r="AG545" s="52"/>
      <c r="AH545" s="52"/>
      <c r="AI545" s="52"/>
      <c r="AJ545" s="52"/>
      <c r="AK545" s="52"/>
      <c r="AL545" s="52"/>
      <c r="AM545" s="52"/>
      <c r="AN545" s="52"/>
      <c r="AO545" s="52"/>
      <c r="AP545" s="52"/>
      <c r="AQ545" s="52"/>
      <c r="AR545" s="52"/>
      <c r="AS545" s="52"/>
      <c r="AT545" s="52"/>
      <c r="AU545" s="52"/>
      <c r="AV545" s="52"/>
      <c r="AW545" s="52"/>
      <c r="AX545" s="52"/>
      <c r="AY545" s="52"/>
      <c r="AZ545" s="52"/>
      <c r="BA545" s="52"/>
      <c r="BB545" s="52"/>
      <c r="BC545" s="52"/>
      <c r="BD545" s="52"/>
      <c r="BE545" s="52"/>
      <c r="BF545" s="52"/>
      <c r="BG545" s="52"/>
    </row>
    <row r="546" spans="1:59" ht="15.75" customHeight="1">
      <c r="A546" s="58"/>
      <c r="B546" s="52"/>
      <c r="C546" s="52"/>
      <c r="D546" s="52"/>
      <c r="E546" s="52"/>
      <c r="F546" s="52"/>
      <c r="G546" s="52"/>
      <c r="H546" s="52"/>
      <c r="I546" s="52"/>
      <c r="J546" s="52"/>
      <c r="K546" s="52"/>
      <c r="L546" s="52"/>
      <c r="M546" s="52"/>
      <c r="N546" s="52"/>
      <c r="O546" s="52"/>
      <c r="P546" s="52"/>
      <c r="Q546" s="52"/>
      <c r="R546" s="52"/>
      <c r="S546" s="52"/>
      <c r="T546" s="52"/>
      <c r="U546" s="52"/>
      <c r="V546" s="52"/>
      <c r="W546" s="52"/>
      <c r="X546" s="52"/>
      <c r="Y546" s="52"/>
      <c r="Z546" s="52"/>
      <c r="AA546" s="52"/>
      <c r="AB546" s="52"/>
      <c r="AC546" s="52"/>
      <c r="AD546" s="52"/>
      <c r="AE546" s="52"/>
      <c r="AF546" s="52"/>
      <c r="AG546" s="52"/>
      <c r="AH546" s="52"/>
      <c r="AI546" s="52"/>
      <c r="AJ546" s="52"/>
      <c r="AK546" s="52"/>
      <c r="AL546" s="52"/>
      <c r="AM546" s="52"/>
      <c r="AN546" s="52"/>
      <c r="AO546" s="52"/>
      <c r="AP546" s="52"/>
      <c r="AQ546" s="52"/>
      <c r="AR546" s="52"/>
      <c r="AS546" s="52"/>
      <c r="AT546" s="52"/>
      <c r="AU546" s="52"/>
      <c r="AV546" s="52"/>
      <c r="AW546" s="52"/>
      <c r="AX546" s="52"/>
      <c r="AY546" s="52"/>
      <c r="AZ546" s="52"/>
      <c r="BA546" s="52"/>
      <c r="BB546" s="52"/>
      <c r="BC546" s="52"/>
      <c r="BD546" s="52"/>
      <c r="BE546" s="52"/>
      <c r="BF546" s="52"/>
      <c r="BG546" s="52"/>
    </row>
    <row r="547" spans="1:59" ht="15.75" customHeight="1">
      <c r="A547" s="58"/>
      <c r="B547" s="52"/>
      <c r="C547" s="52"/>
      <c r="D547" s="52"/>
      <c r="E547" s="52"/>
      <c r="F547" s="52"/>
      <c r="G547" s="52"/>
      <c r="H547" s="52"/>
      <c r="I547" s="52"/>
      <c r="J547" s="52"/>
      <c r="K547" s="52"/>
      <c r="L547" s="52"/>
      <c r="M547" s="52"/>
      <c r="N547" s="52"/>
      <c r="O547" s="52"/>
      <c r="P547" s="52"/>
      <c r="Q547" s="52"/>
      <c r="R547" s="52"/>
      <c r="S547" s="52"/>
      <c r="T547" s="52"/>
      <c r="U547" s="52"/>
      <c r="V547" s="52"/>
      <c r="W547" s="52"/>
      <c r="X547" s="52"/>
      <c r="Y547" s="52"/>
      <c r="Z547" s="52"/>
      <c r="AA547" s="52"/>
      <c r="AB547" s="52"/>
      <c r="AC547" s="52"/>
      <c r="AD547" s="52"/>
      <c r="AE547" s="52"/>
      <c r="AF547" s="52"/>
      <c r="AG547" s="52"/>
      <c r="AH547" s="52"/>
      <c r="AI547" s="52"/>
      <c r="AJ547" s="52"/>
      <c r="AK547" s="52"/>
      <c r="AL547" s="52"/>
      <c r="AM547" s="52"/>
      <c r="AN547" s="52"/>
      <c r="AO547" s="52"/>
      <c r="AP547" s="52"/>
      <c r="AQ547" s="52"/>
      <c r="AR547" s="52"/>
      <c r="AS547" s="52"/>
      <c r="AT547" s="52"/>
      <c r="AU547" s="52"/>
      <c r="AV547" s="52"/>
      <c r="AW547" s="52"/>
      <c r="AX547" s="52"/>
      <c r="AY547" s="52"/>
      <c r="AZ547" s="52"/>
      <c r="BA547" s="52"/>
      <c r="BB547" s="52"/>
      <c r="BC547" s="52"/>
      <c r="BD547" s="52"/>
      <c r="BE547" s="52"/>
      <c r="BF547" s="52"/>
      <c r="BG547" s="52"/>
    </row>
    <row r="548" spans="1:59" ht="15.75" customHeight="1">
      <c r="A548" s="58"/>
      <c r="B548" s="52"/>
      <c r="C548" s="52"/>
      <c r="D548" s="52"/>
      <c r="E548" s="52"/>
      <c r="F548" s="52"/>
      <c r="G548" s="52"/>
      <c r="H548" s="52"/>
      <c r="I548" s="52"/>
      <c r="J548" s="52"/>
      <c r="K548" s="52"/>
      <c r="L548" s="52"/>
      <c r="M548" s="52"/>
      <c r="N548" s="52"/>
      <c r="O548" s="52"/>
      <c r="P548" s="52"/>
      <c r="Q548" s="52"/>
      <c r="R548" s="52"/>
      <c r="S548" s="52"/>
      <c r="T548" s="52"/>
      <c r="U548" s="52"/>
      <c r="V548" s="52"/>
      <c r="W548" s="52"/>
      <c r="X548" s="52"/>
      <c r="Y548" s="52"/>
      <c r="Z548" s="52"/>
      <c r="AA548" s="52"/>
      <c r="AB548" s="52"/>
      <c r="AC548" s="52"/>
      <c r="AD548" s="52"/>
      <c r="AE548" s="52"/>
      <c r="AF548" s="52"/>
      <c r="AG548" s="52"/>
      <c r="AH548" s="52"/>
      <c r="AI548" s="52"/>
      <c r="AJ548" s="52"/>
      <c r="AK548" s="52"/>
      <c r="AL548" s="52"/>
      <c r="AM548" s="52"/>
      <c r="AN548" s="52"/>
      <c r="AO548" s="52"/>
      <c r="AP548" s="52"/>
      <c r="AQ548" s="52"/>
      <c r="AR548" s="52"/>
      <c r="AS548" s="52"/>
      <c r="AT548" s="52"/>
      <c r="AU548" s="52"/>
      <c r="AV548" s="52"/>
      <c r="AW548" s="52"/>
      <c r="AX548" s="52"/>
      <c r="AY548" s="52"/>
      <c r="AZ548" s="52"/>
      <c r="BA548" s="52"/>
      <c r="BB548" s="52"/>
      <c r="BC548" s="52"/>
      <c r="BD548" s="52"/>
      <c r="BE548" s="52"/>
      <c r="BF548" s="52"/>
      <c r="BG548" s="52"/>
    </row>
    <row r="549" spans="1:59" ht="15.75" customHeight="1">
      <c r="A549" s="58"/>
      <c r="B549" s="52"/>
      <c r="C549" s="52"/>
      <c r="D549" s="52"/>
      <c r="E549" s="52"/>
      <c r="F549" s="52"/>
      <c r="G549" s="52"/>
      <c r="H549" s="52"/>
      <c r="I549" s="52"/>
      <c r="J549" s="52"/>
      <c r="K549" s="52"/>
      <c r="L549" s="52"/>
      <c r="M549" s="52"/>
      <c r="N549" s="52"/>
      <c r="O549" s="52"/>
      <c r="P549" s="52"/>
      <c r="Q549" s="52"/>
      <c r="R549" s="52"/>
      <c r="S549" s="52"/>
      <c r="T549" s="52"/>
      <c r="U549" s="52"/>
      <c r="V549" s="52"/>
      <c r="W549" s="52"/>
      <c r="X549" s="52"/>
      <c r="Y549" s="52"/>
      <c r="Z549" s="52"/>
      <c r="AA549" s="52"/>
      <c r="AB549" s="52"/>
      <c r="AC549" s="52"/>
      <c r="AD549" s="52"/>
      <c r="AE549" s="52"/>
      <c r="AF549" s="52"/>
      <c r="AG549" s="52"/>
      <c r="AH549" s="52"/>
      <c r="AI549" s="52"/>
      <c r="AJ549" s="52"/>
      <c r="AK549" s="52"/>
      <c r="AL549" s="52"/>
      <c r="AM549" s="52"/>
      <c r="AN549" s="52"/>
      <c r="AO549" s="52"/>
      <c r="AP549" s="52"/>
      <c r="AQ549" s="52"/>
      <c r="AR549" s="52"/>
      <c r="AS549" s="52"/>
      <c r="AT549" s="52"/>
      <c r="AU549" s="52"/>
      <c r="AV549" s="52"/>
      <c r="AW549" s="52"/>
      <c r="AX549" s="52"/>
      <c r="AY549" s="52"/>
      <c r="AZ549" s="52"/>
      <c r="BA549" s="52"/>
      <c r="BB549" s="52"/>
      <c r="BC549" s="52"/>
      <c r="BD549" s="52"/>
      <c r="BE549" s="52"/>
      <c r="BF549" s="52"/>
      <c r="BG549" s="52"/>
    </row>
    <row r="550" spans="1:59" ht="15.75" customHeight="1">
      <c r="A550" s="58"/>
      <c r="B550" s="52"/>
      <c r="C550" s="52"/>
      <c r="D550" s="52"/>
      <c r="E550" s="52"/>
      <c r="F550" s="52"/>
      <c r="G550" s="52"/>
      <c r="H550" s="52"/>
      <c r="I550" s="52"/>
      <c r="J550" s="52"/>
      <c r="K550" s="52"/>
      <c r="L550" s="52"/>
      <c r="M550" s="52"/>
      <c r="N550" s="52"/>
      <c r="O550" s="52"/>
      <c r="P550" s="52"/>
      <c r="Q550" s="52"/>
      <c r="R550" s="52"/>
      <c r="S550" s="52"/>
      <c r="T550" s="52"/>
      <c r="U550" s="52"/>
      <c r="V550" s="52"/>
      <c r="W550" s="52"/>
      <c r="X550" s="52"/>
      <c r="Y550" s="52"/>
      <c r="Z550" s="52"/>
      <c r="AA550" s="52"/>
      <c r="AB550" s="52"/>
      <c r="AC550" s="52"/>
      <c r="AD550" s="52"/>
      <c r="AE550" s="52"/>
      <c r="AF550" s="52"/>
      <c r="AG550" s="52"/>
      <c r="AH550" s="52"/>
      <c r="AI550" s="52"/>
      <c r="AJ550" s="52"/>
      <c r="AK550" s="52"/>
      <c r="AL550" s="52"/>
      <c r="AM550" s="52"/>
      <c r="AN550" s="52"/>
      <c r="AO550" s="52"/>
      <c r="AP550" s="52"/>
      <c r="AQ550" s="52"/>
      <c r="AR550" s="52"/>
      <c r="AS550" s="52"/>
      <c r="AT550" s="52"/>
      <c r="AU550" s="52"/>
      <c r="AV550" s="52"/>
      <c r="AW550" s="52"/>
      <c r="AX550" s="52"/>
      <c r="AY550" s="52"/>
      <c r="AZ550" s="52"/>
      <c r="BA550" s="52"/>
      <c r="BB550" s="52"/>
      <c r="BC550" s="52"/>
      <c r="BD550" s="52"/>
      <c r="BE550" s="52"/>
      <c r="BF550" s="52"/>
      <c r="BG550" s="52"/>
    </row>
    <row r="551" spans="1:59" ht="15.75" customHeight="1">
      <c r="A551" s="58"/>
      <c r="B551" s="52"/>
      <c r="C551" s="52"/>
      <c r="D551" s="52"/>
      <c r="E551" s="52"/>
      <c r="F551" s="52"/>
      <c r="G551" s="52"/>
      <c r="H551" s="52"/>
      <c r="I551" s="52"/>
      <c r="J551" s="52"/>
      <c r="K551" s="52"/>
      <c r="L551" s="52"/>
      <c r="M551" s="52"/>
      <c r="N551" s="52"/>
      <c r="O551" s="52"/>
      <c r="P551" s="52"/>
      <c r="Q551" s="52"/>
      <c r="R551" s="52"/>
      <c r="S551" s="52"/>
      <c r="T551" s="52"/>
      <c r="U551" s="52"/>
      <c r="V551" s="52"/>
      <c r="W551" s="52"/>
      <c r="X551" s="52"/>
      <c r="Y551" s="52"/>
      <c r="Z551" s="52"/>
      <c r="AA551" s="52"/>
      <c r="AB551" s="52"/>
      <c r="AC551" s="52"/>
      <c r="AD551" s="52"/>
      <c r="AE551" s="52"/>
      <c r="AF551" s="52"/>
      <c r="AG551" s="52"/>
      <c r="AH551" s="52"/>
      <c r="AI551" s="52"/>
      <c r="AJ551" s="52"/>
      <c r="AK551" s="52"/>
      <c r="AL551" s="52"/>
      <c r="AM551" s="52"/>
      <c r="AN551" s="52"/>
      <c r="AO551" s="52"/>
      <c r="AP551" s="52"/>
      <c r="AQ551" s="52"/>
      <c r="AR551" s="52"/>
      <c r="AS551" s="52"/>
      <c r="AT551" s="52"/>
      <c r="AU551" s="52"/>
      <c r="AV551" s="52"/>
      <c r="AW551" s="52"/>
      <c r="AX551" s="52"/>
      <c r="AY551" s="52"/>
      <c r="AZ551" s="52"/>
      <c r="BA551" s="52"/>
      <c r="BB551" s="52"/>
      <c r="BC551" s="52"/>
      <c r="BD551" s="52"/>
      <c r="BE551" s="52"/>
      <c r="BF551" s="52"/>
      <c r="BG551" s="52"/>
    </row>
    <row r="552" spans="1:59" ht="15.75" customHeight="1">
      <c r="A552" s="58"/>
      <c r="B552" s="52"/>
      <c r="C552" s="52"/>
      <c r="D552" s="52"/>
      <c r="E552" s="52"/>
      <c r="F552" s="52"/>
      <c r="G552" s="52"/>
      <c r="H552" s="52"/>
      <c r="I552" s="52"/>
      <c r="J552" s="52"/>
      <c r="K552" s="52"/>
      <c r="L552" s="52"/>
      <c r="M552" s="52"/>
      <c r="N552" s="52"/>
      <c r="O552" s="52"/>
      <c r="P552" s="52"/>
      <c r="Q552" s="52"/>
      <c r="R552" s="52"/>
      <c r="S552" s="52"/>
      <c r="T552" s="52"/>
      <c r="U552" s="52"/>
      <c r="V552" s="52"/>
      <c r="W552" s="52"/>
      <c r="X552" s="52"/>
      <c r="Y552" s="52"/>
      <c r="Z552" s="52"/>
      <c r="AA552" s="52"/>
      <c r="AB552" s="52"/>
      <c r="AC552" s="52"/>
      <c r="AD552" s="52"/>
      <c r="AE552" s="52"/>
      <c r="AF552" s="52"/>
      <c r="AG552" s="52"/>
      <c r="AH552" s="52"/>
      <c r="AI552" s="52"/>
      <c r="AJ552" s="52"/>
      <c r="AK552" s="52"/>
      <c r="AL552" s="52"/>
      <c r="AM552" s="52"/>
      <c r="AN552" s="52"/>
      <c r="AO552" s="52"/>
      <c r="AP552" s="52"/>
      <c r="AQ552" s="52"/>
      <c r="AR552" s="52"/>
      <c r="AS552" s="52"/>
      <c r="AT552" s="52"/>
      <c r="AU552" s="52"/>
      <c r="AV552" s="52"/>
      <c r="AW552" s="52"/>
      <c r="AX552" s="52"/>
      <c r="AY552" s="52"/>
      <c r="AZ552" s="52"/>
      <c r="BA552" s="52"/>
      <c r="BB552" s="52"/>
      <c r="BC552" s="52"/>
      <c r="BD552" s="52"/>
      <c r="BE552" s="52"/>
      <c r="BF552" s="52"/>
      <c r="BG552" s="52"/>
    </row>
    <row r="553" spans="1:59" ht="15.75" customHeight="1">
      <c r="A553" s="58"/>
      <c r="B553" s="52"/>
      <c r="C553" s="52"/>
      <c r="D553" s="52"/>
      <c r="E553" s="52"/>
      <c r="F553" s="52"/>
      <c r="G553" s="52"/>
      <c r="H553" s="52"/>
      <c r="I553" s="52"/>
      <c r="J553" s="52"/>
      <c r="K553" s="52"/>
      <c r="L553" s="52"/>
      <c r="M553" s="52"/>
      <c r="N553" s="52"/>
      <c r="O553" s="52"/>
      <c r="P553" s="52"/>
      <c r="Q553" s="52"/>
      <c r="R553" s="52"/>
      <c r="S553" s="52"/>
      <c r="T553" s="52"/>
      <c r="U553" s="52"/>
      <c r="V553" s="52"/>
      <c r="W553" s="52"/>
      <c r="X553" s="52"/>
      <c r="Y553" s="52"/>
      <c r="Z553" s="52"/>
      <c r="AA553" s="52"/>
      <c r="AB553" s="52"/>
      <c r="AC553" s="52"/>
      <c r="AD553" s="52"/>
      <c r="AE553" s="52"/>
      <c r="AF553" s="52"/>
      <c r="AG553" s="52"/>
      <c r="AH553" s="52"/>
      <c r="AI553" s="52"/>
      <c r="AJ553" s="52"/>
      <c r="AK553" s="52"/>
      <c r="AL553" s="52"/>
      <c r="AM553" s="52"/>
      <c r="AN553" s="52"/>
      <c r="AO553" s="52"/>
      <c r="AP553" s="52"/>
      <c r="AQ553" s="52"/>
      <c r="AR553" s="52"/>
      <c r="AS553" s="52"/>
      <c r="AT553" s="52"/>
      <c r="AU553" s="52"/>
      <c r="AV553" s="52"/>
      <c r="AW553" s="52"/>
      <c r="AX553" s="52"/>
      <c r="AY553" s="52"/>
      <c r="AZ553" s="52"/>
      <c r="BA553" s="52"/>
      <c r="BB553" s="52"/>
      <c r="BC553" s="52"/>
      <c r="BD553" s="52"/>
      <c r="BE553" s="52"/>
      <c r="BF553" s="52"/>
      <c r="BG553" s="52"/>
    </row>
    <row r="554" spans="1:59" ht="15.75" customHeight="1">
      <c r="A554" s="58"/>
      <c r="B554" s="52"/>
      <c r="C554" s="52"/>
      <c r="D554" s="52"/>
      <c r="E554" s="52"/>
      <c r="F554" s="52"/>
      <c r="G554" s="52"/>
      <c r="H554" s="52"/>
      <c r="I554" s="52"/>
      <c r="J554" s="52"/>
      <c r="K554" s="52"/>
      <c r="L554" s="52"/>
      <c r="M554" s="52"/>
      <c r="N554" s="52"/>
      <c r="O554" s="52"/>
      <c r="P554" s="52"/>
      <c r="Q554" s="52"/>
      <c r="R554" s="52"/>
      <c r="S554" s="52"/>
      <c r="T554" s="52"/>
      <c r="U554" s="52"/>
      <c r="V554" s="52"/>
      <c r="W554" s="52"/>
      <c r="X554" s="52"/>
      <c r="Y554" s="52"/>
      <c r="Z554" s="52"/>
      <c r="AA554" s="52"/>
      <c r="AB554" s="52"/>
      <c r="AC554" s="52"/>
      <c r="AD554" s="52"/>
      <c r="AE554" s="52"/>
      <c r="AF554" s="52"/>
      <c r="AG554" s="52"/>
      <c r="AH554" s="52"/>
      <c r="AI554" s="52"/>
      <c r="AJ554" s="52"/>
      <c r="AK554" s="52"/>
      <c r="AL554" s="52"/>
      <c r="AM554" s="52"/>
      <c r="AN554" s="52"/>
      <c r="AO554" s="52"/>
      <c r="AP554" s="52"/>
      <c r="AQ554" s="52"/>
      <c r="AR554" s="52"/>
      <c r="AS554" s="52"/>
      <c r="AT554" s="52"/>
      <c r="AU554" s="52"/>
      <c r="AV554" s="52"/>
      <c r="AW554" s="52"/>
      <c r="AX554" s="52"/>
      <c r="AY554" s="52"/>
      <c r="AZ554" s="52"/>
      <c r="BA554" s="52"/>
      <c r="BB554" s="52"/>
      <c r="BC554" s="52"/>
      <c r="BD554" s="52"/>
      <c r="BE554" s="52"/>
      <c r="BF554" s="52"/>
      <c r="BG554" s="52"/>
    </row>
    <row r="555" spans="1:59" ht="15.75" customHeight="1">
      <c r="A555" s="58"/>
      <c r="B555" s="52"/>
      <c r="C555" s="52"/>
      <c r="D555" s="52"/>
      <c r="E555" s="52"/>
      <c r="F555" s="52"/>
      <c r="G555" s="52"/>
      <c r="H555" s="52"/>
      <c r="I555" s="52"/>
      <c r="J555" s="52"/>
      <c r="K555" s="52"/>
      <c r="L555" s="52"/>
      <c r="M555" s="52"/>
      <c r="N555" s="52"/>
      <c r="O555" s="52"/>
      <c r="P555" s="52"/>
      <c r="Q555" s="52"/>
      <c r="R555" s="52"/>
      <c r="S555" s="52"/>
      <c r="T555" s="52"/>
      <c r="U555" s="52"/>
      <c r="V555" s="52"/>
      <c r="W555" s="52"/>
      <c r="X555" s="52"/>
      <c r="Y555" s="52"/>
      <c r="Z555" s="52"/>
      <c r="AA555" s="52"/>
      <c r="AB555" s="52"/>
      <c r="AC555" s="52"/>
      <c r="AD555" s="52"/>
      <c r="AE555" s="52"/>
      <c r="AF555" s="52"/>
      <c r="AG555" s="52"/>
      <c r="AH555" s="52"/>
      <c r="AI555" s="52"/>
      <c r="AJ555" s="52"/>
      <c r="AK555" s="52"/>
      <c r="AL555" s="52"/>
      <c r="AM555" s="52"/>
      <c r="AN555" s="52"/>
      <c r="AO555" s="52"/>
      <c r="AP555" s="52"/>
      <c r="AQ555" s="52"/>
      <c r="AR555" s="52"/>
      <c r="AS555" s="52"/>
      <c r="AT555" s="52"/>
      <c r="AU555" s="52"/>
      <c r="AV555" s="52"/>
      <c r="AW555" s="52"/>
      <c r="AX555" s="52"/>
      <c r="AY555" s="52"/>
      <c r="AZ555" s="52"/>
      <c r="BA555" s="52"/>
      <c r="BB555" s="52"/>
      <c r="BC555" s="52"/>
      <c r="BD555" s="52"/>
      <c r="BE555" s="52"/>
      <c r="BF555" s="52"/>
      <c r="BG555" s="52"/>
    </row>
    <row r="556" spans="1:59" ht="15.75" customHeight="1">
      <c r="A556" s="58"/>
      <c r="B556" s="52"/>
      <c r="C556" s="52"/>
      <c r="D556" s="52"/>
      <c r="E556" s="52"/>
      <c r="F556" s="52"/>
      <c r="G556" s="52"/>
      <c r="H556" s="52"/>
      <c r="I556" s="52"/>
      <c r="J556" s="52"/>
      <c r="K556" s="52"/>
      <c r="L556" s="52"/>
      <c r="M556" s="52"/>
      <c r="N556" s="52"/>
      <c r="O556" s="52"/>
      <c r="P556" s="52"/>
      <c r="Q556" s="52"/>
      <c r="R556" s="52"/>
      <c r="S556" s="52"/>
      <c r="T556" s="52"/>
      <c r="U556" s="52"/>
      <c r="V556" s="52"/>
      <c r="W556" s="52"/>
      <c r="X556" s="52"/>
      <c r="Y556" s="52"/>
      <c r="Z556" s="52"/>
      <c r="AA556" s="52"/>
      <c r="AB556" s="52"/>
      <c r="AC556" s="52"/>
      <c r="AD556" s="52"/>
      <c r="AE556" s="52"/>
      <c r="AF556" s="52"/>
      <c r="AG556" s="52"/>
      <c r="AH556" s="52"/>
      <c r="AI556" s="52"/>
      <c r="AJ556" s="52"/>
      <c r="AK556" s="52"/>
      <c r="AL556" s="52"/>
      <c r="AM556" s="52"/>
      <c r="AN556" s="52"/>
      <c r="AO556" s="52"/>
      <c r="AP556" s="52"/>
      <c r="AQ556" s="52"/>
      <c r="AR556" s="52"/>
      <c r="AS556" s="52"/>
      <c r="AT556" s="52"/>
      <c r="AU556" s="52"/>
      <c r="AV556" s="52"/>
      <c r="AW556" s="52"/>
      <c r="AX556" s="52"/>
      <c r="AY556" s="52"/>
      <c r="AZ556" s="52"/>
      <c r="BA556" s="52"/>
      <c r="BB556" s="52"/>
      <c r="BC556" s="52"/>
      <c r="BD556" s="52"/>
      <c r="BE556" s="52"/>
      <c r="BF556" s="52"/>
      <c r="BG556" s="52"/>
    </row>
    <row r="557" spans="1:59" ht="15.75" customHeight="1">
      <c r="A557" s="58"/>
      <c r="B557" s="52"/>
      <c r="C557" s="52"/>
      <c r="D557" s="52"/>
      <c r="E557" s="52"/>
      <c r="F557" s="52"/>
      <c r="G557" s="52"/>
      <c r="H557" s="52"/>
      <c r="I557" s="52"/>
      <c r="J557" s="52"/>
      <c r="K557" s="52"/>
      <c r="L557" s="52"/>
      <c r="M557" s="52"/>
      <c r="N557" s="52"/>
      <c r="O557" s="52"/>
      <c r="P557" s="52"/>
      <c r="Q557" s="52"/>
      <c r="R557" s="52"/>
      <c r="S557" s="52"/>
      <c r="T557" s="52"/>
      <c r="U557" s="52"/>
      <c r="V557" s="52"/>
      <c r="W557" s="52"/>
      <c r="X557" s="52"/>
      <c r="Y557" s="52"/>
      <c r="Z557" s="52"/>
      <c r="AA557" s="52"/>
      <c r="AB557" s="52"/>
      <c r="AC557" s="52"/>
      <c r="AD557" s="52"/>
      <c r="AE557" s="52"/>
      <c r="AF557" s="52"/>
      <c r="AG557" s="52"/>
      <c r="AH557" s="52"/>
      <c r="AI557" s="52"/>
      <c r="AJ557" s="52"/>
      <c r="AK557" s="52"/>
      <c r="AL557" s="52"/>
      <c r="AM557" s="52"/>
      <c r="AN557" s="52"/>
      <c r="AO557" s="52"/>
      <c r="AP557" s="52"/>
      <c r="AQ557" s="52"/>
      <c r="AR557" s="52"/>
      <c r="AS557" s="52"/>
      <c r="AT557" s="52"/>
      <c r="AU557" s="52"/>
      <c r="AV557" s="52"/>
      <c r="AW557" s="52"/>
      <c r="AX557" s="52"/>
      <c r="AY557" s="52"/>
      <c r="AZ557" s="52"/>
      <c r="BA557" s="52"/>
      <c r="BB557" s="52"/>
      <c r="BC557" s="52"/>
      <c r="BD557" s="52"/>
      <c r="BE557" s="52"/>
      <c r="BF557" s="52"/>
      <c r="BG557" s="52"/>
    </row>
    <row r="558" spans="1:59" ht="15.75" customHeight="1">
      <c r="A558" s="58"/>
      <c r="B558" s="52"/>
      <c r="C558" s="52"/>
      <c r="D558" s="52"/>
      <c r="E558" s="52"/>
      <c r="F558" s="52"/>
      <c r="G558" s="52"/>
      <c r="H558" s="52"/>
      <c r="I558" s="52"/>
      <c r="J558" s="52"/>
      <c r="K558" s="52"/>
      <c r="L558" s="52"/>
      <c r="M558" s="52"/>
      <c r="N558" s="52"/>
      <c r="O558" s="52"/>
      <c r="P558" s="52"/>
      <c r="Q558" s="52"/>
      <c r="R558" s="52"/>
      <c r="S558" s="52"/>
      <c r="T558" s="52"/>
      <c r="U558" s="52"/>
      <c r="V558" s="52"/>
      <c r="W558" s="52"/>
      <c r="X558" s="52"/>
      <c r="Y558" s="52"/>
      <c r="Z558" s="52"/>
      <c r="AA558" s="52"/>
      <c r="AB558" s="52"/>
      <c r="AC558" s="52"/>
      <c r="AD558" s="52"/>
      <c r="AE558" s="52"/>
      <c r="AF558" s="52"/>
      <c r="AG558" s="52"/>
      <c r="AH558" s="52"/>
      <c r="AI558" s="52"/>
      <c r="AJ558" s="52"/>
      <c r="AK558" s="52"/>
      <c r="AL558" s="52"/>
      <c r="AM558" s="52"/>
      <c r="AN558" s="52"/>
      <c r="AO558" s="52"/>
      <c r="AP558" s="52"/>
      <c r="AQ558" s="52"/>
      <c r="AR558" s="52"/>
      <c r="AS558" s="52"/>
      <c r="AT558" s="52"/>
      <c r="AU558" s="52"/>
      <c r="AV558" s="52"/>
      <c r="AW558" s="52"/>
      <c r="AX558" s="52"/>
      <c r="AY558" s="52"/>
      <c r="AZ558" s="52"/>
      <c r="BA558" s="52"/>
      <c r="BB558" s="52"/>
      <c r="BC558" s="52"/>
      <c r="BD558" s="52"/>
      <c r="BE558" s="52"/>
      <c r="BF558" s="52"/>
      <c r="BG558" s="52"/>
    </row>
    <row r="559" spans="1:59" ht="15.75" customHeight="1">
      <c r="A559" s="58"/>
      <c r="B559" s="52"/>
      <c r="C559" s="52"/>
      <c r="D559" s="52"/>
      <c r="E559" s="52"/>
      <c r="F559" s="52"/>
      <c r="G559" s="52"/>
      <c r="H559" s="52"/>
      <c r="I559" s="52"/>
      <c r="J559" s="52"/>
      <c r="K559" s="52"/>
      <c r="L559" s="52"/>
      <c r="M559" s="52"/>
      <c r="N559" s="52"/>
      <c r="O559" s="52"/>
      <c r="P559" s="52"/>
      <c r="Q559" s="52"/>
      <c r="R559" s="52"/>
      <c r="S559" s="52"/>
      <c r="T559" s="52"/>
      <c r="U559" s="52"/>
      <c r="V559" s="52"/>
      <c r="W559" s="52"/>
      <c r="X559" s="52"/>
      <c r="Y559" s="52"/>
      <c r="Z559" s="52"/>
      <c r="AA559" s="52"/>
      <c r="AB559" s="52"/>
      <c r="AC559" s="52"/>
      <c r="AD559" s="52"/>
      <c r="AE559" s="52"/>
      <c r="AF559" s="52"/>
      <c r="AG559" s="52"/>
      <c r="AH559" s="52"/>
      <c r="AI559" s="52"/>
      <c r="AJ559" s="52"/>
      <c r="AK559" s="52"/>
      <c r="AL559" s="52"/>
      <c r="AM559" s="52"/>
      <c r="AN559" s="52"/>
      <c r="AO559" s="52"/>
      <c r="AP559" s="52"/>
      <c r="AQ559" s="52"/>
      <c r="AR559" s="52"/>
      <c r="AS559" s="52"/>
      <c r="AT559" s="52"/>
      <c r="AU559" s="52"/>
      <c r="AV559" s="52"/>
      <c r="AW559" s="52"/>
      <c r="AX559" s="52"/>
      <c r="AY559" s="52"/>
      <c r="AZ559" s="52"/>
      <c r="BA559" s="52"/>
      <c r="BB559" s="52"/>
      <c r="BC559" s="52"/>
      <c r="BD559" s="52"/>
      <c r="BE559" s="52"/>
      <c r="BF559" s="52"/>
      <c r="BG559" s="52"/>
    </row>
    <row r="560" spans="1:59" ht="15.75" customHeight="1">
      <c r="A560" s="58"/>
      <c r="B560" s="52"/>
      <c r="C560" s="52"/>
      <c r="D560" s="52"/>
      <c r="E560" s="52"/>
      <c r="F560" s="52"/>
      <c r="G560" s="52"/>
      <c r="H560" s="52"/>
      <c r="I560" s="52"/>
      <c r="J560" s="52"/>
      <c r="K560" s="52"/>
      <c r="L560" s="52"/>
      <c r="M560" s="52"/>
      <c r="N560" s="52"/>
      <c r="O560" s="52"/>
      <c r="P560" s="52"/>
      <c r="Q560" s="52"/>
      <c r="R560" s="52"/>
      <c r="S560" s="52"/>
      <c r="T560" s="52"/>
      <c r="U560" s="52"/>
      <c r="V560" s="52"/>
      <c r="W560" s="52"/>
      <c r="X560" s="52"/>
      <c r="Y560" s="52"/>
      <c r="Z560" s="52"/>
      <c r="AA560" s="52"/>
      <c r="AB560" s="52"/>
      <c r="AC560" s="52"/>
      <c r="AD560" s="52"/>
      <c r="AE560" s="52"/>
      <c r="AF560" s="52"/>
      <c r="AG560" s="52"/>
      <c r="AH560" s="52"/>
      <c r="AI560" s="52"/>
      <c r="AJ560" s="52"/>
      <c r="AK560" s="52"/>
      <c r="AL560" s="52"/>
      <c r="AM560" s="52"/>
      <c r="AN560" s="52"/>
      <c r="AO560" s="52"/>
      <c r="AP560" s="52"/>
      <c r="AQ560" s="52"/>
      <c r="AR560" s="52"/>
      <c r="AS560" s="52"/>
      <c r="AT560" s="52"/>
      <c r="AU560" s="52"/>
      <c r="AV560" s="52"/>
      <c r="AW560" s="52"/>
      <c r="AX560" s="52"/>
      <c r="AY560" s="52"/>
      <c r="AZ560" s="52"/>
      <c r="BA560" s="52"/>
      <c r="BB560" s="52"/>
      <c r="BC560" s="52"/>
      <c r="BD560" s="52"/>
      <c r="BE560" s="52"/>
      <c r="BF560" s="52"/>
      <c r="BG560" s="52"/>
    </row>
    <row r="561" spans="1:59" ht="15.75" customHeight="1">
      <c r="A561" s="58"/>
      <c r="B561" s="52"/>
      <c r="C561" s="52"/>
      <c r="D561" s="52"/>
      <c r="E561" s="52"/>
      <c r="F561" s="52"/>
      <c r="G561" s="52"/>
      <c r="H561" s="52"/>
      <c r="I561" s="52"/>
      <c r="J561" s="52"/>
      <c r="K561" s="52"/>
      <c r="L561" s="52"/>
      <c r="M561" s="52"/>
      <c r="N561" s="52"/>
      <c r="O561" s="52"/>
      <c r="P561" s="52"/>
      <c r="Q561" s="52"/>
      <c r="R561" s="52"/>
      <c r="S561" s="52"/>
      <c r="T561" s="52"/>
      <c r="U561" s="52"/>
      <c r="V561" s="52"/>
      <c r="W561" s="52"/>
      <c r="X561" s="52"/>
      <c r="Y561" s="52"/>
      <c r="Z561" s="52"/>
      <c r="AA561" s="52"/>
      <c r="AB561" s="52"/>
      <c r="AC561" s="52"/>
      <c r="AD561" s="52"/>
      <c r="AE561" s="52"/>
      <c r="AF561" s="52"/>
      <c r="AG561" s="52"/>
      <c r="AH561" s="52"/>
      <c r="AI561" s="52"/>
      <c r="AJ561" s="52"/>
      <c r="AK561" s="52"/>
      <c r="AL561" s="52"/>
      <c r="AM561" s="52"/>
      <c r="AN561" s="52"/>
      <c r="AO561" s="52"/>
      <c r="AP561" s="52"/>
      <c r="AQ561" s="52"/>
      <c r="AR561" s="52"/>
      <c r="AS561" s="52"/>
      <c r="AT561" s="52"/>
      <c r="AU561" s="52"/>
      <c r="AV561" s="52"/>
      <c r="AW561" s="52"/>
      <c r="AX561" s="52"/>
      <c r="AY561" s="52"/>
      <c r="AZ561" s="52"/>
      <c r="BA561" s="52"/>
      <c r="BB561" s="52"/>
      <c r="BC561" s="52"/>
      <c r="BD561" s="52"/>
      <c r="BE561" s="52"/>
      <c r="BF561" s="52"/>
      <c r="BG561" s="52"/>
    </row>
    <row r="562" spans="1:59" ht="15.75" customHeight="1">
      <c r="A562" s="58"/>
      <c r="B562" s="52"/>
      <c r="C562" s="52"/>
      <c r="D562" s="52"/>
      <c r="E562" s="52"/>
      <c r="F562" s="52"/>
      <c r="G562" s="52"/>
      <c r="H562" s="52"/>
      <c r="I562" s="52"/>
      <c r="J562" s="52"/>
      <c r="K562" s="52"/>
      <c r="L562" s="52"/>
      <c r="M562" s="52"/>
      <c r="N562" s="52"/>
      <c r="O562" s="52"/>
      <c r="P562" s="52"/>
      <c r="Q562" s="52"/>
      <c r="R562" s="52"/>
      <c r="S562" s="52"/>
      <c r="T562" s="52"/>
      <c r="U562" s="52"/>
      <c r="V562" s="52"/>
      <c r="W562" s="52"/>
      <c r="X562" s="52"/>
      <c r="Y562" s="52"/>
      <c r="Z562" s="52"/>
      <c r="AA562" s="52"/>
      <c r="AB562" s="52"/>
      <c r="AC562" s="52"/>
      <c r="AD562" s="52"/>
      <c r="AE562" s="52"/>
      <c r="AF562" s="52"/>
      <c r="AG562" s="52"/>
      <c r="AH562" s="52"/>
      <c r="AI562" s="52"/>
      <c r="AJ562" s="52"/>
      <c r="AK562" s="52"/>
      <c r="AL562" s="52"/>
      <c r="AM562" s="52"/>
      <c r="AN562" s="52"/>
      <c r="AO562" s="52"/>
      <c r="AP562" s="52"/>
      <c r="AQ562" s="52"/>
      <c r="AR562" s="52"/>
      <c r="AS562" s="52"/>
      <c r="AT562" s="52"/>
      <c r="AU562" s="52"/>
      <c r="AV562" s="52"/>
      <c r="AW562" s="52"/>
      <c r="AX562" s="52"/>
      <c r="AY562" s="52"/>
      <c r="AZ562" s="52"/>
      <c r="BA562" s="52"/>
      <c r="BB562" s="52"/>
      <c r="BC562" s="52"/>
      <c r="BD562" s="52"/>
      <c r="BE562" s="52"/>
      <c r="BF562" s="52"/>
      <c r="BG562" s="52"/>
    </row>
    <row r="563" spans="1:59" ht="15.75" customHeight="1">
      <c r="A563" s="58"/>
      <c r="B563" s="52"/>
      <c r="C563" s="52"/>
      <c r="D563" s="52"/>
      <c r="E563" s="52"/>
      <c r="F563" s="52"/>
      <c r="G563" s="52"/>
      <c r="H563" s="52"/>
      <c r="I563" s="52"/>
      <c r="J563" s="52"/>
      <c r="K563" s="52"/>
      <c r="L563" s="52"/>
      <c r="M563" s="52"/>
      <c r="N563" s="52"/>
      <c r="O563" s="52"/>
      <c r="P563" s="52"/>
      <c r="Q563" s="52"/>
      <c r="R563" s="52"/>
      <c r="S563" s="52"/>
      <c r="T563" s="52"/>
      <c r="U563" s="52"/>
      <c r="V563" s="52"/>
      <c r="W563" s="52"/>
      <c r="X563" s="52"/>
      <c r="Y563" s="52"/>
      <c r="Z563" s="52"/>
      <c r="AA563" s="52"/>
      <c r="AB563" s="52"/>
      <c r="AC563" s="52"/>
      <c r="AD563" s="52"/>
      <c r="AE563" s="52"/>
      <c r="AF563" s="52"/>
      <c r="AG563" s="52"/>
      <c r="AH563" s="52"/>
      <c r="AI563" s="52"/>
      <c r="AJ563" s="52"/>
      <c r="AK563" s="52"/>
      <c r="AL563" s="52"/>
      <c r="AM563" s="52"/>
      <c r="AN563" s="52"/>
      <c r="AO563" s="52"/>
      <c r="AP563" s="52"/>
      <c r="AQ563" s="52"/>
      <c r="AR563" s="52"/>
      <c r="AS563" s="52"/>
      <c r="AT563" s="52"/>
      <c r="AU563" s="52"/>
      <c r="AV563" s="52"/>
      <c r="AW563" s="52"/>
      <c r="AX563" s="52"/>
      <c r="AY563" s="52"/>
      <c r="AZ563" s="52"/>
      <c r="BA563" s="52"/>
      <c r="BB563" s="52"/>
      <c r="BC563" s="52"/>
      <c r="BD563" s="52"/>
      <c r="BE563" s="52"/>
      <c r="BF563" s="52"/>
      <c r="BG563" s="52"/>
    </row>
    <row r="564" spans="1:59" ht="15.75" customHeight="1">
      <c r="A564" s="58"/>
      <c r="B564" s="52"/>
      <c r="C564" s="52"/>
      <c r="D564" s="52"/>
      <c r="E564" s="52"/>
      <c r="F564" s="52"/>
      <c r="G564" s="52"/>
      <c r="H564" s="52"/>
      <c r="I564" s="52"/>
      <c r="J564" s="52"/>
      <c r="K564" s="52"/>
      <c r="L564" s="52"/>
      <c r="M564" s="52"/>
      <c r="N564" s="52"/>
      <c r="O564" s="52"/>
      <c r="P564" s="52"/>
      <c r="Q564" s="52"/>
      <c r="R564" s="52"/>
      <c r="S564" s="52"/>
      <c r="T564" s="52"/>
      <c r="U564" s="52"/>
      <c r="V564" s="52"/>
      <c r="W564" s="52"/>
      <c r="X564" s="52"/>
      <c r="Y564" s="52"/>
      <c r="Z564" s="52"/>
      <c r="AA564" s="52"/>
      <c r="AB564" s="52"/>
      <c r="AC564" s="52"/>
      <c r="AD564" s="52"/>
      <c r="AE564" s="52"/>
      <c r="AF564" s="52"/>
      <c r="AG564" s="52"/>
      <c r="AH564" s="52"/>
      <c r="AI564" s="52"/>
      <c r="AJ564" s="52"/>
      <c r="AK564" s="52"/>
      <c r="AL564" s="52"/>
      <c r="AM564" s="52"/>
      <c r="AN564" s="52"/>
      <c r="AO564" s="52"/>
      <c r="AP564" s="52"/>
      <c r="AQ564" s="52"/>
      <c r="AR564" s="52"/>
      <c r="AS564" s="52"/>
      <c r="AT564" s="52"/>
      <c r="AU564" s="52"/>
      <c r="AV564" s="52"/>
      <c r="AW564" s="52"/>
      <c r="AX564" s="52"/>
      <c r="AY564" s="52"/>
      <c r="AZ564" s="52"/>
      <c r="BA564" s="52"/>
      <c r="BB564" s="52"/>
      <c r="BC564" s="52"/>
      <c r="BD564" s="52"/>
      <c r="BE564" s="52"/>
      <c r="BF564" s="52"/>
      <c r="BG564" s="52"/>
    </row>
    <row r="565" spans="1:59" ht="15.75" customHeight="1">
      <c r="A565" s="58"/>
      <c r="B565" s="52"/>
      <c r="C565" s="52"/>
      <c r="D565" s="52"/>
      <c r="E565" s="52"/>
      <c r="F565" s="52"/>
      <c r="G565" s="52"/>
      <c r="H565" s="52"/>
      <c r="I565" s="52"/>
      <c r="J565" s="52"/>
      <c r="K565" s="52"/>
      <c r="L565" s="52"/>
      <c r="M565" s="52"/>
      <c r="N565" s="52"/>
      <c r="O565" s="52"/>
      <c r="P565" s="52"/>
      <c r="Q565" s="52"/>
      <c r="R565" s="52"/>
      <c r="S565" s="52"/>
      <c r="T565" s="52"/>
      <c r="U565" s="52"/>
      <c r="V565" s="52"/>
      <c r="W565" s="52"/>
      <c r="X565" s="52"/>
      <c r="Y565" s="52"/>
      <c r="Z565" s="52"/>
      <c r="AA565" s="52"/>
      <c r="AB565" s="52"/>
      <c r="AC565" s="52"/>
      <c r="AD565" s="52"/>
      <c r="AE565" s="52"/>
      <c r="AF565" s="52"/>
      <c r="AG565" s="52"/>
      <c r="AH565" s="52"/>
      <c r="AI565" s="52"/>
      <c r="AJ565" s="52"/>
      <c r="AK565" s="52"/>
      <c r="AL565" s="52"/>
      <c r="AM565" s="52"/>
      <c r="AN565" s="52"/>
      <c r="AO565" s="52"/>
      <c r="AP565" s="52"/>
      <c r="AQ565" s="52"/>
      <c r="AR565" s="52"/>
      <c r="AS565" s="52"/>
      <c r="AT565" s="52"/>
      <c r="AU565" s="52"/>
      <c r="AV565" s="52"/>
      <c r="AW565" s="52"/>
      <c r="AX565" s="52"/>
      <c r="AY565" s="52"/>
      <c r="AZ565" s="52"/>
      <c r="BA565" s="52"/>
      <c r="BB565" s="52"/>
      <c r="BC565" s="52"/>
      <c r="BD565" s="52"/>
      <c r="BE565" s="52"/>
      <c r="BF565" s="52"/>
      <c r="BG565" s="52"/>
    </row>
    <row r="566" spans="1:59" ht="15.75" customHeight="1">
      <c r="A566" s="58"/>
      <c r="B566" s="52"/>
      <c r="C566" s="52"/>
      <c r="D566" s="52"/>
      <c r="E566" s="52"/>
      <c r="F566" s="52"/>
      <c r="G566" s="52"/>
      <c r="H566" s="52"/>
      <c r="I566" s="52"/>
      <c r="J566" s="52"/>
      <c r="K566" s="52"/>
      <c r="L566" s="52"/>
      <c r="M566" s="52"/>
      <c r="N566" s="52"/>
      <c r="O566" s="52"/>
      <c r="P566" s="52"/>
      <c r="Q566" s="52"/>
      <c r="R566" s="52"/>
      <c r="S566" s="52"/>
      <c r="T566" s="52"/>
      <c r="U566" s="52"/>
      <c r="V566" s="52"/>
      <c r="W566" s="52"/>
      <c r="X566" s="52"/>
      <c r="Y566" s="52"/>
      <c r="Z566" s="52"/>
      <c r="AA566" s="52"/>
      <c r="AB566" s="52"/>
      <c r="AC566" s="52"/>
      <c r="AD566" s="52"/>
      <c r="AE566" s="52"/>
      <c r="AF566" s="52"/>
      <c r="AG566" s="52"/>
      <c r="AH566" s="52"/>
      <c r="AI566" s="52"/>
      <c r="AJ566" s="52"/>
      <c r="AK566" s="52"/>
      <c r="AL566" s="52"/>
      <c r="AM566" s="52"/>
      <c r="AN566" s="52"/>
      <c r="AO566" s="52"/>
      <c r="AP566" s="52"/>
      <c r="AQ566" s="52"/>
      <c r="AR566" s="52"/>
      <c r="AS566" s="52"/>
      <c r="AT566" s="52"/>
      <c r="AU566" s="52"/>
      <c r="AV566" s="52"/>
      <c r="AW566" s="52"/>
      <c r="AX566" s="52"/>
      <c r="AY566" s="52"/>
      <c r="AZ566" s="52"/>
      <c r="BA566" s="52"/>
      <c r="BB566" s="52"/>
      <c r="BC566" s="52"/>
      <c r="BD566" s="52"/>
      <c r="BE566" s="52"/>
      <c r="BF566" s="52"/>
      <c r="BG566" s="52"/>
    </row>
    <row r="567" spans="1:59" ht="15.75" customHeight="1">
      <c r="A567" s="58"/>
      <c r="B567" s="52"/>
      <c r="C567" s="52"/>
      <c r="D567" s="52"/>
      <c r="E567" s="52"/>
      <c r="F567" s="52"/>
      <c r="G567" s="52"/>
      <c r="H567" s="52"/>
      <c r="I567" s="52"/>
      <c r="J567" s="52"/>
      <c r="K567" s="52"/>
      <c r="L567" s="52"/>
      <c r="M567" s="52"/>
      <c r="N567" s="52"/>
      <c r="O567" s="52"/>
      <c r="P567" s="52"/>
      <c r="Q567" s="52"/>
      <c r="R567" s="52"/>
      <c r="S567" s="52"/>
      <c r="T567" s="52"/>
      <c r="U567" s="52"/>
      <c r="V567" s="52"/>
      <c r="W567" s="52"/>
      <c r="X567" s="52"/>
      <c r="Y567" s="52"/>
      <c r="Z567" s="52"/>
      <c r="AA567" s="52"/>
      <c r="AB567" s="52"/>
      <c r="AC567" s="52"/>
      <c r="AD567" s="52"/>
      <c r="AE567" s="52"/>
      <c r="AF567" s="52"/>
      <c r="AG567" s="52"/>
      <c r="AH567" s="52"/>
      <c r="AI567" s="52"/>
      <c r="AJ567" s="52"/>
      <c r="AK567" s="52"/>
      <c r="AL567" s="52"/>
      <c r="AM567" s="52"/>
      <c r="AN567" s="52"/>
      <c r="AO567" s="52"/>
      <c r="AP567" s="52"/>
      <c r="AQ567" s="52"/>
      <c r="AR567" s="52"/>
      <c r="AS567" s="52"/>
      <c r="AT567" s="52"/>
      <c r="AU567" s="52"/>
      <c r="AV567" s="52"/>
      <c r="AW567" s="52"/>
      <c r="AX567" s="52"/>
      <c r="AY567" s="52"/>
      <c r="AZ567" s="52"/>
      <c r="BA567" s="52"/>
      <c r="BB567" s="52"/>
      <c r="BC567" s="52"/>
      <c r="BD567" s="52"/>
      <c r="BE567" s="52"/>
      <c r="BF567" s="52"/>
      <c r="BG567" s="52"/>
    </row>
    <row r="568" spans="1:59" ht="15.75" customHeight="1">
      <c r="A568" s="58"/>
      <c r="B568" s="52"/>
      <c r="C568" s="52"/>
      <c r="D568" s="52"/>
      <c r="E568" s="52"/>
      <c r="F568" s="52"/>
      <c r="G568" s="52"/>
      <c r="H568" s="52"/>
      <c r="I568" s="52"/>
      <c r="J568" s="52"/>
      <c r="K568" s="52"/>
      <c r="L568" s="52"/>
      <c r="M568" s="52"/>
      <c r="N568" s="52"/>
      <c r="O568" s="52"/>
      <c r="P568" s="52"/>
      <c r="Q568" s="52"/>
      <c r="R568" s="52"/>
      <c r="S568" s="52"/>
      <c r="T568" s="52"/>
      <c r="U568" s="52"/>
      <c r="V568" s="52"/>
      <c r="W568" s="52"/>
      <c r="X568" s="52"/>
      <c r="Y568" s="52"/>
      <c r="Z568" s="52"/>
      <c r="AA568" s="52"/>
      <c r="AB568" s="52"/>
      <c r="AC568" s="52"/>
      <c r="AD568" s="52"/>
      <c r="AE568" s="52"/>
      <c r="AF568" s="52"/>
      <c r="AG568" s="52"/>
      <c r="AH568" s="52"/>
      <c r="AI568" s="52"/>
      <c r="AJ568" s="52"/>
      <c r="AK568" s="52"/>
      <c r="AL568" s="52"/>
      <c r="AM568" s="52"/>
      <c r="AN568" s="52"/>
      <c r="AO568" s="52"/>
      <c r="AP568" s="52"/>
      <c r="AQ568" s="52"/>
      <c r="AR568" s="52"/>
      <c r="AS568" s="52"/>
      <c r="AT568" s="52"/>
      <c r="AU568" s="52"/>
      <c r="AV568" s="52"/>
      <c r="AW568" s="52"/>
      <c r="AX568" s="52"/>
      <c r="AY568" s="52"/>
      <c r="AZ568" s="52"/>
      <c r="BA568" s="52"/>
      <c r="BB568" s="52"/>
      <c r="BC568" s="52"/>
      <c r="BD568" s="52"/>
      <c r="BE568" s="52"/>
      <c r="BF568" s="52"/>
      <c r="BG568" s="52"/>
    </row>
    <row r="569" spans="1:59" ht="15.75" customHeight="1">
      <c r="A569" s="58"/>
      <c r="B569" s="52"/>
      <c r="C569" s="52"/>
      <c r="D569" s="52"/>
      <c r="E569" s="52"/>
      <c r="F569" s="52"/>
      <c r="G569" s="52"/>
      <c r="H569" s="52"/>
      <c r="I569" s="52"/>
      <c r="J569" s="52"/>
      <c r="K569" s="52"/>
      <c r="L569" s="52"/>
      <c r="M569" s="52"/>
      <c r="N569" s="52"/>
      <c r="O569" s="52"/>
      <c r="P569" s="52"/>
      <c r="Q569" s="52"/>
      <c r="R569" s="52"/>
      <c r="S569" s="52"/>
      <c r="T569" s="52"/>
      <c r="U569" s="52"/>
      <c r="V569" s="52"/>
      <c r="W569" s="52"/>
      <c r="X569" s="52"/>
      <c r="Y569" s="52"/>
      <c r="Z569" s="52"/>
      <c r="AA569" s="52"/>
      <c r="AB569" s="52"/>
      <c r="AC569" s="52"/>
      <c r="AD569" s="52"/>
      <c r="AE569" s="52"/>
      <c r="AF569" s="52"/>
      <c r="AG569" s="52"/>
      <c r="AH569" s="52"/>
      <c r="AI569" s="52"/>
      <c r="AJ569" s="52"/>
      <c r="AK569" s="52"/>
      <c r="AL569" s="52"/>
      <c r="AM569" s="52"/>
      <c r="AN569" s="52"/>
      <c r="AO569" s="52"/>
      <c r="AP569" s="52"/>
      <c r="AQ569" s="52"/>
      <c r="AR569" s="52"/>
      <c r="AS569" s="52"/>
      <c r="AT569" s="52"/>
      <c r="AU569" s="52"/>
      <c r="AV569" s="52"/>
      <c r="AW569" s="52"/>
      <c r="AX569" s="52"/>
      <c r="AY569" s="52"/>
      <c r="AZ569" s="52"/>
      <c r="BA569" s="52"/>
      <c r="BB569" s="52"/>
      <c r="BC569" s="52"/>
      <c r="BD569" s="52"/>
      <c r="BE569" s="52"/>
      <c r="BF569" s="52"/>
      <c r="BG569" s="52"/>
    </row>
    <row r="570" spans="1:59" ht="15.75" customHeight="1">
      <c r="A570" s="58"/>
      <c r="B570" s="52"/>
      <c r="C570" s="52"/>
      <c r="D570" s="52"/>
      <c r="E570" s="52"/>
      <c r="F570" s="52"/>
      <c r="G570" s="52"/>
      <c r="H570" s="52"/>
      <c r="I570" s="52"/>
      <c r="J570" s="52"/>
      <c r="K570" s="52"/>
      <c r="L570" s="52"/>
      <c r="M570" s="52"/>
      <c r="N570" s="52"/>
      <c r="O570" s="52"/>
      <c r="P570" s="52"/>
      <c r="Q570" s="52"/>
      <c r="R570" s="52"/>
      <c r="S570" s="52"/>
      <c r="T570" s="52"/>
      <c r="U570" s="52"/>
      <c r="V570" s="52"/>
      <c r="W570" s="52"/>
      <c r="X570" s="52"/>
      <c r="Y570" s="52"/>
      <c r="Z570" s="52"/>
      <c r="AA570" s="52"/>
      <c r="AB570" s="52"/>
      <c r="AC570" s="52"/>
      <c r="AD570" s="52"/>
      <c r="AE570" s="52"/>
      <c r="AF570" s="52"/>
      <c r="AG570" s="52"/>
      <c r="AH570" s="52"/>
      <c r="AI570" s="52"/>
      <c r="AJ570" s="52"/>
      <c r="AK570" s="52"/>
      <c r="AL570" s="52"/>
      <c r="AM570" s="52"/>
      <c r="AN570" s="52"/>
      <c r="AO570" s="52"/>
      <c r="AP570" s="52"/>
      <c r="AQ570" s="52"/>
      <c r="AR570" s="52"/>
      <c r="AS570" s="52"/>
      <c r="AT570" s="52"/>
      <c r="AU570" s="52"/>
      <c r="AV570" s="52"/>
      <c r="AW570" s="52"/>
      <c r="AX570" s="52"/>
      <c r="AY570" s="52"/>
      <c r="AZ570" s="52"/>
      <c r="BA570" s="52"/>
      <c r="BB570" s="52"/>
      <c r="BC570" s="52"/>
      <c r="BD570" s="52"/>
      <c r="BE570" s="52"/>
      <c r="BF570" s="52"/>
      <c r="BG570" s="52"/>
    </row>
    <row r="571" spans="1:59" ht="15.75" customHeight="1">
      <c r="A571" s="58"/>
      <c r="B571" s="52"/>
      <c r="C571" s="52"/>
      <c r="D571" s="52"/>
      <c r="E571" s="52"/>
      <c r="F571" s="52"/>
      <c r="G571" s="52"/>
      <c r="H571" s="52"/>
      <c r="I571" s="52"/>
      <c r="J571" s="52"/>
      <c r="K571" s="52"/>
      <c r="L571" s="52"/>
      <c r="M571" s="52"/>
      <c r="N571" s="52"/>
      <c r="O571" s="52"/>
      <c r="P571" s="52"/>
      <c r="Q571" s="52"/>
      <c r="R571" s="52"/>
      <c r="S571" s="52"/>
      <c r="T571" s="52"/>
      <c r="U571" s="52"/>
      <c r="V571" s="52"/>
      <c r="W571" s="52"/>
      <c r="X571" s="52"/>
      <c r="Y571" s="52"/>
      <c r="Z571" s="52"/>
      <c r="AA571" s="52"/>
      <c r="AB571" s="52"/>
      <c r="AC571" s="52"/>
      <c r="AD571" s="52"/>
      <c r="AE571" s="52"/>
      <c r="AF571" s="52"/>
      <c r="AG571" s="52"/>
      <c r="AH571" s="52"/>
      <c r="AI571" s="52"/>
      <c r="AJ571" s="52"/>
      <c r="AK571" s="52"/>
      <c r="AL571" s="52"/>
      <c r="AM571" s="52"/>
      <c r="AN571" s="52"/>
      <c r="AO571" s="52"/>
      <c r="AP571" s="52"/>
      <c r="AQ571" s="52"/>
      <c r="AR571" s="52"/>
      <c r="AS571" s="52"/>
      <c r="AT571" s="52"/>
      <c r="AU571" s="52"/>
      <c r="AV571" s="52"/>
      <c r="AW571" s="52"/>
      <c r="AX571" s="52"/>
      <c r="AY571" s="52"/>
      <c r="AZ571" s="52"/>
      <c r="BA571" s="52"/>
      <c r="BB571" s="52"/>
      <c r="BC571" s="52"/>
      <c r="BD571" s="52"/>
      <c r="BE571" s="52"/>
      <c r="BF571" s="52"/>
      <c r="BG571" s="52"/>
    </row>
    <row r="572" spans="1:59" ht="15.75" customHeight="1">
      <c r="A572" s="58"/>
      <c r="B572" s="52"/>
      <c r="C572" s="52"/>
      <c r="D572" s="52"/>
      <c r="E572" s="52"/>
      <c r="F572" s="52"/>
      <c r="G572" s="52"/>
      <c r="H572" s="52"/>
      <c r="I572" s="52"/>
      <c r="J572" s="52"/>
      <c r="K572" s="52"/>
      <c r="L572" s="52"/>
      <c r="M572" s="52"/>
      <c r="N572" s="52"/>
      <c r="O572" s="52"/>
      <c r="P572" s="52"/>
      <c r="Q572" s="52"/>
      <c r="R572" s="52"/>
      <c r="S572" s="52"/>
      <c r="T572" s="52"/>
      <c r="U572" s="52"/>
      <c r="V572" s="52"/>
      <c r="W572" s="52"/>
      <c r="X572" s="52"/>
      <c r="Y572" s="52"/>
      <c r="Z572" s="52"/>
      <c r="AA572" s="52"/>
      <c r="AB572" s="52"/>
      <c r="AC572" s="52"/>
      <c r="AD572" s="52"/>
      <c r="AE572" s="52"/>
      <c r="AF572" s="52"/>
      <c r="AG572" s="52"/>
      <c r="AH572" s="52"/>
      <c r="AI572" s="52"/>
      <c r="AJ572" s="52"/>
      <c r="AK572" s="52"/>
      <c r="AL572" s="52"/>
      <c r="AM572" s="52"/>
      <c r="AN572" s="52"/>
      <c r="AO572" s="52"/>
      <c r="AP572" s="52"/>
      <c r="AQ572" s="52"/>
      <c r="AR572" s="52"/>
      <c r="AS572" s="52"/>
      <c r="AT572" s="52"/>
      <c r="AU572" s="52"/>
      <c r="AV572" s="52"/>
      <c r="AW572" s="52"/>
      <c r="AX572" s="52"/>
      <c r="AY572" s="52"/>
      <c r="AZ572" s="52"/>
      <c r="BA572" s="52"/>
      <c r="BB572" s="52"/>
      <c r="BC572" s="52"/>
      <c r="BD572" s="52"/>
      <c r="BE572" s="52"/>
      <c r="BF572" s="52"/>
      <c r="BG572" s="52"/>
    </row>
    <row r="573" spans="1:59" ht="15.75" customHeight="1">
      <c r="A573" s="58"/>
      <c r="B573" s="52"/>
      <c r="C573" s="52"/>
      <c r="D573" s="52"/>
      <c r="E573" s="52"/>
      <c r="F573" s="52"/>
      <c r="G573" s="52"/>
      <c r="H573" s="52"/>
      <c r="I573" s="52"/>
      <c r="J573" s="52"/>
      <c r="K573" s="52"/>
      <c r="L573" s="52"/>
      <c r="M573" s="52"/>
      <c r="N573" s="52"/>
      <c r="O573" s="52"/>
      <c r="P573" s="52"/>
      <c r="Q573" s="52"/>
      <c r="R573" s="52"/>
      <c r="S573" s="52"/>
      <c r="T573" s="52"/>
      <c r="U573" s="52"/>
      <c r="V573" s="52"/>
      <c r="W573" s="52"/>
      <c r="X573" s="52"/>
      <c r="Y573" s="52"/>
      <c r="Z573" s="52"/>
      <c r="AA573" s="52"/>
      <c r="AB573" s="52"/>
      <c r="AC573" s="52"/>
      <c r="AD573" s="52"/>
      <c r="AE573" s="52"/>
      <c r="AF573" s="52"/>
      <c r="AG573" s="52"/>
      <c r="AH573" s="52"/>
      <c r="AI573" s="52"/>
      <c r="AJ573" s="52"/>
      <c r="AK573" s="52"/>
      <c r="AL573" s="52"/>
      <c r="AM573" s="52"/>
      <c r="AN573" s="52"/>
      <c r="AO573" s="52"/>
      <c r="AP573" s="52"/>
      <c r="AQ573" s="52"/>
      <c r="AR573" s="52"/>
      <c r="AS573" s="52"/>
      <c r="AT573" s="52"/>
      <c r="AU573" s="52"/>
      <c r="AV573" s="52"/>
      <c r="AW573" s="52"/>
      <c r="AX573" s="52"/>
      <c r="AY573" s="52"/>
      <c r="AZ573" s="52"/>
      <c r="BA573" s="52"/>
      <c r="BB573" s="52"/>
      <c r="BC573" s="52"/>
      <c r="BD573" s="52"/>
      <c r="BE573" s="52"/>
      <c r="BF573" s="52"/>
      <c r="BG573" s="52"/>
    </row>
    <row r="574" spans="1:59" ht="15.75" customHeight="1">
      <c r="A574" s="58"/>
      <c r="B574" s="52"/>
      <c r="C574" s="52"/>
      <c r="D574" s="52"/>
      <c r="E574" s="52"/>
      <c r="F574" s="52"/>
      <c r="G574" s="52"/>
      <c r="H574" s="52"/>
      <c r="I574" s="52"/>
      <c r="J574" s="52"/>
      <c r="K574" s="52"/>
      <c r="L574" s="52"/>
      <c r="M574" s="52"/>
      <c r="N574" s="52"/>
      <c r="O574" s="52"/>
      <c r="P574" s="52"/>
      <c r="Q574" s="52"/>
      <c r="R574" s="52"/>
      <c r="S574" s="52"/>
      <c r="T574" s="52"/>
      <c r="U574" s="52"/>
      <c r="V574" s="52"/>
      <c r="W574" s="52"/>
      <c r="X574" s="52"/>
      <c r="Y574" s="52"/>
      <c r="Z574" s="52"/>
      <c r="AA574" s="52"/>
      <c r="AB574" s="52"/>
      <c r="AC574" s="52"/>
      <c r="AD574" s="52"/>
      <c r="AE574" s="52"/>
      <c r="AF574" s="52"/>
      <c r="AG574" s="52"/>
      <c r="AH574" s="52"/>
      <c r="AI574" s="52"/>
      <c r="AJ574" s="52"/>
      <c r="AK574" s="52"/>
      <c r="AL574" s="52"/>
      <c r="AM574" s="52"/>
      <c r="AN574" s="52"/>
      <c r="AO574" s="52"/>
      <c r="AP574" s="52"/>
      <c r="AQ574" s="52"/>
      <c r="AR574" s="52"/>
      <c r="AS574" s="52"/>
      <c r="AT574" s="52"/>
      <c r="AU574" s="52"/>
      <c r="AV574" s="52"/>
      <c r="AW574" s="52"/>
      <c r="AX574" s="52"/>
      <c r="AY574" s="52"/>
      <c r="AZ574" s="52"/>
      <c r="BA574" s="52"/>
      <c r="BB574" s="52"/>
      <c r="BC574" s="52"/>
      <c r="BD574" s="52"/>
      <c r="BE574" s="52"/>
      <c r="BF574" s="52"/>
      <c r="BG574" s="52"/>
    </row>
    <row r="575" spans="1:59" ht="15.75" customHeight="1">
      <c r="A575" s="58"/>
      <c r="B575" s="52"/>
      <c r="C575" s="52"/>
      <c r="D575" s="52"/>
      <c r="E575" s="52"/>
      <c r="F575" s="52"/>
      <c r="G575" s="52"/>
      <c r="H575" s="52"/>
      <c r="I575" s="52"/>
      <c r="J575" s="52"/>
      <c r="K575" s="52"/>
      <c r="L575" s="52"/>
      <c r="M575" s="52"/>
      <c r="N575" s="52"/>
      <c r="O575" s="52"/>
      <c r="P575" s="52"/>
      <c r="Q575" s="52"/>
      <c r="R575" s="52"/>
      <c r="S575" s="52"/>
      <c r="T575" s="52"/>
      <c r="U575" s="52"/>
      <c r="V575" s="52"/>
      <c r="W575" s="52"/>
      <c r="X575" s="52"/>
      <c r="Y575" s="52"/>
      <c r="Z575" s="52"/>
      <c r="AA575" s="52"/>
      <c r="AB575" s="52"/>
      <c r="AC575" s="52"/>
      <c r="AD575" s="52"/>
      <c r="AE575" s="52"/>
      <c r="AF575" s="52"/>
      <c r="AG575" s="52"/>
      <c r="AH575" s="52"/>
      <c r="AI575" s="52"/>
      <c r="AJ575" s="52"/>
      <c r="AK575" s="52"/>
      <c r="AL575" s="52"/>
      <c r="AM575" s="52"/>
      <c r="AN575" s="52"/>
      <c r="AO575" s="52"/>
      <c r="AP575" s="52"/>
      <c r="AQ575" s="52"/>
      <c r="AR575" s="52"/>
      <c r="AS575" s="52"/>
      <c r="AT575" s="52"/>
      <c r="AU575" s="52"/>
      <c r="AV575" s="52"/>
      <c r="AW575" s="52"/>
      <c r="AX575" s="52"/>
      <c r="AY575" s="52"/>
      <c r="AZ575" s="52"/>
      <c r="BA575" s="52"/>
      <c r="BB575" s="52"/>
      <c r="BC575" s="52"/>
      <c r="BD575" s="52"/>
      <c r="BE575" s="52"/>
      <c r="BF575" s="52"/>
      <c r="BG575" s="52"/>
    </row>
    <row r="576" spans="1:59" ht="15.75" customHeight="1">
      <c r="A576" s="58"/>
      <c r="B576" s="52"/>
      <c r="C576" s="52"/>
      <c r="D576" s="52"/>
      <c r="E576" s="52"/>
      <c r="F576" s="52"/>
      <c r="G576" s="52"/>
      <c r="H576" s="52"/>
      <c r="I576" s="52"/>
      <c r="J576" s="52"/>
      <c r="K576" s="52"/>
      <c r="L576" s="52"/>
      <c r="M576" s="52"/>
      <c r="N576" s="52"/>
      <c r="O576" s="52"/>
      <c r="P576" s="52"/>
      <c r="Q576" s="52"/>
      <c r="R576" s="52"/>
      <c r="S576" s="52"/>
      <c r="T576" s="52"/>
      <c r="U576" s="52"/>
      <c r="V576" s="52"/>
      <c r="W576" s="52"/>
      <c r="X576" s="52"/>
      <c r="Y576" s="52"/>
      <c r="Z576" s="52"/>
      <c r="AA576" s="52"/>
      <c r="AB576" s="52"/>
      <c r="AC576" s="52"/>
      <c r="AD576" s="52"/>
      <c r="AE576" s="52"/>
      <c r="AF576" s="52"/>
      <c r="AG576" s="52"/>
      <c r="AH576" s="52"/>
      <c r="AI576" s="52"/>
      <c r="AJ576" s="52"/>
      <c r="AK576" s="52"/>
      <c r="AL576" s="52"/>
      <c r="AM576" s="52"/>
      <c r="AN576" s="52"/>
      <c r="AO576" s="52"/>
      <c r="AP576" s="52"/>
      <c r="AQ576" s="52"/>
      <c r="AR576" s="52"/>
      <c r="AS576" s="52"/>
      <c r="AT576" s="52"/>
      <c r="AU576" s="52"/>
      <c r="AV576" s="52"/>
      <c r="AW576" s="52"/>
      <c r="AX576" s="52"/>
      <c r="AY576" s="52"/>
      <c r="AZ576" s="52"/>
      <c r="BA576" s="52"/>
      <c r="BB576" s="52"/>
      <c r="BC576" s="52"/>
      <c r="BD576" s="52"/>
      <c r="BE576" s="52"/>
      <c r="BF576" s="52"/>
      <c r="BG576" s="52"/>
    </row>
    <row r="577" spans="1:59" ht="15.75" customHeight="1">
      <c r="A577" s="58"/>
      <c r="B577" s="52"/>
      <c r="C577" s="52"/>
      <c r="D577" s="52"/>
      <c r="E577" s="52"/>
      <c r="F577" s="52"/>
      <c r="G577" s="52"/>
      <c r="H577" s="52"/>
      <c r="I577" s="52"/>
      <c r="J577" s="52"/>
      <c r="K577" s="52"/>
      <c r="L577" s="52"/>
      <c r="M577" s="52"/>
      <c r="N577" s="52"/>
      <c r="O577" s="52"/>
      <c r="P577" s="52"/>
      <c r="Q577" s="52"/>
      <c r="R577" s="52"/>
      <c r="S577" s="52"/>
      <c r="T577" s="52"/>
      <c r="U577" s="52"/>
      <c r="V577" s="52"/>
      <c r="W577" s="52"/>
      <c r="X577" s="52"/>
      <c r="Y577" s="52"/>
      <c r="Z577" s="52"/>
      <c r="AA577" s="52"/>
      <c r="AB577" s="52"/>
      <c r="AC577" s="52"/>
      <c r="AD577" s="52"/>
      <c r="AE577" s="52"/>
      <c r="AF577" s="52"/>
      <c r="AG577" s="52"/>
      <c r="AH577" s="52"/>
      <c r="AI577" s="52"/>
      <c r="AJ577" s="52"/>
      <c r="AK577" s="52"/>
      <c r="AL577" s="52"/>
      <c r="AM577" s="52"/>
      <c r="AN577" s="52"/>
      <c r="AO577" s="52"/>
      <c r="AP577" s="52"/>
      <c r="AQ577" s="52"/>
      <c r="AR577" s="52"/>
      <c r="AS577" s="52"/>
      <c r="AT577" s="52"/>
      <c r="AU577" s="52"/>
      <c r="AV577" s="52"/>
      <c r="AW577" s="52"/>
      <c r="AX577" s="52"/>
      <c r="AY577" s="52"/>
      <c r="AZ577" s="52"/>
      <c r="BA577" s="52"/>
      <c r="BB577" s="52"/>
      <c r="BC577" s="52"/>
      <c r="BD577" s="52"/>
      <c r="BE577" s="52"/>
      <c r="BF577" s="52"/>
      <c r="BG577" s="52"/>
    </row>
    <row r="578" spans="1:59" ht="15.75" customHeight="1">
      <c r="A578" s="58"/>
      <c r="B578" s="52"/>
      <c r="C578" s="52"/>
      <c r="D578" s="52"/>
      <c r="E578" s="52"/>
      <c r="F578" s="52"/>
      <c r="G578" s="52"/>
      <c r="H578" s="52"/>
      <c r="I578" s="52"/>
      <c r="J578" s="52"/>
      <c r="K578" s="52"/>
      <c r="L578" s="52"/>
      <c r="M578" s="52"/>
      <c r="N578" s="52"/>
      <c r="O578" s="52"/>
      <c r="P578" s="52"/>
      <c r="Q578" s="52"/>
      <c r="R578" s="52"/>
      <c r="S578" s="52"/>
      <c r="T578" s="52"/>
      <c r="U578" s="52"/>
      <c r="V578" s="52"/>
      <c r="W578" s="52"/>
      <c r="X578" s="52"/>
      <c r="Y578" s="52"/>
      <c r="Z578" s="52"/>
      <c r="AA578" s="52"/>
      <c r="AB578" s="52"/>
      <c r="AC578" s="52"/>
      <c r="AD578" s="52"/>
      <c r="AE578" s="52"/>
      <c r="AF578" s="52"/>
      <c r="AG578" s="52"/>
      <c r="AH578" s="52"/>
      <c r="AI578" s="52"/>
      <c r="AJ578" s="52"/>
      <c r="AK578" s="52"/>
      <c r="AL578" s="52"/>
      <c r="AM578" s="52"/>
      <c r="AN578" s="52"/>
      <c r="AO578" s="52"/>
      <c r="AP578" s="52"/>
      <c r="AQ578" s="52"/>
      <c r="AR578" s="52"/>
      <c r="AS578" s="52"/>
      <c r="AT578" s="52"/>
      <c r="AU578" s="52"/>
      <c r="AV578" s="52"/>
      <c r="AW578" s="52"/>
      <c r="AX578" s="52"/>
      <c r="AY578" s="52"/>
      <c r="AZ578" s="52"/>
      <c r="BA578" s="52"/>
      <c r="BB578" s="52"/>
      <c r="BC578" s="52"/>
      <c r="BD578" s="52"/>
      <c r="BE578" s="52"/>
      <c r="BF578" s="52"/>
      <c r="BG578" s="52"/>
    </row>
    <row r="579" spans="1:59" ht="15.75" customHeight="1">
      <c r="A579" s="58"/>
      <c r="B579" s="52"/>
      <c r="C579" s="52"/>
      <c r="D579" s="52"/>
      <c r="E579" s="52"/>
      <c r="F579" s="52"/>
      <c r="G579" s="52"/>
      <c r="H579" s="52"/>
      <c r="I579" s="52"/>
      <c r="J579" s="52"/>
      <c r="K579" s="52"/>
      <c r="L579" s="52"/>
      <c r="M579" s="52"/>
      <c r="N579" s="52"/>
      <c r="O579" s="52"/>
      <c r="P579" s="52"/>
      <c r="Q579" s="52"/>
      <c r="R579" s="52"/>
      <c r="S579" s="52"/>
      <c r="T579" s="52"/>
      <c r="U579" s="52"/>
      <c r="V579" s="52"/>
      <c r="W579" s="52"/>
      <c r="X579" s="52"/>
      <c r="Y579" s="52"/>
      <c r="Z579" s="52"/>
      <c r="AA579" s="52"/>
      <c r="AB579" s="52"/>
      <c r="AC579" s="52"/>
      <c r="AD579" s="52"/>
      <c r="AE579" s="52"/>
      <c r="AF579" s="52"/>
      <c r="AG579" s="52"/>
      <c r="AH579" s="52"/>
      <c r="AI579" s="52"/>
      <c r="AJ579" s="52"/>
      <c r="AK579" s="52"/>
      <c r="AL579" s="52"/>
      <c r="AM579" s="52"/>
      <c r="AN579" s="52"/>
      <c r="AO579" s="52"/>
      <c r="AP579" s="52"/>
      <c r="AQ579" s="52"/>
      <c r="AR579" s="52"/>
      <c r="AS579" s="52"/>
      <c r="AT579" s="52"/>
      <c r="AU579" s="52"/>
      <c r="AV579" s="52"/>
      <c r="AW579" s="52"/>
      <c r="AX579" s="52"/>
      <c r="AY579" s="52"/>
      <c r="AZ579" s="52"/>
      <c r="BA579" s="52"/>
      <c r="BB579" s="52"/>
      <c r="BC579" s="52"/>
      <c r="BD579" s="52"/>
      <c r="BE579" s="52"/>
      <c r="BF579" s="52"/>
      <c r="BG579" s="52"/>
    </row>
    <row r="580" spans="1:59" ht="15.75" customHeight="1">
      <c r="A580" s="58"/>
      <c r="B580" s="52"/>
      <c r="C580" s="52"/>
      <c r="D580" s="52"/>
      <c r="E580" s="52"/>
      <c r="F580" s="52"/>
      <c r="G580" s="52"/>
      <c r="H580" s="52"/>
      <c r="I580" s="52"/>
      <c r="J580" s="52"/>
      <c r="K580" s="52"/>
      <c r="L580" s="52"/>
      <c r="M580" s="52"/>
      <c r="N580" s="52"/>
      <c r="O580" s="52"/>
      <c r="P580" s="52"/>
      <c r="Q580" s="52"/>
      <c r="R580" s="52"/>
      <c r="S580" s="52"/>
      <c r="T580" s="52"/>
      <c r="U580" s="52"/>
      <c r="V580" s="52"/>
      <c r="W580" s="52"/>
      <c r="X580" s="52"/>
      <c r="Y580" s="52"/>
      <c r="Z580" s="52"/>
      <c r="AA580" s="52"/>
      <c r="AB580" s="52"/>
      <c r="AC580" s="52"/>
      <c r="AD580" s="52"/>
      <c r="AE580" s="52"/>
      <c r="AF580" s="52"/>
      <c r="AG580" s="52"/>
      <c r="AH580" s="52"/>
      <c r="AI580" s="52"/>
      <c r="AJ580" s="52"/>
      <c r="AK580" s="52"/>
      <c r="AL580" s="52"/>
      <c r="AM580" s="52"/>
      <c r="AN580" s="52"/>
      <c r="AO580" s="52"/>
      <c r="AP580" s="52"/>
      <c r="AQ580" s="52"/>
      <c r="AR580" s="52"/>
      <c r="AS580" s="52"/>
      <c r="AT580" s="52"/>
      <c r="AU580" s="52"/>
      <c r="AV580" s="52"/>
      <c r="AW580" s="52"/>
      <c r="AX580" s="52"/>
      <c r="AY580" s="52"/>
      <c r="AZ580" s="52"/>
      <c r="BA580" s="52"/>
      <c r="BB580" s="52"/>
      <c r="BC580" s="52"/>
      <c r="BD580" s="52"/>
      <c r="BE580" s="52"/>
      <c r="BF580" s="52"/>
      <c r="BG580" s="52"/>
    </row>
    <row r="581" spans="1:59" ht="15.75" customHeight="1">
      <c r="A581" s="58"/>
      <c r="B581" s="52"/>
      <c r="C581" s="52"/>
      <c r="D581" s="52"/>
      <c r="E581" s="52"/>
      <c r="F581" s="52"/>
      <c r="G581" s="52"/>
      <c r="H581" s="52"/>
      <c r="I581" s="52"/>
      <c r="J581" s="52"/>
      <c r="K581" s="52"/>
      <c r="L581" s="52"/>
      <c r="M581" s="52"/>
      <c r="N581" s="52"/>
      <c r="O581" s="52"/>
      <c r="P581" s="52"/>
      <c r="Q581" s="52"/>
      <c r="R581" s="52"/>
      <c r="S581" s="52"/>
      <c r="T581" s="52"/>
      <c r="U581" s="52"/>
      <c r="V581" s="52"/>
      <c r="W581" s="52"/>
      <c r="X581" s="52"/>
      <c r="Y581" s="52"/>
      <c r="Z581" s="52"/>
      <c r="AA581" s="52"/>
      <c r="AB581" s="52"/>
      <c r="AC581" s="52"/>
      <c r="AD581" s="52"/>
      <c r="AE581" s="52"/>
      <c r="AF581" s="52"/>
      <c r="AG581" s="52"/>
      <c r="AH581" s="52"/>
      <c r="AI581" s="52"/>
      <c r="AJ581" s="52"/>
      <c r="AK581" s="52"/>
      <c r="AL581" s="52"/>
      <c r="AM581" s="52"/>
      <c r="AN581" s="52"/>
      <c r="AO581" s="52"/>
      <c r="AP581" s="52"/>
      <c r="AQ581" s="52"/>
      <c r="AR581" s="52"/>
      <c r="AS581" s="52"/>
      <c r="AT581" s="52"/>
      <c r="AU581" s="52"/>
      <c r="AV581" s="52"/>
      <c r="AW581" s="52"/>
      <c r="AX581" s="52"/>
      <c r="AY581" s="52"/>
      <c r="AZ581" s="52"/>
      <c r="BA581" s="52"/>
      <c r="BB581" s="52"/>
      <c r="BC581" s="52"/>
      <c r="BD581" s="52"/>
      <c r="BE581" s="52"/>
      <c r="BF581" s="52"/>
      <c r="BG581" s="52"/>
    </row>
    <row r="582" spans="1:59" ht="15.75" customHeight="1">
      <c r="A582" s="58"/>
      <c r="B582" s="52"/>
      <c r="C582" s="52"/>
      <c r="D582" s="52"/>
      <c r="E582" s="52"/>
      <c r="F582" s="52"/>
      <c r="G582" s="52"/>
      <c r="H582" s="52"/>
      <c r="I582" s="52"/>
      <c r="J582" s="52"/>
      <c r="K582" s="52"/>
      <c r="L582" s="52"/>
      <c r="M582" s="52"/>
      <c r="N582" s="52"/>
      <c r="O582" s="52"/>
      <c r="P582" s="52"/>
      <c r="Q582" s="52"/>
      <c r="R582" s="52"/>
      <c r="S582" s="52"/>
      <c r="T582" s="52"/>
      <c r="U582" s="52"/>
      <c r="V582" s="52"/>
      <c r="W582" s="52"/>
      <c r="X582" s="52"/>
      <c r="Y582" s="52"/>
      <c r="Z582" s="52"/>
      <c r="AA582" s="52"/>
      <c r="AB582" s="52"/>
      <c r="AC582" s="52"/>
      <c r="AD582" s="52"/>
      <c r="AE582" s="52"/>
      <c r="AF582" s="52"/>
      <c r="AG582" s="52"/>
      <c r="AH582" s="52"/>
      <c r="AI582" s="52"/>
      <c r="AJ582" s="52"/>
      <c r="AK582" s="52"/>
      <c r="AL582" s="52"/>
      <c r="AM582" s="52"/>
      <c r="AN582" s="52"/>
      <c r="AO582" s="52"/>
      <c r="AP582" s="52"/>
      <c r="AQ582" s="52"/>
      <c r="AR582" s="52"/>
      <c r="AS582" s="52"/>
      <c r="AT582" s="52"/>
      <c r="AU582" s="52"/>
      <c r="AV582" s="52"/>
      <c r="AW582" s="52"/>
      <c r="AX582" s="52"/>
      <c r="AY582" s="52"/>
      <c r="AZ582" s="52"/>
      <c r="BA582" s="52"/>
      <c r="BB582" s="52"/>
      <c r="BC582" s="52"/>
      <c r="BD582" s="52"/>
      <c r="BE582" s="52"/>
      <c r="BF582" s="52"/>
      <c r="BG582" s="52"/>
    </row>
    <row r="583" spans="1:59" ht="15.75" customHeight="1">
      <c r="A583" s="58"/>
      <c r="B583" s="52"/>
      <c r="C583" s="52"/>
      <c r="D583" s="52"/>
      <c r="E583" s="52"/>
      <c r="F583" s="52"/>
      <c r="G583" s="52"/>
      <c r="H583" s="52"/>
      <c r="I583" s="52"/>
      <c r="J583" s="52"/>
      <c r="K583" s="52"/>
      <c r="L583" s="52"/>
      <c r="M583" s="52"/>
      <c r="N583" s="52"/>
      <c r="O583" s="52"/>
      <c r="P583" s="52"/>
      <c r="Q583" s="52"/>
      <c r="R583" s="52"/>
      <c r="S583" s="52"/>
      <c r="T583" s="52"/>
      <c r="U583" s="52"/>
      <c r="V583" s="52"/>
      <c r="W583" s="52"/>
      <c r="X583" s="52"/>
      <c r="Y583" s="52"/>
      <c r="Z583" s="52"/>
      <c r="AA583" s="52"/>
      <c r="AB583" s="52"/>
      <c r="AC583" s="52"/>
      <c r="AD583" s="52"/>
      <c r="AE583" s="52"/>
      <c r="AF583" s="52"/>
      <c r="AG583" s="52"/>
      <c r="AH583" s="52"/>
      <c r="AI583" s="52"/>
      <c r="AJ583" s="52"/>
      <c r="AK583" s="52"/>
      <c r="AL583" s="52"/>
      <c r="AM583" s="52"/>
      <c r="AN583" s="52"/>
      <c r="AO583" s="52"/>
      <c r="AP583" s="52"/>
      <c r="AQ583" s="52"/>
      <c r="AR583" s="52"/>
      <c r="AS583" s="52"/>
      <c r="AT583" s="52"/>
      <c r="AU583" s="52"/>
      <c r="AV583" s="52"/>
      <c r="AW583" s="52"/>
      <c r="AX583" s="52"/>
      <c r="AY583" s="52"/>
      <c r="AZ583" s="52"/>
      <c r="BA583" s="52"/>
      <c r="BB583" s="52"/>
      <c r="BC583" s="52"/>
      <c r="BD583" s="52"/>
      <c r="BE583" s="52"/>
      <c r="BF583" s="52"/>
      <c r="BG583" s="52"/>
    </row>
    <row r="584" spans="1:59" ht="15.75" customHeight="1">
      <c r="A584" s="58"/>
      <c r="B584" s="52"/>
      <c r="C584" s="52"/>
      <c r="D584" s="52"/>
      <c r="E584" s="52"/>
      <c r="F584" s="52"/>
      <c r="G584" s="52"/>
      <c r="H584" s="52"/>
      <c r="I584" s="52"/>
      <c r="J584" s="52"/>
      <c r="K584" s="52"/>
      <c r="L584" s="52"/>
      <c r="M584" s="52"/>
      <c r="N584" s="52"/>
      <c r="O584" s="52"/>
      <c r="P584" s="52"/>
      <c r="Q584" s="52"/>
      <c r="R584" s="52"/>
      <c r="S584" s="52"/>
      <c r="T584" s="52"/>
      <c r="U584" s="52"/>
      <c r="V584" s="52"/>
      <c r="W584" s="52"/>
      <c r="X584" s="52"/>
      <c r="Y584" s="52"/>
      <c r="Z584" s="52"/>
      <c r="AA584" s="52"/>
      <c r="AB584" s="52"/>
      <c r="AC584" s="52"/>
      <c r="AD584" s="52"/>
      <c r="AE584" s="52"/>
      <c r="AF584" s="52"/>
      <c r="AG584" s="52"/>
      <c r="AH584" s="52"/>
      <c r="AI584" s="52"/>
      <c r="AJ584" s="52"/>
      <c r="AK584" s="52"/>
      <c r="AL584" s="52"/>
      <c r="AM584" s="52"/>
      <c r="AN584" s="52"/>
      <c r="AO584" s="52"/>
      <c r="AP584" s="52"/>
      <c r="AQ584" s="52"/>
      <c r="AR584" s="52"/>
      <c r="AS584" s="52"/>
      <c r="AT584" s="52"/>
      <c r="AU584" s="52"/>
      <c r="AV584" s="52"/>
      <c r="AW584" s="52"/>
      <c r="AX584" s="52"/>
      <c r="AY584" s="52"/>
      <c r="AZ584" s="52"/>
      <c r="BA584" s="52"/>
      <c r="BB584" s="52"/>
      <c r="BC584" s="52"/>
      <c r="BD584" s="52"/>
      <c r="BE584" s="52"/>
      <c r="BF584" s="52"/>
      <c r="BG584" s="52"/>
    </row>
    <row r="585" spans="1:59" ht="15.75" customHeight="1">
      <c r="A585" s="58"/>
      <c r="B585" s="52"/>
      <c r="C585" s="52"/>
      <c r="D585" s="52"/>
      <c r="E585" s="52"/>
      <c r="F585" s="52"/>
      <c r="G585" s="52"/>
      <c r="H585" s="52"/>
      <c r="I585" s="52"/>
      <c r="J585" s="52"/>
      <c r="K585" s="52"/>
      <c r="L585" s="52"/>
      <c r="M585" s="52"/>
      <c r="N585" s="52"/>
      <c r="O585" s="52"/>
      <c r="P585" s="52"/>
      <c r="Q585" s="52"/>
      <c r="R585" s="52"/>
      <c r="S585" s="52"/>
      <c r="T585" s="52"/>
      <c r="U585" s="52"/>
      <c r="V585" s="52"/>
      <c r="W585" s="52"/>
      <c r="X585" s="52"/>
      <c r="Y585" s="52"/>
      <c r="Z585" s="52"/>
      <c r="AA585" s="52"/>
      <c r="AB585" s="52"/>
      <c r="AC585" s="52"/>
      <c r="AD585" s="52"/>
      <c r="AE585" s="52"/>
      <c r="AF585" s="52"/>
      <c r="AG585" s="52"/>
      <c r="AH585" s="52"/>
      <c r="AI585" s="52"/>
      <c r="AJ585" s="52"/>
      <c r="AK585" s="52"/>
      <c r="AL585" s="52"/>
      <c r="AM585" s="52"/>
      <c r="AN585" s="52"/>
      <c r="AO585" s="52"/>
      <c r="AP585" s="52"/>
      <c r="AQ585" s="52"/>
      <c r="AR585" s="52"/>
      <c r="AS585" s="52"/>
      <c r="AT585" s="52"/>
      <c r="AU585" s="52"/>
      <c r="AV585" s="52"/>
      <c r="AW585" s="52"/>
      <c r="AX585" s="52"/>
      <c r="AY585" s="52"/>
      <c r="AZ585" s="52"/>
      <c r="BA585" s="52"/>
      <c r="BB585" s="52"/>
      <c r="BC585" s="52"/>
      <c r="BD585" s="52"/>
      <c r="BE585" s="52"/>
      <c r="BF585" s="52"/>
      <c r="BG585" s="52"/>
    </row>
    <row r="586" spans="1:59" ht="15.75" customHeight="1">
      <c r="A586" s="58"/>
      <c r="B586" s="52"/>
      <c r="C586" s="52"/>
      <c r="D586" s="52"/>
      <c r="E586" s="52"/>
      <c r="F586" s="52"/>
      <c r="G586" s="52"/>
      <c r="H586" s="52"/>
      <c r="I586" s="52"/>
      <c r="J586" s="52"/>
      <c r="K586" s="52"/>
      <c r="L586" s="52"/>
      <c r="M586" s="52"/>
      <c r="N586" s="52"/>
      <c r="O586" s="52"/>
      <c r="P586" s="52"/>
      <c r="Q586" s="52"/>
      <c r="R586" s="52"/>
      <c r="S586" s="52"/>
      <c r="T586" s="52"/>
      <c r="U586" s="52"/>
      <c r="V586" s="52"/>
      <c r="W586" s="52"/>
      <c r="X586" s="52"/>
      <c r="Y586" s="52"/>
      <c r="Z586" s="52"/>
      <c r="AA586" s="52"/>
      <c r="AB586" s="52"/>
      <c r="AC586" s="52"/>
      <c r="AD586" s="52"/>
      <c r="AE586" s="52"/>
      <c r="AF586" s="52"/>
      <c r="AG586" s="52"/>
      <c r="AH586" s="52"/>
      <c r="AI586" s="52"/>
      <c r="AJ586" s="52"/>
      <c r="AK586" s="52"/>
      <c r="AL586" s="52"/>
      <c r="AM586" s="52"/>
      <c r="AN586" s="52"/>
      <c r="AO586" s="52"/>
      <c r="AP586" s="52"/>
      <c r="AQ586" s="52"/>
      <c r="AR586" s="52"/>
      <c r="AS586" s="52"/>
      <c r="AT586" s="52"/>
      <c r="AU586" s="52"/>
      <c r="AV586" s="52"/>
      <c r="AW586" s="52"/>
      <c r="AX586" s="52"/>
      <c r="AY586" s="52"/>
      <c r="AZ586" s="52"/>
      <c r="BA586" s="52"/>
      <c r="BB586" s="52"/>
      <c r="BC586" s="52"/>
      <c r="BD586" s="52"/>
      <c r="BE586" s="52"/>
      <c r="BF586" s="52"/>
      <c r="BG586" s="52"/>
    </row>
    <row r="587" spans="1:59" ht="15.75" customHeight="1">
      <c r="A587" s="58"/>
      <c r="B587" s="52"/>
      <c r="C587" s="52"/>
      <c r="D587" s="52"/>
      <c r="E587" s="52"/>
      <c r="F587" s="52"/>
      <c r="G587" s="52"/>
      <c r="H587" s="52"/>
      <c r="I587" s="52"/>
      <c r="J587" s="52"/>
      <c r="K587" s="52"/>
      <c r="L587" s="52"/>
      <c r="M587" s="52"/>
      <c r="N587" s="52"/>
      <c r="O587" s="52"/>
      <c r="P587" s="52"/>
      <c r="Q587" s="52"/>
      <c r="R587" s="52"/>
      <c r="S587" s="52"/>
      <c r="T587" s="52"/>
      <c r="U587" s="52"/>
      <c r="V587" s="52"/>
      <c r="W587" s="52"/>
      <c r="X587" s="52"/>
      <c r="Y587" s="52"/>
      <c r="Z587" s="52"/>
      <c r="AA587" s="52"/>
      <c r="AB587" s="52"/>
      <c r="AC587" s="52"/>
      <c r="AD587" s="52"/>
      <c r="AE587" s="52"/>
      <c r="AF587" s="52"/>
      <c r="AG587" s="52"/>
      <c r="AH587" s="52"/>
      <c r="AI587" s="52"/>
      <c r="AJ587" s="52"/>
      <c r="AK587" s="52"/>
      <c r="AL587" s="52"/>
      <c r="AM587" s="52"/>
      <c r="AN587" s="52"/>
      <c r="AO587" s="52"/>
      <c r="AP587" s="52"/>
      <c r="AQ587" s="52"/>
      <c r="AR587" s="52"/>
      <c r="AS587" s="52"/>
      <c r="AT587" s="52"/>
      <c r="AU587" s="52"/>
      <c r="AV587" s="52"/>
      <c r="AW587" s="52"/>
      <c r="AX587" s="52"/>
      <c r="AY587" s="52"/>
      <c r="AZ587" s="52"/>
      <c r="BA587" s="52"/>
      <c r="BB587" s="52"/>
      <c r="BC587" s="52"/>
      <c r="BD587" s="52"/>
      <c r="BE587" s="52"/>
      <c r="BF587" s="52"/>
      <c r="BG587" s="52"/>
    </row>
    <row r="588" spans="1:59" ht="15.75" customHeight="1">
      <c r="A588" s="58"/>
      <c r="B588" s="52"/>
      <c r="C588" s="52"/>
      <c r="D588" s="52"/>
      <c r="E588" s="52"/>
      <c r="F588" s="52"/>
      <c r="G588" s="52"/>
      <c r="H588" s="52"/>
      <c r="I588" s="52"/>
      <c r="J588" s="52"/>
      <c r="K588" s="52"/>
      <c r="L588" s="52"/>
      <c r="M588" s="52"/>
      <c r="N588" s="52"/>
      <c r="O588" s="52"/>
      <c r="P588" s="52"/>
      <c r="Q588" s="52"/>
      <c r="R588" s="52"/>
      <c r="S588" s="52"/>
      <c r="T588" s="52"/>
      <c r="U588" s="52"/>
      <c r="V588" s="52"/>
      <c r="W588" s="52"/>
      <c r="X588" s="52"/>
      <c r="Y588" s="52"/>
      <c r="Z588" s="52"/>
      <c r="AA588" s="52"/>
      <c r="AB588" s="52"/>
      <c r="AC588" s="52"/>
      <c r="AD588" s="52"/>
      <c r="AE588" s="52"/>
      <c r="AF588" s="52"/>
      <c r="AG588" s="52"/>
      <c r="AH588" s="52"/>
      <c r="AI588" s="52"/>
      <c r="AJ588" s="52"/>
      <c r="AK588" s="52"/>
      <c r="AL588" s="52"/>
      <c r="AM588" s="52"/>
      <c r="AN588" s="52"/>
      <c r="AO588" s="52"/>
      <c r="AP588" s="52"/>
      <c r="AQ588" s="52"/>
      <c r="AR588" s="52"/>
      <c r="AS588" s="52"/>
      <c r="AT588" s="52"/>
      <c r="AU588" s="52"/>
      <c r="AV588" s="52"/>
      <c r="AW588" s="52"/>
      <c r="AX588" s="52"/>
      <c r="AY588" s="52"/>
      <c r="AZ588" s="52"/>
      <c r="BA588" s="52"/>
      <c r="BB588" s="52"/>
      <c r="BC588" s="52"/>
      <c r="BD588" s="52"/>
      <c r="BE588" s="52"/>
      <c r="BF588" s="52"/>
      <c r="BG588" s="52"/>
    </row>
    <row r="589" spans="1:59" ht="15.75" customHeight="1">
      <c r="A589" s="58"/>
      <c r="B589" s="52"/>
      <c r="C589" s="52"/>
      <c r="D589" s="52"/>
      <c r="E589" s="52"/>
      <c r="F589" s="52"/>
      <c r="G589" s="52"/>
      <c r="H589" s="52"/>
      <c r="I589" s="52"/>
      <c r="J589" s="52"/>
      <c r="K589" s="52"/>
      <c r="L589" s="52"/>
      <c r="M589" s="52"/>
      <c r="N589" s="52"/>
      <c r="O589" s="52"/>
      <c r="P589" s="52"/>
      <c r="Q589" s="52"/>
      <c r="R589" s="52"/>
      <c r="S589" s="52"/>
      <c r="T589" s="52"/>
      <c r="U589" s="52"/>
      <c r="V589" s="52"/>
      <c r="W589" s="52"/>
      <c r="X589" s="52"/>
      <c r="Y589" s="52"/>
      <c r="Z589" s="52"/>
      <c r="AA589" s="52"/>
      <c r="AB589" s="52"/>
      <c r="AC589" s="52"/>
      <c r="AD589" s="52"/>
      <c r="AE589" s="52"/>
      <c r="AF589" s="52"/>
      <c r="AG589" s="52"/>
      <c r="AH589" s="52"/>
      <c r="AI589" s="52"/>
      <c r="AJ589" s="52"/>
      <c r="AK589" s="52"/>
      <c r="AL589" s="52"/>
      <c r="AM589" s="52"/>
      <c r="AN589" s="52"/>
      <c r="AO589" s="52"/>
      <c r="AP589" s="52"/>
      <c r="AQ589" s="52"/>
      <c r="AR589" s="52"/>
      <c r="AS589" s="52"/>
      <c r="AT589" s="52"/>
      <c r="AU589" s="52"/>
      <c r="AV589" s="52"/>
      <c r="AW589" s="52"/>
      <c r="AX589" s="52"/>
      <c r="AY589" s="52"/>
      <c r="AZ589" s="52"/>
      <c r="BA589" s="52"/>
      <c r="BB589" s="52"/>
      <c r="BC589" s="52"/>
      <c r="BD589" s="52"/>
      <c r="BE589" s="52"/>
      <c r="BF589" s="52"/>
      <c r="BG589" s="52"/>
    </row>
    <row r="590" spans="1:59" ht="15.75" customHeight="1">
      <c r="A590" s="58"/>
      <c r="B590" s="52"/>
      <c r="C590" s="52"/>
      <c r="D590" s="52"/>
      <c r="E590" s="52"/>
      <c r="F590" s="52"/>
      <c r="G590" s="52"/>
      <c r="H590" s="52"/>
      <c r="I590" s="52"/>
      <c r="J590" s="52"/>
      <c r="K590" s="52"/>
      <c r="L590" s="52"/>
      <c r="M590" s="52"/>
      <c r="N590" s="52"/>
      <c r="O590" s="52"/>
      <c r="P590" s="52"/>
      <c r="Q590" s="52"/>
      <c r="R590" s="52"/>
      <c r="S590" s="52"/>
      <c r="T590" s="52"/>
      <c r="U590" s="52"/>
      <c r="V590" s="52"/>
      <c r="W590" s="52"/>
      <c r="X590" s="52"/>
      <c r="Y590" s="52"/>
      <c r="Z590" s="52"/>
      <c r="AA590" s="52"/>
      <c r="AB590" s="52"/>
      <c r="AC590" s="52"/>
      <c r="AD590" s="52"/>
      <c r="AE590" s="52"/>
      <c r="AF590" s="52"/>
      <c r="AG590" s="52"/>
      <c r="AH590" s="52"/>
      <c r="AI590" s="52"/>
      <c r="AJ590" s="52"/>
      <c r="AK590" s="52"/>
      <c r="AL590" s="52"/>
      <c r="AM590" s="52"/>
      <c r="AN590" s="52"/>
      <c r="AO590" s="52"/>
      <c r="AP590" s="52"/>
      <c r="AQ590" s="52"/>
      <c r="AR590" s="52"/>
      <c r="AS590" s="52"/>
      <c r="AT590" s="52"/>
      <c r="AU590" s="52"/>
      <c r="AV590" s="52"/>
      <c r="AW590" s="52"/>
      <c r="AX590" s="52"/>
      <c r="AY590" s="52"/>
      <c r="AZ590" s="52"/>
      <c r="BA590" s="52"/>
      <c r="BB590" s="52"/>
      <c r="BC590" s="52"/>
      <c r="BD590" s="52"/>
      <c r="BE590" s="52"/>
      <c r="BF590" s="52"/>
      <c r="BG590" s="52"/>
    </row>
    <row r="591" spans="1:59" ht="15.75" customHeight="1">
      <c r="A591" s="58"/>
      <c r="B591" s="52"/>
      <c r="C591" s="52"/>
      <c r="D591" s="52"/>
      <c r="E591" s="52"/>
      <c r="F591" s="52"/>
      <c r="G591" s="52"/>
      <c r="H591" s="52"/>
      <c r="I591" s="52"/>
      <c r="J591" s="52"/>
      <c r="K591" s="52"/>
      <c r="L591" s="52"/>
      <c r="M591" s="52"/>
      <c r="N591" s="52"/>
      <c r="O591" s="52"/>
      <c r="P591" s="52"/>
      <c r="Q591" s="52"/>
      <c r="R591" s="52"/>
      <c r="S591" s="52"/>
      <c r="T591" s="52"/>
      <c r="U591" s="52"/>
      <c r="V591" s="52"/>
      <c r="W591" s="52"/>
      <c r="X591" s="52"/>
      <c r="Y591" s="52"/>
      <c r="Z591" s="52"/>
      <c r="AA591" s="52"/>
      <c r="AB591" s="52"/>
      <c r="AC591" s="52"/>
      <c r="AD591" s="52"/>
      <c r="AE591" s="52"/>
      <c r="AF591" s="52"/>
      <c r="AG591" s="52"/>
      <c r="AH591" s="52"/>
      <c r="AI591" s="52"/>
      <c r="AJ591" s="52"/>
      <c r="AK591" s="52"/>
      <c r="AL591" s="52"/>
      <c r="AM591" s="52"/>
      <c r="AN591" s="52"/>
      <c r="AO591" s="52"/>
      <c r="AP591" s="52"/>
      <c r="AQ591" s="52"/>
      <c r="AR591" s="52"/>
      <c r="AS591" s="52"/>
      <c r="AT591" s="52"/>
      <c r="AU591" s="52"/>
      <c r="AV591" s="52"/>
      <c r="AW591" s="52"/>
      <c r="AX591" s="52"/>
      <c r="AY591" s="52"/>
      <c r="AZ591" s="52"/>
      <c r="BA591" s="52"/>
      <c r="BB591" s="52"/>
      <c r="BC591" s="52"/>
      <c r="BD591" s="52"/>
      <c r="BE591" s="52"/>
      <c r="BF591" s="52"/>
      <c r="BG591" s="52"/>
    </row>
    <row r="592" spans="1:59" ht="15.75" customHeight="1">
      <c r="A592" s="58"/>
      <c r="B592" s="52"/>
      <c r="C592" s="52"/>
      <c r="D592" s="52"/>
      <c r="E592" s="52"/>
      <c r="F592" s="52"/>
      <c r="G592" s="52"/>
      <c r="H592" s="52"/>
      <c r="I592" s="52"/>
      <c r="J592" s="52"/>
      <c r="K592" s="52"/>
      <c r="L592" s="52"/>
      <c r="M592" s="52"/>
      <c r="N592" s="52"/>
      <c r="O592" s="52"/>
      <c r="P592" s="52"/>
      <c r="Q592" s="52"/>
      <c r="R592" s="52"/>
      <c r="S592" s="52"/>
      <c r="T592" s="52"/>
      <c r="U592" s="52"/>
      <c r="V592" s="52"/>
      <c r="W592" s="52"/>
      <c r="X592" s="52"/>
      <c r="Y592" s="52"/>
      <c r="Z592" s="52"/>
      <c r="AA592" s="52"/>
      <c r="AB592" s="52"/>
      <c r="AC592" s="52"/>
      <c r="AD592" s="52"/>
      <c r="AE592" s="52"/>
      <c r="AF592" s="52"/>
      <c r="AG592" s="52"/>
      <c r="AH592" s="52"/>
      <c r="AI592" s="52"/>
      <c r="AJ592" s="52"/>
      <c r="AK592" s="52"/>
      <c r="AL592" s="52"/>
      <c r="AM592" s="52"/>
      <c r="AN592" s="52"/>
      <c r="AO592" s="52"/>
      <c r="AP592" s="52"/>
      <c r="AQ592" s="52"/>
      <c r="AR592" s="52"/>
      <c r="AS592" s="52"/>
      <c r="AT592" s="52"/>
      <c r="AU592" s="52"/>
      <c r="AV592" s="52"/>
      <c r="AW592" s="52"/>
      <c r="AX592" s="52"/>
      <c r="AY592" s="52"/>
      <c r="AZ592" s="52"/>
      <c r="BA592" s="52"/>
      <c r="BB592" s="52"/>
      <c r="BC592" s="52"/>
      <c r="BD592" s="52"/>
      <c r="BE592" s="52"/>
      <c r="BF592" s="52"/>
      <c r="BG592" s="52"/>
    </row>
    <row r="593" spans="1:59" ht="15.75" customHeight="1">
      <c r="A593" s="58"/>
      <c r="B593" s="52"/>
      <c r="C593" s="52"/>
      <c r="D593" s="52"/>
      <c r="E593" s="52"/>
      <c r="F593" s="52"/>
      <c r="G593" s="52"/>
      <c r="H593" s="52"/>
      <c r="I593" s="52"/>
      <c r="J593" s="52"/>
      <c r="K593" s="52"/>
      <c r="L593" s="52"/>
      <c r="M593" s="52"/>
      <c r="N593" s="52"/>
      <c r="O593" s="52"/>
      <c r="P593" s="52"/>
      <c r="Q593" s="52"/>
      <c r="R593" s="52"/>
      <c r="S593" s="52"/>
      <c r="T593" s="52"/>
      <c r="U593" s="52"/>
      <c r="V593" s="52"/>
      <c r="W593" s="52"/>
      <c r="X593" s="52"/>
      <c r="Y593" s="52"/>
      <c r="Z593" s="52"/>
      <c r="AA593" s="52"/>
      <c r="AB593" s="52"/>
      <c r="AC593" s="52"/>
      <c r="AD593" s="52"/>
      <c r="AE593" s="52"/>
      <c r="AF593" s="52"/>
      <c r="AG593" s="52"/>
      <c r="AH593" s="52"/>
      <c r="AI593" s="52"/>
      <c r="AJ593" s="52"/>
      <c r="AK593" s="52"/>
      <c r="AL593" s="52"/>
      <c r="AM593" s="52"/>
      <c r="AN593" s="52"/>
      <c r="AO593" s="52"/>
      <c r="AP593" s="52"/>
      <c r="AQ593" s="52"/>
      <c r="AR593" s="52"/>
      <c r="AS593" s="52"/>
      <c r="AT593" s="52"/>
      <c r="AU593" s="52"/>
      <c r="AV593" s="52"/>
      <c r="AW593" s="52"/>
      <c r="AX593" s="52"/>
      <c r="AY593" s="52"/>
      <c r="AZ593" s="52"/>
      <c r="BA593" s="52"/>
      <c r="BB593" s="52"/>
      <c r="BC593" s="52"/>
      <c r="BD593" s="52"/>
      <c r="BE593" s="52"/>
      <c r="BF593" s="52"/>
      <c r="BG593" s="52"/>
    </row>
    <row r="594" spans="1:59" ht="15.75" customHeight="1">
      <c r="A594" s="58"/>
      <c r="B594" s="52"/>
      <c r="C594" s="52"/>
      <c r="D594" s="52"/>
      <c r="E594" s="52"/>
      <c r="F594" s="52"/>
      <c r="G594" s="52"/>
      <c r="H594" s="52"/>
      <c r="I594" s="52"/>
      <c r="J594" s="52"/>
      <c r="K594" s="52"/>
      <c r="L594" s="52"/>
      <c r="M594" s="52"/>
      <c r="N594" s="52"/>
      <c r="O594" s="52"/>
      <c r="P594" s="52"/>
      <c r="Q594" s="52"/>
      <c r="R594" s="52"/>
      <c r="S594" s="52"/>
      <c r="T594" s="52"/>
      <c r="U594" s="52"/>
      <c r="V594" s="52"/>
      <c r="W594" s="52"/>
      <c r="X594" s="52"/>
      <c r="Y594" s="52"/>
      <c r="Z594" s="52"/>
      <c r="AA594" s="52"/>
      <c r="AB594" s="52"/>
      <c r="AC594" s="52"/>
      <c r="AD594" s="52"/>
      <c r="AE594" s="52"/>
      <c r="AF594" s="52"/>
      <c r="AG594" s="52"/>
      <c r="AH594" s="52"/>
      <c r="AI594" s="52"/>
      <c r="AJ594" s="52"/>
      <c r="AK594" s="52"/>
      <c r="AL594" s="52"/>
      <c r="AM594" s="52"/>
      <c r="AN594" s="52"/>
      <c r="AO594" s="52"/>
      <c r="AP594" s="52"/>
      <c r="AQ594" s="52"/>
      <c r="AR594" s="52"/>
      <c r="AS594" s="52"/>
      <c r="AT594" s="52"/>
      <c r="AU594" s="52"/>
      <c r="AV594" s="52"/>
      <c r="AW594" s="52"/>
      <c r="AX594" s="52"/>
      <c r="AY594" s="52"/>
      <c r="AZ594" s="52"/>
      <c r="BA594" s="52"/>
      <c r="BB594" s="52"/>
      <c r="BC594" s="52"/>
      <c r="BD594" s="52"/>
      <c r="BE594" s="52"/>
      <c r="BF594" s="52"/>
      <c r="BG594" s="52"/>
    </row>
    <row r="595" spans="1:59" ht="15.75" customHeight="1">
      <c r="A595" s="58"/>
      <c r="B595" s="52"/>
      <c r="C595" s="52"/>
      <c r="D595" s="52"/>
      <c r="E595" s="52"/>
      <c r="F595" s="52"/>
      <c r="G595" s="52"/>
      <c r="H595" s="52"/>
      <c r="I595" s="52"/>
      <c r="J595" s="52"/>
      <c r="K595" s="52"/>
      <c r="L595" s="52"/>
      <c r="M595" s="52"/>
      <c r="N595" s="52"/>
      <c r="O595" s="52"/>
      <c r="P595" s="52"/>
      <c r="Q595" s="52"/>
      <c r="R595" s="52"/>
      <c r="S595" s="52"/>
      <c r="T595" s="52"/>
      <c r="U595" s="52"/>
      <c r="V595" s="52"/>
      <c r="W595" s="52"/>
      <c r="X595" s="52"/>
      <c r="Y595" s="52"/>
      <c r="Z595" s="52"/>
      <c r="AA595" s="52"/>
      <c r="AB595" s="52"/>
      <c r="AC595" s="52"/>
      <c r="AD595" s="52"/>
      <c r="AE595" s="52"/>
      <c r="AF595" s="52"/>
      <c r="AG595" s="52"/>
      <c r="AH595" s="52"/>
      <c r="AI595" s="52"/>
      <c r="AJ595" s="52"/>
      <c r="AK595" s="52"/>
      <c r="AL595" s="52"/>
      <c r="AM595" s="52"/>
      <c r="AN595" s="52"/>
      <c r="AO595" s="52"/>
      <c r="AP595" s="52"/>
      <c r="AQ595" s="52"/>
      <c r="AR595" s="52"/>
      <c r="AS595" s="52"/>
      <c r="AT595" s="52"/>
      <c r="AU595" s="52"/>
      <c r="AV595" s="52"/>
      <c r="AW595" s="52"/>
      <c r="AX595" s="52"/>
      <c r="AY595" s="52"/>
      <c r="AZ595" s="52"/>
      <c r="BA595" s="52"/>
      <c r="BB595" s="52"/>
      <c r="BC595" s="52"/>
      <c r="BD595" s="52"/>
      <c r="BE595" s="52"/>
      <c r="BF595" s="52"/>
      <c r="BG595" s="52"/>
    </row>
    <row r="596" spans="1:59" ht="15.75" customHeight="1">
      <c r="A596" s="58"/>
      <c r="B596" s="52"/>
      <c r="C596" s="52"/>
      <c r="D596" s="52"/>
      <c r="E596" s="52"/>
      <c r="F596" s="52"/>
      <c r="G596" s="52"/>
      <c r="H596" s="52"/>
      <c r="I596" s="52"/>
      <c r="J596" s="52"/>
      <c r="K596" s="52"/>
      <c r="L596" s="52"/>
      <c r="M596" s="52"/>
      <c r="N596" s="52"/>
      <c r="O596" s="52"/>
      <c r="P596" s="52"/>
      <c r="Q596" s="52"/>
      <c r="R596" s="52"/>
      <c r="S596" s="52"/>
      <c r="T596" s="52"/>
      <c r="U596" s="52"/>
      <c r="V596" s="52"/>
      <c r="W596" s="52"/>
      <c r="X596" s="52"/>
      <c r="Y596" s="52"/>
      <c r="Z596" s="52"/>
      <c r="AA596" s="52"/>
      <c r="AB596" s="52"/>
      <c r="AC596" s="52"/>
      <c r="AD596" s="52"/>
      <c r="AE596" s="52"/>
      <c r="AF596" s="52"/>
      <c r="AG596" s="52"/>
      <c r="AH596" s="52"/>
      <c r="AI596" s="52"/>
      <c r="AJ596" s="52"/>
      <c r="AK596" s="52"/>
      <c r="AL596" s="52"/>
      <c r="AM596" s="52"/>
      <c r="AN596" s="52"/>
      <c r="AO596" s="52"/>
      <c r="AP596" s="52"/>
      <c r="AQ596" s="52"/>
      <c r="AR596" s="52"/>
      <c r="AS596" s="52"/>
      <c r="AT596" s="52"/>
      <c r="AU596" s="52"/>
      <c r="AV596" s="52"/>
      <c r="AW596" s="52"/>
      <c r="AX596" s="52"/>
      <c r="AY596" s="52"/>
      <c r="AZ596" s="52"/>
      <c r="BA596" s="52"/>
      <c r="BB596" s="52"/>
      <c r="BC596" s="52"/>
      <c r="BD596" s="52"/>
      <c r="BE596" s="52"/>
      <c r="BF596" s="52"/>
      <c r="BG596" s="52"/>
    </row>
    <row r="597" spans="1:59" ht="15.75" customHeight="1">
      <c r="A597" s="58"/>
      <c r="B597" s="52"/>
      <c r="C597" s="52"/>
      <c r="D597" s="52"/>
      <c r="E597" s="52"/>
      <c r="F597" s="52"/>
      <c r="G597" s="52"/>
      <c r="H597" s="52"/>
      <c r="I597" s="52"/>
      <c r="J597" s="52"/>
      <c r="K597" s="52"/>
      <c r="L597" s="52"/>
      <c r="M597" s="52"/>
      <c r="N597" s="52"/>
      <c r="O597" s="52"/>
      <c r="P597" s="52"/>
      <c r="Q597" s="52"/>
      <c r="R597" s="52"/>
      <c r="S597" s="52"/>
      <c r="T597" s="52"/>
      <c r="U597" s="52"/>
      <c r="V597" s="52"/>
      <c r="W597" s="52"/>
      <c r="X597" s="52"/>
      <c r="Y597" s="52"/>
      <c r="Z597" s="52"/>
      <c r="AA597" s="52"/>
      <c r="AB597" s="52"/>
      <c r="AC597" s="52"/>
      <c r="AD597" s="52"/>
      <c r="AE597" s="52"/>
      <c r="AF597" s="52"/>
      <c r="AG597" s="52"/>
      <c r="AH597" s="52"/>
      <c r="AI597" s="52"/>
      <c r="AJ597" s="52"/>
      <c r="AK597" s="52"/>
      <c r="AL597" s="52"/>
      <c r="AM597" s="52"/>
      <c r="AN597" s="52"/>
      <c r="AO597" s="52"/>
      <c r="AP597" s="52"/>
      <c r="AQ597" s="52"/>
      <c r="AR597" s="52"/>
      <c r="AS597" s="52"/>
      <c r="AT597" s="52"/>
      <c r="AU597" s="52"/>
      <c r="AV597" s="52"/>
      <c r="AW597" s="52"/>
      <c r="AX597" s="52"/>
      <c r="AY597" s="52"/>
      <c r="AZ597" s="52"/>
      <c r="BA597" s="52"/>
      <c r="BB597" s="52"/>
      <c r="BC597" s="52"/>
      <c r="BD597" s="52"/>
      <c r="BE597" s="52"/>
      <c r="BF597" s="52"/>
      <c r="BG597" s="52"/>
    </row>
    <row r="598" spans="1:59" ht="15.75" customHeight="1">
      <c r="A598" s="58"/>
      <c r="B598" s="52"/>
      <c r="C598" s="52"/>
      <c r="D598" s="52"/>
      <c r="E598" s="52"/>
      <c r="F598" s="52"/>
      <c r="G598" s="52"/>
      <c r="H598" s="52"/>
      <c r="I598" s="52"/>
      <c r="J598" s="52"/>
      <c r="K598" s="52"/>
      <c r="L598" s="52"/>
      <c r="M598" s="52"/>
      <c r="N598" s="52"/>
      <c r="O598" s="52"/>
      <c r="P598" s="52"/>
      <c r="Q598" s="52"/>
      <c r="R598" s="52"/>
      <c r="S598" s="52"/>
      <c r="T598" s="52"/>
      <c r="U598" s="52"/>
      <c r="V598" s="52"/>
      <c r="W598" s="52"/>
      <c r="X598" s="52"/>
      <c r="Y598" s="52"/>
      <c r="Z598" s="52"/>
      <c r="AA598" s="52"/>
      <c r="AB598" s="52"/>
      <c r="AC598" s="52"/>
      <c r="AD598" s="52"/>
      <c r="AE598" s="52"/>
      <c r="AF598" s="52"/>
      <c r="AG598" s="52"/>
      <c r="AH598" s="52"/>
      <c r="AI598" s="52"/>
      <c r="AJ598" s="52"/>
      <c r="AK598" s="52"/>
      <c r="AL598" s="52"/>
      <c r="AM598" s="52"/>
      <c r="AN598" s="52"/>
      <c r="AO598" s="52"/>
      <c r="AP598" s="52"/>
      <c r="AQ598" s="52"/>
      <c r="AR598" s="52"/>
      <c r="AS598" s="52"/>
      <c r="AT598" s="52"/>
      <c r="AU598" s="52"/>
      <c r="AV598" s="52"/>
      <c r="AW598" s="52"/>
      <c r="AX598" s="52"/>
      <c r="AY598" s="52"/>
      <c r="AZ598" s="52"/>
      <c r="BA598" s="52"/>
      <c r="BB598" s="52"/>
      <c r="BC598" s="52"/>
      <c r="BD598" s="52"/>
      <c r="BE598" s="52"/>
      <c r="BF598" s="52"/>
      <c r="BG598" s="52"/>
    </row>
    <row r="599" spans="1:59" ht="15.75" customHeight="1">
      <c r="A599" s="58"/>
      <c r="B599" s="52"/>
      <c r="C599" s="52"/>
      <c r="D599" s="52"/>
      <c r="E599" s="52"/>
      <c r="F599" s="52"/>
      <c r="G599" s="52"/>
      <c r="H599" s="52"/>
      <c r="I599" s="52"/>
      <c r="J599" s="52"/>
      <c r="K599" s="52"/>
      <c r="L599" s="52"/>
      <c r="M599" s="52"/>
      <c r="N599" s="52"/>
      <c r="O599" s="52"/>
      <c r="P599" s="52"/>
      <c r="Q599" s="52"/>
      <c r="R599" s="52"/>
      <c r="S599" s="52"/>
      <c r="T599" s="52"/>
      <c r="U599" s="52"/>
      <c r="V599" s="52"/>
      <c r="W599" s="52"/>
      <c r="X599" s="52"/>
      <c r="Y599" s="52"/>
      <c r="Z599" s="52"/>
      <c r="AA599" s="52"/>
      <c r="AB599" s="52"/>
      <c r="AC599" s="52"/>
      <c r="AD599" s="52"/>
      <c r="AE599" s="52"/>
      <c r="AF599" s="52"/>
      <c r="AG599" s="52"/>
      <c r="AH599" s="52"/>
      <c r="AI599" s="52"/>
      <c r="AJ599" s="52"/>
      <c r="AK599" s="52"/>
      <c r="AL599" s="52"/>
      <c r="AM599" s="52"/>
      <c r="AN599" s="52"/>
      <c r="AO599" s="52"/>
      <c r="AP599" s="52"/>
      <c r="AQ599" s="52"/>
      <c r="AR599" s="52"/>
      <c r="AS599" s="52"/>
      <c r="AT599" s="52"/>
      <c r="AU599" s="52"/>
      <c r="AV599" s="52"/>
      <c r="AW599" s="52"/>
      <c r="AX599" s="52"/>
      <c r="AY599" s="52"/>
      <c r="AZ599" s="52"/>
      <c r="BA599" s="52"/>
      <c r="BB599" s="52"/>
      <c r="BC599" s="52"/>
      <c r="BD599" s="52"/>
      <c r="BE599" s="52"/>
      <c r="BF599" s="52"/>
      <c r="BG599" s="52"/>
    </row>
    <row r="600" spans="1:59" ht="15.75" customHeight="1">
      <c r="A600" s="58"/>
      <c r="B600" s="52"/>
      <c r="C600" s="52"/>
      <c r="D600" s="52"/>
      <c r="E600" s="52"/>
      <c r="F600" s="52"/>
      <c r="G600" s="52"/>
      <c r="H600" s="52"/>
      <c r="I600" s="52"/>
      <c r="J600" s="52"/>
      <c r="K600" s="52"/>
      <c r="L600" s="52"/>
      <c r="M600" s="52"/>
      <c r="N600" s="52"/>
      <c r="O600" s="52"/>
      <c r="P600" s="52"/>
      <c r="Q600" s="52"/>
      <c r="R600" s="52"/>
      <c r="S600" s="52"/>
      <c r="T600" s="52"/>
      <c r="U600" s="52"/>
      <c r="V600" s="52"/>
      <c r="W600" s="52"/>
      <c r="X600" s="52"/>
      <c r="Y600" s="52"/>
      <c r="Z600" s="52"/>
      <c r="AA600" s="52"/>
      <c r="AB600" s="52"/>
      <c r="AC600" s="52"/>
      <c r="AD600" s="52"/>
      <c r="AE600" s="52"/>
      <c r="AF600" s="52"/>
      <c r="AG600" s="52"/>
      <c r="AH600" s="52"/>
      <c r="AI600" s="52"/>
      <c r="AJ600" s="52"/>
      <c r="AK600" s="52"/>
      <c r="AL600" s="52"/>
      <c r="AM600" s="52"/>
      <c r="AN600" s="52"/>
      <c r="AO600" s="52"/>
      <c r="AP600" s="52"/>
      <c r="AQ600" s="52"/>
      <c r="AR600" s="52"/>
      <c r="AS600" s="52"/>
      <c r="AT600" s="52"/>
      <c r="AU600" s="52"/>
      <c r="AV600" s="52"/>
      <c r="AW600" s="52"/>
      <c r="AX600" s="52"/>
      <c r="AY600" s="52"/>
      <c r="AZ600" s="52"/>
      <c r="BA600" s="52"/>
      <c r="BB600" s="52"/>
      <c r="BC600" s="52"/>
      <c r="BD600" s="52"/>
      <c r="BE600" s="52"/>
      <c r="BF600" s="52"/>
      <c r="BG600" s="52"/>
    </row>
    <row r="601" spans="1:59" ht="15.75" customHeight="1">
      <c r="A601" s="58"/>
      <c r="B601" s="52"/>
      <c r="C601" s="52"/>
      <c r="D601" s="52"/>
      <c r="E601" s="52"/>
      <c r="F601" s="52"/>
      <c r="G601" s="52"/>
      <c r="H601" s="52"/>
      <c r="I601" s="52"/>
      <c r="J601" s="52"/>
      <c r="K601" s="52"/>
      <c r="L601" s="52"/>
      <c r="M601" s="52"/>
      <c r="N601" s="52"/>
      <c r="O601" s="52"/>
      <c r="P601" s="52"/>
      <c r="Q601" s="52"/>
      <c r="R601" s="52"/>
      <c r="S601" s="52"/>
      <c r="T601" s="52"/>
      <c r="U601" s="52"/>
      <c r="V601" s="52"/>
      <c r="W601" s="52"/>
      <c r="X601" s="52"/>
      <c r="Y601" s="52"/>
      <c r="Z601" s="52"/>
      <c r="AA601" s="52"/>
      <c r="AB601" s="52"/>
      <c r="AC601" s="52"/>
      <c r="AD601" s="52"/>
      <c r="AE601" s="52"/>
      <c r="AF601" s="52"/>
      <c r="AG601" s="52"/>
      <c r="AH601" s="52"/>
      <c r="AI601" s="52"/>
      <c r="AJ601" s="52"/>
      <c r="AK601" s="52"/>
      <c r="AL601" s="52"/>
      <c r="AM601" s="52"/>
      <c r="AN601" s="52"/>
      <c r="AO601" s="52"/>
      <c r="AP601" s="52"/>
      <c r="AQ601" s="52"/>
      <c r="AR601" s="52"/>
      <c r="AS601" s="52"/>
      <c r="AT601" s="52"/>
      <c r="AU601" s="52"/>
      <c r="AV601" s="52"/>
      <c r="AW601" s="52"/>
      <c r="AX601" s="52"/>
      <c r="AY601" s="52"/>
      <c r="AZ601" s="52"/>
      <c r="BA601" s="52"/>
      <c r="BB601" s="52"/>
      <c r="BC601" s="52"/>
      <c r="BD601" s="52"/>
      <c r="BE601" s="52"/>
      <c r="BF601" s="52"/>
      <c r="BG601" s="52"/>
    </row>
    <row r="602" spans="1:59" ht="15.75" customHeight="1">
      <c r="A602" s="58"/>
      <c r="B602" s="52"/>
      <c r="C602" s="52"/>
      <c r="D602" s="52"/>
      <c r="E602" s="52"/>
      <c r="F602" s="52"/>
      <c r="G602" s="52"/>
      <c r="H602" s="52"/>
      <c r="I602" s="52"/>
      <c r="J602" s="52"/>
      <c r="K602" s="52"/>
      <c r="L602" s="52"/>
      <c r="M602" s="52"/>
      <c r="N602" s="52"/>
      <c r="O602" s="52"/>
      <c r="P602" s="52"/>
      <c r="Q602" s="52"/>
      <c r="R602" s="52"/>
      <c r="S602" s="52"/>
      <c r="T602" s="52"/>
      <c r="U602" s="52"/>
      <c r="V602" s="52"/>
      <c r="W602" s="52"/>
      <c r="X602" s="52"/>
      <c r="Y602" s="52"/>
      <c r="Z602" s="52"/>
      <c r="AA602" s="52"/>
      <c r="AB602" s="52"/>
      <c r="AC602" s="52"/>
      <c r="AD602" s="52"/>
      <c r="AE602" s="52"/>
      <c r="AF602" s="52"/>
      <c r="AG602" s="52"/>
      <c r="AH602" s="52"/>
      <c r="AI602" s="52"/>
      <c r="AJ602" s="52"/>
      <c r="AK602" s="52"/>
      <c r="AL602" s="52"/>
      <c r="AM602" s="52"/>
      <c r="AN602" s="52"/>
      <c r="AO602" s="52"/>
      <c r="AP602" s="52"/>
      <c r="AQ602" s="52"/>
      <c r="AR602" s="52"/>
      <c r="AS602" s="52"/>
      <c r="AT602" s="52"/>
      <c r="AU602" s="52"/>
      <c r="AV602" s="52"/>
      <c r="AW602" s="52"/>
      <c r="AX602" s="52"/>
      <c r="AY602" s="52"/>
      <c r="AZ602" s="52"/>
      <c r="BA602" s="52"/>
      <c r="BB602" s="52"/>
      <c r="BC602" s="52"/>
      <c r="BD602" s="52"/>
      <c r="BE602" s="52"/>
      <c r="BF602" s="52"/>
      <c r="BG602" s="52"/>
    </row>
    <row r="603" spans="1:59" ht="15.75" customHeight="1">
      <c r="A603" s="58"/>
      <c r="B603" s="52"/>
      <c r="C603" s="52"/>
      <c r="D603" s="52"/>
      <c r="E603" s="52"/>
      <c r="F603" s="52"/>
      <c r="G603" s="52"/>
      <c r="H603" s="52"/>
      <c r="I603" s="52"/>
      <c r="J603" s="52"/>
      <c r="K603" s="52"/>
      <c r="L603" s="52"/>
      <c r="M603" s="52"/>
      <c r="N603" s="52"/>
      <c r="O603" s="52"/>
      <c r="P603" s="52"/>
      <c r="Q603" s="52"/>
      <c r="R603" s="52"/>
      <c r="S603" s="52"/>
      <c r="T603" s="52"/>
      <c r="U603" s="52"/>
      <c r="V603" s="52"/>
      <c r="W603" s="52"/>
      <c r="X603" s="52"/>
      <c r="Y603" s="52"/>
      <c r="Z603" s="52"/>
      <c r="AA603" s="52"/>
      <c r="AB603" s="52"/>
      <c r="AC603" s="52"/>
      <c r="AD603" s="52"/>
      <c r="AE603" s="52"/>
      <c r="AF603" s="52"/>
      <c r="AG603" s="52"/>
      <c r="AH603" s="52"/>
      <c r="AI603" s="52"/>
      <c r="AJ603" s="52"/>
      <c r="AK603" s="52"/>
      <c r="AL603" s="52"/>
      <c r="AM603" s="52"/>
      <c r="AN603" s="52"/>
      <c r="AO603" s="52"/>
      <c r="AP603" s="52"/>
      <c r="AQ603" s="52"/>
      <c r="AR603" s="52"/>
      <c r="AS603" s="52"/>
      <c r="AT603" s="52"/>
      <c r="AU603" s="52"/>
      <c r="AV603" s="52"/>
      <c r="AW603" s="52"/>
      <c r="AX603" s="52"/>
      <c r="AY603" s="52"/>
      <c r="AZ603" s="52"/>
      <c r="BA603" s="52"/>
      <c r="BB603" s="52"/>
      <c r="BC603" s="52"/>
      <c r="BD603" s="52"/>
      <c r="BE603" s="52"/>
      <c r="BF603" s="52"/>
      <c r="BG603" s="52"/>
    </row>
    <row r="604" spans="1:59" ht="15.75" customHeight="1">
      <c r="A604" s="58"/>
      <c r="B604" s="52"/>
      <c r="C604" s="52"/>
      <c r="D604" s="52"/>
      <c r="E604" s="52"/>
      <c r="F604" s="52"/>
      <c r="G604" s="52"/>
      <c r="H604" s="52"/>
      <c r="I604" s="52"/>
      <c r="J604" s="52"/>
      <c r="K604" s="52"/>
      <c r="L604" s="52"/>
      <c r="M604" s="52"/>
      <c r="N604" s="52"/>
      <c r="O604" s="52"/>
      <c r="P604" s="52"/>
      <c r="Q604" s="52"/>
      <c r="R604" s="52"/>
      <c r="S604" s="52"/>
      <c r="T604" s="52"/>
      <c r="U604" s="52"/>
      <c r="V604" s="52"/>
      <c r="W604" s="52"/>
      <c r="X604" s="52"/>
      <c r="Y604" s="52"/>
      <c r="Z604" s="52"/>
      <c r="AA604" s="52"/>
      <c r="AB604" s="52"/>
      <c r="AC604" s="52"/>
      <c r="AD604" s="52"/>
      <c r="AE604" s="52"/>
      <c r="AF604" s="52"/>
      <c r="AG604" s="52"/>
      <c r="AH604" s="52"/>
      <c r="AI604" s="52"/>
      <c r="AJ604" s="52"/>
      <c r="AK604" s="52"/>
      <c r="AL604" s="52"/>
      <c r="AM604" s="52"/>
      <c r="AN604" s="52"/>
      <c r="AO604" s="52"/>
      <c r="AP604" s="52"/>
      <c r="AQ604" s="52"/>
      <c r="AR604" s="52"/>
      <c r="AS604" s="52"/>
      <c r="AT604" s="52"/>
      <c r="AU604" s="52"/>
      <c r="AV604" s="52"/>
      <c r="AW604" s="52"/>
      <c r="AX604" s="52"/>
      <c r="AY604" s="52"/>
      <c r="AZ604" s="52"/>
      <c r="BA604" s="52"/>
      <c r="BB604" s="52"/>
      <c r="BC604" s="52"/>
      <c r="BD604" s="52"/>
      <c r="BE604" s="52"/>
      <c r="BF604" s="52"/>
      <c r="BG604" s="52"/>
    </row>
    <row r="605" spans="1:59" ht="15.75" customHeight="1">
      <c r="A605" s="58"/>
      <c r="B605" s="52"/>
      <c r="C605" s="52"/>
      <c r="D605" s="52"/>
      <c r="E605" s="52"/>
      <c r="F605" s="52"/>
      <c r="G605" s="52"/>
      <c r="H605" s="52"/>
      <c r="I605" s="52"/>
      <c r="J605" s="52"/>
      <c r="K605" s="52"/>
      <c r="L605" s="52"/>
      <c r="M605" s="52"/>
      <c r="N605" s="52"/>
      <c r="O605" s="52"/>
      <c r="P605" s="52"/>
      <c r="Q605" s="52"/>
      <c r="R605" s="52"/>
      <c r="S605" s="52"/>
      <c r="T605" s="52"/>
      <c r="U605" s="52"/>
      <c r="V605" s="52"/>
      <c r="W605" s="52"/>
      <c r="X605" s="52"/>
      <c r="Y605" s="52"/>
      <c r="Z605" s="52"/>
      <c r="AA605" s="52"/>
      <c r="AB605" s="52"/>
      <c r="AC605" s="52"/>
      <c r="AD605" s="52"/>
      <c r="AE605" s="52"/>
      <c r="AF605" s="52"/>
      <c r="AG605" s="52"/>
      <c r="AH605" s="52"/>
      <c r="AI605" s="52"/>
      <c r="AJ605" s="52"/>
      <c r="AK605" s="52"/>
      <c r="AL605" s="52"/>
      <c r="AM605" s="52"/>
      <c r="AN605" s="52"/>
      <c r="AO605" s="52"/>
      <c r="AP605" s="52"/>
      <c r="AQ605" s="52"/>
      <c r="AR605" s="52"/>
      <c r="AS605" s="52"/>
      <c r="AT605" s="52"/>
      <c r="AU605" s="52"/>
      <c r="AV605" s="52"/>
      <c r="AW605" s="52"/>
      <c r="AX605" s="52"/>
      <c r="AY605" s="52"/>
      <c r="AZ605" s="52"/>
      <c r="BA605" s="52"/>
      <c r="BB605" s="52"/>
      <c r="BC605" s="52"/>
      <c r="BD605" s="52"/>
      <c r="BE605" s="52"/>
      <c r="BF605" s="52"/>
      <c r="BG605" s="52"/>
    </row>
    <row r="606" spans="1:59" ht="15.75" customHeight="1">
      <c r="A606" s="58"/>
      <c r="B606" s="52"/>
      <c r="C606" s="52"/>
      <c r="D606" s="52"/>
      <c r="E606" s="52"/>
      <c r="F606" s="52"/>
      <c r="G606" s="52"/>
      <c r="H606" s="52"/>
      <c r="I606" s="52"/>
      <c r="J606" s="52"/>
      <c r="K606" s="52"/>
      <c r="L606" s="52"/>
      <c r="M606" s="52"/>
      <c r="N606" s="52"/>
      <c r="O606" s="52"/>
      <c r="P606" s="52"/>
      <c r="Q606" s="52"/>
      <c r="R606" s="52"/>
      <c r="S606" s="52"/>
      <c r="T606" s="52"/>
      <c r="U606" s="52"/>
      <c r="V606" s="52"/>
      <c r="W606" s="52"/>
      <c r="X606" s="52"/>
      <c r="Y606" s="52"/>
      <c r="Z606" s="52"/>
      <c r="AA606" s="52"/>
      <c r="AB606" s="52"/>
      <c r="AC606" s="52"/>
      <c r="AD606" s="52"/>
      <c r="AE606" s="52"/>
      <c r="AF606" s="52"/>
      <c r="AG606" s="52"/>
      <c r="AH606" s="52"/>
      <c r="AI606" s="52"/>
      <c r="AJ606" s="52"/>
      <c r="AK606" s="52"/>
      <c r="AL606" s="52"/>
      <c r="AM606" s="52"/>
      <c r="AN606" s="52"/>
      <c r="AO606" s="52"/>
      <c r="AP606" s="52"/>
      <c r="AQ606" s="52"/>
      <c r="AR606" s="52"/>
      <c r="AS606" s="52"/>
      <c r="AT606" s="52"/>
      <c r="AU606" s="52"/>
      <c r="AV606" s="52"/>
      <c r="AW606" s="52"/>
      <c r="AX606" s="52"/>
      <c r="AY606" s="52"/>
      <c r="AZ606" s="52"/>
      <c r="BA606" s="52"/>
      <c r="BB606" s="52"/>
      <c r="BC606" s="52"/>
      <c r="BD606" s="52"/>
      <c r="BE606" s="52"/>
      <c r="BF606" s="52"/>
      <c r="BG606" s="52"/>
    </row>
    <row r="607" spans="1:59" ht="15.75" customHeight="1">
      <c r="A607" s="58"/>
      <c r="B607" s="52"/>
      <c r="C607" s="52"/>
      <c r="D607" s="52"/>
      <c r="E607" s="52"/>
      <c r="F607" s="52"/>
      <c r="G607" s="52"/>
      <c r="H607" s="52"/>
      <c r="I607" s="52"/>
      <c r="J607" s="52"/>
      <c r="K607" s="52"/>
      <c r="L607" s="52"/>
      <c r="M607" s="52"/>
      <c r="N607" s="52"/>
      <c r="O607" s="52"/>
      <c r="P607" s="52"/>
      <c r="Q607" s="52"/>
      <c r="R607" s="52"/>
      <c r="S607" s="52"/>
      <c r="T607" s="52"/>
      <c r="U607" s="52"/>
      <c r="V607" s="52"/>
      <c r="W607" s="52"/>
      <c r="X607" s="52"/>
      <c r="Y607" s="52"/>
      <c r="Z607" s="52"/>
      <c r="AA607" s="52"/>
      <c r="AB607" s="52"/>
      <c r="AC607" s="52"/>
      <c r="AD607" s="52"/>
      <c r="AE607" s="52"/>
      <c r="AF607" s="52"/>
      <c r="AG607" s="52"/>
      <c r="AH607" s="52"/>
      <c r="AI607" s="52"/>
      <c r="AJ607" s="52"/>
      <c r="AK607" s="52"/>
      <c r="AL607" s="52"/>
      <c r="AM607" s="52"/>
      <c r="AN607" s="52"/>
      <c r="AO607" s="52"/>
      <c r="AP607" s="52"/>
      <c r="AQ607" s="52"/>
      <c r="AR607" s="52"/>
      <c r="AS607" s="52"/>
      <c r="AT607" s="52"/>
      <c r="AU607" s="52"/>
      <c r="AV607" s="52"/>
      <c r="AW607" s="52"/>
      <c r="AX607" s="52"/>
      <c r="AY607" s="52"/>
      <c r="AZ607" s="52"/>
      <c r="BA607" s="52"/>
      <c r="BB607" s="52"/>
      <c r="BC607" s="52"/>
      <c r="BD607" s="52"/>
      <c r="BE607" s="52"/>
      <c r="BF607" s="52"/>
      <c r="BG607" s="52"/>
    </row>
    <row r="608" spans="1:59" ht="15.75" customHeight="1">
      <c r="A608" s="58"/>
      <c r="B608" s="52"/>
      <c r="C608" s="52"/>
      <c r="D608" s="52"/>
      <c r="E608" s="52"/>
      <c r="F608" s="52"/>
      <c r="G608" s="52"/>
      <c r="H608" s="52"/>
      <c r="I608" s="52"/>
      <c r="J608" s="52"/>
      <c r="K608" s="52"/>
      <c r="L608" s="52"/>
      <c r="M608" s="52"/>
      <c r="N608" s="52"/>
      <c r="O608" s="52"/>
      <c r="P608" s="52"/>
      <c r="Q608" s="52"/>
      <c r="R608" s="52"/>
      <c r="S608" s="52"/>
      <c r="T608" s="52"/>
      <c r="U608" s="52"/>
      <c r="V608" s="52"/>
      <c r="W608" s="52"/>
      <c r="X608" s="52"/>
      <c r="Y608" s="52"/>
      <c r="Z608" s="52"/>
      <c r="AA608" s="52"/>
      <c r="AB608" s="52"/>
      <c r="AC608" s="52"/>
      <c r="AD608" s="52"/>
      <c r="AE608" s="52"/>
      <c r="AF608" s="52"/>
      <c r="AG608" s="52"/>
      <c r="AH608" s="52"/>
      <c r="AI608" s="52"/>
      <c r="AJ608" s="52"/>
      <c r="AK608" s="52"/>
      <c r="AL608" s="52"/>
      <c r="AM608" s="52"/>
      <c r="AN608" s="52"/>
      <c r="AO608" s="52"/>
      <c r="AP608" s="52"/>
      <c r="AQ608" s="52"/>
      <c r="AR608" s="52"/>
      <c r="AS608" s="52"/>
      <c r="AT608" s="52"/>
      <c r="AU608" s="52"/>
      <c r="AV608" s="52"/>
      <c r="AW608" s="52"/>
      <c r="AX608" s="52"/>
      <c r="AY608" s="52"/>
      <c r="AZ608" s="52"/>
      <c r="BA608" s="52"/>
      <c r="BB608" s="52"/>
      <c r="BC608" s="52"/>
      <c r="BD608" s="52"/>
      <c r="BE608" s="52"/>
      <c r="BF608" s="52"/>
      <c r="BG608" s="52"/>
    </row>
    <row r="609" spans="1:59" ht="15.75" customHeight="1">
      <c r="A609" s="58"/>
      <c r="B609" s="52"/>
      <c r="C609" s="52"/>
      <c r="D609" s="52"/>
      <c r="E609" s="52"/>
      <c r="F609" s="52"/>
      <c r="G609" s="52"/>
      <c r="H609" s="52"/>
      <c r="I609" s="52"/>
      <c r="J609" s="52"/>
      <c r="K609" s="52"/>
      <c r="L609" s="52"/>
      <c r="M609" s="52"/>
      <c r="N609" s="52"/>
      <c r="O609" s="52"/>
      <c r="P609" s="52"/>
      <c r="Q609" s="52"/>
      <c r="R609" s="52"/>
      <c r="S609" s="52"/>
      <c r="T609" s="52"/>
      <c r="U609" s="52"/>
      <c r="V609" s="52"/>
      <c r="W609" s="52"/>
      <c r="X609" s="52"/>
      <c r="Y609" s="52"/>
      <c r="Z609" s="52"/>
      <c r="AA609" s="52"/>
      <c r="AB609" s="52"/>
      <c r="AC609" s="52"/>
      <c r="AD609" s="52"/>
      <c r="AE609" s="52"/>
      <c r="AF609" s="52"/>
      <c r="AG609" s="52"/>
      <c r="AH609" s="52"/>
      <c r="AI609" s="52"/>
      <c r="AJ609" s="52"/>
      <c r="AK609" s="52"/>
      <c r="AL609" s="52"/>
      <c r="AM609" s="52"/>
      <c r="AN609" s="52"/>
      <c r="AO609" s="52"/>
      <c r="AP609" s="52"/>
      <c r="AQ609" s="52"/>
      <c r="AR609" s="52"/>
      <c r="AS609" s="52"/>
      <c r="AT609" s="52"/>
      <c r="AU609" s="52"/>
      <c r="AV609" s="52"/>
      <c r="AW609" s="52"/>
      <c r="AX609" s="52"/>
      <c r="AY609" s="52"/>
      <c r="AZ609" s="52"/>
      <c r="BA609" s="52"/>
      <c r="BB609" s="52"/>
      <c r="BC609" s="52"/>
      <c r="BD609" s="52"/>
      <c r="BE609" s="52"/>
      <c r="BF609" s="52"/>
      <c r="BG609" s="52"/>
    </row>
    <row r="610" spans="1:59" ht="15.75" customHeight="1">
      <c r="A610" s="58"/>
      <c r="B610" s="52"/>
      <c r="C610" s="52"/>
      <c r="D610" s="52"/>
      <c r="E610" s="52"/>
      <c r="F610" s="52"/>
      <c r="G610" s="52"/>
      <c r="H610" s="52"/>
      <c r="I610" s="52"/>
      <c r="J610" s="52"/>
      <c r="K610" s="52"/>
      <c r="L610" s="52"/>
      <c r="M610" s="52"/>
      <c r="N610" s="52"/>
      <c r="O610" s="52"/>
      <c r="P610" s="52"/>
      <c r="Q610" s="52"/>
      <c r="R610" s="52"/>
      <c r="S610" s="52"/>
      <c r="T610" s="52"/>
      <c r="U610" s="52"/>
      <c r="V610" s="52"/>
      <c r="W610" s="52"/>
      <c r="X610" s="52"/>
      <c r="Y610" s="52"/>
      <c r="Z610" s="52"/>
      <c r="AA610" s="52"/>
      <c r="AB610" s="52"/>
      <c r="AC610" s="52"/>
      <c r="AD610" s="52"/>
      <c r="AE610" s="52"/>
      <c r="AF610" s="52"/>
      <c r="AG610" s="52"/>
      <c r="AH610" s="52"/>
      <c r="AI610" s="52"/>
      <c r="AJ610" s="52"/>
      <c r="AK610" s="52"/>
      <c r="AL610" s="52"/>
      <c r="AM610" s="52"/>
      <c r="AN610" s="52"/>
      <c r="AO610" s="52"/>
      <c r="AP610" s="52"/>
      <c r="AQ610" s="52"/>
      <c r="AR610" s="52"/>
      <c r="AS610" s="52"/>
      <c r="AT610" s="52"/>
      <c r="AU610" s="52"/>
      <c r="AV610" s="52"/>
      <c r="AW610" s="52"/>
      <c r="AX610" s="52"/>
      <c r="AY610" s="52"/>
      <c r="AZ610" s="52"/>
      <c r="BA610" s="52"/>
      <c r="BB610" s="52"/>
      <c r="BC610" s="52"/>
      <c r="BD610" s="52"/>
      <c r="BE610" s="52"/>
      <c r="BF610" s="52"/>
      <c r="BG610" s="52"/>
    </row>
    <row r="611" spans="1:59" ht="15.75" customHeight="1">
      <c r="A611" s="58"/>
      <c r="B611" s="52"/>
      <c r="C611" s="52"/>
      <c r="D611" s="52"/>
      <c r="E611" s="52"/>
      <c r="F611" s="52"/>
      <c r="G611" s="52"/>
      <c r="H611" s="52"/>
      <c r="I611" s="52"/>
      <c r="J611" s="52"/>
      <c r="K611" s="52"/>
      <c r="L611" s="52"/>
      <c r="M611" s="52"/>
      <c r="N611" s="52"/>
      <c r="O611" s="52"/>
      <c r="P611" s="52"/>
      <c r="Q611" s="52"/>
      <c r="R611" s="52"/>
      <c r="S611" s="52"/>
      <c r="T611" s="52"/>
      <c r="U611" s="52"/>
      <c r="V611" s="52"/>
      <c r="W611" s="52"/>
      <c r="X611" s="52"/>
      <c r="Y611" s="52"/>
      <c r="Z611" s="52"/>
      <c r="AA611" s="52"/>
      <c r="AB611" s="52"/>
      <c r="AC611" s="52"/>
      <c r="AD611" s="52"/>
      <c r="AE611" s="52"/>
      <c r="AF611" s="52"/>
      <c r="AG611" s="52"/>
      <c r="AH611" s="52"/>
      <c r="AI611" s="52"/>
      <c r="AJ611" s="52"/>
      <c r="AK611" s="52"/>
      <c r="AL611" s="52"/>
      <c r="AM611" s="52"/>
      <c r="AN611" s="52"/>
      <c r="AO611" s="52"/>
      <c r="AP611" s="52"/>
      <c r="AQ611" s="52"/>
      <c r="AR611" s="52"/>
      <c r="AS611" s="52"/>
      <c r="AT611" s="52"/>
      <c r="AU611" s="52"/>
      <c r="AV611" s="52"/>
      <c r="AW611" s="52"/>
      <c r="AX611" s="52"/>
      <c r="AY611" s="52"/>
      <c r="AZ611" s="52"/>
      <c r="BA611" s="52"/>
      <c r="BB611" s="52"/>
      <c r="BC611" s="52"/>
      <c r="BD611" s="52"/>
      <c r="BE611" s="52"/>
      <c r="BF611" s="52"/>
      <c r="BG611" s="52"/>
    </row>
    <row r="612" spans="1:59" ht="15.75" customHeight="1">
      <c r="A612" s="58"/>
      <c r="B612" s="52"/>
      <c r="C612" s="52"/>
      <c r="D612" s="52"/>
      <c r="E612" s="52"/>
      <c r="F612" s="52"/>
      <c r="G612" s="52"/>
      <c r="H612" s="52"/>
      <c r="I612" s="52"/>
      <c r="J612" s="52"/>
      <c r="K612" s="52"/>
      <c r="L612" s="52"/>
      <c r="M612" s="52"/>
      <c r="N612" s="52"/>
      <c r="O612" s="52"/>
      <c r="P612" s="52"/>
      <c r="Q612" s="52"/>
      <c r="R612" s="52"/>
      <c r="S612" s="52"/>
      <c r="T612" s="52"/>
      <c r="U612" s="52"/>
      <c r="V612" s="52"/>
      <c r="W612" s="52"/>
      <c r="X612" s="52"/>
      <c r="Y612" s="52"/>
      <c r="Z612" s="52"/>
      <c r="AA612" s="52"/>
      <c r="AB612" s="52"/>
      <c r="AC612" s="52"/>
      <c r="AD612" s="52"/>
      <c r="AE612" s="52"/>
      <c r="AF612" s="52"/>
      <c r="AG612" s="52"/>
      <c r="AH612" s="52"/>
      <c r="AI612" s="52"/>
      <c r="AJ612" s="52"/>
      <c r="AK612" s="52"/>
      <c r="AL612" s="52"/>
      <c r="AM612" s="52"/>
      <c r="AN612" s="52"/>
      <c r="AO612" s="52"/>
      <c r="AP612" s="52"/>
      <c r="AQ612" s="52"/>
      <c r="AR612" s="52"/>
      <c r="AS612" s="52"/>
      <c r="AT612" s="52"/>
      <c r="AU612" s="52"/>
      <c r="AV612" s="52"/>
      <c r="AW612" s="52"/>
      <c r="AX612" s="52"/>
      <c r="AY612" s="52"/>
      <c r="AZ612" s="52"/>
      <c r="BA612" s="52"/>
      <c r="BB612" s="52"/>
      <c r="BC612" s="52"/>
      <c r="BD612" s="52"/>
      <c r="BE612" s="52"/>
      <c r="BF612" s="52"/>
      <c r="BG612" s="52"/>
    </row>
    <row r="613" spans="1:59" ht="15.75" customHeight="1">
      <c r="A613" s="58"/>
      <c r="B613" s="52"/>
      <c r="C613" s="52"/>
      <c r="D613" s="52"/>
      <c r="E613" s="52"/>
      <c r="F613" s="52"/>
      <c r="G613" s="52"/>
      <c r="H613" s="52"/>
      <c r="I613" s="52"/>
      <c r="J613" s="52"/>
      <c r="K613" s="52"/>
      <c r="L613" s="52"/>
      <c r="M613" s="52"/>
      <c r="N613" s="52"/>
      <c r="O613" s="52"/>
      <c r="P613" s="52"/>
      <c r="Q613" s="52"/>
      <c r="R613" s="52"/>
      <c r="S613" s="52"/>
      <c r="T613" s="52"/>
      <c r="U613" s="52"/>
      <c r="V613" s="52"/>
      <c r="W613" s="52"/>
      <c r="X613" s="52"/>
      <c r="Y613" s="52"/>
      <c r="Z613" s="52"/>
      <c r="AA613" s="52"/>
      <c r="AB613" s="52"/>
      <c r="AC613" s="52"/>
      <c r="AD613" s="52"/>
      <c r="AE613" s="52"/>
      <c r="AF613" s="52"/>
      <c r="AG613" s="52"/>
      <c r="AH613" s="52"/>
      <c r="AI613" s="52"/>
      <c r="AJ613" s="52"/>
      <c r="AK613" s="52"/>
      <c r="AL613" s="52"/>
      <c r="AM613" s="52"/>
      <c r="AN613" s="52"/>
      <c r="AO613" s="52"/>
      <c r="AP613" s="52"/>
      <c r="AQ613" s="52"/>
      <c r="AR613" s="52"/>
      <c r="AS613" s="52"/>
      <c r="AT613" s="52"/>
      <c r="AU613" s="52"/>
      <c r="AV613" s="52"/>
      <c r="AW613" s="52"/>
      <c r="AX613" s="52"/>
      <c r="AY613" s="52"/>
      <c r="AZ613" s="52"/>
      <c r="BA613" s="52"/>
      <c r="BB613" s="52"/>
      <c r="BC613" s="52"/>
      <c r="BD613" s="52"/>
      <c r="BE613" s="52"/>
      <c r="BF613" s="52"/>
      <c r="BG613" s="52"/>
    </row>
    <row r="614" spans="1:59" ht="15.75" customHeight="1">
      <c r="A614" s="58"/>
      <c r="B614" s="52"/>
      <c r="C614" s="52"/>
      <c r="D614" s="52"/>
      <c r="E614" s="52"/>
      <c r="F614" s="52"/>
      <c r="G614" s="52"/>
      <c r="H614" s="52"/>
      <c r="I614" s="52"/>
      <c r="J614" s="52"/>
      <c r="K614" s="52"/>
      <c r="L614" s="52"/>
      <c r="M614" s="52"/>
      <c r="N614" s="52"/>
      <c r="O614" s="52"/>
      <c r="P614" s="52"/>
      <c r="Q614" s="52"/>
      <c r="R614" s="52"/>
      <c r="S614" s="52"/>
      <c r="T614" s="52"/>
      <c r="U614" s="52"/>
      <c r="V614" s="52"/>
      <c r="W614" s="52"/>
      <c r="X614" s="52"/>
      <c r="Y614" s="52"/>
      <c r="Z614" s="52"/>
      <c r="AA614" s="52"/>
      <c r="AB614" s="52"/>
      <c r="AC614" s="52"/>
      <c r="AD614" s="52"/>
      <c r="AE614" s="52"/>
      <c r="AF614" s="52"/>
      <c r="AG614" s="52"/>
      <c r="AH614" s="52"/>
      <c r="AI614" s="52"/>
      <c r="AJ614" s="52"/>
      <c r="AK614" s="52"/>
      <c r="AL614" s="52"/>
      <c r="AM614" s="52"/>
      <c r="AN614" s="52"/>
      <c r="AO614" s="52"/>
      <c r="AP614" s="52"/>
      <c r="AQ614" s="52"/>
      <c r="AR614" s="52"/>
      <c r="AS614" s="52"/>
      <c r="AT614" s="52"/>
      <c r="AU614" s="52"/>
      <c r="AV614" s="52"/>
      <c r="AW614" s="52"/>
      <c r="AX614" s="52"/>
      <c r="AY614" s="52"/>
      <c r="AZ614" s="52"/>
      <c r="BA614" s="52"/>
      <c r="BB614" s="52"/>
      <c r="BC614" s="52"/>
      <c r="BD614" s="52"/>
      <c r="BE614" s="52"/>
      <c r="BF614" s="52"/>
      <c r="BG614" s="52"/>
    </row>
    <row r="615" spans="1:59" ht="15.75" customHeight="1">
      <c r="A615" s="58"/>
      <c r="B615" s="52"/>
      <c r="C615" s="52"/>
      <c r="D615" s="52"/>
      <c r="E615" s="52"/>
      <c r="F615" s="52"/>
      <c r="G615" s="52"/>
      <c r="H615" s="52"/>
      <c r="I615" s="52"/>
      <c r="J615" s="52"/>
      <c r="K615" s="52"/>
      <c r="L615" s="52"/>
      <c r="M615" s="52"/>
      <c r="N615" s="52"/>
      <c r="O615" s="52"/>
      <c r="P615" s="52"/>
      <c r="Q615" s="52"/>
      <c r="R615" s="52"/>
      <c r="S615" s="52"/>
      <c r="T615" s="52"/>
      <c r="U615" s="52"/>
      <c r="V615" s="52"/>
      <c r="W615" s="52"/>
      <c r="X615" s="52"/>
      <c r="Y615" s="52"/>
      <c r="Z615" s="52"/>
      <c r="AA615" s="52"/>
      <c r="AB615" s="52"/>
      <c r="AC615" s="52"/>
      <c r="AD615" s="52"/>
      <c r="AE615" s="52"/>
      <c r="AF615" s="52"/>
      <c r="AG615" s="52"/>
      <c r="AH615" s="52"/>
      <c r="AI615" s="52"/>
      <c r="AJ615" s="52"/>
      <c r="AK615" s="52"/>
      <c r="AL615" s="52"/>
      <c r="AM615" s="52"/>
      <c r="AN615" s="52"/>
      <c r="AO615" s="52"/>
      <c r="AP615" s="52"/>
      <c r="AQ615" s="52"/>
      <c r="AR615" s="52"/>
      <c r="AS615" s="52"/>
      <c r="AT615" s="52"/>
      <c r="AU615" s="52"/>
      <c r="AV615" s="52"/>
      <c r="AW615" s="52"/>
      <c r="AX615" s="52"/>
      <c r="AY615" s="52"/>
      <c r="AZ615" s="52"/>
      <c r="BA615" s="52"/>
      <c r="BB615" s="52"/>
      <c r="BC615" s="52"/>
      <c r="BD615" s="52"/>
      <c r="BE615" s="52"/>
      <c r="BF615" s="52"/>
      <c r="BG615" s="52"/>
    </row>
    <row r="616" spans="1:59" ht="15.75" customHeight="1">
      <c r="A616" s="58"/>
      <c r="B616" s="52"/>
      <c r="C616" s="52"/>
      <c r="D616" s="52"/>
      <c r="E616" s="52"/>
      <c r="F616" s="52"/>
      <c r="G616" s="52"/>
      <c r="H616" s="52"/>
      <c r="I616" s="52"/>
      <c r="J616" s="52"/>
      <c r="K616" s="52"/>
      <c r="L616" s="52"/>
      <c r="M616" s="52"/>
      <c r="N616" s="52"/>
      <c r="O616" s="52"/>
      <c r="P616" s="52"/>
      <c r="Q616" s="52"/>
      <c r="R616" s="52"/>
      <c r="S616" s="52"/>
      <c r="T616" s="52"/>
      <c r="U616" s="52"/>
      <c r="V616" s="52"/>
      <c r="W616" s="52"/>
      <c r="X616" s="52"/>
      <c r="Y616" s="52"/>
      <c r="Z616" s="52"/>
      <c r="AA616" s="52"/>
      <c r="AB616" s="52"/>
      <c r="AC616" s="52"/>
      <c r="AD616" s="52"/>
      <c r="AE616" s="52"/>
      <c r="AF616" s="52"/>
      <c r="AG616" s="52"/>
      <c r="AH616" s="52"/>
      <c r="AI616" s="52"/>
      <c r="AJ616" s="52"/>
      <c r="AK616" s="52"/>
      <c r="AL616" s="52"/>
      <c r="AM616" s="52"/>
      <c r="AN616" s="52"/>
      <c r="AO616" s="52"/>
      <c r="AP616" s="52"/>
      <c r="AQ616" s="52"/>
      <c r="AR616" s="52"/>
      <c r="AS616" s="52"/>
      <c r="AT616" s="52"/>
      <c r="AU616" s="52"/>
      <c r="AV616" s="52"/>
      <c r="AW616" s="52"/>
      <c r="AX616" s="52"/>
      <c r="AY616" s="52"/>
      <c r="AZ616" s="52"/>
      <c r="BA616" s="52"/>
      <c r="BB616" s="52"/>
      <c r="BC616" s="52"/>
      <c r="BD616" s="52"/>
      <c r="BE616" s="52"/>
      <c r="BF616" s="52"/>
      <c r="BG616" s="52"/>
    </row>
    <row r="617" spans="1:59" ht="15.75" customHeight="1">
      <c r="A617" s="58"/>
      <c r="B617" s="52"/>
      <c r="C617" s="52"/>
      <c r="D617" s="52"/>
      <c r="E617" s="52"/>
      <c r="F617" s="52"/>
      <c r="G617" s="52"/>
      <c r="H617" s="52"/>
      <c r="I617" s="52"/>
      <c r="J617" s="52"/>
      <c r="K617" s="52"/>
      <c r="L617" s="52"/>
      <c r="M617" s="52"/>
      <c r="N617" s="52"/>
      <c r="O617" s="52"/>
      <c r="P617" s="52"/>
      <c r="Q617" s="52"/>
      <c r="R617" s="52"/>
      <c r="S617" s="52"/>
      <c r="T617" s="52"/>
      <c r="U617" s="52"/>
      <c r="V617" s="52"/>
      <c r="W617" s="52"/>
      <c r="X617" s="52"/>
      <c r="Y617" s="52"/>
      <c r="Z617" s="52"/>
      <c r="AA617" s="52"/>
      <c r="AB617" s="52"/>
      <c r="AC617" s="52"/>
      <c r="AD617" s="52"/>
      <c r="AE617" s="52"/>
      <c r="AF617" s="52"/>
      <c r="AG617" s="52"/>
      <c r="AH617" s="52"/>
      <c r="AI617" s="52"/>
      <c r="AJ617" s="52"/>
      <c r="AK617" s="52"/>
      <c r="AL617" s="52"/>
      <c r="AM617" s="52"/>
      <c r="AN617" s="52"/>
      <c r="AO617" s="52"/>
      <c r="AP617" s="52"/>
      <c r="AQ617" s="52"/>
      <c r="AR617" s="52"/>
      <c r="AS617" s="52"/>
      <c r="AT617" s="52"/>
      <c r="AU617" s="52"/>
      <c r="AV617" s="52"/>
      <c r="AW617" s="52"/>
      <c r="AX617" s="52"/>
      <c r="AY617" s="52"/>
      <c r="AZ617" s="52"/>
      <c r="BA617" s="52"/>
      <c r="BB617" s="52"/>
      <c r="BC617" s="52"/>
      <c r="BD617" s="52"/>
      <c r="BE617" s="52"/>
      <c r="BF617" s="52"/>
      <c r="BG617" s="52"/>
    </row>
    <row r="618" spans="1:59" ht="15.75" customHeight="1">
      <c r="A618" s="58"/>
      <c r="B618" s="52"/>
      <c r="C618" s="52"/>
      <c r="D618" s="52"/>
      <c r="E618" s="52"/>
      <c r="F618" s="52"/>
      <c r="G618" s="52"/>
      <c r="H618" s="52"/>
      <c r="I618" s="52"/>
      <c r="J618" s="52"/>
      <c r="K618" s="52"/>
      <c r="L618" s="52"/>
      <c r="M618" s="52"/>
      <c r="N618" s="52"/>
      <c r="O618" s="52"/>
      <c r="P618" s="52"/>
      <c r="Q618" s="52"/>
      <c r="R618" s="52"/>
      <c r="S618" s="52"/>
      <c r="T618" s="52"/>
      <c r="U618" s="52"/>
      <c r="V618" s="52"/>
      <c r="W618" s="52"/>
      <c r="X618" s="52"/>
      <c r="Y618" s="52"/>
      <c r="Z618" s="52"/>
      <c r="AA618" s="52"/>
      <c r="AB618" s="52"/>
      <c r="AC618" s="52"/>
      <c r="AD618" s="52"/>
      <c r="AE618" s="52"/>
      <c r="AF618" s="52"/>
      <c r="AG618" s="52"/>
      <c r="AH618" s="52"/>
      <c r="AI618" s="52"/>
      <c r="AJ618" s="52"/>
      <c r="AK618" s="52"/>
      <c r="AL618" s="52"/>
      <c r="AM618" s="52"/>
      <c r="AN618" s="52"/>
      <c r="AO618" s="52"/>
      <c r="AP618" s="52"/>
      <c r="AQ618" s="52"/>
      <c r="AR618" s="52"/>
      <c r="AS618" s="52"/>
      <c r="AT618" s="52"/>
      <c r="AU618" s="52"/>
      <c r="AV618" s="52"/>
      <c r="AW618" s="52"/>
      <c r="AX618" s="52"/>
      <c r="AY618" s="52"/>
      <c r="AZ618" s="52"/>
      <c r="BA618" s="52"/>
      <c r="BB618" s="52"/>
      <c r="BC618" s="52"/>
      <c r="BD618" s="52"/>
      <c r="BE618" s="52"/>
      <c r="BF618" s="52"/>
      <c r="BG618" s="52"/>
    </row>
    <row r="619" spans="1:59" ht="15.75" customHeight="1">
      <c r="A619" s="58"/>
      <c r="B619" s="52"/>
      <c r="C619" s="52"/>
      <c r="D619" s="52"/>
      <c r="E619" s="52"/>
      <c r="F619" s="52"/>
      <c r="G619" s="52"/>
      <c r="H619" s="52"/>
      <c r="I619" s="52"/>
      <c r="J619" s="52"/>
      <c r="K619" s="52"/>
      <c r="L619" s="52"/>
      <c r="M619" s="52"/>
      <c r="N619" s="52"/>
      <c r="O619" s="52"/>
      <c r="P619" s="52"/>
      <c r="Q619" s="52"/>
      <c r="R619" s="52"/>
      <c r="S619" s="52"/>
      <c r="T619" s="52"/>
      <c r="U619" s="52"/>
      <c r="V619" s="52"/>
      <c r="W619" s="52"/>
      <c r="X619" s="52"/>
      <c r="Y619" s="52"/>
      <c r="Z619" s="52"/>
      <c r="AA619" s="52"/>
      <c r="AB619" s="52"/>
      <c r="AC619" s="52"/>
      <c r="AD619" s="52"/>
      <c r="AE619" s="52"/>
      <c r="AF619" s="52"/>
      <c r="AG619" s="52"/>
      <c r="AH619" s="52"/>
      <c r="AI619" s="52"/>
      <c r="AJ619" s="52"/>
      <c r="AK619" s="52"/>
      <c r="AL619" s="52"/>
      <c r="AM619" s="52"/>
      <c r="AN619" s="52"/>
      <c r="AO619" s="52"/>
      <c r="AP619" s="52"/>
      <c r="AQ619" s="52"/>
      <c r="AR619" s="52"/>
      <c r="AS619" s="52"/>
      <c r="AT619" s="52"/>
      <c r="AU619" s="52"/>
      <c r="AV619" s="52"/>
      <c r="AW619" s="52"/>
      <c r="AX619" s="52"/>
      <c r="AY619" s="52"/>
      <c r="AZ619" s="52"/>
      <c r="BA619" s="52"/>
      <c r="BB619" s="52"/>
      <c r="BC619" s="52"/>
      <c r="BD619" s="52"/>
      <c r="BE619" s="52"/>
      <c r="BF619" s="52"/>
      <c r="BG619" s="52"/>
    </row>
    <row r="620" spans="1:59" ht="15.75" customHeight="1">
      <c r="A620" s="58"/>
      <c r="B620" s="52"/>
      <c r="C620" s="52"/>
      <c r="D620" s="52"/>
      <c r="E620" s="52"/>
      <c r="F620" s="52"/>
      <c r="G620" s="52"/>
      <c r="H620" s="52"/>
      <c r="I620" s="52"/>
      <c r="J620" s="52"/>
      <c r="K620" s="52"/>
      <c r="L620" s="52"/>
      <c r="M620" s="52"/>
      <c r="N620" s="52"/>
      <c r="O620" s="52"/>
      <c r="P620" s="52"/>
      <c r="Q620" s="52"/>
      <c r="R620" s="52"/>
      <c r="S620" s="52"/>
      <c r="T620" s="52"/>
      <c r="U620" s="52"/>
      <c r="V620" s="52"/>
      <c r="W620" s="52"/>
      <c r="X620" s="52"/>
      <c r="Y620" s="52"/>
      <c r="Z620" s="52"/>
      <c r="AA620" s="52"/>
      <c r="AB620" s="52"/>
      <c r="AC620" s="52"/>
      <c r="AD620" s="52"/>
      <c r="AE620" s="52"/>
      <c r="AF620" s="52"/>
      <c r="AG620" s="52"/>
      <c r="AH620" s="52"/>
      <c r="AI620" s="52"/>
      <c r="AJ620" s="52"/>
      <c r="AK620" s="52"/>
      <c r="AL620" s="52"/>
      <c r="AM620" s="52"/>
      <c r="AN620" s="52"/>
      <c r="AO620" s="52"/>
      <c r="AP620" s="52"/>
      <c r="AQ620" s="52"/>
      <c r="AR620" s="52"/>
      <c r="AS620" s="52"/>
      <c r="AT620" s="52"/>
      <c r="AU620" s="52"/>
      <c r="AV620" s="52"/>
      <c r="AW620" s="52"/>
      <c r="AX620" s="52"/>
      <c r="AY620" s="52"/>
      <c r="AZ620" s="52"/>
      <c r="BA620" s="52"/>
      <c r="BB620" s="52"/>
      <c r="BC620" s="52"/>
      <c r="BD620" s="52"/>
      <c r="BE620" s="52"/>
      <c r="BF620" s="52"/>
      <c r="BG620" s="52"/>
    </row>
    <row r="621" spans="1:59" ht="15.75" customHeight="1">
      <c r="A621" s="58"/>
      <c r="B621" s="52"/>
      <c r="C621" s="52"/>
      <c r="D621" s="52"/>
      <c r="E621" s="52"/>
      <c r="F621" s="52"/>
      <c r="G621" s="52"/>
      <c r="H621" s="52"/>
      <c r="I621" s="52"/>
      <c r="J621" s="52"/>
      <c r="K621" s="52"/>
      <c r="L621" s="52"/>
      <c r="M621" s="52"/>
      <c r="N621" s="52"/>
      <c r="O621" s="52"/>
      <c r="P621" s="52"/>
      <c r="Q621" s="52"/>
      <c r="R621" s="52"/>
      <c r="S621" s="52"/>
      <c r="T621" s="52"/>
      <c r="U621" s="52"/>
      <c r="V621" s="52"/>
      <c r="W621" s="52"/>
      <c r="X621" s="52"/>
      <c r="Y621" s="52"/>
      <c r="Z621" s="52"/>
      <c r="AA621" s="52"/>
      <c r="AB621" s="52"/>
      <c r="AC621" s="52"/>
      <c r="AD621" s="52"/>
      <c r="AE621" s="52"/>
      <c r="AF621" s="52"/>
      <c r="AG621" s="52"/>
      <c r="AH621" s="52"/>
      <c r="AI621" s="52"/>
      <c r="AJ621" s="52"/>
      <c r="AK621" s="52"/>
      <c r="AL621" s="52"/>
      <c r="AM621" s="52"/>
      <c r="AN621" s="52"/>
      <c r="AO621" s="52"/>
      <c r="AP621" s="52"/>
      <c r="AQ621" s="52"/>
      <c r="AR621" s="52"/>
      <c r="AS621" s="52"/>
      <c r="AT621" s="52"/>
      <c r="AU621" s="52"/>
      <c r="AV621" s="52"/>
      <c r="AW621" s="52"/>
      <c r="AX621" s="52"/>
      <c r="AY621" s="52"/>
      <c r="AZ621" s="52"/>
      <c r="BA621" s="52"/>
      <c r="BB621" s="52"/>
      <c r="BC621" s="52"/>
      <c r="BD621" s="52"/>
      <c r="BE621" s="52"/>
      <c r="BF621" s="52"/>
      <c r="BG621" s="52"/>
    </row>
    <row r="622" spans="1:59" ht="15.75" customHeight="1">
      <c r="A622" s="58"/>
      <c r="B622" s="52"/>
      <c r="C622" s="52"/>
      <c r="D622" s="52"/>
      <c r="E622" s="52"/>
      <c r="F622" s="52"/>
      <c r="G622" s="52"/>
      <c r="H622" s="52"/>
      <c r="I622" s="52"/>
      <c r="J622" s="52"/>
      <c r="K622" s="52"/>
      <c r="L622" s="52"/>
      <c r="M622" s="52"/>
      <c r="N622" s="52"/>
      <c r="O622" s="52"/>
      <c r="P622" s="52"/>
      <c r="Q622" s="52"/>
      <c r="R622" s="52"/>
      <c r="S622" s="52"/>
      <c r="T622" s="52"/>
      <c r="U622" s="52"/>
      <c r="V622" s="52"/>
      <c r="W622" s="52"/>
      <c r="X622" s="52"/>
      <c r="Y622" s="52"/>
      <c r="Z622" s="52"/>
      <c r="AA622" s="52"/>
      <c r="AB622" s="52"/>
      <c r="AC622" s="52"/>
      <c r="AD622" s="52"/>
      <c r="AE622" s="52"/>
      <c r="AF622" s="52"/>
      <c r="AG622" s="52"/>
      <c r="AH622" s="52"/>
      <c r="AI622" s="52"/>
      <c r="AJ622" s="52"/>
      <c r="AK622" s="52"/>
      <c r="AL622" s="52"/>
      <c r="AM622" s="52"/>
      <c r="AN622" s="52"/>
      <c r="AO622" s="52"/>
      <c r="AP622" s="52"/>
      <c r="AQ622" s="52"/>
      <c r="AR622" s="52"/>
      <c r="AS622" s="52"/>
      <c r="AT622" s="52"/>
      <c r="AU622" s="52"/>
      <c r="AV622" s="52"/>
      <c r="AW622" s="52"/>
      <c r="AX622" s="52"/>
      <c r="AY622" s="52"/>
      <c r="AZ622" s="52"/>
      <c r="BA622" s="52"/>
      <c r="BB622" s="52"/>
      <c r="BC622" s="52"/>
      <c r="BD622" s="52"/>
      <c r="BE622" s="52"/>
      <c r="BF622" s="52"/>
      <c r="BG622" s="52"/>
    </row>
    <row r="623" spans="1:59" ht="15.75" customHeight="1">
      <c r="A623" s="58"/>
      <c r="B623" s="52"/>
      <c r="C623" s="52"/>
      <c r="D623" s="52"/>
      <c r="E623" s="52"/>
      <c r="F623" s="52"/>
      <c r="G623" s="52"/>
      <c r="H623" s="52"/>
      <c r="I623" s="52"/>
      <c r="J623" s="52"/>
      <c r="K623" s="52"/>
      <c r="L623" s="52"/>
      <c r="M623" s="52"/>
      <c r="N623" s="52"/>
      <c r="O623" s="52"/>
      <c r="P623" s="52"/>
      <c r="Q623" s="52"/>
      <c r="R623" s="52"/>
      <c r="S623" s="52"/>
      <c r="T623" s="52"/>
      <c r="U623" s="52"/>
      <c r="V623" s="52"/>
      <c r="W623" s="52"/>
      <c r="X623" s="52"/>
      <c r="Y623" s="52"/>
      <c r="Z623" s="52"/>
      <c r="AA623" s="52"/>
      <c r="AB623" s="52"/>
      <c r="AC623" s="52"/>
      <c r="AD623" s="52"/>
      <c r="AE623" s="52"/>
      <c r="AF623" s="52"/>
      <c r="AG623" s="52"/>
      <c r="AH623" s="52"/>
      <c r="AI623" s="52"/>
      <c r="AJ623" s="52"/>
      <c r="AK623" s="52"/>
      <c r="AL623" s="52"/>
      <c r="AM623" s="52"/>
      <c r="AN623" s="52"/>
      <c r="AO623" s="52"/>
      <c r="AP623" s="52"/>
      <c r="AQ623" s="52"/>
      <c r="AR623" s="52"/>
      <c r="AS623" s="52"/>
      <c r="AT623" s="52"/>
      <c r="AU623" s="52"/>
      <c r="AV623" s="52"/>
      <c r="AW623" s="52"/>
      <c r="AX623" s="52"/>
      <c r="AY623" s="52"/>
      <c r="AZ623" s="52"/>
      <c r="BA623" s="52"/>
      <c r="BB623" s="52"/>
      <c r="BC623" s="52"/>
      <c r="BD623" s="52"/>
      <c r="BE623" s="52"/>
      <c r="BF623" s="52"/>
      <c r="BG623" s="52"/>
    </row>
    <row r="624" spans="1:59" ht="15.75" customHeight="1">
      <c r="A624" s="58"/>
      <c r="B624" s="52"/>
      <c r="C624" s="52"/>
      <c r="D624" s="52"/>
      <c r="E624" s="52"/>
      <c r="F624" s="52"/>
      <c r="G624" s="52"/>
      <c r="H624" s="52"/>
      <c r="I624" s="52"/>
      <c r="J624" s="52"/>
      <c r="K624" s="52"/>
      <c r="L624" s="52"/>
      <c r="M624" s="52"/>
      <c r="N624" s="52"/>
      <c r="O624" s="52"/>
      <c r="P624" s="52"/>
      <c r="Q624" s="52"/>
      <c r="R624" s="52"/>
      <c r="S624" s="52"/>
      <c r="T624" s="52"/>
      <c r="U624" s="52"/>
      <c r="V624" s="52"/>
      <c r="W624" s="52"/>
      <c r="X624" s="52"/>
      <c r="Y624" s="52"/>
      <c r="Z624" s="52"/>
      <c r="AA624" s="52"/>
      <c r="AB624" s="52"/>
      <c r="AC624" s="52"/>
      <c r="AD624" s="52"/>
      <c r="AE624" s="52"/>
      <c r="AF624" s="52"/>
      <c r="AG624" s="52"/>
      <c r="AH624" s="52"/>
      <c r="AI624" s="52"/>
      <c r="AJ624" s="52"/>
      <c r="AK624" s="52"/>
      <c r="AL624" s="52"/>
      <c r="AM624" s="52"/>
      <c r="AN624" s="52"/>
      <c r="AO624" s="52"/>
      <c r="AP624" s="52"/>
      <c r="AQ624" s="52"/>
      <c r="AR624" s="52"/>
      <c r="AS624" s="52"/>
      <c r="AT624" s="52"/>
      <c r="AU624" s="52"/>
      <c r="AV624" s="52"/>
      <c r="AW624" s="52"/>
      <c r="AX624" s="52"/>
      <c r="AY624" s="52"/>
      <c r="AZ624" s="52"/>
      <c r="BA624" s="52"/>
      <c r="BB624" s="52"/>
      <c r="BC624" s="52"/>
      <c r="BD624" s="52"/>
      <c r="BE624" s="52"/>
      <c r="BF624" s="52"/>
      <c r="BG624" s="52"/>
    </row>
    <row r="625" spans="1:59" ht="15.75" customHeight="1">
      <c r="A625" s="58"/>
      <c r="B625" s="52"/>
      <c r="C625" s="52"/>
      <c r="D625" s="52"/>
      <c r="E625" s="52"/>
      <c r="F625" s="52"/>
      <c r="G625" s="52"/>
      <c r="H625" s="52"/>
      <c r="I625" s="52"/>
      <c r="J625" s="52"/>
      <c r="K625" s="52"/>
      <c r="L625" s="52"/>
      <c r="M625" s="52"/>
      <c r="N625" s="52"/>
      <c r="O625" s="52"/>
      <c r="P625" s="52"/>
      <c r="Q625" s="52"/>
      <c r="R625" s="52"/>
      <c r="S625" s="52"/>
      <c r="T625" s="52"/>
      <c r="U625" s="52"/>
      <c r="V625" s="52"/>
      <c r="W625" s="52"/>
      <c r="X625" s="52"/>
      <c r="Y625" s="52"/>
      <c r="Z625" s="52"/>
      <c r="AA625" s="52"/>
      <c r="AB625" s="52"/>
      <c r="AC625" s="52"/>
      <c r="AD625" s="52"/>
      <c r="AE625" s="52"/>
      <c r="AF625" s="52"/>
      <c r="AG625" s="52"/>
      <c r="AH625" s="52"/>
      <c r="AI625" s="52"/>
      <c r="AJ625" s="52"/>
      <c r="AK625" s="52"/>
      <c r="AL625" s="52"/>
      <c r="AM625" s="52"/>
      <c r="AN625" s="52"/>
      <c r="AO625" s="52"/>
      <c r="AP625" s="52"/>
      <c r="AQ625" s="52"/>
      <c r="AR625" s="52"/>
      <c r="AS625" s="52"/>
      <c r="AT625" s="52"/>
      <c r="AU625" s="52"/>
      <c r="AV625" s="52"/>
      <c r="AW625" s="52"/>
      <c r="AX625" s="52"/>
      <c r="AY625" s="52"/>
      <c r="AZ625" s="52"/>
      <c r="BA625" s="52"/>
      <c r="BB625" s="52"/>
      <c r="BC625" s="52"/>
      <c r="BD625" s="52"/>
      <c r="BE625" s="52"/>
      <c r="BF625" s="52"/>
      <c r="BG625" s="52"/>
    </row>
    <row r="626" spans="1:59" ht="15.75" customHeight="1">
      <c r="A626" s="58"/>
      <c r="B626" s="52"/>
      <c r="C626" s="52"/>
      <c r="D626" s="52"/>
      <c r="E626" s="52"/>
      <c r="F626" s="52"/>
      <c r="G626" s="52"/>
      <c r="H626" s="52"/>
      <c r="I626" s="52"/>
      <c r="J626" s="52"/>
      <c r="K626" s="52"/>
      <c r="L626" s="52"/>
      <c r="M626" s="52"/>
      <c r="N626" s="52"/>
      <c r="O626" s="52"/>
      <c r="P626" s="52"/>
      <c r="Q626" s="52"/>
      <c r="R626" s="52"/>
      <c r="S626" s="52"/>
      <c r="T626" s="52"/>
      <c r="U626" s="52"/>
      <c r="V626" s="52"/>
      <c r="W626" s="52"/>
      <c r="X626" s="52"/>
      <c r="Y626" s="52"/>
      <c r="Z626" s="52"/>
      <c r="AA626" s="52"/>
      <c r="AB626" s="52"/>
      <c r="AC626" s="52"/>
      <c r="AD626" s="52"/>
      <c r="AE626" s="52"/>
      <c r="AF626" s="52"/>
      <c r="AG626" s="52"/>
      <c r="AH626" s="52"/>
      <c r="AI626" s="52"/>
      <c r="AJ626" s="52"/>
      <c r="AK626" s="52"/>
      <c r="AL626" s="52"/>
      <c r="AM626" s="52"/>
      <c r="AN626" s="52"/>
      <c r="AO626" s="52"/>
      <c r="AP626" s="52"/>
      <c r="AQ626" s="52"/>
      <c r="AR626" s="52"/>
      <c r="AS626" s="52"/>
      <c r="AT626" s="52"/>
      <c r="AU626" s="52"/>
      <c r="AV626" s="52"/>
      <c r="AW626" s="52"/>
      <c r="AX626" s="52"/>
      <c r="AY626" s="52"/>
      <c r="AZ626" s="52"/>
      <c r="BA626" s="52"/>
      <c r="BB626" s="52"/>
      <c r="BC626" s="52"/>
      <c r="BD626" s="52"/>
      <c r="BE626" s="52"/>
      <c r="BF626" s="52"/>
      <c r="BG626" s="52"/>
    </row>
    <row r="627" spans="1:59" ht="15.75" customHeight="1">
      <c r="A627" s="58"/>
      <c r="B627" s="52"/>
      <c r="C627" s="52"/>
      <c r="D627" s="52"/>
      <c r="E627" s="52"/>
      <c r="F627" s="52"/>
      <c r="G627" s="52"/>
      <c r="H627" s="52"/>
      <c r="I627" s="52"/>
      <c r="J627" s="52"/>
      <c r="K627" s="52"/>
      <c r="L627" s="52"/>
      <c r="M627" s="52"/>
      <c r="N627" s="52"/>
      <c r="O627" s="52"/>
      <c r="P627" s="52"/>
      <c r="Q627" s="52"/>
      <c r="R627" s="52"/>
      <c r="S627" s="52"/>
      <c r="T627" s="52"/>
      <c r="U627" s="52"/>
      <c r="V627" s="52"/>
      <c r="W627" s="52"/>
      <c r="X627" s="52"/>
      <c r="Y627" s="52"/>
      <c r="Z627" s="52"/>
      <c r="AA627" s="52"/>
      <c r="AB627" s="52"/>
      <c r="AC627" s="52"/>
      <c r="AD627" s="52"/>
      <c r="AE627" s="52"/>
      <c r="AF627" s="52"/>
      <c r="AG627" s="52"/>
      <c r="AH627" s="52"/>
      <c r="AI627" s="52"/>
      <c r="AJ627" s="52"/>
      <c r="AK627" s="52"/>
      <c r="AL627" s="52"/>
      <c r="AM627" s="52"/>
      <c r="AN627" s="52"/>
      <c r="AO627" s="52"/>
      <c r="AP627" s="52"/>
      <c r="AQ627" s="52"/>
      <c r="AR627" s="52"/>
      <c r="AS627" s="52"/>
      <c r="AT627" s="52"/>
      <c r="AU627" s="52"/>
      <c r="AV627" s="52"/>
      <c r="AW627" s="52"/>
      <c r="AX627" s="52"/>
      <c r="AY627" s="52"/>
      <c r="AZ627" s="52"/>
      <c r="BA627" s="52"/>
      <c r="BB627" s="52"/>
      <c r="BC627" s="52"/>
      <c r="BD627" s="52"/>
      <c r="BE627" s="52"/>
      <c r="BF627" s="52"/>
      <c r="BG627" s="52"/>
    </row>
    <row r="628" spans="1:59" ht="15.75" customHeight="1">
      <c r="A628" s="58"/>
      <c r="B628" s="52"/>
      <c r="C628" s="52"/>
      <c r="D628" s="52"/>
      <c r="E628" s="52"/>
      <c r="F628" s="52"/>
      <c r="G628" s="52"/>
      <c r="H628" s="52"/>
      <c r="I628" s="52"/>
      <c r="J628" s="52"/>
      <c r="K628" s="52"/>
      <c r="L628" s="52"/>
      <c r="M628" s="52"/>
      <c r="N628" s="52"/>
      <c r="O628" s="52"/>
      <c r="P628" s="52"/>
      <c r="Q628" s="52"/>
      <c r="R628" s="52"/>
      <c r="S628" s="52"/>
      <c r="T628" s="52"/>
      <c r="U628" s="52"/>
      <c r="V628" s="52"/>
      <c r="W628" s="52"/>
      <c r="X628" s="52"/>
      <c r="Y628" s="52"/>
      <c r="Z628" s="52"/>
      <c r="AA628" s="52"/>
      <c r="AB628" s="52"/>
      <c r="AC628" s="52"/>
      <c r="AD628" s="52"/>
      <c r="AE628" s="52"/>
      <c r="AF628" s="52"/>
      <c r="AG628" s="52"/>
      <c r="AH628" s="52"/>
      <c r="AI628" s="52"/>
      <c r="AJ628" s="52"/>
      <c r="AK628" s="52"/>
      <c r="AL628" s="52"/>
      <c r="AM628" s="52"/>
      <c r="AN628" s="52"/>
      <c r="AO628" s="52"/>
      <c r="AP628" s="52"/>
      <c r="AQ628" s="52"/>
      <c r="AR628" s="52"/>
      <c r="AS628" s="52"/>
      <c r="AT628" s="52"/>
      <c r="AU628" s="52"/>
      <c r="AV628" s="52"/>
      <c r="AW628" s="52"/>
      <c r="AX628" s="52"/>
      <c r="AY628" s="52"/>
      <c r="AZ628" s="52"/>
      <c r="BA628" s="52"/>
      <c r="BB628" s="52"/>
      <c r="BC628" s="52"/>
      <c r="BD628" s="52"/>
      <c r="BE628" s="52"/>
      <c r="BF628" s="52"/>
      <c r="BG628" s="52"/>
    </row>
    <row r="629" spans="1:59" ht="15.75" customHeight="1">
      <c r="A629" s="58"/>
      <c r="B629" s="52"/>
      <c r="C629" s="52"/>
      <c r="D629" s="52"/>
      <c r="E629" s="52"/>
      <c r="F629" s="52"/>
      <c r="G629" s="52"/>
      <c r="H629" s="52"/>
      <c r="I629" s="52"/>
      <c r="J629" s="52"/>
      <c r="K629" s="52"/>
      <c r="L629" s="52"/>
      <c r="M629" s="52"/>
      <c r="N629" s="52"/>
      <c r="O629" s="52"/>
      <c r="P629" s="52"/>
      <c r="Q629" s="52"/>
      <c r="R629" s="52"/>
      <c r="S629" s="52"/>
      <c r="T629" s="52"/>
      <c r="U629" s="52"/>
      <c r="V629" s="52"/>
      <c r="W629" s="52"/>
      <c r="X629" s="52"/>
      <c r="Y629" s="52"/>
      <c r="Z629" s="52"/>
      <c r="AA629" s="52"/>
      <c r="AB629" s="52"/>
      <c r="AC629" s="52"/>
      <c r="AD629" s="52"/>
      <c r="AE629" s="52"/>
      <c r="AF629" s="52"/>
      <c r="AG629" s="52"/>
      <c r="AH629" s="52"/>
      <c r="AI629" s="52"/>
      <c r="AJ629" s="52"/>
      <c r="AK629" s="52"/>
      <c r="AL629" s="52"/>
      <c r="AM629" s="52"/>
      <c r="AN629" s="52"/>
      <c r="AO629" s="52"/>
      <c r="AP629" s="52"/>
      <c r="AQ629" s="52"/>
      <c r="AR629" s="52"/>
      <c r="AS629" s="52"/>
      <c r="AT629" s="52"/>
      <c r="AU629" s="52"/>
      <c r="AV629" s="52"/>
      <c r="AW629" s="52"/>
      <c r="AX629" s="52"/>
      <c r="AY629" s="52"/>
      <c r="AZ629" s="52"/>
      <c r="BA629" s="52"/>
      <c r="BB629" s="52"/>
      <c r="BC629" s="52"/>
      <c r="BD629" s="52"/>
      <c r="BE629" s="52"/>
      <c r="BF629" s="52"/>
      <c r="BG629" s="52"/>
    </row>
    <row r="630" spans="1:59" ht="15.75" customHeight="1">
      <c r="A630" s="58"/>
      <c r="B630" s="52"/>
      <c r="C630" s="52"/>
      <c r="D630" s="52"/>
      <c r="E630" s="52"/>
      <c r="F630" s="52"/>
      <c r="G630" s="52"/>
      <c r="H630" s="52"/>
      <c r="I630" s="52"/>
      <c r="J630" s="52"/>
      <c r="K630" s="52"/>
      <c r="L630" s="52"/>
      <c r="M630" s="52"/>
      <c r="N630" s="52"/>
      <c r="O630" s="52"/>
      <c r="P630" s="52"/>
      <c r="Q630" s="52"/>
      <c r="R630" s="52"/>
      <c r="S630" s="52"/>
      <c r="T630" s="52"/>
      <c r="U630" s="52"/>
      <c r="V630" s="52"/>
      <c r="W630" s="52"/>
      <c r="X630" s="52"/>
      <c r="Y630" s="52"/>
      <c r="Z630" s="52"/>
      <c r="AA630" s="52"/>
      <c r="AB630" s="52"/>
      <c r="AC630" s="52"/>
      <c r="AD630" s="52"/>
      <c r="AE630" s="52"/>
      <c r="AF630" s="52"/>
      <c r="AG630" s="52"/>
      <c r="AH630" s="52"/>
      <c r="AI630" s="52"/>
      <c r="AJ630" s="52"/>
      <c r="AK630" s="52"/>
      <c r="AL630" s="52"/>
      <c r="AM630" s="52"/>
      <c r="AN630" s="52"/>
      <c r="AO630" s="52"/>
      <c r="AP630" s="52"/>
      <c r="AQ630" s="52"/>
      <c r="AR630" s="52"/>
      <c r="AS630" s="52"/>
      <c r="AT630" s="52"/>
      <c r="AU630" s="52"/>
      <c r="AV630" s="52"/>
      <c r="AW630" s="52"/>
      <c r="AX630" s="52"/>
      <c r="AY630" s="52"/>
      <c r="AZ630" s="52"/>
      <c r="BA630" s="52"/>
      <c r="BB630" s="52"/>
      <c r="BC630" s="52"/>
      <c r="BD630" s="52"/>
      <c r="BE630" s="52"/>
      <c r="BF630" s="52"/>
      <c r="BG630" s="52"/>
    </row>
    <row r="631" spans="1:59" ht="15.75" customHeight="1">
      <c r="A631" s="58"/>
      <c r="B631" s="52"/>
      <c r="C631" s="52"/>
      <c r="D631" s="52"/>
      <c r="E631" s="52"/>
      <c r="F631" s="52"/>
      <c r="G631" s="52"/>
      <c r="H631" s="52"/>
      <c r="I631" s="52"/>
      <c r="J631" s="52"/>
      <c r="K631" s="52"/>
      <c r="L631" s="52"/>
      <c r="M631" s="52"/>
      <c r="N631" s="52"/>
      <c r="O631" s="52"/>
      <c r="P631" s="52"/>
      <c r="Q631" s="52"/>
      <c r="R631" s="52"/>
      <c r="S631" s="52"/>
      <c r="T631" s="52"/>
      <c r="U631" s="52"/>
      <c r="V631" s="52"/>
      <c r="W631" s="52"/>
      <c r="X631" s="52"/>
      <c r="Y631" s="52"/>
      <c r="Z631" s="52"/>
      <c r="AA631" s="52"/>
      <c r="AB631" s="52"/>
      <c r="AC631" s="52"/>
      <c r="AD631" s="52"/>
      <c r="AE631" s="52"/>
      <c r="AF631" s="52"/>
      <c r="AG631" s="52"/>
      <c r="AH631" s="52"/>
      <c r="AI631" s="52"/>
      <c r="AJ631" s="52"/>
      <c r="AK631" s="52"/>
      <c r="AL631" s="52"/>
      <c r="AM631" s="52"/>
      <c r="AN631" s="52"/>
      <c r="AO631" s="52"/>
      <c r="AP631" s="52"/>
      <c r="AQ631" s="52"/>
      <c r="AR631" s="52"/>
      <c r="AS631" s="52"/>
      <c r="AT631" s="52"/>
      <c r="AU631" s="52"/>
      <c r="AV631" s="52"/>
      <c r="AW631" s="52"/>
      <c r="AX631" s="52"/>
      <c r="AY631" s="52"/>
      <c r="AZ631" s="52"/>
      <c r="BA631" s="52"/>
      <c r="BB631" s="52"/>
      <c r="BC631" s="52"/>
      <c r="BD631" s="52"/>
      <c r="BE631" s="52"/>
      <c r="BF631" s="52"/>
      <c r="BG631" s="52"/>
    </row>
    <row r="632" spans="1:59" ht="15.75" customHeight="1">
      <c r="A632" s="58"/>
      <c r="B632" s="52"/>
      <c r="C632" s="52"/>
      <c r="D632" s="52"/>
      <c r="E632" s="52"/>
      <c r="F632" s="52"/>
      <c r="G632" s="52"/>
      <c r="H632" s="52"/>
      <c r="I632" s="52"/>
      <c r="J632" s="52"/>
      <c r="K632" s="52"/>
      <c r="L632" s="52"/>
      <c r="M632" s="52"/>
      <c r="N632" s="52"/>
      <c r="O632" s="52"/>
      <c r="P632" s="52"/>
      <c r="Q632" s="52"/>
      <c r="R632" s="52"/>
      <c r="S632" s="52"/>
      <c r="T632" s="52"/>
      <c r="U632" s="52"/>
      <c r="V632" s="52"/>
      <c r="W632" s="52"/>
      <c r="X632" s="52"/>
      <c r="Y632" s="52"/>
      <c r="Z632" s="52"/>
      <c r="AA632" s="52"/>
      <c r="AB632" s="52"/>
      <c r="AC632" s="52"/>
      <c r="AD632" s="52"/>
      <c r="AE632" s="52"/>
      <c r="AF632" s="52"/>
      <c r="AG632" s="52"/>
      <c r="AH632" s="52"/>
      <c r="AI632" s="52"/>
      <c r="AJ632" s="52"/>
      <c r="AK632" s="52"/>
      <c r="AL632" s="52"/>
      <c r="AM632" s="52"/>
      <c r="AN632" s="52"/>
      <c r="AO632" s="52"/>
      <c r="AP632" s="52"/>
      <c r="AQ632" s="52"/>
      <c r="AR632" s="52"/>
      <c r="AS632" s="52"/>
      <c r="AT632" s="52"/>
      <c r="AU632" s="52"/>
      <c r="AV632" s="52"/>
      <c r="AW632" s="52"/>
      <c r="AX632" s="52"/>
      <c r="AY632" s="52"/>
      <c r="AZ632" s="52"/>
      <c r="BA632" s="52"/>
      <c r="BB632" s="52"/>
      <c r="BC632" s="52"/>
      <c r="BD632" s="52"/>
      <c r="BE632" s="52"/>
      <c r="BF632" s="52"/>
      <c r="BG632" s="52"/>
    </row>
    <row r="633" spans="1:59" ht="15.75" customHeight="1">
      <c r="A633" s="58"/>
      <c r="B633" s="52"/>
      <c r="C633" s="52"/>
      <c r="D633" s="52"/>
      <c r="E633" s="52"/>
      <c r="F633" s="52"/>
      <c r="G633" s="52"/>
      <c r="H633" s="52"/>
      <c r="I633" s="52"/>
      <c r="J633" s="52"/>
      <c r="K633" s="52"/>
      <c r="L633" s="52"/>
      <c r="M633" s="52"/>
      <c r="N633" s="52"/>
      <c r="O633" s="52"/>
      <c r="P633" s="52"/>
      <c r="Q633" s="52"/>
      <c r="R633" s="52"/>
      <c r="S633" s="52"/>
      <c r="T633" s="52"/>
      <c r="U633" s="52"/>
      <c r="V633" s="52"/>
      <c r="W633" s="52"/>
      <c r="X633" s="52"/>
      <c r="Y633" s="52"/>
      <c r="Z633" s="52"/>
      <c r="AA633" s="52"/>
      <c r="AB633" s="52"/>
      <c r="AC633" s="52"/>
      <c r="AD633" s="52"/>
      <c r="AE633" s="52"/>
      <c r="AF633" s="52"/>
      <c r="AG633" s="52"/>
      <c r="AH633" s="52"/>
      <c r="AI633" s="52"/>
      <c r="AJ633" s="52"/>
      <c r="AK633" s="52"/>
      <c r="AL633" s="52"/>
      <c r="AM633" s="52"/>
      <c r="AN633" s="52"/>
      <c r="AO633" s="52"/>
      <c r="AP633" s="52"/>
      <c r="AQ633" s="52"/>
      <c r="AR633" s="52"/>
      <c r="AS633" s="52"/>
      <c r="AT633" s="52"/>
      <c r="AU633" s="52"/>
      <c r="AV633" s="52"/>
      <c r="AW633" s="52"/>
      <c r="AX633" s="52"/>
      <c r="AY633" s="52"/>
      <c r="AZ633" s="52"/>
      <c r="BA633" s="52"/>
      <c r="BB633" s="52"/>
      <c r="BC633" s="52"/>
      <c r="BD633" s="52"/>
      <c r="BE633" s="52"/>
      <c r="BF633" s="52"/>
      <c r="BG633" s="52"/>
    </row>
    <row r="634" spans="1:59" ht="15.75" customHeight="1">
      <c r="A634" s="58"/>
      <c r="B634" s="52"/>
      <c r="C634" s="52"/>
      <c r="D634" s="52"/>
      <c r="E634" s="52"/>
      <c r="F634" s="52"/>
      <c r="G634" s="52"/>
      <c r="H634" s="52"/>
      <c r="I634" s="52"/>
      <c r="J634" s="52"/>
      <c r="K634" s="52"/>
      <c r="L634" s="52"/>
      <c r="M634" s="52"/>
      <c r="N634" s="52"/>
      <c r="O634" s="52"/>
      <c r="P634" s="52"/>
      <c r="Q634" s="52"/>
      <c r="R634" s="52"/>
      <c r="S634" s="52"/>
      <c r="T634" s="52"/>
      <c r="U634" s="52"/>
      <c r="V634" s="52"/>
      <c r="W634" s="52"/>
      <c r="X634" s="52"/>
      <c r="Y634" s="52"/>
      <c r="Z634" s="52"/>
      <c r="AA634" s="52"/>
      <c r="AB634" s="52"/>
      <c r="AC634" s="52"/>
      <c r="AD634" s="52"/>
      <c r="AE634" s="52"/>
      <c r="AF634" s="52"/>
      <c r="AG634" s="52"/>
      <c r="AH634" s="52"/>
      <c r="AI634" s="52"/>
      <c r="AJ634" s="52"/>
      <c r="AK634" s="52"/>
      <c r="AL634" s="52"/>
      <c r="AM634" s="52"/>
      <c r="AN634" s="52"/>
      <c r="AO634" s="52"/>
      <c r="AP634" s="52"/>
      <c r="AQ634" s="52"/>
      <c r="AR634" s="52"/>
      <c r="AS634" s="52"/>
      <c r="AT634" s="52"/>
      <c r="AU634" s="52"/>
      <c r="AV634" s="52"/>
      <c r="AW634" s="52"/>
      <c r="AX634" s="52"/>
      <c r="AY634" s="52"/>
      <c r="AZ634" s="52"/>
      <c r="BA634" s="52"/>
      <c r="BB634" s="52"/>
      <c r="BC634" s="52"/>
      <c r="BD634" s="52"/>
      <c r="BE634" s="52"/>
      <c r="BF634" s="52"/>
      <c r="BG634" s="52"/>
    </row>
    <row r="635" spans="1:59" ht="15.75" customHeight="1">
      <c r="A635" s="58"/>
      <c r="B635" s="52"/>
      <c r="C635" s="52"/>
      <c r="D635" s="52"/>
      <c r="E635" s="52"/>
      <c r="F635" s="52"/>
      <c r="G635" s="52"/>
      <c r="H635" s="52"/>
      <c r="I635" s="52"/>
      <c r="J635" s="52"/>
      <c r="K635" s="52"/>
      <c r="L635" s="52"/>
      <c r="M635" s="52"/>
      <c r="N635" s="52"/>
      <c r="O635" s="52"/>
      <c r="P635" s="52"/>
      <c r="Q635" s="52"/>
      <c r="R635" s="52"/>
      <c r="S635" s="52"/>
      <c r="T635" s="52"/>
      <c r="U635" s="52"/>
      <c r="V635" s="52"/>
      <c r="W635" s="52"/>
      <c r="X635" s="52"/>
      <c r="Y635" s="52"/>
      <c r="Z635" s="52"/>
      <c r="AA635" s="52"/>
      <c r="AB635" s="52"/>
      <c r="AC635" s="52"/>
      <c r="AD635" s="52"/>
      <c r="AE635" s="52"/>
      <c r="AF635" s="52"/>
      <c r="AG635" s="52"/>
      <c r="AH635" s="52"/>
      <c r="AI635" s="52"/>
      <c r="AJ635" s="52"/>
      <c r="AK635" s="52"/>
      <c r="AL635" s="52"/>
      <c r="AM635" s="52"/>
      <c r="AN635" s="52"/>
      <c r="AO635" s="52"/>
      <c r="AP635" s="52"/>
      <c r="AQ635" s="52"/>
      <c r="AR635" s="52"/>
      <c r="AS635" s="52"/>
      <c r="AT635" s="52"/>
      <c r="AU635" s="52"/>
      <c r="AV635" s="52"/>
      <c r="AW635" s="52"/>
      <c r="AX635" s="52"/>
      <c r="AY635" s="52"/>
      <c r="AZ635" s="52"/>
      <c r="BA635" s="52"/>
      <c r="BB635" s="52"/>
      <c r="BC635" s="52"/>
      <c r="BD635" s="52"/>
      <c r="BE635" s="52"/>
      <c r="BF635" s="52"/>
      <c r="BG635" s="52"/>
    </row>
    <row r="636" spans="1:59" ht="15.75" customHeight="1">
      <c r="A636" s="58"/>
      <c r="B636" s="52"/>
      <c r="C636" s="52"/>
      <c r="D636" s="52"/>
      <c r="E636" s="52"/>
      <c r="F636" s="52"/>
      <c r="G636" s="52"/>
      <c r="H636" s="52"/>
      <c r="I636" s="52"/>
      <c r="J636" s="52"/>
      <c r="K636" s="52"/>
      <c r="L636" s="52"/>
      <c r="M636" s="52"/>
      <c r="N636" s="52"/>
      <c r="O636" s="52"/>
      <c r="P636" s="52"/>
      <c r="Q636" s="52"/>
      <c r="R636" s="52"/>
      <c r="S636" s="52"/>
      <c r="T636" s="52"/>
      <c r="U636" s="52"/>
      <c r="V636" s="52"/>
      <c r="W636" s="52"/>
      <c r="X636" s="52"/>
      <c r="Y636" s="52"/>
      <c r="Z636" s="52"/>
      <c r="AA636" s="52"/>
      <c r="AB636" s="52"/>
      <c r="AC636" s="52"/>
      <c r="AD636" s="52"/>
      <c r="AE636" s="52"/>
      <c r="AF636" s="52"/>
      <c r="AG636" s="52"/>
      <c r="AH636" s="52"/>
      <c r="AI636" s="52"/>
      <c r="AJ636" s="52"/>
      <c r="AK636" s="52"/>
      <c r="AL636" s="52"/>
      <c r="AM636" s="52"/>
      <c r="AN636" s="52"/>
      <c r="AO636" s="52"/>
      <c r="AP636" s="52"/>
      <c r="AQ636" s="52"/>
      <c r="AR636" s="52"/>
      <c r="AS636" s="52"/>
      <c r="AT636" s="52"/>
      <c r="AU636" s="52"/>
      <c r="AV636" s="52"/>
      <c r="AW636" s="52"/>
      <c r="AX636" s="52"/>
      <c r="AY636" s="52"/>
      <c r="AZ636" s="52"/>
      <c r="BA636" s="52"/>
      <c r="BB636" s="52"/>
      <c r="BC636" s="52"/>
      <c r="BD636" s="52"/>
      <c r="BE636" s="52"/>
      <c r="BF636" s="52"/>
      <c r="BG636" s="52"/>
    </row>
    <row r="637" spans="1:59" ht="15.75" customHeight="1">
      <c r="A637" s="58"/>
      <c r="B637" s="52"/>
      <c r="C637" s="52"/>
      <c r="D637" s="52"/>
      <c r="E637" s="52"/>
      <c r="F637" s="52"/>
      <c r="G637" s="52"/>
      <c r="H637" s="52"/>
      <c r="I637" s="52"/>
      <c r="J637" s="52"/>
      <c r="K637" s="52"/>
      <c r="L637" s="52"/>
      <c r="M637" s="52"/>
      <c r="N637" s="52"/>
      <c r="O637" s="52"/>
      <c r="P637" s="52"/>
      <c r="Q637" s="52"/>
      <c r="R637" s="52"/>
      <c r="S637" s="52"/>
      <c r="T637" s="52"/>
      <c r="U637" s="52"/>
      <c r="V637" s="52"/>
      <c r="W637" s="52"/>
      <c r="X637" s="52"/>
      <c r="Y637" s="52"/>
      <c r="Z637" s="52"/>
      <c r="AA637" s="52"/>
      <c r="AB637" s="52"/>
      <c r="AC637" s="52"/>
      <c r="AD637" s="52"/>
      <c r="AE637" s="52"/>
      <c r="AF637" s="52"/>
      <c r="AG637" s="52"/>
      <c r="AH637" s="52"/>
      <c r="AI637" s="52"/>
      <c r="AJ637" s="52"/>
      <c r="AK637" s="52"/>
      <c r="AL637" s="52"/>
      <c r="AM637" s="52"/>
      <c r="AN637" s="52"/>
      <c r="AO637" s="52"/>
      <c r="AP637" s="52"/>
      <c r="AQ637" s="52"/>
      <c r="AR637" s="52"/>
      <c r="AS637" s="52"/>
      <c r="AT637" s="52"/>
      <c r="AU637" s="52"/>
      <c r="AV637" s="52"/>
      <c r="AW637" s="52"/>
      <c r="AX637" s="52"/>
      <c r="AY637" s="52"/>
      <c r="AZ637" s="52"/>
      <c r="BA637" s="52"/>
      <c r="BB637" s="52"/>
      <c r="BC637" s="52"/>
      <c r="BD637" s="52"/>
      <c r="BE637" s="52"/>
      <c r="BF637" s="52"/>
      <c r="BG637" s="52"/>
    </row>
    <row r="638" spans="1:59" ht="15.75" customHeight="1">
      <c r="A638" s="58"/>
      <c r="B638" s="52"/>
      <c r="C638" s="52"/>
      <c r="D638" s="52"/>
      <c r="E638" s="52"/>
      <c r="F638" s="52"/>
      <c r="G638" s="52"/>
      <c r="H638" s="52"/>
      <c r="I638" s="52"/>
      <c r="J638" s="52"/>
      <c r="K638" s="52"/>
      <c r="L638" s="52"/>
      <c r="M638" s="52"/>
      <c r="N638" s="52"/>
      <c r="O638" s="52"/>
      <c r="P638" s="52"/>
      <c r="Q638" s="52"/>
      <c r="R638" s="52"/>
      <c r="S638" s="52"/>
      <c r="T638" s="52"/>
      <c r="U638" s="52"/>
      <c r="V638" s="52"/>
      <c r="W638" s="52"/>
      <c r="X638" s="52"/>
      <c r="Y638" s="52"/>
      <c r="Z638" s="52"/>
      <c r="AA638" s="52"/>
      <c r="AB638" s="52"/>
      <c r="AC638" s="52"/>
      <c r="AD638" s="52"/>
      <c r="AE638" s="52"/>
      <c r="AF638" s="52"/>
      <c r="AG638" s="52"/>
      <c r="AH638" s="52"/>
      <c r="AI638" s="52"/>
      <c r="AJ638" s="52"/>
      <c r="AK638" s="52"/>
      <c r="AL638" s="52"/>
      <c r="AM638" s="52"/>
      <c r="AN638" s="52"/>
      <c r="AO638" s="52"/>
      <c r="AP638" s="52"/>
      <c r="AQ638" s="52"/>
      <c r="AR638" s="52"/>
      <c r="AS638" s="52"/>
      <c r="AT638" s="52"/>
      <c r="AU638" s="52"/>
      <c r="AV638" s="52"/>
      <c r="AW638" s="52"/>
      <c r="AX638" s="52"/>
      <c r="AY638" s="52"/>
      <c r="AZ638" s="52"/>
      <c r="BA638" s="52"/>
      <c r="BB638" s="52"/>
      <c r="BC638" s="52"/>
      <c r="BD638" s="52"/>
      <c r="BE638" s="52"/>
      <c r="BF638" s="52"/>
      <c r="BG638" s="52"/>
    </row>
    <row r="639" spans="1:59" ht="15.75" customHeight="1">
      <c r="A639" s="58"/>
      <c r="B639" s="52"/>
      <c r="C639" s="52"/>
      <c r="D639" s="52"/>
      <c r="E639" s="52"/>
      <c r="F639" s="52"/>
      <c r="G639" s="52"/>
      <c r="H639" s="52"/>
      <c r="I639" s="52"/>
      <c r="J639" s="52"/>
      <c r="K639" s="52"/>
      <c r="L639" s="52"/>
      <c r="M639" s="52"/>
      <c r="N639" s="52"/>
      <c r="O639" s="52"/>
      <c r="P639" s="52"/>
      <c r="Q639" s="52"/>
      <c r="R639" s="52"/>
      <c r="S639" s="52"/>
      <c r="T639" s="52"/>
      <c r="U639" s="52"/>
      <c r="V639" s="52"/>
      <c r="W639" s="52"/>
      <c r="X639" s="52"/>
      <c r="Y639" s="52"/>
      <c r="Z639" s="52"/>
      <c r="AA639" s="52"/>
      <c r="AB639" s="52"/>
      <c r="AC639" s="52"/>
      <c r="AD639" s="52"/>
      <c r="AE639" s="52"/>
      <c r="AF639" s="52"/>
      <c r="AG639" s="52"/>
      <c r="AH639" s="52"/>
      <c r="AI639" s="52"/>
      <c r="AJ639" s="52"/>
      <c r="AK639" s="52"/>
      <c r="AL639" s="52"/>
      <c r="AM639" s="52"/>
      <c r="AN639" s="52"/>
      <c r="AO639" s="52"/>
      <c r="AP639" s="52"/>
      <c r="AQ639" s="52"/>
      <c r="AR639" s="52"/>
      <c r="AS639" s="52"/>
      <c r="AT639" s="52"/>
      <c r="AU639" s="52"/>
      <c r="AV639" s="52"/>
      <c r="AW639" s="52"/>
      <c r="AX639" s="52"/>
      <c r="AY639" s="52"/>
      <c r="AZ639" s="52"/>
      <c r="BA639" s="52"/>
      <c r="BB639" s="52"/>
      <c r="BC639" s="52"/>
      <c r="BD639" s="52"/>
      <c r="BE639" s="52"/>
      <c r="BF639" s="52"/>
      <c r="BG639" s="52"/>
    </row>
    <row r="640" spans="1:59" ht="15.75" customHeight="1">
      <c r="A640" s="58"/>
      <c r="B640" s="52"/>
      <c r="C640" s="52"/>
      <c r="D640" s="52"/>
      <c r="E640" s="52"/>
      <c r="F640" s="52"/>
      <c r="G640" s="52"/>
      <c r="H640" s="52"/>
      <c r="I640" s="52"/>
      <c r="J640" s="52"/>
      <c r="K640" s="52"/>
      <c r="L640" s="52"/>
      <c r="M640" s="52"/>
      <c r="N640" s="52"/>
      <c r="O640" s="52"/>
      <c r="P640" s="52"/>
      <c r="Q640" s="52"/>
      <c r="R640" s="52"/>
      <c r="S640" s="52"/>
      <c r="T640" s="52"/>
      <c r="U640" s="52"/>
      <c r="V640" s="52"/>
      <c r="W640" s="52"/>
      <c r="X640" s="52"/>
      <c r="Y640" s="52"/>
      <c r="Z640" s="52"/>
      <c r="AA640" s="52"/>
      <c r="AB640" s="52"/>
      <c r="AC640" s="52"/>
      <c r="AD640" s="52"/>
      <c r="AE640" s="52"/>
      <c r="AF640" s="52"/>
      <c r="AG640" s="52"/>
      <c r="AH640" s="52"/>
      <c r="AI640" s="52"/>
      <c r="AJ640" s="52"/>
      <c r="AK640" s="52"/>
      <c r="AL640" s="52"/>
      <c r="AM640" s="52"/>
      <c r="AN640" s="52"/>
      <c r="AO640" s="52"/>
      <c r="AP640" s="52"/>
      <c r="AQ640" s="52"/>
      <c r="AR640" s="52"/>
      <c r="AS640" s="52"/>
      <c r="AT640" s="52"/>
      <c r="AU640" s="52"/>
      <c r="AV640" s="52"/>
      <c r="AW640" s="52"/>
      <c r="AX640" s="52"/>
      <c r="AY640" s="52"/>
      <c r="AZ640" s="52"/>
      <c r="BA640" s="52"/>
      <c r="BB640" s="52"/>
      <c r="BC640" s="52"/>
      <c r="BD640" s="52"/>
      <c r="BE640" s="52"/>
      <c r="BF640" s="52"/>
      <c r="BG640" s="52"/>
    </row>
    <row r="641" spans="1:59" ht="15.75" customHeight="1">
      <c r="A641" s="58"/>
      <c r="B641" s="52"/>
      <c r="C641" s="52"/>
      <c r="D641" s="52"/>
      <c r="E641" s="52"/>
      <c r="F641" s="52"/>
      <c r="G641" s="52"/>
      <c r="H641" s="52"/>
      <c r="I641" s="52"/>
      <c r="J641" s="52"/>
      <c r="K641" s="52"/>
      <c r="L641" s="52"/>
      <c r="M641" s="52"/>
      <c r="N641" s="52"/>
      <c r="O641" s="52"/>
      <c r="P641" s="52"/>
      <c r="Q641" s="52"/>
      <c r="R641" s="52"/>
      <c r="S641" s="52"/>
      <c r="T641" s="52"/>
      <c r="U641" s="52"/>
      <c r="V641" s="52"/>
      <c r="W641" s="52"/>
      <c r="X641" s="52"/>
      <c r="Y641" s="52"/>
      <c r="Z641" s="52"/>
      <c r="AA641" s="52"/>
      <c r="AB641" s="52"/>
      <c r="AC641" s="52"/>
      <c r="AD641" s="52"/>
      <c r="AE641" s="52"/>
      <c r="AF641" s="52"/>
      <c r="AG641" s="52"/>
      <c r="AH641" s="52"/>
      <c r="AI641" s="52"/>
      <c r="AJ641" s="52"/>
      <c r="AK641" s="52"/>
      <c r="AL641" s="52"/>
      <c r="AM641" s="52"/>
      <c r="AN641" s="52"/>
      <c r="AO641" s="52"/>
      <c r="AP641" s="52"/>
      <c r="AQ641" s="52"/>
      <c r="AR641" s="52"/>
      <c r="AS641" s="52"/>
      <c r="AT641" s="52"/>
      <c r="AU641" s="52"/>
      <c r="AV641" s="52"/>
      <c r="AW641" s="52"/>
      <c r="AX641" s="52"/>
      <c r="AY641" s="52"/>
      <c r="AZ641" s="52"/>
      <c r="BA641" s="52"/>
      <c r="BB641" s="52"/>
      <c r="BC641" s="52"/>
      <c r="BD641" s="52"/>
      <c r="BE641" s="52"/>
      <c r="BF641" s="52"/>
      <c r="BG641" s="52"/>
    </row>
    <row r="642" spans="1:59" ht="15.75" customHeight="1">
      <c r="A642" s="58"/>
      <c r="B642" s="52"/>
      <c r="C642" s="52"/>
      <c r="D642" s="52"/>
      <c r="E642" s="52"/>
      <c r="F642" s="52"/>
      <c r="G642" s="52"/>
      <c r="H642" s="52"/>
      <c r="I642" s="52"/>
      <c r="J642" s="52"/>
      <c r="K642" s="52"/>
      <c r="L642" s="52"/>
      <c r="M642" s="52"/>
      <c r="N642" s="52"/>
      <c r="O642" s="52"/>
      <c r="P642" s="52"/>
      <c r="Q642" s="52"/>
      <c r="R642" s="52"/>
      <c r="S642" s="52"/>
      <c r="T642" s="52"/>
      <c r="U642" s="52"/>
      <c r="V642" s="52"/>
      <c r="W642" s="52"/>
      <c r="X642" s="52"/>
      <c r="Y642" s="52"/>
      <c r="Z642" s="52"/>
      <c r="AA642" s="52"/>
      <c r="AB642" s="52"/>
      <c r="AC642" s="52"/>
      <c r="AD642" s="52"/>
      <c r="AE642" s="52"/>
      <c r="AF642" s="52"/>
      <c r="AG642" s="52"/>
      <c r="AH642" s="52"/>
      <c r="AI642" s="52"/>
      <c r="AJ642" s="52"/>
      <c r="AK642" s="52"/>
      <c r="AL642" s="52"/>
      <c r="AM642" s="52"/>
      <c r="AN642" s="52"/>
      <c r="AO642" s="52"/>
      <c r="AP642" s="52"/>
      <c r="AQ642" s="52"/>
      <c r="AR642" s="52"/>
      <c r="AS642" s="52"/>
      <c r="AT642" s="52"/>
      <c r="AU642" s="52"/>
      <c r="AV642" s="52"/>
      <c r="AW642" s="52"/>
      <c r="AX642" s="52"/>
      <c r="AY642" s="52"/>
      <c r="AZ642" s="52"/>
      <c r="BA642" s="52"/>
      <c r="BB642" s="52"/>
      <c r="BC642" s="52"/>
      <c r="BD642" s="52"/>
      <c r="BE642" s="52"/>
      <c r="BF642" s="52"/>
      <c r="BG642" s="52"/>
    </row>
    <row r="643" spans="1:59" ht="15.75" customHeight="1">
      <c r="A643" s="58"/>
      <c r="B643" s="52"/>
      <c r="C643" s="52"/>
      <c r="D643" s="52"/>
      <c r="E643" s="52"/>
      <c r="F643" s="52"/>
      <c r="G643" s="52"/>
      <c r="H643" s="52"/>
      <c r="I643" s="52"/>
      <c r="J643" s="52"/>
      <c r="K643" s="52"/>
      <c r="L643" s="52"/>
      <c r="M643" s="52"/>
      <c r="N643" s="52"/>
      <c r="O643" s="52"/>
      <c r="P643" s="52"/>
      <c r="Q643" s="52"/>
      <c r="R643" s="52"/>
      <c r="S643" s="52"/>
      <c r="T643" s="52"/>
      <c r="U643" s="52"/>
      <c r="V643" s="52"/>
      <c r="W643" s="52"/>
      <c r="X643" s="52"/>
      <c r="Y643" s="52"/>
      <c r="Z643" s="52"/>
      <c r="AA643" s="52"/>
      <c r="AB643" s="52"/>
      <c r="AC643" s="52"/>
      <c r="AD643" s="52"/>
      <c r="AE643" s="52"/>
      <c r="AF643" s="52"/>
      <c r="AG643" s="52"/>
      <c r="AH643" s="52"/>
      <c r="AI643" s="52"/>
      <c r="AJ643" s="52"/>
      <c r="AK643" s="52"/>
      <c r="AL643" s="52"/>
      <c r="AM643" s="52"/>
      <c r="AN643" s="52"/>
      <c r="AO643" s="52"/>
      <c r="AP643" s="52"/>
      <c r="AQ643" s="52"/>
      <c r="AR643" s="52"/>
      <c r="AS643" s="52"/>
      <c r="AT643" s="52"/>
      <c r="AU643" s="52"/>
      <c r="AV643" s="52"/>
      <c r="AW643" s="52"/>
      <c r="AX643" s="52"/>
      <c r="AY643" s="52"/>
      <c r="AZ643" s="52"/>
      <c r="BA643" s="52"/>
      <c r="BB643" s="52"/>
      <c r="BC643" s="52"/>
      <c r="BD643" s="52"/>
      <c r="BE643" s="52"/>
      <c r="BF643" s="52"/>
      <c r="BG643" s="52"/>
    </row>
    <row r="644" spans="1:59" ht="15.75" customHeight="1">
      <c r="A644" s="58"/>
      <c r="B644" s="52"/>
      <c r="C644" s="52"/>
      <c r="D644" s="52"/>
      <c r="E644" s="52"/>
      <c r="F644" s="52"/>
      <c r="G644" s="52"/>
      <c r="H644" s="52"/>
      <c r="I644" s="52"/>
      <c r="J644" s="52"/>
      <c r="K644" s="52"/>
      <c r="L644" s="52"/>
      <c r="M644" s="52"/>
      <c r="N644" s="52"/>
      <c r="O644" s="52"/>
      <c r="P644" s="52"/>
      <c r="Q644" s="52"/>
      <c r="R644" s="52"/>
      <c r="S644" s="52"/>
      <c r="T644" s="52"/>
      <c r="U644" s="52"/>
      <c r="V644" s="52"/>
      <c r="W644" s="52"/>
      <c r="X644" s="52"/>
      <c r="Y644" s="52"/>
      <c r="Z644" s="52"/>
      <c r="AA644" s="52"/>
      <c r="AB644" s="52"/>
      <c r="AC644" s="52"/>
      <c r="AD644" s="52"/>
      <c r="AE644" s="52"/>
      <c r="AF644" s="52"/>
      <c r="AG644" s="52"/>
      <c r="AH644" s="52"/>
      <c r="AI644" s="52"/>
      <c r="AJ644" s="52"/>
      <c r="AK644" s="52"/>
      <c r="AL644" s="52"/>
      <c r="AM644" s="52"/>
      <c r="AN644" s="52"/>
      <c r="AO644" s="52"/>
      <c r="AP644" s="52"/>
      <c r="AQ644" s="52"/>
      <c r="AR644" s="52"/>
      <c r="AS644" s="52"/>
      <c r="AT644" s="52"/>
      <c r="AU644" s="52"/>
      <c r="AV644" s="52"/>
      <c r="AW644" s="52"/>
      <c r="AX644" s="52"/>
      <c r="AY644" s="52"/>
      <c r="AZ644" s="52"/>
      <c r="BA644" s="52"/>
      <c r="BB644" s="52"/>
      <c r="BC644" s="52"/>
      <c r="BD644" s="52"/>
      <c r="BE644" s="52"/>
      <c r="BF644" s="52"/>
      <c r="BG644" s="52"/>
    </row>
    <row r="645" spans="1:59" ht="15.75" customHeight="1">
      <c r="A645" s="58"/>
      <c r="B645" s="52"/>
      <c r="C645" s="52"/>
      <c r="D645" s="52"/>
      <c r="E645" s="52"/>
      <c r="F645" s="52"/>
      <c r="G645" s="52"/>
      <c r="H645" s="52"/>
      <c r="I645" s="52"/>
      <c r="J645" s="52"/>
      <c r="K645" s="52"/>
      <c r="L645" s="52"/>
      <c r="M645" s="52"/>
      <c r="N645" s="52"/>
      <c r="O645" s="52"/>
      <c r="P645" s="52"/>
      <c r="Q645" s="52"/>
      <c r="R645" s="52"/>
      <c r="S645" s="52"/>
      <c r="T645" s="52"/>
      <c r="U645" s="52"/>
      <c r="V645" s="52"/>
      <c r="W645" s="52"/>
      <c r="X645" s="52"/>
      <c r="Y645" s="52"/>
      <c r="Z645" s="52"/>
      <c r="AA645" s="52"/>
      <c r="AB645" s="52"/>
      <c r="AC645" s="52"/>
      <c r="AD645" s="52"/>
      <c r="AE645" s="52"/>
      <c r="AF645" s="52"/>
      <c r="AG645" s="52"/>
      <c r="AH645" s="52"/>
      <c r="AI645" s="52"/>
      <c r="AJ645" s="52"/>
      <c r="AK645" s="52"/>
      <c r="AL645" s="52"/>
      <c r="AM645" s="52"/>
      <c r="AN645" s="52"/>
      <c r="AO645" s="52"/>
      <c r="AP645" s="52"/>
      <c r="AQ645" s="52"/>
      <c r="AR645" s="52"/>
      <c r="AS645" s="52"/>
      <c r="AT645" s="52"/>
      <c r="AU645" s="52"/>
      <c r="AV645" s="52"/>
      <c r="AW645" s="52"/>
      <c r="AX645" s="52"/>
      <c r="AY645" s="52"/>
      <c r="AZ645" s="52"/>
      <c r="BA645" s="52"/>
      <c r="BB645" s="52"/>
      <c r="BC645" s="52"/>
      <c r="BD645" s="52"/>
      <c r="BE645" s="52"/>
      <c r="BF645" s="52"/>
      <c r="BG645" s="52"/>
    </row>
    <row r="646" spans="1:59" ht="15.75" customHeight="1">
      <c r="A646" s="58"/>
      <c r="B646" s="52"/>
      <c r="C646" s="52"/>
      <c r="D646" s="52"/>
      <c r="E646" s="52"/>
      <c r="F646" s="52"/>
      <c r="G646" s="52"/>
      <c r="H646" s="52"/>
      <c r="I646" s="52"/>
      <c r="J646" s="52"/>
      <c r="K646" s="52"/>
      <c r="L646" s="52"/>
      <c r="M646" s="52"/>
      <c r="N646" s="52"/>
      <c r="O646" s="52"/>
      <c r="P646" s="52"/>
      <c r="Q646" s="52"/>
      <c r="R646" s="52"/>
      <c r="S646" s="52"/>
      <c r="T646" s="52"/>
      <c r="U646" s="52"/>
      <c r="V646" s="52"/>
      <c r="W646" s="52"/>
      <c r="X646" s="52"/>
      <c r="Y646" s="52"/>
      <c r="Z646" s="52"/>
      <c r="AA646" s="52"/>
      <c r="AB646" s="52"/>
      <c r="AC646" s="52"/>
      <c r="AD646" s="52"/>
      <c r="AE646" s="52"/>
      <c r="AF646" s="52"/>
      <c r="AG646" s="52"/>
      <c r="AH646" s="52"/>
      <c r="AI646" s="52"/>
      <c r="AJ646" s="52"/>
      <c r="AK646" s="52"/>
      <c r="AL646" s="52"/>
      <c r="AM646" s="52"/>
      <c r="AN646" s="52"/>
      <c r="AO646" s="52"/>
      <c r="AP646" s="52"/>
      <c r="AQ646" s="52"/>
      <c r="AR646" s="52"/>
      <c r="AS646" s="52"/>
      <c r="AT646" s="52"/>
      <c r="AU646" s="52"/>
      <c r="AV646" s="52"/>
      <c r="AW646" s="52"/>
      <c r="AX646" s="52"/>
      <c r="AY646" s="52"/>
      <c r="AZ646" s="52"/>
      <c r="BA646" s="52"/>
      <c r="BB646" s="52"/>
      <c r="BC646" s="52"/>
      <c r="BD646" s="52"/>
      <c r="BE646" s="52"/>
      <c r="BF646" s="52"/>
      <c r="BG646" s="52"/>
    </row>
    <row r="647" spans="1:59" ht="15.75" customHeight="1">
      <c r="A647" s="58"/>
      <c r="B647" s="52"/>
      <c r="C647" s="52"/>
      <c r="D647" s="52"/>
      <c r="E647" s="52"/>
      <c r="F647" s="52"/>
      <c r="G647" s="52"/>
      <c r="H647" s="52"/>
      <c r="I647" s="52"/>
      <c r="J647" s="52"/>
      <c r="K647" s="52"/>
      <c r="L647" s="52"/>
      <c r="M647" s="52"/>
      <c r="N647" s="52"/>
      <c r="O647" s="52"/>
      <c r="P647" s="52"/>
      <c r="Q647" s="52"/>
      <c r="R647" s="52"/>
      <c r="S647" s="52"/>
      <c r="T647" s="52"/>
      <c r="U647" s="52"/>
      <c r="V647" s="52"/>
      <c r="W647" s="52"/>
      <c r="X647" s="52"/>
      <c r="Y647" s="52"/>
      <c r="Z647" s="52"/>
      <c r="AA647" s="52"/>
      <c r="AB647" s="52"/>
      <c r="AC647" s="52"/>
      <c r="AD647" s="52"/>
      <c r="AE647" s="52"/>
      <c r="AF647" s="52"/>
      <c r="AG647" s="52"/>
      <c r="AH647" s="52"/>
      <c r="AI647" s="52"/>
      <c r="AJ647" s="52"/>
      <c r="AK647" s="52"/>
      <c r="AL647" s="52"/>
      <c r="AM647" s="52"/>
      <c r="AN647" s="52"/>
      <c r="AO647" s="52"/>
      <c r="AP647" s="52"/>
      <c r="AQ647" s="52"/>
      <c r="AR647" s="52"/>
      <c r="AS647" s="52"/>
      <c r="AT647" s="52"/>
      <c r="AU647" s="52"/>
      <c r="AV647" s="52"/>
      <c r="AW647" s="52"/>
      <c r="AX647" s="52"/>
      <c r="AY647" s="52"/>
      <c r="AZ647" s="52"/>
      <c r="BA647" s="52"/>
      <c r="BB647" s="52"/>
      <c r="BC647" s="52"/>
      <c r="BD647" s="52"/>
      <c r="BE647" s="52"/>
      <c r="BF647" s="52"/>
      <c r="BG647" s="52"/>
    </row>
    <row r="648" spans="1:59" ht="15.75" customHeight="1">
      <c r="A648" s="58"/>
      <c r="B648" s="52"/>
      <c r="C648" s="52"/>
      <c r="D648" s="52"/>
      <c r="E648" s="52"/>
      <c r="F648" s="52"/>
      <c r="G648" s="52"/>
      <c r="H648" s="52"/>
      <c r="I648" s="52"/>
      <c r="J648" s="52"/>
      <c r="K648" s="52"/>
      <c r="L648" s="52"/>
      <c r="M648" s="52"/>
      <c r="N648" s="52"/>
      <c r="O648" s="52"/>
      <c r="P648" s="52"/>
      <c r="Q648" s="52"/>
      <c r="R648" s="52"/>
      <c r="S648" s="52"/>
      <c r="T648" s="52"/>
      <c r="U648" s="52"/>
      <c r="V648" s="52"/>
      <c r="W648" s="52"/>
      <c r="X648" s="52"/>
      <c r="Y648" s="52"/>
      <c r="Z648" s="52"/>
      <c r="AA648" s="52"/>
      <c r="AB648" s="52"/>
      <c r="AC648" s="52"/>
      <c r="AD648" s="52"/>
      <c r="AE648" s="52"/>
      <c r="AF648" s="52"/>
      <c r="AG648" s="52"/>
      <c r="AH648" s="52"/>
      <c r="AI648" s="52"/>
      <c r="AJ648" s="52"/>
      <c r="AK648" s="52"/>
      <c r="AL648" s="52"/>
      <c r="AM648" s="52"/>
      <c r="AN648" s="52"/>
      <c r="AO648" s="52"/>
      <c r="AP648" s="52"/>
      <c r="AQ648" s="52"/>
      <c r="AR648" s="52"/>
      <c r="AS648" s="52"/>
      <c r="AT648" s="52"/>
      <c r="AU648" s="52"/>
      <c r="AV648" s="52"/>
      <c r="AW648" s="52"/>
      <c r="AX648" s="52"/>
      <c r="AY648" s="52"/>
      <c r="AZ648" s="52"/>
      <c r="BA648" s="52"/>
      <c r="BB648" s="52"/>
      <c r="BC648" s="52"/>
      <c r="BD648" s="52"/>
      <c r="BE648" s="52"/>
      <c r="BF648" s="52"/>
      <c r="BG648" s="52"/>
    </row>
    <row r="649" spans="1:59" ht="15.75" customHeight="1">
      <c r="A649" s="58"/>
      <c r="B649" s="52"/>
      <c r="C649" s="52"/>
      <c r="D649" s="52"/>
      <c r="E649" s="52"/>
      <c r="F649" s="52"/>
      <c r="G649" s="52"/>
      <c r="H649" s="52"/>
      <c r="I649" s="52"/>
      <c r="J649" s="52"/>
      <c r="K649" s="52"/>
      <c r="L649" s="52"/>
      <c r="M649" s="52"/>
      <c r="N649" s="52"/>
      <c r="O649" s="52"/>
      <c r="P649" s="52"/>
      <c r="Q649" s="52"/>
      <c r="R649" s="52"/>
      <c r="S649" s="52"/>
      <c r="T649" s="52"/>
      <c r="U649" s="52"/>
      <c r="V649" s="52"/>
      <c r="W649" s="52"/>
      <c r="X649" s="52"/>
      <c r="Y649" s="52"/>
      <c r="Z649" s="52"/>
      <c r="AA649" s="52"/>
      <c r="AB649" s="52"/>
      <c r="AC649" s="52"/>
      <c r="AD649" s="52"/>
      <c r="AE649" s="52"/>
      <c r="AF649" s="52"/>
      <c r="AG649" s="52"/>
      <c r="AH649" s="52"/>
      <c r="AI649" s="52"/>
      <c r="AJ649" s="52"/>
      <c r="AK649" s="52"/>
      <c r="AL649" s="52"/>
      <c r="AM649" s="52"/>
      <c r="AN649" s="52"/>
      <c r="AO649" s="52"/>
      <c r="AP649" s="52"/>
      <c r="AQ649" s="52"/>
      <c r="AR649" s="52"/>
      <c r="AS649" s="52"/>
      <c r="AT649" s="52"/>
      <c r="AU649" s="52"/>
      <c r="AV649" s="52"/>
      <c r="AW649" s="52"/>
      <c r="AX649" s="52"/>
      <c r="AY649" s="52"/>
      <c r="AZ649" s="52"/>
      <c r="BA649" s="52"/>
      <c r="BB649" s="52"/>
      <c r="BC649" s="52"/>
      <c r="BD649" s="52"/>
      <c r="BE649" s="52"/>
      <c r="BF649" s="52"/>
      <c r="BG649" s="52"/>
    </row>
    <row r="650" spans="1:59" ht="15.75" customHeight="1">
      <c r="A650" s="58"/>
      <c r="B650" s="52"/>
      <c r="C650" s="52"/>
      <c r="D650" s="52"/>
      <c r="E650" s="52"/>
      <c r="F650" s="52"/>
      <c r="G650" s="52"/>
      <c r="H650" s="52"/>
      <c r="I650" s="52"/>
      <c r="J650" s="52"/>
      <c r="K650" s="52"/>
      <c r="L650" s="52"/>
      <c r="M650" s="52"/>
      <c r="N650" s="52"/>
      <c r="O650" s="52"/>
      <c r="P650" s="52"/>
      <c r="Q650" s="52"/>
      <c r="R650" s="52"/>
      <c r="S650" s="52"/>
      <c r="T650" s="52"/>
      <c r="U650" s="52"/>
      <c r="V650" s="52"/>
      <c r="W650" s="52"/>
      <c r="X650" s="52"/>
      <c r="Y650" s="52"/>
      <c r="Z650" s="52"/>
      <c r="AA650" s="52"/>
      <c r="AB650" s="52"/>
      <c r="AC650" s="52"/>
      <c r="AD650" s="52"/>
      <c r="AE650" s="52"/>
      <c r="AF650" s="52"/>
      <c r="AG650" s="52"/>
      <c r="AH650" s="52"/>
      <c r="AI650" s="52"/>
      <c r="AJ650" s="52"/>
      <c r="AK650" s="52"/>
      <c r="AL650" s="52"/>
      <c r="AM650" s="52"/>
      <c r="AN650" s="52"/>
      <c r="AO650" s="52"/>
      <c r="AP650" s="52"/>
      <c r="AQ650" s="52"/>
      <c r="AR650" s="52"/>
      <c r="AS650" s="52"/>
      <c r="AT650" s="52"/>
      <c r="AU650" s="52"/>
      <c r="AV650" s="52"/>
      <c r="AW650" s="52"/>
      <c r="AX650" s="52"/>
      <c r="AY650" s="52"/>
      <c r="AZ650" s="52"/>
      <c r="BA650" s="52"/>
      <c r="BB650" s="52"/>
      <c r="BC650" s="52"/>
      <c r="BD650" s="52"/>
      <c r="BE650" s="52"/>
      <c r="BF650" s="52"/>
      <c r="BG650" s="52"/>
    </row>
    <row r="651" spans="1:59" ht="15.75" customHeight="1">
      <c r="A651" s="58"/>
      <c r="B651" s="52"/>
      <c r="C651" s="52"/>
      <c r="D651" s="52"/>
      <c r="E651" s="52"/>
      <c r="F651" s="52"/>
      <c r="G651" s="52"/>
      <c r="H651" s="52"/>
      <c r="I651" s="52"/>
      <c r="J651" s="52"/>
      <c r="K651" s="52"/>
      <c r="L651" s="52"/>
      <c r="M651" s="52"/>
      <c r="N651" s="52"/>
      <c r="O651" s="52"/>
      <c r="P651" s="52"/>
      <c r="Q651" s="52"/>
      <c r="R651" s="52"/>
      <c r="S651" s="52"/>
      <c r="T651" s="52"/>
      <c r="U651" s="52"/>
      <c r="V651" s="52"/>
      <c r="W651" s="52"/>
      <c r="X651" s="52"/>
      <c r="Y651" s="52"/>
      <c r="Z651" s="52"/>
      <c r="AA651" s="52"/>
      <c r="AB651" s="52"/>
      <c r="AC651" s="52"/>
      <c r="AD651" s="52"/>
      <c r="AE651" s="52"/>
      <c r="AF651" s="52"/>
      <c r="AG651" s="52"/>
      <c r="AH651" s="52"/>
      <c r="AI651" s="52"/>
      <c r="AJ651" s="52"/>
      <c r="AK651" s="52"/>
      <c r="AL651" s="52"/>
      <c r="AM651" s="52"/>
      <c r="AN651" s="52"/>
      <c r="AO651" s="52"/>
      <c r="AP651" s="52"/>
      <c r="AQ651" s="52"/>
      <c r="AR651" s="52"/>
      <c r="AS651" s="52"/>
      <c r="AT651" s="52"/>
      <c r="AU651" s="52"/>
      <c r="AV651" s="52"/>
      <c r="AW651" s="52"/>
      <c r="AX651" s="52"/>
      <c r="AY651" s="52"/>
      <c r="AZ651" s="52"/>
      <c r="BA651" s="52"/>
      <c r="BB651" s="52"/>
      <c r="BC651" s="52"/>
      <c r="BD651" s="52"/>
      <c r="BE651" s="52"/>
      <c r="BF651" s="52"/>
      <c r="BG651" s="52"/>
    </row>
    <row r="652" spans="1:59" ht="15.75" customHeight="1">
      <c r="A652" s="58"/>
      <c r="B652" s="52"/>
      <c r="C652" s="52"/>
      <c r="D652" s="52"/>
      <c r="E652" s="52"/>
      <c r="F652" s="52"/>
      <c r="G652" s="52"/>
      <c r="H652" s="52"/>
      <c r="I652" s="52"/>
      <c r="J652" s="52"/>
      <c r="K652" s="52"/>
      <c r="L652" s="52"/>
      <c r="M652" s="52"/>
      <c r="N652" s="52"/>
      <c r="O652" s="52"/>
      <c r="P652" s="52"/>
      <c r="Q652" s="52"/>
      <c r="R652" s="52"/>
      <c r="S652" s="52"/>
      <c r="T652" s="52"/>
      <c r="U652" s="52"/>
      <c r="V652" s="52"/>
      <c r="W652" s="52"/>
      <c r="X652" s="52"/>
      <c r="Y652" s="52"/>
      <c r="Z652" s="52"/>
      <c r="AA652" s="52"/>
      <c r="AB652" s="52"/>
      <c r="AC652" s="52"/>
      <c r="AD652" s="52"/>
      <c r="AE652" s="52"/>
      <c r="AF652" s="52"/>
      <c r="AG652" s="52"/>
      <c r="AH652" s="52"/>
      <c r="AI652" s="52"/>
      <c r="AJ652" s="52"/>
      <c r="AK652" s="52"/>
      <c r="AL652" s="52"/>
      <c r="AM652" s="52"/>
      <c r="AN652" s="52"/>
      <c r="AO652" s="52"/>
      <c r="AP652" s="52"/>
      <c r="AQ652" s="52"/>
      <c r="AR652" s="52"/>
      <c r="AS652" s="52"/>
      <c r="AT652" s="52"/>
      <c r="AU652" s="52"/>
      <c r="AV652" s="52"/>
      <c r="AW652" s="52"/>
      <c r="AX652" s="52"/>
      <c r="AY652" s="52"/>
      <c r="AZ652" s="52"/>
      <c r="BA652" s="52"/>
      <c r="BB652" s="52"/>
      <c r="BC652" s="52"/>
      <c r="BD652" s="52"/>
      <c r="BE652" s="52"/>
      <c r="BF652" s="52"/>
      <c r="BG652" s="52"/>
    </row>
    <row r="653" spans="1:59" ht="15.75" customHeight="1">
      <c r="A653" s="58"/>
      <c r="B653" s="52"/>
      <c r="C653" s="52"/>
      <c r="D653" s="52"/>
      <c r="E653" s="52"/>
      <c r="F653" s="52"/>
      <c r="G653" s="52"/>
      <c r="H653" s="52"/>
      <c r="I653" s="52"/>
      <c r="J653" s="52"/>
      <c r="K653" s="52"/>
      <c r="L653" s="52"/>
      <c r="M653" s="52"/>
      <c r="N653" s="52"/>
      <c r="O653" s="52"/>
      <c r="P653" s="52"/>
      <c r="Q653" s="52"/>
      <c r="R653" s="52"/>
      <c r="S653" s="52"/>
      <c r="T653" s="52"/>
      <c r="U653" s="52"/>
      <c r="V653" s="52"/>
      <c r="W653" s="52"/>
      <c r="X653" s="52"/>
      <c r="Y653" s="52"/>
      <c r="Z653" s="52"/>
      <c r="AA653" s="52"/>
      <c r="AB653" s="52"/>
      <c r="AC653" s="52"/>
      <c r="AD653" s="52"/>
      <c r="AE653" s="52"/>
      <c r="AF653" s="52"/>
      <c r="AG653" s="52"/>
      <c r="AH653" s="52"/>
      <c r="AI653" s="52"/>
      <c r="AJ653" s="52"/>
      <c r="AK653" s="52"/>
      <c r="AL653" s="52"/>
      <c r="AM653" s="52"/>
      <c r="AN653" s="52"/>
      <c r="AO653" s="52"/>
      <c r="AP653" s="52"/>
      <c r="AQ653" s="52"/>
      <c r="AR653" s="52"/>
      <c r="AS653" s="52"/>
      <c r="AT653" s="52"/>
      <c r="AU653" s="52"/>
      <c r="AV653" s="52"/>
      <c r="AW653" s="52"/>
      <c r="AX653" s="52"/>
      <c r="AY653" s="52"/>
      <c r="AZ653" s="52"/>
      <c r="BA653" s="52"/>
      <c r="BB653" s="52"/>
      <c r="BC653" s="52"/>
      <c r="BD653" s="52"/>
      <c r="BE653" s="52"/>
      <c r="BF653" s="52"/>
      <c r="BG653" s="52"/>
    </row>
    <row r="654" spans="1:59" ht="15.75" customHeight="1">
      <c r="A654" s="58"/>
      <c r="B654" s="52"/>
      <c r="C654" s="52"/>
      <c r="D654" s="52"/>
      <c r="E654" s="52"/>
      <c r="F654" s="52"/>
      <c r="G654" s="52"/>
      <c r="H654" s="52"/>
      <c r="I654" s="52"/>
      <c r="J654" s="52"/>
      <c r="K654" s="52"/>
      <c r="L654" s="52"/>
      <c r="M654" s="52"/>
      <c r="N654" s="52"/>
      <c r="O654" s="52"/>
      <c r="P654" s="52"/>
      <c r="Q654" s="52"/>
      <c r="R654" s="52"/>
      <c r="S654" s="52"/>
      <c r="T654" s="52"/>
      <c r="U654" s="52"/>
      <c r="V654" s="52"/>
      <c r="W654" s="52"/>
      <c r="X654" s="52"/>
      <c r="Y654" s="52"/>
      <c r="Z654" s="52"/>
      <c r="AA654" s="52"/>
      <c r="AB654" s="52"/>
      <c r="AC654" s="52"/>
      <c r="AD654" s="52"/>
      <c r="AE654" s="52"/>
      <c r="AF654" s="52"/>
      <c r="AG654" s="52"/>
      <c r="AH654" s="52"/>
      <c r="AI654" s="52"/>
      <c r="AJ654" s="52"/>
      <c r="AK654" s="52"/>
      <c r="AL654" s="52"/>
      <c r="AM654" s="52"/>
      <c r="AN654" s="52"/>
      <c r="AO654" s="52"/>
      <c r="AP654" s="52"/>
      <c r="AQ654" s="52"/>
      <c r="AR654" s="52"/>
      <c r="AS654" s="52"/>
      <c r="AT654" s="52"/>
      <c r="AU654" s="52"/>
      <c r="AV654" s="52"/>
      <c r="AW654" s="52"/>
      <c r="AX654" s="52"/>
      <c r="AY654" s="52"/>
      <c r="AZ654" s="52"/>
      <c r="BA654" s="52"/>
      <c r="BB654" s="52"/>
      <c r="BC654" s="52"/>
      <c r="BD654" s="52"/>
      <c r="BE654" s="52"/>
      <c r="BF654" s="52"/>
      <c r="BG654" s="52"/>
    </row>
    <row r="655" spans="1:59" ht="15.75" customHeight="1">
      <c r="A655" s="58"/>
      <c r="B655" s="52"/>
      <c r="C655" s="52"/>
      <c r="D655" s="52"/>
      <c r="E655" s="52"/>
      <c r="F655" s="52"/>
      <c r="G655" s="52"/>
      <c r="H655" s="52"/>
      <c r="I655" s="52"/>
      <c r="J655" s="52"/>
      <c r="K655" s="52"/>
      <c r="L655" s="52"/>
      <c r="M655" s="52"/>
      <c r="N655" s="52"/>
      <c r="O655" s="52"/>
      <c r="P655" s="52"/>
      <c r="Q655" s="52"/>
      <c r="R655" s="52"/>
      <c r="S655" s="52"/>
      <c r="T655" s="52"/>
      <c r="U655" s="52"/>
      <c r="V655" s="52"/>
      <c r="W655" s="52"/>
      <c r="X655" s="52"/>
      <c r="Y655" s="52"/>
      <c r="Z655" s="52"/>
      <c r="AA655" s="52"/>
      <c r="AB655" s="52"/>
      <c r="AC655" s="52"/>
      <c r="AD655" s="52"/>
      <c r="AE655" s="52"/>
      <c r="AF655" s="52"/>
      <c r="AG655" s="52"/>
      <c r="AH655" s="52"/>
      <c r="AI655" s="52"/>
      <c r="AJ655" s="52"/>
      <c r="AK655" s="52"/>
      <c r="AL655" s="52"/>
      <c r="AM655" s="52"/>
      <c r="AN655" s="52"/>
      <c r="AO655" s="52"/>
      <c r="AP655" s="52"/>
      <c r="AQ655" s="52"/>
      <c r="AR655" s="52"/>
      <c r="AS655" s="52"/>
      <c r="AT655" s="52"/>
      <c r="AU655" s="52"/>
      <c r="AV655" s="52"/>
      <c r="AW655" s="52"/>
      <c r="AX655" s="52"/>
      <c r="AY655" s="52"/>
      <c r="AZ655" s="52"/>
      <c r="BA655" s="52"/>
      <c r="BB655" s="52"/>
      <c r="BC655" s="52"/>
      <c r="BD655" s="52"/>
      <c r="BE655" s="52"/>
      <c r="BF655" s="52"/>
      <c r="BG655" s="52"/>
    </row>
    <row r="656" spans="1:59" ht="15.75" customHeight="1">
      <c r="A656" s="58"/>
      <c r="B656" s="52"/>
      <c r="C656" s="52"/>
      <c r="D656" s="52"/>
      <c r="E656" s="52"/>
      <c r="F656" s="52"/>
      <c r="G656" s="52"/>
      <c r="H656" s="52"/>
      <c r="I656" s="52"/>
      <c r="J656" s="52"/>
      <c r="K656" s="52"/>
      <c r="L656" s="52"/>
      <c r="M656" s="52"/>
      <c r="N656" s="52"/>
      <c r="O656" s="52"/>
      <c r="P656" s="52"/>
      <c r="Q656" s="52"/>
      <c r="R656" s="52"/>
      <c r="S656" s="52"/>
      <c r="T656" s="52"/>
      <c r="U656" s="52"/>
      <c r="V656" s="52"/>
      <c r="W656" s="52"/>
      <c r="X656" s="52"/>
      <c r="Y656" s="52"/>
      <c r="Z656" s="52"/>
      <c r="AA656" s="52"/>
      <c r="AB656" s="52"/>
      <c r="AC656" s="52"/>
      <c r="AD656" s="52"/>
      <c r="AE656" s="52"/>
      <c r="AF656" s="52"/>
      <c r="AG656" s="52"/>
      <c r="AH656" s="52"/>
      <c r="AI656" s="52"/>
      <c r="AJ656" s="52"/>
      <c r="AK656" s="52"/>
      <c r="AL656" s="52"/>
      <c r="AM656" s="52"/>
      <c r="AN656" s="52"/>
      <c r="AO656" s="52"/>
      <c r="AP656" s="52"/>
      <c r="AQ656" s="52"/>
      <c r="AR656" s="52"/>
      <c r="AS656" s="52"/>
      <c r="AT656" s="52"/>
      <c r="AU656" s="52"/>
      <c r="AV656" s="52"/>
      <c r="AW656" s="52"/>
      <c r="AX656" s="52"/>
      <c r="AY656" s="52"/>
      <c r="AZ656" s="52"/>
      <c r="BA656" s="52"/>
      <c r="BB656" s="52"/>
      <c r="BC656" s="52"/>
      <c r="BD656" s="52"/>
      <c r="BE656" s="52"/>
      <c r="BF656" s="52"/>
      <c r="BG656" s="52"/>
    </row>
    <row r="657" spans="1:59" ht="15.75" customHeight="1">
      <c r="A657" s="58"/>
      <c r="B657" s="52"/>
      <c r="C657" s="52"/>
      <c r="D657" s="52"/>
      <c r="E657" s="52"/>
      <c r="F657" s="52"/>
      <c r="G657" s="52"/>
      <c r="H657" s="52"/>
      <c r="I657" s="52"/>
      <c r="J657" s="52"/>
      <c r="K657" s="52"/>
      <c r="L657" s="52"/>
      <c r="M657" s="52"/>
      <c r="N657" s="52"/>
      <c r="O657" s="52"/>
      <c r="P657" s="52"/>
      <c r="Q657" s="52"/>
      <c r="R657" s="52"/>
      <c r="S657" s="52"/>
      <c r="T657" s="52"/>
      <c r="U657" s="52"/>
      <c r="V657" s="52"/>
      <c r="W657" s="52"/>
      <c r="X657" s="52"/>
      <c r="Y657" s="52"/>
      <c r="Z657" s="52"/>
      <c r="AA657" s="52"/>
      <c r="AB657" s="52"/>
      <c r="AC657" s="52"/>
      <c r="AD657" s="52"/>
      <c r="AE657" s="52"/>
      <c r="AF657" s="52"/>
      <c r="AG657" s="52"/>
      <c r="AH657" s="52"/>
      <c r="AI657" s="52"/>
      <c r="AJ657" s="52"/>
      <c r="AK657" s="52"/>
      <c r="AL657" s="52"/>
      <c r="AM657" s="52"/>
      <c r="AN657" s="52"/>
      <c r="AO657" s="52"/>
      <c r="AP657" s="52"/>
      <c r="AQ657" s="52"/>
      <c r="AR657" s="52"/>
      <c r="AS657" s="52"/>
      <c r="AT657" s="52"/>
      <c r="AU657" s="52"/>
      <c r="AV657" s="52"/>
      <c r="AW657" s="52"/>
      <c r="AX657" s="52"/>
      <c r="AY657" s="52"/>
      <c r="AZ657" s="52"/>
      <c r="BA657" s="52"/>
      <c r="BB657" s="52"/>
      <c r="BC657" s="52"/>
      <c r="BD657" s="52"/>
      <c r="BE657" s="52"/>
      <c r="BF657" s="52"/>
      <c r="BG657" s="52"/>
    </row>
    <row r="658" spans="1:59" ht="15.75" customHeight="1">
      <c r="A658" s="58"/>
      <c r="B658" s="52"/>
      <c r="C658" s="52"/>
      <c r="D658" s="52"/>
      <c r="E658" s="52"/>
      <c r="F658" s="52"/>
      <c r="G658" s="52"/>
      <c r="H658" s="52"/>
      <c r="I658" s="52"/>
      <c r="J658" s="52"/>
      <c r="K658" s="52"/>
      <c r="L658" s="52"/>
      <c r="M658" s="52"/>
      <c r="N658" s="52"/>
      <c r="O658" s="52"/>
      <c r="P658" s="52"/>
      <c r="Q658" s="52"/>
      <c r="R658" s="52"/>
      <c r="S658" s="52"/>
      <c r="T658" s="52"/>
      <c r="U658" s="52"/>
      <c r="V658" s="52"/>
      <c r="W658" s="52"/>
      <c r="X658" s="52"/>
      <c r="Y658" s="52"/>
      <c r="Z658" s="52"/>
      <c r="AA658" s="52"/>
      <c r="AB658" s="52"/>
      <c r="AC658" s="52"/>
      <c r="AD658" s="52"/>
      <c r="AE658" s="52"/>
      <c r="AF658" s="52"/>
      <c r="AG658" s="52"/>
      <c r="AH658" s="52"/>
      <c r="AI658" s="52"/>
      <c r="AJ658" s="52"/>
      <c r="AK658" s="52"/>
      <c r="AL658" s="52"/>
      <c r="AM658" s="52"/>
      <c r="AN658" s="52"/>
      <c r="AO658" s="52"/>
      <c r="AP658" s="52"/>
      <c r="AQ658" s="52"/>
      <c r="AR658" s="52"/>
      <c r="AS658" s="52"/>
      <c r="AT658" s="52"/>
      <c r="AU658" s="52"/>
      <c r="AV658" s="52"/>
      <c r="AW658" s="52"/>
      <c r="AX658" s="52"/>
      <c r="AY658" s="52"/>
      <c r="AZ658" s="52"/>
      <c r="BA658" s="52"/>
      <c r="BB658" s="52"/>
      <c r="BC658" s="52"/>
      <c r="BD658" s="52"/>
      <c r="BE658" s="52"/>
      <c r="BF658" s="52"/>
      <c r="BG658" s="52"/>
    </row>
    <row r="659" spans="1:59" ht="15.75" customHeight="1">
      <c r="A659" s="58"/>
      <c r="B659" s="52"/>
      <c r="C659" s="52"/>
      <c r="D659" s="52"/>
      <c r="E659" s="52"/>
      <c r="F659" s="52"/>
      <c r="G659" s="52"/>
      <c r="H659" s="52"/>
      <c r="I659" s="52"/>
      <c r="J659" s="52"/>
      <c r="K659" s="52"/>
      <c r="L659" s="52"/>
      <c r="M659" s="52"/>
      <c r="N659" s="52"/>
      <c r="O659" s="52"/>
      <c r="P659" s="52"/>
      <c r="Q659" s="52"/>
      <c r="R659" s="52"/>
      <c r="S659" s="52"/>
      <c r="T659" s="52"/>
      <c r="U659" s="52"/>
      <c r="V659" s="52"/>
      <c r="W659" s="52"/>
      <c r="X659" s="52"/>
      <c r="Y659" s="52"/>
      <c r="Z659" s="52"/>
      <c r="AA659" s="52"/>
      <c r="AB659" s="52"/>
      <c r="AC659" s="52"/>
      <c r="AD659" s="52"/>
      <c r="AE659" s="52"/>
      <c r="AF659" s="52"/>
      <c r="AG659" s="52"/>
      <c r="AH659" s="52"/>
      <c r="AI659" s="52"/>
      <c r="AJ659" s="52"/>
      <c r="AK659" s="52"/>
      <c r="AL659" s="52"/>
      <c r="AM659" s="52"/>
      <c r="AN659" s="52"/>
      <c r="AO659" s="52"/>
      <c r="AP659" s="52"/>
      <c r="AQ659" s="52"/>
      <c r="AR659" s="52"/>
      <c r="AS659" s="52"/>
      <c r="AT659" s="52"/>
      <c r="AU659" s="52"/>
      <c r="AV659" s="52"/>
      <c r="AW659" s="52"/>
      <c r="AX659" s="52"/>
      <c r="AY659" s="52"/>
      <c r="AZ659" s="52"/>
      <c r="BA659" s="52"/>
      <c r="BB659" s="52"/>
      <c r="BC659" s="52"/>
      <c r="BD659" s="52"/>
      <c r="BE659" s="52"/>
      <c r="BF659" s="52"/>
      <c r="BG659" s="52"/>
    </row>
    <row r="660" spans="1:59" ht="15.75" customHeight="1">
      <c r="A660" s="58"/>
      <c r="B660" s="52"/>
      <c r="C660" s="52"/>
      <c r="D660" s="52"/>
      <c r="E660" s="52"/>
      <c r="F660" s="52"/>
      <c r="G660" s="52"/>
      <c r="H660" s="52"/>
      <c r="I660" s="52"/>
      <c r="J660" s="52"/>
      <c r="K660" s="52"/>
      <c r="L660" s="52"/>
      <c r="M660" s="52"/>
      <c r="N660" s="52"/>
      <c r="O660" s="52"/>
      <c r="P660" s="52"/>
      <c r="Q660" s="52"/>
      <c r="R660" s="52"/>
      <c r="S660" s="52"/>
      <c r="T660" s="52"/>
      <c r="U660" s="52"/>
      <c r="V660" s="52"/>
      <c r="W660" s="52"/>
      <c r="X660" s="52"/>
      <c r="Y660" s="52"/>
      <c r="Z660" s="52"/>
      <c r="AA660" s="52"/>
      <c r="AB660" s="52"/>
      <c r="AC660" s="52"/>
      <c r="AD660" s="52"/>
      <c r="AE660" s="52"/>
      <c r="AF660" s="52"/>
      <c r="AG660" s="52"/>
      <c r="AH660" s="52"/>
      <c r="AI660" s="52"/>
      <c r="AJ660" s="52"/>
      <c r="AK660" s="52"/>
      <c r="AL660" s="52"/>
      <c r="AM660" s="52"/>
      <c r="AN660" s="52"/>
      <c r="AO660" s="52"/>
      <c r="AP660" s="52"/>
      <c r="AQ660" s="52"/>
      <c r="AR660" s="52"/>
      <c r="AS660" s="52"/>
      <c r="AT660" s="52"/>
      <c r="AU660" s="52"/>
      <c r="AV660" s="52"/>
      <c r="AW660" s="52"/>
      <c r="AX660" s="52"/>
      <c r="AY660" s="52"/>
      <c r="AZ660" s="52"/>
      <c r="BA660" s="52"/>
      <c r="BB660" s="52"/>
      <c r="BC660" s="52"/>
      <c r="BD660" s="52"/>
      <c r="BE660" s="52"/>
      <c r="BF660" s="52"/>
      <c r="BG660" s="52"/>
    </row>
    <row r="661" spans="1:59" ht="15.75" customHeight="1">
      <c r="A661" s="58"/>
      <c r="B661" s="52"/>
      <c r="C661" s="52"/>
      <c r="D661" s="52"/>
      <c r="E661" s="52"/>
      <c r="F661" s="52"/>
      <c r="G661" s="52"/>
      <c r="H661" s="52"/>
      <c r="I661" s="52"/>
      <c r="J661" s="52"/>
      <c r="K661" s="52"/>
      <c r="L661" s="52"/>
      <c r="M661" s="52"/>
      <c r="N661" s="52"/>
      <c r="O661" s="52"/>
      <c r="P661" s="52"/>
      <c r="Q661" s="52"/>
      <c r="R661" s="52"/>
      <c r="S661" s="52"/>
      <c r="T661" s="52"/>
      <c r="U661" s="52"/>
      <c r="V661" s="52"/>
      <c r="W661" s="52"/>
      <c r="X661" s="52"/>
      <c r="Y661" s="52"/>
      <c r="Z661" s="52"/>
      <c r="AA661" s="52"/>
      <c r="AB661" s="52"/>
      <c r="AC661" s="52"/>
      <c r="AD661" s="52"/>
      <c r="AE661" s="52"/>
      <c r="AF661" s="52"/>
      <c r="AG661" s="52"/>
      <c r="AH661" s="52"/>
      <c r="AI661" s="52"/>
      <c r="AJ661" s="52"/>
      <c r="AK661" s="52"/>
      <c r="AL661" s="52"/>
      <c r="AM661" s="52"/>
      <c r="AN661" s="52"/>
      <c r="AO661" s="52"/>
      <c r="AP661" s="52"/>
      <c r="AQ661" s="52"/>
      <c r="AR661" s="52"/>
      <c r="AS661" s="52"/>
      <c r="AT661" s="52"/>
      <c r="AU661" s="52"/>
      <c r="AV661" s="52"/>
      <c r="AW661" s="52"/>
      <c r="AX661" s="52"/>
      <c r="AY661" s="52"/>
      <c r="AZ661" s="52"/>
      <c r="BA661" s="52"/>
      <c r="BB661" s="52"/>
      <c r="BC661" s="52"/>
      <c r="BD661" s="52"/>
      <c r="BE661" s="52"/>
      <c r="BF661" s="52"/>
      <c r="BG661" s="52"/>
    </row>
    <row r="662" spans="1:59" ht="15.75" customHeight="1">
      <c r="A662" s="58"/>
      <c r="B662" s="52"/>
      <c r="C662" s="52"/>
      <c r="D662" s="52"/>
      <c r="E662" s="52"/>
      <c r="F662" s="52"/>
      <c r="G662" s="52"/>
      <c r="H662" s="52"/>
      <c r="I662" s="52"/>
      <c r="J662" s="52"/>
      <c r="K662" s="52"/>
      <c r="L662" s="52"/>
      <c r="M662" s="52"/>
      <c r="N662" s="52"/>
      <c r="O662" s="52"/>
      <c r="P662" s="52"/>
      <c r="Q662" s="52"/>
      <c r="R662" s="52"/>
      <c r="S662" s="52"/>
      <c r="T662" s="52"/>
      <c r="U662" s="52"/>
      <c r="V662" s="52"/>
      <c r="W662" s="52"/>
      <c r="X662" s="52"/>
      <c r="Y662" s="52"/>
      <c r="Z662" s="52"/>
      <c r="AA662" s="52"/>
      <c r="AB662" s="52"/>
      <c r="AC662" s="52"/>
      <c r="AD662" s="52"/>
      <c r="AE662" s="52"/>
      <c r="AF662" s="52"/>
      <c r="AG662" s="52"/>
      <c r="AH662" s="52"/>
      <c r="AI662" s="52"/>
      <c r="AJ662" s="52"/>
      <c r="AK662" s="52"/>
      <c r="AL662" s="52"/>
      <c r="AM662" s="52"/>
      <c r="AN662" s="52"/>
      <c r="AO662" s="52"/>
      <c r="AP662" s="52"/>
      <c r="AQ662" s="52"/>
      <c r="AR662" s="52"/>
      <c r="AS662" s="52"/>
      <c r="AT662" s="52"/>
      <c r="AU662" s="52"/>
      <c r="AV662" s="52"/>
      <c r="AW662" s="52"/>
      <c r="AX662" s="52"/>
      <c r="AY662" s="52"/>
      <c r="AZ662" s="52"/>
      <c r="BA662" s="52"/>
      <c r="BB662" s="52"/>
      <c r="BC662" s="52"/>
      <c r="BD662" s="52"/>
      <c r="BE662" s="52"/>
      <c r="BF662" s="52"/>
      <c r="BG662" s="52"/>
    </row>
    <row r="663" spans="1:59" ht="15.75" customHeight="1">
      <c r="A663" s="58"/>
      <c r="B663" s="52"/>
      <c r="C663" s="52"/>
      <c r="D663" s="52"/>
      <c r="E663" s="52"/>
      <c r="F663" s="52"/>
      <c r="G663" s="52"/>
      <c r="H663" s="52"/>
      <c r="I663" s="52"/>
      <c r="J663" s="52"/>
      <c r="K663" s="52"/>
      <c r="L663" s="52"/>
      <c r="M663" s="52"/>
      <c r="N663" s="52"/>
      <c r="O663" s="52"/>
      <c r="P663" s="52"/>
      <c r="Q663" s="52"/>
      <c r="R663" s="52"/>
      <c r="S663" s="52"/>
      <c r="T663" s="52"/>
      <c r="U663" s="52"/>
      <c r="V663" s="52"/>
      <c r="W663" s="52"/>
      <c r="X663" s="52"/>
      <c r="Y663" s="52"/>
      <c r="Z663" s="52"/>
      <c r="AA663" s="52"/>
      <c r="AB663" s="52"/>
      <c r="AC663" s="52"/>
      <c r="AD663" s="52"/>
      <c r="AE663" s="52"/>
      <c r="AF663" s="52"/>
      <c r="AG663" s="52"/>
      <c r="AH663" s="52"/>
      <c r="AI663" s="52"/>
      <c r="AJ663" s="52"/>
      <c r="AK663" s="52"/>
      <c r="AL663" s="52"/>
      <c r="AM663" s="52"/>
      <c r="AN663" s="52"/>
      <c r="AO663" s="52"/>
      <c r="AP663" s="52"/>
      <c r="AQ663" s="52"/>
      <c r="AR663" s="52"/>
      <c r="AS663" s="52"/>
      <c r="AT663" s="52"/>
      <c r="AU663" s="52"/>
      <c r="AV663" s="52"/>
      <c r="AW663" s="52"/>
      <c r="AX663" s="52"/>
      <c r="AY663" s="52"/>
      <c r="AZ663" s="52"/>
      <c r="BA663" s="52"/>
      <c r="BB663" s="52"/>
      <c r="BC663" s="52"/>
      <c r="BD663" s="52"/>
      <c r="BE663" s="52"/>
      <c r="BF663" s="52"/>
      <c r="BG663" s="52"/>
    </row>
    <row r="664" spans="1:59" ht="15.75" customHeight="1">
      <c r="A664" s="58"/>
      <c r="B664" s="52"/>
      <c r="C664" s="52"/>
      <c r="D664" s="52"/>
      <c r="E664" s="52"/>
      <c r="F664" s="52"/>
      <c r="G664" s="52"/>
      <c r="H664" s="52"/>
      <c r="I664" s="52"/>
      <c r="J664" s="52"/>
      <c r="K664" s="52"/>
      <c r="L664" s="52"/>
      <c r="M664" s="52"/>
      <c r="N664" s="52"/>
      <c r="O664" s="52"/>
      <c r="P664" s="52"/>
      <c r="Q664" s="52"/>
      <c r="R664" s="52"/>
      <c r="S664" s="52"/>
      <c r="T664" s="52"/>
      <c r="U664" s="52"/>
      <c r="V664" s="52"/>
      <c r="W664" s="52"/>
      <c r="X664" s="52"/>
      <c r="Y664" s="52"/>
      <c r="Z664" s="52"/>
      <c r="AA664" s="52"/>
      <c r="AB664" s="52"/>
      <c r="AC664" s="52"/>
      <c r="AD664" s="52"/>
      <c r="AE664" s="52"/>
      <c r="AF664" s="52"/>
      <c r="AG664" s="52"/>
      <c r="AH664" s="52"/>
      <c r="AI664" s="52"/>
      <c r="AJ664" s="52"/>
      <c r="AK664" s="52"/>
      <c r="AL664" s="52"/>
      <c r="AM664" s="52"/>
      <c r="AN664" s="52"/>
      <c r="AO664" s="52"/>
      <c r="AP664" s="52"/>
      <c r="AQ664" s="52"/>
      <c r="AR664" s="52"/>
      <c r="AS664" s="52"/>
      <c r="AT664" s="52"/>
      <c r="AU664" s="52"/>
      <c r="AV664" s="52"/>
      <c r="AW664" s="52"/>
      <c r="AX664" s="52"/>
      <c r="AY664" s="52"/>
      <c r="AZ664" s="52"/>
      <c r="BA664" s="52"/>
      <c r="BB664" s="52"/>
      <c r="BC664" s="52"/>
      <c r="BD664" s="52"/>
      <c r="BE664" s="52"/>
      <c r="BF664" s="52"/>
      <c r="BG664" s="52"/>
    </row>
    <row r="665" spans="1:59" ht="15.75" customHeight="1">
      <c r="A665" s="58"/>
      <c r="B665" s="52"/>
      <c r="C665" s="52"/>
      <c r="D665" s="52"/>
      <c r="E665" s="52"/>
      <c r="F665" s="52"/>
      <c r="G665" s="52"/>
      <c r="H665" s="52"/>
      <c r="I665" s="52"/>
      <c r="J665" s="52"/>
      <c r="K665" s="52"/>
      <c r="L665" s="52"/>
      <c r="M665" s="52"/>
      <c r="N665" s="52"/>
      <c r="O665" s="52"/>
      <c r="P665" s="52"/>
      <c r="Q665" s="52"/>
      <c r="R665" s="52"/>
      <c r="S665" s="52"/>
      <c r="T665" s="52"/>
      <c r="U665" s="52"/>
      <c r="V665" s="52"/>
      <c r="W665" s="52"/>
      <c r="X665" s="52"/>
      <c r="Y665" s="52"/>
      <c r="Z665" s="52"/>
      <c r="AA665" s="52"/>
      <c r="AB665" s="52"/>
      <c r="AC665" s="52"/>
      <c r="AD665" s="52"/>
      <c r="AE665" s="52"/>
      <c r="AF665" s="52"/>
      <c r="AG665" s="52"/>
      <c r="AH665" s="52"/>
      <c r="AI665" s="52"/>
      <c r="AJ665" s="52"/>
      <c r="AK665" s="52"/>
      <c r="AL665" s="52"/>
      <c r="AM665" s="52"/>
      <c r="AN665" s="52"/>
      <c r="AO665" s="52"/>
      <c r="AP665" s="52"/>
      <c r="AQ665" s="52"/>
      <c r="AR665" s="52"/>
      <c r="AS665" s="52"/>
      <c r="AT665" s="52"/>
      <c r="AU665" s="52"/>
      <c r="AV665" s="52"/>
      <c r="AW665" s="52"/>
      <c r="AX665" s="52"/>
      <c r="AY665" s="52"/>
      <c r="AZ665" s="52"/>
      <c r="BA665" s="52"/>
      <c r="BB665" s="52"/>
      <c r="BC665" s="52"/>
      <c r="BD665" s="52"/>
      <c r="BE665" s="52"/>
      <c r="BF665" s="52"/>
      <c r="BG665" s="52"/>
    </row>
    <row r="666" spans="1:59" ht="15.75" customHeight="1">
      <c r="A666" s="58"/>
      <c r="B666" s="52"/>
      <c r="C666" s="52"/>
      <c r="D666" s="52"/>
      <c r="E666" s="52"/>
      <c r="F666" s="52"/>
      <c r="G666" s="52"/>
      <c r="H666" s="52"/>
      <c r="I666" s="52"/>
      <c r="J666" s="52"/>
      <c r="K666" s="52"/>
      <c r="L666" s="52"/>
      <c r="M666" s="52"/>
      <c r="N666" s="52"/>
      <c r="O666" s="52"/>
      <c r="P666" s="52"/>
      <c r="Q666" s="52"/>
      <c r="R666" s="52"/>
      <c r="S666" s="52"/>
      <c r="T666" s="52"/>
      <c r="U666" s="52"/>
      <c r="V666" s="52"/>
      <c r="W666" s="52"/>
      <c r="X666" s="52"/>
      <c r="Y666" s="52"/>
      <c r="Z666" s="52"/>
      <c r="AA666" s="52"/>
      <c r="AB666" s="52"/>
      <c r="AC666" s="52"/>
      <c r="AD666" s="52"/>
      <c r="AE666" s="52"/>
      <c r="AF666" s="52"/>
      <c r="AG666" s="52"/>
      <c r="AH666" s="52"/>
      <c r="AI666" s="52"/>
      <c r="AJ666" s="52"/>
      <c r="AK666" s="52"/>
      <c r="AL666" s="52"/>
      <c r="AM666" s="52"/>
      <c r="AN666" s="52"/>
      <c r="AO666" s="52"/>
      <c r="AP666" s="52"/>
      <c r="AQ666" s="52"/>
      <c r="AR666" s="52"/>
      <c r="AS666" s="52"/>
      <c r="AT666" s="52"/>
      <c r="AU666" s="52"/>
      <c r="AV666" s="52"/>
      <c r="AW666" s="52"/>
      <c r="AX666" s="52"/>
      <c r="AY666" s="52"/>
      <c r="AZ666" s="52"/>
      <c r="BA666" s="52"/>
      <c r="BB666" s="52"/>
      <c r="BC666" s="52"/>
      <c r="BD666" s="52"/>
      <c r="BE666" s="52"/>
      <c r="BF666" s="52"/>
      <c r="BG666" s="52"/>
    </row>
    <row r="667" spans="1:59" ht="15.75" customHeight="1">
      <c r="A667" s="58"/>
      <c r="B667" s="52"/>
      <c r="C667" s="52"/>
      <c r="D667" s="52"/>
      <c r="E667" s="52"/>
      <c r="F667" s="52"/>
      <c r="G667" s="52"/>
      <c r="H667" s="52"/>
      <c r="I667" s="52"/>
      <c r="J667" s="52"/>
      <c r="K667" s="52"/>
      <c r="L667" s="52"/>
      <c r="M667" s="52"/>
      <c r="N667" s="52"/>
      <c r="O667" s="52"/>
      <c r="P667" s="52"/>
      <c r="Q667" s="52"/>
      <c r="R667" s="52"/>
      <c r="S667" s="52"/>
      <c r="T667" s="52"/>
      <c r="U667" s="52"/>
      <c r="V667" s="52"/>
      <c r="W667" s="52"/>
      <c r="X667" s="52"/>
      <c r="Y667" s="52"/>
      <c r="Z667" s="52"/>
      <c r="AA667" s="52"/>
      <c r="AB667" s="52"/>
      <c r="AC667" s="52"/>
      <c r="AD667" s="52"/>
      <c r="AE667" s="52"/>
      <c r="AF667" s="52"/>
      <c r="AG667" s="52"/>
      <c r="AH667" s="52"/>
      <c r="AI667" s="52"/>
      <c r="AJ667" s="52"/>
      <c r="AK667" s="52"/>
      <c r="AL667" s="52"/>
      <c r="AM667" s="52"/>
      <c r="AN667" s="52"/>
      <c r="AO667" s="52"/>
      <c r="AP667" s="52"/>
      <c r="AQ667" s="52"/>
      <c r="AR667" s="52"/>
      <c r="AS667" s="52"/>
      <c r="AT667" s="52"/>
      <c r="AU667" s="52"/>
      <c r="AV667" s="52"/>
      <c r="AW667" s="52"/>
      <c r="AX667" s="52"/>
      <c r="AY667" s="52"/>
      <c r="AZ667" s="52"/>
      <c r="BA667" s="52"/>
      <c r="BB667" s="52"/>
      <c r="BC667" s="52"/>
      <c r="BD667" s="52"/>
      <c r="BE667" s="52"/>
      <c r="BF667" s="52"/>
      <c r="BG667" s="52"/>
    </row>
    <row r="668" spans="1:59" ht="15.75" customHeight="1">
      <c r="A668" s="58"/>
      <c r="B668" s="52"/>
      <c r="C668" s="52"/>
      <c r="D668" s="52"/>
      <c r="E668" s="52"/>
      <c r="F668" s="52"/>
      <c r="G668" s="52"/>
      <c r="H668" s="52"/>
      <c r="I668" s="52"/>
      <c r="J668" s="52"/>
      <c r="K668" s="52"/>
      <c r="L668" s="52"/>
      <c r="M668" s="52"/>
      <c r="N668" s="52"/>
      <c r="O668" s="52"/>
      <c r="P668" s="52"/>
      <c r="Q668" s="52"/>
      <c r="R668" s="52"/>
      <c r="S668" s="52"/>
      <c r="T668" s="52"/>
      <c r="U668" s="52"/>
      <c r="V668" s="52"/>
      <c r="W668" s="52"/>
      <c r="X668" s="52"/>
      <c r="Y668" s="52"/>
      <c r="Z668" s="52"/>
      <c r="AA668" s="52"/>
      <c r="AB668" s="52"/>
      <c r="AC668" s="52"/>
      <c r="AD668" s="52"/>
      <c r="AE668" s="52"/>
      <c r="AF668" s="52"/>
      <c r="AG668" s="52"/>
      <c r="AH668" s="52"/>
      <c r="AI668" s="52"/>
      <c r="AJ668" s="52"/>
      <c r="AK668" s="52"/>
      <c r="AL668" s="52"/>
      <c r="AM668" s="52"/>
      <c r="AN668" s="52"/>
      <c r="AO668" s="52"/>
      <c r="AP668" s="52"/>
      <c r="AQ668" s="52"/>
      <c r="AR668" s="52"/>
      <c r="AS668" s="52"/>
      <c r="AT668" s="52"/>
      <c r="AU668" s="52"/>
      <c r="AV668" s="52"/>
      <c r="AW668" s="52"/>
      <c r="AX668" s="52"/>
      <c r="AY668" s="52"/>
      <c r="AZ668" s="52"/>
      <c r="BA668" s="52"/>
      <c r="BB668" s="52"/>
      <c r="BC668" s="52"/>
      <c r="BD668" s="52"/>
      <c r="BE668" s="52"/>
      <c r="BF668" s="52"/>
      <c r="BG668" s="52"/>
    </row>
    <row r="669" spans="1:59" ht="15.75" customHeight="1">
      <c r="A669" s="58"/>
      <c r="B669" s="52"/>
      <c r="C669" s="52"/>
      <c r="D669" s="52"/>
      <c r="E669" s="52"/>
      <c r="F669" s="52"/>
      <c r="G669" s="52"/>
      <c r="H669" s="52"/>
      <c r="I669" s="52"/>
      <c r="J669" s="52"/>
      <c r="K669" s="52"/>
      <c r="L669" s="52"/>
      <c r="M669" s="52"/>
      <c r="N669" s="52"/>
      <c r="O669" s="52"/>
      <c r="P669" s="52"/>
      <c r="Q669" s="52"/>
      <c r="R669" s="52"/>
      <c r="S669" s="52"/>
      <c r="T669" s="52"/>
      <c r="U669" s="52"/>
      <c r="V669" s="52"/>
      <c r="W669" s="52"/>
      <c r="X669" s="52"/>
      <c r="Y669" s="52"/>
      <c r="Z669" s="52"/>
      <c r="AA669" s="52"/>
      <c r="AB669" s="52"/>
      <c r="AC669" s="52"/>
      <c r="AD669" s="52"/>
      <c r="AE669" s="52"/>
      <c r="AF669" s="52"/>
      <c r="AG669" s="52"/>
      <c r="AH669" s="52"/>
      <c r="AI669" s="52"/>
      <c r="AJ669" s="52"/>
      <c r="AK669" s="52"/>
      <c r="AL669" s="52"/>
      <c r="AM669" s="52"/>
      <c r="AN669" s="52"/>
      <c r="AO669" s="52"/>
      <c r="AP669" s="52"/>
      <c r="AQ669" s="52"/>
      <c r="AR669" s="52"/>
      <c r="AS669" s="52"/>
      <c r="AT669" s="52"/>
      <c r="AU669" s="52"/>
      <c r="AV669" s="52"/>
      <c r="AW669" s="52"/>
      <c r="AX669" s="52"/>
      <c r="AY669" s="52"/>
      <c r="AZ669" s="52"/>
      <c r="BA669" s="52"/>
      <c r="BB669" s="52"/>
      <c r="BC669" s="52"/>
      <c r="BD669" s="52"/>
      <c r="BE669" s="52"/>
      <c r="BF669" s="52"/>
      <c r="BG669" s="52"/>
    </row>
    <row r="670" spans="1:59" ht="15.75" customHeight="1">
      <c r="A670" s="58"/>
      <c r="B670" s="52"/>
      <c r="C670" s="52"/>
      <c r="D670" s="52"/>
      <c r="E670" s="52"/>
      <c r="F670" s="52"/>
      <c r="G670" s="52"/>
      <c r="H670" s="52"/>
      <c r="I670" s="52"/>
      <c r="J670" s="52"/>
      <c r="K670" s="52"/>
      <c r="L670" s="52"/>
      <c r="M670" s="52"/>
      <c r="N670" s="52"/>
      <c r="O670" s="52"/>
      <c r="P670" s="52"/>
      <c r="Q670" s="52"/>
      <c r="R670" s="52"/>
      <c r="S670" s="52"/>
      <c r="T670" s="52"/>
      <c r="U670" s="52"/>
      <c r="V670" s="52"/>
      <c r="W670" s="52"/>
      <c r="X670" s="52"/>
      <c r="Y670" s="52"/>
      <c r="Z670" s="52"/>
      <c r="AA670" s="52"/>
      <c r="AB670" s="52"/>
      <c r="AC670" s="52"/>
      <c r="AD670" s="52"/>
      <c r="AE670" s="52"/>
      <c r="AF670" s="52"/>
      <c r="AG670" s="52"/>
      <c r="AH670" s="52"/>
      <c r="AI670" s="52"/>
      <c r="AJ670" s="52"/>
      <c r="AK670" s="52"/>
      <c r="AL670" s="52"/>
      <c r="AM670" s="52"/>
      <c r="AN670" s="52"/>
      <c r="AO670" s="52"/>
      <c r="AP670" s="52"/>
      <c r="AQ670" s="52"/>
      <c r="AR670" s="52"/>
      <c r="AS670" s="52"/>
      <c r="AT670" s="52"/>
      <c r="AU670" s="52"/>
      <c r="AV670" s="52"/>
      <c r="AW670" s="52"/>
      <c r="AX670" s="52"/>
      <c r="AY670" s="52"/>
      <c r="AZ670" s="52"/>
      <c r="BA670" s="52"/>
      <c r="BB670" s="52"/>
      <c r="BC670" s="52"/>
      <c r="BD670" s="52"/>
      <c r="BE670" s="52"/>
      <c r="BF670" s="52"/>
      <c r="BG670" s="52"/>
    </row>
    <row r="671" spans="1:59" ht="15.75" customHeight="1">
      <c r="A671" s="58"/>
      <c r="B671" s="52"/>
      <c r="C671" s="52"/>
      <c r="D671" s="52"/>
      <c r="E671" s="52"/>
      <c r="F671" s="52"/>
      <c r="G671" s="52"/>
      <c r="H671" s="52"/>
      <c r="I671" s="52"/>
      <c r="J671" s="52"/>
      <c r="K671" s="52"/>
      <c r="L671" s="52"/>
      <c r="M671" s="52"/>
      <c r="N671" s="52"/>
      <c r="O671" s="52"/>
      <c r="P671" s="52"/>
      <c r="Q671" s="52"/>
      <c r="R671" s="52"/>
      <c r="S671" s="52"/>
      <c r="T671" s="52"/>
      <c r="U671" s="52"/>
      <c r="V671" s="52"/>
      <c r="W671" s="52"/>
      <c r="X671" s="52"/>
      <c r="Y671" s="52"/>
      <c r="Z671" s="52"/>
      <c r="AA671" s="52"/>
      <c r="AB671" s="52"/>
      <c r="AC671" s="52"/>
      <c r="AD671" s="52"/>
      <c r="AE671" s="52"/>
      <c r="AF671" s="52"/>
      <c r="AG671" s="52"/>
      <c r="AH671" s="52"/>
      <c r="AI671" s="52"/>
      <c r="AJ671" s="52"/>
      <c r="AK671" s="52"/>
      <c r="AL671" s="52"/>
      <c r="AM671" s="52"/>
      <c r="AN671" s="52"/>
      <c r="AO671" s="52"/>
      <c r="AP671" s="52"/>
      <c r="AQ671" s="52"/>
      <c r="AR671" s="52"/>
      <c r="AS671" s="52"/>
      <c r="AT671" s="52"/>
      <c r="AU671" s="52"/>
      <c r="AV671" s="52"/>
      <c r="AW671" s="52"/>
      <c r="AX671" s="52"/>
      <c r="AY671" s="52"/>
      <c r="AZ671" s="52"/>
      <c r="BA671" s="52"/>
      <c r="BB671" s="52"/>
      <c r="BC671" s="52"/>
      <c r="BD671" s="52"/>
      <c r="BE671" s="52"/>
      <c r="BF671" s="52"/>
      <c r="BG671" s="52"/>
    </row>
    <row r="672" spans="1:59" ht="15.75" customHeight="1">
      <c r="A672" s="58"/>
      <c r="B672" s="52"/>
      <c r="C672" s="52"/>
      <c r="D672" s="52"/>
      <c r="E672" s="52"/>
      <c r="F672" s="52"/>
      <c r="G672" s="52"/>
      <c r="H672" s="52"/>
      <c r="I672" s="52"/>
      <c r="J672" s="52"/>
      <c r="K672" s="52"/>
      <c r="L672" s="52"/>
      <c r="M672" s="52"/>
      <c r="N672" s="52"/>
      <c r="O672" s="52"/>
      <c r="P672" s="52"/>
      <c r="Q672" s="52"/>
      <c r="R672" s="52"/>
      <c r="S672" s="52"/>
      <c r="T672" s="52"/>
      <c r="U672" s="52"/>
      <c r="V672" s="52"/>
      <c r="W672" s="52"/>
      <c r="X672" s="52"/>
      <c r="Y672" s="52"/>
      <c r="Z672" s="52"/>
      <c r="AA672" s="52"/>
      <c r="AB672" s="52"/>
      <c r="AC672" s="52"/>
      <c r="AD672" s="52"/>
      <c r="AE672" s="52"/>
      <c r="AF672" s="52"/>
      <c r="AG672" s="52"/>
      <c r="AH672" s="52"/>
      <c r="AI672" s="52"/>
      <c r="AJ672" s="52"/>
      <c r="AK672" s="52"/>
      <c r="AL672" s="52"/>
      <c r="AM672" s="52"/>
      <c r="AN672" s="52"/>
      <c r="AO672" s="52"/>
      <c r="AP672" s="52"/>
      <c r="AQ672" s="52"/>
      <c r="AR672" s="52"/>
      <c r="AS672" s="52"/>
      <c r="AT672" s="52"/>
      <c r="AU672" s="52"/>
      <c r="AV672" s="52"/>
      <c r="AW672" s="52"/>
      <c r="AX672" s="52"/>
      <c r="AY672" s="52"/>
      <c r="AZ672" s="52"/>
      <c r="BA672" s="52"/>
      <c r="BB672" s="52"/>
      <c r="BC672" s="52"/>
      <c r="BD672" s="52"/>
      <c r="BE672" s="52"/>
      <c r="BF672" s="52"/>
      <c r="BG672" s="52"/>
    </row>
    <row r="673" spans="1:59" ht="15.75" customHeight="1">
      <c r="A673" s="58"/>
      <c r="B673" s="52"/>
      <c r="C673" s="52"/>
      <c r="D673" s="52"/>
      <c r="E673" s="52"/>
      <c r="F673" s="52"/>
      <c r="G673" s="52"/>
      <c r="H673" s="52"/>
      <c r="I673" s="52"/>
      <c r="J673" s="52"/>
      <c r="K673" s="52"/>
      <c r="L673" s="52"/>
      <c r="M673" s="52"/>
      <c r="N673" s="52"/>
      <c r="O673" s="52"/>
      <c r="P673" s="52"/>
      <c r="Q673" s="52"/>
      <c r="R673" s="52"/>
      <c r="S673" s="52"/>
      <c r="T673" s="52"/>
      <c r="U673" s="52"/>
      <c r="V673" s="52"/>
      <c r="W673" s="52"/>
      <c r="X673" s="52"/>
      <c r="Y673" s="52"/>
      <c r="Z673" s="52"/>
      <c r="AA673" s="52"/>
      <c r="AB673" s="52"/>
      <c r="AC673" s="52"/>
      <c r="AD673" s="52"/>
      <c r="AE673" s="52"/>
      <c r="AF673" s="52"/>
      <c r="AG673" s="52"/>
      <c r="AH673" s="52"/>
      <c r="AI673" s="52"/>
      <c r="AJ673" s="52"/>
      <c r="AK673" s="52"/>
      <c r="AL673" s="52"/>
      <c r="AM673" s="52"/>
      <c r="AN673" s="52"/>
      <c r="AO673" s="52"/>
      <c r="AP673" s="52"/>
      <c r="AQ673" s="52"/>
      <c r="AR673" s="52"/>
      <c r="AS673" s="52"/>
      <c r="AT673" s="52"/>
      <c r="AU673" s="52"/>
      <c r="AV673" s="52"/>
      <c r="AW673" s="52"/>
      <c r="AX673" s="52"/>
      <c r="AY673" s="52"/>
      <c r="AZ673" s="52"/>
      <c r="BA673" s="52"/>
      <c r="BB673" s="52"/>
      <c r="BC673" s="52"/>
      <c r="BD673" s="52"/>
      <c r="BE673" s="52"/>
      <c r="BF673" s="52"/>
      <c r="BG673" s="52"/>
    </row>
    <row r="674" spans="1:59" ht="15.75" customHeight="1">
      <c r="A674" s="58"/>
      <c r="B674" s="52"/>
      <c r="C674" s="52"/>
      <c r="D674" s="52"/>
      <c r="E674" s="52"/>
      <c r="F674" s="52"/>
      <c r="G674" s="52"/>
      <c r="H674" s="52"/>
      <c r="I674" s="52"/>
      <c r="J674" s="52"/>
      <c r="K674" s="52"/>
      <c r="L674" s="52"/>
      <c r="M674" s="52"/>
      <c r="N674" s="52"/>
      <c r="O674" s="52"/>
      <c r="P674" s="52"/>
      <c r="Q674" s="52"/>
      <c r="R674" s="52"/>
      <c r="S674" s="52"/>
      <c r="T674" s="52"/>
      <c r="U674" s="52"/>
      <c r="V674" s="52"/>
      <c r="W674" s="52"/>
      <c r="X674" s="52"/>
      <c r="Y674" s="52"/>
      <c r="Z674" s="52"/>
      <c r="AA674" s="52"/>
      <c r="AB674" s="52"/>
      <c r="AC674" s="52"/>
      <c r="AD674" s="52"/>
      <c r="AE674" s="52"/>
      <c r="AF674" s="52"/>
      <c r="AG674" s="52"/>
      <c r="AH674" s="52"/>
      <c r="AI674" s="52"/>
      <c r="AJ674" s="52"/>
      <c r="AK674" s="52"/>
      <c r="AL674" s="52"/>
      <c r="AM674" s="52"/>
      <c r="AN674" s="52"/>
      <c r="AO674" s="52"/>
      <c r="AP674" s="52"/>
      <c r="AQ674" s="52"/>
      <c r="AR674" s="52"/>
      <c r="AS674" s="52"/>
      <c r="AT674" s="52"/>
      <c r="AU674" s="52"/>
      <c r="AV674" s="52"/>
      <c r="AW674" s="52"/>
      <c r="AX674" s="52"/>
      <c r="AY674" s="52"/>
      <c r="AZ674" s="52"/>
      <c r="BA674" s="52"/>
      <c r="BB674" s="52"/>
      <c r="BC674" s="52"/>
      <c r="BD674" s="52"/>
      <c r="BE674" s="52"/>
      <c r="BF674" s="52"/>
      <c r="BG674" s="52"/>
    </row>
    <row r="675" spans="1:59" ht="15.75" customHeight="1">
      <c r="A675" s="58"/>
      <c r="B675" s="52"/>
      <c r="C675" s="52"/>
      <c r="D675" s="52"/>
      <c r="E675" s="52"/>
      <c r="F675" s="52"/>
      <c r="G675" s="52"/>
      <c r="H675" s="52"/>
      <c r="I675" s="52"/>
      <c r="J675" s="52"/>
      <c r="K675" s="52"/>
      <c r="L675" s="52"/>
      <c r="M675" s="52"/>
      <c r="N675" s="52"/>
      <c r="O675" s="52"/>
      <c r="P675" s="52"/>
      <c r="Q675" s="52"/>
      <c r="R675" s="52"/>
      <c r="S675" s="52"/>
      <c r="T675" s="52"/>
      <c r="U675" s="52"/>
      <c r="V675" s="52"/>
      <c r="W675" s="52"/>
      <c r="X675" s="52"/>
      <c r="Y675" s="52"/>
      <c r="Z675" s="52"/>
      <c r="AA675" s="52"/>
      <c r="AB675" s="52"/>
      <c r="AC675" s="52"/>
      <c r="AD675" s="52"/>
      <c r="AE675" s="52"/>
      <c r="AF675" s="52"/>
      <c r="AG675" s="52"/>
      <c r="AH675" s="52"/>
      <c r="AI675" s="52"/>
      <c r="AJ675" s="52"/>
      <c r="AK675" s="52"/>
      <c r="AL675" s="52"/>
      <c r="AM675" s="52"/>
      <c r="AN675" s="52"/>
      <c r="AO675" s="52"/>
      <c r="AP675" s="52"/>
      <c r="AQ675" s="52"/>
      <c r="AR675" s="52"/>
      <c r="AS675" s="52"/>
      <c r="AT675" s="52"/>
      <c r="AU675" s="52"/>
      <c r="AV675" s="52"/>
      <c r="AW675" s="52"/>
      <c r="AX675" s="52"/>
      <c r="AY675" s="52"/>
      <c r="AZ675" s="52"/>
      <c r="BA675" s="52"/>
      <c r="BB675" s="52"/>
      <c r="BC675" s="52"/>
      <c r="BD675" s="52"/>
      <c r="BE675" s="52"/>
      <c r="BF675" s="52"/>
      <c r="BG675" s="52"/>
    </row>
    <row r="676" spans="1:59" ht="15.75" customHeight="1">
      <c r="A676" s="58"/>
      <c r="B676" s="52"/>
      <c r="C676" s="52"/>
      <c r="D676" s="52"/>
      <c r="E676" s="52"/>
      <c r="F676" s="52"/>
      <c r="G676" s="52"/>
      <c r="H676" s="52"/>
      <c r="I676" s="52"/>
      <c r="J676" s="52"/>
      <c r="K676" s="52"/>
      <c r="L676" s="52"/>
      <c r="M676" s="52"/>
      <c r="N676" s="52"/>
      <c r="O676" s="52"/>
      <c r="P676" s="52"/>
      <c r="Q676" s="52"/>
      <c r="R676" s="52"/>
      <c r="S676" s="52"/>
      <c r="T676" s="52"/>
      <c r="U676" s="52"/>
      <c r="V676" s="52"/>
      <c r="W676" s="52"/>
      <c r="X676" s="52"/>
      <c r="Y676" s="52"/>
      <c r="Z676" s="52"/>
      <c r="AA676" s="52"/>
      <c r="AB676" s="52"/>
      <c r="AC676" s="52"/>
      <c r="AD676" s="52"/>
      <c r="AE676" s="52"/>
      <c r="AF676" s="52"/>
      <c r="AG676" s="52"/>
      <c r="AH676" s="52"/>
      <c r="AI676" s="52"/>
      <c r="AJ676" s="52"/>
      <c r="AK676" s="52"/>
      <c r="AL676" s="52"/>
      <c r="AM676" s="52"/>
      <c r="AN676" s="52"/>
      <c r="AO676" s="52"/>
      <c r="AP676" s="52"/>
      <c r="AQ676" s="52"/>
      <c r="AR676" s="52"/>
      <c r="AS676" s="52"/>
      <c r="AT676" s="52"/>
      <c r="AU676" s="52"/>
      <c r="AV676" s="52"/>
      <c r="AW676" s="52"/>
      <c r="AX676" s="52"/>
      <c r="AY676" s="52"/>
      <c r="AZ676" s="52"/>
      <c r="BA676" s="52"/>
      <c r="BB676" s="52"/>
      <c r="BC676" s="52"/>
      <c r="BD676" s="52"/>
      <c r="BE676" s="52"/>
      <c r="BF676" s="52"/>
      <c r="BG676" s="52"/>
    </row>
    <row r="677" spans="1:59" ht="15.75" customHeight="1">
      <c r="A677" s="58"/>
      <c r="B677" s="52"/>
      <c r="C677" s="52"/>
      <c r="D677" s="52"/>
      <c r="E677" s="52"/>
      <c r="F677" s="52"/>
      <c r="G677" s="52"/>
      <c r="H677" s="52"/>
      <c r="I677" s="52"/>
      <c r="J677" s="52"/>
      <c r="K677" s="52"/>
      <c r="L677" s="52"/>
      <c r="M677" s="52"/>
      <c r="N677" s="52"/>
      <c r="O677" s="52"/>
      <c r="P677" s="52"/>
      <c r="Q677" s="52"/>
      <c r="R677" s="52"/>
      <c r="S677" s="52"/>
      <c r="T677" s="52"/>
      <c r="U677" s="52"/>
      <c r="V677" s="52"/>
      <c r="W677" s="52"/>
      <c r="X677" s="52"/>
      <c r="Y677" s="52"/>
      <c r="Z677" s="52"/>
      <c r="AA677" s="52"/>
      <c r="AB677" s="52"/>
      <c r="AC677" s="52"/>
      <c r="AD677" s="52"/>
      <c r="AE677" s="52"/>
      <c r="AF677" s="52"/>
      <c r="AG677" s="52"/>
      <c r="AH677" s="52"/>
      <c r="AI677" s="52"/>
      <c r="AJ677" s="52"/>
      <c r="AK677" s="52"/>
      <c r="AL677" s="52"/>
      <c r="AM677" s="52"/>
      <c r="AN677" s="52"/>
      <c r="AO677" s="52"/>
      <c r="AP677" s="52"/>
      <c r="AQ677" s="52"/>
      <c r="AR677" s="52"/>
      <c r="AS677" s="52"/>
      <c r="AT677" s="52"/>
      <c r="AU677" s="52"/>
      <c r="AV677" s="52"/>
      <c r="AW677" s="52"/>
      <c r="AX677" s="52"/>
      <c r="AY677" s="52"/>
      <c r="AZ677" s="52"/>
      <c r="BA677" s="52"/>
      <c r="BB677" s="52"/>
      <c r="BC677" s="52"/>
      <c r="BD677" s="52"/>
      <c r="BE677" s="52"/>
      <c r="BF677" s="52"/>
      <c r="BG677" s="52"/>
    </row>
    <row r="678" spans="1:59" ht="15.75" customHeight="1">
      <c r="A678" s="58"/>
      <c r="B678" s="52"/>
      <c r="C678" s="52"/>
      <c r="D678" s="52"/>
      <c r="E678" s="52"/>
      <c r="F678" s="52"/>
      <c r="G678" s="52"/>
      <c r="H678" s="52"/>
      <c r="I678" s="52"/>
      <c r="J678" s="52"/>
      <c r="K678" s="52"/>
      <c r="L678" s="52"/>
      <c r="M678" s="52"/>
      <c r="N678" s="52"/>
      <c r="O678" s="52"/>
      <c r="P678" s="52"/>
      <c r="Q678" s="52"/>
      <c r="R678" s="52"/>
      <c r="S678" s="52"/>
      <c r="T678" s="52"/>
      <c r="U678" s="52"/>
      <c r="V678" s="52"/>
      <c r="W678" s="52"/>
      <c r="X678" s="52"/>
      <c r="Y678" s="52"/>
      <c r="Z678" s="52"/>
      <c r="AA678" s="52"/>
      <c r="AB678" s="52"/>
      <c r="AC678" s="52"/>
      <c r="AD678" s="52"/>
      <c r="AE678" s="52"/>
      <c r="AF678" s="52"/>
      <c r="AG678" s="52"/>
      <c r="AH678" s="52"/>
      <c r="AI678" s="52"/>
      <c r="AJ678" s="52"/>
      <c r="AK678" s="52"/>
      <c r="AL678" s="52"/>
      <c r="AM678" s="52"/>
      <c r="AN678" s="52"/>
      <c r="AO678" s="52"/>
      <c r="AP678" s="52"/>
      <c r="AQ678" s="52"/>
      <c r="AR678" s="52"/>
      <c r="AS678" s="52"/>
      <c r="AT678" s="52"/>
      <c r="AU678" s="52"/>
      <c r="AV678" s="52"/>
      <c r="AW678" s="52"/>
      <c r="AX678" s="52"/>
      <c r="AY678" s="52"/>
      <c r="AZ678" s="52"/>
      <c r="BA678" s="52"/>
      <c r="BB678" s="52"/>
      <c r="BC678" s="52"/>
      <c r="BD678" s="52"/>
      <c r="BE678" s="52"/>
      <c r="BF678" s="52"/>
      <c r="BG678" s="52"/>
    </row>
    <row r="679" spans="1:59" ht="15.75" customHeight="1">
      <c r="A679" s="58"/>
      <c r="B679" s="52"/>
      <c r="C679" s="52"/>
      <c r="D679" s="52"/>
      <c r="E679" s="52"/>
      <c r="F679" s="52"/>
      <c r="G679" s="52"/>
      <c r="H679" s="52"/>
      <c r="I679" s="52"/>
      <c r="J679" s="52"/>
      <c r="K679" s="52"/>
      <c r="L679" s="52"/>
      <c r="M679" s="52"/>
      <c r="N679" s="52"/>
      <c r="O679" s="52"/>
      <c r="P679" s="52"/>
      <c r="Q679" s="52"/>
      <c r="R679" s="52"/>
      <c r="S679" s="52"/>
      <c r="T679" s="52"/>
      <c r="U679" s="52"/>
      <c r="V679" s="52"/>
      <c r="W679" s="52"/>
      <c r="X679" s="52"/>
      <c r="Y679" s="52"/>
      <c r="Z679" s="52"/>
      <c r="AA679" s="52"/>
      <c r="AB679" s="52"/>
      <c r="AC679" s="52"/>
      <c r="AD679" s="52"/>
      <c r="AE679" s="52"/>
      <c r="AF679" s="52"/>
      <c r="AG679" s="52"/>
      <c r="AH679" s="52"/>
      <c r="AI679" s="52"/>
      <c r="AJ679" s="52"/>
      <c r="AK679" s="52"/>
      <c r="AL679" s="52"/>
      <c r="AM679" s="52"/>
      <c r="AN679" s="52"/>
      <c r="AO679" s="52"/>
      <c r="AP679" s="52"/>
      <c r="AQ679" s="52"/>
      <c r="AR679" s="52"/>
      <c r="AS679" s="52"/>
      <c r="AT679" s="52"/>
      <c r="AU679" s="52"/>
      <c r="AV679" s="52"/>
      <c r="AW679" s="52"/>
      <c r="AX679" s="52"/>
      <c r="AY679" s="52"/>
      <c r="AZ679" s="52"/>
      <c r="BA679" s="52"/>
      <c r="BB679" s="52"/>
      <c r="BC679" s="52"/>
      <c r="BD679" s="52"/>
      <c r="BE679" s="52"/>
      <c r="BF679" s="52"/>
      <c r="BG679" s="52"/>
    </row>
    <row r="680" spans="1:59" ht="15.75" customHeight="1">
      <c r="A680" s="58"/>
      <c r="B680" s="52"/>
      <c r="C680" s="52"/>
      <c r="D680" s="52"/>
      <c r="E680" s="52"/>
      <c r="F680" s="52"/>
      <c r="G680" s="52"/>
      <c r="H680" s="52"/>
      <c r="I680" s="52"/>
      <c r="J680" s="52"/>
      <c r="K680" s="52"/>
      <c r="L680" s="52"/>
      <c r="M680" s="52"/>
      <c r="N680" s="52"/>
      <c r="O680" s="52"/>
      <c r="P680" s="52"/>
      <c r="Q680" s="52"/>
      <c r="R680" s="52"/>
      <c r="S680" s="52"/>
      <c r="T680" s="52"/>
      <c r="U680" s="52"/>
      <c r="V680" s="52"/>
      <c r="W680" s="52"/>
      <c r="X680" s="52"/>
      <c r="Y680" s="52"/>
      <c r="Z680" s="52"/>
      <c r="AA680" s="52"/>
      <c r="AB680" s="52"/>
      <c r="AC680" s="52"/>
      <c r="AD680" s="52"/>
      <c r="AE680" s="52"/>
      <c r="AF680" s="52"/>
      <c r="AG680" s="52"/>
      <c r="AH680" s="52"/>
      <c r="AI680" s="52"/>
      <c r="AJ680" s="52"/>
      <c r="AK680" s="52"/>
      <c r="AL680" s="52"/>
      <c r="AM680" s="52"/>
      <c r="AN680" s="52"/>
      <c r="AO680" s="52"/>
      <c r="AP680" s="52"/>
      <c r="AQ680" s="52"/>
      <c r="AR680" s="52"/>
      <c r="AS680" s="52"/>
      <c r="AT680" s="52"/>
      <c r="AU680" s="52"/>
      <c r="AV680" s="52"/>
      <c r="AW680" s="52"/>
      <c r="AX680" s="52"/>
      <c r="AY680" s="52"/>
      <c r="AZ680" s="52"/>
      <c r="BA680" s="52"/>
      <c r="BB680" s="52"/>
      <c r="BC680" s="52"/>
      <c r="BD680" s="52"/>
      <c r="BE680" s="52"/>
      <c r="BF680" s="52"/>
      <c r="BG680" s="52"/>
    </row>
    <row r="681" spans="1:59" ht="15.75" customHeight="1">
      <c r="A681" s="58"/>
      <c r="B681" s="52"/>
      <c r="C681" s="52"/>
      <c r="D681" s="52"/>
      <c r="E681" s="52"/>
      <c r="F681" s="52"/>
      <c r="G681" s="52"/>
      <c r="H681" s="52"/>
      <c r="I681" s="52"/>
      <c r="J681" s="52"/>
      <c r="K681" s="52"/>
      <c r="L681" s="52"/>
      <c r="M681" s="52"/>
      <c r="N681" s="52"/>
      <c r="O681" s="52"/>
      <c r="P681" s="52"/>
      <c r="Q681" s="52"/>
      <c r="R681" s="52"/>
      <c r="S681" s="52"/>
      <c r="T681" s="52"/>
      <c r="U681" s="52"/>
      <c r="V681" s="52"/>
      <c r="W681" s="52"/>
      <c r="X681" s="52"/>
      <c r="Y681" s="52"/>
      <c r="Z681" s="52"/>
      <c r="AA681" s="52"/>
      <c r="AB681" s="52"/>
      <c r="AC681" s="52"/>
      <c r="AD681" s="52"/>
      <c r="AE681" s="52"/>
      <c r="AF681" s="52"/>
      <c r="AG681" s="52"/>
      <c r="AH681" s="52"/>
      <c r="AI681" s="52"/>
      <c r="AJ681" s="52"/>
      <c r="AK681" s="52"/>
      <c r="AL681" s="52"/>
      <c r="AM681" s="52"/>
      <c r="AN681" s="52"/>
      <c r="AO681" s="52"/>
      <c r="AP681" s="52"/>
      <c r="AQ681" s="52"/>
      <c r="AR681" s="52"/>
      <c r="AS681" s="52"/>
      <c r="AT681" s="52"/>
      <c r="AU681" s="52"/>
      <c r="AV681" s="52"/>
      <c r="AW681" s="52"/>
      <c r="AX681" s="52"/>
      <c r="AY681" s="52"/>
      <c r="AZ681" s="52"/>
      <c r="BA681" s="52"/>
      <c r="BB681" s="52"/>
      <c r="BC681" s="52"/>
      <c r="BD681" s="52"/>
      <c r="BE681" s="52"/>
      <c r="BF681" s="52"/>
      <c r="BG681" s="52"/>
    </row>
    <row r="682" spans="1:59" ht="15.75" customHeight="1">
      <c r="A682" s="58"/>
      <c r="B682" s="52"/>
      <c r="C682" s="52"/>
      <c r="D682" s="52"/>
      <c r="E682" s="52"/>
      <c r="F682" s="52"/>
      <c r="G682" s="52"/>
      <c r="H682" s="52"/>
      <c r="I682" s="52"/>
      <c r="J682" s="52"/>
      <c r="K682" s="52"/>
      <c r="L682" s="52"/>
      <c r="M682" s="52"/>
      <c r="N682" s="52"/>
      <c r="O682" s="52"/>
      <c r="P682" s="52"/>
      <c r="Q682" s="52"/>
      <c r="R682" s="52"/>
      <c r="S682" s="52"/>
      <c r="T682" s="52"/>
      <c r="U682" s="52"/>
      <c r="V682" s="52"/>
      <c r="W682" s="52"/>
      <c r="X682" s="52"/>
      <c r="Y682" s="52"/>
      <c r="Z682" s="52"/>
      <c r="AA682" s="52"/>
      <c r="AB682" s="52"/>
      <c r="AC682" s="52"/>
      <c r="AD682" s="52"/>
      <c r="AE682" s="52"/>
      <c r="AF682" s="52"/>
      <c r="AG682" s="52"/>
      <c r="AH682" s="52"/>
      <c r="AI682" s="52"/>
      <c r="AJ682" s="52"/>
      <c r="AK682" s="52"/>
      <c r="AL682" s="52"/>
      <c r="AM682" s="52"/>
      <c r="AN682" s="52"/>
      <c r="AO682" s="52"/>
      <c r="AP682" s="52"/>
      <c r="AQ682" s="52"/>
      <c r="AR682" s="52"/>
      <c r="AS682" s="52"/>
      <c r="AT682" s="52"/>
      <c r="AU682" s="52"/>
      <c r="AV682" s="52"/>
      <c r="AW682" s="52"/>
      <c r="AX682" s="52"/>
      <c r="AY682" s="52"/>
      <c r="AZ682" s="52"/>
      <c r="BA682" s="52"/>
      <c r="BB682" s="52"/>
      <c r="BC682" s="52"/>
      <c r="BD682" s="52"/>
      <c r="BE682" s="52"/>
      <c r="BF682" s="52"/>
      <c r="BG682" s="52"/>
    </row>
    <row r="683" spans="1:59" ht="15.75" customHeight="1">
      <c r="A683" s="58"/>
      <c r="B683" s="52"/>
      <c r="C683" s="52"/>
      <c r="D683" s="52"/>
      <c r="E683" s="52"/>
      <c r="F683" s="52"/>
      <c r="G683" s="52"/>
      <c r="H683" s="52"/>
      <c r="I683" s="52"/>
      <c r="J683" s="52"/>
      <c r="K683" s="52"/>
      <c r="L683" s="52"/>
      <c r="M683" s="52"/>
      <c r="N683" s="52"/>
      <c r="O683" s="52"/>
      <c r="P683" s="52"/>
      <c r="Q683" s="52"/>
      <c r="R683" s="52"/>
      <c r="S683" s="52"/>
      <c r="T683" s="52"/>
      <c r="U683" s="52"/>
      <c r="V683" s="52"/>
      <c r="W683" s="52"/>
      <c r="X683" s="52"/>
      <c r="Y683" s="52"/>
      <c r="Z683" s="52"/>
      <c r="AA683" s="52"/>
      <c r="AB683" s="52"/>
      <c r="AC683" s="52"/>
      <c r="AD683" s="52"/>
      <c r="AE683" s="52"/>
      <c r="AF683" s="52"/>
      <c r="AG683" s="52"/>
      <c r="AH683" s="52"/>
      <c r="AI683" s="52"/>
      <c r="AJ683" s="52"/>
      <c r="AK683" s="52"/>
      <c r="AL683" s="52"/>
      <c r="AM683" s="52"/>
      <c r="AN683" s="52"/>
      <c r="AO683" s="52"/>
      <c r="AP683" s="52"/>
      <c r="AQ683" s="52"/>
      <c r="AR683" s="52"/>
      <c r="AS683" s="52"/>
      <c r="AT683" s="52"/>
      <c r="AU683" s="52"/>
      <c r="AV683" s="52"/>
      <c r="AW683" s="52"/>
      <c r="AX683" s="52"/>
      <c r="AY683" s="52"/>
      <c r="AZ683" s="52"/>
      <c r="BA683" s="52"/>
      <c r="BB683" s="52"/>
      <c r="BC683" s="52"/>
      <c r="BD683" s="52"/>
      <c r="BE683" s="52"/>
      <c r="BF683" s="52"/>
      <c r="BG683" s="52"/>
    </row>
    <row r="684" spans="1:59" ht="15.75" customHeight="1">
      <c r="A684" s="58"/>
      <c r="B684" s="52"/>
      <c r="C684" s="52"/>
      <c r="D684" s="52"/>
      <c r="E684" s="52"/>
      <c r="F684" s="52"/>
      <c r="G684" s="52"/>
      <c r="H684" s="52"/>
      <c r="I684" s="52"/>
      <c r="J684" s="52"/>
      <c r="K684" s="52"/>
      <c r="L684" s="52"/>
      <c r="M684" s="52"/>
      <c r="N684" s="52"/>
      <c r="O684" s="52"/>
      <c r="P684" s="52"/>
      <c r="Q684" s="52"/>
      <c r="R684" s="52"/>
      <c r="S684" s="52"/>
      <c r="T684" s="52"/>
      <c r="U684" s="52"/>
      <c r="V684" s="52"/>
      <c r="W684" s="52"/>
      <c r="X684" s="52"/>
      <c r="Y684" s="52"/>
      <c r="Z684" s="52"/>
      <c r="AA684" s="52"/>
      <c r="AB684" s="52"/>
      <c r="AC684" s="52"/>
      <c r="AD684" s="52"/>
      <c r="AE684" s="52"/>
      <c r="AF684" s="52"/>
      <c r="AG684" s="52"/>
      <c r="AH684" s="52"/>
      <c r="AI684" s="52"/>
      <c r="AJ684" s="52"/>
      <c r="AK684" s="52"/>
      <c r="AL684" s="52"/>
      <c r="AM684" s="52"/>
      <c r="AN684" s="52"/>
      <c r="AO684" s="52"/>
      <c r="AP684" s="52"/>
      <c r="AQ684" s="52"/>
      <c r="AR684" s="52"/>
      <c r="AS684" s="52"/>
      <c r="AT684" s="52"/>
      <c r="AU684" s="52"/>
      <c r="AV684" s="52"/>
      <c r="AW684" s="52"/>
      <c r="AX684" s="52"/>
      <c r="AY684" s="52"/>
      <c r="AZ684" s="52"/>
      <c r="BA684" s="52"/>
      <c r="BB684" s="52"/>
      <c r="BC684" s="52"/>
      <c r="BD684" s="52"/>
      <c r="BE684" s="52"/>
      <c r="BF684" s="52"/>
      <c r="BG684" s="52"/>
    </row>
    <row r="685" spans="1:59" ht="15.75" customHeight="1">
      <c r="A685" s="58"/>
      <c r="B685" s="52"/>
      <c r="C685" s="52"/>
      <c r="D685" s="52"/>
      <c r="E685" s="52"/>
      <c r="F685" s="52"/>
      <c r="G685" s="52"/>
      <c r="H685" s="52"/>
      <c r="I685" s="52"/>
      <c r="J685" s="52"/>
      <c r="K685" s="52"/>
      <c r="L685" s="52"/>
      <c r="M685" s="52"/>
      <c r="N685" s="52"/>
      <c r="O685" s="52"/>
      <c r="P685" s="52"/>
      <c r="Q685" s="52"/>
      <c r="R685" s="52"/>
      <c r="S685" s="52"/>
      <c r="T685" s="52"/>
      <c r="U685" s="52"/>
      <c r="V685" s="52"/>
      <c r="W685" s="52"/>
      <c r="X685" s="52"/>
      <c r="Y685" s="52"/>
      <c r="Z685" s="52"/>
      <c r="AA685" s="52"/>
      <c r="AB685" s="52"/>
      <c r="AC685" s="52"/>
      <c r="AD685" s="52"/>
      <c r="AE685" s="52"/>
      <c r="AF685" s="52"/>
      <c r="AG685" s="52"/>
      <c r="AH685" s="52"/>
      <c r="AI685" s="52"/>
      <c r="AJ685" s="52"/>
      <c r="AK685" s="52"/>
      <c r="AL685" s="52"/>
      <c r="AM685" s="52"/>
      <c r="AN685" s="52"/>
      <c r="AO685" s="52"/>
      <c r="AP685" s="52"/>
      <c r="AQ685" s="52"/>
      <c r="AR685" s="52"/>
      <c r="AS685" s="52"/>
      <c r="AT685" s="52"/>
      <c r="AU685" s="52"/>
      <c r="AV685" s="52"/>
      <c r="AW685" s="52"/>
      <c r="AX685" s="52"/>
      <c r="AY685" s="52"/>
      <c r="AZ685" s="52"/>
      <c r="BA685" s="52"/>
      <c r="BB685" s="52"/>
      <c r="BC685" s="52"/>
      <c r="BD685" s="52"/>
      <c r="BE685" s="52"/>
      <c r="BF685" s="52"/>
      <c r="BG685" s="52"/>
    </row>
    <row r="686" spans="1:59" ht="15.75" customHeight="1">
      <c r="A686" s="58"/>
      <c r="B686" s="52"/>
      <c r="C686" s="52"/>
      <c r="D686" s="52"/>
      <c r="E686" s="52"/>
      <c r="F686" s="52"/>
      <c r="G686" s="52"/>
      <c r="H686" s="52"/>
      <c r="I686" s="52"/>
      <c r="J686" s="52"/>
      <c r="K686" s="52"/>
      <c r="L686" s="52"/>
      <c r="M686" s="52"/>
      <c r="N686" s="52"/>
      <c r="O686" s="52"/>
      <c r="P686" s="52"/>
      <c r="Q686" s="52"/>
      <c r="R686" s="52"/>
      <c r="S686" s="52"/>
      <c r="T686" s="52"/>
      <c r="U686" s="52"/>
      <c r="V686" s="52"/>
      <c r="W686" s="52"/>
      <c r="X686" s="52"/>
      <c r="Y686" s="52"/>
      <c r="Z686" s="52"/>
      <c r="AA686" s="52"/>
      <c r="AB686" s="52"/>
      <c r="AC686" s="52"/>
      <c r="AD686" s="52"/>
      <c r="AE686" s="52"/>
      <c r="AF686" s="52"/>
      <c r="AG686" s="52"/>
      <c r="AH686" s="52"/>
      <c r="AI686" s="52"/>
      <c r="AJ686" s="52"/>
      <c r="AK686" s="52"/>
      <c r="AL686" s="52"/>
      <c r="AM686" s="52"/>
      <c r="AN686" s="52"/>
      <c r="AO686" s="52"/>
      <c r="AP686" s="52"/>
      <c r="AQ686" s="52"/>
      <c r="AR686" s="52"/>
      <c r="AS686" s="52"/>
      <c r="AT686" s="52"/>
      <c r="AU686" s="52"/>
      <c r="AV686" s="52"/>
      <c r="AW686" s="52"/>
      <c r="AX686" s="52"/>
      <c r="AY686" s="52"/>
      <c r="AZ686" s="52"/>
      <c r="BA686" s="52"/>
      <c r="BB686" s="52"/>
      <c r="BC686" s="52"/>
      <c r="BD686" s="52"/>
      <c r="BE686" s="52"/>
      <c r="BF686" s="52"/>
      <c r="BG686" s="52"/>
    </row>
    <row r="687" spans="1:59" ht="15.75" customHeight="1">
      <c r="A687" s="58"/>
      <c r="B687" s="52"/>
      <c r="C687" s="52"/>
      <c r="D687" s="52"/>
      <c r="E687" s="52"/>
      <c r="F687" s="52"/>
      <c r="G687" s="52"/>
      <c r="H687" s="52"/>
      <c r="I687" s="52"/>
      <c r="J687" s="52"/>
      <c r="K687" s="52"/>
      <c r="L687" s="52"/>
      <c r="M687" s="52"/>
      <c r="N687" s="52"/>
      <c r="O687" s="52"/>
      <c r="P687" s="52"/>
      <c r="Q687" s="52"/>
      <c r="R687" s="52"/>
      <c r="S687" s="52"/>
      <c r="T687" s="52"/>
      <c r="U687" s="52"/>
      <c r="V687" s="52"/>
      <c r="W687" s="52"/>
      <c r="X687" s="52"/>
      <c r="Y687" s="52"/>
      <c r="Z687" s="52"/>
      <c r="AA687" s="52"/>
      <c r="AB687" s="52"/>
      <c r="AC687" s="52"/>
      <c r="AD687" s="52"/>
      <c r="AE687" s="52"/>
      <c r="AF687" s="52"/>
      <c r="AG687" s="52"/>
      <c r="AH687" s="52"/>
      <c r="AI687" s="52"/>
      <c r="AJ687" s="52"/>
      <c r="AK687" s="52"/>
      <c r="AL687" s="52"/>
      <c r="AM687" s="52"/>
      <c r="AN687" s="52"/>
      <c r="AO687" s="52"/>
      <c r="AP687" s="52"/>
      <c r="AQ687" s="52"/>
      <c r="AR687" s="52"/>
      <c r="AS687" s="52"/>
      <c r="AT687" s="52"/>
      <c r="AU687" s="52"/>
      <c r="AV687" s="52"/>
      <c r="AW687" s="52"/>
      <c r="AX687" s="52"/>
      <c r="AY687" s="52"/>
      <c r="AZ687" s="52"/>
      <c r="BA687" s="52"/>
      <c r="BB687" s="52"/>
      <c r="BC687" s="52"/>
      <c r="BD687" s="52"/>
      <c r="BE687" s="52"/>
      <c r="BF687" s="52"/>
      <c r="BG687" s="52"/>
    </row>
    <row r="688" spans="1:59" ht="15.75" customHeight="1">
      <c r="A688" s="58"/>
      <c r="B688" s="52"/>
      <c r="C688" s="52"/>
      <c r="D688" s="52"/>
      <c r="E688" s="52"/>
      <c r="F688" s="52"/>
      <c r="G688" s="52"/>
      <c r="H688" s="52"/>
      <c r="I688" s="52"/>
      <c r="J688" s="52"/>
      <c r="K688" s="52"/>
      <c r="L688" s="52"/>
      <c r="M688" s="52"/>
      <c r="N688" s="52"/>
      <c r="O688" s="52"/>
      <c r="P688" s="52"/>
      <c r="Q688" s="52"/>
      <c r="R688" s="52"/>
      <c r="S688" s="52"/>
      <c r="T688" s="52"/>
      <c r="U688" s="52"/>
      <c r="V688" s="52"/>
      <c r="W688" s="52"/>
      <c r="X688" s="52"/>
      <c r="Y688" s="52"/>
      <c r="Z688" s="52"/>
      <c r="AA688" s="52"/>
      <c r="AB688" s="52"/>
      <c r="AC688" s="52"/>
      <c r="AD688" s="52"/>
      <c r="AE688" s="52"/>
      <c r="AF688" s="52"/>
      <c r="AG688" s="52"/>
      <c r="AH688" s="52"/>
      <c r="AI688" s="52"/>
      <c r="AJ688" s="52"/>
      <c r="AK688" s="52"/>
      <c r="AL688" s="52"/>
      <c r="AM688" s="52"/>
      <c r="AN688" s="52"/>
      <c r="AO688" s="52"/>
      <c r="AP688" s="52"/>
      <c r="AQ688" s="52"/>
      <c r="AR688" s="52"/>
      <c r="AS688" s="52"/>
      <c r="AT688" s="52"/>
      <c r="AU688" s="52"/>
      <c r="AV688" s="52"/>
      <c r="AW688" s="52"/>
      <c r="AX688" s="52"/>
      <c r="AY688" s="52"/>
      <c r="AZ688" s="52"/>
      <c r="BA688" s="52"/>
      <c r="BB688" s="52"/>
      <c r="BC688" s="52"/>
      <c r="BD688" s="52"/>
      <c r="BE688" s="52"/>
      <c r="BF688" s="52"/>
      <c r="BG688" s="52"/>
    </row>
    <row r="689" spans="1:59" ht="15.75" customHeight="1">
      <c r="A689" s="58"/>
      <c r="B689" s="52"/>
      <c r="C689" s="52"/>
      <c r="D689" s="52"/>
      <c r="E689" s="52"/>
      <c r="F689" s="52"/>
      <c r="G689" s="52"/>
      <c r="H689" s="52"/>
      <c r="I689" s="52"/>
      <c r="J689" s="52"/>
      <c r="K689" s="52"/>
      <c r="L689" s="52"/>
      <c r="M689" s="52"/>
      <c r="N689" s="52"/>
      <c r="O689" s="52"/>
      <c r="P689" s="52"/>
      <c r="Q689" s="52"/>
      <c r="R689" s="52"/>
      <c r="S689" s="52"/>
      <c r="T689" s="52"/>
      <c r="U689" s="52"/>
      <c r="V689" s="52"/>
      <c r="W689" s="52"/>
      <c r="X689" s="52"/>
      <c r="Y689" s="52"/>
      <c r="Z689" s="52"/>
      <c r="AA689" s="52"/>
      <c r="AB689" s="52"/>
      <c r="AC689" s="52"/>
      <c r="AD689" s="52"/>
      <c r="AE689" s="52"/>
      <c r="AF689" s="52"/>
      <c r="AG689" s="52"/>
      <c r="AH689" s="52"/>
      <c r="AI689" s="52"/>
      <c r="AJ689" s="52"/>
      <c r="AK689" s="52"/>
      <c r="AL689" s="52"/>
      <c r="AM689" s="52"/>
      <c r="AN689" s="52"/>
      <c r="AO689" s="52"/>
      <c r="AP689" s="52"/>
      <c r="AQ689" s="52"/>
      <c r="AR689" s="52"/>
      <c r="AS689" s="52"/>
      <c r="AT689" s="52"/>
      <c r="AU689" s="52"/>
      <c r="AV689" s="52"/>
      <c r="AW689" s="52"/>
      <c r="AX689" s="52"/>
      <c r="AY689" s="52"/>
      <c r="AZ689" s="52"/>
      <c r="BA689" s="52"/>
      <c r="BB689" s="52"/>
      <c r="BC689" s="52"/>
      <c r="BD689" s="52"/>
      <c r="BE689" s="52"/>
      <c r="BF689" s="52"/>
      <c r="BG689" s="52"/>
    </row>
    <row r="690" spans="1:59" ht="15.75" customHeight="1">
      <c r="A690" s="58"/>
      <c r="B690" s="52"/>
      <c r="C690" s="52"/>
      <c r="D690" s="52"/>
      <c r="E690" s="52"/>
      <c r="F690" s="52"/>
      <c r="G690" s="52"/>
      <c r="H690" s="52"/>
      <c r="I690" s="52"/>
      <c r="J690" s="52"/>
      <c r="K690" s="52"/>
      <c r="L690" s="52"/>
      <c r="M690" s="52"/>
      <c r="N690" s="52"/>
      <c r="O690" s="52"/>
      <c r="P690" s="52"/>
      <c r="Q690" s="52"/>
      <c r="R690" s="52"/>
      <c r="S690" s="52"/>
      <c r="T690" s="52"/>
      <c r="U690" s="52"/>
      <c r="V690" s="52"/>
      <c r="W690" s="52"/>
      <c r="X690" s="52"/>
      <c r="Y690" s="52"/>
      <c r="Z690" s="52"/>
      <c r="AA690" s="52"/>
      <c r="AB690" s="52"/>
      <c r="AC690" s="52"/>
      <c r="AD690" s="52"/>
      <c r="AE690" s="52"/>
      <c r="AF690" s="52"/>
      <c r="AG690" s="52"/>
      <c r="AH690" s="52"/>
      <c r="AI690" s="52"/>
      <c r="AJ690" s="52"/>
      <c r="AK690" s="52"/>
      <c r="AL690" s="52"/>
      <c r="AM690" s="52"/>
      <c r="AN690" s="52"/>
      <c r="AO690" s="52"/>
      <c r="AP690" s="52"/>
      <c r="AQ690" s="52"/>
      <c r="AR690" s="52"/>
      <c r="AS690" s="52"/>
      <c r="AT690" s="52"/>
      <c r="AU690" s="52"/>
      <c r="AV690" s="52"/>
      <c r="AW690" s="52"/>
      <c r="AX690" s="52"/>
      <c r="AY690" s="52"/>
      <c r="AZ690" s="52"/>
      <c r="BA690" s="52"/>
      <c r="BB690" s="52"/>
      <c r="BC690" s="52"/>
      <c r="BD690" s="52"/>
      <c r="BE690" s="52"/>
      <c r="BF690" s="52"/>
      <c r="BG690" s="52"/>
    </row>
    <row r="691" spans="1:59" ht="15.75" customHeight="1">
      <c r="A691" s="58"/>
      <c r="B691" s="52"/>
      <c r="C691" s="52"/>
      <c r="D691" s="52"/>
      <c r="E691" s="52"/>
      <c r="F691" s="52"/>
      <c r="G691" s="52"/>
      <c r="H691" s="52"/>
      <c r="I691" s="52"/>
      <c r="J691" s="52"/>
      <c r="K691" s="52"/>
      <c r="L691" s="52"/>
      <c r="M691" s="52"/>
      <c r="N691" s="52"/>
      <c r="O691" s="52"/>
      <c r="P691" s="52"/>
      <c r="Q691" s="52"/>
      <c r="R691" s="52"/>
      <c r="S691" s="52"/>
      <c r="T691" s="52"/>
      <c r="U691" s="52"/>
      <c r="V691" s="52"/>
      <c r="W691" s="52"/>
      <c r="X691" s="52"/>
      <c r="Y691" s="52"/>
      <c r="Z691" s="52"/>
      <c r="AA691" s="52"/>
      <c r="AB691" s="52"/>
      <c r="AC691" s="52"/>
      <c r="AD691" s="52"/>
      <c r="AE691" s="52"/>
      <c r="AF691" s="52"/>
      <c r="AG691" s="52"/>
      <c r="AH691" s="52"/>
      <c r="AI691" s="52"/>
      <c r="AJ691" s="52"/>
      <c r="AK691" s="52"/>
      <c r="AL691" s="52"/>
      <c r="AM691" s="52"/>
      <c r="AN691" s="52"/>
      <c r="AO691" s="52"/>
      <c r="AP691" s="52"/>
      <c r="AQ691" s="52"/>
      <c r="AR691" s="52"/>
      <c r="AS691" s="52"/>
      <c r="AT691" s="52"/>
      <c r="AU691" s="52"/>
      <c r="AV691" s="52"/>
      <c r="AW691" s="52"/>
      <c r="AX691" s="52"/>
      <c r="AY691" s="52"/>
      <c r="AZ691" s="52"/>
      <c r="BA691" s="52"/>
      <c r="BB691" s="52"/>
      <c r="BC691" s="52"/>
      <c r="BD691" s="52"/>
      <c r="BE691" s="52"/>
      <c r="BF691" s="52"/>
      <c r="BG691" s="52"/>
    </row>
    <row r="692" spans="1:59" ht="15.75" customHeight="1">
      <c r="A692" s="58"/>
      <c r="B692" s="52"/>
      <c r="C692" s="52"/>
      <c r="D692" s="52"/>
      <c r="E692" s="52"/>
      <c r="F692" s="52"/>
      <c r="G692" s="52"/>
      <c r="H692" s="52"/>
      <c r="I692" s="52"/>
      <c r="J692" s="52"/>
      <c r="K692" s="52"/>
      <c r="L692" s="52"/>
      <c r="M692" s="52"/>
      <c r="N692" s="52"/>
      <c r="O692" s="52"/>
      <c r="P692" s="52"/>
      <c r="Q692" s="52"/>
      <c r="R692" s="52"/>
      <c r="S692" s="52"/>
      <c r="T692" s="52"/>
      <c r="U692" s="52"/>
      <c r="V692" s="52"/>
      <c r="W692" s="52"/>
      <c r="X692" s="52"/>
      <c r="Y692" s="52"/>
      <c r="Z692" s="52"/>
      <c r="AA692" s="52"/>
      <c r="AB692" s="52"/>
      <c r="AC692" s="52"/>
      <c r="AD692" s="52"/>
      <c r="AE692" s="52"/>
      <c r="AF692" s="52"/>
      <c r="AG692" s="52"/>
      <c r="AH692" s="52"/>
      <c r="AI692" s="52"/>
      <c r="AJ692" s="52"/>
      <c r="AK692" s="52"/>
      <c r="AL692" s="52"/>
      <c r="AM692" s="52"/>
      <c r="AN692" s="52"/>
      <c r="AO692" s="52"/>
      <c r="AP692" s="52"/>
      <c r="AQ692" s="52"/>
      <c r="AR692" s="52"/>
      <c r="AS692" s="52"/>
      <c r="AT692" s="52"/>
      <c r="AU692" s="52"/>
      <c r="AV692" s="52"/>
      <c r="AW692" s="52"/>
      <c r="AX692" s="52"/>
      <c r="AY692" s="52"/>
      <c r="AZ692" s="52"/>
      <c r="BA692" s="52"/>
      <c r="BB692" s="52"/>
      <c r="BC692" s="52"/>
      <c r="BD692" s="52"/>
      <c r="BE692" s="52"/>
      <c r="BF692" s="52"/>
      <c r="BG692" s="52"/>
    </row>
    <row r="693" spans="1:59" ht="15.75" customHeight="1">
      <c r="A693" s="58"/>
      <c r="B693" s="52"/>
      <c r="C693" s="52"/>
      <c r="D693" s="52"/>
      <c r="E693" s="52"/>
      <c r="F693" s="52"/>
      <c r="G693" s="52"/>
      <c r="H693" s="52"/>
      <c r="I693" s="52"/>
      <c r="J693" s="52"/>
      <c r="K693" s="52"/>
      <c r="L693" s="52"/>
      <c r="M693" s="52"/>
      <c r="N693" s="52"/>
      <c r="O693" s="52"/>
      <c r="P693" s="52"/>
      <c r="Q693" s="52"/>
      <c r="R693" s="52"/>
      <c r="S693" s="52"/>
      <c r="T693" s="52"/>
      <c r="U693" s="52"/>
      <c r="V693" s="52"/>
      <c r="W693" s="52"/>
      <c r="X693" s="52"/>
      <c r="Y693" s="52"/>
      <c r="Z693" s="52"/>
      <c r="AA693" s="52"/>
      <c r="AB693" s="52"/>
      <c r="AC693" s="52"/>
      <c r="AD693" s="52"/>
      <c r="AE693" s="52"/>
      <c r="AF693" s="52"/>
      <c r="AG693" s="52"/>
      <c r="AH693" s="52"/>
      <c r="AI693" s="52"/>
      <c r="AJ693" s="52"/>
      <c r="AK693" s="52"/>
      <c r="AL693" s="52"/>
      <c r="AM693" s="52"/>
      <c r="AN693" s="52"/>
      <c r="AO693" s="52"/>
      <c r="AP693" s="52"/>
      <c r="AQ693" s="52"/>
      <c r="AR693" s="52"/>
      <c r="AS693" s="52"/>
      <c r="AT693" s="52"/>
      <c r="AU693" s="52"/>
      <c r="AV693" s="52"/>
      <c r="AW693" s="52"/>
      <c r="AX693" s="52"/>
      <c r="AY693" s="52"/>
      <c r="AZ693" s="52"/>
      <c r="BA693" s="52"/>
      <c r="BB693" s="52"/>
      <c r="BC693" s="52"/>
      <c r="BD693" s="52"/>
      <c r="BE693" s="52"/>
      <c r="BF693" s="52"/>
      <c r="BG693" s="52"/>
    </row>
    <row r="694" spans="1:59" ht="15.75" customHeight="1">
      <c r="A694" s="58"/>
      <c r="B694" s="52"/>
      <c r="C694" s="52"/>
      <c r="D694" s="52"/>
      <c r="E694" s="52"/>
      <c r="F694" s="52"/>
      <c r="G694" s="52"/>
      <c r="H694" s="52"/>
      <c r="I694" s="52"/>
      <c r="J694" s="52"/>
      <c r="K694" s="52"/>
      <c r="L694" s="52"/>
      <c r="M694" s="52"/>
      <c r="N694" s="52"/>
      <c r="O694" s="52"/>
      <c r="P694" s="52"/>
      <c r="Q694" s="52"/>
      <c r="R694" s="52"/>
      <c r="S694" s="52"/>
      <c r="T694" s="52"/>
      <c r="U694" s="52"/>
      <c r="V694" s="52"/>
      <c r="W694" s="52"/>
      <c r="X694" s="52"/>
      <c r="Y694" s="52"/>
      <c r="Z694" s="52"/>
      <c r="AA694" s="52"/>
      <c r="AB694" s="52"/>
      <c r="AC694" s="52"/>
      <c r="AD694" s="52"/>
      <c r="AE694" s="52"/>
      <c r="AF694" s="52"/>
      <c r="AG694" s="52"/>
      <c r="AH694" s="52"/>
      <c r="AI694" s="52"/>
      <c r="AJ694" s="52"/>
      <c r="AK694" s="52"/>
      <c r="AL694" s="52"/>
      <c r="AM694" s="52"/>
      <c r="AN694" s="52"/>
      <c r="AO694" s="52"/>
      <c r="AP694" s="52"/>
      <c r="AQ694" s="52"/>
      <c r="AR694" s="52"/>
      <c r="AS694" s="52"/>
      <c r="AT694" s="52"/>
      <c r="AU694" s="52"/>
      <c r="AV694" s="52"/>
      <c r="AW694" s="52"/>
      <c r="AX694" s="52"/>
      <c r="AY694" s="52"/>
      <c r="AZ694" s="52"/>
      <c r="BA694" s="52"/>
      <c r="BB694" s="52"/>
      <c r="BC694" s="52"/>
      <c r="BD694" s="52"/>
      <c r="BE694" s="52"/>
      <c r="BF694" s="52"/>
      <c r="BG694" s="52"/>
    </row>
    <row r="695" spans="1:59" ht="15.75" customHeight="1">
      <c r="A695" s="58"/>
      <c r="B695" s="52"/>
      <c r="C695" s="52"/>
      <c r="D695" s="52"/>
      <c r="E695" s="52"/>
      <c r="F695" s="52"/>
      <c r="G695" s="52"/>
      <c r="H695" s="52"/>
      <c r="I695" s="52"/>
      <c r="J695" s="52"/>
      <c r="K695" s="52"/>
      <c r="L695" s="52"/>
      <c r="M695" s="52"/>
      <c r="N695" s="52"/>
      <c r="O695" s="52"/>
      <c r="P695" s="52"/>
      <c r="Q695" s="52"/>
      <c r="R695" s="52"/>
      <c r="S695" s="52"/>
      <c r="T695" s="52"/>
      <c r="U695" s="52"/>
      <c r="V695" s="52"/>
      <c r="W695" s="52"/>
      <c r="X695" s="52"/>
      <c r="Y695" s="52"/>
      <c r="Z695" s="52"/>
      <c r="AA695" s="52"/>
      <c r="AB695" s="52"/>
      <c r="AC695" s="52"/>
      <c r="AD695" s="52"/>
      <c r="AE695" s="52"/>
      <c r="AF695" s="52"/>
      <c r="AG695" s="52"/>
      <c r="AH695" s="52"/>
      <c r="AI695" s="52"/>
      <c r="AJ695" s="52"/>
      <c r="AK695" s="52"/>
      <c r="AL695" s="52"/>
      <c r="AM695" s="52"/>
      <c r="AN695" s="52"/>
      <c r="AO695" s="52"/>
      <c r="AP695" s="52"/>
      <c r="AQ695" s="52"/>
      <c r="AR695" s="52"/>
      <c r="AS695" s="52"/>
      <c r="AT695" s="52"/>
      <c r="AU695" s="52"/>
      <c r="AV695" s="52"/>
      <c r="AW695" s="52"/>
      <c r="AX695" s="52"/>
      <c r="AY695" s="52"/>
      <c r="AZ695" s="52"/>
      <c r="BA695" s="52"/>
      <c r="BB695" s="52"/>
      <c r="BC695" s="52"/>
      <c r="BD695" s="52"/>
      <c r="BE695" s="52"/>
      <c r="BF695" s="52"/>
      <c r="BG695" s="52"/>
    </row>
    <row r="696" spans="1:59" ht="15.75" customHeight="1">
      <c r="A696" s="58"/>
      <c r="B696" s="52"/>
      <c r="C696" s="52"/>
      <c r="D696" s="52"/>
      <c r="E696" s="52"/>
      <c r="F696" s="52"/>
      <c r="G696" s="52"/>
      <c r="H696" s="52"/>
      <c r="I696" s="52"/>
      <c r="J696" s="52"/>
      <c r="K696" s="52"/>
      <c r="L696" s="52"/>
      <c r="M696" s="52"/>
      <c r="N696" s="52"/>
      <c r="O696" s="52"/>
      <c r="P696" s="52"/>
      <c r="Q696" s="52"/>
      <c r="R696" s="52"/>
      <c r="S696" s="52"/>
      <c r="T696" s="52"/>
      <c r="U696" s="52"/>
      <c r="V696" s="52"/>
      <c r="W696" s="52"/>
      <c r="X696" s="52"/>
      <c r="Y696" s="52"/>
      <c r="Z696" s="52"/>
      <c r="AA696" s="52"/>
      <c r="AB696" s="52"/>
      <c r="AC696" s="52"/>
      <c r="AD696" s="52"/>
      <c r="AE696" s="52"/>
      <c r="AF696" s="52"/>
      <c r="AG696" s="52"/>
      <c r="AH696" s="52"/>
      <c r="AI696" s="52"/>
      <c r="AJ696" s="52"/>
      <c r="AK696" s="52"/>
      <c r="AL696" s="52"/>
      <c r="AM696" s="52"/>
      <c r="AN696" s="52"/>
      <c r="AO696" s="52"/>
      <c r="AP696" s="52"/>
      <c r="AQ696" s="52"/>
      <c r="AR696" s="52"/>
      <c r="AS696" s="52"/>
      <c r="AT696" s="52"/>
      <c r="AU696" s="52"/>
      <c r="AV696" s="52"/>
      <c r="AW696" s="52"/>
      <c r="AX696" s="52"/>
      <c r="AY696" s="52"/>
      <c r="AZ696" s="52"/>
      <c r="BA696" s="52"/>
      <c r="BB696" s="52"/>
      <c r="BC696" s="52"/>
      <c r="BD696" s="52"/>
      <c r="BE696" s="52"/>
      <c r="BF696" s="52"/>
      <c r="BG696" s="52"/>
    </row>
    <row r="697" spans="1:59" ht="15.75" customHeight="1">
      <c r="A697" s="58"/>
      <c r="B697" s="52"/>
      <c r="C697" s="52"/>
      <c r="D697" s="52"/>
      <c r="E697" s="52"/>
      <c r="F697" s="52"/>
      <c r="G697" s="52"/>
      <c r="H697" s="52"/>
      <c r="I697" s="52"/>
      <c r="J697" s="52"/>
      <c r="K697" s="52"/>
      <c r="L697" s="52"/>
      <c r="M697" s="52"/>
      <c r="N697" s="52"/>
      <c r="O697" s="52"/>
      <c r="P697" s="52"/>
      <c r="Q697" s="52"/>
      <c r="R697" s="52"/>
      <c r="S697" s="52"/>
      <c r="T697" s="52"/>
      <c r="U697" s="52"/>
      <c r="V697" s="52"/>
      <c r="W697" s="52"/>
      <c r="X697" s="52"/>
      <c r="Y697" s="52"/>
      <c r="Z697" s="52"/>
      <c r="AA697" s="52"/>
      <c r="AB697" s="52"/>
      <c r="AC697" s="52"/>
      <c r="AD697" s="52"/>
      <c r="AE697" s="52"/>
      <c r="AF697" s="52"/>
      <c r="AG697" s="52"/>
      <c r="AH697" s="52"/>
      <c r="AI697" s="52"/>
      <c r="AJ697" s="52"/>
      <c r="AK697" s="52"/>
      <c r="AL697" s="52"/>
      <c r="AM697" s="52"/>
      <c r="AN697" s="52"/>
      <c r="AO697" s="52"/>
      <c r="AP697" s="52"/>
      <c r="AQ697" s="52"/>
      <c r="AR697" s="52"/>
      <c r="AS697" s="52"/>
      <c r="AT697" s="52"/>
      <c r="AU697" s="52"/>
      <c r="AV697" s="52"/>
      <c r="AW697" s="52"/>
      <c r="AX697" s="52"/>
      <c r="AY697" s="52"/>
      <c r="AZ697" s="52"/>
      <c r="BA697" s="52"/>
      <c r="BB697" s="52"/>
      <c r="BC697" s="52"/>
      <c r="BD697" s="52"/>
      <c r="BE697" s="52"/>
      <c r="BF697" s="52"/>
      <c r="BG697" s="52"/>
    </row>
    <row r="698" spans="1:59" ht="15.75" customHeight="1">
      <c r="A698" s="58"/>
      <c r="B698" s="52"/>
      <c r="C698" s="52"/>
      <c r="D698" s="52"/>
      <c r="E698" s="52"/>
      <c r="F698" s="52"/>
      <c r="G698" s="52"/>
      <c r="H698" s="52"/>
      <c r="I698" s="52"/>
      <c r="J698" s="52"/>
      <c r="K698" s="52"/>
      <c r="L698" s="52"/>
      <c r="M698" s="52"/>
      <c r="N698" s="52"/>
      <c r="O698" s="52"/>
      <c r="P698" s="52"/>
      <c r="Q698" s="52"/>
      <c r="R698" s="52"/>
      <c r="S698" s="52"/>
      <c r="T698" s="52"/>
      <c r="U698" s="52"/>
      <c r="V698" s="52"/>
      <c r="W698" s="52"/>
      <c r="X698" s="52"/>
      <c r="Y698" s="52"/>
      <c r="Z698" s="52"/>
      <c r="AA698" s="52"/>
      <c r="AB698" s="52"/>
      <c r="AC698" s="52"/>
      <c r="AD698" s="52"/>
      <c r="AE698" s="52"/>
      <c r="AF698" s="52"/>
      <c r="AG698" s="52"/>
      <c r="AH698" s="52"/>
      <c r="AI698" s="52"/>
      <c r="AJ698" s="52"/>
      <c r="AK698" s="52"/>
      <c r="AL698" s="52"/>
      <c r="AM698" s="52"/>
      <c r="AN698" s="52"/>
      <c r="AO698" s="52"/>
      <c r="AP698" s="52"/>
      <c r="AQ698" s="52"/>
      <c r="AR698" s="52"/>
      <c r="AS698" s="52"/>
      <c r="AT698" s="52"/>
      <c r="AU698" s="52"/>
      <c r="AV698" s="52"/>
      <c r="AW698" s="52"/>
      <c r="AX698" s="52"/>
      <c r="AY698" s="52"/>
      <c r="AZ698" s="52"/>
      <c r="BA698" s="52"/>
      <c r="BB698" s="52"/>
      <c r="BC698" s="52"/>
      <c r="BD698" s="52"/>
      <c r="BE698" s="52"/>
      <c r="BF698" s="52"/>
      <c r="BG698" s="52"/>
    </row>
    <row r="699" spans="1:59" ht="15.75" customHeight="1">
      <c r="A699" s="58"/>
      <c r="B699" s="52"/>
      <c r="C699" s="52"/>
      <c r="D699" s="52"/>
      <c r="E699" s="52"/>
      <c r="F699" s="52"/>
      <c r="G699" s="52"/>
      <c r="H699" s="52"/>
      <c r="I699" s="52"/>
      <c r="J699" s="52"/>
      <c r="K699" s="52"/>
      <c r="L699" s="52"/>
      <c r="M699" s="52"/>
      <c r="N699" s="52"/>
      <c r="O699" s="52"/>
      <c r="P699" s="52"/>
      <c r="Q699" s="52"/>
      <c r="R699" s="52"/>
      <c r="S699" s="52"/>
      <c r="T699" s="52"/>
      <c r="U699" s="52"/>
      <c r="V699" s="52"/>
      <c r="W699" s="52"/>
      <c r="X699" s="52"/>
      <c r="Y699" s="52"/>
      <c r="Z699" s="52"/>
      <c r="AA699" s="52"/>
      <c r="AB699" s="52"/>
      <c r="AC699" s="52"/>
      <c r="AD699" s="52"/>
      <c r="AE699" s="52"/>
      <c r="AF699" s="52"/>
      <c r="AG699" s="52"/>
      <c r="AH699" s="52"/>
      <c r="AI699" s="52"/>
      <c r="AJ699" s="52"/>
      <c r="AK699" s="52"/>
      <c r="AL699" s="52"/>
      <c r="AM699" s="52"/>
      <c r="AN699" s="52"/>
      <c r="AO699" s="52"/>
      <c r="AP699" s="52"/>
      <c r="AQ699" s="52"/>
      <c r="AR699" s="52"/>
      <c r="AS699" s="52"/>
      <c r="AT699" s="52"/>
      <c r="AU699" s="52"/>
      <c r="AV699" s="52"/>
      <c r="AW699" s="52"/>
      <c r="AX699" s="52"/>
      <c r="AY699" s="52"/>
      <c r="AZ699" s="52"/>
      <c r="BA699" s="52"/>
      <c r="BB699" s="52"/>
      <c r="BC699" s="52"/>
      <c r="BD699" s="52"/>
      <c r="BE699" s="52"/>
      <c r="BF699" s="52"/>
      <c r="BG699" s="52"/>
    </row>
    <row r="700" spans="1:59" ht="15.75" customHeight="1">
      <c r="A700" s="58"/>
      <c r="B700" s="52"/>
      <c r="C700" s="52"/>
      <c r="D700" s="52"/>
      <c r="E700" s="52"/>
      <c r="F700" s="52"/>
      <c r="G700" s="52"/>
      <c r="H700" s="52"/>
      <c r="I700" s="52"/>
      <c r="J700" s="52"/>
      <c r="K700" s="52"/>
      <c r="L700" s="52"/>
      <c r="M700" s="52"/>
      <c r="N700" s="52"/>
      <c r="O700" s="52"/>
      <c r="P700" s="52"/>
      <c r="Q700" s="52"/>
      <c r="R700" s="52"/>
      <c r="S700" s="52"/>
      <c r="T700" s="52"/>
      <c r="U700" s="52"/>
      <c r="V700" s="52"/>
      <c r="W700" s="52"/>
      <c r="X700" s="52"/>
      <c r="Y700" s="52"/>
      <c r="Z700" s="52"/>
      <c r="AA700" s="52"/>
      <c r="AB700" s="52"/>
      <c r="AC700" s="52"/>
      <c r="AD700" s="52"/>
      <c r="AE700" s="52"/>
      <c r="AF700" s="52"/>
      <c r="AG700" s="52"/>
      <c r="AH700" s="52"/>
      <c r="AI700" s="52"/>
      <c r="AJ700" s="52"/>
      <c r="AK700" s="52"/>
      <c r="AL700" s="52"/>
      <c r="AM700" s="52"/>
      <c r="AN700" s="52"/>
      <c r="AO700" s="52"/>
      <c r="AP700" s="52"/>
      <c r="AQ700" s="52"/>
      <c r="AR700" s="52"/>
      <c r="AS700" s="52"/>
      <c r="AT700" s="52"/>
      <c r="AU700" s="52"/>
      <c r="AV700" s="52"/>
      <c r="AW700" s="52"/>
      <c r="AX700" s="52"/>
      <c r="AY700" s="52"/>
      <c r="AZ700" s="52"/>
      <c r="BA700" s="52"/>
      <c r="BB700" s="52"/>
      <c r="BC700" s="52"/>
      <c r="BD700" s="52"/>
      <c r="BE700" s="52"/>
      <c r="BF700" s="52"/>
      <c r="BG700" s="52"/>
    </row>
    <row r="701" spans="1:59" ht="15.75" customHeight="1">
      <c r="A701" s="58"/>
      <c r="B701" s="52"/>
      <c r="C701" s="52"/>
      <c r="D701" s="52"/>
      <c r="E701" s="52"/>
      <c r="F701" s="52"/>
      <c r="G701" s="52"/>
      <c r="H701" s="52"/>
      <c r="I701" s="52"/>
      <c r="J701" s="52"/>
      <c r="K701" s="52"/>
      <c r="L701" s="52"/>
      <c r="M701" s="52"/>
      <c r="N701" s="52"/>
      <c r="O701" s="52"/>
      <c r="P701" s="52"/>
      <c r="Q701" s="52"/>
      <c r="R701" s="52"/>
      <c r="S701" s="52"/>
      <c r="T701" s="52"/>
      <c r="U701" s="52"/>
      <c r="V701" s="52"/>
      <c r="W701" s="52"/>
      <c r="X701" s="52"/>
      <c r="Y701" s="52"/>
      <c r="Z701" s="52"/>
      <c r="AA701" s="52"/>
      <c r="AB701" s="52"/>
      <c r="AC701" s="52"/>
      <c r="AD701" s="52"/>
      <c r="AE701" s="52"/>
      <c r="AF701" s="52"/>
      <c r="AG701" s="52"/>
      <c r="AH701" s="52"/>
      <c r="AI701" s="52"/>
      <c r="AJ701" s="52"/>
      <c r="AK701" s="52"/>
      <c r="AL701" s="52"/>
      <c r="AM701" s="52"/>
      <c r="AN701" s="52"/>
      <c r="AO701" s="52"/>
      <c r="AP701" s="52"/>
      <c r="AQ701" s="52"/>
      <c r="AR701" s="52"/>
      <c r="AS701" s="52"/>
      <c r="AT701" s="52"/>
      <c r="AU701" s="52"/>
      <c r="AV701" s="52"/>
      <c r="AW701" s="52"/>
      <c r="AX701" s="52"/>
      <c r="AY701" s="52"/>
      <c r="AZ701" s="52"/>
      <c r="BA701" s="52"/>
      <c r="BB701" s="52"/>
      <c r="BC701" s="52"/>
      <c r="BD701" s="52"/>
      <c r="BE701" s="52"/>
      <c r="BF701" s="52"/>
      <c r="BG701" s="52"/>
    </row>
    <row r="702" spans="1:59" ht="15.75" customHeight="1">
      <c r="A702" s="58"/>
      <c r="B702" s="52"/>
      <c r="C702" s="52"/>
      <c r="D702" s="52"/>
      <c r="E702" s="52"/>
      <c r="F702" s="52"/>
      <c r="G702" s="52"/>
      <c r="H702" s="52"/>
      <c r="I702" s="52"/>
      <c r="J702" s="52"/>
      <c r="K702" s="52"/>
      <c r="L702" s="52"/>
      <c r="M702" s="52"/>
      <c r="N702" s="52"/>
      <c r="O702" s="52"/>
      <c r="P702" s="52"/>
      <c r="Q702" s="52"/>
      <c r="R702" s="52"/>
      <c r="S702" s="52"/>
      <c r="T702" s="52"/>
      <c r="U702" s="52"/>
      <c r="V702" s="52"/>
      <c r="W702" s="52"/>
      <c r="X702" s="52"/>
      <c r="Y702" s="52"/>
      <c r="Z702" s="52"/>
      <c r="AA702" s="52"/>
      <c r="AB702" s="52"/>
      <c r="AC702" s="52"/>
      <c r="AD702" s="52"/>
      <c r="AE702" s="52"/>
      <c r="AF702" s="52"/>
      <c r="AG702" s="52"/>
      <c r="AH702" s="52"/>
      <c r="AI702" s="52"/>
      <c r="AJ702" s="52"/>
      <c r="AK702" s="52"/>
      <c r="AL702" s="52"/>
      <c r="AM702" s="52"/>
      <c r="AN702" s="52"/>
      <c r="AO702" s="52"/>
      <c r="AP702" s="52"/>
      <c r="AQ702" s="52"/>
      <c r="AR702" s="52"/>
      <c r="AS702" s="52"/>
      <c r="AT702" s="52"/>
      <c r="AU702" s="52"/>
      <c r="AV702" s="52"/>
      <c r="AW702" s="52"/>
      <c r="AX702" s="52"/>
      <c r="AY702" s="52"/>
      <c r="AZ702" s="52"/>
      <c r="BA702" s="52"/>
      <c r="BB702" s="52"/>
      <c r="BC702" s="52"/>
      <c r="BD702" s="52"/>
      <c r="BE702" s="52"/>
      <c r="BF702" s="52"/>
      <c r="BG702" s="52"/>
    </row>
    <row r="703" spans="1:59" ht="15.75" customHeight="1">
      <c r="A703" s="58"/>
      <c r="B703" s="52"/>
      <c r="C703" s="52"/>
      <c r="D703" s="52"/>
      <c r="E703" s="52"/>
      <c r="F703" s="52"/>
      <c r="G703" s="52"/>
      <c r="H703" s="52"/>
      <c r="I703" s="52"/>
      <c r="J703" s="52"/>
      <c r="K703" s="52"/>
      <c r="L703" s="52"/>
      <c r="M703" s="52"/>
      <c r="N703" s="52"/>
      <c r="O703" s="52"/>
      <c r="P703" s="52"/>
      <c r="Q703" s="52"/>
      <c r="R703" s="52"/>
      <c r="S703" s="52"/>
      <c r="T703" s="52"/>
      <c r="U703" s="52"/>
      <c r="V703" s="52"/>
      <c r="W703" s="52"/>
      <c r="X703" s="52"/>
      <c r="Y703" s="52"/>
      <c r="Z703" s="52"/>
      <c r="AA703" s="52"/>
      <c r="AB703" s="52"/>
      <c r="AC703" s="52"/>
      <c r="AD703" s="52"/>
      <c r="AE703" s="52"/>
      <c r="AF703" s="52"/>
      <c r="AG703" s="52"/>
      <c r="AH703" s="52"/>
      <c r="AI703" s="52"/>
      <c r="AJ703" s="52"/>
      <c r="AK703" s="52"/>
      <c r="AL703" s="52"/>
      <c r="AM703" s="52"/>
      <c r="AN703" s="52"/>
      <c r="AO703" s="52"/>
      <c r="AP703" s="52"/>
      <c r="AQ703" s="52"/>
      <c r="AR703" s="52"/>
      <c r="AS703" s="52"/>
      <c r="AT703" s="52"/>
      <c r="AU703" s="52"/>
      <c r="AV703" s="52"/>
      <c r="AW703" s="52"/>
      <c r="AX703" s="52"/>
      <c r="AY703" s="52"/>
      <c r="AZ703" s="52"/>
      <c r="BA703" s="52"/>
      <c r="BB703" s="52"/>
      <c r="BC703" s="52"/>
      <c r="BD703" s="52"/>
      <c r="BE703" s="52"/>
      <c r="BF703" s="52"/>
      <c r="BG703" s="52"/>
    </row>
    <row r="704" spans="1:59" ht="15.75" customHeight="1">
      <c r="A704" s="58"/>
      <c r="B704" s="52"/>
      <c r="C704" s="52"/>
      <c r="D704" s="52"/>
      <c r="E704" s="52"/>
      <c r="F704" s="52"/>
      <c r="G704" s="52"/>
      <c r="H704" s="52"/>
      <c r="I704" s="52"/>
      <c r="J704" s="52"/>
      <c r="K704" s="52"/>
      <c r="L704" s="52"/>
      <c r="M704" s="52"/>
      <c r="N704" s="52"/>
      <c r="O704" s="52"/>
      <c r="P704" s="52"/>
      <c r="Q704" s="52"/>
      <c r="R704" s="52"/>
      <c r="S704" s="52"/>
      <c r="T704" s="52"/>
      <c r="U704" s="52"/>
      <c r="V704" s="52"/>
      <c r="W704" s="52"/>
      <c r="X704" s="52"/>
      <c r="Y704" s="52"/>
      <c r="Z704" s="52"/>
      <c r="AA704" s="52"/>
      <c r="AB704" s="52"/>
      <c r="AC704" s="52"/>
      <c r="AD704" s="52"/>
      <c r="AE704" s="52"/>
      <c r="AF704" s="52"/>
      <c r="AG704" s="52"/>
      <c r="AH704" s="52"/>
      <c r="AI704" s="52"/>
      <c r="AJ704" s="52"/>
      <c r="AK704" s="52"/>
      <c r="AL704" s="52"/>
      <c r="AM704" s="52"/>
      <c r="AN704" s="52"/>
      <c r="AO704" s="52"/>
      <c r="AP704" s="52"/>
      <c r="AQ704" s="52"/>
      <c r="AR704" s="52"/>
      <c r="AS704" s="52"/>
      <c r="AT704" s="52"/>
      <c r="AU704" s="52"/>
      <c r="AV704" s="52"/>
      <c r="AW704" s="52"/>
      <c r="AX704" s="52"/>
      <c r="AY704" s="52"/>
      <c r="AZ704" s="52"/>
      <c r="BA704" s="52"/>
      <c r="BB704" s="52"/>
      <c r="BC704" s="52"/>
      <c r="BD704" s="52"/>
      <c r="BE704" s="52"/>
      <c r="BF704" s="52"/>
      <c r="BG704" s="52"/>
    </row>
    <row r="705" spans="1:59" ht="15.75" customHeight="1">
      <c r="A705" s="58"/>
      <c r="B705" s="52"/>
      <c r="C705" s="52"/>
      <c r="D705" s="52"/>
      <c r="E705" s="52"/>
      <c r="F705" s="52"/>
      <c r="G705" s="52"/>
      <c r="H705" s="52"/>
      <c r="I705" s="52"/>
      <c r="J705" s="52"/>
      <c r="K705" s="52"/>
      <c r="L705" s="52"/>
      <c r="M705" s="52"/>
      <c r="N705" s="52"/>
      <c r="O705" s="52"/>
      <c r="P705" s="52"/>
      <c r="Q705" s="52"/>
      <c r="R705" s="52"/>
      <c r="S705" s="52"/>
      <c r="T705" s="52"/>
      <c r="U705" s="52"/>
      <c r="V705" s="52"/>
      <c r="W705" s="52"/>
      <c r="X705" s="52"/>
      <c r="Y705" s="52"/>
      <c r="Z705" s="52"/>
      <c r="AA705" s="52"/>
      <c r="AB705" s="52"/>
      <c r="AC705" s="52"/>
      <c r="AD705" s="52"/>
      <c r="AE705" s="52"/>
      <c r="AF705" s="52"/>
      <c r="AG705" s="52"/>
      <c r="AH705" s="52"/>
      <c r="AI705" s="52"/>
      <c r="AJ705" s="52"/>
      <c r="AK705" s="52"/>
      <c r="AL705" s="52"/>
      <c r="AM705" s="52"/>
      <c r="AN705" s="52"/>
      <c r="AO705" s="52"/>
      <c r="AP705" s="52"/>
      <c r="AQ705" s="52"/>
      <c r="AR705" s="52"/>
      <c r="AS705" s="52"/>
      <c r="AT705" s="52"/>
      <c r="AU705" s="52"/>
      <c r="AV705" s="52"/>
      <c r="AW705" s="52"/>
      <c r="AX705" s="52"/>
      <c r="AY705" s="52"/>
      <c r="AZ705" s="52"/>
      <c r="BA705" s="52"/>
      <c r="BB705" s="52"/>
      <c r="BC705" s="52"/>
      <c r="BD705" s="52"/>
      <c r="BE705" s="52"/>
      <c r="BF705" s="52"/>
      <c r="BG705" s="52"/>
    </row>
    <row r="706" spans="1:59" ht="15.75" customHeight="1">
      <c r="A706" s="58"/>
      <c r="B706" s="52"/>
      <c r="C706" s="52"/>
      <c r="D706" s="52"/>
      <c r="E706" s="52"/>
      <c r="F706" s="52"/>
      <c r="G706" s="52"/>
      <c r="H706" s="52"/>
      <c r="I706" s="52"/>
      <c r="J706" s="52"/>
      <c r="K706" s="52"/>
      <c r="L706" s="52"/>
      <c r="M706" s="52"/>
      <c r="N706" s="52"/>
      <c r="O706" s="52"/>
      <c r="P706" s="52"/>
      <c r="Q706" s="52"/>
      <c r="R706" s="52"/>
      <c r="S706" s="52"/>
      <c r="T706" s="52"/>
      <c r="U706" s="52"/>
      <c r="V706" s="52"/>
      <c r="W706" s="52"/>
      <c r="X706" s="52"/>
      <c r="Y706" s="52"/>
      <c r="Z706" s="52"/>
      <c r="AA706" s="52"/>
      <c r="AB706" s="52"/>
      <c r="AC706" s="52"/>
      <c r="AD706" s="52"/>
      <c r="AE706" s="52"/>
      <c r="AF706" s="52"/>
      <c r="AG706" s="52"/>
      <c r="AH706" s="52"/>
      <c r="AI706" s="52"/>
      <c r="AJ706" s="52"/>
      <c r="AK706" s="52"/>
      <c r="AL706" s="52"/>
      <c r="AM706" s="52"/>
      <c r="AN706" s="52"/>
      <c r="AO706" s="52"/>
      <c r="AP706" s="52"/>
      <c r="AQ706" s="52"/>
      <c r="AR706" s="52"/>
      <c r="AS706" s="52"/>
      <c r="AT706" s="52"/>
      <c r="AU706" s="52"/>
      <c r="AV706" s="52"/>
      <c r="AW706" s="52"/>
      <c r="AX706" s="52"/>
      <c r="AY706" s="52"/>
      <c r="AZ706" s="52"/>
      <c r="BA706" s="52"/>
      <c r="BB706" s="52"/>
      <c r="BC706" s="52"/>
      <c r="BD706" s="52"/>
      <c r="BE706" s="52"/>
      <c r="BF706" s="52"/>
      <c r="BG706" s="52"/>
    </row>
    <row r="707" spans="1:59" ht="15.75" customHeight="1">
      <c r="A707" s="58"/>
      <c r="B707" s="52"/>
      <c r="C707" s="52"/>
      <c r="D707" s="52"/>
      <c r="E707" s="52"/>
      <c r="F707" s="52"/>
      <c r="G707" s="52"/>
      <c r="H707" s="52"/>
      <c r="I707" s="52"/>
      <c r="J707" s="52"/>
      <c r="K707" s="52"/>
      <c r="L707" s="52"/>
      <c r="M707" s="52"/>
      <c r="N707" s="52"/>
      <c r="O707" s="52"/>
      <c r="P707" s="52"/>
      <c r="Q707" s="52"/>
      <c r="R707" s="52"/>
      <c r="S707" s="52"/>
      <c r="T707" s="52"/>
      <c r="U707" s="52"/>
      <c r="V707" s="52"/>
      <c r="W707" s="52"/>
      <c r="X707" s="52"/>
      <c r="Y707" s="52"/>
      <c r="Z707" s="52"/>
      <c r="AA707" s="52"/>
      <c r="AB707" s="52"/>
      <c r="AC707" s="52"/>
      <c r="AD707" s="52"/>
      <c r="AE707" s="52"/>
      <c r="AF707" s="52"/>
      <c r="AG707" s="52"/>
      <c r="AH707" s="52"/>
      <c r="AI707" s="52"/>
      <c r="AJ707" s="52"/>
      <c r="AK707" s="52"/>
      <c r="AL707" s="52"/>
      <c r="AM707" s="52"/>
      <c r="AN707" s="52"/>
      <c r="AO707" s="52"/>
      <c r="AP707" s="52"/>
      <c r="AQ707" s="52"/>
      <c r="AR707" s="52"/>
      <c r="AS707" s="52"/>
      <c r="AT707" s="52"/>
      <c r="AU707" s="52"/>
      <c r="AV707" s="52"/>
      <c r="AW707" s="52"/>
      <c r="AX707" s="52"/>
      <c r="AY707" s="52"/>
      <c r="AZ707" s="52"/>
      <c r="BA707" s="52"/>
      <c r="BB707" s="52"/>
      <c r="BC707" s="52"/>
      <c r="BD707" s="52"/>
      <c r="BE707" s="52"/>
      <c r="BF707" s="52"/>
      <c r="BG707" s="52"/>
    </row>
    <row r="708" spans="1:59" ht="15.75" customHeight="1">
      <c r="A708" s="58"/>
      <c r="B708" s="52"/>
      <c r="C708" s="52"/>
      <c r="D708" s="52"/>
      <c r="E708" s="52"/>
      <c r="F708" s="52"/>
      <c r="G708" s="52"/>
      <c r="H708" s="52"/>
      <c r="I708" s="52"/>
      <c r="J708" s="52"/>
      <c r="K708" s="52"/>
      <c r="L708" s="52"/>
      <c r="M708" s="52"/>
      <c r="N708" s="52"/>
      <c r="O708" s="52"/>
      <c r="P708" s="52"/>
      <c r="Q708" s="52"/>
      <c r="R708" s="52"/>
      <c r="S708" s="52"/>
      <c r="T708" s="52"/>
      <c r="U708" s="52"/>
      <c r="V708" s="52"/>
      <c r="W708" s="52"/>
      <c r="X708" s="52"/>
      <c r="Y708" s="52"/>
      <c r="Z708" s="52"/>
      <c r="AA708" s="52"/>
      <c r="AB708" s="52"/>
      <c r="AC708" s="52"/>
      <c r="AD708" s="52"/>
      <c r="AE708" s="52"/>
      <c r="AF708" s="52"/>
      <c r="AG708" s="52"/>
      <c r="AH708" s="52"/>
      <c r="AI708" s="52"/>
      <c r="AJ708" s="52"/>
      <c r="AK708" s="52"/>
      <c r="AL708" s="52"/>
      <c r="AM708" s="52"/>
      <c r="AN708" s="52"/>
      <c r="AO708" s="52"/>
      <c r="AP708" s="52"/>
      <c r="AQ708" s="52"/>
      <c r="AR708" s="52"/>
      <c r="AS708" s="52"/>
      <c r="AT708" s="52"/>
      <c r="AU708" s="52"/>
      <c r="AV708" s="52"/>
      <c r="AW708" s="52"/>
      <c r="AX708" s="52"/>
      <c r="AY708" s="52"/>
      <c r="AZ708" s="52"/>
      <c r="BA708" s="52"/>
      <c r="BB708" s="52"/>
      <c r="BC708" s="52"/>
      <c r="BD708" s="52"/>
      <c r="BE708" s="52"/>
      <c r="BF708" s="52"/>
      <c r="BG708" s="52"/>
    </row>
    <row r="709" spans="1:59" ht="15.75" customHeight="1">
      <c r="A709" s="58"/>
      <c r="B709" s="52"/>
      <c r="C709" s="52"/>
      <c r="D709" s="52"/>
      <c r="E709" s="52"/>
      <c r="F709" s="52"/>
      <c r="G709" s="52"/>
      <c r="H709" s="52"/>
      <c r="I709" s="52"/>
      <c r="J709" s="52"/>
      <c r="K709" s="52"/>
      <c r="L709" s="52"/>
      <c r="M709" s="52"/>
      <c r="N709" s="52"/>
      <c r="O709" s="52"/>
      <c r="P709" s="52"/>
      <c r="Q709" s="52"/>
      <c r="R709" s="52"/>
      <c r="S709" s="52"/>
      <c r="T709" s="52"/>
      <c r="U709" s="52"/>
      <c r="V709" s="52"/>
      <c r="W709" s="52"/>
      <c r="X709" s="52"/>
      <c r="Y709" s="52"/>
      <c r="Z709" s="52"/>
      <c r="AA709" s="52"/>
      <c r="AB709" s="52"/>
      <c r="AC709" s="52"/>
      <c r="AD709" s="52"/>
      <c r="AE709" s="52"/>
      <c r="AF709" s="52"/>
      <c r="AG709" s="52"/>
      <c r="AH709" s="52"/>
      <c r="AI709" s="52"/>
      <c r="AJ709" s="52"/>
      <c r="AK709" s="52"/>
      <c r="AL709" s="52"/>
      <c r="AM709" s="52"/>
      <c r="AN709" s="52"/>
      <c r="AO709" s="52"/>
      <c r="AP709" s="52"/>
      <c r="AQ709" s="52"/>
      <c r="AR709" s="52"/>
      <c r="AS709" s="52"/>
      <c r="AT709" s="52"/>
      <c r="AU709" s="52"/>
      <c r="AV709" s="52"/>
      <c r="AW709" s="52"/>
      <c r="AX709" s="52"/>
      <c r="AY709" s="52"/>
      <c r="AZ709" s="52"/>
      <c r="BA709" s="52"/>
      <c r="BB709" s="52"/>
      <c r="BC709" s="52"/>
      <c r="BD709" s="52"/>
      <c r="BE709" s="52"/>
      <c r="BF709" s="52"/>
      <c r="BG709" s="52"/>
    </row>
    <row r="710" spans="1:59" ht="15.75" customHeight="1">
      <c r="A710" s="58"/>
      <c r="B710" s="52"/>
      <c r="C710" s="52"/>
      <c r="D710" s="52"/>
      <c r="E710" s="52"/>
      <c r="F710" s="52"/>
      <c r="G710" s="52"/>
      <c r="H710" s="52"/>
      <c r="I710" s="52"/>
      <c r="J710" s="52"/>
      <c r="K710" s="52"/>
      <c r="L710" s="52"/>
      <c r="M710" s="52"/>
      <c r="N710" s="52"/>
      <c r="O710" s="52"/>
      <c r="P710" s="52"/>
      <c r="Q710" s="52"/>
      <c r="R710" s="52"/>
      <c r="S710" s="52"/>
      <c r="T710" s="52"/>
      <c r="U710" s="52"/>
      <c r="V710" s="52"/>
      <c r="W710" s="52"/>
      <c r="X710" s="52"/>
      <c r="Y710" s="52"/>
      <c r="Z710" s="52"/>
      <c r="AA710" s="52"/>
      <c r="AB710" s="52"/>
      <c r="AC710" s="52"/>
      <c r="AD710" s="52"/>
      <c r="AE710" s="52"/>
      <c r="AF710" s="52"/>
      <c r="AG710" s="52"/>
      <c r="AH710" s="52"/>
      <c r="AI710" s="52"/>
      <c r="AJ710" s="52"/>
      <c r="AK710" s="52"/>
      <c r="AL710" s="52"/>
      <c r="AM710" s="52"/>
      <c r="AN710" s="52"/>
      <c r="AO710" s="52"/>
      <c r="AP710" s="52"/>
      <c r="AQ710" s="52"/>
      <c r="AR710" s="52"/>
      <c r="AS710" s="52"/>
      <c r="AT710" s="52"/>
      <c r="AU710" s="52"/>
      <c r="AV710" s="52"/>
      <c r="AW710" s="52"/>
      <c r="AX710" s="52"/>
      <c r="AY710" s="52"/>
      <c r="AZ710" s="52"/>
      <c r="BA710" s="52"/>
      <c r="BB710" s="52"/>
      <c r="BC710" s="52"/>
      <c r="BD710" s="52"/>
      <c r="BE710" s="52"/>
      <c r="BF710" s="52"/>
      <c r="BG710" s="52"/>
    </row>
    <row r="711" spans="1:59" ht="15.75" customHeight="1">
      <c r="A711" s="58"/>
      <c r="B711" s="52"/>
      <c r="C711" s="52"/>
      <c r="D711" s="52"/>
      <c r="E711" s="52"/>
      <c r="F711" s="52"/>
      <c r="G711" s="52"/>
      <c r="H711" s="52"/>
      <c r="I711" s="52"/>
      <c r="J711" s="52"/>
      <c r="K711" s="52"/>
      <c r="L711" s="52"/>
      <c r="M711" s="52"/>
      <c r="N711" s="52"/>
      <c r="O711" s="52"/>
      <c r="P711" s="52"/>
      <c r="Q711" s="52"/>
      <c r="R711" s="52"/>
      <c r="S711" s="52"/>
      <c r="T711" s="52"/>
      <c r="U711" s="52"/>
      <c r="V711" s="52"/>
      <c r="W711" s="52"/>
      <c r="X711" s="52"/>
      <c r="Y711" s="52"/>
      <c r="Z711" s="52"/>
      <c r="AA711" s="52"/>
      <c r="AB711" s="52"/>
      <c r="AC711" s="52"/>
      <c r="AD711" s="52"/>
      <c r="AE711" s="52"/>
      <c r="AF711" s="52"/>
      <c r="AG711" s="52"/>
      <c r="AH711" s="52"/>
      <c r="AI711" s="52"/>
      <c r="AJ711" s="52"/>
      <c r="AK711" s="52"/>
      <c r="AL711" s="52"/>
      <c r="AM711" s="52"/>
      <c r="AN711" s="52"/>
      <c r="AO711" s="52"/>
      <c r="AP711" s="52"/>
      <c r="AQ711" s="52"/>
      <c r="AR711" s="52"/>
      <c r="AS711" s="52"/>
      <c r="AT711" s="52"/>
      <c r="AU711" s="52"/>
      <c r="AV711" s="52"/>
      <c r="AW711" s="52"/>
      <c r="AX711" s="52"/>
      <c r="AY711" s="52"/>
      <c r="AZ711" s="52"/>
      <c r="BA711" s="52"/>
      <c r="BB711" s="52"/>
      <c r="BC711" s="52"/>
      <c r="BD711" s="52"/>
      <c r="BE711" s="52"/>
      <c r="BF711" s="52"/>
      <c r="BG711" s="52"/>
    </row>
    <row r="712" spans="1:59" ht="15.75" customHeight="1">
      <c r="A712" s="58"/>
      <c r="B712" s="52"/>
      <c r="C712" s="52"/>
      <c r="D712" s="52"/>
      <c r="E712" s="52"/>
      <c r="F712" s="52"/>
      <c r="G712" s="52"/>
      <c r="H712" s="52"/>
      <c r="I712" s="52"/>
      <c r="J712" s="52"/>
      <c r="K712" s="52"/>
      <c r="L712" s="52"/>
      <c r="M712" s="52"/>
      <c r="N712" s="52"/>
      <c r="O712" s="52"/>
      <c r="P712" s="52"/>
      <c r="Q712" s="52"/>
      <c r="R712" s="52"/>
      <c r="S712" s="52"/>
      <c r="T712" s="52"/>
      <c r="U712" s="52"/>
      <c r="V712" s="52"/>
      <c r="W712" s="52"/>
      <c r="X712" s="52"/>
      <c r="Y712" s="52"/>
      <c r="Z712" s="52"/>
      <c r="AA712" s="52"/>
      <c r="AB712" s="52"/>
      <c r="AC712" s="52"/>
      <c r="AD712" s="52"/>
      <c r="AE712" s="52"/>
      <c r="AF712" s="52"/>
      <c r="AG712" s="52"/>
      <c r="AH712" s="52"/>
      <c r="AI712" s="52"/>
      <c r="AJ712" s="52"/>
      <c r="AK712" s="52"/>
      <c r="AL712" s="52"/>
      <c r="AM712" s="52"/>
      <c r="AN712" s="52"/>
      <c r="AO712" s="52"/>
      <c r="AP712" s="52"/>
      <c r="AQ712" s="52"/>
      <c r="AR712" s="52"/>
      <c r="AS712" s="52"/>
      <c r="AT712" s="52"/>
      <c r="AU712" s="52"/>
      <c r="AV712" s="52"/>
      <c r="AW712" s="52"/>
      <c r="AX712" s="52"/>
      <c r="AY712" s="52"/>
      <c r="AZ712" s="52"/>
      <c r="BA712" s="52"/>
      <c r="BB712" s="52"/>
      <c r="BC712" s="52"/>
      <c r="BD712" s="52"/>
      <c r="BE712" s="52"/>
      <c r="BF712" s="52"/>
      <c r="BG712" s="52"/>
    </row>
    <row r="713" spans="1:59" ht="15.75" customHeight="1">
      <c r="A713" s="58"/>
      <c r="B713" s="52"/>
      <c r="C713" s="52"/>
      <c r="D713" s="52"/>
      <c r="E713" s="52"/>
      <c r="F713" s="52"/>
      <c r="G713" s="52"/>
      <c r="H713" s="52"/>
      <c r="I713" s="52"/>
      <c r="J713" s="52"/>
      <c r="K713" s="52"/>
      <c r="L713" s="52"/>
      <c r="M713" s="52"/>
      <c r="N713" s="52"/>
      <c r="O713" s="52"/>
      <c r="P713" s="52"/>
      <c r="Q713" s="52"/>
      <c r="R713" s="52"/>
      <c r="S713" s="52"/>
      <c r="T713" s="52"/>
      <c r="U713" s="52"/>
      <c r="V713" s="52"/>
      <c r="W713" s="52"/>
      <c r="X713" s="52"/>
      <c r="Y713" s="52"/>
      <c r="Z713" s="52"/>
      <c r="AA713" s="52"/>
      <c r="AB713" s="52"/>
      <c r="AC713" s="52"/>
      <c r="AD713" s="52"/>
      <c r="AE713" s="52"/>
      <c r="AF713" s="52"/>
      <c r="AG713" s="52"/>
      <c r="AH713" s="52"/>
      <c r="AI713" s="52"/>
      <c r="AJ713" s="52"/>
      <c r="AK713" s="52"/>
      <c r="AL713" s="52"/>
      <c r="AM713" s="52"/>
      <c r="AN713" s="52"/>
      <c r="AO713" s="52"/>
      <c r="AP713" s="52"/>
      <c r="AQ713" s="52"/>
      <c r="AR713" s="52"/>
      <c r="AS713" s="52"/>
      <c r="AT713" s="52"/>
      <c r="AU713" s="52"/>
      <c r="AV713" s="52"/>
      <c r="AW713" s="52"/>
      <c r="AX713" s="52"/>
      <c r="AY713" s="52"/>
      <c r="AZ713" s="52"/>
      <c r="BA713" s="52"/>
      <c r="BB713" s="52"/>
      <c r="BC713" s="52"/>
      <c r="BD713" s="52"/>
      <c r="BE713" s="52"/>
      <c r="BF713" s="52"/>
      <c r="BG713" s="52"/>
    </row>
    <row r="714" spans="1:59" ht="15.75" customHeight="1">
      <c r="A714" s="58"/>
      <c r="B714" s="52"/>
      <c r="C714" s="52"/>
      <c r="D714" s="52"/>
      <c r="E714" s="52"/>
      <c r="F714" s="52"/>
      <c r="G714" s="52"/>
      <c r="H714" s="52"/>
      <c r="I714" s="52"/>
      <c r="J714" s="52"/>
      <c r="K714" s="52"/>
      <c r="L714" s="52"/>
      <c r="M714" s="52"/>
      <c r="N714" s="52"/>
      <c r="O714" s="52"/>
      <c r="P714" s="52"/>
      <c r="Q714" s="52"/>
      <c r="R714" s="52"/>
      <c r="S714" s="52"/>
      <c r="T714" s="52"/>
      <c r="U714" s="52"/>
      <c r="V714" s="52"/>
      <c r="W714" s="52"/>
      <c r="X714" s="52"/>
      <c r="Y714" s="52"/>
      <c r="Z714" s="52"/>
      <c r="AA714" s="52"/>
      <c r="AB714" s="52"/>
      <c r="AC714" s="52"/>
      <c r="AD714" s="52"/>
      <c r="AE714" s="52"/>
      <c r="AF714" s="52"/>
      <c r="AG714" s="52"/>
      <c r="AH714" s="52"/>
      <c r="AI714" s="52"/>
      <c r="AJ714" s="52"/>
      <c r="AK714" s="52"/>
      <c r="AL714" s="52"/>
      <c r="AM714" s="52"/>
      <c r="AN714" s="52"/>
      <c r="AO714" s="52"/>
      <c r="AP714" s="52"/>
      <c r="AQ714" s="52"/>
      <c r="AR714" s="52"/>
      <c r="AS714" s="52"/>
      <c r="AT714" s="52"/>
      <c r="AU714" s="52"/>
      <c r="AV714" s="52"/>
      <c r="AW714" s="52"/>
      <c r="AX714" s="52"/>
      <c r="AY714" s="52"/>
      <c r="AZ714" s="52"/>
      <c r="BA714" s="52"/>
      <c r="BB714" s="52"/>
      <c r="BC714" s="52"/>
      <c r="BD714" s="52"/>
      <c r="BE714" s="52"/>
      <c r="BF714" s="52"/>
      <c r="BG714" s="52"/>
    </row>
    <row r="715" spans="1:59" ht="15.75" customHeight="1">
      <c r="A715" s="58"/>
      <c r="B715" s="52"/>
      <c r="C715" s="52"/>
      <c r="D715" s="52"/>
      <c r="E715" s="52"/>
      <c r="F715" s="52"/>
      <c r="G715" s="52"/>
      <c r="H715" s="52"/>
      <c r="I715" s="52"/>
      <c r="J715" s="52"/>
      <c r="K715" s="52"/>
      <c r="L715" s="52"/>
      <c r="M715" s="52"/>
      <c r="N715" s="52"/>
      <c r="O715" s="52"/>
      <c r="P715" s="52"/>
      <c r="Q715" s="52"/>
      <c r="R715" s="52"/>
      <c r="S715" s="52"/>
      <c r="T715" s="52"/>
      <c r="U715" s="52"/>
      <c r="V715" s="52"/>
      <c r="W715" s="52"/>
      <c r="X715" s="52"/>
      <c r="Y715" s="52"/>
      <c r="Z715" s="52"/>
      <c r="AA715" s="52"/>
      <c r="AB715" s="52"/>
      <c r="AC715" s="52"/>
      <c r="AD715" s="52"/>
      <c r="AE715" s="52"/>
      <c r="AF715" s="52"/>
      <c r="AG715" s="52"/>
      <c r="AH715" s="52"/>
      <c r="AI715" s="52"/>
      <c r="AJ715" s="52"/>
      <c r="AK715" s="52"/>
      <c r="AL715" s="52"/>
      <c r="AM715" s="52"/>
      <c r="AN715" s="52"/>
      <c r="AO715" s="52"/>
      <c r="AP715" s="52"/>
      <c r="AQ715" s="52"/>
      <c r="AR715" s="52"/>
      <c r="AS715" s="52"/>
      <c r="AT715" s="52"/>
      <c r="AU715" s="52"/>
      <c r="AV715" s="52"/>
      <c r="AW715" s="52"/>
      <c r="AX715" s="52"/>
      <c r="AY715" s="52"/>
      <c r="AZ715" s="52"/>
      <c r="BA715" s="52"/>
      <c r="BB715" s="52"/>
      <c r="BC715" s="52"/>
      <c r="BD715" s="52"/>
      <c r="BE715" s="52"/>
      <c r="BF715" s="52"/>
      <c r="BG715" s="52"/>
    </row>
    <row r="716" spans="1:59" ht="15.75" customHeight="1">
      <c r="A716" s="58"/>
      <c r="B716" s="52"/>
      <c r="C716" s="52"/>
      <c r="D716" s="52"/>
      <c r="E716" s="52"/>
      <c r="F716" s="52"/>
      <c r="G716" s="52"/>
      <c r="H716" s="52"/>
      <c r="I716" s="52"/>
      <c r="J716" s="52"/>
      <c r="K716" s="52"/>
      <c r="L716" s="52"/>
      <c r="M716" s="52"/>
      <c r="N716" s="52"/>
      <c r="O716" s="52"/>
      <c r="P716" s="52"/>
      <c r="Q716" s="52"/>
      <c r="R716" s="52"/>
      <c r="S716" s="52"/>
      <c r="T716" s="52"/>
      <c r="U716" s="52"/>
      <c r="V716" s="52"/>
      <c r="W716" s="52"/>
      <c r="X716" s="52"/>
      <c r="Y716" s="52"/>
      <c r="Z716" s="52"/>
      <c r="AA716" s="52"/>
      <c r="AB716" s="52"/>
      <c r="AC716" s="52"/>
      <c r="AD716" s="52"/>
      <c r="AE716" s="52"/>
      <c r="AF716" s="52"/>
      <c r="AG716" s="52"/>
      <c r="AH716" s="52"/>
      <c r="AI716" s="52"/>
      <c r="AJ716" s="52"/>
      <c r="AK716" s="52"/>
      <c r="AL716" s="52"/>
      <c r="AM716" s="52"/>
      <c r="AN716" s="52"/>
      <c r="AO716" s="52"/>
      <c r="AP716" s="52"/>
      <c r="AQ716" s="52"/>
      <c r="AR716" s="52"/>
      <c r="AS716" s="52"/>
      <c r="AT716" s="52"/>
      <c r="AU716" s="52"/>
      <c r="AV716" s="52"/>
      <c r="AW716" s="52"/>
      <c r="AX716" s="52"/>
      <c r="AY716" s="52"/>
      <c r="AZ716" s="52"/>
      <c r="BA716" s="52"/>
      <c r="BB716" s="52"/>
      <c r="BC716" s="52"/>
      <c r="BD716" s="52"/>
      <c r="BE716" s="52"/>
      <c r="BF716" s="52"/>
      <c r="BG716" s="52"/>
    </row>
    <row r="717" spans="1:59" ht="15.75" customHeight="1">
      <c r="A717" s="58"/>
      <c r="B717" s="52"/>
      <c r="C717" s="52"/>
      <c r="D717" s="52"/>
      <c r="E717" s="52"/>
      <c r="F717" s="52"/>
      <c r="G717" s="52"/>
      <c r="H717" s="52"/>
      <c r="I717" s="52"/>
      <c r="J717" s="52"/>
      <c r="K717" s="52"/>
      <c r="L717" s="52"/>
      <c r="M717" s="52"/>
      <c r="N717" s="52"/>
      <c r="O717" s="52"/>
      <c r="P717" s="52"/>
      <c r="Q717" s="52"/>
      <c r="R717" s="52"/>
      <c r="S717" s="52"/>
      <c r="T717" s="52"/>
      <c r="U717" s="52"/>
      <c r="V717" s="52"/>
      <c r="W717" s="52"/>
      <c r="X717" s="52"/>
      <c r="Y717" s="52"/>
      <c r="Z717" s="52"/>
      <c r="AA717" s="52"/>
      <c r="AB717" s="52"/>
      <c r="AC717" s="52"/>
      <c r="AD717" s="52"/>
      <c r="AE717" s="52"/>
      <c r="AF717" s="52"/>
      <c r="AG717" s="52"/>
      <c r="AH717" s="52"/>
      <c r="AI717" s="52"/>
      <c r="AJ717" s="52"/>
      <c r="AK717" s="52"/>
      <c r="AL717" s="52"/>
      <c r="AM717" s="52"/>
      <c r="AN717" s="52"/>
      <c r="AO717" s="52"/>
      <c r="AP717" s="52"/>
      <c r="AQ717" s="52"/>
      <c r="AR717" s="52"/>
      <c r="AS717" s="52"/>
      <c r="AT717" s="52"/>
      <c r="AU717" s="52"/>
      <c r="AV717" s="52"/>
      <c r="AW717" s="52"/>
      <c r="AX717" s="52"/>
      <c r="AY717" s="52"/>
      <c r="AZ717" s="52"/>
      <c r="BA717" s="52"/>
      <c r="BB717" s="52"/>
      <c r="BC717" s="52"/>
      <c r="BD717" s="52"/>
      <c r="BE717" s="52"/>
      <c r="BF717" s="52"/>
      <c r="BG717" s="52"/>
    </row>
    <row r="718" spans="1:59" ht="15.75" customHeight="1">
      <c r="A718" s="58"/>
      <c r="B718" s="52"/>
      <c r="C718" s="52"/>
      <c r="D718" s="52"/>
      <c r="E718" s="52"/>
      <c r="F718" s="52"/>
      <c r="G718" s="52"/>
      <c r="H718" s="52"/>
      <c r="I718" s="52"/>
      <c r="J718" s="52"/>
      <c r="K718" s="52"/>
      <c r="L718" s="52"/>
      <c r="M718" s="52"/>
      <c r="N718" s="52"/>
      <c r="O718" s="52"/>
      <c r="P718" s="52"/>
      <c r="Q718" s="52"/>
      <c r="R718" s="52"/>
      <c r="S718" s="52"/>
      <c r="T718" s="52"/>
      <c r="U718" s="52"/>
      <c r="V718" s="52"/>
      <c r="W718" s="52"/>
      <c r="X718" s="52"/>
      <c r="Y718" s="52"/>
      <c r="Z718" s="52"/>
      <c r="AA718" s="52"/>
      <c r="AB718" s="52"/>
      <c r="AC718" s="52"/>
      <c r="AD718" s="52"/>
      <c r="AE718" s="52"/>
      <c r="AF718" s="52"/>
      <c r="AG718" s="52"/>
      <c r="AH718" s="52"/>
      <c r="AI718" s="52"/>
      <c r="AJ718" s="52"/>
      <c r="AK718" s="52"/>
      <c r="AL718" s="52"/>
      <c r="AM718" s="52"/>
      <c r="AN718" s="52"/>
      <c r="AO718" s="52"/>
      <c r="AP718" s="52"/>
      <c r="AQ718" s="52"/>
      <c r="AR718" s="52"/>
      <c r="AS718" s="52"/>
      <c r="AT718" s="52"/>
      <c r="AU718" s="52"/>
      <c r="AV718" s="52"/>
      <c r="AW718" s="52"/>
      <c r="AX718" s="52"/>
      <c r="AY718" s="52"/>
      <c r="AZ718" s="52"/>
      <c r="BA718" s="52"/>
      <c r="BB718" s="52"/>
      <c r="BC718" s="52"/>
      <c r="BD718" s="52"/>
      <c r="BE718" s="52"/>
      <c r="BF718" s="52"/>
      <c r="BG718" s="52"/>
    </row>
    <row r="719" spans="1:59" ht="15.75" customHeight="1">
      <c r="A719" s="58"/>
      <c r="B719" s="52"/>
      <c r="C719" s="52"/>
      <c r="D719" s="52"/>
      <c r="E719" s="52"/>
      <c r="F719" s="52"/>
      <c r="G719" s="52"/>
      <c r="H719" s="52"/>
      <c r="I719" s="52"/>
      <c r="J719" s="52"/>
      <c r="K719" s="52"/>
      <c r="L719" s="52"/>
      <c r="M719" s="52"/>
      <c r="N719" s="52"/>
      <c r="O719" s="52"/>
      <c r="P719" s="52"/>
      <c r="Q719" s="52"/>
      <c r="R719" s="52"/>
      <c r="S719" s="52"/>
      <c r="T719" s="52"/>
      <c r="U719" s="52"/>
      <c r="V719" s="52"/>
      <c r="W719" s="52"/>
      <c r="X719" s="52"/>
      <c r="Y719" s="52"/>
      <c r="Z719" s="52"/>
      <c r="AA719" s="52"/>
      <c r="AB719" s="52"/>
      <c r="AC719" s="52"/>
      <c r="AD719" s="52"/>
      <c r="AE719" s="52"/>
      <c r="AF719" s="52"/>
      <c r="AG719" s="52"/>
      <c r="AH719" s="52"/>
      <c r="AI719" s="52"/>
      <c r="AJ719" s="52"/>
      <c r="AK719" s="52"/>
      <c r="AL719" s="52"/>
      <c r="AM719" s="52"/>
      <c r="AN719" s="52"/>
      <c r="AO719" s="52"/>
      <c r="AP719" s="52"/>
      <c r="AQ719" s="52"/>
      <c r="AR719" s="52"/>
      <c r="AS719" s="52"/>
      <c r="AT719" s="52"/>
      <c r="AU719" s="52"/>
      <c r="AV719" s="52"/>
      <c r="AW719" s="52"/>
      <c r="AX719" s="52"/>
      <c r="AY719" s="52"/>
      <c r="AZ719" s="52"/>
      <c r="BA719" s="52"/>
      <c r="BB719" s="52"/>
      <c r="BC719" s="52"/>
      <c r="BD719" s="52"/>
      <c r="BE719" s="52"/>
      <c r="BF719" s="52"/>
      <c r="BG719" s="52"/>
    </row>
    <row r="720" spans="1:59" ht="15.75" customHeight="1">
      <c r="A720" s="58"/>
      <c r="B720" s="52"/>
      <c r="C720" s="52"/>
      <c r="D720" s="52"/>
      <c r="E720" s="52"/>
      <c r="F720" s="52"/>
      <c r="G720" s="52"/>
      <c r="H720" s="52"/>
      <c r="I720" s="52"/>
      <c r="J720" s="52"/>
      <c r="K720" s="52"/>
      <c r="L720" s="52"/>
      <c r="M720" s="52"/>
      <c r="N720" s="52"/>
      <c r="O720" s="52"/>
      <c r="P720" s="52"/>
      <c r="Q720" s="52"/>
      <c r="R720" s="52"/>
      <c r="S720" s="52"/>
      <c r="T720" s="52"/>
      <c r="U720" s="52"/>
      <c r="V720" s="52"/>
      <c r="W720" s="52"/>
      <c r="X720" s="52"/>
      <c r="Y720" s="52"/>
      <c r="Z720" s="52"/>
      <c r="AA720" s="52"/>
      <c r="AB720" s="52"/>
      <c r="AC720" s="52"/>
      <c r="AD720" s="52"/>
      <c r="AE720" s="52"/>
      <c r="AF720" s="52"/>
      <c r="AG720" s="52"/>
      <c r="AH720" s="52"/>
      <c r="AI720" s="52"/>
      <c r="AJ720" s="52"/>
      <c r="AK720" s="52"/>
      <c r="AL720" s="52"/>
      <c r="AM720" s="52"/>
      <c r="AN720" s="52"/>
      <c r="AO720" s="52"/>
      <c r="AP720" s="52"/>
      <c r="AQ720" s="52"/>
      <c r="AR720" s="52"/>
      <c r="AS720" s="52"/>
      <c r="AT720" s="52"/>
      <c r="AU720" s="52"/>
      <c r="AV720" s="52"/>
      <c r="AW720" s="52"/>
      <c r="AX720" s="52"/>
      <c r="AY720" s="52"/>
      <c r="AZ720" s="52"/>
      <c r="BA720" s="52"/>
      <c r="BB720" s="52"/>
      <c r="BC720" s="52"/>
      <c r="BD720" s="52"/>
      <c r="BE720" s="52"/>
      <c r="BF720" s="52"/>
      <c r="BG720" s="52"/>
    </row>
    <row r="721" spans="1:59" ht="15.75" customHeight="1">
      <c r="A721" s="58"/>
      <c r="B721" s="52"/>
      <c r="C721" s="52"/>
      <c r="D721" s="52"/>
      <c r="E721" s="52"/>
      <c r="F721" s="52"/>
      <c r="G721" s="52"/>
      <c r="H721" s="52"/>
      <c r="I721" s="52"/>
      <c r="J721" s="52"/>
      <c r="K721" s="52"/>
      <c r="L721" s="52"/>
      <c r="M721" s="52"/>
      <c r="N721" s="52"/>
      <c r="O721" s="52"/>
      <c r="P721" s="52"/>
      <c r="Q721" s="52"/>
      <c r="R721" s="52"/>
      <c r="S721" s="52"/>
      <c r="T721" s="52"/>
      <c r="U721" s="52"/>
      <c r="V721" s="52"/>
      <c r="W721" s="52"/>
      <c r="X721" s="52"/>
      <c r="Y721" s="52"/>
      <c r="Z721" s="52"/>
      <c r="AA721" s="52"/>
      <c r="AB721" s="52"/>
      <c r="AC721" s="52"/>
      <c r="AD721" s="52"/>
      <c r="AE721" s="52"/>
      <c r="AF721" s="52"/>
      <c r="AG721" s="52"/>
      <c r="AH721" s="52"/>
      <c r="AI721" s="52"/>
      <c r="AJ721" s="52"/>
      <c r="AK721" s="52"/>
      <c r="AL721" s="52"/>
      <c r="AM721" s="52"/>
      <c r="AN721" s="52"/>
      <c r="AO721" s="52"/>
      <c r="AP721" s="52"/>
      <c r="AQ721" s="52"/>
      <c r="AR721" s="52"/>
      <c r="AS721" s="52"/>
      <c r="AT721" s="52"/>
      <c r="AU721" s="52"/>
      <c r="AV721" s="52"/>
      <c r="AW721" s="52"/>
      <c r="AX721" s="52"/>
      <c r="AY721" s="52"/>
      <c r="AZ721" s="52"/>
      <c r="BA721" s="52"/>
      <c r="BB721" s="52"/>
      <c r="BC721" s="52"/>
      <c r="BD721" s="52"/>
      <c r="BE721" s="52"/>
      <c r="BF721" s="52"/>
      <c r="BG721" s="52"/>
    </row>
    <row r="722" spans="1:59" ht="15.75" customHeight="1">
      <c r="A722" s="58"/>
      <c r="B722" s="52"/>
      <c r="C722" s="52"/>
      <c r="D722" s="52"/>
      <c r="E722" s="52"/>
      <c r="F722" s="52"/>
      <c r="G722" s="52"/>
      <c r="H722" s="52"/>
      <c r="I722" s="52"/>
      <c r="J722" s="52"/>
      <c r="K722" s="52"/>
      <c r="L722" s="52"/>
      <c r="M722" s="52"/>
      <c r="N722" s="52"/>
      <c r="O722" s="52"/>
      <c r="P722" s="52"/>
      <c r="Q722" s="52"/>
      <c r="R722" s="52"/>
      <c r="S722" s="52"/>
      <c r="T722" s="52"/>
      <c r="U722" s="52"/>
      <c r="V722" s="52"/>
      <c r="W722" s="52"/>
      <c r="X722" s="52"/>
      <c r="Y722" s="52"/>
      <c r="Z722" s="52"/>
      <c r="AA722" s="52"/>
      <c r="AB722" s="52"/>
      <c r="AC722" s="52"/>
      <c r="AD722" s="52"/>
      <c r="AE722" s="52"/>
      <c r="AF722" s="52"/>
      <c r="AG722" s="52"/>
      <c r="AH722" s="52"/>
      <c r="AI722" s="52"/>
      <c r="AJ722" s="52"/>
      <c r="AK722" s="52"/>
      <c r="AL722" s="52"/>
      <c r="AM722" s="52"/>
      <c r="AN722" s="52"/>
      <c r="AO722" s="52"/>
      <c r="AP722" s="52"/>
      <c r="AQ722" s="52"/>
      <c r="AR722" s="52"/>
      <c r="AS722" s="52"/>
      <c r="AT722" s="52"/>
      <c r="AU722" s="52"/>
      <c r="AV722" s="52"/>
      <c r="AW722" s="52"/>
      <c r="AX722" s="52"/>
      <c r="AY722" s="52"/>
      <c r="AZ722" s="52"/>
      <c r="BA722" s="52"/>
      <c r="BB722" s="52"/>
      <c r="BC722" s="52"/>
      <c r="BD722" s="52"/>
      <c r="BE722" s="52"/>
      <c r="BF722" s="52"/>
      <c r="BG722" s="52"/>
    </row>
    <row r="723" spans="1:59" ht="15.75" customHeight="1">
      <c r="A723" s="58"/>
      <c r="B723" s="52"/>
      <c r="C723" s="52"/>
      <c r="D723" s="52"/>
      <c r="E723" s="52"/>
      <c r="F723" s="52"/>
      <c r="G723" s="52"/>
      <c r="H723" s="52"/>
      <c r="I723" s="52"/>
      <c r="J723" s="52"/>
      <c r="K723" s="52"/>
      <c r="L723" s="52"/>
      <c r="M723" s="52"/>
      <c r="N723" s="52"/>
      <c r="O723" s="52"/>
      <c r="P723" s="52"/>
      <c r="Q723" s="52"/>
      <c r="R723" s="52"/>
      <c r="S723" s="52"/>
      <c r="T723" s="52"/>
      <c r="U723" s="52"/>
      <c r="V723" s="52"/>
      <c r="W723" s="52"/>
      <c r="X723" s="52"/>
      <c r="Y723" s="52"/>
      <c r="Z723" s="52"/>
      <c r="AA723" s="52"/>
      <c r="AB723" s="52"/>
      <c r="AC723" s="52"/>
      <c r="AD723" s="52"/>
      <c r="AE723" s="52"/>
      <c r="AF723" s="52"/>
      <c r="AG723" s="52"/>
      <c r="AH723" s="52"/>
      <c r="AI723" s="52"/>
      <c r="AJ723" s="52"/>
      <c r="AK723" s="52"/>
      <c r="AL723" s="52"/>
      <c r="AM723" s="52"/>
      <c r="AN723" s="52"/>
      <c r="AO723" s="52"/>
      <c r="AP723" s="52"/>
      <c r="AQ723" s="52"/>
      <c r="AR723" s="52"/>
      <c r="AS723" s="52"/>
      <c r="AT723" s="52"/>
      <c r="AU723" s="52"/>
      <c r="AV723" s="52"/>
      <c r="AW723" s="52"/>
      <c r="AX723" s="52"/>
      <c r="AY723" s="52"/>
      <c r="AZ723" s="52"/>
      <c r="BA723" s="52"/>
      <c r="BB723" s="52"/>
      <c r="BC723" s="52"/>
      <c r="BD723" s="52"/>
      <c r="BE723" s="52"/>
      <c r="BF723" s="52"/>
      <c r="BG723" s="52"/>
    </row>
    <row r="724" spans="1:59" ht="15.75" customHeight="1">
      <c r="A724" s="58"/>
      <c r="B724" s="52"/>
      <c r="C724" s="52"/>
      <c r="D724" s="52"/>
      <c r="E724" s="52"/>
      <c r="F724" s="52"/>
      <c r="G724" s="52"/>
      <c r="H724" s="52"/>
      <c r="I724" s="52"/>
      <c r="J724" s="52"/>
      <c r="K724" s="52"/>
      <c r="L724" s="52"/>
      <c r="M724" s="52"/>
      <c r="N724" s="52"/>
      <c r="O724" s="52"/>
      <c r="P724" s="52"/>
      <c r="Q724" s="52"/>
      <c r="R724" s="52"/>
      <c r="S724" s="52"/>
      <c r="T724" s="52"/>
      <c r="U724" s="52"/>
      <c r="V724" s="52"/>
      <c r="W724" s="52"/>
      <c r="X724" s="52"/>
      <c r="Y724" s="52"/>
      <c r="Z724" s="52"/>
      <c r="AA724" s="52"/>
      <c r="AB724" s="52"/>
      <c r="AC724" s="52"/>
      <c r="AD724" s="52"/>
      <c r="AE724" s="52"/>
      <c r="AF724" s="52"/>
      <c r="AG724" s="52"/>
      <c r="AH724" s="52"/>
      <c r="AI724" s="52"/>
      <c r="AJ724" s="52"/>
      <c r="AK724" s="52"/>
      <c r="AL724" s="52"/>
      <c r="AM724" s="52"/>
      <c r="AN724" s="52"/>
      <c r="AO724" s="52"/>
      <c r="AP724" s="52"/>
      <c r="AQ724" s="52"/>
      <c r="AR724" s="52"/>
      <c r="AS724" s="52"/>
      <c r="AT724" s="52"/>
      <c r="AU724" s="52"/>
      <c r="AV724" s="52"/>
      <c r="AW724" s="52"/>
      <c r="AX724" s="52"/>
      <c r="AY724" s="52"/>
      <c r="AZ724" s="52"/>
      <c r="BA724" s="52"/>
      <c r="BB724" s="52"/>
      <c r="BC724" s="52"/>
      <c r="BD724" s="52"/>
      <c r="BE724" s="52"/>
      <c r="BF724" s="52"/>
      <c r="BG724" s="52"/>
    </row>
    <row r="725" spans="1:59" ht="15.75" customHeight="1">
      <c r="A725" s="58"/>
      <c r="B725" s="52"/>
      <c r="C725" s="52"/>
      <c r="D725" s="52"/>
      <c r="E725" s="52"/>
      <c r="F725" s="52"/>
      <c r="G725" s="52"/>
      <c r="H725" s="52"/>
      <c r="I725" s="52"/>
      <c r="J725" s="52"/>
      <c r="K725" s="52"/>
      <c r="L725" s="52"/>
      <c r="M725" s="52"/>
      <c r="N725" s="52"/>
      <c r="O725" s="52"/>
      <c r="P725" s="52"/>
      <c r="Q725" s="52"/>
      <c r="R725" s="52"/>
      <c r="S725" s="52"/>
      <c r="T725" s="52"/>
      <c r="U725" s="52"/>
      <c r="V725" s="52"/>
      <c r="W725" s="52"/>
      <c r="X725" s="52"/>
      <c r="Y725" s="52"/>
      <c r="Z725" s="52"/>
      <c r="AA725" s="52"/>
      <c r="AB725" s="52"/>
      <c r="AC725" s="52"/>
      <c r="AD725" s="52"/>
      <c r="AE725" s="52"/>
      <c r="AF725" s="52"/>
      <c r="AG725" s="52"/>
      <c r="AH725" s="52"/>
      <c r="AI725" s="52"/>
      <c r="AJ725" s="52"/>
      <c r="AK725" s="52"/>
      <c r="AL725" s="52"/>
      <c r="AM725" s="52"/>
      <c r="AN725" s="52"/>
      <c r="AO725" s="52"/>
      <c r="AP725" s="52"/>
      <c r="AQ725" s="52"/>
      <c r="AR725" s="52"/>
      <c r="AS725" s="52"/>
      <c r="AT725" s="52"/>
      <c r="AU725" s="52"/>
      <c r="AV725" s="52"/>
      <c r="AW725" s="52"/>
      <c r="AX725" s="52"/>
      <c r="AY725" s="52"/>
      <c r="AZ725" s="52"/>
      <c r="BA725" s="52"/>
      <c r="BB725" s="52"/>
      <c r="BC725" s="52"/>
      <c r="BD725" s="52"/>
      <c r="BE725" s="52"/>
      <c r="BF725" s="52"/>
      <c r="BG725" s="52"/>
    </row>
    <row r="726" spans="1:59" ht="15.75" customHeight="1">
      <c r="A726" s="58"/>
      <c r="B726" s="52"/>
      <c r="C726" s="52"/>
      <c r="D726" s="52"/>
      <c r="E726" s="52"/>
      <c r="F726" s="52"/>
      <c r="G726" s="52"/>
      <c r="H726" s="52"/>
      <c r="I726" s="52"/>
      <c r="J726" s="52"/>
      <c r="K726" s="52"/>
      <c r="L726" s="52"/>
      <c r="M726" s="52"/>
      <c r="N726" s="52"/>
      <c r="O726" s="52"/>
      <c r="P726" s="52"/>
      <c r="Q726" s="52"/>
      <c r="R726" s="52"/>
      <c r="S726" s="52"/>
      <c r="T726" s="52"/>
      <c r="U726" s="52"/>
      <c r="V726" s="52"/>
      <c r="W726" s="52"/>
      <c r="X726" s="52"/>
      <c r="Y726" s="52"/>
      <c r="Z726" s="52"/>
      <c r="AA726" s="52"/>
      <c r="AB726" s="52"/>
      <c r="AC726" s="52"/>
      <c r="AD726" s="52"/>
      <c r="AE726" s="52"/>
      <c r="AF726" s="52"/>
      <c r="AG726" s="52"/>
      <c r="AH726" s="52"/>
      <c r="AI726" s="52"/>
      <c r="AJ726" s="52"/>
      <c r="AK726" s="52"/>
      <c r="AL726" s="52"/>
      <c r="AM726" s="52"/>
      <c r="AN726" s="52"/>
      <c r="AO726" s="52"/>
      <c r="AP726" s="52"/>
      <c r="AQ726" s="52"/>
      <c r="AR726" s="52"/>
      <c r="AS726" s="52"/>
      <c r="AT726" s="52"/>
      <c r="AU726" s="52"/>
      <c r="AV726" s="52"/>
      <c r="AW726" s="52"/>
      <c r="AX726" s="52"/>
      <c r="AY726" s="52"/>
      <c r="AZ726" s="52"/>
      <c r="BA726" s="52"/>
      <c r="BB726" s="52"/>
      <c r="BC726" s="52"/>
      <c r="BD726" s="52"/>
      <c r="BE726" s="52"/>
      <c r="BF726" s="52"/>
      <c r="BG726" s="52"/>
    </row>
    <row r="727" spans="1:59" ht="15.75" customHeight="1">
      <c r="A727" s="58"/>
      <c r="B727" s="52"/>
      <c r="C727" s="52"/>
      <c r="D727" s="52"/>
      <c r="E727" s="52"/>
      <c r="F727" s="52"/>
      <c r="G727" s="52"/>
      <c r="H727" s="52"/>
      <c r="I727" s="52"/>
      <c r="J727" s="52"/>
      <c r="K727" s="52"/>
      <c r="L727" s="52"/>
      <c r="M727" s="52"/>
      <c r="N727" s="52"/>
      <c r="O727" s="52"/>
      <c r="P727" s="52"/>
      <c r="Q727" s="52"/>
      <c r="R727" s="52"/>
      <c r="S727" s="52"/>
      <c r="T727" s="52"/>
      <c r="U727" s="52"/>
      <c r="V727" s="52"/>
      <c r="W727" s="52"/>
      <c r="X727" s="52"/>
      <c r="Y727" s="52"/>
      <c r="Z727" s="52"/>
      <c r="AA727" s="52"/>
      <c r="AB727" s="52"/>
      <c r="AC727" s="52"/>
      <c r="AD727" s="52"/>
      <c r="AE727" s="52"/>
      <c r="AF727" s="52"/>
      <c r="AG727" s="52"/>
      <c r="AH727" s="52"/>
      <c r="AI727" s="52"/>
      <c r="AJ727" s="52"/>
      <c r="AK727" s="52"/>
      <c r="AL727" s="52"/>
      <c r="AM727" s="52"/>
      <c r="AN727" s="52"/>
      <c r="AO727" s="52"/>
      <c r="AP727" s="52"/>
      <c r="AQ727" s="52"/>
      <c r="AR727" s="52"/>
      <c r="AS727" s="52"/>
      <c r="AT727" s="52"/>
      <c r="AU727" s="52"/>
      <c r="AV727" s="52"/>
      <c r="AW727" s="52"/>
      <c r="AX727" s="52"/>
      <c r="AY727" s="52"/>
      <c r="AZ727" s="52"/>
      <c r="BA727" s="52"/>
      <c r="BB727" s="52"/>
      <c r="BC727" s="52"/>
      <c r="BD727" s="52"/>
      <c r="BE727" s="52"/>
      <c r="BF727" s="52"/>
      <c r="BG727" s="52"/>
    </row>
    <row r="728" spans="1:59" ht="15.75" customHeight="1">
      <c r="A728" s="58"/>
      <c r="B728" s="52"/>
      <c r="C728" s="52"/>
      <c r="D728" s="52"/>
      <c r="E728" s="52"/>
      <c r="F728" s="52"/>
      <c r="G728" s="52"/>
      <c r="H728" s="52"/>
      <c r="I728" s="52"/>
      <c r="J728" s="52"/>
      <c r="K728" s="52"/>
      <c r="L728" s="52"/>
      <c r="M728" s="52"/>
      <c r="N728" s="52"/>
      <c r="O728" s="52"/>
      <c r="P728" s="52"/>
      <c r="Q728" s="52"/>
      <c r="R728" s="52"/>
      <c r="S728" s="52"/>
      <c r="T728" s="52"/>
      <c r="U728" s="52"/>
      <c r="V728" s="52"/>
      <c r="W728" s="52"/>
      <c r="X728" s="52"/>
      <c r="Y728" s="52"/>
      <c r="Z728" s="52"/>
      <c r="AA728" s="52"/>
      <c r="AB728" s="52"/>
      <c r="AC728" s="52"/>
      <c r="AD728" s="52"/>
      <c r="AE728" s="52"/>
      <c r="AF728" s="52"/>
      <c r="AG728" s="52"/>
      <c r="AH728" s="52"/>
      <c r="AI728" s="52"/>
      <c r="AJ728" s="52"/>
      <c r="AK728" s="52"/>
      <c r="AL728" s="52"/>
      <c r="AM728" s="52"/>
      <c r="AN728" s="52"/>
      <c r="AO728" s="52"/>
      <c r="AP728" s="52"/>
      <c r="AQ728" s="52"/>
      <c r="AR728" s="52"/>
      <c r="AS728" s="52"/>
      <c r="AT728" s="52"/>
      <c r="AU728" s="52"/>
      <c r="AV728" s="52"/>
      <c r="AW728" s="52"/>
      <c r="AX728" s="52"/>
      <c r="AY728" s="52"/>
      <c r="AZ728" s="52"/>
      <c r="BA728" s="52"/>
      <c r="BB728" s="52"/>
      <c r="BC728" s="52"/>
      <c r="BD728" s="52"/>
      <c r="BE728" s="52"/>
      <c r="BF728" s="52"/>
      <c r="BG728" s="52"/>
    </row>
    <row r="729" spans="1:59" ht="15.75" customHeight="1">
      <c r="A729" s="58"/>
      <c r="B729" s="52"/>
      <c r="C729" s="52"/>
      <c r="D729" s="52"/>
      <c r="E729" s="52"/>
      <c r="F729" s="52"/>
      <c r="G729" s="52"/>
      <c r="H729" s="52"/>
      <c r="I729" s="52"/>
      <c r="J729" s="52"/>
      <c r="K729" s="52"/>
      <c r="L729" s="52"/>
      <c r="M729" s="52"/>
      <c r="N729" s="52"/>
      <c r="O729" s="52"/>
      <c r="P729" s="52"/>
      <c r="Q729" s="52"/>
      <c r="R729" s="52"/>
      <c r="S729" s="52"/>
      <c r="T729" s="52"/>
      <c r="U729" s="52"/>
      <c r="V729" s="52"/>
      <c r="W729" s="52"/>
      <c r="X729" s="52"/>
      <c r="Y729" s="52"/>
      <c r="Z729" s="52"/>
      <c r="AA729" s="52"/>
      <c r="AB729" s="52"/>
      <c r="AC729" s="52"/>
      <c r="AD729" s="52"/>
      <c r="AE729" s="52"/>
      <c r="AF729" s="52"/>
      <c r="AG729" s="52"/>
      <c r="AH729" s="52"/>
      <c r="AI729" s="52"/>
      <c r="AJ729" s="52"/>
      <c r="AK729" s="52"/>
      <c r="AL729" s="52"/>
      <c r="AM729" s="52"/>
      <c r="AN729" s="52"/>
      <c r="AO729" s="52"/>
      <c r="AP729" s="52"/>
      <c r="AQ729" s="52"/>
      <c r="AR729" s="52"/>
      <c r="AS729" s="52"/>
      <c r="AT729" s="52"/>
      <c r="AU729" s="52"/>
      <c r="AV729" s="52"/>
      <c r="AW729" s="52"/>
      <c r="AX729" s="52"/>
      <c r="AY729" s="52"/>
      <c r="AZ729" s="52"/>
      <c r="BA729" s="52"/>
      <c r="BB729" s="52"/>
      <c r="BC729" s="52"/>
      <c r="BD729" s="52"/>
      <c r="BE729" s="52"/>
      <c r="BF729" s="52"/>
      <c r="BG729" s="52"/>
    </row>
    <row r="730" spans="1:59" ht="15.75" customHeight="1">
      <c r="A730" s="58"/>
      <c r="B730" s="52"/>
      <c r="C730" s="52"/>
      <c r="D730" s="52"/>
      <c r="E730" s="52"/>
      <c r="F730" s="52"/>
      <c r="G730" s="52"/>
      <c r="H730" s="52"/>
      <c r="I730" s="52"/>
      <c r="J730" s="52"/>
      <c r="K730" s="52"/>
      <c r="L730" s="52"/>
      <c r="M730" s="52"/>
      <c r="N730" s="52"/>
      <c r="O730" s="52"/>
      <c r="P730" s="52"/>
      <c r="Q730" s="52"/>
      <c r="R730" s="52"/>
      <c r="S730" s="52"/>
      <c r="T730" s="52"/>
      <c r="U730" s="52"/>
      <c r="V730" s="52"/>
      <c r="W730" s="52"/>
      <c r="X730" s="52"/>
      <c r="Y730" s="52"/>
      <c r="Z730" s="52"/>
      <c r="AA730" s="52"/>
      <c r="AB730" s="52"/>
      <c r="AC730" s="52"/>
      <c r="AD730" s="52"/>
      <c r="AE730" s="52"/>
      <c r="AF730" s="52"/>
      <c r="AG730" s="52"/>
      <c r="AH730" s="52"/>
      <c r="AI730" s="52"/>
      <c r="AJ730" s="52"/>
      <c r="AK730" s="52"/>
      <c r="AL730" s="52"/>
      <c r="AM730" s="52"/>
      <c r="AN730" s="52"/>
      <c r="AO730" s="52"/>
      <c r="AP730" s="52"/>
      <c r="AQ730" s="52"/>
      <c r="AR730" s="52"/>
      <c r="AS730" s="52"/>
      <c r="AT730" s="52"/>
      <c r="AU730" s="52"/>
      <c r="AV730" s="52"/>
      <c r="AW730" s="52"/>
      <c r="AX730" s="52"/>
      <c r="AY730" s="52"/>
      <c r="AZ730" s="52"/>
      <c r="BA730" s="52"/>
      <c r="BB730" s="52"/>
      <c r="BC730" s="52"/>
      <c r="BD730" s="52"/>
      <c r="BE730" s="52"/>
      <c r="BF730" s="52"/>
      <c r="BG730" s="52"/>
    </row>
    <row r="731" spans="1:59" ht="15.75" customHeight="1">
      <c r="A731" s="58"/>
      <c r="B731" s="52"/>
      <c r="C731" s="52"/>
      <c r="D731" s="52"/>
      <c r="E731" s="52"/>
      <c r="F731" s="52"/>
      <c r="G731" s="52"/>
      <c r="H731" s="52"/>
      <c r="I731" s="52"/>
      <c r="J731" s="52"/>
      <c r="K731" s="52"/>
      <c r="L731" s="52"/>
      <c r="M731" s="52"/>
      <c r="N731" s="52"/>
      <c r="O731" s="52"/>
      <c r="P731" s="52"/>
      <c r="Q731" s="52"/>
      <c r="R731" s="52"/>
      <c r="S731" s="52"/>
      <c r="T731" s="52"/>
      <c r="U731" s="52"/>
      <c r="V731" s="52"/>
      <c r="W731" s="52"/>
      <c r="X731" s="52"/>
      <c r="Y731" s="52"/>
      <c r="Z731" s="52"/>
      <c r="AA731" s="52"/>
      <c r="AB731" s="52"/>
      <c r="AC731" s="52"/>
      <c r="AD731" s="52"/>
      <c r="AE731" s="52"/>
      <c r="AF731" s="52"/>
      <c r="AG731" s="52"/>
      <c r="AH731" s="52"/>
      <c r="AI731" s="52"/>
      <c r="AJ731" s="52"/>
      <c r="AK731" s="52"/>
      <c r="AL731" s="52"/>
      <c r="AM731" s="52"/>
      <c r="AN731" s="52"/>
      <c r="AO731" s="52"/>
      <c r="AP731" s="52"/>
      <c r="AQ731" s="52"/>
      <c r="AR731" s="52"/>
      <c r="AS731" s="52"/>
      <c r="AT731" s="52"/>
      <c r="AU731" s="52"/>
      <c r="AV731" s="52"/>
      <c r="AW731" s="52"/>
      <c r="AX731" s="52"/>
      <c r="AY731" s="52"/>
      <c r="AZ731" s="52"/>
      <c r="BA731" s="52"/>
      <c r="BB731" s="52"/>
      <c r="BC731" s="52"/>
      <c r="BD731" s="52"/>
      <c r="BE731" s="52"/>
      <c r="BF731" s="52"/>
      <c r="BG731" s="52"/>
    </row>
    <row r="732" spans="1:59" ht="15.75" customHeight="1">
      <c r="A732" s="58"/>
      <c r="B732" s="52"/>
      <c r="C732" s="52"/>
      <c r="D732" s="52"/>
      <c r="E732" s="52"/>
      <c r="F732" s="52"/>
      <c r="G732" s="52"/>
      <c r="H732" s="52"/>
      <c r="I732" s="52"/>
      <c r="J732" s="52"/>
      <c r="K732" s="52"/>
      <c r="L732" s="52"/>
      <c r="M732" s="52"/>
      <c r="N732" s="52"/>
      <c r="O732" s="52"/>
      <c r="P732" s="52"/>
      <c r="Q732" s="52"/>
      <c r="R732" s="52"/>
      <c r="S732" s="52"/>
      <c r="T732" s="52"/>
      <c r="U732" s="52"/>
      <c r="V732" s="52"/>
      <c r="W732" s="52"/>
      <c r="X732" s="52"/>
      <c r="Y732" s="52"/>
      <c r="Z732" s="52"/>
      <c r="AA732" s="52"/>
      <c r="AB732" s="52"/>
      <c r="AC732" s="52"/>
      <c r="AD732" s="52"/>
      <c r="AE732" s="52"/>
      <c r="AF732" s="52"/>
      <c r="AG732" s="52"/>
      <c r="AH732" s="52"/>
      <c r="AI732" s="52"/>
      <c r="AJ732" s="52"/>
      <c r="AK732" s="52"/>
      <c r="AL732" s="52"/>
      <c r="AM732" s="52"/>
      <c r="AN732" s="52"/>
      <c r="AO732" s="52"/>
      <c r="AP732" s="52"/>
      <c r="AQ732" s="52"/>
      <c r="AR732" s="52"/>
      <c r="AS732" s="52"/>
      <c r="AT732" s="52"/>
      <c r="AU732" s="52"/>
      <c r="AV732" s="52"/>
      <c r="AW732" s="52"/>
      <c r="AX732" s="52"/>
      <c r="AY732" s="52"/>
      <c r="AZ732" s="52"/>
      <c r="BA732" s="52"/>
      <c r="BB732" s="52"/>
      <c r="BC732" s="52"/>
      <c r="BD732" s="52"/>
      <c r="BE732" s="52"/>
      <c r="BF732" s="52"/>
      <c r="BG732" s="52"/>
    </row>
    <row r="733" spans="1:59" ht="15.75" customHeight="1">
      <c r="A733" s="58"/>
      <c r="B733" s="52"/>
      <c r="C733" s="52"/>
      <c r="D733" s="52"/>
      <c r="E733" s="52"/>
      <c r="F733" s="52"/>
      <c r="G733" s="52"/>
      <c r="H733" s="52"/>
      <c r="I733" s="52"/>
      <c r="J733" s="52"/>
      <c r="K733" s="52"/>
      <c r="L733" s="52"/>
      <c r="M733" s="52"/>
      <c r="N733" s="52"/>
      <c r="O733" s="52"/>
      <c r="P733" s="52"/>
      <c r="Q733" s="52"/>
      <c r="R733" s="52"/>
      <c r="S733" s="52"/>
      <c r="T733" s="52"/>
      <c r="U733" s="52"/>
      <c r="V733" s="52"/>
      <c r="W733" s="52"/>
      <c r="X733" s="52"/>
      <c r="Y733" s="52"/>
      <c r="Z733" s="52"/>
      <c r="AA733" s="52"/>
      <c r="AB733" s="52"/>
      <c r="AC733" s="52"/>
      <c r="AD733" s="52"/>
      <c r="AE733" s="52"/>
      <c r="AF733" s="52"/>
      <c r="AG733" s="52"/>
      <c r="AH733" s="52"/>
      <c r="AI733" s="52"/>
      <c r="AJ733" s="52"/>
      <c r="AK733" s="52"/>
      <c r="AL733" s="52"/>
      <c r="AM733" s="52"/>
      <c r="AN733" s="52"/>
      <c r="AO733" s="52"/>
      <c r="AP733" s="52"/>
      <c r="AQ733" s="52"/>
      <c r="AR733" s="52"/>
      <c r="AS733" s="52"/>
      <c r="AT733" s="52"/>
      <c r="AU733" s="52"/>
      <c r="AV733" s="52"/>
      <c r="AW733" s="52"/>
      <c r="AX733" s="52"/>
      <c r="AY733" s="52"/>
      <c r="AZ733" s="52"/>
      <c r="BA733" s="52"/>
      <c r="BB733" s="52"/>
      <c r="BC733" s="52"/>
      <c r="BD733" s="52"/>
      <c r="BE733" s="52"/>
      <c r="BF733" s="52"/>
      <c r="BG733" s="52"/>
    </row>
    <row r="734" spans="1:59" ht="15.75" customHeight="1">
      <c r="A734" s="58"/>
      <c r="B734" s="52"/>
      <c r="C734" s="52"/>
      <c r="D734" s="52"/>
      <c r="E734" s="52"/>
      <c r="F734" s="52"/>
      <c r="G734" s="52"/>
      <c r="H734" s="52"/>
      <c r="I734" s="52"/>
      <c r="J734" s="52"/>
      <c r="K734" s="52"/>
      <c r="L734" s="52"/>
      <c r="M734" s="52"/>
      <c r="N734" s="52"/>
      <c r="O734" s="52"/>
      <c r="P734" s="52"/>
      <c r="Q734" s="52"/>
      <c r="R734" s="52"/>
      <c r="S734" s="52"/>
      <c r="T734" s="52"/>
      <c r="U734" s="52"/>
      <c r="V734" s="52"/>
      <c r="W734" s="52"/>
      <c r="X734" s="52"/>
      <c r="Y734" s="52"/>
      <c r="Z734" s="52"/>
      <c r="AA734" s="52"/>
      <c r="AB734" s="52"/>
      <c r="AC734" s="52"/>
      <c r="AD734" s="52"/>
      <c r="AE734" s="52"/>
      <c r="AF734" s="52"/>
      <c r="AG734" s="52"/>
      <c r="AH734" s="52"/>
      <c r="AI734" s="52"/>
      <c r="AJ734" s="52"/>
      <c r="AK734" s="52"/>
      <c r="AL734" s="52"/>
      <c r="AM734" s="52"/>
      <c r="AN734" s="52"/>
      <c r="AO734" s="52"/>
      <c r="AP734" s="52"/>
      <c r="AQ734" s="52"/>
      <c r="AR734" s="52"/>
      <c r="AS734" s="52"/>
      <c r="AT734" s="52"/>
      <c r="AU734" s="52"/>
      <c r="AV734" s="52"/>
      <c r="AW734" s="52"/>
      <c r="AX734" s="52"/>
      <c r="AY734" s="52"/>
      <c r="AZ734" s="52"/>
      <c r="BA734" s="52"/>
      <c r="BB734" s="52"/>
      <c r="BC734" s="52"/>
      <c r="BD734" s="52"/>
      <c r="BE734" s="52"/>
      <c r="BF734" s="52"/>
      <c r="BG734" s="52"/>
    </row>
    <row r="735" spans="1:59" ht="15.75" customHeight="1">
      <c r="A735" s="58"/>
      <c r="B735" s="52"/>
      <c r="C735" s="52"/>
      <c r="D735" s="52"/>
      <c r="E735" s="52"/>
      <c r="F735" s="52"/>
      <c r="G735" s="52"/>
      <c r="H735" s="52"/>
      <c r="I735" s="52"/>
      <c r="J735" s="52"/>
      <c r="K735" s="52"/>
      <c r="L735" s="52"/>
      <c r="M735" s="52"/>
      <c r="N735" s="52"/>
      <c r="O735" s="52"/>
      <c r="P735" s="52"/>
      <c r="Q735" s="52"/>
      <c r="R735" s="52"/>
      <c r="S735" s="52"/>
      <c r="T735" s="52"/>
      <c r="U735" s="52"/>
      <c r="V735" s="52"/>
      <c r="W735" s="52"/>
      <c r="X735" s="52"/>
      <c r="Y735" s="52"/>
      <c r="Z735" s="52"/>
      <c r="AA735" s="52"/>
      <c r="AB735" s="52"/>
      <c r="AC735" s="52"/>
      <c r="AD735" s="52"/>
      <c r="AE735" s="52"/>
      <c r="AF735" s="52"/>
      <c r="AG735" s="52"/>
      <c r="AH735" s="52"/>
      <c r="AI735" s="52"/>
      <c r="AJ735" s="52"/>
      <c r="AK735" s="52"/>
      <c r="AL735" s="52"/>
      <c r="AM735" s="52"/>
      <c r="AN735" s="52"/>
      <c r="AO735" s="52"/>
      <c r="AP735" s="52"/>
      <c r="AQ735" s="52"/>
      <c r="AR735" s="52"/>
      <c r="AS735" s="52"/>
      <c r="AT735" s="52"/>
      <c r="AU735" s="52"/>
      <c r="AV735" s="52"/>
      <c r="AW735" s="52"/>
      <c r="AX735" s="52"/>
      <c r="AY735" s="52"/>
      <c r="AZ735" s="52"/>
      <c r="BA735" s="52"/>
      <c r="BB735" s="52"/>
      <c r="BC735" s="52"/>
      <c r="BD735" s="52"/>
      <c r="BE735" s="52"/>
      <c r="BF735" s="52"/>
      <c r="BG735" s="52"/>
    </row>
    <row r="736" spans="1:59" ht="15.75" customHeight="1">
      <c r="A736" s="58"/>
      <c r="B736" s="52"/>
      <c r="C736" s="52"/>
      <c r="D736" s="52"/>
      <c r="E736" s="52"/>
      <c r="F736" s="52"/>
      <c r="G736" s="52"/>
      <c r="H736" s="52"/>
      <c r="I736" s="52"/>
      <c r="J736" s="52"/>
      <c r="K736" s="52"/>
      <c r="L736" s="52"/>
      <c r="M736" s="52"/>
      <c r="N736" s="52"/>
      <c r="O736" s="52"/>
      <c r="P736" s="52"/>
      <c r="Q736" s="52"/>
      <c r="R736" s="52"/>
      <c r="S736" s="52"/>
      <c r="T736" s="52"/>
      <c r="U736" s="52"/>
      <c r="V736" s="52"/>
      <c r="W736" s="52"/>
      <c r="X736" s="52"/>
      <c r="Y736" s="52"/>
      <c r="Z736" s="52"/>
      <c r="AA736" s="52"/>
      <c r="AB736" s="52"/>
      <c r="AC736" s="52"/>
      <c r="AD736" s="52"/>
      <c r="AE736" s="52"/>
      <c r="AF736" s="52"/>
      <c r="AG736" s="52"/>
      <c r="AH736" s="52"/>
      <c r="AI736" s="52"/>
      <c r="AJ736" s="52"/>
      <c r="AK736" s="52"/>
      <c r="AL736" s="52"/>
      <c r="AM736" s="52"/>
      <c r="AN736" s="52"/>
      <c r="AO736" s="52"/>
      <c r="AP736" s="52"/>
      <c r="AQ736" s="52"/>
      <c r="AR736" s="52"/>
      <c r="AS736" s="52"/>
      <c r="AT736" s="52"/>
      <c r="AU736" s="52"/>
      <c r="AV736" s="52"/>
      <c r="AW736" s="52"/>
      <c r="AX736" s="52"/>
      <c r="AY736" s="52"/>
      <c r="AZ736" s="52"/>
      <c r="BA736" s="52"/>
      <c r="BB736" s="52"/>
      <c r="BC736" s="52"/>
      <c r="BD736" s="52"/>
      <c r="BE736" s="52"/>
      <c r="BF736" s="52"/>
      <c r="BG736" s="52"/>
    </row>
    <row r="737" spans="1:59" ht="15.75" customHeight="1">
      <c r="A737" s="58"/>
      <c r="B737" s="52"/>
      <c r="C737" s="52"/>
      <c r="D737" s="52"/>
      <c r="E737" s="52"/>
      <c r="F737" s="52"/>
      <c r="G737" s="52"/>
      <c r="H737" s="52"/>
      <c r="I737" s="52"/>
      <c r="J737" s="52"/>
      <c r="K737" s="52"/>
      <c r="L737" s="52"/>
      <c r="M737" s="52"/>
      <c r="N737" s="52"/>
      <c r="O737" s="52"/>
      <c r="P737" s="52"/>
      <c r="Q737" s="52"/>
      <c r="R737" s="52"/>
      <c r="S737" s="52"/>
      <c r="T737" s="52"/>
      <c r="U737" s="52"/>
      <c r="V737" s="52"/>
      <c r="W737" s="52"/>
      <c r="X737" s="52"/>
      <c r="Y737" s="52"/>
      <c r="Z737" s="52"/>
      <c r="AA737" s="52"/>
      <c r="AB737" s="52"/>
      <c r="AC737" s="52"/>
      <c r="AD737" s="52"/>
      <c r="AE737" s="52"/>
      <c r="AF737" s="52"/>
      <c r="AG737" s="52"/>
      <c r="AH737" s="52"/>
      <c r="AI737" s="52"/>
      <c r="AJ737" s="52"/>
      <c r="AK737" s="52"/>
      <c r="AL737" s="52"/>
      <c r="AM737" s="52"/>
      <c r="AN737" s="52"/>
      <c r="AO737" s="52"/>
      <c r="AP737" s="52"/>
      <c r="AQ737" s="52"/>
      <c r="AR737" s="52"/>
      <c r="AS737" s="52"/>
      <c r="AT737" s="52"/>
      <c r="AU737" s="52"/>
      <c r="AV737" s="52"/>
      <c r="AW737" s="52"/>
      <c r="AX737" s="52"/>
      <c r="AY737" s="52"/>
      <c r="AZ737" s="52"/>
      <c r="BA737" s="52"/>
      <c r="BB737" s="52"/>
      <c r="BC737" s="52"/>
      <c r="BD737" s="52"/>
      <c r="BE737" s="52"/>
      <c r="BF737" s="52"/>
      <c r="BG737" s="52"/>
    </row>
    <row r="738" spans="1:59" ht="15.75" customHeight="1">
      <c r="A738" s="58"/>
      <c r="B738" s="52"/>
      <c r="C738" s="52"/>
      <c r="D738" s="52"/>
      <c r="E738" s="52"/>
      <c r="F738" s="52"/>
      <c r="G738" s="52"/>
      <c r="H738" s="52"/>
      <c r="I738" s="52"/>
      <c r="J738" s="52"/>
      <c r="K738" s="52"/>
      <c r="L738" s="52"/>
      <c r="M738" s="52"/>
      <c r="N738" s="52"/>
      <c r="O738" s="52"/>
      <c r="P738" s="52"/>
      <c r="Q738" s="52"/>
      <c r="R738" s="52"/>
      <c r="S738" s="52"/>
      <c r="T738" s="52"/>
      <c r="U738" s="52"/>
      <c r="V738" s="52"/>
      <c r="W738" s="52"/>
      <c r="X738" s="52"/>
      <c r="Y738" s="52"/>
      <c r="Z738" s="52"/>
      <c r="AA738" s="52"/>
      <c r="AB738" s="52"/>
      <c r="AC738" s="52"/>
      <c r="AD738" s="52"/>
      <c r="AE738" s="52"/>
      <c r="AF738" s="52"/>
      <c r="AG738" s="52"/>
      <c r="AH738" s="52"/>
      <c r="AI738" s="52"/>
      <c r="AJ738" s="52"/>
      <c r="AK738" s="52"/>
      <c r="AL738" s="52"/>
      <c r="AM738" s="52"/>
      <c r="AN738" s="52"/>
      <c r="AO738" s="52"/>
      <c r="AP738" s="52"/>
      <c r="AQ738" s="52"/>
      <c r="AR738" s="52"/>
      <c r="AS738" s="52"/>
      <c r="AT738" s="52"/>
      <c r="AU738" s="52"/>
      <c r="AV738" s="52"/>
      <c r="AW738" s="52"/>
      <c r="AX738" s="52"/>
      <c r="AY738" s="52"/>
      <c r="AZ738" s="52"/>
      <c r="BA738" s="52"/>
      <c r="BB738" s="52"/>
      <c r="BC738" s="52"/>
      <c r="BD738" s="52"/>
      <c r="BE738" s="52"/>
      <c r="BF738" s="52"/>
      <c r="BG738" s="52"/>
    </row>
    <row r="739" spans="1:59" ht="15.75" customHeight="1">
      <c r="A739" s="58"/>
      <c r="B739" s="52"/>
      <c r="C739" s="52"/>
      <c r="D739" s="52"/>
      <c r="E739" s="52"/>
      <c r="F739" s="52"/>
      <c r="G739" s="52"/>
      <c r="H739" s="52"/>
      <c r="I739" s="52"/>
      <c r="J739" s="52"/>
      <c r="K739" s="52"/>
      <c r="L739" s="52"/>
      <c r="M739" s="52"/>
      <c r="N739" s="52"/>
      <c r="O739" s="52"/>
      <c r="P739" s="52"/>
      <c r="Q739" s="52"/>
      <c r="R739" s="52"/>
      <c r="S739" s="52"/>
      <c r="T739" s="52"/>
      <c r="U739" s="52"/>
      <c r="V739" s="52"/>
      <c r="W739" s="52"/>
      <c r="X739" s="52"/>
      <c r="Y739" s="52"/>
      <c r="Z739" s="52"/>
      <c r="AA739" s="52"/>
      <c r="AB739" s="52"/>
      <c r="AC739" s="52"/>
      <c r="AD739" s="52"/>
      <c r="AE739" s="52"/>
      <c r="AF739" s="52"/>
      <c r="AG739" s="52"/>
      <c r="AH739" s="52"/>
      <c r="AI739" s="52"/>
      <c r="AJ739" s="52"/>
      <c r="AK739" s="52"/>
      <c r="AL739" s="52"/>
      <c r="AM739" s="52"/>
      <c r="AN739" s="52"/>
      <c r="AO739" s="52"/>
      <c r="AP739" s="52"/>
      <c r="AQ739" s="52"/>
      <c r="AR739" s="52"/>
      <c r="AS739" s="52"/>
      <c r="AT739" s="52"/>
      <c r="AU739" s="52"/>
      <c r="AV739" s="52"/>
      <c r="AW739" s="52"/>
      <c r="AX739" s="52"/>
      <c r="AY739" s="52"/>
      <c r="AZ739" s="52"/>
      <c r="BA739" s="52"/>
      <c r="BB739" s="52"/>
      <c r="BC739" s="52"/>
      <c r="BD739" s="52"/>
      <c r="BE739" s="52"/>
      <c r="BF739" s="52"/>
      <c r="BG739" s="52"/>
    </row>
    <row r="740" spans="1:59" ht="15.75" customHeight="1">
      <c r="A740" s="58"/>
      <c r="B740" s="52"/>
      <c r="C740" s="52"/>
      <c r="D740" s="52"/>
      <c r="E740" s="52"/>
      <c r="F740" s="52"/>
      <c r="G740" s="52"/>
      <c r="H740" s="52"/>
      <c r="I740" s="52"/>
      <c r="J740" s="52"/>
      <c r="K740" s="52"/>
      <c r="L740" s="52"/>
      <c r="M740" s="52"/>
      <c r="N740" s="52"/>
      <c r="O740" s="52"/>
      <c r="P740" s="52"/>
      <c r="Q740" s="52"/>
      <c r="R740" s="52"/>
      <c r="S740" s="52"/>
      <c r="T740" s="52"/>
      <c r="U740" s="52"/>
      <c r="V740" s="52"/>
      <c r="W740" s="52"/>
      <c r="X740" s="52"/>
      <c r="Y740" s="52"/>
      <c r="Z740" s="52"/>
      <c r="AA740" s="52"/>
      <c r="AB740" s="52"/>
      <c r="AC740" s="52"/>
      <c r="AD740" s="52"/>
      <c r="AE740" s="52"/>
      <c r="AF740" s="52"/>
      <c r="AG740" s="52"/>
      <c r="AH740" s="52"/>
      <c r="AI740" s="52"/>
      <c r="AJ740" s="52"/>
      <c r="AK740" s="52"/>
      <c r="AL740" s="52"/>
      <c r="AM740" s="52"/>
      <c r="AN740" s="52"/>
      <c r="AO740" s="52"/>
      <c r="AP740" s="52"/>
      <c r="AQ740" s="52"/>
      <c r="AR740" s="52"/>
      <c r="AS740" s="52"/>
      <c r="AT740" s="52"/>
      <c r="AU740" s="52"/>
      <c r="AV740" s="52"/>
      <c r="AW740" s="52"/>
      <c r="AX740" s="52"/>
      <c r="AY740" s="52"/>
      <c r="AZ740" s="52"/>
      <c r="BA740" s="52"/>
      <c r="BB740" s="52"/>
      <c r="BC740" s="52"/>
      <c r="BD740" s="52"/>
      <c r="BE740" s="52"/>
      <c r="BF740" s="52"/>
      <c r="BG740" s="52"/>
    </row>
    <row r="741" spans="1:59" ht="15.75" customHeight="1">
      <c r="A741" s="58"/>
      <c r="B741" s="52"/>
      <c r="C741" s="52"/>
      <c r="D741" s="52"/>
      <c r="E741" s="52"/>
      <c r="F741" s="52"/>
      <c r="G741" s="52"/>
      <c r="H741" s="52"/>
      <c r="I741" s="52"/>
      <c r="J741" s="52"/>
      <c r="K741" s="52"/>
      <c r="L741" s="52"/>
      <c r="M741" s="52"/>
      <c r="N741" s="52"/>
      <c r="O741" s="52"/>
      <c r="P741" s="52"/>
      <c r="Q741" s="52"/>
      <c r="R741" s="52"/>
      <c r="S741" s="52"/>
      <c r="T741" s="52"/>
      <c r="U741" s="52"/>
      <c r="V741" s="52"/>
      <c r="W741" s="52"/>
      <c r="X741" s="52"/>
      <c r="Y741" s="52"/>
      <c r="Z741" s="52"/>
      <c r="AA741" s="52"/>
      <c r="AB741" s="52"/>
      <c r="AC741" s="52"/>
      <c r="AD741" s="52"/>
      <c r="AE741" s="52"/>
      <c r="AF741" s="52"/>
      <c r="AG741" s="52"/>
      <c r="AH741" s="52"/>
      <c r="AI741" s="52"/>
      <c r="AJ741" s="52"/>
      <c r="AK741" s="52"/>
      <c r="AL741" s="52"/>
      <c r="AM741" s="52"/>
      <c r="AN741" s="52"/>
      <c r="AO741" s="52"/>
      <c r="AP741" s="52"/>
      <c r="AQ741" s="52"/>
      <c r="AR741" s="52"/>
      <c r="AS741" s="52"/>
      <c r="AT741" s="52"/>
      <c r="AU741" s="52"/>
      <c r="AV741" s="52"/>
      <c r="AW741" s="52"/>
      <c r="AX741" s="52"/>
      <c r="AY741" s="52"/>
      <c r="AZ741" s="52"/>
      <c r="BA741" s="52"/>
      <c r="BB741" s="52"/>
      <c r="BC741" s="52"/>
      <c r="BD741" s="52"/>
      <c r="BE741" s="52"/>
      <c r="BF741" s="52"/>
      <c r="BG741" s="52"/>
    </row>
    <row r="742" spans="1:59" ht="15.75" customHeight="1">
      <c r="A742" s="58"/>
      <c r="B742" s="52"/>
      <c r="C742" s="52"/>
      <c r="D742" s="52"/>
      <c r="E742" s="52"/>
      <c r="F742" s="52"/>
      <c r="G742" s="52"/>
      <c r="H742" s="52"/>
      <c r="I742" s="52"/>
      <c r="J742" s="52"/>
      <c r="K742" s="52"/>
      <c r="L742" s="52"/>
      <c r="M742" s="52"/>
      <c r="N742" s="52"/>
      <c r="O742" s="52"/>
      <c r="P742" s="52"/>
      <c r="Q742" s="52"/>
      <c r="R742" s="52"/>
      <c r="S742" s="52"/>
      <c r="T742" s="52"/>
      <c r="U742" s="52"/>
      <c r="V742" s="52"/>
      <c r="W742" s="52"/>
      <c r="X742" s="52"/>
      <c r="Y742" s="52"/>
      <c r="Z742" s="52"/>
      <c r="AA742" s="52"/>
      <c r="AB742" s="52"/>
      <c r="AC742" s="52"/>
      <c r="AD742" s="52"/>
      <c r="AE742" s="52"/>
      <c r="AF742" s="52"/>
      <c r="AG742" s="52"/>
      <c r="AH742" s="52"/>
      <c r="AI742" s="52"/>
      <c r="AJ742" s="52"/>
      <c r="AK742" s="52"/>
      <c r="AL742" s="52"/>
      <c r="AM742" s="52"/>
      <c r="AN742" s="52"/>
      <c r="AO742" s="52"/>
      <c r="AP742" s="52"/>
      <c r="AQ742" s="52"/>
      <c r="AR742" s="52"/>
      <c r="AS742" s="52"/>
      <c r="AT742" s="52"/>
      <c r="AU742" s="52"/>
      <c r="AV742" s="52"/>
      <c r="AW742" s="52"/>
      <c r="AX742" s="52"/>
      <c r="AY742" s="52"/>
      <c r="AZ742" s="52"/>
      <c r="BA742" s="52"/>
      <c r="BB742" s="52"/>
      <c r="BC742" s="52"/>
      <c r="BD742" s="52"/>
      <c r="BE742" s="52"/>
      <c r="BF742" s="52"/>
      <c r="BG742" s="52"/>
    </row>
    <row r="743" spans="1:59" ht="15.75" customHeight="1">
      <c r="A743" s="58"/>
      <c r="B743" s="52"/>
      <c r="C743" s="52"/>
      <c r="D743" s="52"/>
      <c r="E743" s="52"/>
      <c r="F743" s="52"/>
      <c r="G743" s="52"/>
      <c r="H743" s="52"/>
      <c r="I743" s="52"/>
      <c r="J743" s="52"/>
      <c r="K743" s="52"/>
      <c r="L743" s="52"/>
      <c r="M743" s="52"/>
      <c r="N743" s="52"/>
      <c r="O743" s="52"/>
      <c r="P743" s="52"/>
      <c r="Q743" s="52"/>
      <c r="R743" s="52"/>
      <c r="S743" s="52"/>
      <c r="T743" s="52"/>
      <c r="U743" s="52"/>
      <c r="V743" s="52"/>
      <c r="W743" s="52"/>
      <c r="X743" s="52"/>
      <c r="Y743" s="52"/>
      <c r="Z743" s="52"/>
      <c r="AA743" s="52"/>
      <c r="AB743" s="52"/>
      <c r="AC743" s="52"/>
      <c r="AD743" s="52"/>
      <c r="AE743" s="52"/>
      <c r="AF743" s="52"/>
      <c r="AG743" s="52"/>
      <c r="AH743" s="52"/>
      <c r="AI743" s="52"/>
      <c r="AJ743" s="52"/>
      <c r="AK743" s="52"/>
      <c r="AL743" s="52"/>
      <c r="AM743" s="52"/>
      <c r="AN743" s="52"/>
      <c r="AO743" s="52"/>
      <c r="AP743" s="52"/>
      <c r="AQ743" s="52"/>
      <c r="AR743" s="52"/>
      <c r="AS743" s="52"/>
      <c r="AT743" s="52"/>
      <c r="AU743" s="52"/>
      <c r="AV743" s="52"/>
      <c r="AW743" s="52"/>
      <c r="AX743" s="52"/>
      <c r="AY743" s="52"/>
      <c r="AZ743" s="52"/>
      <c r="BA743" s="52"/>
      <c r="BB743" s="52"/>
      <c r="BC743" s="52"/>
      <c r="BD743" s="52"/>
      <c r="BE743" s="52"/>
      <c r="BF743" s="52"/>
      <c r="BG743" s="52"/>
    </row>
    <row r="744" spans="1:59" ht="15.75" customHeight="1">
      <c r="A744" s="58"/>
      <c r="B744" s="52"/>
      <c r="C744" s="52"/>
      <c r="D744" s="52"/>
      <c r="E744" s="52"/>
      <c r="F744" s="52"/>
      <c r="G744" s="52"/>
      <c r="H744" s="52"/>
      <c r="I744" s="52"/>
      <c r="J744" s="52"/>
      <c r="K744" s="52"/>
      <c r="L744" s="52"/>
      <c r="M744" s="52"/>
      <c r="N744" s="52"/>
      <c r="O744" s="52"/>
      <c r="P744" s="52"/>
      <c r="Q744" s="52"/>
      <c r="R744" s="52"/>
      <c r="S744" s="52"/>
      <c r="T744" s="52"/>
      <c r="U744" s="52"/>
      <c r="V744" s="52"/>
      <c r="W744" s="52"/>
      <c r="X744" s="52"/>
      <c r="Y744" s="52"/>
      <c r="Z744" s="52"/>
      <c r="AA744" s="52"/>
      <c r="AB744" s="52"/>
      <c r="AC744" s="52"/>
      <c r="AD744" s="52"/>
      <c r="AE744" s="52"/>
      <c r="AF744" s="52"/>
      <c r="AG744" s="52"/>
      <c r="AH744" s="52"/>
      <c r="AI744" s="52"/>
      <c r="AJ744" s="52"/>
      <c r="AK744" s="52"/>
      <c r="AL744" s="52"/>
      <c r="AM744" s="52"/>
      <c r="AN744" s="52"/>
      <c r="AO744" s="52"/>
      <c r="AP744" s="52"/>
      <c r="AQ744" s="52"/>
      <c r="AR744" s="52"/>
      <c r="AS744" s="52"/>
      <c r="AT744" s="52"/>
      <c r="AU744" s="52"/>
      <c r="AV744" s="52"/>
      <c r="AW744" s="52"/>
      <c r="AX744" s="52"/>
      <c r="AY744" s="52"/>
      <c r="AZ744" s="52"/>
      <c r="BA744" s="52"/>
      <c r="BB744" s="52"/>
      <c r="BC744" s="52"/>
      <c r="BD744" s="52"/>
      <c r="BE744" s="52"/>
      <c r="BF744" s="52"/>
      <c r="BG744" s="52"/>
    </row>
    <row r="745" spans="1:59" ht="15.75" customHeight="1">
      <c r="A745" s="58"/>
      <c r="B745" s="52"/>
      <c r="C745" s="52"/>
      <c r="D745" s="52"/>
      <c r="E745" s="52"/>
      <c r="F745" s="52"/>
      <c r="G745" s="52"/>
      <c r="H745" s="52"/>
      <c r="I745" s="52"/>
      <c r="J745" s="52"/>
      <c r="K745" s="52"/>
      <c r="L745" s="52"/>
      <c r="M745" s="52"/>
      <c r="N745" s="52"/>
      <c r="O745" s="52"/>
      <c r="P745" s="52"/>
      <c r="Q745" s="52"/>
      <c r="R745" s="52"/>
      <c r="S745" s="52"/>
      <c r="T745" s="52"/>
      <c r="U745" s="52"/>
      <c r="V745" s="52"/>
      <c r="W745" s="52"/>
      <c r="X745" s="52"/>
      <c r="Y745" s="52"/>
      <c r="Z745" s="52"/>
      <c r="AA745" s="52"/>
      <c r="AB745" s="52"/>
      <c r="AC745" s="52"/>
      <c r="AD745" s="52"/>
      <c r="AE745" s="52"/>
      <c r="AF745" s="52"/>
      <c r="AG745" s="52"/>
      <c r="AH745" s="52"/>
      <c r="AI745" s="52"/>
      <c r="AJ745" s="52"/>
      <c r="AK745" s="52"/>
      <c r="AL745" s="52"/>
      <c r="AM745" s="52"/>
      <c r="AN745" s="52"/>
      <c r="AO745" s="52"/>
      <c r="AP745" s="52"/>
      <c r="AQ745" s="52"/>
      <c r="AR745" s="52"/>
      <c r="AS745" s="52"/>
      <c r="AT745" s="52"/>
      <c r="AU745" s="52"/>
      <c r="AV745" s="52"/>
      <c r="AW745" s="52"/>
      <c r="AX745" s="52"/>
      <c r="AY745" s="52"/>
      <c r="AZ745" s="52"/>
      <c r="BA745" s="52"/>
      <c r="BB745" s="52"/>
      <c r="BC745" s="52"/>
      <c r="BD745" s="52"/>
      <c r="BE745" s="52"/>
      <c r="BF745" s="52"/>
      <c r="BG745" s="52"/>
    </row>
    <row r="746" spans="1:59" ht="15.75" customHeight="1">
      <c r="A746" s="58"/>
      <c r="B746" s="52"/>
      <c r="C746" s="52"/>
      <c r="D746" s="52"/>
      <c r="E746" s="52"/>
      <c r="F746" s="52"/>
      <c r="G746" s="52"/>
      <c r="H746" s="52"/>
      <c r="I746" s="52"/>
      <c r="J746" s="52"/>
      <c r="K746" s="52"/>
      <c r="L746" s="52"/>
      <c r="M746" s="52"/>
      <c r="N746" s="52"/>
      <c r="O746" s="52"/>
      <c r="P746" s="52"/>
      <c r="Q746" s="52"/>
      <c r="R746" s="52"/>
      <c r="S746" s="52"/>
      <c r="T746" s="52"/>
      <c r="U746" s="52"/>
      <c r="V746" s="52"/>
      <c r="W746" s="52"/>
      <c r="X746" s="52"/>
      <c r="Y746" s="52"/>
      <c r="Z746" s="52"/>
      <c r="AA746" s="52"/>
      <c r="AB746" s="52"/>
      <c r="AC746" s="52"/>
      <c r="AD746" s="52"/>
      <c r="AE746" s="52"/>
      <c r="AF746" s="52"/>
      <c r="AG746" s="52"/>
      <c r="AH746" s="52"/>
      <c r="AI746" s="52"/>
      <c r="AJ746" s="52"/>
      <c r="AK746" s="52"/>
      <c r="AL746" s="52"/>
      <c r="AM746" s="52"/>
      <c r="AN746" s="52"/>
      <c r="AO746" s="52"/>
      <c r="AP746" s="52"/>
      <c r="AQ746" s="52"/>
      <c r="AR746" s="52"/>
      <c r="AS746" s="52"/>
      <c r="AT746" s="52"/>
      <c r="AU746" s="52"/>
      <c r="AV746" s="52"/>
      <c r="AW746" s="52"/>
      <c r="AX746" s="52"/>
      <c r="AY746" s="52"/>
      <c r="AZ746" s="52"/>
      <c r="BA746" s="52"/>
      <c r="BB746" s="52"/>
      <c r="BC746" s="52"/>
      <c r="BD746" s="52"/>
      <c r="BE746" s="52"/>
      <c r="BF746" s="52"/>
      <c r="BG746" s="52"/>
    </row>
    <row r="747" spans="1:59" ht="15.75" customHeight="1">
      <c r="A747" s="58"/>
      <c r="B747" s="52"/>
      <c r="C747" s="52"/>
      <c r="D747" s="52"/>
      <c r="E747" s="52"/>
      <c r="F747" s="52"/>
      <c r="G747" s="52"/>
      <c r="H747" s="52"/>
      <c r="I747" s="52"/>
      <c r="J747" s="52"/>
      <c r="K747" s="52"/>
      <c r="L747" s="52"/>
      <c r="M747" s="52"/>
      <c r="N747" s="52"/>
      <c r="O747" s="52"/>
      <c r="P747" s="52"/>
      <c r="Q747" s="52"/>
      <c r="R747" s="52"/>
      <c r="S747" s="52"/>
      <c r="T747" s="52"/>
      <c r="U747" s="52"/>
      <c r="V747" s="52"/>
      <c r="W747" s="52"/>
      <c r="X747" s="52"/>
      <c r="Y747" s="52"/>
      <c r="Z747" s="52"/>
      <c r="AA747" s="52"/>
      <c r="AB747" s="52"/>
      <c r="AC747" s="52"/>
      <c r="AD747" s="52"/>
      <c r="AE747" s="52"/>
      <c r="AF747" s="52"/>
      <c r="AG747" s="52"/>
      <c r="AH747" s="52"/>
      <c r="AI747" s="52"/>
      <c r="AJ747" s="52"/>
      <c r="AK747" s="52"/>
      <c r="AL747" s="52"/>
      <c r="AM747" s="52"/>
      <c r="AN747" s="52"/>
      <c r="AO747" s="52"/>
      <c r="AP747" s="52"/>
      <c r="AQ747" s="52"/>
      <c r="AR747" s="52"/>
      <c r="AS747" s="52"/>
      <c r="AT747" s="52"/>
      <c r="AU747" s="52"/>
      <c r="AV747" s="52"/>
      <c r="AW747" s="52"/>
      <c r="AX747" s="52"/>
      <c r="AY747" s="52"/>
      <c r="AZ747" s="52"/>
      <c r="BA747" s="52"/>
      <c r="BB747" s="52"/>
      <c r="BC747" s="52"/>
      <c r="BD747" s="52"/>
      <c r="BE747" s="52"/>
      <c r="BF747" s="52"/>
      <c r="BG747" s="52"/>
    </row>
    <row r="748" spans="1:59" ht="15.75" customHeight="1">
      <c r="A748" s="58"/>
      <c r="B748" s="52"/>
      <c r="C748" s="52"/>
      <c r="D748" s="52"/>
      <c r="E748" s="52"/>
      <c r="F748" s="52"/>
      <c r="G748" s="52"/>
      <c r="H748" s="52"/>
      <c r="I748" s="52"/>
      <c r="J748" s="52"/>
      <c r="K748" s="52"/>
      <c r="L748" s="52"/>
      <c r="M748" s="52"/>
      <c r="N748" s="52"/>
      <c r="O748" s="52"/>
      <c r="P748" s="52"/>
      <c r="Q748" s="52"/>
      <c r="R748" s="52"/>
      <c r="S748" s="52"/>
      <c r="T748" s="52"/>
      <c r="U748" s="52"/>
      <c r="V748" s="52"/>
      <c r="W748" s="52"/>
      <c r="X748" s="52"/>
      <c r="Y748" s="52"/>
      <c r="Z748" s="52"/>
      <c r="AA748" s="52"/>
      <c r="AB748" s="52"/>
      <c r="AC748" s="52"/>
      <c r="AD748" s="52"/>
      <c r="AE748" s="52"/>
      <c r="AF748" s="52"/>
      <c r="AG748" s="52"/>
      <c r="AH748" s="52"/>
      <c r="AI748" s="52"/>
      <c r="AJ748" s="52"/>
      <c r="AK748" s="52"/>
      <c r="AL748" s="52"/>
      <c r="AM748" s="52"/>
      <c r="AN748" s="52"/>
      <c r="AO748" s="52"/>
      <c r="AP748" s="52"/>
      <c r="AQ748" s="52"/>
      <c r="AR748" s="52"/>
      <c r="AS748" s="52"/>
      <c r="AT748" s="52"/>
      <c r="AU748" s="52"/>
      <c r="AV748" s="52"/>
      <c r="AW748" s="52"/>
      <c r="AX748" s="52"/>
      <c r="AY748" s="52"/>
      <c r="AZ748" s="52"/>
      <c r="BA748" s="52"/>
      <c r="BB748" s="52"/>
      <c r="BC748" s="52"/>
      <c r="BD748" s="52"/>
      <c r="BE748" s="52"/>
      <c r="BF748" s="52"/>
      <c r="BG748" s="52"/>
    </row>
    <row r="749" spans="1:59" ht="15.75" customHeight="1">
      <c r="A749" s="58"/>
      <c r="B749" s="52"/>
      <c r="C749" s="52"/>
      <c r="D749" s="52"/>
      <c r="E749" s="52"/>
      <c r="F749" s="52"/>
      <c r="G749" s="52"/>
      <c r="H749" s="52"/>
      <c r="I749" s="52"/>
      <c r="J749" s="52"/>
      <c r="K749" s="52"/>
      <c r="L749" s="52"/>
      <c r="M749" s="52"/>
      <c r="N749" s="52"/>
      <c r="O749" s="52"/>
      <c r="P749" s="52"/>
      <c r="Q749" s="52"/>
      <c r="R749" s="52"/>
      <c r="S749" s="52"/>
      <c r="T749" s="52"/>
      <c r="U749" s="52"/>
      <c r="V749" s="52"/>
      <c r="W749" s="52"/>
      <c r="X749" s="52"/>
      <c r="Y749" s="52"/>
      <c r="Z749" s="52"/>
      <c r="AA749" s="52"/>
      <c r="AB749" s="52"/>
      <c r="AC749" s="52"/>
      <c r="AD749" s="52"/>
      <c r="AE749" s="52"/>
      <c r="AF749" s="52"/>
      <c r="AG749" s="52"/>
      <c r="AH749" s="52"/>
      <c r="AI749" s="52"/>
      <c r="AJ749" s="52"/>
      <c r="AK749" s="52"/>
      <c r="AL749" s="52"/>
      <c r="AM749" s="52"/>
      <c r="AN749" s="52"/>
      <c r="AO749" s="52"/>
      <c r="AP749" s="52"/>
      <c r="AQ749" s="52"/>
      <c r="AR749" s="52"/>
      <c r="AS749" s="52"/>
      <c r="AT749" s="52"/>
      <c r="AU749" s="52"/>
      <c r="AV749" s="52"/>
      <c r="AW749" s="52"/>
      <c r="AX749" s="52"/>
      <c r="AY749" s="52"/>
      <c r="AZ749" s="52"/>
      <c r="BA749" s="52"/>
      <c r="BB749" s="52"/>
      <c r="BC749" s="52"/>
      <c r="BD749" s="52"/>
      <c r="BE749" s="52"/>
      <c r="BF749" s="52"/>
      <c r="BG749" s="52"/>
    </row>
    <row r="750" spans="1:59" ht="15.75" customHeight="1">
      <c r="A750" s="58"/>
      <c r="B750" s="52"/>
      <c r="C750" s="52"/>
      <c r="D750" s="52"/>
      <c r="E750" s="52"/>
      <c r="F750" s="52"/>
      <c r="G750" s="52"/>
      <c r="H750" s="52"/>
      <c r="I750" s="52"/>
      <c r="J750" s="52"/>
      <c r="K750" s="52"/>
      <c r="L750" s="52"/>
      <c r="M750" s="52"/>
      <c r="N750" s="52"/>
      <c r="O750" s="52"/>
      <c r="P750" s="52"/>
      <c r="Q750" s="52"/>
      <c r="R750" s="52"/>
      <c r="S750" s="52"/>
      <c r="T750" s="52"/>
      <c r="U750" s="52"/>
      <c r="V750" s="52"/>
      <c r="W750" s="52"/>
      <c r="X750" s="52"/>
      <c r="Y750" s="52"/>
      <c r="Z750" s="52"/>
      <c r="AA750" s="52"/>
      <c r="AB750" s="52"/>
      <c r="AC750" s="52"/>
      <c r="AD750" s="52"/>
      <c r="AE750" s="52"/>
      <c r="AF750" s="52"/>
      <c r="AG750" s="52"/>
      <c r="AH750" s="52"/>
      <c r="AI750" s="52"/>
      <c r="AJ750" s="52"/>
      <c r="AK750" s="52"/>
      <c r="AL750" s="52"/>
      <c r="AM750" s="52"/>
      <c r="AN750" s="52"/>
      <c r="AO750" s="52"/>
      <c r="AP750" s="52"/>
      <c r="AQ750" s="52"/>
      <c r="AR750" s="52"/>
      <c r="AS750" s="52"/>
      <c r="AT750" s="52"/>
      <c r="AU750" s="52"/>
      <c r="AV750" s="52"/>
      <c r="AW750" s="52"/>
      <c r="AX750" s="52"/>
      <c r="AY750" s="52"/>
      <c r="AZ750" s="52"/>
      <c r="BA750" s="52"/>
      <c r="BB750" s="52"/>
      <c r="BC750" s="52"/>
      <c r="BD750" s="52"/>
      <c r="BE750" s="52"/>
      <c r="BF750" s="52"/>
      <c r="BG750" s="52"/>
    </row>
    <row r="751" spans="1:59" ht="15.75" customHeight="1">
      <c r="A751" s="58"/>
      <c r="B751" s="52"/>
      <c r="C751" s="52"/>
      <c r="D751" s="52"/>
      <c r="E751" s="52"/>
      <c r="F751" s="52"/>
      <c r="G751" s="52"/>
      <c r="H751" s="52"/>
      <c r="I751" s="52"/>
      <c r="J751" s="52"/>
      <c r="K751" s="52"/>
      <c r="L751" s="52"/>
      <c r="M751" s="52"/>
      <c r="N751" s="52"/>
      <c r="O751" s="52"/>
      <c r="P751" s="52"/>
      <c r="Q751" s="52"/>
      <c r="R751" s="52"/>
      <c r="S751" s="52"/>
      <c r="T751" s="52"/>
      <c r="U751" s="52"/>
      <c r="V751" s="52"/>
      <c r="W751" s="52"/>
      <c r="X751" s="52"/>
      <c r="Y751" s="52"/>
      <c r="Z751" s="52"/>
      <c r="AA751" s="52"/>
      <c r="AB751" s="52"/>
      <c r="AC751" s="52"/>
      <c r="AD751" s="52"/>
      <c r="AE751" s="52"/>
      <c r="AF751" s="52"/>
      <c r="AG751" s="52"/>
      <c r="AH751" s="52"/>
      <c r="AI751" s="52"/>
      <c r="AJ751" s="52"/>
      <c r="AK751" s="52"/>
      <c r="AL751" s="52"/>
      <c r="AM751" s="52"/>
      <c r="AN751" s="52"/>
      <c r="AO751" s="52"/>
      <c r="AP751" s="52"/>
      <c r="AQ751" s="52"/>
      <c r="AR751" s="52"/>
      <c r="AS751" s="52"/>
      <c r="AT751" s="52"/>
      <c r="AU751" s="52"/>
      <c r="AV751" s="52"/>
      <c r="AW751" s="52"/>
      <c r="AX751" s="52"/>
      <c r="AY751" s="52"/>
      <c r="AZ751" s="52"/>
      <c r="BA751" s="52"/>
      <c r="BB751" s="52"/>
      <c r="BC751" s="52"/>
      <c r="BD751" s="52"/>
      <c r="BE751" s="52"/>
      <c r="BF751" s="52"/>
      <c r="BG751" s="52"/>
    </row>
    <row r="752" spans="1:59" ht="15.75" customHeight="1">
      <c r="A752" s="58"/>
      <c r="B752" s="52"/>
      <c r="C752" s="52"/>
      <c r="D752" s="52"/>
      <c r="E752" s="52"/>
      <c r="F752" s="52"/>
      <c r="G752" s="52"/>
      <c r="H752" s="52"/>
      <c r="I752" s="52"/>
      <c r="J752" s="52"/>
      <c r="K752" s="52"/>
      <c r="L752" s="52"/>
      <c r="M752" s="52"/>
      <c r="N752" s="52"/>
      <c r="O752" s="52"/>
      <c r="P752" s="52"/>
      <c r="Q752" s="52"/>
      <c r="R752" s="52"/>
      <c r="S752" s="52"/>
      <c r="T752" s="52"/>
      <c r="U752" s="52"/>
      <c r="V752" s="52"/>
      <c r="W752" s="52"/>
      <c r="X752" s="52"/>
      <c r="Y752" s="52"/>
      <c r="Z752" s="52"/>
      <c r="AA752" s="52"/>
      <c r="AB752" s="52"/>
      <c r="AC752" s="52"/>
      <c r="AD752" s="52"/>
      <c r="AE752" s="52"/>
      <c r="AF752" s="52"/>
      <c r="AG752" s="52"/>
      <c r="AH752" s="52"/>
      <c r="AI752" s="52"/>
      <c r="AJ752" s="52"/>
      <c r="AK752" s="52"/>
      <c r="AL752" s="52"/>
      <c r="AM752" s="52"/>
      <c r="AN752" s="52"/>
      <c r="AO752" s="52"/>
      <c r="AP752" s="52"/>
      <c r="AQ752" s="52"/>
      <c r="AR752" s="52"/>
      <c r="AS752" s="52"/>
      <c r="AT752" s="52"/>
      <c r="AU752" s="52"/>
      <c r="AV752" s="52"/>
      <c r="AW752" s="52"/>
      <c r="AX752" s="52"/>
      <c r="AY752" s="52"/>
      <c r="AZ752" s="52"/>
      <c r="BA752" s="52"/>
      <c r="BB752" s="52"/>
      <c r="BC752" s="52"/>
      <c r="BD752" s="52"/>
      <c r="BE752" s="52"/>
      <c r="BF752" s="52"/>
      <c r="BG752" s="52"/>
    </row>
    <row r="753" spans="1:59" ht="15.75" customHeight="1">
      <c r="A753" s="58"/>
      <c r="B753" s="52"/>
      <c r="C753" s="52"/>
      <c r="D753" s="52"/>
      <c r="E753" s="52"/>
      <c r="F753" s="52"/>
      <c r="G753" s="52"/>
      <c r="H753" s="52"/>
      <c r="I753" s="52"/>
      <c r="J753" s="52"/>
      <c r="K753" s="52"/>
      <c r="L753" s="52"/>
      <c r="M753" s="52"/>
      <c r="N753" s="52"/>
      <c r="O753" s="52"/>
      <c r="P753" s="52"/>
      <c r="Q753" s="52"/>
      <c r="R753" s="52"/>
      <c r="S753" s="52"/>
      <c r="T753" s="52"/>
      <c r="U753" s="52"/>
      <c r="V753" s="52"/>
      <c r="W753" s="52"/>
      <c r="X753" s="52"/>
      <c r="Y753" s="52"/>
      <c r="Z753" s="52"/>
      <c r="AA753" s="52"/>
      <c r="AB753" s="52"/>
      <c r="AC753" s="52"/>
      <c r="AD753" s="52"/>
      <c r="AE753" s="52"/>
      <c r="AF753" s="52"/>
      <c r="AG753" s="52"/>
      <c r="AH753" s="52"/>
      <c r="AI753" s="52"/>
      <c r="AJ753" s="52"/>
      <c r="AK753" s="52"/>
      <c r="AL753" s="52"/>
      <c r="AM753" s="52"/>
      <c r="AN753" s="52"/>
      <c r="AO753" s="52"/>
      <c r="AP753" s="52"/>
      <c r="AQ753" s="52"/>
      <c r="AR753" s="52"/>
      <c r="AS753" s="52"/>
      <c r="AT753" s="52"/>
      <c r="AU753" s="52"/>
      <c r="AV753" s="52"/>
      <c r="AW753" s="52"/>
      <c r="AX753" s="52"/>
      <c r="AY753" s="52"/>
      <c r="AZ753" s="52"/>
      <c r="BA753" s="52"/>
      <c r="BB753" s="52"/>
      <c r="BC753" s="52"/>
      <c r="BD753" s="52"/>
      <c r="BE753" s="52"/>
      <c r="BF753" s="52"/>
      <c r="BG753" s="52"/>
    </row>
    <row r="754" spans="1:59" ht="15.75" customHeight="1">
      <c r="A754" s="58"/>
      <c r="B754" s="52"/>
      <c r="C754" s="52"/>
      <c r="D754" s="52"/>
      <c r="E754" s="52"/>
      <c r="F754" s="52"/>
      <c r="G754" s="52"/>
      <c r="H754" s="52"/>
      <c r="I754" s="52"/>
      <c r="J754" s="52"/>
      <c r="K754" s="52"/>
      <c r="L754" s="52"/>
      <c r="M754" s="52"/>
      <c r="N754" s="52"/>
      <c r="O754" s="52"/>
      <c r="P754" s="52"/>
      <c r="Q754" s="52"/>
      <c r="R754" s="52"/>
      <c r="S754" s="52"/>
      <c r="T754" s="52"/>
      <c r="U754" s="52"/>
      <c r="V754" s="52"/>
      <c r="W754" s="52"/>
      <c r="X754" s="52"/>
      <c r="Y754" s="52"/>
      <c r="Z754" s="52"/>
      <c r="AA754" s="52"/>
      <c r="AB754" s="52"/>
      <c r="AC754" s="52"/>
      <c r="AD754" s="52"/>
      <c r="AE754" s="52"/>
      <c r="AF754" s="52"/>
      <c r="AG754" s="52"/>
      <c r="AH754" s="52"/>
      <c r="AI754" s="52"/>
      <c r="AJ754" s="52"/>
      <c r="AK754" s="52"/>
      <c r="AL754" s="52"/>
      <c r="AM754" s="52"/>
      <c r="AN754" s="52"/>
      <c r="AO754" s="52"/>
      <c r="AP754" s="52"/>
      <c r="AQ754" s="52"/>
      <c r="AR754" s="52"/>
      <c r="AS754" s="52"/>
      <c r="AT754" s="52"/>
      <c r="AU754" s="52"/>
      <c r="AV754" s="52"/>
      <c r="AW754" s="52"/>
      <c r="AX754" s="52"/>
      <c r="AY754" s="52"/>
      <c r="AZ754" s="52"/>
      <c r="BA754" s="52"/>
      <c r="BB754" s="52"/>
      <c r="BC754" s="52"/>
      <c r="BD754" s="52"/>
      <c r="BE754" s="52"/>
      <c r="BF754" s="52"/>
      <c r="BG754" s="52"/>
    </row>
    <row r="755" spans="1:59" ht="15.75" customHeight="1">
      <c r="A755" s="58"/>
      <c r="B755" s="52"/>
      <c r="C755" s="52"/>
      <c r="D755" s="52"/>
      <c r="E755" s="52"/>
      <c r="F755" s="52"/>
      <c r="G755" s="52"/>
      <c r="H755" s="52"/>
      <c r="I755" s="52"/>
      <c r="J755" s="52"/>
      <c r="K755" s="52"/>
      <c r="L755" s="52"/>
      <c r="M755" s="52"/>
      <c r="N755" s="52"/>
      <c r="O755" s="52"/>
      <c r="P755" s="52"/>
      <c r="Q755" s="52"/>
      <c r="R755" s="52"/>
      <c r="S755" s="52"/>
      <c r="T755" s="52"/>
      <c r="U755" s="52"/>
      <c r="V755" s="52"/>
      <c r="W755" s="52"/>
      <c r="X755" s="52"/>
      <c r="Y755" s="52"/>
      <c r="Z755" s="52"/>
      <c r="AA755" s="52"/>
      <c r="AB755" s="52"/>
      <c r="AC755" s="52"/>
      <c r="AD755" s="52"/>
      <c r="AE755" s="52"/>
      <c r="AF755" s="52"/>
      <c r="AG755" s="52"/>
      <c r="AH755" s="52"/>
      <c r="AI755" s="52"/>
      <c r="AJ755" s="52"/>
      <c r="AK755" s="52"/>
      <c r="AL755" s="52"/>
      <c r="AM755" s="52"/>
      <c r="AN755" s="52"/>
      <c r="AO755" s="52"/>
      <c r="AP755" s="52"/>
      <c r="AQ755" s="52"/>
      <c r="AR755" s="52"/>
      <c r="AS755" s="52"/>
      <c r="AT755" s="52"/>
      <c r="AU755" s="52"/>
      <c r="AV755" s="52"/>
      <c r="AW755" s="52"/>
      <c r="AX755" s="52"/>
      <c r="AY755" s="52"/>
      <c r="AZ755" s="52"/>
      <c r="BA755" s="52"/>
      <c r="BB755" s="52"/>
      <c r="BC755" s="52"/>
      <c r="BD755" s="52"/>
      <c r="BE755" s="52"/>
      <c r="BF755" s="52"/>
      <c r="BG755" s="52"/>
    </row>
    <row r="756" spans="1:59" ht="15.75" customHeight="1">
      <c r="A756" s="58"/>
      <c r="B756" s="52"/>
      <c r="C756" s="52"/>
      <c r="D756" s="52"/>
      <c r="E756" s="52"/>
      <c r="F756" s="52"/>
      <c r="G756" s="52"/>
      <c r="H756" s="52"/>
      <c r="I756" s="52"/>
      <c r="J756" s="52"/>
      <c r="K756" s="52"/>
      <c r="L756" s="52"/>
      <c r="M756" s="52"/>
      <c r="N756" s="52"/>
      <c r="O756" s="52"/>
      <c r="P756" s="52"/>
      <c r="Q756" s="52"/>
      <c r="R756" s="52"/>
      <c r="S756" s="52"/>
      <c r="T756" s="52"/>
      <c r="U756" s="52"/>
      <c r="V756" s="52"/>
      <c r="W756" s="52"/>
      <c r="X756" s="52"/>
      <c r="Y756" s="52"/>
      <c r="Z756" s="52"/>
      <c r="AA756" s="52"/>
      <c r="AB756" s="52"/>
      <c r="AC756" s="52"/>
      <c r="AD756" s="52"/>
      <c r="AE756" s="52"/>
      <c r="AF756" s="52"/>
      <c r="AG756" s="52"/>
      <c r="AH756" s="52"/>
      <c r="AI756" s="52"/>
      <c r="AJ756" s="52"/>
      <c r="AK756" s="52"/>
      <c r="AL756" s="52"/>
      <c r="AM756" s="52"/>
      <c r="AN756" s="52"/>
      <c r="AO756" s="52"/>
      <c r="AP756" s="52"/>
      <c r="AQ756" s="52"/>
      <c r="AR756" s="52"/>
      <c r="AS756" s="52"/>
      <c r="AT756" s="52"/>
      <c r="AU756" s="52"/>
      <c r="AV756" s="52"/>
      <c r="AW756" s="52"/>
      <c r="AX756" s="52"/>
      <c r="AY756" s="52"/>
      <c r="AZ756" s="52"/>
      <c r="BA756" s="52"/>
      <c r="BB756" s="52"/>
      <c r="BC756" s="52"/>
      <c r="BD756" s="52"/>
      <c r="BE756" s="52"/>
      <c r="BF756" s="52"/>
      <c r="BG756" s="52"/>
    </row>
    <row r="757" spans="1:59" ht="15.75" customHeight="1">
      <c r="A757" s="58"/>
      <c r="B757" s="52"/>
      <c r="C757" s="52"/>
      <c r="D757" s="52"/>
      <c r="E757" s="52"/>
      <c r="F757" s="52"/>
      <c r="G757" s="52"/>
      <c r="H757" s="52"/>
      <c r="I757" s="52"/>
      <c r="J757" s="52"/>
      <c r="K757" s="52"/>
      <c r="L757" s="52"/>
      <c r="M757" s="52"/>
      <c r="N757" s="52"/>
      <c r="O757" s="52"/>
      <c r="P757" s="52"/>
      <c r="Q757" s="52"/>
      <c r="R757" s="52"/>
      <c r="S757" s="52"/>
      <c r="T757" s="52"/>
      <c r="U757" s="52"/>
      <c r="V757" s="52"/>
      <c r="W757" s="52"/>
      <c r="X757" s="52"/>
      <c r="Y757" s="52"/>
      <c r="Z757" s="52"/>
      <c r="AA757" s="52"/>
      <c r="AB757" s="52"/>
      <c r="AC757" s="52"/>
      <c r="AD757" s="52"/>
      <c r="AE757" s="52"/>
      <c r="AF757" s="52"/>
      <c r="AG757" s="52"/>
      <c r="AH757" s="52"/>
      <c r="AI757" s="52"/>
      <c r="AJ757" s="52"/>
      <c r="AK757" s="52"/>
      <c r="AL757" s="52"/>
      <c r="AM757" s="52"/>
      <c r="AN757" s="52"/>
      <c r="AO757" s="52"/>
      <c r="AP757" s="52"/>
      <c r="AQ757" s="52"/>
      <c r="AR757" s="52"/>
      <c r="AS757" s="52"/>
      <c r="AT757" s="52"/>
      <c r="AU757" s="52"/>
      <c r="AV757" s="52"/>
      <c r="AW757" s="52"/>
      <c r="AX757" s="52"/>
      <c r="AY757" s="52"/>
      <c r="AZ757" s="52"/>
      <c r="BA757" s="52"/>
      <c r="BB757" s="52"/>
      <c r="BC757" s="52"/>
      <c r="BD757" s="52"/>
      <c r="BE757" s="52"/>
      <c r="BF757" s="52"/>
      <c r="BG757" s="52"/>
    </row>
    <row r="758" spans="1:59" ht="15.75" customHeight="1">
      <c r="A758" s="58"/>
      <c r="B758" s="52"/>
      <c r="C758" s="52"/>
      <c r="D758" s="52"/>
      <c r="E758" s="52"/>
      <c r="F758" s="52"/>
      <c r="G758" s="52"/>
      <c r="H758" s="52"/>
      <c r="I758" s="52"/>
      <c r="J758" s="52"/>
      <c r="K758" s="52"/>
      <c r="L758" s="52"/>
      <c r="M758" s="52"/>
      <c r="N758" s="52"/>
      <c r="O758" s="52"/>
      <c r="P758" s="52"/>
      <c r="Q758" s="52"/>
      <c r="R758" s="52"/>
      <c r="S758" s="52"/>
      <c r="T758" s="52"/>
      <c r="U758" s="52"/>
      <c r="V758" s="52"/>
      <c r="W758" s="52"/>
      <c r="X758" s="52"/>
      <c r="Y758" s="52"/>
      <c r="Z758" s="52"/>
      <c r="AA758" s="52"/>
      <c r="AB758" s="52"/>
      <c r="AC758" s="52"/>
      <c r="AD758" s="52"/>
      <c r="AE758" s="52"/>
      <c r="AF758" s="52"/>
      <c r="AG758" s="52"/>
      <c r="AH758" s="52"/>
      <c r="AI758" s="52"/>
      <c r="AJ758" s="52"/>
      <c r="AK758" s="52"/>
      <c r="AL758" s="52"/>
      <c r="AM758" s="52"/>
      <c r="AN758" s="52"/>
      <c r="AO758" s="52"/>
      <c r="AP758" s="52"/>
      <c r="AQ758" s="52"/>
      <c r="AR758" s="52"/>
      <c r="AS758" s="52"/>
      <c r="AT758" s="52"/>
      <c r="AU758" s="52"/>
      <c r="AV758" s="52"/>
      <c r="AW758" s="52"/>
      <c r="AX758" s="52"/>
      <c r="AY758" s="52"/>
      <c r="AZ758" s="52"/>
      <c r="BA758" s="52"/>
      <c r="BB758" s="52"/>
      <c r="BC758" s="52"/>
      <c r="BD758" s="52"/>
      <c r="BE758" s="52"/>
      <c r="BF758" s="52"/>
      <c r="BG758" s="52"/>
    </row>
    <row r="759" spans="1:59" ht="15.75" customHeight="1">
      <c r="A759" s="58"/>
      <c r="B759" s="52"/>
      <c r="C759" s="52"/>
      <c r="D759" s="52"/>
      <c r="E759" s="52"/>
      <c r="F759" s="52"/>
      <c r="G759" s="52"/>
      <c r="H759" s="52"/>
      <c r="I759" s="52"/>
      <c r="J759" s="52"/>
      <c r="K759" s="52"/>
      <c r="L759" s="52"/>
      <c r="M759" s="52"/>
      <c r="N759" s="52"/>
      <c r="O759" s="52"/>
      <c r="P759" s="52"/>
      <c r="Q759" s="52"/>
      <c r="R759" s="52"/>
      <c r="S759" s="52"/>
      <c r="T759" s="52"/>
      <c r="U759" s="52"/>
      <c r="V759" s="52"/>
      <c r="W759" s="52"/>
      <c r="X759" s="52"/>
      <c r="Y759" s="52"/>
      <c r="Z759" s="52"/>
      <c r="AA759" s="52"/>
      <c r="AB759" s="52"/>
      <c r="AC759" s="52"/>
      <c r="AD759" s="52"/>
      <c r="AE759" s="52"/>
      <c r="AF759" s="52"/>
      <c r="AG759" s="52"/>
      <c r="AH759" s="52"/>
      <c r="AI759" s="52"/>
      <c r="AJ759" s="52"/>
      <c r="AK759" s="52"/>
      <c r="AL759" s="52"/>
      <c r="AM759" s="52"/>
      <c r="AN759" s="52"/>
      <c r="AO759" s="52"/>
      <c r="AP759" s="52"/>
      <c r="AQ759" s="52"/>
      <c r="AR759" s="52"/>
      <c r="AS759" s="52"/>
      <c r="AT759" s="52"/>
      <c r="AU759" s="52"/>
      <c r="AV759" s="52"/>
      <c r="AW759" s="52"/>
      <c r="AX759" s="52"/>
      <c r="AY759" s="52"/>
      <c r="AZ759" s="52"/>
      <c r="BA759" s="52"/>
      <c r="BB759" s="52"/>
      <c r="BC759" s="52"/>
      <c r="BD759" s="52"/>
      <c r="BE759" s="52"/>
      <c r="BF759" s="52"/>
      <c r="BG759" s="52"/>
    </row>
    <row r="760" spans="1:59" ht="15.75" customHeight="1">
      <c r="A760" s="58"/>
      <c r="B760" s="52"/>
      <c r="C760" s="52"/>
      <c r="D760" s="52"/>
      <c r="E760" s="52"/>
      <c r="F760" s="52"/>
      <c r="G760" s="52"/>
      <c r="H760" s="52"/>
      <c r="I760" s="52"/>
      <c r="J760" s="52"/>
      <c r="K760" s="52"/>
      <c r="L760" s="52"/>
      <c r="M760" s="52"/>
      <c r="N760" s="52"/>
      <c r="O760" s="52"/>
      <c r="P760" s="52"/>
      <c r="Q760" s="52"/>
      <c r="R760" s="52"/>
      <c r="S760" s="52"/>
      <c r="T760" s="52"/>
      <c r="U760" s="52"/>
      <c r="V760" s="52"/>
      <c r="W760" s="52"/>
      <c r="X760" s="52"/>
      <c r="Y760" s="52"/>
      <c r="Z760" s="52"/>
      <c r="AA760" s="52"/>
      <c r="AB760" s="52"/>
      <c r="AC760" s="52"/>
      <c r="AD760" s="52"/>
      <c r="AE760" s="52"/>
      <c r="AF760" s="52"/>
      <c r="AG760" s="52"/>
      <c r="AH760" s="52"/>
      <c r="AI760" s="52"/>
      <c r="AJ760" s="52"/>
      <c r="AK760" s="52"/>
      <c r="AL760" s="52"/>
      <c r="AM760" s="52"/>
      <c r="AN760" s="52"/>
      <c r="AO760" s="52"/>
      <c r="AP760" s="52"/>
      <c r="AQ760" s="52"/>
      <c r="AR760" s="52"/>
      <c r="AS760" s="52"/>
      <c r="AT760" s="52"/>
      <c r="AU760" s="52"/>
      <c r="AV760" s="52"/>
      <c r="AW760" s="52"/>
      <c r="AX760" s="52"/>
      <c r="AY760" s="52"/>
      <c r="AZ760" s="52"/>
      <c r="BA760" s="52"/>
      <c r="BB760" s="52"/>
      <c r="BC760" s="52"/>
      <c r="BD760" s="52"/>
      <c r="BE760" s="52"/>
      <c r="BF760" s="52"/>
      <c r="BG760" s="52"/>
    </row>
    <row r="761" spans="1:59" ht="15.75" customHeight="1">
      <c r="A761" s="58"/>
      <c r="B761" s="52"/>
      <c r="C761" s="52"/>
      <c r="D761" s="52"/>
      <c r="E761" s="52"/>
      <c r="F761" s="52"/>
      <c r="G761" s="52"/>
      <c r="H761" s="52"/>
      <c r="I761" s="52"/>
      <c r="J761" s="52"/>
      <c r="K761" s="52"/>
      <c r="L761" s="52"/>
      <c r="M761" s="52"/>
      <c r="N761" s="52"/>
      <c r="O761" s="52"/>
      <c r="P761" s="52"/>
      <c r="Q761" s="52"/>
      <c r="R761" s="52"/>
      <c r="S761" s="52"/>
      <c r="T761" s="52"/>
      <c r="U761" s="52"/>
      <c r="V761" s="52"/>
      <c r="W761" s="52"/>
      <c r="X761" s="52"/>
      <c r="Y761" s="52"/>
      <c r="Z761" s="52"/>
      <c r="AA761" s="52"/>
      <c r="AB761" s="52"/>
      <c r="AC761" s="52"/>
      <c r="AD761" s="52"/>
      <c r="AE761" s="52"/>
      <c r="AF761" s="52"/>
      <c r="AG761" s="52"/>
      <c r="AH761" s="52"/>
      <c r="AI761" s="52"/>
      <c r="AJ761" s="52"/>
      <c r="AK761" s="52"/>
      <c r="AL761" s="52"/>
      <c r="AM761" s="52"/>
      <c r="AN761" s="52"/>
      <c r="AO761" s="52"/>
      <c r="AP761" s="52"/>
      <c r="AQ761" s="52"/>
      <c r="AR761" s="52"/>
      <c r="AS761" s="52"/>
      <c r="AT761" s="52"/>
      <c r="AU761" s="52"/>
      <c r="AV761" s="52"/>
      <c r="AW761" s="52"/>
      <c r="AX761" s="52"/>
      <c r="AY761" s="52"/>
      <c r="AZ761" s="52"/>
      <c r="BA761" s="52"/>
      <c r="BB761" s="52"/>
      <c r="BC761" s="52"/>
      <c r="BD761" s="52"/>
      <c r="BE761" s="52"/>
      <c r="BF761" s="52"/>
      <c r="BG761" s="52"/>
    </row>
    <row r="762" spans="1:59" ht="15.75" customHeight="1">
      <c r="A762" s="58"/>
      <c r="B762" s="52"/>
      <c r="C762" s="52"/>
      <c r="D762" s="52"/>
      <c r="E762" s="52"/>
      <c r="F762" s="52"/>
      <c r="G762" s="52"/>
      <c r="H762" s="52"/>
      <c r="I762" s="52"/>
      <c r="J762" s="52"/>
      <c r="K762" s="52"/>
      <c r="L762" s="52"/>
      <c r="M762" s="52"/>
      <c r="N762" s="52"/>
      <c r="O762" s="52"/>
      <c r="P762" s="52"/>
      <c r="Q762" s="52"/>
      <c r="R762" s="52"/>
      <c r="S762" s="52"/>
      <c r="T762" s="52"/>
      <c r="U762" s="52"/>
      <c r="V762" s="52"/>
      <c r="W762" s="52"/>
      <c r="X762" s="52"/>
      <c r="Y762" s="52"/>
      <c r="Z762" s="52"/>
      <c r="AA762" s="52"/>
      <c r="AB762" s="52"/>
      <c r="AC762" s="52"/>
      <c r="AD762" s="52"/>
      <c r="AE762" s="52"/>
      <c r="AF762" s="52"/>
      <c r="AG762" s="52"/>
      <c r="AH762" s="52"/>
      <c r="AI762" s="52"/>
      <c r="AJ762" s="52"/>
      <c r="AK762" s="52"/>
      <c r="AL762" s="52"/>
      <c r="AM762" s="52"/>
      <c r="AN762" s="52"/>
      <c r="AO762" s="52"/>
      <c r="AP762" s="52"/>
      <c r="AQ762" s="52"/>
      <c r="AR762" s="52"/>
      <c r="AS762" s="52"/>
      <c r="AT762" s="52"/>
      <c r="AU762" s="52"/>
      <c r="AV762" s="52"/>
      <c r="AW762" s="52"/>
      <c r="AX762" s="52"/>
      <c r="AY762" s="52"/>
      <c r="AZ762" s="52"/>
      <c r="BA762" s="52"/>
      <c r="BB762" s="52"/>
      <c r="BC762" s="52"/>
      <c r="BD762" s="52"/>
      <c r="BE762" s="52"/>
      <c r="BF762" s="52"/>
      <c r="BG762" s="52"/>
    </row>
    <row r="763" spans="1:59" ht="15.75" customHeight="1">
      <c r="A763" s="58"/>
      <c r="B763" s="52"/>
      <c r="C763" s="52"/>
      <c r="D763" s="52"/>
      <c r="E763" s="52"/>
      <c r="F763" s="52"/>
      <c r="G763" s="52"/>
      <c r="H763" s="52"/>
      <c r="I763" s="52"/>
      <c r="J763" s="52"/>
      <c r="K763" s="52"/>
      <c r="L763" s="52"/>
      <c r="M763" s="52"/>
      <c r="N763" s="52"/>
      <c r="O763" s="52"/>
      <c r="P763" s="52"/>
      <c r="Q763" s="52"/>
      <c r="R763" s="52"/>
      <c r="S763" s="52"/>
      <c r="T763" s="52"/>
      <c r="U763" s="52"/>
      <c r="V763" s="52"/>
      <c r="W763" s="52"/>
      <c r="X763" s="52"/>
      <c r="Y763" s="52"/>
      <c r="Z763" s="52"/>
      <c r="AA763" s="52"/>
      <c r="AB763" s="52"/>
      <c r="AC763" s="52"/>
      <c r="AD763" s="52"/>
      <c r="AE763" s="52"/>
      <c r="AF763" s="52"/>
      <c r="AG763" s="52"/>
      <c r="AH763" s="52"/>
      <c r="AI763" s="52"/>
      <c r="AJ763" s="52"/>
      <c r="AK763" s="52"/>
      <c r="AL763" s="52"/>
      <c r="AM763" s="52"/>
      <c r="AN763" s="52"/>
      <c r="AO763" s="52"/>
      <c r="AP763" s="52"/>
      <c r="AQ763" s="52"/>
      <c r="AR763" s="52"/>
      <c r="AS763" s="52"/>
      <c r="AT763" s="52"/>
      <c r="AU763" s="52"/>
      <c r="AV763" s="52"/>
      <c r="AW763" s="52"/>
      <c r="AX763" s="52"/>
      <c r="AY763" s="52"/>
      <c r="AZ763" s="52"/>
      <c r="BA763" s="52"/>
      <c r="BB763" s="52"/>
      <c r="BC763" s="52"/>
      <c r="BD763" s="52"/>
      <c r="BE763" s="52"/>
      <c r="BF763" s="52"/>
      <c r="BG763" s="52"/>
    </row>
    <row r="764" spans="1:59" ht="15.75" customHeight="1">
      <c r="A764" s="58"/>
      <c r="B764" s="52"/>
      <c r="C764" s="52"/>
      <c r="D764" s="52"/>
      <c r="E764" s="52"/>
      <c r="F764" s="52"/>
      <c r="G764" s="52"/>
      <c r="H764" s="52"/>
      <c r="I764" s="52"/>
      <c r="J764" s="52"/>
      <c r="K764" s="52"/>
      <c r="L764" s="52"/>
      <c r="M764" s="52"/>
      <c r="N764" s="52"/>
      <c r="O764" s="52"/>
      <c r="P764" s="52"/>
      <c r="Q764" s="52"/>
      <c r="R764" s="52"/>
      <c r="S764" s="52"/>
      <c r="T764" s="52"/>
      <c r="U764" s="52"/>
      <c r="V764" s="52"/>
      <c r="W764" s="52"/>
      <c r="X764" s="52"/>
      <c r="Y764" s="52"/>
      <c r="Z764" s="52"/>
      <c r="AA764" s="52"/>
      <c r="AB764" s="52"/>
      <c r="AC764" s="52"/>
      <c r="AD764" s="52"/>
      <c r="AE764" s="52"/>
      <c r="AF764" s="52"/>
      <c r="AG764" s="52"/>
      <c r="AH764" s="52"/>
      <c r="AI764" s="52"/>
      <c r="AJ764" s="52"/>
      <c r="AK764" s="52"/>
      <c r="AL764" s="52"/>
      <c r="AM764" s="52"/>
      <c r="AN764" s="52"/>
      <c r="AO764" s="52"/>
      <c r="AP764" s="52"/>
      <c r="AQ764" s="52"/>
      <c r="AR764" s="52"/>
      <c r="AS764" s="52"/>
      <c r="AT764" s="52"/>
      <c r="AU764" s="52"/>
      <c r="AV764" s="52"/>
      <c r="AW764" s="52"/>
      <c r="AX764" s="52"/>
      <c r="AY764" s="52"/>
      <c r="AZ764" s="52"/>
      <c r="BA764" s="52"/>
      <c r="BB764" s="52"/>
      <c r="BC764" s="52"/>
      <c r="BD764" s="52"/>
      <c r="BE764" s="52"/>
      <c r="BF764" s="52"/>
      <c r="BG764" s="52"/>
    </row>
    <row r="765" spans="1:59" ht="15.75" customHeight="1">
      <c r="A765" s="58"/>
      <c r="B765" s="52"/>
      <c r="C765" s="52"/>
      <c r="D765" s="52"/>
      <c r="E765" s="52"/>
      <c r="F765" s="52"/>
      <c r="G765" s="52"/>
      <c r="H765" s="52"/>
      <c r="I765" s="52"/>
      <c r="J765" s="52"/>
      <c r="K765" s="52"/>
      <c r="L765" s="52"/>
      <c r="M765" s="52"/>
      <c r="N765" s="52"/>
      <c r="O765" s="52"/>
      <c r="P765" s="52"/>
      <c r="Q765" s="52"/>
      <c r="R765" s="52"/>
      <c r="S765" s="52"/>
      <c r="T765" s="52"/>
      <c r="U765" s="52"/>
      <c r="V765" s="52"/>
      <c r="W765" s="52"/>
      <c r="X765" s="52"/>
      <c r="Y765" s="52"/>
      <c r="Z765" s="52"/>
      <c r="AA765" s="52"/>
      <c r="AB765" s="52"/>
      <c r="AC765" s="52"/>
      <c r="AD765" s="52"/>
      <c r="AE765" s="52"/>
      <c r="AF765" s="52"/>
      <c r="AG765" s="52"/>
      <c r="AH765" s="52"/>
      <c r="AI765" s="52"/>
      <c r="AJ765" s="52"/>
      <c r="AK765" s="52"/>
      <c r="AL765" s="52"/>
      <c r="AM765" s="52"/>
      <c r="AN765" s="52"/>
      <c r="AO765" s="52"/>
      <c r="AP765" s="52"/>
      <c r="AQ765" s="52"/>
      <c r="AR765" s="52"/>
      <c r="AS765" s="52"/>
      <c r="AT765" s="52"/>
      <c r="AU765" s="52"/>
      <c r="AV765" s="52"/>
      <c r="AW765" s="52"/>
      <c r="AX765" s="52"/>
      <c r="AY765" s="52"/>
      <c r="AZ765" s="52"/>
      <c r="BA765" s="52"/>
      <c r="BB765" s="52"/>
      <c r="BC765" s="52"/>
      <c r="BD765" s="52"/>
      <c r="BE765" s="52"/>
      <c r="BF765" s="52"/>
      <c r="BG765" s="52"/>
    </row>
    <row r="766" spans="1:59" ht="15.75" customHeight="1">
      <c r="A766" s="58"/>
      <c r="B766" s="52"/>
      <c r="C766" s="52"/>
      <c r="D766" s="52"/>
      <c r="E766" s="52"/>
      <c r="F766" s="52"/>
      <c r="G766" s="52"/>
      <c r="H766" s="52"/>
      <c r="I766" s="52"/>
      <c r="J766" s="52"/>
      <c r="K766" s="52"/>
      <c r="L766" s="52"/>
      <c r="M766" s="52"/>
      <c r="N766" s="52"/>
      <c r="O766" s="52"/>
      <c r="P766" s="52"/>
      <c r="Q766" s="52"/>
      <c r="R766" s="52"/>
      <c r="S766" s="52"/>
      <c r="T766" s="52"/>
      <c r="U766" s="52"/>
      <c r="V766" s="52"/>
      <c r="W766" s="52"/>
      <c r="X766" s="52"/>
      <c r="Y766" s="52"/>
      <c r="Z766" s="52"/>
      <c r="AA766" s="52"/>
      <c r="AB766" s="52"/>
      <c r="AC766" s="52"/>
      <c r="AD766" s="52"/>
      <c r="AE766" s="52"/>
      <c r="AF766" s="52"/>
      <c r="AG766" s="52"/>
      <c r="AH766" s="52"/>
      <c r="AI766" s="52"/>
      <c r="AJ766" s="52"/>
      <c r="AK766" s="52"/>
      <c r="AL766" s="52"/>
      <c r="AM766" s="52"/>
      <c r="AN766" s="52"/>
      <c r="AO766" s="52"/>
      <c r="AP766" s="52"/>
      <c r="AQ766" s="52"/>
      <c r="AR766" s="52"/>
      <c r="AS766" s="52"/>
      <c r="AT766" s="52"/>
      <c r="AU766" s="52"/>
      <c r="AV766" s="52"/>
      <c r="AW766" s="52"/>
      <c r="AX766" s="52"/>
      <c r="AY766" s="52"/>
      <c r="AZ766" s="52"/>
      <c r="BA766" s="52"/>
      <c r="BB766" s="52"/>
      <c r="BC766" s="52"/>
      <c r="BD766" s="52"/>
      <c r="BE766" s="52"/>
      <c r="BF766" s="52"/>
      <c r="BG766" s="52"/>
    </row>
    <row r="767" spans="1:59" ht="15.75" customHeight="1">
      <c r="A767" s="58"/>
      <c r="B767" s="52"/>
      <c r="C767" s="52"/>
      <c r="D767" s="52"/>
      <c r="E767" s="52"/>
      <c r="F767" s="52"/>
      <c r="G767" s="52"/>
      <c r="H767" s="52"/>
      <c r="I767" s="52"/>
      <c r="J767" s="52"/>
      <c r="K767" s="52"/>
      <c r="L767" s="52"/>
      <c r="M767" s="52"/>
      <c r="N767" s="52"/>
      <c r="O767" s="52"/>
      <c r="P767" s="52"/>
      <c r="Q767" s="52"/>
      <c r="R767" s="52"/>
      <c r="S767" s="52"/>
      <c r="T767" s="52"/>
      <c r="U767" s="52"/>
      <c r="V767" s="52"/>
      <c r="W767" s="52"/>
      <c r="X767" s="52"/>
      <c r="Y767" s="52"/>
      <c r="Z767" s="52"/>
      <c r="AA767" s="52"/>
      <c r="AB767" s="52"/>
      <c r="AC767" s="52"/>
      <c r="AD767" s="52"/>
      <c r="AE767" s="52"/>
      <c r="AF767" s="52"/>
      <c r="AG767" s="52"/>
      <c r="AH767" s="52"/>
      <c r="AI767" s="52"/>
      <c r="AJ767" s="52"/>
      <c r="AK767" s="52"/>
      <c r="AL767" s="52"/>
      <c r="AM767" s="52"/>
      <c r="AN767" s="52"/>
      <c r="AO767" s="52"/>
      <c r="AP767" s="52"/>
      <c r="AQ767" s="52"/>
      <c r="AR767" s="52"/>
      <c r="AS767" s="52"/>
      <c r="AT767" s="52"/>
      <c r="AU767" s="52"/>
      <c r="AV767" s="52"/>
      <c r="AW767" s="52"/>
      <c r="AX767" s="52"/>
      <c r="AY767" s="52"/>
      <c r="AZ767" s="52"/>
      <c r="BA767" s="52"/>
      <c r="BB767" s="52"/>
      <c r="BC767" s="52"/>
      <c r="BD767" s="52"/>
      <c r="BE767" s="52"/>
      <c r="BF767" s="52"/>
      <c r="BG767" s="52"/>
    </row>
    <row r="768" spans="1:59" ht="15.75" customHeight="1">
      <c r="A768" s="58"/>
      <c r="B768" s="52"/>
      <c r="C768" s="52"/>
      <c r="D768" s="52"/>
      <c r="E768" s="52"/>
      <c r="F768" s="52"/>
      <c r="G768" s="52"/>
      <c r="H768" s="52"/>
      <c r="I768" s="52"/>
      <c r="J768" s="52"/>
      <c r="K768" s="52"/>
      <c r="L768" s="52"/>
      <c r="M768" s="52"/>
      <c r="N768" s="52"/>
      <c r="O768" s="52"/>
      <c r="P768" s="52"/>
      <c r="Q768" s="52"/>
      <c r="R768" s="52"/>
      <c r="S768" s="52"/>
      <c r="T768" s="52"/>
      <c r="U768" s="52"/>
      <c r="V768" s="52"/>
      <c r="W768" s="52"/>
      <c r="X768" s="52"/>
      <c r="Y768" s="52"/>
      <c r="Z768" s="52"/>
      <c r="AA768" s="52"/>
      <c r="AB768" s="52"/>
      <c r="AC768" s="52"/>
      <c r="AD768" s="52"/>
      <c r="AE768" s="52"/>
      <c r="AF768" s="52"/>
      <c r="AG768" s="52"/>
      <c r="AH768" s="52"/>
      <c r="AI768" s="52"/>
      <c r="AJ768" s="52"/>
      <c r="AK768" s="52"/>
      <c r="AL768" s="52"/>
      <c r="AM768" s="52"/>
      <c r="AN768" s="52"/>
      <c r="AO768" s="52"/>
      <c r="AP768" s="52"/>
      <c r="AQ768" s="52"/>
      <c r="AR768" s="52"/>
      <c r="AS768" s="52"/>
      <c r="AT768" s="52"/>
      <c r="AU768" s="52"/>
      <c r="AV768" s="52"/>
      <c r="AW768" s="52"/>
      <c r="AX768" s="52"/>
      <c r="AY768" s="52"/>
      <c r="AZ768" s="52"/>
      <c r="BA768" s="52"/>
      <c r="BB768" s="52"/>
      <c r="BC768" s="52"/>
      <c r="BD768" s="52"/>
      <c r="BE768" s="52"/>
      <c r="BF768" s="52"/>
      <c r="BG768" s="52"/>
    </row>
    <row r="769" spans="1:59" ht="15.75" customHeight="1">
      <c r="A769" s="58"/>
      <c r="B769" s="52"/>
      <c r="C769" s="52"/>
      <c r="D769" s="52"/>
      <c r="E769" s="52"/>
      <c r="F769" s="52"/>
      <c r="G769" s="52"/>
      <c r="H769" s="52"/>
      <c r="I769" s="52"/>
      <c r="J769" s="52"/>
      <c r="K769" s="52"/>
      <c r="L769" s="52"/>
      <c r="M769" s="52"/>
      <c r="N769" s="52"/>
      <c r="O769" s="52"/>
      <c r="P769" s="52"/>
      <c r="Q769" s="52"/>
      <c r="R769" s="52"/>
      <c r="S769" s="52"/>
      <c r="T769" s="52"/>
      <c r="U769" s="52"/>
      <c r="V769" s="52"/>
      <c r="W769" s="52"/>
      <c r="X769" s="52"/>
      <c r="Y769" s="52"/>
      <c r="Z769" s="52"/>
      <c r="AA769" s="52"/>
      <c r="AB769" s="52"/>
      <c r="AC769" s="52"/>
      <c r="AD769" s="52"/>
      <c r="AE769" s="52"/>
      <c r="AF769" s="52"/>
      <c r="AG769" s="52"/>
      <c r="AH769" s="52"/>
      <c r="AI769" s="52"/>
      <c r="AJ769" s="52"/>
      <c r="AK769" s="52"/>
      <c r="AL769" s="52"/>
      <c r="AM769" s="52"/>
      <c r="AN769" s="52"/>
      <c r="AO769" s="52"/>
      <c r="AP769" s="52"/>
      <c r="AQ769" s="52"/>
      <c r="AR769" s="52"/>
      <c r="AS769" s="52"/>
      <c r="AT769" s="52"/>
      <c r="AU769" s="52"/>
      <c r="AV769" s="52"/>
      <c r="AW769" s="52"/>
      <c r="AX769" s="52"/>
      <c r="AY769" s="52"/>
      <c r="AZ769" s="52"/>
      <c r="BA769" s="52"/>
      <c r="BB769" s="52"/>
      <c r="BC769" s="52"/>
      <c r="BD769" s="52"/>
      <c r="BE769" s="52"/>
      <c r="BF769" s="52"/>
      <c r="BG769" s="52"/>
    </row>
    <row r="770" spans="1:59" ht="15.75" customHeight="1">
      <c r="A770" s="58"/>
      <c r="B770" s="52"/>
      <c r="C770" s="52"/>
      <c r="D770" s="52"/>
      <c r="E770" s="52"/>
      <c r="F770" s="52"/>
      <c r="G770" s="52"/>
      <c r="H770" s="52"/>
      <c r="I770" s="52"/>
      <c r="J770" s="52"/>
      <c r="K770" s="52"/>
      <c r="L770" s="52"/>
      <c r="M770" s="52"/>
      <c r="N770" s="52"/>
      <c r="O770" s="52"/>
      <c r="P770" s="52"/>
      <c r="Q770" s="52"/>
      <c r="R770" s="52"/>
      <c r="S770" s="52"/>
      <c r="T770" s="52"/>
      <c r="U770" s="52"/>
      <c r="V770" s="52"/>
      <c r="W770" s="52"/>
      <c r="X770" s="52"/>
      <c r="Y770" s="52"/>
      <c r="Z770" s="52"/>
      <c r="AA770" s="52"/>
      <c r="AB770" s="52"/>
      <c r="AC770" s="52"/>
      <c r="AD770" s="52"/>
      <c r="AE770" s="52"/>
      <c r="AF770" s="52"/>
      <c r="AG770" s="52"/>
      <c r="AH770" s="52"/>
      <c r="AI770" s="52"/>
      <c r="AJ770" s="52"/>
      <c r="AK770" s="52"/>
      <c r="AL770" s="52"/>
      <c r="AM770" s="52"/>
      <c r="AN770" s="52"/>
      <c r="AO770" s="52"/>
      <c r="AP770" s="52"/>
      <c r="AQ770" s="52"/>
      <c r="AR770" s="52"/>
      <c r="AS770" s="52"/>
      <c r="AT770" s="52"/>
      <c r="AU770" s="52"/>
      <c r="AV770" s="52"/>
      <c r="AW770" s="52"/>
      <c r="AX770" s="52"/>
      <c r="AY770" s="52"/>
      <c r="AZ770" s="52"/>
      <c r="BA770" s="52"/>
      <c r="BB770" s="52"/>
      <c r="BC770" s="52"/>
      <c r="BD770" s="52"/>
      <c r="BE770" s="52"/>
      <c r="BF770" s="52"/>
      <c r="BG770" s="52"/>
    </row>
    <row r="771" spans="1:59" ht="15.75" customHeight="1">
      <c r="A771" s="58"/>
      <c r="B771" s="52"/>
      <c r="C771" s="52"/>
      <c r="D771" s="52"/>
      <c r="E771" s="52"/>
      <c r="F771" s="52"/>
      <c r="G771" s="52"/>
      <c r="H771" s="52"/>
      <c r="I771" s="52"/>
      <c r="J771" s="52"/>
      <c r="K771" s="52"/>
      <c r="L771" s="52"/>
      <c r="M771" s="52"/>
      <c r="N771" s="52"/>
      <c r="O771" s="52"/>
      <c r="P771" s="52"/>
      <c r="Q771" s="52"/>
      <c r="R771" s="52"/>
      <c r="S771" s="52"/>
      <c r="T771" s="52"/>
      <c r="U771" s="52"/>
      <c r="V771" s="52"/>
      <c r="W771" s="52"/>
      <c r="X771" s="52"/>
      <c r="Y771" s="52"/>
      <c r="Z771" s="52"/>
      <c r="AA771" s="52"/>
      <c r="AB771" s="52"/>
      <c r="AC771" s="52"/>
      <c r="AD771" s="52"/>
      <c r="AE771" s="52"/>
      <c r="AF771" s="52"/>
      <c r="AG771" s="52"/>
      <c r="AH771" s="52"/>
      <c r="AI771" s="52"/>
      <c r="AJ771" s="52"/>
      <c r="AK771" s="52"/>
      <c r="AL771" s="52"/>
      <c r="AM771" s="52"/>
      <c r="AN771" s="52"/>
      <c r="AO771" s="52"/>
      <c r="AP771" s="52"/>
      <c r="AQ771" s="52"/>
      <c r="AR771" s="52"/>
      <c r="AS771" s="52"/>
      <c r="AT771" s="52"/>
      <c r="AU771" s="52"/>
      <c r="AV771" s="52"/>
      <c r="AW771" s="52"/>
      <c r="AX771" s="52"/>
      <c r="AY771" s="52"/>
      <c r="AZ771" s="52"/>
      <c r="BA771" s="52"/>
      <c r="BB771" s="52"/>
      <c r="BC771" s="52"/>
      <c r="BD771" s="52"/>
      <c r="BE771" s="52"/>
      <c r="BF771" s="52"/>
      <c r="BG771" s="52"/>
    </row>
    <row r="772" spans="1:59" ht="15.75" customHeight="1">
      <c r="A772" s="58"/>
      <c r="B772" s="52"/>
      <c r="C772" s="52"/>
      <c r="D772" s="52"/>
      <c r="E772" s="52"/>
      <c r="F772" s="52"/>
      <c r="G772" s="52"/>
      <c r="H772" s="52"/>
      <c r="I772" s="52"/>
      <c r="J772" s="52"/>
      <c r="K772" s="52"/>
      <c r="L772" s="52"/>
      <c r="M772" s="52"/>
      <c r="N772" s="52"/>
      <c r="O772" s="52"/>
      <c r="P772" s="52"/>
      <c r="Q772" s="52"/>
      <c r="R772" s="52"/>
      <c r="S772" s="52"/>
      <c r="T772" s="52"/>
      <c r="U772" s="52"/>
      <c r="V772" s="52"/>
      <c r="W772" s="52"/>
      <c r="X772" s="52"/>
      <c r="Y772" s="52"/>
      <c r="Z772" s="52"/>
      <c r="AA772" s="52"/>
      <c r="AB772" s="52"/>
      <c r="AC772" s="52"/>
      <c r="AD772" s="52"/>
      <c r="AE772" s="52"/>
      <c r="AF772" s="52"/>
      <c r="AG772" s="52"/>
      <c r="AH772" s="52"/>
      <c r="AI772" s="52"/>
      <c r="AJ772" s="52"/>
      <c r="AK772" s="52"/>
      <c r="AL772" s="52"/>
      <c r="AM772" s="52"/>
      <c r="AN772" s="52"/>
      <c r="AO772" s="52"/>
      <c r="AP772" s="52"/>
      <c r="AQ772" s="52"/>
      <c r="AR772" s="52"/>
      <c r="AS772" s="52"/>
      <c r="AT772" s="52"/>
      <c r="AU772" s="52"/>
      <c r="AV772" s="52"/>
      <c r="AW772" s="52"/>
      <c r="AX772" s="52"/>
      <c r="AY772" s="52"/>
      <c r="AZ772" s="52"/>
      <c r="BA772" s="52"/>
      <c r="BB772" s="52"/>
      <c r="BC772" s="52"/>
      <c r="BD772" s="52"/>
      <c r="BE772" s="52"/>
      <c r="BF772" s="52"/>
      <c r="BG772" s="52"/>
    </row>
    <row r="773" spans="1:59" ht="15.75" customHeight="1">
      <c r="A773" s="58"/>
      <c r="B773" s="52"/>
      <c r="C773" s="52"/>
      <c r="D773" s="52"/>
      <c r="E773" s="52"/>
      <c r="F773" s="52"/>
      <c r="G773" s="52"/>
      <c r="H773" s="52"/>
      <c r="I773" s="52"/>
      <c r="J773" s="52"/>
      <c r="K773" s="52"/>
      <c r="L773" s="52"/>
      <c r="M773" s="52"/>
      <c r="N773" s="52"/>
      <c r="O773" s="52"/>
      <c r="P773" s="52"/>
      <c r="Q773" s="52"/>
      <c r="R773" s="52"/>
      <c r="S773" s="52"/>
      <c r="T773" s="52"/>
      <c r="U773" s="52"/>
      <c r="V773" s="52"/>
      <c r="W773" s="52"/>
      <c r="X773" s="52"/>
      <c r="Y773" s="52"/>
      <c r="Z773" s="52"/>
      <c r="AA773" s="52"/>
      <c r="AB773" s="52"/>
      <c r="AC773" s="52"/>
      <c r="AD773" s="52"/>
      <c r="AE773" s="52"/>
      <c r="AF773" s="52"/>
      <c r="AG773" s="52"/>
      <c r="AH773" s="52"/>
      <c r="AI773" s="52"/>
      <c r="AJ773" s="52"/>
      <c r="AK773" s="52"/>
      <c r="AL773" s="52"/>
      <c r="AM773" s="52"/>
      <c r="AN773" s="52"/>
      <c r="AO773" s="52"/>
      <c r="AP773" s="52"/>
      <c r="AQ773" s="52"/>
      <c r="AR773" s="52"/>
      <c r="AS773" s="52"/>
      <c r="AT773" s="52"/>
      <c r="AU773" s="52"/>
      <c r="AV773" s="52"/>
      <c r="AW773" s="52"/>
      <c r="AX773" s="52"/>
      <c r="AY773" s="52"/>
      <c r="AZ773" s="52"/>
      <c r="BA773" s="52"/>
      <c r="BB773" s="52"/>
      <c r="BC773" s="52"/>
      <c r="BD773" s="52"/>
      <c r="BE773" s="52"/>
      <c r="BF773" s="52"/>
      <c r="BG773" s="52"/>
    </row>
    <row r="774" spans="1:59" ht="15.75" customHeight="1">
      <c r="A774" s="58"/>
      <c r="B774" s="52"/>
      <c r="C774" s="52"/>
      <c r="D774" s="52"/>
      <c r="E774" s="52"/>
      <c r="F774" s="52"/>
      <c r="G774" s="52"/>
      <c r="H774" s="52"/>
      <c r="I774" s="52"/>
      <c r="J774" s="52"/>
      <c r="K774" s="52"/>
      <c r="L774" s="52"/>
      <c r="M774" s="52"/>
      <c r="N774" s="52"/>
      <c r="O774" s="52"/>
      <c r="P774" s="52"/>
      <c r="Q774" s="52"/>
      <c r="R774" s="52"/>
      <c r="S774" s="52"/>
      <c r="T774" s="52"/>
      <c r="U774" s="52"/>
      <c r="V774" s="52"/>
      <c r="W774" s="52"/>
      <c r="X774" s="52"/>
      <c r="Y774" s="52"/>
      <c r="Z774" s="52"/>
      <c r="AA774" s="52"/>
      <c r="AB774" s="52"/>
      <c r="AC774" s="52"/>
      <c r="AD774" s="52"/>
      <c r="AE774" s="52"/>
      <c r="AF774" s="52"/>
      <c r="AG774" s="52"/>
      <c r="AH774" s="52"/>
      <c r="AI774" s="52"/>
      <c r="AJ774" s="52"/>
      <c r="AK774" s="52"/>
      <c r="AL774" s="52"/>
      <c r="AM774" s="52"/>
      <c r="AN774" s="52"/>
      <c r="AO774" s="52"/>
      <c r="AP774" s="52"/>
      <c r="AQ774" s="52"/>
      <c r="AR774" s="52"/>
      <c r="AS774" s="52"/>
      <c r="AT774" s="52"/>
      <c r="AU774" s="52"/>
      <c r="AV774" s="52"/>
      <c r="AW774" s="52"/>
      <c r="AX774" s="52"/>
      <c r="AY774" s="52"/>
      <c r="AZ774" s="52"/>
      <c r="BA774" s="52"/>
      <c r="BB774" s="52"/>
      <c r="BC774" s="52"/>
      <c r="BD774" s="52"/>
      <c r="BE774" s="52"/>
      <c r="BF774" s="52"/>
      <c r="BG774" s="52"/>
    </row>
    <row r="775" spans="1:59" ht="15.75" customHeight="1">
      <c r="A775" s="58"/>
      <c r="B775" s="52"/>
      <c r="C775" s="52"/>
      <c r="D775" s="52"/>
      <c r="E775" s="52"/>
      <c r="F775" s="52"/>
      <c r="G775" s="52"/>
      <c r="H775" s="52"/>
      <c r="I775" s="52"/>
      <c r="J775" s="52"/>
      <c r="K775" s="52"/>
      <c r="L775" s="52"/>
      <c r="M775" s="52"/>
      <c r="N775" s="52"/>
      <c r="O775" s="52"/>
      <c r="P775" s="52"/>
      <c r="Q775" s="52"/>
      <c r="R775" s="52"/>
      <c r="S775" s="52"/>
      <c r="T775" s="52"/>
      <c r="U775" s="52"/>
      <c r="V775" s="52"/>
      <c r="W775" s="52"/>
      <c r="X775" s="52"/>
      <c r="Y775" s="52"/>
      <c r="Z775" s="52"/>
      <c r="AA775" s="52"/>
      <c r="AB775" s="52"/>
      <c r="AC775" s="52"/>
      <c r="AD775" s="52"/>
      <c r="AE775" s="52"/>
      <c r="AF775" s="52"/>
      <c r="AG775" s="52"/>
      <c r="AH775" s="52"/>
      <c r="AI775" s="52"/>
      <c r="AJ775" s="52"/>
      <c r="AK775" s="52"/>
      <c r="AL775" s="52"/>
      <c r="AM775" s="52"/>
      <c r="AN775" s="52"/>
      <c r="AO775" s="52"/>
      <c r="AP775" s="52"/>
      <c r="AQ775" s="52"/>
      <c r="AR775" s="52"/>
      <c r="AS775" s="52"/>
      <c r="AT775" s="52"/>
      <c r="AU775" s="52"/>
      <c r="AV775" s="52"/>
      <c r="AW775" s="52"/>
      <c r="AX775" s="52"/>
      <c r="AY775" s="52"/>
      <c r="AZ775" s="52"/>
      <c r="BA775" s="52"/>
      <c r="BB775" s="52"/>
      <c r="BC775" s="52"/>
      <c r="BD775" s="52"/>
      <c r="BE775" s="52"/>
      <c r="BF775" s="52"/>
      <c r="BG775" s="52"/>
    </row>
    <row r="776" spans="1:59" ht="15.75" customHeight="1">
      <c r="A776" s="58"/>
      <c r="B776" s="52"/>
      <c r="C776" s="52"/>
      <c r="D776" s="52"/>
      <c r="E776" s="52"/>
      <c r="F776" s="52"/>
      <c r="G776" s="52"/>
      <c r="H776" s="52"/>
      <c r="I776" s="52"/>
      <c r="J776" s="52"/>
      <c r="K776" s="52"/>
      <c r="L776" s="52"/>
      <c r="M776" s="52"/>
      <c r="N776" s="52"/>
      <c r="O776" s="52"/>
      <c r="P776" s="52"/>
      <c r="Q776" s="52"/>
      <c r="R776" s="52"/>
      <c r="S776" s="52"/>
      <c r="T776" s="52"/>
      <c r="U776" s="52"/>
      <c r="V776" s="52"/>
      <c r="W776" s="52"/>
      <c r="X776" s="52"/>
      <c r="Y776" s="52"/>
      <c r="Z776" s="52"/>
      <c r="AA776" s="52"/>
      <c r="AB776" s="52"/>
      <c r="AC776" s="52"/>
      <c r="AD776" s="52"/>
      <c r="AE776" s="52"/>
      <c r="AF776" s="52"/>
      <c r="AG776" s="52"/>
      <c r="AH776" s="52"/>
      <c r="AI776" s="52"/>
      <c r="AJ776" s="52"/>
      <c r="AK776" s="52"/>
      <c r="AL776" s="52"/>
      <c r="AM776" s="52"/>
      <c r="AN776" s="52"/>
      <c r="AO776" s="52"/>
      <c r="AP776" s="52"/>
      <c r="AQ776" s="52"/>
      <c r="AR776" s="52"/>
      <c r="AS776" s="52"/>
      <c r="AT776" s="52"/>
      <c r="AU776" s="52"/>
      <c r="AV776" s="52"/>
      <c r="AW776" s="52"/>
      <c r="AX776" s="52"/>
      <c r="AY776" s="52"/>
      <c r="AZ776" s="52"/>
      <c r="BA776" s="52"/>
      <c r="BB776" s="52"/>
      <c r="BC776" s="52"/>
      <c r="BD776" s="52"/>
      <c r="BE776" s="52"/>
      <c r="BF776" s="52"/>
      <c r="BG776" s="52"/>
    </row>
    <row r="777" spans="1:59" ht="15.75" customHeight="1">
      <c r="A777" s="58"/>
      <c r="B777" s="52"/>
      <c r="C777" s="52"/>
      <c r="D777" s="52"/>
      <c r="E777" s="52"/>
      <c r="F777" s="52"/>
      <c r="G777" s="52"/>
      <c r="H777" s="52"/>
      <c r="I777" s="52"/>
      <c r="J777" s="52"/>
      <c r="K777" s="52"/>
      <c r="L777" s="52"/>
      <c r="M777" s="52"/>
      <c r="N777" s="52"/>
      <c r="O777" s="52"/>
      <c r="P777" s="52"/>
      <c r="Q777" s="52"/>
      <c r="R777" s="52"/>
      <c r="S777" s="52"/>
      <c r="T777" s="52"/>
      <c r="U777" s="52"/>
      <c r="V777" s="52"/>
      <c r="W777" s="52"/>
      <c r="X777" s="52"/>
      <c r="Y777" s="52"/>
      <c r="Z777" s="52"/>
      <c r="AA777" s="52"/>
      <c r="AB777" s="52"/>
      <c r="AC777" s="52"/>
      <c r="AD777" s="52"/>
      <c r="AE777" s="52"/>
      <c r="AF777" s="52"/>
      <c r="AG777" s="52"/>
      <c r="AH777" s="52"/>
      <c r="AI777" s="52"/>
      <c r="AJ777" s="52"/>
      <c r="AK777" s="52"/>
      <c r="AL777" s="52"/>
      <c r="AM777" s="52"/>
      <c r="AN777" s="52"/>
      <c r="AO777" s="52"/>
      <c r="AP777" s="52"/>
      <c r="AQ777" s="52"/>
      <c r="AR777" s="52"/>
      <c r="AS777" s="52"/>
      <c r="AT777" s="52"/>
      <c r="AU777" s="52"/>
      <c r="AV777" s="52"/>
      <c r="AW777" s="52"/>
      <c r="AX777" s="52"/>
      <c r="AY777" s="52"/>
      <c r="AZ777" s="52"/>
      <c r="BA777" s="52"/>
      <c r="BB777" s="52"/>
      <c r="BC777" s="52"/>
      <c r="BD777" s="52"/>
      <c r="BE777" s="52"/>
      <c r="BF777" s="52"/>
      <c r="BG777" s="52"/>
    </row>
    <row r="778" spans="1:59" ht="15.75" customHeight="1">
      <c r="A778" s="58"/>
      <c r="B778" s="52"/>
      <c r="C778" s="52"/>
      <c r="D778" s="52"/>
      <c r="E778" s="52"/>
      <c r="F778" s="52"/>
      <c r="G778" s="52"/>
      <c r="H778" s="52"/>
      <c r="I778" s="52"/>
      <c r="J778" s="52"/>
      <c r="K778" s="52"/>
      <c r="L778" s="52"/>
      <c r="M778" s="52"/>
      <c r="N778" s="52"/>
      <c r="O778" s="52"/>
      <c r="P778" s="52"/>
      <c r="Q778" s="52"/>
      <c r="R778" s="52"/>
      <c r="S778" s="52"/>
      <c r="T778" s="52"/>
      <c r="U778" s="52"/>
      <c r="V778" s="52"/>
      <c r="W778" s="52"/>
      <c r="X778" s="52"/>
      <c r="Y778" s="52"/>
      <c r="Z778" s="52"/>
      <c r="AA778" s="52"/>
      <c r="AB778" s="52"/>
      <c r="AC778" s="52"/>
      <c r="AD778" s="52"/>
      <c r="AE778" s="52"/>
      <c r="AF778" s="52"/>
      <c r="AG778" s="52"/>
      <c r="AH778" s="52"/>
      <c r="AI778" s="52"/>
      <c r="AJ778" s="52"/>
      <c r="AK778" s="52"/>
      <c r="AL778" s="52"/>
      <c r="AM778" s="52"/>
      <c r="AN778" s="52"/>
      <c r="AO778" s="52"/>
      <c r="AP778" s="52"/>
      <c r="AQ778" s="52"/>
      <c r="AR778" s="52"/>
      <c r="AS778" s="52"/>
      <c r="AT778" s="52"/>
      <c r="AU778" s="52"/>
      <c r="AV778" s="52"/>
      <c r="AW778" s="52"/>
      <c r="AX778" s="52"/>
      <c r="AY778" s="52"/>
      <c r="AZ778" s="52"/>
      <c r="BA778" s="52"/>
      <c r="BB778" s="52"/>
      <c r="BC778" s="52"/>
      <c r="BD778" s="52"/>
      <c r="BE778" s="52"/>
      <c r="BF778" s="52"/>
      <c r="BG778" s="52"/>
    </row>
    <row r="779" spans="1:59" ht="15.75" customHeight="1">
      <c r="A779" s="58"/>
      <c r="B779" s="52"/>
      <c r="C779" s="52"/>
      <c r="D779" s="52"/>
      <c r="E779" s="52"/>
      <c r="F779" s="52"/>
      <c r="G779" s="52"/>
      <c r="H779" s="52"/>
      <c r="I779" s="52"/>
      <c r="J779" s="52"/>
      <c r="K779" s="52"/>
      <c r="L779" s="52"/>
      <c r="M779" s="52"/>
      <c r="N779" s="52"/>
      <c r="O779" s="52"/>
      <c r="P779" s="52"/>
      <c r="Q779" s="52"/>
      <c r="R779" s="52"/>
      <c r="S779" s="52"/>
      <c r="T779" s="52"/>
      <c r="U779" s="52"/>
      <c r="V779" s="52"/>
      <c r="W779" s="52"/>
      <c r="X779" s="52"/>
      <c r="Y779" s="52"/>
      <c r="Z779" s="52"/>
      <c r="AA779" s="52"/>
      <c r="AB779" s="52"/>
      <c r="AC779" s="52"/>
      <c r="AD779" s="52"/>
      <c r="AE779" s="52"/>
      <c r="AF779" s="52"/>
      <c r="AG779" s="52"/>
      <c r="AH779" s="52"/>
      <c r="AI779" s="52"/>
      <c r="AJ779" s="52"/>
      <c r="AK779" s="52"/>
      <c r="AL779" s="52"/>
      <c r="AM779" s="52"/>
      <c r="AN779" s="52"/>
      <c r="AO779" s="52"/>
      <c r="AP779" s="52"/>
      <c r="AQ779" s="52"/>
      <c r="AR779" s="52"/>
      <c r="AS779" s="52"/>
      <c r="AT779" s="52"/>
      <c r="AU779" s="52"/>
      <c r="AV779" s="52"/>
      <c r="AW779" s="52"/>
      <c r="AX779" s="52"/>
      <c r="AY779" s="52"/>
      <c r="AZ779" s="52"/>
      <c r="BA779" s="52"/>
      <c r="BB779" s="52"/>
      <c r="BC779" s="52"/>
      <c r="BD779" s="52"/>
      <c r="BE779" s="52"/>
      <c r="BF779" s="52"/>
      <c r="BG779" s="52"/>
    </row>
    <row r="780" spans="1:59" ht="15.75" customHeight="1">
      <c r="A780" s="58"/>
      <c r="B780" s="52"/>
      <c r="C780" s="52"/>
      <c r="D780" s="52"/>
      <c r="E780" s="52"/>
      <c r="F780" s="52"/>
      <c r="G780" s="52"/>
      <c r="H780" s="52"/>
      <c r="I780" s="52"/>
      <c r="J780" s="52"/>
      <c r="K780" s="52"/>
      <c r="L780" s="52"/>
      <c r="M780" s="52"/>
      <c r="N780" s="52"/>
      <c r="O780" s="52"/>
      <c r="P780" s="52"/>
      <c r="Q780" s="52"/>
      <c r="R780" s="52"/>
      <c r="S780" s="52"/>
      <c r="T780" s="52"/>
      <c r="U780" s="52"/>
      <c r="V780" s="52"/>
      <c r="W780" s="52"/>
      <c r="X780" s="52"/>
      <c r="Y780" s="52"/>
      <c r="Z780" s="52"/>
      <c r="AA780" s="52"/>
      <c r="AB780" s="52"/>
      <c r="AC780" s="52"/>
      <c r="AD780" s="52"/>
      <c r="AE780" s="52"/>
      <c r="AF780" s="52"/>
      <c r="AG780" s="52"/>
      <c r="AH780" s="52"/>
      <c r="AI780" s="52"/>
      <c r="AJ780" s="52"/>
      <c r="AK780" s="52"/>
      <c r="AL780" s="52"/>
      <c r="AM780" s="52"/>
      <c r="AN780" s="52"/>
      <c r="AO780" s="52"/>
      <c r="AP780" s="52"/>
      <c r="AQ780" s="52"/>
      <c r="AR780" s="52"/>
      <c r="AS780" s="52"/>
      <c r="AT780" s="52"/>
      <c r="AU780" s="52"/>
      <c r="AV780" s="52"/>
      <c r="AW780" s="52"/>
      <c r="AX780" s="52"/>
      <c r="AY780" s="52"/>
      <c r="AZ780" s="52"/>
      <c r="BA780" s="52"/>
      <c r="BB780" s="52"/>
      <c r="BC780" s="52"/>
      <c r="BD780" s="52"/>
      <c r="BE780" s="52"/>
      <c r="BF780" s="52"/>
      <c r="BG780" s="52"/>
    </row>
    <row r="781" spans="1:59" ht="15.75" customHeight="1">
      <c r="A781" s="58"/>
      <c r="B781" s="52"/>
      <c r="C781" s="52"/>
      <c r="D781" s="52"/>
      <c r="E781" s="52"/>
      <c r="F781" s="52"/>
      <c r="G781" s="52"/>
      <c r="H781" s="52"/>
      <c r="I781" s="52"/>
      <c r="J781" s="52"/>
      <c r="K781" s="52"/>
      <c r="L781" s="52"/>
      <c r="M781" s="52"/>
      <c r="N781" s="52"/>
      <c r="O781" s="52"/>
      <c r="P781" s="52"/>
      <c r="Q781" s="52"/>
      <c r="R781" s="52"/>
      <c r="S781" s="52"/>
      <c r="T781" s="52"/>
      <c r="U781" s="52"/>
      <c r="V781" s="52"/>
      <c r="W781" s="52"/>
      <c r="X781" s="52"/>
      <c r="Y781" s="52"/>
      <c r="Z781" s="52"/>
      <c r="AA781" s="52"/>
      <c r="AB781" s="52"/>
      <c r="AC781" s="52"/>
      <c r="AD781" s="52"/>
      <c r="AE781" s="52"/>
      <c r="AF781" s="52"/>
      <c r="AG781" s="52"/>
      <c r="AH781" s="52"/>
      <c r="AI781" s="52"/>
      <c r="AJ781" s="52"/>
      <c r="AK781" s="52"/>
      <c r="AL781" s="52"/>
      <c r="AM781" s="52"/>
      <c r="AN781" s="52"/>
      <c r="AO781" s="52"/>
      <c r="AP781" s="52"/>
      <c r="AQ781" s="52"/>
      <c r="AR781" s="52"/>
      <c r="AS781" s="52"/>
      <c r="AT781" s="52"/>
      <c r="AU781" s="52"/>
      <c r="AV781" s="52"/>
      <c r="AW781" s="52"/>
      <c r="AX781" s="52"/>
      <c r="AY781" s="52"/>
      <c r="AZ781" s="52"/>
      <c r="BA781" s="52"/>
      <c r="BB781" s="52"/>
      <c r="BC781" s="52"/>
      <c r="BD781" s="52"/>
      <c r="BE781" s="52"/>
      <c r="BF781" s="52"/>
      <c r="BG781" s="52"/>
    </row>
    <row r="782" spans="1:59" ht="15.75" customHeight="1">
      <c r="A782" s="58"/>
      <c r="B782" s="52"/>
      <c r="C782" s="52"/>
      <c r="D782" s="52"/>
      <c r="E782" s="52"/>
      <c r="F782" s="52"/>
      <c r="G782" s="52"/>
      <c r="H782" s="52"/>
      <c r="I782" s="52"/>
      <c r="J782" s="52"/>
      <c r="K782" s="52"/>
      <c r="L782" s="52"/>
      <c r="M782" s="52"/>
      <c r="N782" s="52"/>
      <c r="O782" s="52"/>
      <c r="P782" s="52"/>
      <c r="Q782" s="52"/>
      <c r="R782" s="52"/>
      <c r="S782" s="52"/>
      <c r="T782" s="52"/>
      <c r="U782" s="52"/>
      <c r="V782" s="52"/>
      <c r="W782" s="52"/>
      <c r="X782" s="52"/>
      <c r="Y782" s="52"/>
      <c r="Z782" s="52"/>
      <c r="AA782" s="52"/>
      <c r="AB782" s="52"/>
      <c r="AC782" s="52"/>
      <c r="AD782" s="52"/>
      <c r="AE782" s="52"/>
      <c r="AF782" s="52"/>
      <c r="AG782" s="52"/>
      <c r="AH782" s="52"/>
      <c r="AI782" s="52"/>
      <c r="AJ782" s="52"/>
      <c r="AK782" s="52"/>
      <c r="AL782" s="52"/>
      <c r="AM782" s="52"/>
      <c r="AN782" s="52"/>
      <c r="AO782" s="52"/>
      <c r="AP782" s="52"/>
      <c r="AQ782" s="52"/>
      <c r="AR782" s="52"/>
      <c r="AS782" s="52"/>
      <c r="AT782" s="52"/>
      <c r="AU782" s="52"/>
      <c r="AV782" s="52"/>
      <c r="AW782" s="52"/>
      <c r="AX782" s="52"/>
      <c r="AY782" s="52"/>
      <c r="AZ782" s="52"/>
      <c r="BA782" s="52"/>
      <c r="BB782" s="52"/>
      <c r="BC782" s="52"/>
      <c r="BD782" s="52"/>
      <c r="BE782" s="52"/>
      <c r="BF782" s="52"/>
      <c r="BG782" s="52"/>
    </row>
    <row r="783" spans="1:59" ht="15.75" customHeight="1">
      <c r="A783" s="58"/>
      <c r="B783" s="52"/>
      <c r="C783" s="52"/>
      <c r="D783" s="52"/>
      <c r="E783" s="52"/>
      <c r="F783" s="52"/>
      <c r="G783" s="52"/>
      <c r="H783" s="52"/>
      <c r="I783" s="52"/>
      <c r="J783" s="52"/>
      <c r="K783" s="52"/>
      <c r="L783" s="52"/>
      <c r="M783" s="52"/>
      <c r="N783" s="52"/>
      <c r="O783" s="52"/>
      <c r="P783" s="52"/>
      <c r="Q783" s="52"/>
      <c r="R783" s="52"/>
      <c r="S783" s="52"/>
      <c r="T783" s="52"/>
      <c r="U783" s="52"/>
      <c r="V783" s="52"/>
      <c r="W783" s="52"/>
      <c r="X783" s="52"/>
      <c r="Y783" s="52"/>
      <c r="Z783" s="52"/>
      <c r="AA783" s="52"/>
      <c r="AB783" s="52"/>
      <c r="AC783" s="52"/>
      <c r="AD783" s="52"/>
      <c r="AE783" s="52"/>
      <c r="AF783" s="52"/>
      <c r="AG783" s="52"/>
      <c r="AH783" s="52"/>
      <c r="AI783" s="52"/>
      <c r="AJ783" s="52"/>
      <c r="AK783" s="52"/>
      <c r="AL783" s="52"/>
      <c r="AM783" s="52"/>
      <c r="AN783" s="52"/>
      <c r="AO783" s="52"/>
      <c r="AP783" s="52"/>
      <c r="AQ783" s="52"/>
      <c r="AR783" s="52"/>
      <c r="AS783" s="52"/>
      <c r="AT783" s="52"/>
      <c r="AU783" s="52"/>
      <c r="AV783" s="52"/>
      <c r="AW783" s="52"/>
      <c r="AX783" s="52"/>
      <c r="AY783" s="52"/>
      <c r="AZ783" s="52"/>
      <c r="BA783" s="52"/>
      <c r="BB783" s="52"/>
      <c r="BC783" s="52"/>
      <c r="BD783" s="52"/>
      <c r="BE783" s="52"/>
      <c r="BF783" s="52"/>
      <c r="BG783" s="52"/>
    </row>
    <row r="784" spans="1:59" ht="15.75" customHeight="1">
      <c r="A784" s="58"/>
      <c r="B784" s="52"/>
      <c r="C784" s="52"/>
      <c r="D784" s="52"/>
      <c r="E784" s="52"/>
      <c r="F784" s="52"/>
      <c r="G784" s="52"/>
      <c r="H784" s="52"/>
      <c r="I784" s="52"/>
      <c r="J784" s="52"/>
      <c r="K784" s="52"/>
      <c r="L784" s="52"/>
      <c r="M784" s="52"/>
      <c r="N784" s="52"/>
      <c r="O784" s="52"/>
      <c r="P784" s="52"/>
      <c r="Q784" s="52"/>
      <c r="R784" s="52"/>
      <c r="S784" s="52"/>
      <c r="T784" s="52"/>
      <c r="U784" s="52"/>
      <c r="V784" s="52"/>
      <c r="W784" s="52"/>
      <c r="X784" s="52"/>
      <c r="Y784" s="52"/>
      <c r="Z784" s="52"/>
      <c r="AA784" s="52"/>
      <c r="AB784" s="52"/>
      <c r="AC784" s="52"/>
      <c r="AD784" s="52"/>
      <c r="AE784" s="52"/>
      <c r="AF784" s="52"/>
      <c r="AG784" s="52"/>
      <c r="AH784" s="52"/>
      <c r="AI784" s="52"/>
      <c r="AJ784" s="52"/>
      <c r="AK784" s="52"/>
      <c r="AL784" s="52"/>
      <c r="AM784" s="52"/>
      <c r="AN784" s="52"/>
      <c r="AO784" s="52"/>
      <c r="AP784" s="52"/>
      <c r="AQ784" s="52"/>
      <c r="AR784" s="52"/>
      <c r="AS784" s="52"/>
      <c r="AT784" s="52"/>
      <c r="AU784" s="52"/>
      <c r="AV784" s="52"/>
      <c r="AW784" s="52"/>
      <c r="AX784" s="52"/>
      <c r="AY784" s="52"/>
      <c r="AZ784" s="52"/>
      <c r="BA784" s="52"/>
      <c r="BB784" s="52"/>
      <c r="BC784" s="52"/>
      <c r="BD784" s="52"/>
      <c r="BE784" s="52"/>
      <c r="BF784" s="52"/>
      <c r="BG784" s="52"/>
    </row>
    <row r="785" spans="1:59" ht="15.75" customHeight="1">
      <c r="A785" s="58"/>
      <c r="B785" s="52"/>
      <c r="C785" s="52"/>
      <c r="D785" s="52"/>
      <c r="E785" s="52"/>
      <c r="F785" s="52"/>
      <c r="G785" s="52"/>
      <c r="H785" s="52"/>
      <c r="I785" s="52"/>
      <c r="J785" s="52"/>
      <c r="K785" s="52"/>
      <c r="L785" s="52"/>
      <c r="M785" s="52"/>
      <c r="N785" s="52"/>
      <c r="O785" s="52"/>
      <c r="P785" s="52"/>
      <c r="Q785" s="52"/>
      <c r="R785" s="52"/>
      <c r="S785" s="52"/>
      <c r="T785" s="52"/>
      <c r="U785" s="52"/>
      <c r="V785" s="52"/>
      <c r="W785" s="52"/>
      <c r="X785" s="52"/>
      <c r="Y785" s="52"/>
      <c r="Z785" s="52"/>
      <c r="AA785" s="52"/>
      <c r="AB785" s="52"/>
      <c r="AC785" s="52"/>
      <c r="AD785" s="52"/>
      <c r="AE785" s="52"/>
      <c r="AF785" s="52"/>
      <c r="AG785" s="52"/>
      <c r="AH785" s="52"/>
      <c r="AI785" s="52"/>
      <c r="AJ785" s="52"/>
      <c r="AK785" s="52"/>
      <c r="AL785" s="52"/>
      <c r="AM785" s="52"/>
      <c r="AN785" s="52"/>
      <c r="AO785" s="52"/>
      <c r="AP785" s="52"/>
      <c r="AQ785" s="52"/>
      <c r="AR785" s="52"/>
      <c r="AS785" s="52"/>
      <c r="AT785" s="52"/>
      <c r="AU785" s="52"/>
      <c r="AV785" s="52"/>
      <c r="AW785" s="52"/>
      <c r="AX785" s="52"/>
      <c r="AY785" s="52"/>
      <c r="AZ785" s="52"/>
      <c r="BA785" s="52"/>
      <c r="BB785" s="52"/>
      <c r="BC785" s="52"/>
      <c r="BD785" s="52"/>
      <c r="BE785" s="52"/>
      <c r="BF785" s="52"/>
      <c r="BG785" s="52"/>
    </row>
    <row r="786" spans="1:59" ht="15.75" customHeight="1">
      <c r="A786" s="58"/>
      <c r="B786" s="52"/>
      <c r="C786" s="52"/>
      <c r="D786" s="52"/>
      <c r="E786" s="52"/>
      <c r="F786" s="52"/>
      <c r="G786" s="52"/>
      <c r="H786" s="52"/>
      <c r="I786" s="52"/>
      <c r="J786" s="52"/>
      <c r="K786" s="52"/>
      <c r="L786" s="52"/>
      <c r="M786" s="52"/>
      <c r="N786" s="52"/>
      <c r="O786" s="52"/>
      <c r="P786" s="52"/>
      <c r="Q786" s="52"/>
      <c r="R786" s="52"/>
      <c r="S786" s="52"/>
      <c r="T786" s="52"/>
      <c r="U786" s="52"/>
      <c r="V786" s="52"/>
      <c r="W786" s="52"/>
      <c r="X786" s="52"/>
      <c r="Y786" s="52"/>
      <c r="Z786" s="52"/>
      <c r="AA786" s="52"/>
      <c r="AB786" s="52"/>
      <c r="AC786" s="52"/>
      <c r="AD786" s="52"/>
      <c r="AE786" s="52"/>
      <c r="AF786" s="52"/>
      <c r="AG786" s="52"/>
      <c r="AH786" s="52"/>
      <c r="AI786" s="52"/>
      <c r="AJ786" s="52"/>
      <c r="AK786" s="52"/>
      <c r="AL786" s="52"/>
      <c r="AM786" s="52"/>
      <c r="AN786" s="52"/>
      <c r="AO786" s="52"/>
      <c r="AP786" s="52"/>
      <c r="AQ786" s="52"/>
      <c r="AR786" s="52"/>
      <c r="AS786" s="52"/>
      <c r="AT786" s="52"/>
      <c r="AU786" s="52"/>
      <c r="AV786" s="52"/>
      <c r="AW786" s="52"/>
      <c r="AX786" s="52"/>
      <c r="AY786" s="52"/>
      <c r="AZ786" s="52"/>
      <c r="BA786" s="52"/>
      <c r="BB786" s="52"/>
      <c r="BC786" s="52"/>
      <c r="BD786" s="52"/>
      <c r="BE786" s="52"/>
      <c r="BF786" s="52"/>
      <c r="BG786" s="52"/>
    </row>
    <row r="787" spans="1:59" ht="15.75" customHeight="1">
      <c r="A787" s="58"/>
      <c r="B787" s="52"/>
      <c r="C787" s="52"/>
      <c r="D787" s="52"/>
      <c r="E787" s="52"/>
      <c r="F787" s="52"/>
      <c r="G787" s="52"/>
      <c r="H787" s="52"/>
      <c r="I787" s="52"/>
      <c r="J787" s="52"/>
      <c r="K787" s="52"/>
      <c r="L787" s="52"/>
      <c r="M787" s="52"/>
      <c r="N787" s="52"/>
      <c r="O787" s="52"/>
      <c r="P787" s="52"/>
      <c r="Q787" s="52"/>
      <c r="R787" s="52"/>
      <c r="S787" s="52"/>
      <c r="T787" s="52"/>
      <c r="U787" s="52"/>
      <c r="V787" s="52"/>
      <c r="W787" s="52"/>
      <c r="X787" s="52"/>
      <c r="Y787" s="52"/>
      <c r="Z787" s="52"/>
      <c r="AA787" s="52"/>
      <c r="AB787" s="52"/>
      <c r="AC787" s="52"/>
      <c r="AD787" s="52"/>
      <c r="AE787" s="52"/>
      <c r="AF787" s="52"/>
      <c r="AG787" s="52"/>
      <c r="AH787" s="52"/>
      <c r="AI787" s="52"/>
      <c r="AJ787" s="52"/>
      <c r="AK787" s="52"/>
      <c r="AL787" s="52"/>
      <c r="AM787" s="52"/>
      <c r="AN787" s="52"/>
      <c r="AO787" s="52"/>
      <c r="AP787" s="52"/>
      <c r="AQ787" s="52"/>
      <c r="AR787" s="52"/>
      <c r="AS787" s="52"/>
      <c r="AT787" s="52"/>
      <c r="AU787" s="52"/>
      <c r="AV787" s="52"/>
      <c r="AW787" s="52"/>
      <c r="AX787" s="52"/>
      <c r="AY787" s="52"/>
      <c r="AZ787" s="52"/>
      <c r="BA787" s="52"/>
      <c r="BB787" s="52"/>
      <c r="BC787" s="52"/>
      <c r="BD787" s="52"/>
      <c r="BE787" s="52"/>
      <c r="BF787" s="52"/>
      <c r="BG787" s="52"/>
    </row>
    <row r="788" spans="1:59" ht="15.75" customHeight="1">
      <c r="A788" s="58"/>
      <c r="B788" s="52"/>
      <c r="C788" s="52"/>
      <c r="D788" s="52"/>
      <c r="E788" s="52"/>
      <c r="F788" s="52"/>
      <c r="G788" s="52"/>
      <c r="H788" s="52"/>
      <c r="I788" s="52"/>
      <c r="J788" s="52"/>
      <c r="K788" s="52"/>
      <c r="L788" s="52"/>
      <c r="M788" s="52"/>
      <c r="N788" s="52"/>
      <c r="O788" s="52"/>
      <c r="P788" s="52"/>
      <c r="Q788" s="52"/>
      <c r="R788" s="52"/>
      <c r="S788" s="52"/>
      <c r="T788" s="52"/>
      <c r="U788" s="52"/>
      <c r="V788" s="52"/>
      <c r="W788" s="52"/>
      <c r="X788" s="52"/>
      <c r="Y788" s="52"/>
      <c r="Z788" s="52"/>
      <c r="AA788" s="52"/>
      <c r="AB788" s="52"/>
      <c r="AC788" s="52"/>
      <c r="AD788" s="52"/>
      <c r="AE788" s="52"/>
      <c r="AF788" s="52"/>
      <c r="AG788" s="52"/>
      <c r="AH788" s="52"/>
      <c r="AI788" s="52"/>
      <c r="AJ788" s="52"/>
      <c r="AK788" s="52"/>
      <c r="AL788" s="52"/>
      <c r="AM788" s="52"/>
      <c r="AN788" s="52"/>
      <c r="AO788" s="52"/>
      <c r="AP788" s="52"/>
      <c r="AQ788" s="52"/>
      <c r="AR788" s="52"/>
      <c r="AS788" s="52"/>
      <c r="AT788" s="52"/>
      <c r="AU788" s="52"/>
      <c r="AV788" s="52"/>
      <c r="AW788" s="52"/>
      <c r="AX788" s="52"/>
      <c r="AY788" s="52"/>
      <c r="AZ788" s="52"/>
      <c r="BA788" s="52"/>
      <c r="BB788" s="52"/>
      <c r="BC788" s="52"/>
      <c r="BD788" s="52"/>
      <c r="BE788" s="52"/>
      <c r="BF788" s="52"/>
      <c r="BG788" s="52"/>
    </row>
    <row r="789" spans="1:59" ht="15.75" customHeight="1">
      <c r="A789" s="58"/>
      <c r="B789" s="52"/>
      <c r="C789" s="52"/>
      <c r="D789" s="52"/>
      <c r="E789" s="52"/>
      <c r="F789" s="52"/>
      <c r="G789" s="52"/>
      <c r="H789" s="52"/>
      <c r="I789" s="52"/>
      <c r="J789" s="52"/>
      <c r="K789" s="52"/>
      <c r="L789" s="52"/>
      <c r="M789" s="52"/>
      <c r="N789" s="52"/>
      <c r="O789" s="52"/>
      <c r="P789" s="52"/>
      <c r="Q789" s="52"/>
      <c r="R789" s="52"/>
      <c r="S789" s="52"/>
      <c r="T789" s="52"/>
      <c r="U789" s="52"/>
      <c r="V789" s="52"/>
      <c r="W789" s="52"/>
      <c r="X789" s="52"/>
      <c r="Y789" s="52"/>
      <c r="Z789" s="52"/>
      <c r="AA789" s="52"/>
      <c r="AB789" s="52"/>
      <c r="AC789" s="52"/>
      <c r="AD789" s="52"/>
      <c r="AE789" s="52"/>
      <c r="AF789" s="52"/>
      <c r="AG789" s="52"/>
      <c r="AH789" s="52"/>
      <c r="AI789" s="52"/>
      <c r="AJ789" s="52"/>
      <c r="AK789" s="52"/>
      <c r="AL789" s="52"/>
      <c r="AM789" s="52"/>
      <c r="AN789" s="52"/>
      <c r="AO789" s="52"/>
      <c r="AP789" s="52"/>
      <c r="AQ789" s="52"/>
      <c r="AR789" s="52"/>
      <c r="AS789" s="52"/>
      <c r="AT789" s="52"/>
      <c r="AU789" s="52"/>
      <c r="AV789" s="52"/>
      <c r="AW789" s="52"/>
      <c r="AX789" s="52"/>
      <c r="AY789" s="52"/>
      <c r="AZ789" s="52"/>
      <c r="BA789" s="52"/>
      <c r="BB789" s="52"/>
      <c r="BC789" s="52"/>
      <c r="BD789" s="52"/>
      <c r="BE789" s="52"/>
      <c r="BF789" s="52"/>
      <c r="BG789" s="52"/>
    </row>
    <row r="790" spans="1:59" ht="15.75" customHeight="1">
      <c r="A790" s="58"/>
      <c r="B790" s="52"/>
      <c r="C790" s="52"/>
      <c r="D790" s="52"/>
      <c r="E790" s="52"/>
      <c r="F790" s="52"/>
      <c r="G790" s="52"/>
      <c r="H790" s="52"/>
      <c r="I790" s="52"/>
      <c r="J790" s="52"/>
      <c r="K790" s="52"/>
      <c r="L790" s="52"/>
      <c r="M790" s="52"/>
      <c r="N790" s="52"/>
      <c r="O790" s="52"/>
      <c r="P790" s="52"/>
      <c r="Q790" s="52"/>
      <c r="R790" s="52"/>
      <c r="S790" s="52"/>
      <c r="T790" s="52"/>
      <c r="U790" s="52"/>
      <c r="V790" s="52"/>
      <c r="W790" s="52"/>
      <c r="X790" s="52"/>
      <c r="Y790" s="52"/>
      <c r="Z790" s="52"/>
      <c r="AA790" s="52"/>
      <c r="AB790" s="52"/>
      <c r="AC790" s="52"/>
      <c r="AD790" s="52"/>
      <c r="AE790" s="52"/>
      <c r="AF790" s="52"/>
      <c r="AG790" s="52"/>
      <c r="AH790" s="52"/>
      <c r="AI790" s="52"/>
      <c r="AJ790" s="52"/>
      <c r="AK790" s="52"/>
      <c r="AL790" s="52"/>
      <c r="AM790" s="52"/>
      <c r="AN790" s="52"/>
      <c r="AO790" s="52"/>
      <c r="AP790" s="52"/>
      <c r="AQ790" s="52"/>
      <c r="AR790" s="52"/>
      <c r="AS790" s="52"/>
      <c r="AT790" s="52"/>
      <c r="AU790" s="52"/>
      <c r="AV790" s="52"/>
      <c r="AW790" s="52"/>
      <c r="AX790" s="52"/>
      <c r="AY790" s="52"/>
      <c r="AZ790" s="52"/>
      <c r="BA790" s="52"/>
      <c r="BB790" s="52"/>
      <c r="BC790" s="52"/>
      <c r="BD790" s="52"/>
      <c r="BE790" s="52"/>
      <c r="BF790" s="52"/>
      <c r="BG790" s="52"/>
    </row>
    <row r="791" spans="1:59" ht="15.75" customHeight="1">
      <c r="A791" s="58"/>
      <c r="B791" s="52"/>
      <c r="C791" s="52"/>
      <c r="D791" s="52"/>
      <c r="E791" s="52"/>
      <c r="F791" s="52"/>
      <c r="G791" s="52"/>
      <c r="H791" s="52"/>
      <c r="I791" s="52"/>
      <c r="J791" s="52"/>
      <c r="K791" s="52"/>
      <c r="L791" s="52"/>
      <c r="M791" s="52"/>
      <c r="N791" s="52"/>
      <c r="O791" s="52"/>
      <c r="P791" s="52"/>
      <c r="Q791" s="52"/>
      <c r="R791" s="52"/>
      <c r="S791" s="52"/>
      <c r="T791" s="52"/>
      <c r="U791" s="52"/>
      <c r="V791" s="52"/>
      <c r="W791" s="52"/>
      <c r="X791" s="52"/>
      <c r="Y791" s="52"/>
      <c r="Z791" s="52"/>
      <c r="AA791" s="52"/>
      <c r="AB791" s="52"/>
      <c r="AC791" s="52"/>
      <c r="AD791" s="52"/>
      <c r="AE791" s="52"/>
      <c r="AF791" s="52"/>
      <c r="AG791" s="52"/>
      <c r="AH791" s="52"/>
      <c r="AI791" s="52"/>
      <c r="AJ791" s="52"/>
      <c r="AK791" s="52"/>
      <c r="AL791" s="52"/>
      <c r="AM791" s="52"/>
      <c r="AN791" s="52"/>
      <c r="AO791" s="52"/>
      <c r="AP791" s="52"/>
      <c r="AQ791" s="52"/>
      <c r="AR791" s="52"/>
      <c r="AS791" s="52"/>
      <c r="AT791" s="52"/>
      <c r="AU791" s="52"/>
      <c r="AV791" s="52"/>
      <c r="AW791" s="52"/>
      <c r="AX791" s="52"/>
      <c r="AY791" s="52"/>
      <c r="AZ791" s="52"/>
      <c r="BA791" s="52"/>
      <c r="BB791" s="52"/>
      <c r="BC791" s="52"/>
      <c r="BD791" s="52"/>
      <c r="BE791" s="52"/>
      <c r="BF791" s="52"/>
      <c r="BG791" s="52"/>
    </row>
    <row r="792" spans="1:59" ht="15.75" customHeight="1">
      <c r="A792" s="58"/>
      <c r="B792" s="52"/>
      <c r="C792" s="52"/>
      <c r="D792" s="52"/>
      <c r="E792" s="52"/>
      <c r="F792" s="52"/>
      <c r="G792" s="52"/>
      <c r="H792" s="52"/>
      <c r="I792" s="52"/>
      <c r="J792" s="52"/>
      <c r="K792" s="52"/>
      <c r="L792" s="52"/>
      <c r="M792" s="52"/>
      <c r="N792" s="52"/>
      <c r="O792" s="52"/>
      <c r="P792" s="52"/>
      <c r="Q792" s="52"/>
      <c r="R792" s="52"/>
      <c r="S792" s="52"/>
      <c r="T792" s="52"/>
      <c r="U792" s="52"/>
      <c r="V792" s="52"/>
      <c r="W792" s="52"/>
      <c r="X792" s="52"/>
      <c r="Y792" s="52"/>
      <c r="Z792" s="52"/>
      <c r="AA792" s="52"/>
      <c r="AB792" s="52"/>
      <c r="AC792" s="52"/>
      <c r="AD792" s="52"/>
      <c r="AE792" s="52"/>
      <c r="AF792" s="52"/>
      <c r="AG792" s="52"/>
      <c r="AH792" s="52"/>
      <c r="AI792" s="52"/>
      <c r="AJ792" s="52"/>
      <c r="AK792" s="52"/>
      <c r="AL792" s="52"/>
      <c r="AM792" s="52"/>
      <c r="AN792" s="52"/>
      <c r="AO792" s="52"/>
      <c r="AP792" s="52"/>
      <c r="AQ792" s="52"/>
      <c r="AR792" s="52"/>
      <c r="AS792" s="52"/>
      <c r="AT792" s="52"/>
      <c r="AU792" s="52"/>
      <c r="AV792" s="52"/>
      <c r="AW792" s="52"/>
      <c r="AX792" s="52"/>
      <c r="AY792" s="52"/>
      <c r="AZ792" s="52"/>
      <c r="BA792" s="52"/>
      <c r="BB792" s="52"/>
      <c r="BC792" s="52"/>
      <c r="BD792" s="52"/>
      <c r="BE792" s="52"/>
      <c r="BF792" s="52"/>
      <c r="BG792" s="52"/>
    </row>
    <row r="793" spans="1:59" ht="15.75" customHeight="1">
      <c r="A793" s="58"/>
      <c r="B793" s="52"/>
      <c r="C793" s="52"/>
      <c r="D793" s="52"/>
      <c r="E793" s="52"/>
      <c r="F793" s="52"/>
      <c r="G793" s="52"/>
      <c r="H793" s="52"/>
      <c r="I793" s="52"/>
      <c r="J793" s="52"/>
      <c r="K793" s="52"/>
      <c r="L793" s="52"/>
      <c r="M793" s="52"/>
      <c r="N793" s="52"/>
      <c r="O793" s="52"/>
      <c r="P793" s="52"/>
      <c r="Q793" s="52"/>
      <c r="R793" s="52"/>
      <c r="S793" s="52"/>
      <c r="T793" s="52"/>
      <c r="U793" s="52"/>
      <c r="V793" s="52"/>
      <c r="W793" s="52"/>
      <c r="X793" s="52"/>
      <c r="Y793" s="52"/>
      <c r="Z793" s="52"/>
      <c r="AA793" s="52"/>
      <c r="AB793" s="52"/>
      <c r="AC793" s="52"/>
      <c r="AD793" s="52"/>
      <c r="AE793" s="52"/>
      <c r="AF793" s="52"/>
      <c r="AG793" s="52"/>
      <c r="AH793" s="52"/>
      <c r="AI793" s="52"/>
      <c r="AJ793" s="52"/>
      <c r="AK793" s="52"/>
      <c r="AL793" s="52"/>
      <c r="AM793" s="52"/>
      <c r="AN793" s="52"/>
      <c r="AO793" s="52"/>
      <c r="AP793" s="52"/>
      <c r="AQ793" s="52"/>
      <c r="AR793" s="52"/>
      <c r="AS793" s="52"/>
      <c r="AT793" s="52"/>
      <c r="AU793" s="52"/>
      <c r="AV793" s="52"/>
      <c r="AW793" s="52"/>
      <c r="AX793" s="52"/>
      <c r="AY793" s="52"/>
      <c r="AZ793" s="52"/>
      <c r="BA793" s="52"/>
      <c r="BB793" s="52"/>
      <c r="BC793" s="52"/>
      <c r="BD793" s="52"/>
      <c r="BE793" s="52"/>
      <c r="BF793" s="52"/>
      <c r="BG793" s="52"/>
    </row>
    <row r="794" spans="1:59" ht="15.75" customHeight="1">
      <c r="A794" s="58"/>
      <c r="B794" s="52"/>
      <c r="C794" s="52"/>
      <c r="D794" s="52"/>
      <c r="E794" s="52"/>
      <c r="F794" s="52"/>
      <c r="G794" s="52"/>
      <c r="H794" s="52"/>
      <c r="I794" s="52"/>
      <c r="J794" s="52"/>
      <c r="K794" s="52"/>
      <c r="L794" s="52"/>
      <c r="M794" s="52"/>
      <c r="N794" s="52"/>
      <c r="O794" s="52"/>
      <c r="P794" s="52"/>
      <c r="Q794" s="52"/>
      <c r="R794" s="52"/>
      <c r="S794" s="52"/>
      <c r="T794" s="52"/>
      <c r="U794" s="52"/>
      <c r="V794" s="52"/>
      <c r="W794" s="52"/>
      <c r="X794" s="52"/>
      <c r="Y794" s="52"/>
      <c r="Z794" s="52"/>
      <c r="AA794" s="52"/>
      <c r="AB794" s="52"/>
      <c r="AC794" s="52"/>
      <c r="AD794" s="52"/>
      <c r="AE794" s="52"/>
      <c r="AF794" s="52"/>
      <c r="AG794" s="52"/>
      <c r="AH794" s="52"/>
      <c r="AI794" s="52"/>
      <c r="AJ794" s="52"/>
      <c r="AK794" s="52"/>
      <c r="AL794" s="52"/>
      <c r="AM794" s="52"/>
      <c r="AN794" s="52"/>
      <c r="AO794" s="52"/>
      <c r="AP794" s="52"/>
      <c r="AQ794" s="52"/>
      <c r="AR794" s="52"/>
      <c r="AS794" s="52"/>
      <c r="AT794" s="52"/>
      <c r="AU794" s="52"/>
      <c r="AV794" s="52"/>
      <c r="AW794" s="52"/>
      <c r="AX794" s="52"/>
      <c r="AY794" s="52"/>
      <c r="AZ794" s="52"/>
      <c r="BA794" s="52"/>
      <c r="BB794" s="52"/>
      <c r="BC794" s="52"/>
      <c r="BD794" s="52"/>
      <c r="BE794" s="52"/>
      <c r="BF794" s="52"/>
      <c r="BG794" s="52"/>
    </row>
    <row r="795" spans="1:59" ht="15.75" customHeight="1">
      <c r="A795" s="58"/>
      <c r="B795" s="52"/>
      <c r="C795" s="52"/>
      <c r="D795" s="52"/>
      <c r="E795" s="52"/>
      <c r="F795" s="52"/>
      <c r="G795" s="52"/>
      <c r="H795" s="52"/>
      <c r="I795" s="52"/>
      <c r="J795" s="52"/>
      <c r="K795" s="52"/>
      <c r="L795" s="52"/>
      <c r="M795" s="52"/>
      <c r="N795" s="52"/>
      <c r="O795" s="52"/>
      <c r="P795" s="52"/>
      <c r="Q795" s="52"/>
      <c r="R795" s="52"/>
      <c r="S795" s="52"/>
      <c r="T795" s="52"/>
      <c r="U795" s="52"/>
      <c r="V795" s="52"/>
      <c r="W795" s="52"/>
      <c r="X795" s="52"/>
      <c r="Y795" s="52"/>
      <c r="Z795" s="52"/>
      <c r="AA795" s="52"/>
      <c r="AB795" s="52"/>
      <c r="AC795" s="52"/>
      <c r="AD795" s="52"/>
      <c r="AE795" s="52"/>
      <c r="AF795" s="52"/>
      <c r="AG795" s="52"/>
      <c r="AH795" s="52"/>
      <c r="AI795" s="52"/>
      <c r="AJ795" s="52"/>
      <c r="AK795" s="52"/>
      <c r="AL795" s="52"/>
      <c r="AM795" s="52"/>
      <c r="AN795" s="52"/>
      <c r="AO795" s="52"/>
      <c r="AP795" s="52"/>
      <c r="AQ795" s="52"/>
      <c r="AR795" s="52"/>
      <c r="AS795" s="52"/>
      <c r="AT795" s="52"/>
      <c r="AU795" s="52"/>
      <c r="AV795" s="52"/>
      <c r="AW795" s="52"/>
      <c r="AX795" s="52"/>
      <c r="AY795" s="52"/>
      <c r="AZ795" s="52"/>
      <c r="BA795" s="52"/>
      <c r="BB795" s="52"/>
      <c r="BC795" s="52"/>
      <c r="BD795" s="52"/>
      <c r="BE795" s="52"/>
      <c r="BF795" s="52"/>
      <c r="BG795" s="52"/>
    </row>
    <row r="796" spans="1:59" ht="15.75" customHeight="1">
      <c r="A796" s="58"/>
      <c r="B796" s="52"/>
      <c r="C796" s="52"/>
      <c r="D796" s="52"/>
      <c r="E796" s="52"/>
      <c r="F796" s="52"/>
      <c r="G796" s="52"/>
      <c r="H796" s="52"/>
      <c r="I796" s="52"/>
      <c r="J796" s="52"/>
      <c r="K796" s="52"/>
      <c r="L796" s="52"/>
      <c r="M796" s="52"/>
      <c r="N796" s="52"/>
      <c r="O796" s="52"/>
      <c r="P796" s="52"/>
      <c r="Q796" s="52"/>
      <c r="R796" s="52"/>
      <c r="S796" s="52"/>
      <c r="T796" s="52"/>
      <c r="U796" s="52"/>
      <c r="V796" s="52"/>
      <c r="W796" s="52"/>
      <c r="X796" s="52"/>
      <c r="Y796" s="52"/>
      <c r="Z796" s="52"/>
      <c r="AA796" s="52"/>
      <c r="AB796" s="52"/>
      <c r="AC796" s="52"/>
      <c r="AD796" s="52"/>
      <c r="AE796" s="52"/>
      <c r="AF796" s="52"/>
      <c r="AG796" s="52"/>
      <c r="AH796" s="52"/>
      <c r="AI796" s="52"/>
      <c r="AJ796" s="52"/>
      <c r="AK796" s="52"/>
      <c r="AL796" s="52"/>
      <c r="AM796" s="52"/>
      <c r="AN796" s="52"/>
      <c r="AO796" s="52"/>
      <c r="AP796" s="52"/>
      <c r="AQ796" s="52"/>
      <c r="AR796" s="52"/>
      <c r="AS796" s="52"/>
      <c r="AT796" s="52"/>
      <c r="AU796" s="52"/>
      <c r="AV796" s="52"/>
      <c r="AW796" s="52"/>
      <c r="AX796" s="52"/>
      <c r="AY796" s="52"/>
      <c r="AZ796" s="52"/>
      <c r="BA796" s="52"/>
      <c r="BB796" s="52"/>
      <c r="BC796" s="52"/>
      <c r="BD796" s="52"/>
      <c r="BE796" s="52"/>
      <c r="BF796" s="52"/>
      <c r="BG796" s="52"/>
    </row>
    <row r="797" spans="1:59" ht="15.75" customHeight="1">
      <c r="A797" s="58"/>
      <c r="B797" s="52"/>
      <c r="C797" s="52"/>
      <c r="D797" s="52"/>
      <c r="E797" s="52"/>
      <c r="F797" s="52"/>
      <c r="G797" s="52"/>
      <c r="H797" s="52"/>
      <c r="I797" s="52"/>
      <c r="J797" s="52"/>
      <c r="K797" s="52"/>
      <c r="L797" s="52"/>
      <c r="M797" s="52"/>
      <c r="N797" s="52"/>
      <c r="O797" s="52"/>
      <c r="P797" s="52"/>
      <c r="Q797" s="52"/>
      <c r="R797" s="52"/>
      <c r="S797" s="52"/>
      <c r="T797" s="52"/>
      <c r="U797" s="52"/>
      <c r="V797" s="52"/>
      <c r="W797" s="52"/>
      <c r="X797" s="52"/>
      <c r="Y797" s="52"/>
      <c r="Z797" s="52"/>
      <c r="AA797" s="52"/>
      <c r="AB797" s="52"/>
      <c r="AC797" s="52"/>
      <c r="AD797" s="52"/>
      <c r="AE797" s="52"/>
      <c r="AF797" s="52"/>
      <c r="AG797" s="52"/>
      <c r="AH797" s="52"/>
      <c r="AI797" s="52"/>
      <c r="AJ797" s="52"/>
      <c r="AK797" s="52"/>
      <c r="AL797" s="52"/>
      <c r="AM797" s="52"/>
      <c r="AN797" s="52"/>
      <c r="AO797" s="52"/>
      <c r="AP797" s="52"/>
      <c r="AQ797" s="52"/>
      <c r="AR797" s="52"/>
      <c r="AS797" s="52"/>
      <c r="AT797" s="52"/>
      <c r="AU797" s="52"/>
      <c r="AV797" s="52"/>
      <c r="AW797" s="52"/>
      <c r="AX797" s="52"/>
      <c r="AY797" s="52"/>
      <c r="AZ797" s="52"/>
      <c r="BA797" s="52"/>
      <c r="BB797" s="52"/>
      <c r="BC797" s="52"/>
      <c r="BD797" s="52"/>
      <c r="BE797" s="52"/>
      <c r="BF797" s="52"/>
      <c r="BG797" s="52"/>
    </row>
    <row r="798" spans="1:59" ht="15.75" customHeight="1">
      <c r="A798" s="58"/>
      <c r="B798" s="52"/>
      <c r="C798" s="52"/>
      <c r="D798" s="52"/>
      <c r="E798" s="52"/>
      <c r="F798" s="52"/>
      <c r="G798" s="52"/>
      <c r="H798" s="52"/>
      <c r="I798" s="52"/>
      <c r="J798" s="52"/>
      <c r="K798" s="52"/>
      <c r="L798" s="52"/>
      <c r="M798" s="52"/>
      <c r="N798" s="52"/>
      <c r="O798" s="52"/>
      <c r="P798" s="52"/>
      <c r="Q798" s="52"/>
      <c r="R798" s="52"/>
      <c r="S798" s="52"/>
      <c r="T798" s="52"/>
      <c r="U798" s="52"/>
      <c r="V798" s="52"/>
      <c r="W798" s="52"/>
      <c r="X798" s="52"/>
      <c r="Y798" s="52"/>
      <c r="Z798" s="52"/>
      <c r="AA798" s="52"/>
      <c r="AB798" s="52"/>
      <c r="AC798" s="52"/>
      <c r="AD798" s="52"/>
      <c r="AE798" s="52"/>
      <c r="AF798" s="52"/>
      <c r="AG798" s="52"/>
      <c r="AH798" s="52"/>
      <c r="AI798" s="52"/>
      <c r="AJ798" s="52"/>
      <c r="AK798" s="52"/>
      <c r="AL798" s="52"/>
      <c r="AM798" s="52"/>
      <c r="AN798" s="52"/>
      <c r="AO798" s="52"/>
      <c r="AP798" s="52"/>
      <c r="AQ798" s="52"/>
      <c r="AR798" s="52"/>
      <c r="AS798" s="52"/>
      <c r="AT798" s="52"/>
      <c r="AU798" s="52"/>
      <c r="AV798" s="52"/>
      <c r="AW798" s="52"/>
      <c r="AX798" s="52"/>
      <c r="AY798" s="52"/>
      <c r="AZ798" s="52"/>
      <c r="BA798" s="52"/>
      <c r="BB798" s="52"/>
      <c r="BC798" s="52"/>
      <c r="BD798" s="52"/>
      <c r="BE798" s="52"/>
      <c r="BF798" s="52"/>
      <c r="BG798" s="52"/>
    </row>
    <row r="799" spans="1:59" ht="15.75" customHeight="1">
      <c r="A799" s="58"/>
      <c r="B799" s="52"/>
      <c r="C799" s="52"/>
      <c r="D799" s="52"/>
      <c r="E799" s="52"/>
      <c r="F799" s="52"/>
      <c r="G799" s="52"/>
      <c r="H799" s="52"/>
      <c r="I799" s="52"/>
      <c r="J799" s="52"/>
      <c r="K799" s="52"/>
      <c r="L799" s="52"/>
      <c r="M799" s="52"/>
      <c r="N799" s="52"/>
      <c r="O799" s="52"/>
      <c r="P799" s="52"/>
      <c r="Q799" s="52"/>
      <c r="R799" s="52"/>
      <c r="S799" s="52"/>
      <c r="T799" s="52"/>
      <c r="U799" s="52"/>
      <c r="V799" s="52"/>
      <c r="W799" s="52"/>
      <c r="X799" s="52"/>
      <c r="Y799" s="52"/>
      <c r="Z799" s="52"/>
      <c r="AA799" s="52"/>
      <c r="AB799" s="52"/>
      <c r="AC799" s="52"/>
      <c r="AD799" s="52"/>
      <c r="AE799" s="52"/>
      <c r="AF799" s="52"/>
      <c r="AG799" s="52"/>
      <c r="AH799" s="52"/>
      <c r="AI799" s="52"/>
      <c r="AJ799" s="52"/>
      <c r="AK799" s="52"/>
      <c r="AL799" s="52"/>
      <c r="AM799" s="52"/>
      <c r="AN799" s="52"/>
      <c r="AO799" s="52"/>
      <c r="AP799" s="52"/>
      <c r="AQ799" s="52"/>
      <c r="AR799" s="52"/>
      <c r="AS799" s="52"/>
      <c r="AT799" s="52"/>
      <c r="AU799" s="52"/>
      <c r="AV799" s="52"/>
      <c r="AW799" s="52"/>
      <c r="AX799" s="52"/>
      <c r="AY799" s="52"/>
      <c r="AZ799" s="52"/>
      <c r="BA799" s="52"/>
      <c r="BB799" s="52"/>
      <c r="BC799" s="52"/>
      <c r="BD799" s="52"/>
      <c r="BE799" s="52"/>
      <c r="BF799" s="52"/>
      <c r="BG799" s="52"/>
    </row>
    <row r="800" spans="1:59" ht="15.75" customHeight="1">
      <c r="A800" s="58"/>
      <c r="B800" s="52"/>
      <c r="C800" s="52"/>
      <c r="D800" s="52"/>
      <c r="E800" s="52"/>
      <c r="F800" s="52"/>
      <c r="G800" s="52"/>
      <c r="H800" s="52"/>
      <c r="I800" s="52"/>
      <c r="J800" s="52"/>
      <c r="K800" s="52"/>
      <c r="L800" s="52"/>
      <c r="M800" s="52"/>
      <c r="N800" s="52"/>
      <c r="O800" s="52"/>
      <c r="P800" s="52"/>
      <c r="Q800" s="52"/>
      <c r="R800" s="52"/>
      <c r="S800" s="52"/>
      <c r="T800" s="52"/>
      <c r="U800" s="52"/>
      <c r="V800" s="52"/>
      <c r="W800" s="52"/>
      <c r="X800" s="52"/>
      <c r="Y800" s="52"/>
      <c r="Z800" s="52"/>
      <c r="AA800" s="52"/>
      <c r="AB800" s="52"/>
      <c r="AC800" s="52"/>
      <c r="AD800" s="52"/>
      <c r="AE800" s="52"/>
      <c r="AF800" s="52"/>
      <c r="AG800" s="52"/>
      <c r="AH800" s="52"/>
      <c r="AI800" s="52"/>
      <c r="AJ800" s="52"/>
      <c r="AK800" s="52"/>
      <c r="AL800" s="52"/>
      <c r="AM800" s="52"/>
      <c r="AN800" s="52"/>
      <c r="AO800" s="52"/>
      <c r="AP800" s="52"/>
      <c r="AQ800" s="52"/>
      <c r="AR800" s="52"/>
      <c r="AS800" s="52"/>
      <c r="AT800" s="52"/>
      <c r="AU800" s="52"/>
      <c r="AV800" s="52"/>
      <c r="AW800" s="52"/>
      <c r="AX800" s="52"/>
      <c r="AY800" s="52"/>
      <c r="AZ800" s="52"/>
      <c r="BA800" s="52"/>
      <c r="BB800" s="52"/>
      <c r="BC800" s="52"/>
      <c r="BD800" s="52"/>
      <c r="BE800" s="52"/>
      <c r="BF800" s="52"/>
      <c r="BG800" s="52"/>
    </row>
    <row r="801" spans="1:59" ht="15.75" customHeight="1">
      <c r="A801" s="58"/>
      <c r="B801" s="52"/>
      <c r="C801" s="52"/>
      <c r="D801" s="52"/>
      <c r="E801" s="52"/>
      <c r="F801" s="52"/>
      <c r="G801" s="52"/>
      <c r="H801" s="52"/>
      <c r="I801" s="52"/>
      <c r="J801" s="52"/>
      <c r="K801" s="52"/>
      <c r="L801" s="52"/>
      <c r="M801" s="52"/>
      <c r="N801" s="52"/>
      <c r="O801" s="52"/>
      <c r="P801" s="52"/>
      <c r="Q801" s="52"/>
      <c r="R801" s="52"/>
      <c r="S801" s="52"/>
      <c r="T801" s="52"/>
      <c r="U801" s="52"/>
      <c r="V801" s="52"/>
      <c r="W801" s="52"/>
      <c r="X801" s="52"/>
      <c r="Y801" s="52"/>
      <c r="Z801" s="52"/>
      <c r="AA801" s="52"/>
      <c r="AB801" s="52"/>
      <c r="AC801" s="52"/>
      <c r="AD801" s="52"/>
      <c r="AE801" s="52"/>
      <c r="AF801" s="52"/>
      <c r="AG801" s="52"/>
      <c r="AH801" s="52"/>
      <c r="AI801" s="52"/>
      <c r="AJ801" s="52"/>
      <c r="AK801" s="52"/>
      <c r="AL801" s="52"/>
      <c r="AM801" s="52"/>
      <c r="AN801" s="52"/>
      <c r="AO801" s="52"/>
      <c r="AP801" s="52"/>
      <c r="AQ801" s="52"/>
      <c r="AR801" s="52"/>
      <c r="AS801" s="52"/>
      <c r="AT801" s="52"/>
      <c r="AU801" s="52"/>
      <c r="AV801" s="52"/>
      <c r="AW801" s="52"/>
      <c r="AX801" s="52"/>
      <c r="AY801" s="52"/>
      <c r="AZ801" s="52"/>
      <c r="BA801" s="52"/>
      <c r="BB801" s="52"/>
      <c r="BC801" s="52"/>
      <c r="BD801" s="52"/>
      <c r="BE801" s="52"/>
      <c r="BF801" s="52"/>
      <c r="BG801" s="52"/>
    </row>
    <row r="802" spans="1:59" ht="15.75" customHeight="1">
      <c r="A802" s="58"/>
      <c r="B802" s="52"/>
      <c r="C802" s="52"/>
      <c r="D802" s="52"/>
      <c r="E802" s="52"/>
      <c r="F802" s="52"/>
      <c r="G802" s="52"/>
      <c r="H802" s="52"/>
      <c r="I802" s="52"/>
      <c r="J802" s="52"/>
      <c r="K802" s="52"/>
      <c r="L802" s="52"/>
      <c r="M802" s="52"/>
      <c r="N802" s="52"/>
      <c r="O802" s="52"/>
      <c r="P802" s="52"/>
      <c r="Q802" s="52"/>
      <c r="R802" s="52"/>
      <c r="S802" s="52"/>
      <c r="T802" s="52"/>
      <c r="U802" s="52"/>
      <c r="V802" s="52"/>
      <c r="W802" s="52"/>
      <c r="X802" s="52"/>
      <c r="Y802" s="52"/>
      <c r="Z802" s="52"/>
      <c r="AA802" s="52"/>
      <c r="AB802" s="52"/>
      <c r="AC802" s="52"/>
      <c r="AD802" s="52"/>
      <c r="AE802" s="52"/>
      <c r="AF802" s="52"/>
      <c r="AG802" s="52"/>
      <c r="AH802" s="52"/>
      <c r="AI802" s="52"/>
      <c r="AJ802" s="52"/>
      <c r="AK802" s="52"/>
      <c r="AL802" s="52"/>
      <c r="AM802" s="52"/>
      <c r="AN802" s="52"/>
      <c r="AO802" s="52"/>
      <c r="AP802" s="52"/>
      <c r="AQ802" s="52"/>
      <c r="AR802" s="52"/>
      <c r="AS802" s="52"/>
      <c r="AT802" s="52"/>
      <c r="AU802" s="52"/>
      <c r="AV802" s="52"/>
      <c r="AW802" s="52"/>
      <c r="AX802" s="52"/>
      <c r="AY802" s="52"/>
      <c r="AZ802" s="52"/>
      <c r="BA802" s="52"/>
      <c r="BB802" s="52"/>
      <c r="BC802" s="52"/>
      <c r="BD802" s="52"/>
      <c r="BE802" s="52"/>
      <c r="BF802" s="52"/>
      <c r="BG802" s="52"/>
    </row>
    <row r="803" spans="1:59" ht="15.75" customHeight="1">
      <c r="A803" s="58"/>
      <c r="B803" s="52"/>
      <c r="C803" s="52"/>
      <c r="D803" s="52"/>
      <c r="E803" s="52"/>
      <c r="F803" s="52"/>
      <c r="G803" s="52"/>
      <c r="H803" s="52"/>
      <c r="I803" s="52"/>
      <c r="J803" s="52"/>
      <c r="K803" s="52"/>
      <c r="L803" s="52"/>
      <c r="M803" s="52"/>
      <c r="N803" s="52"/>
      <c r="O803" s="52"/>
      <c r="P803" s="52"/>
      <c r="Q803" s="52"/>
      <c r="R803" s="52"/>
      <c r="S803" s="52"/>
      <c r="T803" s="52"/>
      <c r="U803" s="52"/>
      <c r="V803" s="52"/>
      <c r="W803" s="52"/>
      <c r="X803" s="52"/>
      <c r="Y803" s="52"/>
      <c r="Z803" s="52"/>
      <c r="AA803" s="52"/>
      <c r="AB803" s="52"/>
      <c r="AC803" s="52"/>
      <c r="AD803" s="52"/>
      <c r="AE803" s="52"/>
      <c r="AF803" s="52"/>
      <c r="AG803" s="52"/>
      <c r="AH803" s="52"/>
      <c r="AI803" s="52"/>
      <c r="AJ803" s="52"/>
      <c r="AK803" s="52"/>
      <c r="AL803" s="52"/>
      <c r="AM803" s="52"/>
      <c r="AN803" s="52"/>
      <c r="AO803" s="52"/>
      <c r="AP803" s="52"/>
      <c r="AQ803" s="52"/>
      <c r="AR803" s="52"/>
      <c r="AS803" s="52"/>
      <c r="AT803" s="52"/>
      <c r="AU803" s="52"/>
      <c r="AV803" s="52"/>
      <c r="AW803" s="52"/>
      <c r="AX803" s="52"/>
      <c r="AY803" s="52"/>
      <c r="AZ803" s="52"/>
      <c r="BA803" s="52"/>
      <c r="BB803" s="52"/>
      <c r="BC803" s="52"/>
      <c r="BD803" s="52"/>
      <c r="BE803" s="52"/>
      <c r="BF803" s="52"/>
      <c r="BG803" s="52"/>
    </row>
    <row r="804" spans="1:59" ht="15.75" customHeight="1">
      <c r="A804" s="58"/>
      <c r="B804" s="52"/>
      <c r="C804" s="52"/>
      <c r="D804" s="52"/>
      <c r="E804" s="52"/>
      <c r="F804" s="52"/>
      <c r="G804" s="52"/>
      <c r="H804" s="52"/>
      <c r="I804" s="52"/>
      <c r="J804" s="52"/>
      <c r="K804" s="52"/>
      <c r="L804" s="52"/>
      <c r="M804" s="52"/>
      <c r="N804" s="52"/>
      <c r="O804" s="52"/>
      <c r="P804" s="52"/>
      <c r="Q804" s="52"/>
      <c r="R804" s="52"/>
      <c r="S804" s="52"/>
      <c r="T804" s="52"/>
      <c r="U804" s="52"/>
      <c r="V804" s="52"/>
      <c r="W804" s="52"/>
      <c r="X804" s="52"/>
      <c r="Y804" s="52"/>
      <c r="Z804" s="52"/>
      <c r="AA804" s="52"/>
      <c r="AB804" s="52"/>
      <c r="AC804" s="52"/>
      <c r="AD804" s="52"/>
      <c r="AE804" s="52"/>
      <c r="AF804" s="52"/>
      <c r="AG804" s="52"/>
      <c r="AH804" s="52"/>
      <c r="AI804" s="52"/>
      <c r="AJ804" s="52"/>
      <c r="AK804" s="52"/>
      <c r="AL804" s="52"/>
      <c r="AM804" s="52"/>
      <c r="AN804" s="52"/>
      <c r="AO804" s="52"/>
      <c r="AP804" s="52"/>
      <c r="AQ804" s="52"/>
      <c r="AR804" s="52"/>
      <c r="AS804" s="52"/>
      <c r="AT804" s="52"/>
      <c r="AU804" s="52"/>
      <c r="AV804" s="52"/>
      <c r="AW804" s="52"/>
      <c r="AX804" s="52"/>
      <c r="AY804" s="52"/>
      <c r="AZ804" s="52"/>
      <c r="BA804" s="52"/>
      <c r="BB804" s="52"/>
      <c r="BC804" s="52"/>
      <c r="BD804" s="52"/>
      <c r="BE804" s="52"/>
      <c r="BF804" s="52"/>
      <c r="BG804" s="52"/>
    </row>
    <row r="805" spans="1:59" ht="15.75" customHeight="1">
      <c r="A805" s="58"/>
      <c r="B805" s="52"/>
      <c r="C805" s="52"/>
      <c r="D805" s="52"/>
      <c r="E805" s="52"/>
      <c r="F805" s="52"/>
      <c r="G805" s="52"/>
      <c r="H805" s="52"/>
      <c r="I805" s="52"/>
      <c r="J805" s="52"/>
      <c r="K805" s="52"/>
      <c r="L805" s="52"/>
      <c r="M805" s="52"/>
      <c r="N805" s="52"/>
      <c r="O805" s="52"/>
      <c r="P805" s="52"/>
      <c r="Q805" s="52"/>
      <c r="R805" s="52"/>
      <c r="S805" s="52"/>
      <c r="T805" s="52"/>
      <c r="U805" s="52"/>
      <c r="V805" s="52"/>
      <c r="W805" s="52"/>
      <c r="X805" s="52"/>
      <c r="Y805" s="52"/>
      <c r="Z805" s="52"/>
      <c r="AA805" s="52"/>
      <c r="AB805" s="52"/>
      <c r="AC805" s="52"/>
      <c r="AD805" s="52"/>
      <c r="AE805" s="52"/>
      <c r="AF805" s="52"/>
      <c r="AG805" s="52"/>
      <c r="AH805" s="52"/>
      <c r="AI805" s="52"/>
      <c r="AJ805" s="52"/>
      <c r="AK805" s="52"/>
      <c r="AL805" s="52"/>
      <c r="AM805" s="52"/>
      <c r="AN805" s="52"/>
      <c r="AO805" s="52"/>
      <c r="AP805" s="52"/>
      <c r="AQ805" s="52"/>
      <c r="AR805" s="52"/>
      <c r="AS805" s="52"/>
      <c r="AT805" s="52"/>
      <c r="AU805" s="52"/>
      <c r="AV805" s="52"/>
      <c r="AW805" s="52"/>
      <c r="AX805" s="52"/>
      <c r="AY805" s="52"/>
      <c r="AZ805" s="52"/>
      <c r="BA805" s="52"/>
      <c r="BB805" s="52"/>
      <c r="BC805" s="52"/>
      <c r="BD805" s="52"/>
      <c r="BE805" s="52"/>
      <c r="BF805" s="52"/>
      <c r="BG805" s="52"/>
    </row>
    <row r="806" spans="1:59" ht="15.75" customHeight="1">
      <c r="A806" s="58"/>
      <c r="B806" s="52"/>
      <c r="C806" s="52"/>
      <c r="D806" s="52"/>
      <c r="E806" s="52"/>
      <c r="F806" s="52"/>
      <c r="G806" s="52"/>
      <c r="H806" s="52"/>
      <c r="I806" s="52"/>
      <c r="J806" s="52"/>
      <c r="K806" s="52"/>
      <c r="L806" s="52"/>
      <c r="M806" s="52"/>
      <c r="N806" s="52"/>
      <c r="O806" s="52"/>
      <c r="P806" s="52"/>
      <c r="Q806" s="52"/>
      <c r="R806" s="52"/>
      <c r="S806" s="52"/>
      <c r="T806" s="52"/>
      <c r="U806" s="52"/>
      <c r="V806" s="52"/>
      <c r="W806" s="52"/>
      <c r="X806" s="52"/>
      <c r="Y806" s="52"/>
      <c r="Z806" s="52"/>
      <c r="AA806" s="52"/>
      <c r="AB806" s="52"/>
      <c r="AC806" s="52"/>
      <c r="AD806" s="52"/>
      <c r="AE806" s="52"/>
      <c r="AF806" s="52"/>
      <c r="AG806" s="52"/>
      <c r="AH806" s="52"/>
      <c r="AI806" s="52"/>
      <c r="AJ806" s="52"/>
      <c r="AK806" s="52"/>
      <c r="AL806" s="52"/>
      <c r="AM806" s="52"/>
      <c r="AN806" s="52"/>
      <c r="AO806" s="52"/>
      <c r="AP806" s="52"/>
      <c r="AQ806" s="52"/>
      <c r="AR806" s="52"/>
      <c r="AS806" s="52"/>
      <c r="AT806" s="52"/>
      <c r="AU806" s="52"/>
      <c r="AV806" s="52"/>
      <c r="AW806" s="52"/>
      <c r="AX806" s="52"/>
      <c r="AY806" s="52"/>
      <c r="AZ806" s="52"/>
      <c r="BA806" s="52"/>
      <c r="BB806" s="52"/>
      <c r="BC806" s="52"/>
      <c r="BD806" s="52"/>
      <c r="BE806" s="52"/>
      <c r="BF806" s="52"/>
      <c r="BG806" s="52"/>
    </row>
    <row r="807" spans="1:59" ht="15.75" customHeight="1">
      <c r="A807" s="58"/>
      <c r="B807" s="52"/>
      <c r="C807" s="52"/>
      <c r="D807" s="52"/>
      <c r="E807" s="52"/>
      <c r="F807" s="52"/>
      <c r="G807" s="52"/>
      <c r="H807" s="52"/>
      <c r="I807" s="52"/>
      <c r="J807" s="52"/>
      <c r="K807" s="52"/>
      <c r="L807" s="52"/>
      <c r="M807" s="52"/>
      <c r="N807" s="52"/>
      <c r="O807" s="52"/>
      <c r="P807" s="52"/>
      <c r="Q807" s="52"/>
      <c r="R807" s="52"/>
      <c r="S807" s="52"/>
      <c r="T807" s="52"/>
      <c r="U807" s="52"/>
      <c r="V807" s="52"/>
      <c r="W807" s="52"/>
      <c r="X807" s="52"/>
      <c r="Y807" s="52"/>
      <c r="Z807" s="52"/>
      <c r="AA807" s="52"/>
      <c r="AB807" s="52"/>
      <c r="AC807" s="52"/>
      <c r="AD807" s="52"/>
      <c r="AE807" s="52"/>
      <c r="AF807" s="52"/>
      <c r="AG807" s="52"/>
      <c r="AH807" s="52"/>
      <c r="AI807" s="52"/>
      <c r="AJ807" s="52"/>
      <c r="AK807" s="52"/>
      <c r="AL807" s="52"/>
      <c r="AM807" s="52"/>
      <c r="AN807" s="52"/>
      <c r="AO807" s="52"/>
      <c r="AP807" s="52"/>
      <c r="AQ807" s="52"/>
      <c r="AR807" s="52"/>
      <c r="AS807" s="52"/>
      <c r="AT807" s="52"/>
      <c r="AU807" s="52"/>
      <c r="AV807" s="52"/>
      <c r="AW807" s="52"/>
      <c r="AX807" s="52"/>
      <c r="AY807" s="52"/>
      <c r="AZ807" s="52"/>
      <c r="BA807" s="52"/>
      <c r="BB807" s="52"/>
      <c r="BC807" s="52"/>
      <c r="BD807" s="52"/>
      <c r="BE807" s="52"/>
      <c r="BF807" s="52"/>
      <c r="BG807" s="52"/>
    </row>
    <row r="808" spans="1:59" ht="15.75" customHeight="1">
      <c r="A808" s="58"/>
      <c r="B808" s="52"/>
      <c r="C808" s="52"/>
      <c r="D808" s="52"/>
      <c r="E808" s="52"/>
      <c r="F808" s="52"/>
      <c r="G808" s="52"/>
      <c r="H808" s="52"/>
      <c r="I808" s="52"/>
      <c r="J808" s="52"/>
      <c r="K808" s="52"/>
      <c r="L808" s="52"/>
      <c r="M808" s="52"/>
      <c r="N808" s="52"/>
      <c r="O808" s="52"/>
      <c r="P808" s="52"/>
      <c r="Q808" s="52"/>
      <c r="R808" s="52"/>
      <c r="S808" s="52"/>
      <c r="T808" s="52"/>
      <c r="U808" s="52"/>
      <c r="V808" s="52"/>
      <c r="W808" s="52"/>
      <c r="X808" s="52"/>
      <c r="Y808" s="52"/>
      <c r="Z808" s="52"/>
      <c r="AA808" s="52"/>
      <c r="AB808" s="52"/>
      <c r="AC808" s="52"/>
      <c r="AD808" s="52"/>
      <c r="AE808" s="52"/>
      <c r="AF808" s="52"/>
      <c r="AG808" s="52"/>
      <c r="AH808" s="52"/>
      <c r="AI808" s="52"/>
      <c r="AJ808" s="52"/>
      <c r="AK808" s="52"/>
      <c r="AL808" s="52"/>
      <c r="AM808" s="52"/>
      <c r="AN808" s="52"/>
      <c r="AO808" s="52"/>
      <c r="AP808" s="52"/>
      <c r="AQ808" s="52"/>
      <c r="AR808" s="52"/>
      <c r="AS808" s="52"/>
      <c r="AT808" s="52"/>
      <c r="AU808" s="52"/>
      <c r="AV808" s="52"/>
      <c r="AW808" s="52"/>
      <c r="AX808" s="52"/>
      <c r="AY808" s="52"/>
      <c r="AZ808" s="52"/>
      <c r="BA808" s="52"/>
      <c r="BB808" s="52"/>
      <c r="BC808" s="52"/>
      <c r="BD808" s="52"/>
      <c r="BE808" s="52"/>
      <c r="BF808" s="52"/>
      <c r="BG808" s="52"/>
    </row>
    <row r="809" spans="1:59" ht="15.75" customHeight="1">
      <c r="A809" s="58"/>
      <c r="B809" s="52"/>
      <c r="C809" s="52"/>
      <c r="D809" s="52"/>
      <c r="E809" s="52"/>
      <c r="F809" s="52"/>
      <c r="G809" s="52"/>
      <c r="H809" s="52"/>
      <c r="I809" s="52"/>
      <c r="J809" s="52"/>
      <c r="K809" s="52"/>
      <c r="L809" s="52"/>
      <c r="M809" s="52"/>
      <c r="N809" s="52"/>
      <c r="O809" s="52"/>
      <c r="P809" s="52"/>
      <c r="Q809" s="52"/>
      <c r="R809" s="52"/>
      <c r="S809" s="52"/>
      <c r="T809" s="52"/>
      <c r="U809" s="52"/>
      <c r="V809" s="52"/>
      <c r="W809" s="52"/>
      <c r="X809" s="52"/>
      <c r="Y809" s="52"/>
      <c r="Z809" s="52"/>
      <c r="AA809" s="52"/>
      <c r="AB809" s="52"/>
      <c r="AC809" s="52"/>
      <c r="AD809" s="52"/>
      <c r="AE809" s="52"/>
      <c r="AF809" s="52"/>
      <c r="AG809" s="52"/>
      <c r="AH809" s="52"/>
      <c r="AI809" s="52"/>
      <c r="AJ809" s="52"/>
      <c r="AK809" s="52"/>
      <c r="AL809" s="52"/>
      <c r="AM809" s="52"/>
      <c r="AN809" s="52"/>
      <c r="AO809" s="52"/>
      <c r="AP809" s="52"/>
      <c r="AQ809" s="52"/>
      <c r="AR809" s="52"/>
      <c r="AS809" s="52"/>
      <c r="AT809" s="52"/>
      <c r="AU809" s="52"/>
      <c r="AV809" s="52"/>
      <c r="AW809" s="52"/>
      <c r="AX809" s="52"/>
      <c r="AY809" s="52"/>
      <c r="AZ809" s="52"/>
      <c r="BA809" s="52"/>
      <c r="BB809" s="52"/>
      <c r="BC809" s="52"/>
      <c r="BD809" s="52"/>
      <c r="BE809" s="52"/>
      <c r="BF809" s="52"/>
      <c r="BG809" s="52"/>
    </row>
    <row r="810" spans="1:59" ht="15.75" customHeight="1">
      <c r="A810" s="58"/>
      <c r="B810" s="52"/>
      <c r="C810" s="52"/>
      <c r="D810" s="52"/>
      <c r="E810" s="52"/>
      <c r="F810" s="52"/>
      <c r="G810" s="52"/>
      <c r="H810" s="52"/>
      <c r="I810" s="52"/>
      <c r="J810" s="52"/>
      <c r="K810" s="52"/>
      <c r="L810" s="52"/>
      <c r="M810" s="52"/>
      <c r="N810" s="52"/>
      <c r="O810" s="52"/>
      <c r="P810" s="52"/>
      <c r="Q810" s="52"/>
      <c r="R810" s="52"/>
      <c r="S810" s="52"/>
      <c r="T810" s="52"/>
      <c r="U810" s="52"/>
      <c r="V810" s="52"/>
      <c r="W810" s="52"/>
      <c r="X810" s="52"/>
      <c r="Y810" s="52"/>
      <c r="Z810" s="52"/>
      <c r="AA810" s="52"/>
      <c r="AB810" s="52"/>
      <c r="AC810" s="52"/>
      <c r="AD810" s="52"/>
      <c r="AE810" s="52"/>
      <c r="AF810" s="52"/>
      <c r="AG810" s="52"/>
      <c r="AH810" s="52"/>
      <c r="AI810" s="52"/>
      <c r="AJ810" s="52"/>
      <c r="AK810" s="52"/>
      <c r="AL810" s="52"/>
      <c r="AM810" s="52"/>
      <c r="AN810" s="52"/>
      <c r="AO810" s="52"/>
      <c r="AP810" s="52"/>
      <c r="AQ810" s="52"/>
      <c r="AR810" s="52"/>
      <c r="AS810" s="52"/>
      <c r="AT810" s="52"/>
      <c r="AU810" s="52"/>
      <c r="AV810" s="52"/>
      <c r="AW810" s="52"/>
      <c r="AX810" s="52"/>
      <c r="AY810" s="52"/>
      <c r="AZ810" s="52"/>
      <c r="BA810" s="52"/>
      <c r="BB810" s="52"/>
      <c r="BC810" s="52"/>
      <c r="BD810" s="52"/>
      <c r="BE810" s="52"/>
      <c r="BF810" s="52"/>
      <c r="BG810" s="52"/>
    </row>
    <row r="811" spans="1:59" ht="15.75" customHeight="1">
      <c r="A811" s="58"/>
      <c r="B811" s="52"/>
      <c r="C811" s="52"/>
      <c r="D811" s="52"/>
      <c r="E811" s="52"/>
      <c r="F811" s="52"/>
      <c r="G811" s="52"/>
      <c r="H811" s="52"/>
      <c r="I811" s="52"/>
      <c r="J811" s="52"/>
      <c r="K811" s="52"/>
      <c r="L811" s="52"/>
      <c r="M811" s="52"/>
      <c r="N811" s="52"/>
      <c r="O811" s="52"/>
      <c r="P811" s="52"/>
      <c r="Q811" s="52"/>
      <c r="R811" s="52"/>
      <c r="S811" s="52"/>
      <c r="T811" s="52"/>
      <c r="U811" s="52"/>
      <c r="V811" s="52"/>
      <c r="W811" s="52"/>
      <c r="X811" s="52"/>
      <c r="Y811" s="52"/>
      <c r="Z811" s="52"/>
      <c r="AA811" s="52"/>
      <c r="AB811" s="52"/>
      <c r="AC811" s="52"/>
      <c r="AD811" s="52"/>
      <c r="AE811" s="52"/>
      <c r="AF811" s="52"/>
      <c r="AG811" s="52"/>
      <c r="AH811" s="52"/>
      <c r="AI811" s="52"/>
      <c r="AJ811" s="52"/>
      <c r="AK811" s="52"/>
      <c r="AL811" s="52"/>
      <c r="AM811" s="52"/>
      <c r="AN811" s="52"/>
      <c r="AO811" s="52"/>
      <c r="AP811" s="52"/>
      <c r="AQ811" s="52"/>
      <c r="AR811" s="52"/>
      <c r="AS811" s="52"/>
      <c r="AT811" s="52"/>
      <c r="AU811" s="52"/>
      <c r="AV811" s="52"/>
      <c r="AW811" s="52"/>
      <c r="AX811" s="52"/>
      <c r="AY811" s="52"/>
      <c r="AZ811" s="52"/>
      <c r="BA811" s="52"/>
      <c r="BB811" s="52"/>
      <c r="BC811" s="52"/>
      <c r="BD811" s="52"/>
      <c r="BE811" s="52"/>
      <c r="BF811" s="52"/>
      <c r="BG811" s="52"/>
    </row>
    <row r="812" spans="1:59" ht="15.75" customHeight="1">
      <c r="A812" s="58"/>
      <c r="B812" s="52"/>
      <c r="C812" s="52"/>
      <c r="D812" s="52"/>
      <c r="E812" s="52"/>
      <c r="F812" s="52"/>
      <c r="G812" s="52"/>
      <c r="H812" s="52"/>
      <c r="I812" s="52"/>
      <c r="J812" s="52"/>
      <c r="K812" s="52"/>
      <c r="L812" s="52"/>
      <c r="M812" s="52"/>
      <c r="N812" s="52"/>
      <c r="O812" s="52"/>
      <c r="P812" s="52"/>
      <c r="Q812" s="52"/>
      <c r="R812" s="52"/>
      <c r="S812" s="52"/>
      <c r="T812" s="52"/>
      <c r="U812" s="52"/>
      <c r="V812" s="52"/>
      <c r="W812" s="52"/>
      <c r="X812" s="52"/>
      <c r="Y812" s="52"/>
      <c r="Z812" s="52"/>
      <c r="AA812" s="52"/>
      <c r="AB812" s="52"/>
      <c r="AC812" s="52"/>
      <c r="AD812" s="52"/>
      <c r="AE812" s="52"/>
      <c r="AF812" s="52"/>
      <c r="AG812" s="52"/>
      <c r="AH812" s="52"/>
      <c r="AI812" s="52"/>
      <c r="AJ812" s="52"/>
      <c r="AK812" s="52"/>
      <c r="AL812" s="52"/>
      <c r="AM812" s="52"/>
      <c r="AN812" s="52"/>
      <c r="AO812" s="52"/>
      <c r="AP812" s="52"/>
      <c r="AQ812" s="52"/>
      <c r="AR812" s="52"/>
      <c r="AS812" s="52"/>
      <c r="AT812" s="52"/>
      <c r="AU812" s="52"/>
      <c r="AV812" s="52"/>
      <c r="AW812" s="52"/>
      <c r="AX812" s="52"/>
      <c r="AY812" s="52"/>
      <c r="AZ812" s="52"/>
      <c r="BA812" s="52"/>
      <c r="BB812" s="52"/>
      <c r="BC812" s="52"/>
      <c r="BD812" s="52"/>
      <c r="BE812" s="52"/>
      <c r="BF812" s="52"/>
      <c r="BG812" s="52"/>
    </row>
    <row r="813" spans="1:59" ht="15.75" customHeight="1">
      <c r="A813" s="58"/>
      <c r="B813" s="52"/>
      <c r="C813" s="52"/>
      <c r="D813" s="52"/>
      <c r="E813" s="52"/>
      <c r="F813" s="52"/>
      <c r="G813" s="52"/>
      <c r="H813" s="52"/>
      <c r="I813" s="52"/>
      <c r="J813" s="52"/>
      <c r="K813" s="52"/>
      <c r="L813" s="52"/>
      <c r="M813" s="52"/>
      <c r="N813" s="52"/>
      <c r="O813" s="52"/>
      <c r="P813" s="52"/>
      <c r="Q813" s="52"/>
      <c r="R813" s="52"/>
      <c r="S813" s="52"/>
      <c r="T813" s="52"/>
      <c r="U813" s="52"/>
      <c r="V813" s="52"/>
      <c r="W813" s="52"/>
      <c r="X813" s="52"/>
      <c r="Y813" s="52"/>
      <c r="Z813" s="52"/>
      <c r="AA813" s="52"/>
      <c r="AB813" s="52"/>
      <c r="AC813" s="52"/>
      <c r="AD813" s="52"/>
      <c r="AE813" s="52"/>
      <c r="AF813" s="52"/>
      <c r="AG813" s="52"/>
      <c r="AH813" s="52"/>
      <c r="AI813" s="52"/>
      <c r="AJ813" s="52"/>
      <c r="AK813" s="52"/>
      <c r="AL813" s="52"/>
      <c r="AM813" s="52"/>
      <c r="AN813" s="52"/>
      <c r="AO813" s="52"/>
      <c r="AP813" s="52"/>
      <c r="AQ813" s="52"/>
      <c r="AR813" s="52"/>
      <c r="AS813" s="52"/>
      <c r="AT813" s="52"/>
      <c r="AU813" s="52"/>
      <c r="AV813" s="52"/>
      <c r="AW813" s="52"/>
      <c r="AX813" s="52"/>
      <c r="AY813" s="52"/>
      <c r="AZ813" s="52"/>
      <c r="BA813" s="52"/>
      <c r="BB813" s="52"/>
      <c r="BC813" s="52"/>
      <c r="BD813" s="52"/>
      <c r="BE813" s="52"/>
      <c r="BF813" s="52"/>
      <c r="BG813" s="52"/>
    </row>
    <row r="814" spans="1:59" ht="15.75" customHeight="1">
      <c r="A814" s="58"/>
      <c r="B814" s="52"/>
      <c r="C814" s="52"/>
      <c r="D814" s="52"/>
      <c r="E814" s="52"/>
      <c r="F814" s="52"/>
      <c r="G814" s="52"/>
      <c r="H814" s="52"/>
      <c r="I814" s="52"/>
      <c r="J814" s="52"/>
      <c r="K814" s="52"/>
      <c r="L814" s="52"/>
      <c r="M814" s="52"/>
      <c r="N814" s="52"/>
      <c r="O814" s="52"/>
      <c r="P814" s="52"/>
      <c r="Q814" s="52"/>
      <c r="R814" s="52"/>
      <c r="S814" s="52"/>
      <c r="T814" s="52"/>
      <c r="U814" s="52"/>
      <c r="V814" s="52"/>
      <c r="W814" s="52"/>
      <c r="X814" s="52"/>
      <c r="Y814" s="52"/>
      <c r="Z814" s="52"/>
      <c r="AA814" s="52"/>
      <c r="AB814" s="52"/>
      <c r="AC814" s="52"/>
      <c r="AD814" s="52"/>
      <c r="AE814" s="52"/>
      <c r="AF814" s="52"/>
      <c r="AG814" s="52"/>
      <c r="AH814" s="52"/>
      <c r="AI814" s="52"/>
      <c r="AJ814" s="52"/>
      <c r="AK814" s="52"/>
      <c r="AL814" s="52"/>
      <c r="AM814" s="52"/>
      <c r="AN814" s="52"/>
      <c r="AO814" s="52"/>
      <c r="AP814" s="52"/>
      <c r="AQ814" s="52"/>
      <c r="AR814" s="52"/>
      <c r="AS814" s="52"/>
      <c r="AT814" s="52"/>
      <c r="AU814" s="52"/>
      <c r="AV814" s="52"/>
      <c r="AW814" s="52"/>
      <c r="AX814" s="52"/>
      <c r="AY814" s="52"/>
      <c r="AZ814" s="52"/>
      <c r="BA814" s="52"/>
      <c r="BB814" s="52"/>
      <c r="BC814" s="52"/>
      <c r="BD814" s="52"/>
      <c r="BE814" s="52"/>
      <c r="BF814" s="52"/>
      <c r="BG814" s="52"/>
    </row>
    <row r="815" spans="1:59" ht="15.75" customHeight="1">
      <c r="A815" s="58"/>
      <c r="B815" s="52"/>
      <c r="C815" s="52"/>
      <c r="D815" s="52"/>
      <c r="E815" s="52"/>
      <c r="F815" s="52"/>
      <c r="G815" s="52"/>
      <c r="H815" s="52"/>
      <c r="I815" s="52"/>
      <c r="J815" s="52"/>
      <c r="K815" s="52"/>
      <c r="L815" s="52"/>
      <c r="M815" s="52"/>
      <c r="N815" s="52"/>
      <c r="O815" s="52"/>
      <c r="P815" s="52"/>
      <c r="Q815" s="52"/>
      <c r="R815" s="52"/>
      <c r="S815" s="52"/>
      <c r="T815" s="52"/>
      <c r="U815" s="52"/>
      <c r="V815" s="52"/>
      <c r="W815" s="52"/>
      <c r="X815" s="52"/>
      <c r="Y815" s="52"/>
      <c r="Z815" s="52"/>
      <c r="AA815" s="52"/>
      <c r="AB815" s="52"/>
      <c r="AC815" s="52"/>
      <c r="AD815" s="52"/>
      <c r="AE815" s="52"/>
      <c r="AF815" s="52"/>
      <c r="AG815" s="52"/>
      <c r="AH815" s="52"/>
      <c r="AI815" s="52"/>
      <c r="AJ815" s="52"/>
      <c r="AK815" s="52"/>
      <c r="AL815" s="52"/>
      <c r="AM815" s="52"/>
      <c r="AN815" s="52"/>
      <c r="AO815" s="52"/>
      <c r="AP815" s="52"/>
      <c r="AQ815" s="52"/>
      <c r="AR815" s="52"/>
      <c r="AS815" s="52"/>
      <c r="AT815" s="52"/>
      <c r="AU815" s="52"/>
      <c r="AV815" s="52"/>
      <c r="AW815" s="52"/>
      <c r="AX815" s="52"/>
      <c r="AY815" s="52"/>
      <c r="AZ815" s="52"/>
      <c r="BA815" s="52"/>
      <c r="BB815" s="52"/>
      <c r="BC815" s="52"/>
      <c r="BD815" s="52"/>
      <c r="BE815" s="52"/>
      <c r="BF815" s="52"/>
      <c r="BG815" s="52"/>
    </row>
    <row r="816" spans="1:59" ht="15.75" customHeight="1">
      <c r="A816" s="58"/>
      <c r="B816" s="52"/>
      <c r="C816" s="52"/>
      <c r="D816" s="52"/>
      <c r="E816" s="52"/>
      <c r="F816" s="52"/>
      <c r="G816" s="52"/>
      <c r="H816" s="52"/>
      <c r="I816" s="52"/>
      <c r="J816" s="52"/>
      <c r="K816" s="52"/>
      <c r="L816" s="52"/>
      <c r="M816" s="52"/>
      <c r="N816" s="52"/>
      <c r="O816" s="52"/>
      <c r="P816" s="52"/>
      <c r="Q816" s="52"/>
      <c r="R816" s="52"/>
      <c r="S816" s="52"/>
      <c r="T816" s="52"/>
      <c r="U816" s="52"/>
      <c r="V816" s="52"/>
      <c r="W816" s="52"/>
      <c r="X816" s="52"/>
      <c r="Y816" s="52"/>
      <c r="Z816" s="52"/>
      <c r="AA816" s="52"/>
      <c r="AB816" s="52"/>
      <c r="AC816" s="52"/>
      <c r="AD816" s="52"/>
      <c r="AE816" s="52"/>
      <c r="AF816" s="52"/>
      <c r="AG816" s="52"/>
      <c r="AH816" s="52"/>
      <c r="AI816" s="52"/>
      <c r="AJ816" s="52"/>
      <c r="AK816" s="52"/>
      <c r="AL816" s="52"/>
      <c r="AM816" s="52"/>
      <c r="AN816" s="52"/>
      <c r="AO816" s="52"/>
      <c r="AP816" s="52"/>
      <c r="AQ816" s="52"/>
      <c r="AR816" s="52"/>
      <c r="AS816" s="52"/>
      <c r="AT816" s="52"/>
      <c r="AU816" s="52"/>
      <c r="AV816" s="52"/>
      <c r="AW816" s="52"/>
      <c r="AX816" s="52"/>
      <c r="AY816" s="52"/>
      <c r="AZ816" s="52"/>
      <c r="BA816" s="52"/>
      <c r="BB816" s="52"/>
      <c r="BC816" s="52"/>
      <c r="BD816" s="52"/>
      <c r="BE816" s="52"/>
      <c r="BF816" s="52"/>
      <c r="BG816" s="52"/>
    </row>
    <row r="817" spans="1:59" ht="15.75" customHeight="1">
      <c r="A817" s="58"/>
      <c r="B817" s="52"/>
      <c r="C817" s="52"/>
      <c r="D817" s="52"/>
      <c r="E817" s="52"/>
      <c r="F817" s="52"/>
      <c r="G817" s="52"/>
      <c r="H817" s="52"/>
      <c r="I817" s="52"/>
      <c r="J817" s="52"/>
      <c r="K817" s="52"/>
      <c r="L817" s="52"/>
      <c r="M817" s="52"/>
      <c r="N817" s="52"/>
      <c r="O817" s="52"/>
      <c r="P817" s="52"/>
      <c r="Q817" s="52"/>
      <c r="R817" s="52"/>
      <c r="S817" s="52"/>
      <c r="T817" s="52"/>
      <c r="U817" s="52"/>
      <c r="V817" s="52"/>
      <c r="W817" s="52"/>
      <c r="X817" s="52"/>
      <c r="Y817" s="52"/>
      <c r="Z817" s="52"/>
      <c r="AA817" s="52"/>
      <c r="AB817" s="52"/>
      <c r="AC817" s="52"/>
      <c r="AD817" s="52"/>
      <c r="AE817" s="52"/>
      <c r="AF817" s="52"/>
      <c r="AG817" s="52"/>
      <c r="AH817" s="52"/>
      <c r="AI817" s="52"/>
      <c r="AJ817" s="52"/>
      <c r="AK817" s="52"/>
      <c r="AL817" s="52"/>
      <c r="AM817" s="52"/>
      <c r="AN817" s="52"/>
      <c r="AO817" s="52"/>
      <c r="AP817" s="52"/>
      <c r="AQ817" s="52"/>
      <c r="AR817" s="52"/>
      <c r="AS817" s="52"/>
      <c r="AT817" s="52"/>
      <c r="AU817" s="52"/>
      <c r="AV817" s="52"/>
      <c r="AW817" s="52"/>
      <c r="AX817" s="52"/>
      <c r="AY817" s="52"/>
      <c r="AZ817" s="52"/>
      <c r="BA817" s="52"/>
      <c r="BB817" s="52"/>
      <c r="BC817" s="52"/>
      <c r="BD817" s="52"/>
      <c r="BE817" s="52"/>
      <c r="BF817" s="52"/>
      <c r="BG817" s="52"/>
    </row>
    <row r="818" spans="1:59" ht="15.75" customHeight="1">
      <c r="A818" s="58"/>
      <c r="B818" s="52"/>
      <c r="C818" s="52"/>
      <c r="D818" s="52"/>
      <c r="E818" s="52"/>
      <c r="F818" s="52"/>
      <c r="G818" s="52"/>
      <c r="H818" s="52"/>
      <c r="I818" s="52"/>
      <c r="J818" s="52"/>
      <c r="K818" s="52"/>
      <c r="L818" s="52"/>
      <c r="M818" s="52"/>
      <c r="N818" s="52"/>
      <c r="O818" s="52"/>
      <c r="P818" s="52"/>
      <c r="Q818" s="52"/>
      <c r="R818" s="52"/>
      <c r="S818" s="52"/>
      <c r="T818" s="52"/>
      <c r="U818" s="52"/>
      <c r="V818" s="52"/>
      <c r="W818" s="52"/>
      <c r="X818" s="52"/>
      <c r="Y818" s="52"/>
      <c r="Z818" s="52"/>
      <c r="AA818" s="52"/>
      <c r="AB818" s="52"/>
      <c r="AC818" s="52"/>
      <c r="AD818" s="52"/>
      <c r="AE818" s="52"/>
      <c r="AF818" s="52"/>
      <c r="AG818" s="52"/>
      <c r="AH818" s="52"/>
      <c r="AI818" s="52"/>
      <c r="AJ818" s="52"/>
      <c r="AK818" s="52"/>
      <c r="AL818" s="52"/>
      <c r="AM818" s="52"/>
      <c r="AN818" s="52"/>
      <c r="AO818" s="52"/>
      <c r="AP818" s="52"/>
      <c r="AQ818" s="52"/>
      <c r="AR818" s="52"/>
      <c r="AS818" s="52"/>
      <c r="AT818" s="52"/>
      <c r="AU818" s="52"/>
      <c r="AV818" s="52"/>
      <c r="AW818" s="52"/>
      <c r="AX818" s="52"/>
      <c r="AY818" s="52"/>
      <c r="AZ818" s="52"/>
      <c r="BA818" s="52"/>
      <c r="BB818" s="52"/>
      <c r="BC818" s="52"/>
      <c r="BD818" s="52"/>
      <c r="BE818" s="52"/>
      <c r="BF818" s="52"/>
      <c r="BG818" s="52"/>
    </row>
    <row r="819" spans="1:59" ht="15.75" customHeight="1">
      <c r="A819" s="58"/>
      <c r="B819" s="52"/>
      <c r="C819" s="52"/>
      <c r="D819" s="52"/>
      <c r="E819" s="52"/>
      <c r="F819" s="52"/>
      <c r="G819" s="52"/>
      <c r="H819" s="52"/>
      <c r="I819" s="52"/>
      <c r="J819" s="52"/>
      <c r="K819" s="52"/>
      <c r="L819" s="52"/>
      <c r="M819" s="52"/>
      <c r="N819" s="52"/>
      <c r="O819" s="52"/>
      <c r="P819" s="52"/>
      <c r="Q819" s="52"/>
      <c r="R819" s="52"/>
      <c r="S819" s="52"/>
      <c r="T819" s="52"/>
      <c r="U819" s="52"/>
      <c r="V819" s="52"/>
      <c r="W819" s="52"/>
      <c r="X819" s="52"/>
      <c r="Y819" s="52"/>
      <c r="Z819" s="52"/>
      <c r="AA819" s="52"/>
      <c r="AB819" s="52"/>
      <c r="AC819" s="52"/>
      <c r="AD819" s="52"/>
      <c r="AE819" s="52"/>
      <c r="AF819" s="52"/>
      <c r="AG819" s="52"/>
      <c r="AH819" s="52"/>
      <c r="AI819" s="52"/>
      <c r="AJ819" s="52"/>
      <c r="AK819" s="52"/>
      <c r="AL819" s="52"/>
      <c r="AM819" s="52"/>
      <c r="AN819" s="52"/>
      <c r="AO819" s="52"/>
      <c r="AP819" s="52"/>
      <c r="AQ819" s="52"/>
      <c r="AR819" s="52"/>
      <c r="AS819" s="52"/>
      <c r="AT819" s="52"/>
      <c r="AU819" s="52"/>
      <c r="AV819" s="52"/>
      <c r="AW819" s="52"/>
      <c r="AX819" s="52"/>
      <c r="AY819" s="52"/>
      <c r="AZ819" s="52"/>
      <c r="BA819" s="52"/>
      <c r="BB819" s="52"/>
      <c r="BC819" s="52"/>
      <c r="BD819" s="52"/>
      <c r="BE819" s="52"/>
      <c r="BF819" s="52"/>
      <c r="BG819" s="52"/>
    </row>
    <row r="820" spans="1:59" ht="15.75" customHeight="1">
      <c r="A820" s="58"/>
      <c r="B820" s="52"/>
      <c r="C820" s="52"/>
      <c r="D820" s="52"/>
      <c r="E820" s="52"/>
      <c r="F820" s="52"/>
      <c r="G820" s="52"/>
      <c r="H820" s="52"/>
      <c r="I820" s="52"/>
      <c r="J820" s="52"/>
      <c r="K820" s="52"/>
      <c r="L820" s="52"/>
      <c r="M820" s="52"/>
      <c r="N820" s="52"/>
      <c r="O820" s="52"/>
      <c r="P820" s="52"/>
      <c r="Q820" s="52"/>
      <c r="R820" s="52"/>
      <c r="S820" s="52"/>
      <c r="T820" s="52"/>
      <c r="U820" s="52"/>
      <c r="V820" s="52"/>
      <c r="W820" s="52"/>
      <c r="X820" s="52"/>
      <c r="Y820" s="52"/>
      <c r="Z820" s="52"/>
      <c r="AA820" s="52"/>
      <c r="AB820" s="52"/>
      <c r="AC820" s="52"/>
      <c r="AD820" s="52"/>
      <c r="AE820" s="52"/>
      <c r="AF820" s="52"/>
      <c r="AG820" s="52"/>
      <c r="AH820" s="52"/>
      <c r="AI820" s="52"/>
      <c r="AJ820" s="52"/>
      <c r="AK820" s="52"/>
      <c r="AL820" s="52"/>
      <c r="AM820" s="52"/>
      <c r="AN820" s="52"/>
      <c r="AO820" s="52"/>
      <c r="AP820" s="52"/>
      <c r="AQ820" s="52"/>
      <c r="AR820" s="52"/>
      <c r="AS820" s="52"/>
      <c r="AT820" s="52"/>
      <c r="AU820" s="52"/>
      <c r="AV820" s="52"/>
      <c r="AW820" s="52"/>
      <c r="AX820" s="52"/>
      <c r="AY820" s="52"/>
      <c r="AZ820" s="52"/>
      <c r="BA820" s="52"/>
      <c r="BB820" s="52"/>
      <c r="BC820" s="52"/>
      <c r="BD820" s="52"/>
      <c r="BE820" s="52"/>
      <c r="BF820" s="52"/>
      <c r="BG820" s="52"/>
    </row>
    <row r="821" spans="1:59" ht="15.75" customHeight="1">
      <c r="A821" s="58"/>
      <c r="B821" s="52"/>
      <c r="C821" s="52"/>
      <c r="D821" s="52"/>
      <c r="E821" s="52"/>
      <c r="F821" s="52"/>
      <c r="G821" s="52"/>
      <c r="H821" s="52"/>
      <c r="I821" s="52"/>
      <c r="J821" s="52"/>
      <c r="K821" s="52"/>
      <c r="L821" s="52"/>
      <c r="M821" s="52"/>
      <c r="N821" s="52"/>
      <c r="O821" s="52"/>
      <c r="P821" s="52"/>
      <c r="Q821" s="52"/>
      <c r="R821" s="52"/>
      <c r="S821" s="52"/>
      <c r="T821" s="52"/>
      <c r="U821" s="52"/>
      <c r="V821" s="52"/>
      <c r="W821" s="52"/>
      <c r="X821" s="52"/>
      <c r="Y821" s="52"/>
      <c r="Z821" s="52"/>
      <c r="AA821" s="52"/>
      <c r="AB821" s="52"/>
      <c r="AC821" s="52"/>
      <c r="AD821" s="52"/>
      <c r="AE821" s="52"/>
      <c r="AF821" s="52"/>
      <c r="AG821" s="52"/>
      <c r="AH821" s="52"/>
      <c r="AI821" s="52"/>
      <c r="AJ821" s="52"/>
      <c r="AK821" s="52"/>
      <c r="AL821" s="52"/>
      <c r="AM821" s="52"/>
      <c r="AN821" s="52"/>
      <c r="AO821" s="52"/>
      <c r="AP821" s="52"/>
      <c r="AQ821" s="52"/>
      <c r="AR821" s="52"/>
      <c r="AS821" s="52"/>
      <c r="AT821" s="52"/>
      <c r="AU821" s="52"/>
      <c r="AV821" s="52"/>
      <c r="AW821" s="52"/>
      <c r="AX821" s="52"/>
      <c r="AY821" s="52"/>
      <c r="AZ821" s="52"/>
      <c r="BA821" s="52"/>
      <c r="BB821" s="52"/>
      <c r="BC821" s="52"/>
      <c r="BD821" s="52"/>
      <c r="BE821" s="52"/>
      <c r="BF821" s="52"/>
      <c r="BG821" s="52"/>
    </row>
    <row r="822" spans="1:59" ht="15.75" customHeight="1">
      <c r="A822" s="58"/>
      <c r="B822" s="52"/>
      <c r="C822" s="52"/>
      <c r="D822" s="52"/>
      <c r="E822" s="52"/>
      <c r="F822" s="52"/>
      <c r="G822" s="52"/>
      <c r="H822" s="52"/>
      <c r="I822" s="52"/>
      <c r="J822" s="52"/>
      <c r="K822" s="52"/>
      <c r="L822" s="52"/>
      <c r="M822" s="52"/>
      <c r="N822" s="52"/>
      <c r="O822" s="52"/>
      <c r="P822" s="52"/>
      <c r="Q822" s="52"/>
      <c r="R822" s="52"/>
      <c r="S822" s="52"/>
      <c r="T822" s="52"/>
      <c r="U822" s="52"/>
      <c r="V822" s="52"/>
      <c r="W822" s="52"/>
      <c r="X822" s="52"/>
      <c r="Y822" s="52"/>
      <c r="Z822" s="52"/>
      <c r="AA822" s="52"/>
      <c r="AB822" s="52"/>
      <c r="AC822" s="52"/>
      <c r="AD822" s="52"/>
      <c r="AE822" s="52"/>
      <c r="AF822" s="52"/>
      <c r="AG822" s="52"/>
      <c r="AH822" s="52"/>
      <c r="AI822" s="52"/>
      <c r="AJ822" s="52"/>
      <c r="AK822" s="52"/>
      <c r="AL822" s="52"/>
      <c r="AM822" s="52"/>
      <c r="AN822" s="52"/>
      <c r="AO822" s="52"/>
      <c r="AP822" s="52"/>
      <c r="AQ822" s="52"/>
      <c r="AR822" s="52"/>
      <c r="AS822" s="52"/>
      <c r="AT822" s="52"/>
      <c r="AU822" s="52"/>
      <c r="AV822" s="52"/>
      <c r="AW822" s="52"/>
      <c r="AX822" s="52"/>
      <c r="AY822" s="52"/>
      <c r="AZ822" s="52"/>
      <c r="BA822" s="52"/>
      <c r="BB822" s="52"/>
      <c r="BC822" s="52"/>
      <c r="BD822" s="52"/>
      <c r="BE822" s="52"/>
      <c r="BF822" s="52"/>
      <c r="BG822" s="52"/>
    </row>
    <row r="823" spans="1:59" ht="15.75" customHeight="1">
      <c r="A823" s="58"/>
      <c r="B823" s="52"/>
      <c r="C823" s="52"/>
      <c r="D823" s="52"/>
      <c r="E823" s="52"/>
      <c r="F823" s="52"/>
      <c r="G823" s="52"/>
      <c r="H823" s="52"/>
      <c r="I823" s="52"/>
      <c r="J823" s="52"/>
      <c r="K823" s="52"/>
      <c r="L823" s="52"/>
      <c r="M823" s="52"/>
      <c r="N823" s="52"/>
      <c r="O823" s="52"/>
      <c r="P823" s="52"/>
      <c r="Q823" s="52"/>
      <c r="R823" s="52"/>
      <c r="S823" s="52"/>
      <c r="T823" s="52"/>
      <c r="U823" s="52"/>
      <c r="V823" s="52"/>
      <c r="W823" s="52"/>
      <c r="X823" s="52"/>
      <c r="Y823" s="52"/>
      <c r="Z823" s="52"/>
      <c r="AA823" s="52"/>
      <c r="AB823" s="52"/>
      <c r="AC823" s="52"/>
      <c r="AD823" s="52"/>
      <c r="AE823" s="52"/>
      <c r="AF823" s="52"/>
      <c r="AG823" s="52"/>
      <c r="AH823" s="52"/>
      <c r="AI823" s="52"/>
      <c r="AJ823" s="52"/>
      <c r="AK823" s="52"/>
      <c r="AL823" s="52"/>
      <c r="AM823" s="52"/>
      <c r="AN823" s="52"/>
      <c r="AO823" s="52"/>
      <c r="AP823" s="52"/>
      <c r="AQ823" s="52"/>
      <c r="AR823" s="52"/>
      <c r="AS823" s="52"/>
      <c r="AT823" s="52"/>
      <c r="AU823" s="52"/>
      <c r="AV823" s="52"/>
      <c r="AW823" s="52"/>
      <c r="AX823" s="52"/>
      <c r="AY823" s="52"/>
      <c r="AZ823" s="52"/>
      <c r="BA823" s="52"/>
      <c r="BB823" s="52"/>
      <c r="BC823" s="52"/>
      <c r="BD823" s="52"/>
      <c r="BE823" s="52"/>
      <c r="BF823" s="52"/>
      <c r="BG823" s="52"/>
    </row>
    <row r="824" spans="1:59" ht="15.75" customHeight="1">
      <c r="A824" s="58"/>
      <c r="B824" s="52"/>
      <c r="C824" s="52"/>
      <c r="D824" s="52"/>
      <c r="E824" s="52"/>
      <c r="F824" s="52"/>
      <c r="G824" s="52"/>
      <c r="H824" s="52"/>
      <c r="I824" s="52"/>
      <c r="J824" s="52"/>
      <c r="K824" s="52"/>
      <c r="L824" s="52"/>
      <c r="M824" s="52"/>
      <c r="N824" s="52"/>
      <c r="O824" s="52"/>
      <c r="P824" s="52"/>
      <c r="Q824" s="52"/>
      <c r="R824" s="52"/>
      <c r="S824" s="52"/>
      <c r="T824" s="52"/>
      <c r="U824" s="52"/>
      <c r="V824" s="52"/>
      <c r="W824" s="52"/>
      <c r="X824" s="52"/>
      <c r="Y824" s="52"/>
      <c r="Z824" s="52"/>
      <c r="AA824" s="52"/>
      <c r="AB824" s="52"/>
      <c r="AC824" s="52"/>
      <c r="AD824" s="52"/>
      <c r="AE824" s="52"/>
      <c r="AF824" s="52"/>
      <c r="AG824" s="52"/>
      <c r="AH824" s="52"/>
      <c r="AI824" s="52"/>
      <c r="AJ824" s="52"/>
      <c r="AK824" s="52"/>
      <c r="AL824" s="52"/>
      <c r="AM824" s="52"/>
      <c r="AN824" s="52"/>
      <c r="AO824" s="52"/>
      <c r="AP824" s="52"/>
      <c r="AQ824" s="52"/>
      <c r="AR824" s="52"/>
      <c r="AS824" s="52"/>
      <c r="AT824" s="52"/>
      <c r="AU824" s="52"/>
      <c r="AV824" s="52"/>
      <c r="AW824" s="52"/>
      <c r="AX824" s="52"/>
      <c r="AY824" s="52"/>
      <c r="AZ824" s="52"/>
      <c r="BA824" s="52"/>
      <c r="BB824" s="52"/>
      <c r="BC824" s="52"/>
      <c r="BD824" s="52"/>
      <c r="BE824" s="52"/>
      <c r="BF824" s="52"/>
      <c r="BG824" s="52"/>
    </row>
    <row r="825" spans="1:59" ht="15.75" customHeight="1">
      <c r="A825" s="58"/>
      <c r="B825" s="52"/>
      <c r="C825" s="52"/>
      <c r="D825" s="52"/>
      <c r="E825" s="52"/>
      <c r="F825" s="52"/>
      <c r="G825" s="52"/>
      <c r="H825" s="52"/>
      <c r="I825" s="52"/>
      <c r="J825" s="52"/>
      <c r="K825" s="52"/>
      <c r="L825" s="52"/>
      <c r="M825" s="52"/>
      <c r="N825" s="52"/>
      <c r="O825" s="52"/>
      <c r="P825" s="52"/>
      <c r="Q825" s="52"/>
      <c r="R825" s="52"/>
      <c r="S825" s="52"/>
      <c r="T825" s="52"/>
      <c r="U825" s="52"/>
      <c r="V825" s="52"/>
      <c r="W825" s="52"/>
      <c r="X825" s="52"/>
      <c r="Y825" s="52"/>
      <c r="Z825" s="52"/>
      <c r="AA825" s="52"/>
      <c r="AB825" s="52"/>
      <c r="AC825" s="52"/>
      <c r="AD825" s="52"/>
      <c r="AE825" s="52"/>
      <c r="AF825" s="52"/>
      <c r="AG825" s="52"/>
      <c r="AH825" s="52"/>
      <c r="AI825" s="52"/>
      <c r="AJ825" s="52"/>
      <c r="AK825" s="52"/>
      <c r="AL825" s="52"/>
      <c r="AM825" s="52"/>
      <c r="AN825" s="52"/>
      <c r="AO825" s="52"/>
      <c r="AP825" s="52"/>
      <c r="AQ825" s="52"/>
      <c r="AR825" s="52"/>
      <c r="AS825" s="52"/>
      <c r="AT825" s="52"/>
      <c r="AU825" s="52"/>
      <c r="AV825" s="52"/>
      <c r="AW825" s="52"/>
      <c r="AX825" s="52"/>
      <c r="AY825" s="52"/>
      <c r="AZ825" s="52"/>
      <c r="BA825" s="52"/>
      <c r="BB825" s="52"/>
      <c r="BC825" s="52"/>
      <c r="BD825" s="52"/>
      <c r="BE825" s="52"/>
      <c r="BF825" s="52"/>
      <c r="BG825" s="52"/>
    </row>
    <row r="826" spans="1:59" ht="15.75" customHeight="1">
      <c r="A826" s="58"/>
      <c r="B826" s="52"/>
      <c r="C826" s="52"/>
      <c r="D826" s="52"/>
      <c r="E826" s="52"/>
      <c r="F826" s="52"/>
      <c r="G826" s="52"/>
      <c r="H826" s="52"/>
      <c r="I826" s="52"/>
      <c r="J826" s="52"/>
      <c r="K826" s="52"/>
      <c r="L826" s="52"/>
      <c r="M826" s="52"/>
      <c r="N826" s="52"/>
      <c r="O826" s="52"/>
      <c r="P826" s="52"/>
      <c r="Q826" s="52"/>
      <c r="R826" s="52"/>
      <c r="S826" s="52"/>
      <c r="T826" s="52"/>
      <c r="U826" s="52"/>
      <c r="V826" s="52"/>
      <c r="W826" s="52"/>
      <c r="X826" s="52"/>
      <c r="Y826" s="52"/>
      <c r="Z826" s="52"/>
      <c r="AA826" s="52"/>
      <c r="AB826" s="52"/>
      <c r="AC826" s="52"/>
      <c r="AD826" s="52"/>
      <c r="AE826" s="52"/>
      <c r="AF826" s="52"/>
      <c r="AG826" s="52"/>
      <c r="AH826" s="52"/>
      <c r="AI826" s="52"/>
      <c r="AJ826" s="52"/>
      <c r="AK826" s="52"/>
      <c r="AL826" s="52"/>
      <c r="AM826" s="52"/>
      <c r="AN826" s="52"/>
      <c r="AO826" s="52"/>
      <c r="AP826" s="52"/>
      <c r="AQ826" s="52"/>
      <c r="AR826" s="52"/>
      <c r="AS826" s="52"/>
      <c r="AT826" s="52"/>
      <c r="AU826" s="52"/>
      <c r="AV826" s="52"/>
      <c r="AW826" s="52"/>
      <c r="AX826" s="52"/>
      <c r="AY826" s="52"/>
      <c r="AZ826" s="52"/>
      <c r="BA826" s="52"/>
      <c r="BB826" s="52"/>
      <c r="BC826" s="52"/>
      <c r="BD826" s="52"/>
      <c r="BE826" s="52"/>
      <c r="BF826" s="52"/>
      <c r="BG826" s="52"/>
    </row>
    <row r="827" spans="1:59" ht="15.75" customHeight="1">
      <c r="A827" s="58"/>
      <c r="B827" s="52"/>
      <c r="C827" s="52"/>
      <c r="D827" s="52"/>
      <c r="E827" s="52"/>
      <c r="F827" s="52"/>
      <c r="G827" s="52"/>
      <c r="H827" s="52"/>
      <c r="I827" s="52"/>
      <c r="J827" s="52"/>
      <c r="K827" s="52"/>
      <c r="L827" s="52"/>
      <c r="M827" s="52"/>
      <c r="N827" s="52"/>
      <c r="O827" s="52"/>
      <c r="P827" s="52"/>
      <c r="Q827" s="52"/>
      <c r="R827" s="52"/>
      <c r="S827" s="52"/>
      <c r="T827" s="52"/>
      <c r="U827" s="52"/>
      <c r="V827" s="52"/>
      <c r="W827" s="52"/>
      <c r="X827" s="52"/>
      <c r="Y827" s="52"/>
      <c r="Z827" s="52"/>
      <c r="AA827" s="52"/>
      <c r="AB827" s="52"/>
      <c r="AC827" s="52"/>
      <c r="AD827" s="52"/>
      <c r="AE827" s="52"/>
      <c r="AF827" s="52"/>
      <c r="AG827" s="52"/>
      <c r="AH827" s="52"/>
      <c r="AI827" s="52"/>
      <c r="AJ827" s="52"/>
      <c r="AK827" s="52"/>
      <c r="AL827" s="52"/>
      <c r="AM827" s="52"/>
      <c r="AN827" s="52"/>
      <c r="AO827" s="52"/>
      <c r="AP827" s="52"/>
      <c r="AQ827" s="52"/>
      <c r="AR827" s="52"/>
      <c r="AS827" s="52"/>
      <c r="AT827" s="52"/>
      <c r="AU827" s="52"/>
      <c r="AV827" s="52"/>
      <c r="AW827" s="52"/>
      <c r="AX827" s="52"/>
      <c r="AY827" s="52"/>
      <c r="AZ827" s="52"/>
      <c r="BA827" s="52"/>
      <c r="BB827" s="52"/>
      <c r="BC827" s="52"/>
      <c r="BD827" s="52"/>
      <c r="BE827" s="52"/>
      <c r="BF827" s="52"/>
      <c r="BG827" s="52"/>
    </row>
    <row r="828" spans="1:59" ht="15.75" customHeight="1">
      <c r="A828" s="58"/>
      <c r="B828" s="52"/>
      <c r="C828" s="52"/>
      <c r="D828" s="52"/>
      <c r="E828" s="52"/>
      <c r="F828" s="52"/>
      <c r="G828" s="52"/>
      <c r="H828" s="52"/>
      <c r="I828" s="52"/>
      <c r="J828" s="52"/>
      <c r="K828" s="52"/>
      <c r="L828" s="52"/>
      <c r="M828" s="52"/>
      <c r="N828" s="52"/>
      <c r="O828" s="52"/>
      <c r="P828" s="52"/>
      <c r="Q828" s="52"/>
      <c r="R828" s="52"/>
      <c r="S828" s="52"/>
      <c r="T828" s="52"/>
      <c r="U828" s="52"/>
      <c r="V828" s="52"/>
      <c r="W828" s="52"/>
      <c r="X828" s="52"/>
      <c r="Y828" s="52"/>
      <c r="Z828" s="52"/>
      <c r="AA828" s="52"/>
      <c r="AB828" s="52"/>
      <c r="AC828" s="52"/>
      <c r="AD828" s="52"/>
      <c r="AE828" s="52"/>
      <c r="AF828" s="52"/>
      <c r="AG828" s="52"/>
      <c r="AH828" s="52"/>
      <c r="AI828" s="52"/>
      <c r="AJ828" s="52"/>
      <c r="AK828" s="52"/>
      <c r="AL828" s="52"/>
      <c r="AM828" s="52"/>
      <c r="AN828" s="52"/>
      <c r="AO828" s="52"/>
      <c r="AP828" s="52"/>
      <c r="AQ828" s="52"/>
      <c r="AR828" s="52"/>
      <c r="AS828" s="52"/>
      <c r="AT828" s="52"/>
      <c r="AU828" s="52"/>
      <c r="AV828" s="52"/>
      <c r="AW828" s="52"/>
      <c r="AX828" s="52"/>
      <c r="AY828" s="52"/>
      <c r="AZ828" s="52"/>
      <c r="BA828" s="52"/>
      <c r="BB828" s="52"/>
      <c r="BC828" s="52"/>
      <c r="BD828" s="52"/>
      <c r="BE828" s="52"/>
      <c r="BF828" s="52"/>
      <c r="BG828" s="52"/>
    </row>
    <row r="829" spans="1:59" ht="15.75" customHeight="1">
      <c r="A829" s="58"/>
      <c r="B829" s="52"/>
      <c r="C829" s="52"/>
      <c r="D829" s="52"/>
      <c r="E829" s="52"/>
      <c r="F829" s="52"/>
      <c r="G829" s="52"/>
      <c r="H829" s="52"/>
      <c r="I829" s="52"/>
      <c r="J829" s="52"/>
      <c r="K829" s="52"/>
      <c r="L829" s="52"/>
      <c r="M829" s="52"/>
      <c r="N829" s="52"/>
      <c r="O829" s="52"/>
      <c r="P829" s="52"/>
      <c r="Q829" s="52"/>
      <c r="R829" s="52"/>
      <c r="S829" s="52"/>
      <c r="T829" s="52"/>
      <c r="U829" s="52"/>
      <c r="V829" s="52"/>
      <c r="W829" s="52"/>
      <c r="X829" s="52"/>
      <c r="Y829" s="52"/>
      <c r="Z829" s="52"/>
      <c r="AA829" s="52"/>
      <c r="AB829" s="52"/>
      <c r="AC829" s="52"/>
      <c r="AD829" s="52"/>
      <c r="AE829" s="52"/>
      <c r="AF829" s="52"/>
      <c r="AG829" s="52"/>
      <c r="AH829" s="52"/>
      <c r="AI829" s="52"/>
      <c r="AJ829" s="52"/>
      <c r="AK829" s="52"/>
      <c r="AL829" s="52"/>
      <c r="AM829" s="52"/>
      <c r="AN829" s="52"/>
      <c r="AO829" s="52"/>
      <c r="AP829" s="52"/>
      <c r="AQ829" s="52"/>
      <c r="AR829" s="52"/>
      <c r="AS829" s="52"/>
      <c r="AT829" s="52"/>
      <c r="AU829" s="52"/>
      <c r="AV829" s="52"/>
      <c r="AW829" s="52"/>
      <c r="AX829" s="52"/>
      <c r="AY829" s="52"/>
      <c r="AZ829" s="52"/>
      <c r="BA829" s="52"/>
      <c r="BB829" s="52"/>
      <c r="BC829" s="52"/>
      <c r="BD829" s="52"/>
      <c r="BE829" s="52"/>
      <c r="BF829" s="52"/>
      <c r="BG829" s="52"/>
    </row>
    <row r="830" spans="1:59" ht="15.75" customHeight="1">
      <c r="A830" s="58"/>
      <c r="B830" s="52"/>
      <c r="C830" s="52"/>
      <c r="D830" s="52"/>
      <c r="E830" s="52"/>
      <c r="F830" s="52"/>
      <c r="G830" s="52"/>
      <c r="H830" s="52"/>
      <c r="I830" s="52"/>
      <c r="J830" s="52"/>
      <c r="K830" s="52"/>
      <c r="L830" s="52"/>
      <c r="M830" s="52"/>
      <c r="N830" s="52"/>
      <c r="O830" s="52"/>
      <c r="P830" s="52"/>
      <c r="Q830" s="52"/>
      <c r="R830" s="52"/>
      <c r="S830" s="52"/>
      <c r="T830" s="52"/>
      <c r="U830" s="52"/>
      <c r="V830" s="52"/>
      <c r="W830" s="52"/>
      <c r="X830" s="52"/>
      <c r="Y830" s="52"/>
      <c r="Z830" s="52"/>
      <c r="AA830" s="52"/>
      <c r="AB830" s="52"/>
      <c r="AC830" s="52"/>
      <c r="AD830" s="52"/>
      <c r="AE830" s="52"/>
      <c r="AF830" s="52"/>
      <c r="AG830" s="52"/>
      <c r="AH830" s="52"/>
      <c r="AI830" s="52"/>
      <c r="AJ830" s="52"/>
      <c r="AK830" s="52"/>
      <c r="AL830" s="52"/>
      <c r="AM830" s="52"/>
      <c r="AN830" s="52"/>
      <c r="AO830" s="52"/>
      <c r="AP830" s="52"/>
      <c r="AQ830" s="52"/>
      <c r="AR830" s="52"/>
      <c r="AS830" s="52"/>
      <c r="AT830" s="52"/>
      <c r="AU830" s="52"/>
      <c r="AV830" s="52"/>
      <c r="AW830" s="52"/>
      <c r="AX830" s="52"/>
      <c r="AY830" s="52"/>
      <c r="AZ830" s="52"/>
      <c r="BA830" s="52"/>
      <c r="BB830" s="52"/>
      <c r="BC830" s="52"/>
      <c r="BD830" s="52"/>
      <c r="BE830" s="52"/>
      <c r="BF830" s="52"/>
      <c r="BG830" s="52"/>
    </row>
    <row r="831" spans="1:59" ht="15.75" customHeight="1">
      <c r="A831" s="58"/>
      <c r="B831" s="52"/>
      <c r="C831" s="52"/>
      <c r="D831" s="52"/>
      <c r="E831" s="52"/>
      <c r="F831" s="52"/>
      <c r="G831" s="52"/>
      <c r="H831" s="52"/>
      <c r="I831" s="52"/>
      <c r="J831" s="52"/>
      <c r="K831" s="52"/>
      <c r="L831" s="52"/>
      <c r="M831" s="52"/>
      <c r="N831" s="52"/>
      <c r="O831" s="52"/>
      <c r="P831" s="52"/>
      <c r="Q831" s="52"/>
      <c r="R831" s="52"/>
      <c r="S831" s="52"/>
      <c r="T831" s="52"/>
      <c r="U831" s="52"/>
      <c r="V831" s="52"/>
      <c r="W831" s="52"/>
      <c r="X831" s="52"/>
      <c r="Y831" s="52"/>
      <c r="Z831" s="52"/>
      <c r="AA831" s="52"/>
      <c r="AB831" s="52"/>
      <c r="AC831" s="52"/>
      <c r="AD831" s="52"/>
      <c r="AE831" s="52"/>
      <c r="AF831" s="52"/>
      <c r="AG831" s="52"/>
      <c r="AH831" s="52"/>
      <c r="AI831" s="52"/>
      <c r="AJ831" s="52"/>
      <c r="AK831" s="52"/>
      <c r="AL831" s="52"/>
      <c r="AM831" s="52"/>
      <c r="AN831" s="52"/>
      <c r="AO831" s="52"/>
      <c r="AP831" s="52"/>
      <c r="AQ831" s="52"/>
      <c r="AR831" s="52"/>
      <c r="AS831" s="52"/>
      <c r="AT831" s="52"/>
      <c r="AU831" s="52"/>
      <c r="AV831" s="52"/>
      <c r="AW831" s="52"/>
      <c r="AX831" s="52"/>
      <c r="AY831" s="52"/>
      <c r="AZ831" s="52"/>
      <c r="BA831" s="52"/>
      <c r="BB831" s="52"/>
      <c r="BC831" s="52"/>
      <c r="BD831" s="52"/>
      <c r="BE831" s="52"/>
      <c r="BF831" s="52"/>
      <c r="BG831" s="52"/>
    </row>
    <row r="832" spans="1:59" ht="15.75" customHeight="1">
      <c r="A832" s="58"/>
      <c r="B832" s="52"/>
      <c r="C832" s="52"/>
      <c r="D832" s="52"/>
      <c r="E832" s="52"/>
      <c r="F832" s="52"/>
      <c r="G832" s="52"/>
      <c r="H832" s="52"/>
      <c r="I832" s="52"/>
      <c r="J832" s="52"/>
      <c r="K832" s="52"/>
      <c r="L832" s="52"/>
      <c r="M832" s="52"/>
      <c r="N832" s="52"/>
      <c r="O832" s="52"/>
      <c r="P832" s="52"/>
      <c r="Q832" s="52"/>
      <c r="R832" s="52"/>
      <c r="S832" s="52"/>
      <c r="T832" s="52"/>
      <c r="U832" s="52"/>
      <c r="V832" s="52"/>
      <c r="W832" s="52"/>
      <c r="X832" s="52"/>
      <c r="Y832" s="52"/>
      <c r="Z832" s="52"/>
      <c r="AA832" s="52"/>
      <c r="AB832" s="52"/>
      <c r="AC832" s="52"/>
      <c r="AD832" s="52"/>
      <c r="AE832" s="52"/>
      <c r="AF832" s="52"/>
      <c r="AG832" s="52"/>
      <c r="AH832" s="52"/>
      <c r="AI832" s="52"/>
      <c r="AJ832" s="52"/>
      <c r="AK832" s="52"/>
      <c r="AL832" s="52"/>
      <c r="AM832" s="52"/>
      <c r="AN832" s="52"/>
      <c r="AO832" s="52"/>
      <c r="AP832" s="52"/>
      <c r="AQ832" s="52"/>
      <c r="AR832" s="52"/>
      <c r="AS832" s="52"/>
      <c r="AT832" s="52"/>
      <c r="AU832" s="52"/>
      <c r="AV832" s="52"/>
      <c r="AW832" s="52"/>
      <c r="AX832" s="52"/>
      <c r="AY832" s="52"/>
      <c r="AZ832" s="52"/>
      <c r="BA832" s="52"/>
      <c r="BB832" s="52"/>
      <c r="BC832" s="52"/>
      <c r="BD832" s="52"/>
      <c r="BE832" s="52"/>
      <c r="BF832" s="52"/>
      <c r="BG832" s="52"/>
    </row>
    <row r="833" spans="1:59" ht="15.75" customHeight="1">
      <c r="A833" s="58"/>
      <c r="B833" s="52"/>
      <c r="C833" s="52"/>
      <c r="D833" s="52"/>
      <c r="E833" s="52"/>
      <c r="F833" s="52"/>
      <c r="G833" s="52"/>
      <c r="H833" s="52"/>
      <c r="I833" s="52"/>
      <c r="J833" s="52"/>
      <c r="K833" s="52"/>
      <c r="L833" s="52"/>
      <c r="M833" s="52"/>
      <c r="N833" s="52"/>
      <c r="O833" s="52"/>
      <c r="P833" s="52"/>
      <c r="Q833" s="52"/>
      <c r="R833" s="52"/>
      <c r="S833" s="52"/>
      <c r="T833" s="52"/>
      <c r="U833" s="52"/>
      <c r="V833" s="52"/>
      <c r="W833" s="52"/>
      <c r="X833" s="52"/>
      <c r="Y833" s="52"/>
      <c r="Z833" s="52"/>
      <c r="AA833" s="52"/>
      <c r="AB833" s="52"/>
      <c r="AC833" s="52"/>
      <c r="AD833" s="52"/>
      <c r="AE833" s="52"/>
      <c r="AF833" s="52"/>
      <c r="AG833" s="52"/>
      <c r="AH833" s="52"/>
      <c r="AI833" s="52"/>
      <c r="AJ833" s="52"/>
      <c r="AK833" s="52"/>
      <c r="AL833" s="52"/>
      <c r="AM833" s="52"/>
      <c r="AN833" s="52"/>
      <c r="AO833" s="52"/>
      <c r="AP833" s="52"/>
      <c r="AQ833" s="52"/>
      <c r="AR833" s="52"/>
      <c r="AS833" s="52"/>
      <c r="AT833" s="52"/>
      <c r="AU833" s="52"/>
      <c r="AV833" s="52"/>
      <c r="AW833" s="52"/>
      <c r="AX833" s="52"/>
      <c r="AY833" s="52"/>
      <c r="AZ833" s="52"/>
      <c r="BA833" s="52"/>
      <c r="BB833" s="52"/>
      <c r="BC833" s="52"/>
      <c r="BD833" s="52"/>
      <c r="BE833" s="52"/>
      <c r="BF833" s="52"/>
      <c r="BG833" s="52"/>
    </row>
    <row r="834" spans="1:59" ht="15.75" customHeight="1">
      <c r="A834" s="58"/>
      <c r="B834" s="52"/>
      <c r="C834" s="52"/>
      <c r="D834" s="52"/>
      <c r="E834" s="52"/>
      <c r="F834" s="52"/>
      <c r="G834" s="52"/>
      <c r="H834" s="52"/>
      <c r="I834" s="52"/>
      <c r="J834" s="52"/>
      <c r="K834" s="52"/>
      <c r="L834" s="52"/>
      <c r="M834" s="52"/>
      <c r="N834" s="52"/>
      <c r="O834" s="52"/>
      <c r="P834" s="52"/>
      <c r="Q834" s="52"/>
      <c r="R834" s="52"/>
      <c r="S834" s="52"/>
      <c r="T834" s="52"/>
      <c r="U834" s="52"/>
      <c r="V834" s="52"/>
      <c r="W834" s="52"/>
      <c r="X834" s="52"/>
      <c r="Y834" s="52"/>
      <c r="Z834" s="52"/>
      <c r="AA834" s="52"/>
      <c r="AB834" s="52"/>
      <c r="AC834" s="52"/>
      <c r="AD834" s="52"/>
      <c r="AE834" s="52"/>
      <c r="AF834" s="52"/>
      <c r="AG834" s="52"/>
      <c r="AH834" s="52"/>
      <c r="AI834" s="52"/>
      <c r="AJ834" s="52"/>
      <c r="AK834" s="52"/>
      <c r="AL834" s="52"/>
      <c r="AM834" s="52"/>
      <c r="AN834" s="52"/>
      <c r="AO834" s="52"/>
      <c r="AP834" s="52"/>
      <c r="AQ834" s="52"/>
      <c r="AR834" s="52"/>
      <c r="AS834" s="52"/>
      <c r="AT834" s="52"/>
      <c r="AU834" s="52"/>
      <c r="AV834" s="52"/>
      <c r="AW834" s="52"/>
      <c r="AX834" s="52"/>
      <c r="AY834" s="52"/>
      <c r="AZ834" s="52"/>
      <c r="BA834" s="52"/>
      <c r="BB834" s="52"/>
      <c r="BC834" s="52"/>
      <c r="BD834" s="52"/>
      <c r="BE834" s="52"/>
      <c r="BF834" s="52"/>
      <c r="BG834" s="52"/>
    </row>
    <row r="835" spans="1:59" ht="15.75" customHeight="1">
      <c r="A835" s="58"/>
      <c r="B835" s="52"/>
      <c r="C835" s="52"/>
      <c r="D835" s="52"/>
      <c r="E835" s="52"/>
      <c r="F835" s="52"/>
      <c r="G835" s="52"/>
      <c r="H835" s="52"/>
      <c r="I835" s="52"/>
      <c r="J835" s="52"/>
      <c r="K835" s="52"/>
      <c r="L835" s="52"/>
      <c r="M835" s="52"/>
      <c r="N835" s="52"/>
      <c r="O835" s="52"/>
      <c r="P835" s="52"/>
      <c r="Q835" s="52"/>
      <c r="R835" s="52"/>
      <c r="S835" s="52"/>
      <c r="T835" s="52"/>
      <c r="U835" s="52"/>
      <c r="V835" s="52"/>
      <c r="W835" s="52"/>
      <c r="X835" s="52"/>
      <c r="Y835" s="52"/>
      <c r="Z835" s="52"/>
      <c r="AA835" s="52"/>
      <c r="AB835" s="52"/>
      <c r="AC835" s="52"/>
      <c r="AD835" s="52"/>
      <c r="AE835" s="52"/>
      <c r="AF835" s="52"/>
      <c r="AG835" s="52"/>
      <c r="AH835" s="52"/>
      <c r="AI835" s="52"/>
      <c r="AJ835" s="52"/>
      <c r="AK835" s="52"/>
      <c r="AL835" s="52"/>
      <c r="AM835" s="52"/>
      <c r="AN835" s="52"/>
      <c r="AO835" s="52"/>
      <c r="AP835" s="52"/>
      <c r="AQ835" s="52"/>
      <c r="AR835" s="52"/>
      <c r="AS835" s="52"/>
      <c r="AT835" s="52"/>
      <c r="AU835" s="52"/>
      <c r="AV835" s="52"/>
      <c r="AW835" s="52"/>
      <c r="AX835" s="52"/>
      <c r="AY835" s="52"/>
      <c r="AZ835" s="52"/>
      <c r="BA835" s="52"/>
      <c r="BB835" s="52"/>
      <c r="BC835" s="52"/>
      <c r="BD835" s="52"/>
      <c r="BE835" s="52"/>
      <c r="BF835" s="52"/>
      <c r="BG835" s="52"/>
    </row>
    <row r="836" spans="1:59" ht="15.75" customHeight="1">
      <c r="A836" s="58"/>
      <c r="B836" s="52"/>
      <c r="C836" s="52"/>
      <c r="D836" s="52"/>
      <c r="E836" s="52"/>
      <c r="F836" s="52"/>
      <c r="G836" s="52"/>
      <c r="H836" s="52"/>
      <c r="I836" s="52"/>
      <c r="J836" s="52"/>
      <c r="K836" s="52"/>
      <c r="L836" s="52"/>
      <c r="M836" s="52"/>
      <c r="N836" s="52"/>
      <c r="O836" s="52"/>
      <c r="P836" s="52"/>
      <c r="Q836" s="52"/>
      <c r="R836" s="52"/>
      <c r="S836" s="52"/>
      <c r="T836" s="52"/>
      <c r="U836" s="52"/>
      <c r="V836" s="52"/>
      <c r="W836" s="52"/>
      <c r="X836" s="52"/>
      <c r="Y836" s="52"/>
      <c r="Z836" s="52"/>
      <c r="AA836" s="52"/>
      <c r="AB836" s="52"/>
      <c r="AC836" s="52"/>
      <c r="AD836" s="52"/>
      <c r="AE836" s="52"/>
      <c r="AF836" s="52"/>
      <c r="AG836" s="52"/>
      <c r="AH836" s="52"/>
      <c r="AI836" s="52"/>
      <c r="AJ836" s="52"/>
      <c r="AK836" s="52"/>
      <c r="AL836" s="52"/>
      <c r="AM836" s="52"/>
      <c r="AN836" s="52"/>
      <c r="AO836" s="52"/>
      <c r="AP836" s="52"/>
      <c r="AQ836" s="52"/>
      <c r="AR836" s="52"/>
      <c r="AS836" s="52"/>
      <c r="AT836" s="52"/>
      <c r="AU836" s="52"/>
      <c r="AV836" s="52"/>
      <c r="AW836" s="52"/>
      <c r="AX836" s="52"/>
      <c r="AY836" s="52"/>
      <c r="AZ836" s="52"/>
      <c r="BA836" s="52"/>
      <c r="BB836" s="52"/>
      <c r="BC836" s="52"/>
      <c r="BD836" s="52"/>
      <c r="BE836" s="52"/>
      <c r="BF836" s="52"/>
      <c r="BG836" s="52"/>
    </row>
    <row r="837" spans="1:59" ht="15.75" customHeight="1">
      <c r="A837" s="58"/>
      <c r="B837" s="52"/>
      <c r="C837" s="52"/>
      <c r="D837" s="52"/>
      <c r="E837" s="52"/>
      <c r="F837" s="52"/>
      <c r="G837" s="52"/>
      <c r="H837" s="52"/>
      <c r="I837" s="52"/>
      <c r="J837" s="52"/>
      <c r="K837" s="52"/>
      <c r="L837" s="52"/>
      <c r="M837" s="52"/>
      <c r="N837" s="52"/>
      <c r="O837" s="52"/>
      <c r="P837" s="52"/>
      <c r="Q837" s="52"/>
      <c r="R837" s="52"/>
      <c r="S837" s="52"/>
      <c r="T837" s="52"/>
      <c r="U837" s="52"/>
      <c r="V837" s="52"/>
      <c r="W837" s="52"/>
      <c r="X837" s="52"/>
      <c r="Y837" s="52"/>
      <c r="Z837" s="52"/>
      <c r="AA837" s="52"/>
      <c r="AB837" s="52"/>
      <c r="AC837" s="52"/>
      <c r="AD837" s="52"/>
      <c r="AE837" s="52"/>
      <c r="AF837" s="52"/>
      <c r="AG837" s="52"/>
      <c r="AH837" s="52"/>
      <c r="AI837" s="52"/>
      <c r="AJ837" s="52"/>
      <c r="AK837" s="52"/>
      <c r="AL837" s="52"/>
      <c r="AM837" s="52"/>
      <c r="AN837" s="52"/>
      <c r="AO837" s="52"/>
      <c r="AP837" s="52"/>
      <c r="AQ837" s="52"/>
      <c r="AR837" s="52"/>
      <c r="AS837" s="52"/>
      <c r="AT837" s="52"/>
      <c r="AU837" s="52"/>
      <c r="AV837" s="52"/>
      <c r="AW837" s="52"/>
      <c r="AX837" s="52"/>
      <c r="AY837" s="52"/>
      <c r="AZ837" s="52"/>
      <c r="BA837" s="52"/>
      <c r="BB837" s="52"/>
      <c r="BC837" s="52"/>
      <c r="BD837" s="52"/>
      <c r="BE837" s="52"/>
      <c r="BF837" s="52"/>
      <c r="BG837" s="52"/>
    </row>
    <row r="838" spans="1:59" ht="15.75" customHeight="1">
      <c r="A838" s="58"/>
      <c r="B838" s="52"/>
      <c r="C838" s="52"/>
      <c r="D838" s="52"/>
      <c r="E838" s="52"/>
      <c r="F838" s="52"/>
      <c r="G838" s="52"/>
      <c r="H838" s="52"/>
      <c r="I838" s="52"/>
      <c r="J838" s="52"/>
      <c r="K838" s="52"/>
      <c r="L838" s="52"/>
      <c r="M838" s="52"/>
      <c r="N838" s="52"/>
      <c r="O838" s="52"/>
      <c r="P838" s="52"/>
      <c r="Q838" s="52"/>
      <c r="R838" s="52"/>
      <c r="S838" s="52"/>
      <c r="T838" s="52"/>
      <c r="U838" s="52"/>
      <c r="V838" s="52"/>
      <c r="W838" s="52"/>
      <c r="X838" s="52"/>
      <c r="Y838" s="52"/>
      <c r="Z838" s="52"/>
      <c r="AA838" s="52"/>
      <c r="AB838" s="52"/>
      <c r="AC838" s="52"/>
      <c r="AD838" s="52"/>
      <c r="AE838" s="52"/>
      <c r="AF838" s="52"/>
      <c r="AG838" s="52"/>
      <c r="AH838" s="52"/>
      <c r="AI838" s="52"/>
      <c r="AJ838" s="52"/>
      <c r="AK838" s="52"/>
      <c r="AL838" s="52"/>
      <c r="AM838" s="52"/>
      <c r="AN838" s="52"/>
      <c r="AO838" s="52"/>
      <c r="AP838" s="52"/>
      <c r="AQ838" s="52"/>
      <c r="AR838" s="52"/>
      <c r="AS838" s="52"/>
      <c r="AT838" s="52"/>
      <c r="AU838" s="52"/>
      <c r="AV838" s="52"/>
      <c r="AW838" s="52"/>
      <c r="AX838" s="52"/>
      <c r="AY838" s="52"/>
      <c r="AZ838" s="52"/>
      <c r="BA838" s="52"/>
      <c r="BB838" s="52"/>
      <c r="BC838" s="52"/>
      <c r="BD838" s="52"/>
      <c r="BE838" s="52"/>
      <c r="BF838" s="52"/>
      <c r="BG838" s="52"/>
    </row>
    <row r="839" spans="1:59" ht="15.75" customHeight="1">
      <c r="A839" s="58"/>
      <c r="B839" s="52"/>
      <c r="C839" s="52"/>
      <c r="D839" s="52"/>
      <c r="E839" s="52"/>
      <c r="F839" s="52"/>
      <c r="G839" s="52"/>
      <c r="H839" s="52"/>
      <c r="I839" s="52"/>
      <c r="J839" s="52"/>
      <c r="K839" s="52"/>
      <c r="L839" s="52"/>
      <c r="M839" s="52"/>
      <c r="N839" s="52"/>
      <c r="O839" s="52"/>
      <c r="P839" s="52"/>
      <c r="Q839" s="52"/>
      <c r="R839" s="52"/>
      <c r="S839" s="52"/>
      <c r="T839" s="52"/>
      <c r="U839" s="52"/>
      <c r="V839" s="52"/>
      <c r="W839" s="52"/>
      <c r="X839" s="52"/>
      <c r="Y839" s="52"/>
      <c r="Z839" s="52"/>
      <c r="AA839" s="52"/>
      <c r="AB839" s="52"/>
      <c r="AC839" s="52"/>
      <c r="AD839" s="52"/>
      <c r="AE839" s="52"/>
      <c r="AF839" s="52"/>
      <c r="AG839" s="52"/>
      <c r="AH839" s="52"/>
      <c r="AI839" s="52"/>
      <c r="AJ839" s="52"/>
      <c r="AK839" s="52"/>
      <c r="AL839" s="52"/>
      <c r="AM839" s="52"/>
      <c r="AN839" s="52"/>
      <c r="AO839" s="52"/>
      <c r="AP839" s="52"/>
      <c r="AQ839" s="52"/>
      <c r="AR839" s="52"/>
      <c r="AS839" s="52"/>
      <c r="AT839" s="52"/>
      <c r="AU839" s="52"/>
      <c r="AV839" s="52"/>
      <c r="AW839" s="52"/>
      <c r="AX839" s="52"/>
      <c r="AY839" s="52"/>
      <c r="AZ839" s="52"/>
      <c r="BA839" s="52"/>
      <c r="BB839" s="52"/>
      <c r="BC839" s="52"/>
      <c r="BD839" s="52"/>
      <c r="BE839" s="52"/>
      <c r="BF839" s="52"/>
      <c r="BG839" s="52"/>
    </row>
    <row r="840" spans="1:59" ht="15.75" customHeight="1">
      <c r="A840" s="58"/>
      <c r="B840" s="52"/>
      <c r="C840" s="52"/>
      <c r="D840" s="52"/>
      <c r="E840" s="52"/>
      <c r="F840" s="52"/>
      <c r="G840" s="52"/>
      <c r="H840" s="52"/>
      <c r="I840" s="52"/>
      <c r="J840" s="52"/>
      <c r="K840" s="52"/>
      <c r="L840" s="52"/>
      <c r="M840" s="52"/>
      <c r="N840" s="52"/>
      <c r="O840" s="52"/>
      <c r="P840" s="52"/>
      <c r="Q840" s="52"/>
      <c r="R840" s="52"/>
      <c r="S840" s="52"/>
      <c r="T840" s="52"/>
      <c r="U840" s="52"/>
      <c r="V840" s="52"/>
      <c r="W840" s="52"/>
      <c r="X840" s="52"/>
      <c r="Y840" s="52"/>
      <c r="Z840" s="52"/>
      <c r="AA840" s="52"/>
      <c r="AB840" s="52"/>
      <c r="AC840" s="52"/>
      <c r="AD840" s="52"/>
      <c r="AE840" s="52"/>
      <c r="AF840" s="52"/>
      <c r="AG840" s="52"/>
      <c r="AH840" s="52"/>
      <c r="AI840" s="52"/>
      <c r="AJ840" s="52"/>
      <c r="AK840" s="52"/>
      <c r="AL840" s="52"/>
      <c r="AM840" s="52"/>
      <c r="AN840" s="52"/>
      <c r="AO840" s="52"/>
      <c r="AP840" s="52"/>
      <c r="AQ840" s="52"/>
      <c r="AR840" s="52"/>
      <c r="AS840" s="52"/>
      <c r="AT840" s="52"/>
      <c r="AU840" s="52"/>
      <c r="AV840" s="52"/>
      <c r="AW840" s="52"/>
      <c r="AX840" s="52"/>
      <c r="AY840" s="52"/>
      <c r="AZ840" s="52"/>
      <c r="BA840" s="52"/>
      <c r="BB840" s="52"/>
      <c r="BC840" s="52"/>
      <c r="BD840" s="52"/>
      <c r="BE840" s="52"/>
      <c r="BF840" s="52"/>
      <c r="BG840" s="52"/>
    </row>
    <row r="841" spans="1:59" ht="15.75" customHeight="1">
      <c r="A841" s="58"/>
      <c r="B841" s="52"/>
      <c r="C841" s="52"/>
      <c r="D841" s="52"/>
      <c r="E841" s="52"/>
      <c r="F841" s="52"/>
      <c r="G841" s="52"/>
      <c r="H841" s="52"/>
      <c r="I841" s="52"/>
      <c r="J841" s="52"/>
      <c r="K841" s="52"/>
      <c r="L841" s="52"/>
      <c r="M841" s="52"/>
      <c r="N841" s="52"/>
      <c r="O841" s="52"/>
      <c r="P841" s="52"/>
      <c r="Q841" s="52"/>
      <c r="R841" s="52"/>
      <c r="S841" s="52"/>
      <c r="T841" s="52"/>
      <c r="U841" s="52"/>
      <c r="V841" s="52"/>
      <c r="W841" s="52"/>
      <c r="X841" s="52"/>
      <c r="Y841" s="52"/>
      <c r="Z841" s="52"/>
      <c r="AA841" s="52"/>
      <c r="AB841" s="52"/>
      <c r="AC841" s="52"/>
      <c r="AD841" s="52"/>
      <c r="AE841" s="52"/>
      <c r="AF841" s="52"/>
      <c r="AG841" s="52"/>
      <c r="AH841" s="52"/>
      <c r="AI841" s="52"/>
      <c r="AJ841" s="52"/>
      <c r="AK841" s="52"/>
      <c r="AL841" s="52"/>
      <c r="AM841" s="52"/>
      <c r="AN841" s="52"/>
      <c r="AO841" s="52"/>
      <c r="AP841" s="52"/>
      <c r="AQ841" s="52"/>
      <c r="AR841" s="52"/>
      <c r="AS841" s="52"/>
      <c r="AT841" s="52"/>
      <c r="AU841" s="52"/>
      <c r="AV841" s="52"/>
      <c r="AW841" s="52"/>
      <c r="AX841" s="52"/>
      <c r="AY841" s="52"/>
      <c r="AZ841" s="52"/>
      <c r="BA841" s="52"/>
      <c r="BB841" s="52"/>
      <c r="BC841" s="52"/>
      <c r="BD841" s="52"/>
      <c r="BE841" s="52"/>
      <c r="BF841" s="52"/>
      <c r="BG841" s="52"/>
    </row>
    <row r="842" spans="1:59" ht="15.75" customHeight="1">
      <c r="A842" s="58"/>
      <c r="B842" s="52"/>
      <c r="C842" s="52"/>
      <c r="D842" s="52"/>
      <c r="E842" s="52"/>
      <c r="F842" s="52"/>
      <c r="G842" s="52"/>
      <c r="H842" s="52"/>
      <c r="I842" s="52"/>
      <c r="J842" s="52"/>
      <c r="K842" s="52"/>
      <c r="L842" s="52"/>
      <c r="M842" s="52"/>
      <c r="N842" s="52"/>
      <c r="O842" s="52"/>
      <c r="P842" s="52"/>
      <c r="Q842" s="52"/>
      <c r="R842" s="52"/>
      <c r="S842" s="52"/>
      <c r="T842" s="52"/>
      <c r="U842" s="52"/>
      <c r="V842" s="52"/>
      <c r="W842" s="52"/>
      <c r="X842" s="52"/>
      <c r="Y842" s="52"/>
      <c r="Z842" s="52"/>
      <c r="AA842" s="52"/>
      <c r="AB842" s="52"/>
      <c r="AC842" s="52"/>
      <c r="AD842" s="52"/>
      <c r="AE842" s="52"/>
      <c r="AF842" s="52"/>
      <c r="AG842" s="52"/>
      <c r="AH842" s="52"/>
      <c r="AI842" s="52"/>
      <c r="AJ842" s="52"/>
      <c r="AK842" s="52"/>
      <c r="AL842" s="52"/>
      <c r="AM842" s="52"/>
      <c r="AN842" s="52"/>
      <c r="AO842" s="52"/>
      <c r="AP842" s="52"/>
      <c r="AQ842" s="52"/>
      <c r="AR842" s="52"/>
      <c r="AS842" s="52"/>
      <c r="AT842" s="52"/>
      <c r="AU842" s="52"/>
      <c r="AV842" s="52"/>
      <c r="AW842" s="52"/>
      <c r="AX842" s="52"/>
      <c r="AY842" s="52"/>
      <c r="AZ842" s="52"/>
      <c r="BA842" s="52"/>
      <c r="BB842" s="52"/>
      <c r="BC842" s="52"/>
      <c r="BD842" s="52"/>
      <c r="BE842" s="52"/>
      <c r="BF842" s="52"/>
      <c r="BG842" s="52"/>
    </row>
    <row r="843" spans="1:59" ht="15.75" customHeight="1">
      <c r="A843" s="58"/>
      <c r="B843" s="52"/>
      <c r="C843" s="52"/>
      <c r="D843" s="52"/>
      <c r="E843" s="52"/>
      <c r="F843" s="52"/>
      <c r="G843" s="52"/>
      <c r="H843" s="52"/>
      <c r="I843" s="52"/>
      <c r="J843" s="52"/>
      <c r="K843" s="52"/>
      <c r="L843" s="52"/>
      <c r="M843" s="52"/>
      <c r="N843" s="52"/>
      <c r="O843" s="52"/>
      <c r="P843" s="52"/>
      <c r="Q843" s="52"/>
      <c r="R843" s="52"/>
      <c r="S843" s="52"/>
      <c r="T843" s="52"/>
      <c r="U843" s="52"/>
      <c r="V843" s="52"/>
      <c r="W843" s="52"/>
      <c r="X843" s="52"/>
      <c r="Y843" s="52"/>
      <c r="Z843" s="52"/>
      <c r="AA843" s="52"/>
      <c r="AB843" s="52"/>
      <c r="AC843" s="52"/>
      <c r="AD843" s="52"/>
      <c r="AE843" s="52"/>
      <c r="AF843" s="52"/>
      <c r="AG843" s="52"/>
      <c r="AH843" s="52"/>
      <c r="AI843" s="52"/>
      <c r="AJ843" s="52"/>
      <c r="AK843" s="52"/>
      <c r="AL843" s="52"/>
      <c r="AM843" s="52"/>
      <c r="AN843" s="52"/>
      <c r="AO843" s="52"/>
      <c r="AP843" s="52"/>
      <c r="AQ843" s="52"/>
      <c r="AR843" s="52"/>
      <c r="AS843" s="52"/>
      <c r="AT843" s="52"/>
      <c r="AU843" s="52"/>
      <c r="AV843" s="52"/>
      <c r="AW843" s="52"/>
      <c r="AX843" s="52"/>
      <c r="AY843" s="52"/>
      <c r="AZ843" s="52"/>
      <c r="BA843" s="52"/>
      <c r="BB843" s="52"/>
      <c r="BC843" s="52"/>
      <c r="BD843" s="52"/>
      <c r="BE843" s="52"/>
      <c r="BF843" s="52"/>
      <c r="BG843" s="52"/>
    </row>
    <row r="844" spans="1:59" ht="15.75" customHeight="1">
      <c r="A844" s="58"/>
      <c r="B844" s="52"/>
      <c r="C844" s="52"/>
      <c r="D844" s="52"/>
      <c r="E844" s="52"/>
      <c r="F844" s="52"/>
      <c r="G844" s="52"/>
      <c r="H844" s="52"/>
      <c r="I844" s="52"/>
      <c r="J844" s="52"/>
      <c r="K844" s="52"/>
      <c r="L844" s="52"/>
      <c r="M844" s="52"/>
      <c r="N844" s="52"/>
      <c r="O844" s="52"/>
      <c r="P844" s="52"/>
      <c r="Q844" s="52"/>
      <c r="R844" s="52"/>
      <c r="S844" s="52"/>
      <c r="T844" s="52"/>
      <c r="U844" s="52"/>
      <c r="V844" s="52"/>
      <c r="W844" s="52"/>
      <c r="X844" s="52"/>
      <c r="Y844" s="52"/>
      <c r="Z844" s="52"/>
      <c r="AA844" s="52"/>
      <c r="AB844" s="52"/>
      <c r="AC844" s="52"/>
      <c r="AD844" s="52"/>
      <c r="AE844" s="52"/>
      <c r="AF844" s="52"/>
      <c r="AG844" s="52"/>
      <c r="AH844" s="52"/>
      <c r="AI844" s="52"/>
      <c r="AJ844" s="52"/>
      <c r="AK844" s="52"/>
      <c r="AL844" s="52"/>
      <c r="AM844" s="52"/>
      <c r="AN844" s="52"/>
      <c r="AO844" s="52"/>
      <c r="AP844" s="52"/>
      <c r="AQ844" s="52"/>
      <c r="AR844" s="52"/>
      <c r="AS844" s="52"/>
      <c r="AT844" s="52"/>
      <c r="AU844" s="52"/>
      <c r="AV844" s="52"/>
      <c r="AW844" s="52"/>
      <c r="AX844" s="52"/>
      <c r="AY844" s="52"/>
      <c r="AZ844" s="52"/>
      <c r="BA844" s="52"/>
      <c r="BB844" s="52"/>
      <c r="BC844" s="52"/>
      <c r="BD844" s="52"/>
      <c r="BE844" s="52"/>
      <c r="BF844" s="52"/>
      <c r="BG844" s="52"/>
    </row>
    <row r="845" spans="1:59" ht="15.75" customHeight="1">
      <c r="A845" s="58"/>
      <c r="B845" s="52"/>
      <c r="C845" s="52"/>
      <c r="D845" s="52"/>
      <c r="E845" s="52"/>
      <c r="F845" s="52"/>
      <c r="G845" s="52"/>
      <c r="H845" s="52"/>
      <c r="I845" s="52"/>
      <c r="J845" s="52"/>
      <c r="K845" s="52"/>
      <c r="L845" s="52"/>
      <c r="M845" s="52"/>
      <c r="N845" s="52"/>
      <c r="O845" s="52"/>
      <c r="P845" s="52"/>
      <c r="Q845" s="52"/>
      <c r="R845" s="52"/>
      <c r="S845" s="52"/>
      <c r="T845" s="52"/>
      <c r="U845" s="52"/>
      <c r="V845" s="52"/>
      <c r="W845" s="52"/>
      <c r="X845" s="52"/>
      <c r="Y845" s="52"/>
      <c r="Z845" s="52"/>
      <c r="AA845" s="52"/>
      <c r="AB845" s="52"/>
      <c r="AC845" s="52"/>
      <c r="AD845" s="52"/>
      <c r="AE845" s="52"/>
      <c r="AF845" s="52"/>
      <c r="AG845" s="52"/>
      <c r="AH845" s="52"/>
      <c r="AI845" s="52"/>
      <c r="AJ845" s="52"/>
      <c r="AK845" s="52"/>
      <c r="AL845" s="52"/>
      <c r="AM845" s="52"/>
      <c r="AN845" s="52"/>
      <c r="AO845" s="52"/>
      <c r="AP845" s="52"/>
      <c r="AQ845" s="52"/>
      <c r="AR845" s="52"/>
      <c r="AS845" s="52"/>
      <c r="AT845" s="52"/>
      <c r="AU845" s="52"/>
      <c r="AV845" s="52"/>
      <c r="AW845" s="52"/>
      <c r="AX845" s="52"/>
      <c r="AY845" s="52"/>
      <c r="AZ845" s="52"/>
      <c r="BA845" s="52"/>
      <c r="BB845" s="52"/>
      <c r="BC845" s="52"/>
      <c r="BD845" s="52"/>
      <c r="BE845" s="52"/>
      <c r="BF845" s="52"/>
      <c r="BG845" s="52"/>
    </row>
    <row r="846" spans="1:59" ht="15.75" customHeight="1">
      <c r="A846" s="58"/>
      <c r="B846" s="52"/>
      <c r="C846" s="52"/>
      <c r="D846" s="52"/>
      <c r="E846" s="52"/>
      <c r="F846" s="52"/>
      <c r="G846" s="52"/>
      <c r="H846" s="52"/>
      <c r="I846" s="52"/>
      <c r="J846" s="52"/>
      <c r="K846" s="52"/>
      <c r="L846" s="52"/>
      <c r="M846" s="52"/>
      <c r="N846" s="52"/>
      <c r="O846" s="52"/>
      <c r="P846" s="52"/>
      <c r="Q846" s="52"/>
      <c r="R846" s="52"/>
      <c r="S846" s="52"/>
      <c r="T846" s="52"/>
      <c r="U846" s="52"/>
      <c r="V846" s="52"/>
      <c r="W846" s="52"/>
      <c r="X846" s="52"/>
      <c r="Y846" s="52"/>
      <c r="Z846" s="52"/>
      <c r="AA846" s="52"/>
      <c r="AB846" s="52"/>
      <c r="AC846" s="52"/>
      <c r="AD846" s="52"/>
      <c r="AE846" s="52"/>
      <c r="AF846" s="52"/>
      <c r="AG846" s="52"/>
      <c r="AH846" s="52"/>
      <c r="AI846" s="52"/>
      <c r="AJ846" s="52"/>
      <c r="AK846" s="52"/>
      <c r="AL846" s="52"/>
      <c r="AM846" s="52"/>
      <c r="AN846" s="52"/>
      <c r="AO846" s="52"/>
      <c r="AP846" s="52"/>
      <c r="AQ846" s="52"/>
      <c r="AR846" s="52"/>
      <c r="AS846" s="52"/>
      <c r="AT846" s="52"/>
      <c r="AU846" s="52"/>
      <c r="AV846" s="52"/>
      <c r="AW846" s="52"/>
      <c r="AX846" s="52"/>
      <c r="AY846" s="52"/>
      <c r="AZ846" s="52"/>
      <c r="BA846" s="52"/>
      <c r="BB846" s="52"/>
      <c r="BC846" s="52"/>
      <c r="BD846" s="52"/>
      <c r="BE846" s="52"/>
      <c r="BF846" s="52"/>
      <c r="BG846" s="52"/>
    </row>
    <row r="847" spans="1:59" ht="15.75" customHeight="1">
      <c r="A847" s="58"/>
      <c r="B847" s="52"/>
      <c r="C847" s="52"/>
      <c r="D847" s="52"/>
      <c r="E847" s="52"/>
      <c r="F847" s="52"/>
      <c r="G847" s="52"/>
      <c r="H847" s="52"/>
      <c r="I847" s="52"/>
      <c r="J847" s="52"/>
      <c r="K847" s="52"/>
      <c r="L847" s="52"/>
      <c r="M847" s="52"/>
      <c r="N847" s="52"/>
      <c r="O847" s="52"/>
      <c r="P847" s="52"/>
      <c r="Q847" s="52"/>
      <c r="R847" s="52"/>
      <c r="S847" s="52"/>
      <c r="T847" s="52"/>
      <c r="U847" s="52"/>
      <c r="V847" s="52"/>
      <c r="W847" s="52"/>
      <c r="X847" s="52"/>
      <c r="Y847" s="52"/>
      <c r="Z847" s="52"/>
      <c r="AA847" s="52"/>
      <c r="AB847" s="52"/>
      <c r="AC847" s="52"/>
      <c r="AD847" s="52"/>
      <c r="AE847" s="52"/>
      <c r="AF847" s="52"/>
      <c r="AG847" s="52"/>
      <c r="AH847" s="52"/>
      <c r="AI847" s="52"/>
      <c r="AJ847" s="52"/>
      <c r="AK847" s="52"/>
      <c r="AL847" s="52"/>
      <c r="AM847" s="52"/>
      <c r="AN847" s="52"/>
      <c r="AO847" s="52"/>
      <c r="AP847" s="52"/>
      <c r="AQ847" s="52"/>
      <c r="AR847" s="52"/>
      <c r="AS847" s="52"/>
      <c r="AT847" s="52"/>
      <c r="AU847" s="52"/>
      <c r="AV847" s="52"/>
      <c r="AW847" s="52"/>
      <c r="AX847" s="52"/>
      <c r="AY847" s="52"/>
      <c r="AZ847" s="52"/>
      <c r="BA847" s="52"/>
      <c r="BB847" s="52"/>
      <c r="BC847" s="52"/>
      <c r="BD847" s="52"/>
      <c r="BE847" s="52"/>
      <c r="BF847" s="52"/>
      <c r="BG847" s="52"/>
    </row>
    <row r="848" spans="1:59" ht="15.75" customHeight="1">
      <c r="A848" s="58"/>
      <c r="B848" s="52"/>
      <c r="C848" s="52"/>
      <c r="D848" s="52"/>
      <c r="E848" s="52"/>
      <c r="F848" s="52"/>
      <c r="G848" s="52"/>
      <c r="H848" s="52"/>
      <c r="I848" s="52"/>
      <c r="J848" s="52"/>
      <c r="K848" s="52"/>
      <c r="L848" s="52"/>
      <c r="M848" s="52"/>
      <c r="N848" s="52"/>
      <c r="O848" s="52"/>
      <c r="P848" s="52"/>
      <c r="Q848" s="52"/>
      <c r="R848" s="52"/>
      <c r="S848" s="52"/>
      <c r="T848" s="52"/>
      <c r="U848" s="52"/>
      <c r="V848" s="52"/>
      <c r="W848" s="52"/>
      <c r="X848" s="52"/>
      <c r="Y848" s="52"/>
      <c r="Z848" s="52"/>
      <c r="AA848" s="52"/>
      <c r="AB848" s="52"/>
      <c r="AC848" s="52"/>
      <c r="AD848" s="52"/>
      <c r="AE848" s="52"/>
      <c r="AF848" s="52"/>
      <c r="AG848" s="52"/>
      <c r="AH848" s="52"/>
      <c r="AI848" s="52"/>
      <c r="AJ848" s="52"/>
      <c r="AK848" s="52"/>
      <c r="AL848" s="52"/>
      <c r="AM848" s="52"/>
      <c r="AN848" s="52"/>
      <c r="AO848" s="52"/>
      <c r="AP848" s="52"/>
      <c r="AQ848" s="52"/>
      <c r="AR848" s="52"/>
      <c r="AS848" s="52"/>
      <c r="AT848" s="52"/>
      <c r="AU848" s="52"/>
      <c r="AV848" s="52"/>
      <c r="AW848" s="52"/>
      <c r="AX848" s="52"/>
      <c r="AY848" s="52"/>
      <c r="AZ848" s="52"/>
      <c r="BA848" s="52"/>
      <c r="BB848" s="52"/>
      <c r="BC848" s="52"/>
      <c r="BD848" s="52"/>
      <c r="BE848" s="52"/>
      <c r="BF848" s="52"/>
      <c r="BG848" s="52"/>
    </row>
    <row r="849" spans="1:59" ht="15.75" customHeight="1">
      <c r="A849" s="58"/>
      <c r="B849" s="52"/>
      <c r="C849" s="52"/>
      <c r="D849" s="52"/>
      <c r="E849" s="52"/>
      <c r="F849" s="52"/>
      <c r="G849" s="52"/>
      <c r="H849" s="52"/>
      <c r="I849" s="52"/>
      <c r="J849" s="52"/>
      <c r="K849" s="52"/>
      <c r="L849" s="52"/>
      <c r="M849" s="52"/>
      <c r="N849" s="52"/>
      <c r="O849" s="52"/>
      <c r="P849" s="52"/>
      <c r="Q849" s="52"/>
      <c r="R849" s="52"/>
      <c r="S849" s="52"/>
      <c r="T849" s="52"/>
      <c r="U849" s="52"/>
      <c r="V849" s="52"/>
      <c r="W849" s="52"/>
      <c r="X849" s="52"/>
      <c r="Y849" s="52"/>
      <c r="Z849" s="52"/>
      <c r="AA849" s="52"/>
      <c r="AB849" s="52"/>
      <c r="AC849" s="52"/>
      <c r="AD849" s="52"/>
      <c r="AE849" s="52"/>
      <c r="AF849" s="52"/>
      <c r="AG849" s="52"/>
      <c r="AH849" s="52"/>
      <c r="AI849" s="52"/>
      <c r="AJ849" s="52"/>
      <c r="AK849" s="52"/>
      <c r="AL849" s="52"/>
      <c r="AM849" s="52"/>
      <c r="AN849" s="52"/>
      <c r="AO849" s="52"/>
      <c r="AP849" s="52"/>
      <c r="AQ849" s="52"/>
      <c r="AR849" s="52"/>
      <c r="AS849" s="52"/>
      <c r="AT849" s="52"/>
      <c r="AU849" s="52"/>
      <c r="AV849" s="52"/>
      <c r="AW849" s="52"/>
      <c r="AX849" s="52"/>
      <c r="AY849" s="52"/>
      <c r="AZ849" s="52"/>
      <c r="BA849" s="52"/>
      <c r="BB849" s="52"/>
      <c r="BC849" s="52"/>
      <c r="BD849" s="52"/>
      <c r="BE849" s="52"/>
      <c r="BF849" s="52"/>
      <c r="BG849" s="52"/>
    </row>
    <row r="850" spans="1:59" ht="15.75" customHeight="1">
      <c r="A850" s="58"/>
      <c r="B850" s="52"/>
      <c r="C850" s="52"/>
      <c r="D850" s="52"/>
      <c r="E850" s="52"/>
      <c r="F850" s="52"/>
      <c r="G850" s="52"/>
      <c r="H850" s="52"/>
      <c r="I850" s="52"/>
      <c r="J850" s="52"/>
      <c r="K850" s="52"/>
      <c r="L850" s="52"/>
      <c r="M850" s="52"/>
      <c r="N850" s="52"/>
      <c r="O850" s="52"/>
      <c r="P850" s="52"/>
      <c r="Q850" s="52"/>
      <c r="R850" s="52"/>
      <c r="S850" s="52"/>
      <c r="T850" s="52"/>
      <c r="U850" s="52"/>
      <c r="V850" s="52"/>
      <c r="W850" s="52"/>
      <c r="X850" s="52"/>
      <c r="Y850" s="52"/>
      <c r="Z850" s="52"/>
      <c r="AA850" s="52"/>
      <c r="AB850" s="52"/>
      <c r="AC850" s="52"/>
      <c r="AD850" s="52"/>
      <c r="AE850" s="52"/>
      <c r="AF850" s="52"/>
      <c r="AG850" s="52"/>
      <c r="AH850" s="52"/>
      <c r="AI850" s="52"/>
      <c r="AJ850" s="52"/>
      <c r="AK850" s="52"/>
      <c r="AL850" s="52"/>
      <c r="AM850" s="52"/>
      <c r="AN850" s="52"/>
      <c r="AO850" s="52"/>
      <c r="AP850" s="52"/>
      <c r="AQ850" s="52"/>
      <c r="AR850" s="52"/>
      <c r="AS850" s="52"/>
      <c r="AT850" s="52"/>
      <c r="AU850" s="52"/>
      <c r="AV850" s="52"/>
      <c r="AW850" s="52"/>
      <c r="AX850" s="52"/>
      <c r="AY850" s="52"/>
      <c r="AZ850" s="52"/>
      <c r="BA850" s="52"/>
      <c r="BB850" s="52"/>
      <c r="BC850" s="52"/>
      <c r="BD850" s="52"/>
      <c r="BE850" s="52"/>
      <c r="BF850" s="52"/>
      <c r="BG850" s="52"/>
    </row>
    <row r="851" spans="1:59" ht="15.75" customHeight="1">
      <c r="A851" s="58"/>
      <c r="B851" s="52"/>
      <c r="C851" s="52"/>
      <c r="D851" s="52"/>
      <c r="E851" s="52"/>
      <c r="F851" s="52"/>
      <c r="G851" s="52"/>
      <c r="H851" s="52"/>
      <c r="I851" s="52"/>
      <c r="J851" s="52"/>
      <c r="K851" s="52"/>
      <c r="L851" s="52"/>
      <c r="M851" s="52"/>
      <c r="N851" s="52"/>
      <c r="O851" s="52"/>
      <c r="P851" s="52"/>
      <c r="Q851" s="52"/>
      <c r="R851" s="52"/>
      <c r="S851" s="52"/>
      <c r="T851" s="52"/>
      <c r="U851" s="52"/>
      <c r="V851" s="52"/>
      <c r="W851" s="52"/>
      <c r="X851" s="52"/>
      <c r="Y851" s="52"/>
      <c r="Z851" s="52"/>
      <c r="AA851" s="52"/>
      <c r="AB851" s="52"/>
      <c r="AC851" s="52"/>
      <c r="AD851" s="52"/>
      <c r="AE851" s="52"/>
      <c r="AF851" s="52"/>
      <c r="AG851" s="52"/>
      <c r="AH851" s="52"/>
      <c r="AI851" s="52"/>
      <c r="AJ851" s="52"/>
      <c r="AK851" s="52"/>
      <c r="AL851" s="52"/>
      <c r="AM851" s="52"/>
      <c r="AN851" s="52"/>
      <c r="AO851" s="52"/>
      <c r="AP851" s="52"/>
      <c r="AQ851" s="52"/>
      <c r="AR851" s="52"/>
      <c r="AS851" s="52"/>
      <c r="AT851" s="52"/>
      <c r="AU851" s="52"/>
      <c r="AV851" s="52"/>
      <c r="AW851" s="52"/>
      <c r="AX851" s="52"/>
      <c r="AY851" s="52"/>
      <c r="AZ851" s="52"/>
      <c r="BA851" s="52"/>
      <c r="BB851" s="52"/>
      <c r="BC851" s="52"/>
      <c r="BD851" s="52"/>
      <c r="BE851" s="52"/>
      <c r="BF851" s="52"/>
      <c r="BG851" s="52"/>
    </row>
    <row r="852" spans="1:59" ht="15.75" customHeight="1">
      <c r="A852" s="58"/>
      <c r="B852" s="52"/>
      <c r="C852" s="52"/>
      <c r="D852" s="52"/>
      <c r="E852" s="52"/>
      <c r="F852" s="52"/>
      <c r="G852" s="52"/>
      <c r="H852" s="52"/>
      <c r="I852" s="52"/>
      <c r="J852" s="52"/>
      <c r="K852" s="52"/>
      <c r="L852" s="52"/>
      <c r="M852" s="52"/>
      <c r="N852" s="52"/>
      <c r="O852" s="52"/>
      <c r="P852" s="52"/>
      <c r="Q852" s="52"/>
      <c r="R852" s="52"/>
      <c r="S852" s="52"/>
      <c r="T852" s="52"/>
      <c r="U852" s="52"/>
      <c r="V852" s="52"/>
      <c r="W852" s="52"/>
      <c r="X852" s="52"/>
      <c r="Y852" s="52"/>
      <c r="Z852" s="52"/>
      <c r="AA852" s="52"/>
      <c r="AB852" s="52"/>
      <c r="AC852" s="52"/>
      <c r="AD852" s="52"/>
      <c r="AE852" s="52"/>
      <c r="AF852" s="52"/>
      <c r="AG852" s="52"/>
      <c r="AH852" s="52"/>
      <c r="AI852" s="52"/>
      <c r="AJ852" s="52"/>
      <c r="AK852" s="52"/>
      <c r="AL852" s="52"/>
      <c r="AM852" s="52"/>
      <c r="AN852" s="52"/>
      <c r="AO852" s="52"/>
      <c r="AP852" s="52"/>
      <c r="AQ852" s="52"/>
      <c r="AR852" s="52"/>
      <c r="AS852" s="52"/>
      <c r="AT852" s="52"/>
      <c r="AU852" s="52"/>
      <c r="AV852" s="52"/>
      <c r="AW852" s="52"/>
      <c r="AX852" s="52"/>
      <c r="AY852" s="52"/>
      <c r="AZ852" s="52"/>
      <c r="BA852" s="52"/>
      <c r="BB852" s="52"/>
      <c r="BC852" s="52"/>
      <c r="BD852" s="52"/>
      <c r="BE852" s="52"/>
      <c r="BF852" s="52"/>
      <c r="BG852" s="52"/>
    </row>
    <row r="853" spans="1:59" ht="15.75" customHeight="1">
      <c r="A853" s="58"/>
      <c r="B853" s="52"/>
      <c r="C853" s="52"/>
      <c r="D853" s="52"/>
      <c r="E853" s="52"/>
      <c r="F853" s="52"/>
      <c r="G853" s="52"/>
      <c r="H853" s="52"/>
      <c r="I853" s="52"/>
      <c r="J853" s="52"/>
      <c r="K853" s="52"/>
      <c r="L853" s="52"/>
      <c r="M853" s="52"/>
      <c r="N853" s="52"/>
      <c r="O853" s="52"/>
      <c r="P853" s="52"/>
      <c r="Q853" s="52"/>
      <c r="R853" s="52"/>
      <c r="S853" s="52"/>
      <c r="T853" s="52"/>
      <c r="U853" s="52"/>
      <c r="V853" s="52"/>
      <c r="W853" s="52"/>
      <c r="X853" s="52"/>
      <c r="Y853" s="52"/>
      <c r="Z853" s="52"/>
      <c r="AA853" s="52"/>
      <c r="AB853" s="52"/>
      <c r="AC853" s="52"/>
      <c r="AD853" s="52"/>
      <c r="AE853" s="52"/>
      <c r="AF853" s="52"/>
      <c r="AG853" s="52"/>
      <c r="AH853" s="52"/>
      <c r="AI853" s="52"/>
      <c r="AJ853" s="52"/>
      <c r="AK853" s="52"/>
      <c r="AL853" s="52"/>
      <c r="AM853" s="52"/>
      <c r="AN853" s="52"/>
      <c r="AO853" s="52"/>
      <c r="AP853" s="52"/>
      <c r="AQ853" s="52"/>
      <c r="AR853" s="52"/>
      <c r="AS853" s="52"/>
      <c r="AT853" s="52"/>
      <c r="AU853" s="52"/>
      <c r="AV853" s="52"/>
      <c r="AW853" s="52"/>
      <c r="AX853" s="52"/>
      <c r="AY853" s="52"/>
      <c r="AZ853" s="52"/>
      <c r="BA853" s="52"/>
      <c r="BB853" s="52"/>
      <c r="BC853" s="52"/>
      <c r="BD853" s="52"/>
      <c r="BE853" s="52"/>
      <c r="BF853" s="52"/>
      <c r="BG853" s="52"/>
    </row>
    <row r="854" spans="1:59" ht="15.75" customHeight="1">
      <c r="A854" s="58"/>
      <c r="B854" s="52"/>
      <c r="C854" s="52"/>
      <c r="D854" s="52"/>
      <c r="E854" s="52"/>
      <c r="F854" s="52"/>
      <c r="G854" s="52"/>
      <c r="H854" s="52"/>
      <c r="I854" s="52"/>
      <c r="J854" s="52"/>
      <c r="K854" s="52"/>
      <c r="L854" s="52"/>
      <c r="M854" s="52"/>
      <c r="N854" s="52"/>
      <c r="O854" s="52"/>
      <c r="P854" s="52"/>
      <c r="Q854" s="52"/>
      <c r="R854" s="52"/>
      <c r="S854" s="52"/>
      <c r="T854" s="52"/>
      <c r="U854" s="52"/>
      <c r="V854" s="52"/>
      <c r="W854" s="52"/>
      <c r="X854" s="52"/>
      <c r="Y854" s="52"/>
      <c r="Z854" s="52"/>
      <c r="AA854" s="52"/>
      <c r="AB854" s="52"/>
      <c r="AC854" s="52"/>
      <c r="AD854" s="52"/>
      <c r="AE854" s="52"/>
      <c r="AF854" s="52"/>
      <c r="AG854" s="52"/>
      <c r="AH854" s="52"/>
      <c r="AI854" s="52"/>
      <c r="AJ854" s="52"/>
      <c r="AK854" s="52"/>
      <c r="AL854" s="52"/>
      <c r="AM854" s="52"/>
      <c r="AN854" s="52"/>
      <c r="AO854" s="52"/>
      <c r="AP854" s="52"/>
      <c r="AQ854" s="52"/>
      <c r="AR854" s="52"/>
      <c r="AS854" s="52"/>
      <c r="AT854" s="52"/>
      <c r="AU854" s="52"/>
      <c r="AV854" s="52"/>
      <c r="AW854" s="52"/>
      <c r="AX854" s="52"/>
      <c r="AY854" s="52"/>
      <c r="AZ854" s="52"/>
      <c r="BA854" s="52"/>
      <c r="BB854" s="52"/>
      <c r="BC854" s="52"/>
      <c r="BD854" s="52"/>
      <c r="BE854" s="52"/>
      <c r="BF854" s="52"/>
      <c r="BG854" s="52"/>
    </row>
    <row r="855" spans="1:59" ht="15.75" customHeight="1">
      <c r="A855" s="58"/>
      <c r="B855" s="52"/>
      <c r="C855" s="52"/>
      <c r="D855" s="52"/>
      <c r="E855" s="52"/>
      <c r="F855" s="52"/>
      <c r="G855" s="52"/>
      <c r="H855" s="52"/>
      <c r="I855" s="52"/>
      <c r="J855" s="52"/>
      <c r="K855" s="52"/>
      <c r="L855" s="52"/>
      <c r="M855" s="52"/>
      <c r="N855" s="52"/>
      <c r="O855" s="52"/>
      <c r="P855" s="52"/>
      <c r="Q855" s="52"/>
      <c r="R855" s="52"/>
      <c r="S855" s="52"/>
      <c r="T855" s="52"/>
      <c r="U855" s="52"/>
      <c r="V855" s="52"/>
      <c r="W855" s="52"/>
      <c r="X855" s="52"/>
      <c r="Y855" s="52"/>
      <c r="Z855" s="52"/>
      <c r="AA855" s="52"/>
      <c r="AB855" s="52"/>
      <c r="AC855" s="52"/>
      <c r="AD855" s="52"/>
      <c r="AE855" s="52"/>
      <c r="AF855" s="52"/>
      <c r="AG855" s="52"/>
      <c r="AH855" s="52"/>
      <c r="AI855" s="52"/>
      <c r="AJ855" s="52"/>
      <c r="AK855" s="52"/>
      <c r="AL855" s="52"/>
      <c r="AM855" s="52"/>
      <c r="AN855" s="52"/>
      <c r="AO855" s="52"/>
      <c r="AP855" s="52"/>
      <c r="AQ855" s="52"/>
      <c r="AR855" s="52"/>
      <c r="AS855" s="52"/>
      <c r="AT855" s="52"/>
      <c r="AU855" s="52"/>
      <c r="AV855" s="52"/>
      <c r="AW855" s="52"/>
      <c r="AX855" s="52"/>
      <c r="AY855" s="52"/>
      <c r="AZ855" s="52"/>
      <c r="BA855" s="52"/>
      <c r="BB855" s="52"/>
      <c r="BC855" s="52"/>
      <c r="BD855" s="52"/>
      <c r="BE855" s="52"/>
      <c r="BF855" s="52"/>
      <c r="BG855" s="52"/>
    </row>
    <row r="856" spans="1:59" ht="15.75" customHeight="1">
      <c r="A856" s="58"/>
      <c r="B856" s="52"/>
      <c r="C856" s="52"/>
      <c r="D856" s="52"/>
      <c r="E856" s="52"/>
      <c r="F856" s="52"/>
      <c r="G856" s="52"/>
      <c r="H856" s="52"/>
      <c r="I856" s="52"/>
      <c r="J856" s="52"/>
      <c r="K856" s="52"/>
      <c r="L856" s="52"/>
      <c r="M856" s="52"/>
      <c r="N856" s="52"/>
      <c r="O856" s="52"/>
      <c r="P856" s="52"/>
      <c r="Q856" s="52"/>
      <c r="R856" s="52"/>
      <c r="S856" s="52"/>
      <c r="T856" s="52"/>
      <c r="U856" s="52"/>
      <c r="V856" s="52"/>
      <c r="W856" s="52"/>
      <c r="X856" s="52"/>
      <c r="Y856" s="52"/>
      <c r="Z856" s="52"/>
      <c r="AA856" s="52"/>
      <c r="AB856" s="52"/>
      <c r="AC856" s="52"/>
      <c r="AD856" s="52"/>
      <c r="AE856" s="52"/>
      <c r="AF856" s="52"/>
      <c r="AG856" s="52"/>
      <c r="AH856" s="52"/>
      <c r="AI856" s="52"/>
      <c r="AJ856" s="52"/>
      <c r="AK856" s="52"/>
      <c r="AL856" s="52"/>
      <c r="AM856" s="52"/>
      <c r="AN856" s="52"/>
      <c r="AO856" s="52"/>
      <c r="AP856" s="52"/>
      <c r="AQ856" s="52"/>
      <c r="AR856" s="52"/>
      <c r="AS856" s="52"/>
      <c r="AT856" s="52"/>
      <c r="AU856" s="52"/>
      <c r="AV856" s="52"/>
      <c r="AW856" s="52"/>
      <c r="AX856" s="52"/>
      <c r="AY856" s="52"/>
      <c r="AZ856" s="52"/>
      <c r="BA856" s="52"/>
      <c r="BB856" s="52"/>
      <c r="BC856" s="52"/>
      <c r="BD856" s="52"/>
      <c r="BE856" s="52"/>
      <c r="BF856" s="52"/>
      <c r="BG856" s="52"/>
    </row>
    <row r="857" spans="1:59" ht="15.75" customHeight="1">
      <c r="A857" s="58"/>
      <c r="B857" s="52"/>
      <c r="C857" s="52"/>
      <c r="D857" s="52"/>
      <c r="E857" s="52"/>
      <c r="F857" s="52"/>
      <c r="G857" s="52"/>
      <c r="H857" s="52"/>
      <c r="I857" s="52"/>
      <c r="J857" s="52"/>
      <c r="K857" s="52"/>
      <c r="L857" s="52"/>
      <c r="M857" s="52"/>
      <c r="N857" s="52"/>
      <c r="O857" s="52"/>
      <c r="P857" s="52"/>
      <c r="Q857" s="52"/>
      <c r="R857" s="52"/>
      <c r="S857" s="52"/>
      <c r="T857" s="52"/>
      <c r="U857" s="52"/>
      <c r="V857" s="52"/>
      <c r="W857" s="52"/>
      <c r="X857" s="52"/>
      <c r="Y857" s="52"/>
      <c r="Z857" s="52"/>
      <c r="AA857" s="52"/>
      <c r="AB857" s="52"/>
      <c r="AC857" s="52"/>
      <c r="AD857" s="52"/>
      <c r="AE857" s="52"/>
      <c r="AF857" s="52"/>
      <c r="AG857" s="52"/>
      <c r="AH857" s="52"/>
      <c r="AI857" s="52"/>
      <c r="AJ857" s="52"/>
      <c r="AK857" s="52"/>
      <c r="AL857" s="52"/>
      <c r="AM857" s="52"/>
      <c r="AN857" s="52"/>
      <c r="AO857" s="52"/>
      <c r="AP857" s="52"/>
      <c r="AQ857" s="52"/>
      <c r="AR857" s="52"/>
      <c r="AS857" s="52"/>
      <c r="AT857" s="52"/>
      <c r="AU857" s="52"/>
      <c r="AV857" s="52"/>
      <c r="AW857" s="52"/>
      <c r="AX857" s="52"/>
      <c r="AY857" s="52"/>
      <c r="AZ857" s="52"/>
      <c r="BA857" s="52"/>
      <c r="BB857" s="52"/>
      <c r="BC857" s="52"/>
      <c r="BD857" s="52"/>
      <c r="BE857" s="52"/>
      <c r="BF857" s="52"/>
      <c r="BG857" s="52"/>
    </row>
    <row r="858" spans="1:59" ht="15.75" customHeight="1">
      <c r="A858" s="58"/>
      <c r="B858" s="52"/>
      <c r="C858" s="52"/>
      <c r="D858" s="52"/>
      <c r="E858" s="52"/>
      <c r="F858" s="52"/>
      <c r="G858" s="52"/>
      <c r="H858" s="52"/>
      <c r="I858" s="52"/>
      <c r="J858" s="52"/>
      <c r="K858" s="52"/>
      <c r="L858" s="52"/>
      <c r="M858" s="52"/>
      <c r="N858" s="52"/>
      <c r="O858" s="52"/>
      <c r="P858" s="52"/>
      <c r="Q858" s="52"/>
      <c r="R858" s="52"/>
      <c r="S858" s="52"/>
      <c r="T858" s="52"/>
      <c r="U858" s="52"/>
      <c r="V858" s="52"/>
      <c r="W858" s="52"/>
      <c r="X858" s="52"/>
      <c r="Y858" s="52"/>
      <c r="Z858" s="52"/>
      <c r="AA858" s="52"/>
      <c r="AB858" s="52"/>
      <c r="AC858" s="52"/>
      <c r="AD858" s="52"/>
      <c r="AE858" s="52"/>
      <c r="AF858" s="52"/>
      <c r="AG858" s="52"/>
      <c r="AH858" s="52"/>
      <c r="AI858" s="52"/>
      <c r="AJ858" s="52"/>
      <c r="AK858" s="52"/>
      <c r="AL858" s="52"/>
      <c r="AM858" s="52"/>
      <c r="AN858" s="52"/>
      <c r="AO858" s="52"/>
      <c r="AP858" s="52"/>
      <c r="AQ858" s="52"/>
      <c r="AR858" s="52"/>
      <c r="AS858" s="52"/>
      <c r="AT858" s="52"/>
      <c r="AU858" s="52"/>
      <c r="AV858" s="52"/>
      <c r="AW858" s="52"/>
      <c r="AX858" s="52"/>
      <c r="AY858" s="52"/>
      <c r="AZ858" s="52"/>
      <c r="BA858" s="52"/>
      <c r="BB858" s="52"/>
      <c r="BC858" s="52"/>
      <c r="BD858" s="52"/>
      <c r="BE858" s="52"/>
      <c r="BF858" s="52"/>
      <c r="BG858" s="52"/>
    </row>
    <row r="859" spans="1:59" ht="15.75" customHeight="1">
      <c r="A859" s="58"/>
      <c r="B859" s="52"/>
      <c r="C859" s="52"/>
      <c r="D859" s="52"/>
      <c r="E859" s="52"/>
      <c r="F859" s="52"/>
      <c r="G859" s="52"/>
      <c r="H859" s="52"/>
      <c r="I859" s="52"/>
      <c r="J859" s="52"/>
      <c r="K859" s="52"/>
      <c r="L859" s="52"/>
      <c r="M859" s="52"/>
      <c r="N859" s="52"/>
      <c r="O859" s="52"/>
      <c r="P859" s="52"/>
      <c r="Q859" s="52"/>
      <c r="R859" s="52"/>
      <c r="S859" s="52"/>
      <c r="T859" s="52"/>
      <c r="U859" s="52"/>
      <c r="V859" s="52"/>
      <c r="W859" s="52"/>
      <c r="X859" s="52"/>
      <c r="Y859" s="52"/>
      <c r="Z859" s="52"/>
      <c r="AA859" s="52"/>
      <c r="AB859" s="52"/>
      <c r="AC859" s="52"/>
      <c r="AD859" s="52"/>
      <c r="AE859" s="52"/>
      <c r="AF859" s="52"/>
      <c r="AG859" s="52"/>
      <c r="AH859" s="52"/>
      <c r="AI859" s="52"/>
      <c r="AJ859" s="52"/>
      <c r="AK859" s="52"/>
      <c r="AL859" s="52"/>
      <c r="AM859" s="52"/>
      <c r="AN859" s="52"/>
      <c r="AO859" s="52"/>
      <c r="AP859" s="52"/>
      <c r="AQ859" s="52"/>
      <c r="AR859" s="52"/>
      <c r="AS859" s="52"/>
      <c r="AT859" s="52"/>
      <c r="AU859" s="52"/>
      <c r="AV859" s="52"/>
      <c r="AW859" s="52"/>
      <c r="AX859" s="52"/>
      <c r="AY859" s="52"/>
      <c r="AZ859" s="52"/>
      <c r="BA859" s="52"/>
      <c r="BB859" s="52"/>
      <c r="BC859" s="52"/>
      <c r="BD859" s="52"/>
      <c r="BE859" s="52"/>
      <c r="BF859" s="52"/>
      <c r="BG859" s="52"/>
    </row>
    <row r="860" spans="1:59" ht="15.75" customHeight="1">
      <c r="A860" s="58"/>
      <c r="B860" s="52"/>
      <c r="C860" s="52"/>
      <c r="D860" s="52"/>
      <c r="E860" s="52"/>
      <c r="F860" s="52"/>
      <c r="G860" s="52"/>
      <c r="H860" s="52"/>
      <c r="I860" s="52"/>
      <c r="J860" s="52"/>
      <c r="K860" s="52"/>
      <c r="L860" s="52"/>
      <c r="M860" s="52"/>
      <c r="N860" s="52"/>
      <c r="O860" s="52"/>
      <c r="P860" s="52"/>
      <c r="Q860" s="52"/>
      <c r="R860" s="52"/>
      <c r="S860" s="52"/>
      <c r="T860" s="52"/>
      <c r="U860" s="52"/>
      <c r="V860" s="52"/>
      <c r="W860" s="52"/>
      <c r="X860" s="52"/>
      <c r="Y860" s="52"/>
      <c r="Z860" s="52"/>
      <c r="AA860" s="52"/>
      <c r="AB860" s="52"/>
      <c r="AC860" s="52"/>
      <c r="AD860" s="52"/>
      <c r="AE860" s="52"/>
      <c r="AF860" s="52"/>
      <c r="AG860" s="52"/>
      <c r="AH860" s="52"/>
      <c r="AI860" s="52"/>
      <c r="AJ860" s="52"/>
      <c r="AK860" s="52"/>
      <c r="AL860" s="52"/>
      <c r="AM860" s="52"/>
      <c r="AN860" s="52"/>
      <c r="AO860" s="52"/>
      <c r="AP860" s="52"/>
      <c r="AQ860" s="52"/>
      <c r="AR860" s="52"/>
      <c r="AS860" s="52"/>
      <c r="AT860" s="52"/>
      <c r="AU860" s="52"/>
      <c r="AV860" s="52"/>
      <c r="AW860" s="52"/>
      <c r="AX860" s="52"/>
      <c r="AY860" s="52"/>
      <c r="AZ860" s="52"/>
      <c r="BA860" s="52"/>
      <c r="BB860" s="52"/>
      <c r="BC860" s="52"/>
      <c r="BD860" s="52"/>
      <c r="BE860" s="52"/>
      <c r="BF860" s="52"/>
      <c r="BG860" s="52"/>
    </row>
    <row r="861" spans="1:59" ht="15.75" customHeight="1">
      <c r="A861" s="58"/>
      <c r="B861" s="52"/>
      <c r="C861" s="52"/>
      <c r="D861" s="52"/>
      <c r="E861" s="52"/>
      <c r="F861" s="52"/>
      <c r="G861" s="52"/>
      <c r="H861" s="52"/>
      <c r="I861" s="52"/>
      <c r="J861" s="52"/>
      <c r="K861" s="52"/>
      <c r="L861" s="52"/>
      <c r="M861" s="52"/>
      <c r="N861" s="52"/>
      <c r="O861" s="52"/>
      <c r="P861" s="52"/>
      <c r="Q861" s="52"/>
      <c r="R861" s="52"/>
      <c r="S861" s="52"/>
      <c r="T861" s="52"/>
      <c r="U861" s="52"/>
      <c r="V861" s="52"/>
      <c r="W861" s="52"/>
      <c r="X861" s="52"/>
      <c r="Y861" s="52"/>
      <c r="Z861" s="52"/>
      <c r="AA861" s="52"/>
      <c r="AB861" s="52"/>
      <c r="AC861" s="52"/>
      <c r="AD861" s="52"/>
      <c r="AE861" s="52"/>
      <c r="AF861" s="52"/>
      <c r="AG861" s="52"/>
      <c r="AH861" s="52"/>
      <c r="AI861" s="52"/>
      <c r="AJ861" s="52"/>
      <c r="AK861" s="52"/>
      <c r="AL861" s="52"/>
      <c r="AM861" s="52"/>
      <c r="AN861" s="52"/>
      <c r="AO861" s="52"/>
      <c r="AP861" s="52"/>
      <c r="AQ861" s="52"/>
      <c r="AR861" s="52"/>
      <c r="AS861" s="52"/>
      <c r="AT861" s="52"/>
      <c r="AU861" s="52"/>
      <c r="AV861" s="52"/>
      <c r="AW861" s="52"/>
      <c r="AX861" s="52"/>
      <c r="AY861" s="52"/>
      <c r="AZ861" s="52"/>
      <c r="BA861" s="52"/>
      <c r="BB861" s="52"/>
      <c r="BC861" s="52"/>
      <c r="BD861" s="52"/>
      <c r="BE861" s="52"/>
      <c r="BF861" s="52"/>
      <c r="BG861" s="52"/>
    </row>
    <row r="862" spans="1:59" ht="15.75" customHeight="1">
      <c r="A862" s="58"/>
      <c r="B862" s="52"/>
      <c r="C862" s="52"/>
      <c r="D862" s="52"/>
      <c r="E862" s="52"/>
      <c r="F862" s="52"/>
      <c r="G862" s="52"/>
      <c r="H862" s="52"/>
      <c r="I862" s="52"/>
      <c r="J862" s="52"/>
      <c r="K862" s="52"/>
      <c r="L862" s="52"/>
      <c r="M862" s="52"/>
      <c r="N862" s="52"/>
      <c r="O862" s="52"/>
      <c r="P862" s="52"/>
      <c r="Q862" s="52"/>
      <c r="R862" s="52"/>
      <c r="S862" s="52"/>
      <c r="T862" s="52"/>
      <c r="U862" s="52"/>
      <c r="V862" s="52"/>
      <c r="W862" s="52"/>
      <c r="X862" s="52"/>
      <c r="Y862" s="52"/>
      <c r="Z862" s="52"/>
      <c r="AA862" s="52"/>
      <c r="AB862" s="52"/>
      <c r="AC862" s="52"/>
      <c r="AD862" s="52"/>
      <c r="AE862" s="52"/>
      <c r="AF862" s="52"/>
      <c r="AG862" s="52"/>
      <c r="AH862" s="52"/>
      <c r="AI862" s="52"/>
      <c r="AJ862" s="52"/>
      <c r="AK862" s="52"/>
      <c r="AL862" s="52"/>
      <c r="AM862" s="52"/>
      <c r="AN862" s="52"/>
      <c r="AO862" s="52"/>
      <c r="AP862" s="52"/>
      <c r="AQ862" s="52"/>
      <c r="AR862" s="52"/>
      <c r="AS862" s="52"/>
      <c r="AT862" s="52"/>
      <c r="AU862" s="52"/>
      <c r="AV862" s="52"/>
      <c r="AW862" s="52"/>
      <c r="AX862" s="52"/>
      <c r="AY862" s="52"/>
      <c r="AZ862" s="52"/>
      <c r="BA862" s="52"/>
      <c r="BB862" s="52"/>
      <c r="BC862" s="52"/>
      <c r="BD862" s="52"/>
      <c r="BE862" s="52"/>
      <c r="BF862" s="52"/>
      <c r="BG862" s="52"/>
    </row>
    <row r="863" spans="1:59" ht="15.75" customHeight="1">
      <c r="A863" s="58"/>
      <c r="B863" s="52"/>
      <c r="C863" s="52"/>
      <c r="D863" s="52"/>
      <c r="E863" s="52"/>
      <c r="F863" s="52"/>
      <c r="G863" s="52"/>
      <c r="H863" s="52"/>
      <c r="I863" s="52"/>
      <c r="J863" s="52"/>
      <c r="K863" s="52"/>
      <c r="L863" s="52"/>
      <c r="M863" s="52"/>
      <c r="N863" s="52"/>
      <c r="O863" s="52"/>
      <c r="P863" s="52"/>
      <c r="Q863" s="52"/>
      <c r="R863" s="52"/>
      <c r="S863" s="52"/>
      <c r="T863" s="52"/>
      <c r="U863" s="52"/>
      <c r="V863" s="52"/>
      <c r="W863" s="52"/>
      <c r="X863" s="52"/>
      <c r="Y863" s="52"/>
      <c r="Z863" s="52"/>
      <c r="AA863" s="52"/>
      <c r="AB863" s="52"/>
      <c r="AC863" s="52"/>
      <c r="AD863" s="52"/>
      <c r="AE863" s="52"/>
      <c r="AF863" s="52"/>
      <c r="AG863" s="52"/>
      <c r="AH863" s="52"/>
      <c r="AI863" s="52"/>
      <c r="AJ863" s="52"/>
      <c r="AK863" s="52"/>
      <c r="AL863" s="52"/>
      <c r="AM863" s="52"/>
      <c r="AN863" s="52"/>
      <c r="AO863" s="52"/>
      <c r="AP863" s="52"/>
      <c r="AQ863" s="52"/>
      <c r="AR863" s="52"/>
      <c r="AS863" s="52"/>
      <c r="AT863" s="52"/>
      <c r="AU863" s="52"/>
      <c r="AV863" s="52"/>
      <c r="AW863" s="52"/>
      <c r="AX863" s="52"/>
      <c r="AY863" s="52"/>
      <c r="AZ863" s="52"/>
      <c r="BA863" s="52"/>
      <c r="BB863" s="52"/>
      <c r="BC863" s="52"/>
      <c r="BD863" s="52"/>
      <c r="BE863" s="52"/>
      <c r="BF863" s="52"/>
      <c r="BG863" s="52"/>
    </row>
    <row r="864" spans="1:59" ht="15.75" customHeight="1">
      <c r="A864" s="58"/>
      <c r="B864" s="52"/>
      <c r="C864" s="52"/>
      <c r="D864" s="52"/>
      <c r="E864" s="52"/>
      <c r="F864" s="52"/>
      <c r="G864" s="52"/>
      <c r="H864" s="52"/>
      <c r="I864" s="52"/>
      <c r="J864" s="52"/>
      <c r="K864" s="52"/>
      <c r="L864" s="52"/>
      <c r="M864" s="52"/>
      <c r="N864" s="52"/>
      <c r="O864" s="52"/>
      <c r="P864" s="52"/>
      <c r="Q864" s="52"/>
      <c r="R864" s="52"/>
      <c r="S864" s="52"/>
      <c r="T864" s="52"/>
      <c r="U864" s="52"/>
      <c r="V864" s="52"/>
      <c r="W864" s="52"/>
      <c r="X864" s="52"/>
      <c r="Y864" s="52"/>
      <c r="Z864" s="52"/>
      <c r="AA864" s="52"/>
      <c r="AB864" s="52"/>
      <c r="AC864" s="52"/>
      <c r="AD864" s="52"/>
      <c r="AE864" s="52"/>
      <c r="AF864" s="52"/>
      <c r="AG864" s="52"/>
      <c r="AH864" s="52"/>
      <c r="AI864" s="52"/>
      <c r="AJ864" s="52"/>
      <c r="AK864" s="52"/>
      <c r="AL864" s="52"/>
      <c r="AM864" s="52"/>
      <c r="AN864" s="52"/>
      <c r="AO864" s="52"/>
      <c r="AP864" s="52"/>
      <c r="AQ864" s="52"/>
      <c r="AR864" s="52"/>
      <c r="AS864" s="52"/>
      <c r="AT864" s="52"/>
      <c r="AU864" s="52"/>
      <c r="AV864" s="52"/>
      <c r="AW864" s="52"/>
      <c r="AX864" s="52"/>
      <c r="AY864" s="52"/>
      <c r="AZ864" s="52"/>
      <c r="BA864" s="52"/>
      <c r="BB864" s="52"/>
      <c r="BC864" s="52"/>
      <c r="BD864" s="52"/>
      <c r="BE864" s="52"/>
      <c r="BF864" s="52"/>
      <c r="BG864" s="52"/>
    </row>
    <row r="865" spans="1:59" ht="15.75" customHeight="1">
      <c r="A865" s="58"/>
      <c r="B865" s="52"/>
      <c r="C865" s="52"/>
      <c r="D865" s="52"/>
      <c r="E865" s="52"/>
      <c r="F865" s="52"/>
      <c r="G865" s="52"/>
      <c r="H865" s="52"/>
      <c r="I865" s="52"/>
      <c r="J865" s="52"/>
      <c r="K865" s="52"/>
      <c r="L865" s="52"/>
      <c r="M865" s="52"/>
      <c r="N865" s="52"/>
      <c r="O865" s="52"/>
      <c r="P865" s="52"/>
      <c r="Q865" s="52"/>
      <c r="R865" s="52"/>
      <c r="S865" s="52"/>
      <c r="T865" s="52"/>
      <c r="U865" s="52"/>
      <c r="V865" s="52"/>
      <c r="W865" s="52"/>
      <c r="X865" s="52"/>
      <c r="Y865" s="52"/>
      <c r="Z865" s="52"/>
      <c r="AA865" s="52"/>
      <c r="AB865" s="52"/>
      <c r="AC865" s="52"/>
      <c r="AD865" s="52"/>
      <c r="AE865" s="52"/>
      <c r="AF865" s="52"/>
      <c r="AG865" s="52"/>
      <c r="AH865" s="52"/>
      <c r="AI865" s="52"/>
      <c r="AJ865" s="52"/>
      <c r="AK865" s="52"/>
      <c r="AL865" s="52"/>
      <c r="AM865" s="52"/>
      <c r="AN865" s="52"/>
      <c r="AO865" s="52"/>
      <c r="AP865" s="52"/>
      <c r="AQ865" s="52"/>
      <c r="AR865" s="52"/>
      <c r="AS865" s="52"/>
      <c r="AT865" s="52"/>
      <c r="AU865" s="52"/>
      <c r="AV865" s="52"/>
      <c r="AW865" s="52"/>
      <c r="AX865" s="52"/>
      <c r="AY865" s="52"/>
      <c r="AZ865" s="52"/>
      <c r="BA865" s="52"/>
      <c r="BB865" s="52"/>
      <c r="BC865" s="52"/>
      <c r="BD865" s="52"/>
      <c r="BE865" s="52"/>
      <c r="BF865" s="52"/>
      <c r="BG865" s="52"/>
    </row>
    <row r="866" spans="1:59" ht="15.75" customHeight="1">
      <c r="A866" s="58"/>
      <c r="B866" s="52"/>
      <c r="C866" s="52"/>
      <c r="D866" s="52"/>
      <c r="E866" s="52"/>
      <c r="F866" s="52"/>
      <c r="G866" s="52"/>
      <c r="H866" s="52"/>
      <c r="I866" s="52"/>
      <c r="J866" s="52"/>
      <c r="K866" s="52"/>
      <c r="L866" s="52"/>
      <c r="M866" s="52"/>
      <c r="N866" s="52"/>
      <c r="O866" s="52"/>
      <c r="P866" s="52"/>
      <c r="Q866" s="52"/>
      <c r="R866" s="52"/>
      <c r="S866" s="52"/>
      <c r="T866" s="52"/>
      <c r="U866" s="52"/>
      <c r="V866" s="52"/>
      <c r="W866" s="52"/>
      <c r="X866" s="52"/>
      <c r="Y866" s="52"/>
      <c r="Z866" s="52"/>
      <c r="AA866" s="52"/>
      <c r="AB866" s="52"/>
      <c r="AC866" s="52"/>
      <c r="AD866" s="52"/>
      <c r="AE866" s="52"/>
      <c r="AF866" s="52"/>
      <c r="AG866" s="52"/>
      <c r="AH866" s="52"/>
      <c r="AI866" s="52"/>
      <c r="AJ866" s="52"/>
      <c r="AK866" s="52"/>
      <c r="AL866" s="52"/>
      <c r="AM866" s="52"/>
      <c r="AN866" s="52"/>
      <c r="AO866" s="52"/>
      <c r="AP866" s="52"/>
      <c r="AQ866" s="52"/>
      <c r="AR866" s="52"/>
      <c r="AS866" s="52"/>
      <c r="AT866" s="52"/>
      <c r="AU866" s="52"/>
      <c r="AV866" s="52"/>
      <c r="AW866" s="52"/>
      <c r="AX866" s="52"/>
      <c r="AY866" s="52"/>
      <c r="AZ866" s="52"/>
      <c r="BA866" s="52"/>
      <c r="BB866" s="52"/>
      <c r="BC866" s="52"/>
      <c r="BD866" s="52"/>
      <c r="BE866" s="52"/>
      <c r="BF866" s="52"/>
      <c r="BG866" s="52"/>
    </row>
    <row r="867" spans="1:59" ht="15.75" customHeight="1">
      <c r="A867" s="58"/>
      <c r="B867" s="52"/>
      <c r="C867" s="52"/>
      <c r="D867" s="52"/>
      <c r="E867" s="52"/>
      <c r="F867" s="52"/>
      <c r="G867" s="52"/>
      <c r="H867" s="52"/>
      <c r="I867" s="52"/>
      <c r="J867" s="52"/>
      <c r="K867" s="52"/>
      <c r="L867" s="52"/>
      <c r="M867" s="52"/>
      <c r="N867" s="52"/>
      <c r="O867" s="52"/>
      <c r="P867" s="52"/>
      <c r="Q867" s="52"/>
      <c r="R867" s="52"/>
      <c r="S867" s="52"/>
      <c r="T867" s="52"/>
      <c r="U867" s="52"/>
      <c r="V867" s="52"/>
      <c r="W867" s="52"/>
      <c r="X867" s="52"/>
      <c r="Y867" s="52"/>
      <c r="Z867" s="52"/>
      <c r="AA867" s="52"/>
      <c r="AB867" s="52"/>
      <c r="AC867" s="52"/>
      <c r="AD867" s="52"/>
      <c r="AE867" s="52"/>
      <c r="AF867" s="52"/>
      <c r="AG867" s="52"/>
      <c r="AH867" s="52"/>
      <c r="AI867" s="52"/>
      <c r="AJ867" s="52"/>
      <c r="AK867" s="52"/>
      <c r="AL867" s="52"/>
      <c r="AM867" s="52"/>
      <c r="AN867" s="52"/>
      <c r="AO867" s="52"/>
      <c r="AP867" s="52"/>
      <c r="AQ867" s="52"/>
      <c r="AR867" s="52"/>
      <c r="AS867" s="52"/>
      <c r="AT867" s="52"/>
      <c r="AU867" s="52"/>
      <c r="AV867" s="52"/>
      <c r="AW867" s="52"/>
      <c r="AX867" s="52"/>
      <c r="AY867" s="52"/>
      <c r="AZ867" s="52"/>
      <c r="BA867" s="52"/>
      <c r="BB867" s="52"/>
      <c r="BC867" s="52"/>
      <c r="BD867" s="52"/>
      <c r="BE867" s="52"/>
      <c r="BF867" s="52"/>
      <c r="BG867" s="52"/>
    </row>
    <row r="868" spans="1:59" ht="15.75" customHeight="1">
      <c r="A868" s="58"/>
      <c r="B868" s="52"/>
      <c r="C868" s="52"/>
      <c r="D868" s="52"/>
      <c r="E868" s="52"/>
      <c r="F868" s="52"/>
      <c r="G868" s="52"/>
      <c r="H868" s="52"/>
      <c r="I868" s="52"/>
      <c r="J868" s="52"/>
      <c r="K868" s="52"/>
      <c r="L868" s="52"/>
      <c r="M868" s="52"/>
      <c r="N868" s="52"/>
      <c r="O868" s="52"/>
      <c r="P868" s="52"/>
      <c r="Q868" s="52"/>
      <c r="R868" s="52"/>
      <c r="S868" s="52"/>
      <c r="T868" s="52"/>
      <c r="U868" s="52"/>
      <c r="V868" s="52"/>
      <c r="W868" s="52"/>
      <c r="X868" s="52"/>
      <c r="Y868" s="52"/>
      <c r="Z868" s="52"/>
      <c r="AA868" s="52"/>
      <c r="AB868" s="52"/>
      <c r="AC868" s="52"/>
      <c r="AD868" s="52"/>
      <c r="AE868" s="52"/>
      <c r="AF868" s="52"/>
      <c r="AG868" s="52"/>
      <c r="AH868" s="52"/>
      <c r="AI868" s="52"/>
      <c r="AJ868" s="52"/>
      <c r="AK868" s="52"/>
      <c r="AL868" s="52"/>
      <c r="AM868" s="52"/>
      <c r="AN868" s="52"/>
      <c r="AO868" s="52"/>
      <c r="AP868" s="52"/>
      <c r="AQ868" s="52"/>
      <c r="AR868" s="52"/>
      <c r="AS868" s="52"/>
      <c r="AT868" s="52"/>
      <c r="AU868" s="52"/>
      <c r="AV868" s="52"/>
      <c r="AW868" s="52"/>
      <c r="AX868" s="52"/>
      <c r="AY868" s="52"/>
      <c r="AZ868" s="52"/>
      <c r="BA868" s="52"/>
      <c r="BB868" s="52"/>
      <c r="BC868" s="52"/>
      <c r="BD868" s="52"/>
      <c r="BE868" s="52"/>
      <c r="BF868" s="52"/>
      <c r="BG868" s="52"/>
    </row>
    <row r="869" spans="1:59" ht="15.75" customHeight="1">
      <c r="A869" s="58"/>
      <c r="B869" s="52"/>
      <c r="C869" s="52"/>
      <c r="D869" s="52"/>
      <c r="E869" s="52"/>
      <c r="F869" s="52"/>
      <c r="G869" s="52"/>
      <c r="H869" s="52"/>
      <c r="I869" s="52"/>
      <c r="J869" s="52"/>
      <c r="K869" s="52"/>
      <c r="L869" s="52"/>
      <c r="M869" s="52"/>
      <c r="N869" s="52"/>
      <c r="O869" s="52"/>
      <c r="P869" s="52"/>
      <c r="Q869" s="52"/>
      <c r="R869" s="52"/>
      <c r="S869" s="52"/>
      <c r="T869" s="52"/>
      <c r="U869" s="52"/>
      <c r="V869" s="52"/>
      <c r="W869" s="52"/>
      <c r="X869" s="52"/>
      <c r="Y869" s="52"/>
      <c r="Z869" s="52"/>
      <c r="AA869" s="52"/>
      <c r="AB869" s="52"/>
      <c r="AC869" s="52"/>
      <c r="AD869" s="52"/>
      <c r="AE869" s="52"/>
      <c r="AF869" s="52"/>
      <c r="AG869" s="52"/>
      <c r="AH869" s="52"/>
      <c r="AI869" s="52"/>
      <c r="AJ869" s="52"/>
      <c r="AK869" s="52"/>
      <c r="AL869" s="52"/>
      <c r="AM869" s="52"/>
      <c r="AN869" s="52"/>
      <c r="AO869" s="52"/>
      <c r="AP869" s="52"/>
      <c r="AQ869" s="52"/>
      <c r="AR869" s="52"/>
      <c r="AS869" s="52"/>
      <c r="AT869" s="52"/>
      <c r="AU869" s="52"/>
      <c r="AV869" s="52"/>
      <c r="AW869" s="52"/>
      <c r="AX869" s="52"/>
      <c r="AY869" s="52"/>
      <c r="AZ869" s="52"/>
      <c r="BA869" s="52"/>
      <c r="BB869" s="52"/>
      <c r="BC869" s="52"/>
      <c r="BD869" s="52"/>
      <c r="BE869" s="52"/>
      <c r="BF869" s="52"/>
      <c r="BG869" s="52"/>
    </row>
    <row r="870" spans="1:59" ht="15.75" customHeight="1">
      <c r="A870" s="58"/>
      <c r="B870" s="52"/>
      <c r="C870" s="52"/>
      <c r="D870" s="52"/>
      <c r="E870" s="52"/>
      <c r="F870" s="52"/>
      <c r="G870" s="52"/>
      <c r="H870" s="52"/>
      <c r="I870" s="52"/>
      <c r="J870" s="52"/>
      <c r="K870" s="52"/>
      <c r="L870" s="52"/>
      <c r="M870" s="52"/>
      <c r="N870" s="52"/>
      <c r="O870" s="52"/>
      <c r="P870" s="52"/>
      <c r="Q870" s="52"/>
      <c r="R870" s="52"/>
      <c r="S870" s="52"/>
      <c r="T870" s="52"/>
      <c r="U870" s="52"/>
      <c r="V870" s="52"/>
      <c r="W870" s="52"/>
      <c r="X870" s="52"/>
      <c r="Y870" s="52"/>
      <c r="Z870" s="52"/>
      <c r="AA870" s="52"/>
      <c r="AB870" s="52"/>
      <c r="AC870" s="52"/>
      <c r="AD870" s="52"/>
      <c r="AE870" s="52"/>
      <c r="AF870" s="52"/>
      <c r="AG870" s="52"/>
      <c r="AH870" s="52"/>
      <c r="AI870" s="52"/>
      <c r="AJ870" s="52"/>
      <c r="AK870" s="52"/>
      <c r="AL870" s="52"/>
      <c r="AM870" s="52"/>
      <c r="AN870" s="52"/>
      <c r="AO870" s="52"/>
      <c r="AP870" s="52"/>
      <c r="AQ870" s="52"/>
      <c r="AR870" s="52"/>
      <c r="AS870" s="52"/>
      <c r="AT870" s="52"/>
      <c r="AU870" s="52"/>
      <c r="AV870" s="52"/>
      <c r="AW870" s="52"/>
      <c r="AX870" s="52"/>
      <c r="AY870" s="52"/>
      <c r="AZ870" s="52"/>
      <c r="BA870" s="52"/>
      <c r="BB870" s="52"/>
      <c r="BC870" s="52"/>
      <c r="BD870" s="52"/>
      <c r="BE870" s="52"/>
      <c r="BF870" s="52"/>
      <c r="BG870" s="52"/>
    </row>
    <row r="871" spans="1:59" ht="15.75" customHeight="1">
      <c r="A871" s="58"/>
      <c r="B871" s="52"/>
      <c r="C871" s="52"/>
      <c r="D871" s="52"/>
      <c r="E871" s="52"/>
      <c r="F871" s="52"/>
      <c r="G871" s="52"/>
      <c r="H871" s="52"/>
      <c r="I871" s="52"/>
      <c r="J871" s="52"/>
      <c r="K871" s="52"/>
      <c r="L871" s="52"/>
      <c r="M871" s="52"/>
      <c r="N871" s="52"/>
      <c r="O871" s="52"/>
      <c r="P871" s="52"/>
      <c r="Q871" s="52"/>
      <c r="R871" s="52"/>
      <c r="S871" s="52"/>
      <c r="T871" s="52"/>
      <c r="U871" s="52"/>
      <c r="V871" s="52"/>
      <c r="W871" s="52"/>
      <c r="X871" s="52"/>
      <c r="Y871" s="52"/>
      <c r="Z871" s="52"/>
      <c r="AA871" s="52"/>
      <c r="AB871" s="52"/>
      <c r="AC871" s="52"/>
      <c r="AD871" s="52"/>
      <c r="AE871" s="52"/>
      <c r="AF871" s="52"/>
      <c r="AG871" s="52"/>
      <c r="AH871" s="52"/>
      <c r="AI871" s="52"/>
      <c r="AJ871" s="52"/>
      <c r="AK871" s="52"/>
      <c r="AL871" s="52"/>
      <c r="AM871" s="52"/>
      <c r="AN871" s="52"/>
      <c r="AO871" s="52"/>
      <c r="AP871" s="52"/>
      <c r="AQ871" s="52"/>
      <c r="AR871" s="52"/>
      <c r="AS871" s="52"/>
      <c r="AT871" s="52"/>
      <c r="AU871" s="52"/>
      <c r="AV871" s="52"/>
      <c r="AW871" s="52"/>
      <c r="AX871" s="52"/>
      <c r="AY871" s="52"/>
      <c r="AZ871" s="52"/>
      <c r="BA871" s="52"/>
      <c r="BB871" s="52"/>
      <c r="BC871" s="52"/>
      <c r="BD871" s="52"/>
      <c r="BE871" s="52"/>
      <c r="BF871" s="52"/>
      <c r="BG871" s="52"/>
    </row>
    <row r="872" spans="1:59" ht="15.75" customHeight="1">
      <c r="A872" s="58"/>
      <c r="B872" s="52"/>
      <c r="C872" s="52"/>
      <c r="D872" s="52"/>
      <c r="E872" s="52"/>
      <c r="F872" s="52"/>
      <c r="G872" s="52"/>
      <c r="H872" s="52"/>
      <c r="I872" s="52"/>
      <c r="J872" s="52"/>
      <c r="K872" s="52"/>
      <c r="L872" s="52"/>
      <c r="M872" s="52"/>
      <c r="N872" s="52"/>
      <c r="O872" s="52"/>
      <c r="P872" s="52"/>
      <c r="Q872" s="52"/>
      <c r="R872" s="52"/>
      <c r="S872" s="52"/>
      <c r="T872" s="52"/>
      <c r="U872" s="52"/>
      <c r="V872" s="52"/>
      <c r="W872" s="52"/>
      <c r="X872" s="52"/>
      <c r="Y872" s="52"/>
      <c r="Z872" s="52"/>
      <c r="AA872" s="52"/>
      <c r="AB872" s="52"/>
      <c r="AC872" s="52"/>
      <c r="AD872" s="52"/>
      <c r="AE872" s="52"/>
      <c r="AF872" s="52"/>
      <c r="AG872" s="52"/>
      <c r="AH872" s="52"/>
      <c r="AI872" s="52"/>
      <c r="AJ872" s="52"/>
      <c r="AK872" s="52"/>
      <c r="AL872" s="52"/>
      <c r="AM872" s="52"/>
      <c r="AN872" s="52"/>
      <c r="AO872" s="52"/>
      <c r="AP872" s="52"/>
      <c r="AQ872" s="52"/>
      <c r="AR872" s="52"/>
      <c r="AS872" s="52"/>
      <c r="AT872" s="52"/>
      <c r="AU872" s="52"/>
      <c r="AV872" s="52"/>
      <c r="AW872" s="52"/>
      <c r="AX872" s="52"/>
      <c r="AY872" s="52"/>
      <c r="AZ872" s="52"/>
      <c r="BA872" s="52"/>
      <c r="BB872" s="52"/>
      <c r="BC872" s="52"/>
      <c r="BD872" s="52"/>
      <c r="BE872" s="52"/>
      <c r="BF872" s="52"/>
      <c r="BG872" s="52"/>
    </row>
    <row r="873" spans="1:59" ht="15.75" customHeight="1">
      <c r="A873" s="58"/>
      <c r="B873" s="52"/>
      <c r="C873" s="52"/>
      <c r="D873" s="52"/>
      <c r="E873" s="52"/>
      <c r="F873" s="52"/>
      <c r="G873" s="52"/>
      <c r="H873" s="52"/>
      <c r="I873" s="52"/>
      <c r="J873" s="52"/>
      <c r="K873" s="52"/>
      <c r="L873" s="52"/>
      <c r="M873" s="52"/>
      <c r="N873" s="52"/>
      <c r="O873" s="52"/>
      <c r="P873" s="52"/>
      <c r="Q873" s="52"/>
      <c r="R873" s="52"/>
      <c r="S873" s="52"/>
      <c r="T873" s="52"/>
      <c r="U873" s="52"/>
      <c r="V873" s="52"/>
      <c r="W873" s="52"/>
      <c r="X873" s="52"/>
      <c r="Y873" s="52"/>
      <c r="Z873" s="52"/>
      <c r="AA873" s="52"/>
      <c r="AB873" s="52"/>
      <c r="AC873" s="52"/>
      <c r="AD873" s="52"/>
      <c r="AE873" s="52"/>
      <c r="AF873" s="52"/>
      <c r="AG873" s="52"/>
      <c r="AH873" s="52"/>
      <c r="AI873" s="52"/>
      <c r="AJ873" s="52"/>
      <c r="AK873" s="52"/>
      <c r="AL873" s="52"/>
      <c r="AM873" s="52"/>
      <c r="AN873" s="52"/>
      <c r="AO873" s="52"/>
      <c r="AP873" s="52"/>
      <c r="AQ873" s="52"/>
      <c r="AR873" s="52"/>
      <c r="AS873" s="52"/>
      <c r="AT873" s="52"/>
      <c r="AU873" s="52"/>
      <c r="AV873" s="52"/>
      <c r="AW873" s="52"/>
      <c r="AX873" s="52"/>
      <c r="AY873" s="52"/>
      <c r="AZ873" s="52"/>
      <c r="BA873" s="52"/>
      <c r="BB873" s="52"/>
      <c r="BC873" s="52"/>
      <c r="BD873" s="52"/>
      <c r="BE873" s="52"/>
      <c r="BF873" s="52"/>
      <c r="BG873" s="52"/>
    </row>
    <row r="874" spans="1:59" ht="15.75" customHeight="1">
      <c r="A874" s="58"/>
      <c r="B874" s="52"/>
      <c r="C874" s="52"/>
      <c r="D874" s="52"/>
      <c r="E874" s="52"/>
      <c r="F874" s="52"/>
      <c r="G874" s="52"/>
      <c r="H874" s="52"/>
      <c r="I874" s="52"/>
      <c r="J874" s="52"/>
      <c r="K874" s="52"/>
      <c r="L874" s="52"/>
      <c r="M874" s="52"/>
      <c r="N874" s="52"/>
      <c r="O874" s="52"/>
      <c r="P874" s="52"/>
      <c r="Q874" s="52"/>
      <c r="R874" s="52"/>
      <c r="S874" s="52"/>
      <c r="T874" s="52"/>
      <c r="U874" s="52"/>
      <c r="V874" s="52"/>
      <c r="W874" s="52"/>
      <c r="X874" s="52"/>
      <c r="Y874" s="52"/>
      <c r="Z874" s="52"/>
      <c r="AA874" s="52"/>
      <c r="AB874" s="52"/>
      <c r="AC874" s="52"/>
      <c r="AD874" s="52"/>
      <c r="AE874" s="52"/>
      <c r="AF874" s="52"/>
      <c r="AG874" s="52"/>
      <c r="AH874" s="52"/>
      <c r="AI874" s="52"/>
      <c r="AJ874" s="52"/>
      <c r="AK874" s="52"/>
      <c r="AL874" s="52"/>
      <c r="AM874" s="52"/>
      <c r="AN874" s="52"/>
      <c r="AO874" s="52"/>
      <c r="AP874" s="52"/>
      <c r="AQ874" s="52"/>
      <c r="AR874" s="52"/>
      <c r="AS874" s="52"/>
      <c r="AT874" s="52"/>
      <c r="AU874" s="52"/>
      <c r="AV874" s="52"/>
      <c r="AW874" s="52"/>
      <c r="AX874" s="52"/>
      <c r="AY874" s="52"/>
      <c r="AZ874" s="52"/>
      <c r="BA874" s="52"/>
      <c r="BB874" s="52"/>
      <c r="BC874" s="52"/>
      <c r="BD874" s="52"/>
      <c r="BE874" s="52"/>
      <c r="BF874" s="52"/>
      <c r="BG874" s="52"/>
    </row>
    <row r="875" spans="1:59" ht="15.75" customHeight="1">
      <c r="A875" s="58"/>
      <c r="B875" s="52"/>
      <c r="C875" s="52"/>
      <c r="D875" s="52"/>
      <c r="E875" s="52"/>
      <c r="F875" s="52"/>
      <c r="G875" s="52"/>
      <c r="H875" s="52"/>
      <c r="I875" s="52"/>
      <c r="J875" s="52"/>
      <c r="K875" s="52"/>
      <c r="L875" s="52"/>
      <c r="M875" s="52"/>
      <c r="N875" s="52"/>
      <c r="O875" s="52"/>
      <c r="P875" s="52"/>
      <c r="Q875" s="52"/>
      <c r="R875" s="52"/>
      <c r="S875" s="52"/>
      <c r="T875" s="52"/>
      <c r="U875" s="52"/>
      <c r="V875" s="52"/>
      <c r="W875" s="52"/>
      <c r="X875" s="52"/>
      <c r="Y875" s="52"/>
      <c r="Z875" s="52"/>
      <c r="AA875" s="52"/>
      <c r="AB875" s="52"/>
      <c r="AC875" s="52"/>
      <c r="AD875" s="52"/>
      <c r="AE875" s="52"/>
      <c r="AF875" s="52"/>
      <c r="AG875" s="52"/>
      <c r="AH875" s="52"/>
      <c r="AI875" s="52"/>
      <c r="AJ875" s="52"/>
      <c r="AK875" s="52"/>
      <c r="AL875" s="52"/>
      <c r="AM875" s="52"/>
      <c r="AN875" s="52"/>
      <c r="AO875" s="52"/>
      <c r="AP875" s="52"/>
      <c r="AQ875" s="52"/>
      <c r="AR875" s="52"/>
      <c r="AS875" s="52"/>
      <c r="AT875" s="52"/>
      <c r="AU875" s="52"/>
      <c r="AV875" s="52"/>
      <c r="AW875" s="52"/>
      <c r="AX875" s="52"/>
      <c r="AY875" s="52"/>
      <c r="AZ875" s="52"/>
      <c r="BA875" s="52"/>
      <c r="BB875" s="52"/>
      <c r="BC875" s="52"/>
      <c r="BD875" s="52"/>
      <c r="BE875" s="52"/>
      <c r="BF875" s="52"/>
      <c r="BG875" s="52"/>
    </row>
    <row r="876" spans="1:59" ht="15.75" customHeight="1">
      <c r="A876" s="58"/>
      <c r="B876" s="52"/>
      <c r="C876" s="52"/>
      <c r="D876" s="52"/>
      <c r="E876" s="52"/>
      <c r="F876" s="52"/>
      <c r="G876" s="52"/>
      <c r="H876" s="52"/>
      <c r="I876" s="52"/>
      <c r="J876" s="52"/>
      <c r="K876" s="52"/>
      <c r="L876" s="52"/>
      <c r="M876" s="52"/>
      <c r="N876" s="52"/>
      <c r="O876" s="52"/>
      <c r="P876" s="52"/>
      <c r="Q876" s="52"/>
      <c r="R876" s="52"/>
      <c r="S876" s="52"/>
      <c r="T876" s="52"/>
      <c r="U876" s="52"/>
      <c r="V876" s="52"/>
      <c r="W876" s="52"/>
      <c r="X876" s="52"/>
      <c r="Y876" s="52"/>
      <c r="Z876" s="52"/>
      <c r="AA876" s="52"/>
      <c r="AB876" s="52"/>
      <c r="AC876" s="52"/>
      <c r="AD876" s="52"/>
      <c r="AE876" s="52"/>
      <c r="AF876" s="52"/>
      <c r="AG876" s="52"/>
      <c r="AH876" s="52"/>
      <c r="AI876" s="52"/>
      <c r="AJ876" s="52"/>
      <c r="AK876" s="52"/>
      <c r="AL876" s="52"/>
      <c r="AM876" s="52"/>
      <c r="AN876" s="52"/>
      <c r="AO876" s="52"/>
      <c r="AP876" s="52"/>
      <c r="AQ876" s="52"/>
      <c r="AR876" s="52"/>
      <c r="AS876" s="52"/>
      <c r="AT876" s="52"/>
      <c r="AU876" s="52"/>
      <c r="AV876" s="52"/>
      <c r="AW876" s="52"/>
      <c r="AX876" s="52"/>
      <c r="AY876" s="52"/>
      <c r="AZ876" s="52"/>
      <c r="BA876" s="52"/>
      <c r="BB876" s="52"/>
      <c r="BC876" s="52"/>
      <c r="BD876" s="52"/>
      <c r="BE876" s="52"/>
      <c r="BF876" s="52"/>
      <c r="BG876" s="52"/>
    </row>
    <row r="877" spans="1:59" ht="15.75" customHeight="1">
      <c r="A877" s="58"/>
      <c r="B877" s="52"/>
      <c r="C877" s="52"/>
      <c r="D877" s="52"/>
      <c r="E877" s="52"/>
      <c r="F877" s="52"/>
      <c r="G877" s="52"/>
      <c r="H877" s="52"/>
      <c r="I877" s="52"/>
      <c r="J877" s="52"/>
      <c r="K877" s="52"/>
      <c r="L877" s="52"/>
      <c r="M877" s="52"/>
      <c r="N877" s="52"/>
      <c r="O877" s="52"/>
      <c r="P877" s="52"/>
      <c r="Q877" s="52"/>
      <c r="R877" s="52"/>
      <c r="S877" s="52"/>
      <c r="T877" s="52"/>
      <c r="U877" s="52"/>
      <c r="V877" s="52"/>
      <c r="W877" s="52"/>
      <c r="X877" s="52"/>
      <c r="Y877" s="52"/>
      <c r="Z877" s="52"/>
      <c r="AA877" s="52"/>
      <c r="AB877" s="52"/>
      <c r="AC877" s="52"/>
      <c r="AD877" s="52"/>
      <c r="AE877" s="52"/>
      <c r="AF877" s="52"/>
      <c r="AG877" s="52"/>
      <c r="AH877" s="52"/>
      <c r="AI877" s="52"/>
      <c r="AJ877" s="52"/>
      <c r="AK877" s="52"/>
      <c r="AL877" s="52"/>
      <c r="AM877" s="52"/>
      <c r="AN877" s="52"/>
      <c r="AO877" s="52"/>
      <c r="AP877" s="52"/>
      <c r="AQ877" s="52"/>
      <c r="AR877" s="52"/>
      <c r="AS877" s="52"/>
      <c r="AT877" s="52"/>
      <c r="AU877" s="52"/>
      <c r="AV877" s="52"/>
      <c r="AW877" s="52"/>
      <c r="AX877" s="52"/>
      <c r="AY877" s="52"/>
      <c r="AZ877" s="52"/>
      <c r="BA877" s="52"/>
      <c r="BB877" s="52"/>
      <c r="BC877" s="52"/>
      <c r="BD877" s="52"/>
      <c r="BE877" s="52"/>
      <c r="BF877" s="52"/>
      <c r="BG877" s="52"/>
    </row>
    <row r="878" spans="1:59" ht="15.75" customHeight="1">
      <c r="A878" s="58"/>
      <c r="B878" s="52"/>
      <c r="C878" s="52"/>
      <c r="D878" s="52"/>
      <c r="E878" s="52"/>
      <c r="F878" s="52"/>
      <c r="G878" s="52"/>
      <c r="H878" s="52"/>
      <c r="I878" s="52"/>
      <c r="J878" s="52"/>
      <c r="K878" s="52"/>
      <c r="L878" s="52"/>
      <c r="M878" s="52"/>
      <c r="N878" s="52"/>
      <c r="O878" s="52"/>
      <c r="P878" s="52"/>
      <c r="Q878" s="52"/>
      <c r="R878" s="52"/>
      <c r="S878" s="52"/>
      <c r="T878" s="52"/>
      <c r="U878" s="52"/>
      <c r="V878" s="52"/>
      <c r="W878" s="52"/>
      <c r="X878" s="52"/>
      <c r="Y878" s="52"/>
      <c r="Z878" s="52"/>
      <c r="AA878" s="52"/>
      <c r="AB878" s="52"/>
      <c r="AC878" s="52"/>
      <c r="AD878" s="52"/>
      <c r="AE878" s="52"/>
      <c r="AF878" s="52"/>
      <c r="AG878" s="52"/>
      <c r="AH878" s="52"/>
      <c r="AI878" s="52"/>
      <c r="AJ878" s="52"/>
      <c r="AK878" s="52"/>
      <c r="AL878" s="52"/>
      <c r="AM878" s="52"/>
      <c r="AN878" s="52"/>
      <c r="AO878" s="52"/>
      <c r="AP878" s="52"/>
      <c r="AQ878" s="52"/>
      <c r="AR878" s="52"/>
      <c r="AS878" s="52"/>
      <c r="AT878" s="52"/>
      <c r="AU878" s="52"/>
      <c r="AV878" s="52"/>
      <c r="AW878" s="52"/>
      <c r="AX878" s="52"/>
      <c r="AY878" s="52"/>
      <c r="AZ878" s="52"/>
      <c r="BA878" s="52"/>
      <c r="BB878" s="52"/>
      <c r="BC878" s="52"/>
      <c r="BD878" s="52"/>
      <c r="BE878" s="52"/>
      <c r="BF878" s="52"/>
      <c r="BG878" s="52"/>
    </row>
    <row r="879" spans="1:59" ht="15.75" customHeight="1">
      <c r="A879" s="58"/>
      <c r="B879" s="52"/>
      <c r="C879" s="52"/>
      <c r="D879" s="52"/>
      <c r="E879" s="52"/>
      <c r="F879" s="52"/>
      <c r="G879" s="52"/>
      <c r="H879" s="52"/>
      <c r="I879" s="52"/>
      <c r="J879" s="52"/>
      <c r="K879" s="52"/>
      <c r="L879" s="52"/>
      <c r="M879" s="52"/>
      <c r="N879" s="52"/>
      <c r="O879" s="52"/>
      <c r="P879" s="52"/>
      <c r="Q879" s="52"/>
      <c r="R879" s="52"/>
      <c r="S879" s="52"/>
      <c r="T879" s="52"/>
      <c r="U879" s="52"/>
      <c r="V879" s="52"/>
      <c r="W879" s="52"/>
      <c r="X879" s="52"/>
      <c r="Y879" s="52"/>
      <c r="Z879" s="52"/>
      <c r="AA879" s="52"/>
      <c r="AB879" s="52"/>
      <c r="AC879" s="52"/>
      <c r="AD879" s="52"/>
      <c r="AE879" s="52"/>
      <c r="AF879" s="52"/>
      <c r="AG879" s="52"/>
      <c r="AH879" s="52"/>
      <c r="AI879" s="52"/>
      <c r="AJ879" s="52"/>
      <c r="AK879" s="52"/>
      <c r="AL879" s="52"/>
      <c r="AM879" s="52"/>
      <c r="AN879" s="52"/>
      <c r="AO879" s="52"/>
      <c r="AP879" s="52"/>
      <c r="AQ879" s="52"/>
      <c r="AR879" s="52"/>
      <c r="AS879" s="52"/>
      <c r="AT879" s="52"/>
      <c r="AU879" s="52"/>
      <c r="AV879" s="52"/>
      <c r="AW879" s="52"/>
      <c r="AX879" s="52"/>
      <c r="AY879" s="52"/>
      <c r="AZ879" s="52"/>
      <c r="BA879" s="52"/>
      <c r="BB879" s="52"/>
      <c r="BC879" s="52"/>
      <c r="BD879" s="52"/>
      <c r="BE879" s="52"/>
      <c r="BF879" s="52"/>
      <c r="BG879" s="52"/>
    </row>
    <row r="880" spans="1:59" ht="15.75" customHeight="1">
      <c r="A880" s="58"/>
      <c r="B880" s="52"/>
      <c r="C880" s="52"/>
      <c r="D880" s="52"/>
      <c r="E880" s="52"/>
      <c r="F880" s="52"/>
      <c r="G880" s="52"/>
      <c r="H880" s="52"/>
      <c r="I880" s="52"/>
      <c r="J880" s="52"/>
      <c r="K880" s="52"/>
      <c r="L880" s="52"/>
      <c r="M880" s="52"/>
      <c r="N880" s="52"/>
      <c r="O880" s="52"/>
      <c r="P880" s="52"/>
      <c r="Q880" s="52"/>
      <c r="R880" s="52"/>
      <c r="S880" s="52"/>
      <c r="T880" s="52"/>
      <c r="U880" s="52"/>
      <c r="V880" s="52"/>
      <c r="W880" s="52"/>
      <c r="X880" s="52"/>
      <c r="Y880" s="52"/>
      <c r="Z880" s="52"/>
      <c r="AA880" s="52"/>
      <c r="AB880" s="52"/>
      <c r="AC880" s="52"/>
      <c r="AD880" s="52"/>
      <c r="AE880" s="52"/>
      <c r="AF880" s="52"/>
      <c r="AG880" s="52"/>
      <c r="AH880" s="52"/>
      <c r="AI880" s="52"/>
      <c r="AJ880" s="52"/>
      <c r="AK880" s="52"/>
      <c r="AL880" s="52"/>
      <c r="AM880" s="52"/>
      <c r="AN880" s="52"/>
      <c r="AO880" s="52"/>
      <c r="AP880" s="52"/>
      <c r="AQ880" s="52"/>
      <c r="AR880" s="52"/>
      <c r="AS880" s="52"/>
      <c r="AT880" s="52"/>
      <c r="AU880" s="52"/>
      <c r="AV880" s="52"/>
      <c r="AW880" s="52"/>
      <c r="AX880" s="52"/>
      <c r="AY880" s="52"/>
      <c r="AZ880" s="52"/>
      <c r="BA880" s="52"/>
      <c r="BB880" s="52"/>
      <c r="BC880" s="52"/>
      <c r="BD880" s="52"/>
      <c r="BE880" s="52"/>
      <c r="BF880" s="52"/>
      <c r="BG880" s="52"/>
    </row>
    <row r="881" spans="1:59" ht="15.75" customHeight="1">
      <c r="A881" s="58"/>
      <c r="B881" s="52"/>
      <c r="C881" s="52"/>
      <c r="D881" s="52"/>
      <c r="E881" s="52"/>
      <c r="F881" s="52"/>
      <c r="G881" s="52"/>
      <c r="H881" s="52"/>
      <c r="I881" s="52"/>
      <c r="J881" s="52"/>
      <c r="K881" s="52"/>
      <c r="L881" s="52"/>
      <c r="M881" s="52"/>
      <c r="N881" s="52"/>
      <c r="O881" s="52"/>
      <c r="P881" s="52"/>
      <c r="Q881" s="52"/>
      <c r="R881" s="52"/>
      <c r="S881" s="52"/>
      <c r="T881" s="52"/>
      <c r="U881" s="52"/>
      <c r="V881" s="52"/>
      <c r="W881" s="52"/>
      <c r="X881" s="52"/>
      <c r="Y881" s="52"/>
      <c r="Z881" s="52"/>
      <c r="AA881" s="52"/>
      <c r="AB881" s="52"/>
      <c r="AC881" s="52"/>
      <c r="AD881" s="52"/>
      <c r="AE881" s="52"/>
      <c r="AF881" s="52"/>
      <c r="AG881" s="52"/>
      <c r="AH881" s="52"/>
      <c r="AI881" s="52"/>
      <c r="AJ881" s="52"/>
      <c r="AK881" s="52"/>
      <c r="AL881" s="52"/>
      <c r="AM881" s="52"/>
      <c r="AN881" s="52"/>
      <c r="AO881" s="52"/>
      <c r="AP881" s="52"/>
      <c r="AQ881" s="52"/>
      <c r="AR881" s="52"/>
      <c r="AS881" s="52"/>
      <c r="AT881" s="52"/>
      <c r="AU881" s="52"/>
      <c r="AV881" s="52"/>
      <c r="AW881" s="52"/>
      <c r="AX881" s="52"/>
      <c r="AY881" s="52"/>
      <c r="AZ881" s="52"/>
      <c r="BA881" s="52"/>
      <c r="BB881" s="52"/>
      <c r="BC881" s="52"/>
      <c r="BD881" s="52"/>
      <c r="BE881" s="52"/>
      <c r="BF881" s="52"/>
      <c r="BG881" s="52"/>
    </row>
    <row r="882" spans="1:59" ht="15.75" customHeight="1">
      <c r="A882" s="58"/>
      <c r="B882" s="52"/>
      <c r="C882" s="52"/>
      <c r="D882" s="52"/>
      <c r="E882" s="52"/>
      <c r="F882" s="52"/>
      <c r="G882" s="52"/>
      <c r="H882" s="52"/>
      <c r="I882" s="52"/>
      <c r="J882" s="52"/>
      <c r="K882" s="52"/>
      <c r="L882" s="52"/>
      <c r="M882" s="52"/>
      <c r="N882" s="52"/>
      <c r="O882" s="52"/>
      <c r="P882" s="52"/>
      <c r="Q882" s="52"/>
      <c r="R882" s="52"/>
      <c r="S882" s="52"/>
      <c r="T882" s="52"/>
      <c r="U882" s="52"/>
      <c r="V882" s="52"/>
      <c r="W882" s="52"/>
      <c r="X882" s="52"/>
      <c r="Y882" s="52"/>
      <c r="Z882" s="52"/>
      <c r="AA882" s="52"/>
      <c r="AB882" s="52"/>
      <c r="AC882" s="52"/>
      <c r="AD882" s="52"/>
      <c r="AE882" s="52"/>
      <c r="AF882" s="52"/>
      <c r="AG882" s="52"/>
      <c r="AH882" s="52"/>
      <c r="AI882" s="52"/>
      <c r="AJ882" s="52"/>
      <c r="AK882" s="52"/>
      <c r="AL882" s="52"/>
      <c r="AM882" s="52"/>
      <c r="AN882" s="52"/>
      <c r="AO882" s="52"/>
      <c r="AP882" s="52"/>
      <c r="AQ882" s="52"/>
      <c r="AR882" s="52"/>
      <c r="AS882" s="52"/>
      <c r="AT882" s="52"/>
      <c r="AU882" s="52"/>
      <c r="AV882" s="52"/>
      <c r="AW882" s="52"/>
      <c r="AX882" s="52"/>
      <c r="AY882" s="52"/>
      <c r="AZ882" s="52"/>
      <c r="BA882" s="52"/>
      <c r="BB882" s="52"/>
      <c r="BC882" s="52"/>
      <c r="BD882" s="52"/>
      <c r="BE882" s="52"/>
      <c r="BF882" s="52"/>
      <c r="BG882" s="52"/>
    </row>
    <row r="883" spans="1:59" ht="15.75" customHeight="1">
      <c r="A883" s="58"/>
      <c r="B883" s="52"/>
      <c r="C883" s="52"/>
      <c r="D883" s="52"/>
      <c r="E883" s="52"/>
      <c r="F883" s="52"/>
      <c r="G883" s="52"/>
      <c r="H883" s="52"/>
      <c r="I883" s="52"/>
      <c r="J883" s="52"/>
      <c r="K883" s="52"/>
      <c r="L883" s="52"/>
      <c r="M883" s="52"/>
      <c r="N883" s="52"/>
      <c r="O883" s="52"/>
      <c r="P883" s="52"/>
      <c r="Q883" s="52"/>
      <c r="R883" s="52"/>
      <c r="S883" s="52"/>
      <c r="T883" s="52"/>
      <c r="U883" s="52"/>
      <c r="V883" s="52"/>
      <c r="W883" s="52"/>
      <c r="X883" s="52"/>
      <c r="Y883" s="52"/>
      <c r="Z883" s="52"/>
      <c r="AA883" s="52"/>
      <c r="AB883" s="52"/>
      <c r="AC883" s="52"/>
      <c r="AD883" s="52"/>
      <c r="AE883" s="52"/>
      <c r="AF883" s="52"/>
      <c r="AG883" s="52"/>
      <c r="AH883" s="52"/>
      <c r="AI883" s="52"/>
      <c r="AJ883" s="52"/>
      <c r="AK883" s="52"/>
      <c r="AL883" s="52"/>
      <c r="AM883" s="52"/>
      <c r="AN883" s="52"/>
      <c r="AO883" s="52"/>
      <c r="AP883" s="52"/>
      <c r="AQ883" s="52"/>
      <c r="AR883" s="52"/>
      <c r="AS883" s="52"/>
      <c r="AT883" s="52"/>
      <c r="AU883" s="52"/>
      <c r="AV883" s="52"/>
      <c r="AW883" s="52"/>
      <c r="AX883" s="52"/>
      <c r="AY883" s="52"/>
      <c r="AZ883" s="52"/>
      <c r="BA883" s="52"/>
      <c r="BB883" s="52"/>
      <c r="BC883" s="52"/>
      <c r="BD883" s="52"/>
      <c r="BE883" s="52"/>
      <c r="BF883" s="52"/>
      <c r="BG883" s="52"/>
    </row>
    <row r="884" spans="1:59" ht="15.75" customHeight="1">
      <c r="A884" s="58"/>
      <c r="B884" s="52"/>
      <c r="C884" s="52"/>
      <c r="D884" s="52"/>
      <c r="E884" s="52"/>
      <c r="F884" s="52"/>
      <c r="G884" s="52"/>
      <c r="H884" s="52"/>
      <c r="I884" s="52"/>
      <c r="J884" s="52"/>
      <c r="K884" s="52"/>
      <c r="L884" s="52"/>
      <c r="M884" s="52"/>
      <c r="N884" s="52"/>
      <c r="O884" s="52"/>
      <c r="P884" s="52"/>
      <c r="Q884" s="52"/>
      <c r="R884" s="52"/>
      <c r="S884" s="52"/>
      <c r="T884" s="52"/>
      <c r="U884" s="52"/>
      <c r="V884" s="52"/>
      <c r="W884" s="52"/>
      <c r="X884" s="52"/>
      <c r="Y884" s="52"/>
      <c r="Z884" s="52"/>
      <c r="AA884" s="52"/>
      <c r="AB884" s="52"/>
      <c r="AC884" s="52"/>
      <c r="AD884" s="52"/>
      <c r="AE884" s="52"/>
      <c r="AF884" s="52"/>
      <c r="AG884" s="52"/>
      <c r="AH884" s="52"/>
      <c r="AI884" s="52"/>
      <c r="AJ884" s="52"/>
      <c r="AK884" s="52"/>
      <c r="AL884" s="52"/>
      <c r="AM884" s="52"/>
      <c r="AN884" s="52"/>
      <c r="AO884" s="52"/>
      <c r="AP884" s="52"/>
      <c r="AQ884" s="52"/>
      <c r="AR884" s="52"/>
      <c r="AS884" s="52"/>
      <c r="AT884" s="52"/>
      <c r="AU884" s="52"/>
      <c r="AV884" s="52"/>
      <c r="AW884" s="52"/>
      <c r="AX884" s="52"/>
      <c r="AY884" s="52"/>
      <c r="AZ884" s="52"/>
      <c r="BA884" s="52"/>
      <c r="BB884" s="52"/>
      <c r="BC884" s="52"/>
      <c r="BD884" s="52"/>
      <c r="BE884" s="52"/>
      <c r="BF884" s="52"/>
      <c r="BG884" s="52"/>
    </row>
    <row r="885" spans="1:59" ht="15.75" customHeight="1">
      <c r="A885" s="58"/>
      <c r="B885" s="52"/>
      <c r="C885" s="52"/>
      <c r="D885" s="52"/>
      <c r="E885" s="52"/>
      <c r="F885" s="52"/>
      <c r="G885" s="52"/>
      <c r="H885" s="52"/>
      <c r="I885" s="52"/>
      <c r="J885" s="52"/>
      <c r="K885" s="52"/>
      <c r="L885" s="52"/>
      <c r="M885" s="52"/>
      <c r="N885" s="52"/>
      <c r="O885" s="52"/>
      <c r="P885" s="52"/>
      <c r="Q885" s="52"/>
      <c r="R885" s="52"/>
      <c r="S885" s="52"/>
      <c r="T885" s="52"/>
      <c r="U885" s="52"/>
      <c r="V885" s="52"/>
      <c r="W885" s="52"/>
      <c r="X885" s="52"/>
      <c r="Y885" s="52"/>
      <c r="Z885" s="52"/>
      <c r="AA885" s="52"/>
      <c r="AB885" s="52"/>
      <c r="AC885" s="52"/>
      <c r="AD885" s="52"/>
      <c r="AE885" s="52"/>
      <c r="AF885" s="52"/>
      <c r="AG885" s="52"/>
      <c r="AH885" s="52"/>
      <c r="AI885" s="52"/>
      <c r="AJ885" s="52"/>
      <c r="AK885" s="52"/>
      <c r="AL885" s="52"/>
      <c r="AM885" s="52"/>
      <c r="AN885" s="52"/>
      <c r="AO885" s="52"/>
      <c r="AP885" s="52"/>
      <c r="AQ885" s="52"/>
      <c r="AR885" s="52"/>
      <c r="AS885" s="52"/>
      <c r="AT885" s="52"/>
      <c r="AU885" s="52"/>
      <c r="AV885" s="52"/>
      <c r="AW885" s="52"/>
      <c r="AX885" s="52"/>
      <c r="AY885" s="52"/>
      <c r="AZ885" s="52"/>
      <c r="BA885" s="52"/>
      <c r="BB885" s="52"/>
      <c r="BC885" s="52"/>
      <c r="BD885" s="52"/>
      <c r="BE885" s="52"/>
      <c r="BF885" s="52"/>
      <c r="BG885" s="52"/>
    </row>
    <row r="886" spans="1:59" ht="15.75" customHeight="1">
      <c r="A886" s="58"/>
      <c r="B886" s="52"/>
      <c r="C886" s="52"/>
      <c r="D886" s="52"/>
      <c r="E886" s="52"/>
      <c r="F886" s="52"/>
      <c r="G886" s="52"/>
      <c r="H886" s="52"/>
      <c r="I886" s="52"/>
      <c r="J886" s="52"/>
      <c r="K886" s="52"/>
      <c r="L886" s="52"/>
      <c r="M886" s="52"/>
      <c r="N886" s="52"/>
      <c r="O886" s="52"/>
      <c r="P886" s="52"/>
      <c r="Q886" s="52"/>
      <c r="R886" s="52"/>
      <c r="S886" s="52"/>
      <c r="T886" s="52"/>
      <c r="U886" s="52"/>
      <c r="V886" s="52"/>
      <c r="W886" s="52"/>
      <c r="X886" s="52"/>
      <c r="Y886" s="52"/>
      <c r="Z886" s="52"/>
      <c r="AA886" s="52"/>
      <c r="AB886" s="52"/>
      <c r="AC886" s="52"/>
      <c r="AD886" s="52"/>
      <c r="AE886" s="52"/>
      <c r="AF886" s="52"/>
      <c r="AG886" s="52"/>
      <c r="AH886" s="52"/>
      <c r="AI886" s="52"/>
      <c r="AJ886" s="52"/>
      <c r="AK886" s="52"/>
      <c r="AL886" s="52"/>
      <c r="AM886" s="52"/>
      <c r="AN886" s="52"/>
      <c r="AO886" s="52"/>
      <c r="AP886" s="52"/>
      <c r="AQ886" s="52"/>
      <c r="AR886" s="52"/>
      <c r="AS886" s="52"/>
      <c r="AT886" s="52"/>
      <c r="AU886" s="52"/>
      <c r="AV886" s="52"/>
      <c r="AW886" s="52"/>
      <c r="AX886" s="52"/>
      <c r="AY886" s="52"/>
      <c r="AZ886" s="52"/>
      <c r="BA886" s="52"/>
      <c r="BB886" s="52"/>
      <c r="BC886" s="52"/>
      <c r="BD886" s="52"/>
      <c r="BE886" s="52"/>
      <c r="BF886" s="52"/>
      <c r="BG886" s="52"/>
    </row>
    <row r="887" spans="1:59" ht="15.75" customHeight="1">
      <c r="A887" s="58"/>
      <c r="B887" s="52"/>
      <c r="C887" s="52"/>
      <c r="D887" s="52"/>
      <c r="E887" s="52"/>
      <c r="F887" s="52"/>
      <c r="G887" s="52"/>
      <c r="H887" s="52"/>
      <c r="I887" s="52"/>
      <c r="J887" s="52"/>
      <c r="K887" s="52"/>
      <c r="L887" s="52"/>
      <c r="M887" s="52"/>
      <c r="N887" s="52"/>
      <c r="O887" s="52"/>
      <c r="P887" s="52"/>
      <c r="Q887" s="52"/>
      <c r="R887" s="52"/>
      <c r="S887" s="52"/>
      <c r="T887" s="52"/>
      <c r="U887" s="52"/>
      <c r="V887" s="52"/>
      <c r="W887" s="52"/>
      <c r="X887" s="52"/>
      <c r="Y887" s="52"/>
      <c r="Z887" s="52"/>
      <c r="AA887" s="52"/>
      <c r="AB887" s="52"/>
      <c r="AC887" s="52"/>
      <c r="AD887" s="52"/>
      <c r="AE887" s="52"/>
      <c r="AF887" s="52"/>
      <c r="AG887" s="52"/>
      <c r="AH887" s="52"/>
      <c r="AI887" s="52"/>
      <c r="AJ887" s="52"/>
      <c r="AK887" s="52"/>
      <c r="AL887" s="52"/>
      <c r="AM887" s="52"/>
      <c r="AN887" s="52"/>
      <c r="AO887" s="52"/>
      <c r="AP887" s="52"/>
      <c r="AQ887" s="52"/>
      <c r="AR887" s="52"/>
      <c r="AS887" s="52"/>
      <c r="AT887" s="52"/>
      <c r="AU887" s="52"/>
      <c r="AV887" s="52"/>
      <c r="AW887" s="52"/>
      <c r="AX887" s="52"/>
      <c r="AY887" s="52"/>
      <c r="AZ887" s="52"/>
      <c r="BA887" s="52"/>
      <c r="BB887" s="52"/>
      <c r="BC887" s="52"/>
      <c r="BD887" s="52"/>
      <c r="BE887" s="52"/>
      <c r="BF887" s="52"/>
      <c r="BG887" s="52"/>
    </row>
    <row r="888" spans="1:59" ht="15.75" customHeight="1">
      <c r="A888" s="58"/>
      <c r="B888" s="52"/>
      <c r="C888" s="52"/>
      <c r="D888" s="52"/>
      <c r="E888" s="52"/>
      <c r="F888" s="52"/>
      <c r="G888" s="52"/>
      <c r="H888" s="52"/>
      <c r="I888" s="52"/>
      <c r="J888" s="52"/>
      <c r="K888" s="52"/>
      <c r="L888" s="52"/>
      <c r="M888" s="52"/>
      <c r="N888" s="52"/>
      <c r="O888" s="52"/>
      <c r="P888" s="52"/>
      <c r="Q888" s="52"/>
      <c r="R888" s="52"/>
      <c r="S888" s="52"/>
      <c r="T888" s="52"/>
      <c r="U888" s="52"/>
      <c r="V888" s="52"/>
      <c r="W888" s="52"/>
      <c r="X888" s="52"/>
      <c r="Y888" s="52"/>
      <c r="Z888" s="52"/>
      <c r="AA888" s="52"/>
      <c r="AB888" s="52"/>
      <c r="AC888" s="52"/>
      <c r="AD888" s="52"/>
      <c r="AE888" s="52"/>
      <c r="AF888" s="52"/>
      <c r="AG888" s="52"/>
      <c r="AH888" s="52"/>
      <c r="AI888" s="52"/>
      <c r="AJ888" s="52"/>
      <c r="AK888" s="52"/>
      <c r="AL888" s="52"/>
      <c r="AM888" s="52"/>
      <c r="AN888" s="52"/>
      <c r="AO888" s="52"/>
      <c r="AP888" s="52"/>
      <c r="AQ888" s="52"/>
      <c r="AR888" s="52"/>
      <c r="AS888" s="52"/>
      <c r="AT888" s="52"/>
      <c r="AU888" s="52"/>
      <c r="AV888" s="52"/>
      <c r="AW888" s="52"/>
      <c r="AX888" s="52"/>
      <c r="AY888" s="52"/>
      <c r="AZ888" s="52"/>
      <c r="BA888" s="52"/>
      <c r="BB888" s="52"/>
      <c r="BC888" s="52"/>
      <c r="BD888" s="52"/>
      <c r="BE888" s="52"/>
      <c r="BF888" s="52"/>
      <c r="BG888" s="52"/>
    </row>
    <row r="889" spans="1:59" ht="15.75" customHeight="1">
      <c r="A889" s="58"/>
      <c r="B889" s="52"/>
      <c r="C889" s="52"/>
      <c r="D889" s="52"/>
      <c r="E889" s="52"/>
      <c r="F889" s="52"/>
      <c r="G889" s="52"/>
      <c r="H889" s="52"/>
      <c r="I889" s="52"/>
      <c r="J889" s="52"/>
      <c r="K889" s="52"/>
      <c r="L889" s="52"/>
      <c r="M889" s="52"/>
      <c r="N889" s="52"/>
      <c r="O889" s="52"/>
      <c r="P889" s="52"/>
      <c r="Q889" s="52"/>
      <c r="R889" s="52"/>
      <c r="S889" s="52"/>
      <c r="T889" s="52"/>
      <c r="U889" s="52"/>
      <c r="V889" s="52"/>
      <c r="W889" s="52"/>
      <c r="X889" s="52"/>
      <c r="Y889" s="52"/>
      <c r="Z889" s="52"/>
      <c r="AA889" s="52"/>
      <c r="AB889" s="52"/>
      <c r="AC889" s="52"/>
      <c r="AD889" s="52"/>
      <c r="AE889" s="52"/>
      <c r="AF889" s="52"/>
      <c r="AG889" s="52"/>
      <c r="AH889" s="52"/>
      <c r="AI889" s="52"/>
      <c r="AJ889" s="52"/>
      <c r="AK889" s="52"/>
      <c r="AL889" s="52"/>
      <c r="AM889" s="52"/>
      <c r="AN889" s="52"/>
      <c r="AO889" s="52"/>
      <c r="AP889" s="52"/>
      <c r="AQ889" s="52"/>
      <c r="AR889" s="52"/>
      <c r="AS889" s="52"/>
      <c r="AT889" s="52"/>
      <c r="AU889" s="52"/>
      <c r="AV889" s="52"/>
      <c r="AW889" s="52"/>
      <c r="AX889" s="52"/>
      <c r="AY889" s="52"/>
      <c r="AZ889" s="52"/>
      <c r="BA889" s="52"/>
      <c r="BB889" s="52"/>
      <c r="BC889" s="52"/>
      <c r="BD889" s="52"/>
      <c r="BE889" s="52"/>
      <c r="BF889" s="52"/>
      <c r="BG889" s="52"/>
    </row>
    <row r="890" spans="1:59" ht="15.75" customHeight="1">
      <c r="A890" s="58"/>
      <c r="B890" s="52"/>
      <c r="C890" s="52"/>
      <c r="D890" s="52"/>
      <c r="E890" s="52"/>
      <c r="F890" s="52"/>
      <c r="G890" s="52"/>
      <c r="H890" s="52"/>
      <c r="I890" s="52"/>
      <c r="J890" s="52"/>
      <c r="K890" s="52"/>
      <c r="L890" s="52"/>
      <c r="M890" s="52"/>
      <c r="N890" s="52"/>
      <c r="O890" s="52"/>
      <c r="P890" s="52"/>
      <c r="Q890" s="52"/>
      <c r="R890" s="52"/>
      <c r="S890" s="52"/>
      <c r="T890" s="52"/>
      <c r="U890" s="52"/>
      <c r="V890" s="52"/>
      <c r="W890" s="52"/>
      <c r="X890" s="52"/>
      <c r="Y890" s="52"/>
      <c r="Z890" s="52"/>
      <c r="AA890" s="52"/>
      <c r="AB890" s="52"/>
      <c r="AC890" s="52"/>
      <c r="AD890" s="52"/>
      <c r="AE890" s="52"/>
      <c r="AF890" s="52"/>
      <c r="AG890" s="52"/>
      <c r="AH890" s="52"/>
      <c r="AI890" s="52"/>
      <c r="AJ890" s="52"/>
      <c r="AK890" s="52"/>
      <c r="AL890" s="52"/>
      <c r="AM890" s="52"/>
      <c r="AN890" s="52"/>
      <c r="AO890" s="52"/>
      <c r="AP890" s="52"/>
      <c r="AQ890" s="52"/>
      <c r="AR890" s="52"/>
      <c r="AS890" s="52"/>
      <c r="AT890" s="52"/>
      <c r="AU890" s="52"/>
      <c r="AV890" s="52"/>
      <c r="AW890" s="52"/>
      <c r="AX890" s="52"/>
      <c r="AY890" s="52"/>
      <c r="AZ890" s="52"/>
      <c r="BA890" s="52"/>
      <c r="BB890" s="52"/>
      <c r="BC890" s="52"/>
      <c r="BD890" s="52"/>
      <c r="BE890" s="52"/>
      <c r="BF890" s="52"/>
      <c r="BG890" s="52"/>
    </row>
    <row r="891" spans="1:59" ht="15.75" customHeight="1">
      <c r="A891" s="58"/>
      <c r="B891" s="52"/>
      <c r="C891" s="52"/>
      <c r="D891" s="52"/>
      <c r="E891" s="52"/>
      <c r="F891" s="52"/>
      <c r="G891" s="52"/>
      <c r="H891" s="52"/>
      <c r="I891" s="52"/>
      <c r="J891" s="52"/>
      <c r="K891" s="52"/>
      <c r="L891" s="52"/>
      <c r="M891" s="52"/>
      <c r="N891" s="52"/>
      <c r="O891" s="52"/>
      <c r="P891" s="52"/>
      <c r="Q891" s="52"/>
      <c r="R891" s="52"/>
      <c r="S891" s="52"/>
      <c r="T891" s="52"/>
      <c r="U891" s="52"/>
      <c r="V891" s="52"/>
      <c r="W891" s="52"/>
      <c r="X891" s="52"/>
      <c r="Y891" s="52"/>
      <c r="Z891" s="52"/>
      <c r="AA891" s="52"/>
      <c r="AB891" s="52"/>
      <c r="AC891" s="52"/>
      <c r="AD891" s="52"/>
      <c r="AE891" s="52"/>
      <c r="AF891" s="52"/>
      <c r="AG891" s="52"/>
      <c r="AH891" s="52"/>
      <c r="AI891" s="52"/>
      <c r="AJ891" s="52"/>
      <c r="AK891" s="52"/>
      <c r="AL891" s="52"/>
      <c r="AM891" s="52"/>
      <c r="AN891" s="52"/>
      <c r="AO891" s="52"/>
      <c r="AP891" s="52"/>
      <c r="AQ891" s="52"/>
      <c r="AR891" s="52"/>
      <c r="AS891" s="52"/>
      <c r="AT891" s="52"/>
      <c r="AU891" s="52"/>
      <c r="AV891" s="52"/>
      <c r="AW891" s="52"/>
      <c r="AX891" s="52"/>
      <c r="AY891" s="52"/>
      <c r="AZ891" s="52"/>
      <c r="BA891" s="52"/>
      <c r="BB891" s="52"/>
      <c r="BC891" s="52"/>
      <c r="BD891" s="52"/>
      <c r="BE891" s="52"/>
      <c r="BF891" s="52"/>
      <c r="BG891" s="52"/>
    </row>
    <row r="892" spans="1:59" ht="15.75" customHeight="1">
      <c r="A892" s="58"/>
      <c r="B892" s="52"/>
      <c r="C892" s="52"/>
      <c r="D892" s="52"/>
      <c r="E892" s="52"/>
      <c r="F892" s="52"/>
      <c r="G892" s="52"/>
      <c r="H892" s="52"/>
      <c r="I892" s="52"/>
      <c r="J892" s="52"/>
      <c r="K892" s="52"/>
      <c r="L892" s="52"/>
      <c r="M892" s="52"/>
      <c r="N892" s="52"/>
      <c r="O892" s="52"/>
      <c r="P892" s="52"/>
      <c r="Q892" s="52"/>
      <c r="R892" s="52"/>
      <c r="S892" s="52"/>
      <c r="T892" s="52"/>
      <c r="U892" s="52"/>
      <c r="V892" s="52"/>
      <c r="W892" s="52"/>
      <c r="X892" s="52"/>
      <c r="Y892" s="52"/>
      <c r="Z892" s="52"/>
      <c r="AA892" s="52"/>
      <c r="AB892" s="52"/>
      <c r="AC892" s="52"/>
      <c r="AD892" s="52"/>
      <c r="AE892" s="52"/>
      <c r="AF892" s="52"/>
      <c r="AG892" s="52"/>
      <c r="AH892" s="52"/>
      <c r="AI892" s="52"/>
      <c r="AJ892" s="52"/>
      <c r="AK892" s="52"/>
      <c r="AL892" s="52"/>
      <c r="AM892" s="52"/>
      <c r="AN892" s="52"/>
      <c r="AO892" s="52"/>
      <c r="AP892" s="52"/>
      <c r="AQ892" s="52"/>
      <c r="AR892" s="52"/>
      <c r="AS892" s="52"/>
      <c r="AT892" s="52"/>
      <c r="AU892" s="52"/>
      <c r="AV892" s="52"/>
      <c r="AW892" s="52"/>
      <c r="AX892" s="52"/>
      <c r="AY892" s="52"/>
      <c r="AZ892" s="52"/>
      <c r="BA892" s="52"/>
      <c r="BB892" s="52"/>
      <c r="BC892" s="52"/>
      <c r="BD892" s="52"/>
      <c r="BE892" s="52"/>
      <c r="BF892" s="52"/>
      <c r="BG892" s="52"/>
    </row>
    <row r="893" spans="1:59" ht="15.75" customHeight="1">
      <c r="A893" s="58"/>
      <c r="B893" s="52"/>
      <c r="C893" s="52"/>
      <c r="D893" s="52"/>
      <c r="E893" s="52"/>
      <c r="F893" s="52"/>
      <c r="G893" s="52"/>
      <c r="H893" s="52"/>
      <c r="I893" s="52"/>
      <c r="J893" s="52"/>
      <c r="K893" s="52"/>
      <c r="L893" s="52"/>
      <c r="M893" s="52"/>
      <c r="N893" s="52"/>
      <c r="O893" s="52"/>
      <c r="P893" s="52"/>
      <c r="Q893" s="52"/>
      <c r="R893" s="52"/>
      <c r="S893" s="52"/>
      <c r="T893" s="52"/>
      <c r="U893" s="52"/>
      <c r="V893" s="52"/>
      <c r="W893" s="52"/>
      <c r="X893" s="52"/>
      <c r="Y893" s="52"/>
      <c r="Z893" s="52"/>
      <c r="AA893" s="52"/>
      <c r="AB893" s="52"/>
      <c r="AC893" s="52"/>
      <c r="AD893" s="52"/>
      <c r="AE893" s="52"/>
      <c r="AF893" s="52"/>
      <c r="AG893" s="52"/>
      <c r="AH893" s="52"/>
      <c r="AI893" s="52"/>
      <c r="AJ893" s="52"/>
      <c r="AK893" s="52"/>
      <c r="AL893" s="52"/>
      <c r="AM893" s="52"/>
      <c r="AN893" s="52"/>
      <c r="AO893" s="52"/>
      <c r="AP893" s="52"/>
      <c r="AQ893" s="52"/>
      <c r="AR893" s="52"/>
      <c r="AS893" s="52"/>
      <c r="AT893" s="52"/>
      <c r="AU893" s="52"/>
      <c r="AV893" s="52"/>
      <c r="AW893" s="52"/>
      <c r="AX893" s="52"/>
      <c r="AY893" s="52"/>
      <c r="AZ893" s="52"/>
      <c r="BA893" s="52"/>
      <c r="BB893" s="52"/>
      <c r="BC893" s="52"/>
      <c r="BD893" s="52"/>
      <c r="BE893" s="52"/>
      <c r="BF893" s="52"/>
      <c r="BG893" s="52"/>
    </row>
    <row r="894" spans="1:59" ht="15.75" customHeight="1">
      <c r="A894" s="58"/>
      <c r="B894" s="52"/>
      <c r="C894" s="52"/>
      <c r="D894" s="52"/>
      <c r="E894" s="52"/>
      <c r="F894" s="52"/>
      <c r="G894" s="52"/>
      <c r="H894" s="52"/>
      <c r="I894" s="52"/>
      <c r="J894" s="52"/>
      <c r="K894" s="52"/>
      <c r="L894" s="52"/>
      <c r="M894" s="52"/>
      <c r="N894" s="52"/>
      <c r="O894" s="52"/>
      <c r="P894" s="52"/>
      <c r="Q894" s="52"/>
      <c r="R894" s="52"/>
      <c r="S894" s="52"/>
      <c r="T894" s="52"/>
      <c r="U894" s="52"/>
      <c r="V894" s="52"/>
      <c r="W894" s="52"/>
      <c r="X894" s="52"/>
      <c r="Y894" s="52"/>
      <c r="Z894" s="52"/>
      <c r="AA894" s="52"/>
      <c r="AB894" s="52"/>
      <c r="AC894" s="52"/>
      <c r="AD894" s="52"/>
      <c r="AE894" s="52"/>
      <c r="AF894" s="52"/>
      <c r="AG894" s="52"/>
      <c r="AH894" s="52"/>
      <c r="AI894" s="52"/>
      <c r="AJ894" s="52"/>
      <c r="AK894" s="52"/>
      <c r="AL894" s="52"/>
      <c r="AM894" s="52"/>
      <c r="AN894" s="52"/>
      <c r="AO894" s="52"/>
      <c r="AP894" s="52"/>
      <c r="AQ894" s="52"/>
      <c r="AR894" s="52"/>
      <c r="AS894" s="52"/>
      <c r="AT894" s="52"/>
      <c r="AU894" s="52"/>
      <c r="AV894" s="52"/>
      <c r="AW894" s="52"/>
      <c r="AX894" s="52"/>
      <c r="AY894" s="52"/>
      <c r="AZ894" s="52"/>
      <c r="BA894" s="52"/>
      <c r="BB894" s="52"/>
      <c r="BC894" s="52"/>
      <c r="BD894" s="52"/>
      <c r="BE894" s="52"/>
      <c r="BF894" s="52"/>
      <c r="BG894" s="52"/>
    </row>
    <row r="895" spans="1:59" ht="15.75" customHeight="1">
      <c r="A895" s="58"/>
      <c r="B895" s="52"/>
      <c r="C895" s="52"/>
      <c r="D895" s="52"/>
      <c r="E895" s="52"/>
      <c r="F895" s="52"/>
      <c r="G895" s="52"/>
      <c r="H895" s="52"/>
      <c r="I895" s="52"/>
      <c r="J895" s="52"/>
      <c r="K895" s="52"/>
      <c r="L895" s="52"/>
      <c r="M895" s="52"/>
      <c r="N895" s="52"/>
      <c r="O895" s="52"/>
      <c r="P895" s="52"/>
      <c r="Q895" s="52"/>
      <c r="R895" s="52"/>
      <c r="S895" s="52"/>
      <c r="T895" s="52"/>
      <c r="U895" s="52"/>
      <c r="V895" s="52"/>
      <c r="W895" s="52"/>
      <c r="X895" s="52"/>
      <c r="Y895" s="52"/>
      <c r="Z895" s="52"/>
      <c r="AA895" s="52"/>
      <c r="AB895" s="52"/>
      <c r="AC895" s="52"/>
      <c r="AD895" s="52"/>
      <c r="AE895" s="52"/>
      <c r="AF895" s="52"/>
      <c r="AG895" s="52"/>
      <c r="AH895" s="52"/>
      <c r="AI895" s="52"/>
      <c r="AJ895" s="52"/>
      <c r="AK895" s="52"/>
      <c r="AL895" s="52"/>
      <c r="AM895" s="52"/>
      <c r="AN895" s="52"/>
      <c r="AO895" s="52"/>
      <c r="AP895" s="52"/>
      <c r="AQ895" s="52"/>
      <c r="AR895" s="52"/>
      <c r="AS895" s="52"/>
      <c r="AT895" s="52"/>
      <c r="AU895" s="52"/>
      <c r="AV895" s="52"/>
      <c r="AW895" s="52"/>
      <c r="AX895" s="52"/>
      <c r="AY895" s="52"/>
      <c r="AZ895" s="52"/>
      <c r="BA895" s="52"/>
      <c r="BB895" s="52"/>
      <c r="BC895" s="52"/>
      <c r="BD895" s="52"/>
      <c r="BE895" s="52"/>
      <c r="BF895" s="52"/>
      <c r="BG895" s="52"/>
    </row>
    <row r="896" spans="1:59" ht="15.75" customHeight="1">
      <c r="A896" s="58"/>
      <c r="B896" s="52"/>
      <c r="C896" s="52"/>
      <c r="D896" s="52"/>
      <c r="E896" s="52"/>
      <c r="F896" s="52"/>
      <c r="G896" s="52"/>
      <c r="H896" s="52"/>
      <c r="I896" s="52"/>
      <c r="J896" s="52"/>
      <c r="K896" s="52"/>
      <c r="L896" s="52"/>
      <c r="M896" s="52"/>
      <c r="N896" s="52"/>
      <c r="O896" s="52"/>
      <c r="P896" s="52"/>
      <c r="Q896" s="52"/>
      <c r="R896" s="52"/>
      <c r="S896" s="52"/>
      <c r="T896" s="52"/>
      <c r="U896" s="52"/>
      <c r="V896" s="52"/>
      <c r="W896" s="52"/>
      <c r="X896" s="52"/>
      <c r="Y896" s="52"/>
      <c r="Z896" s="52"/>
      <c r="AA896" s="52"/>
      <c r="AB896" s="52"/>
      <c r="AC896" s="52"/>
      <c r="AD896" s="52"/>
      <c r="AE896" s="52"/>
      <c r="AF896" s="52"/>
      <c r="AG896" s="52"/>
      <c r="AH896" s="52"/>
      <c r="AI896" s="52"/>
      <c r="AJ896" s="52"/>
      <c r="AK896" s="52"/>
      <c r="AL896" s="52"/>
      <c r="AM896" s="52"/>
      <c r="AN896" s="52"/>
      <c r="AO896" s="52"/>
      <c r="AP896" s="52"/>
      <c r="AQ896" s="52"/>
      <c r="AR896" s="52"/>
      <c r="AS896" s="52"/>
      <c r="AT896" s="52"/>
      <c r="AU896" s="52"/>
      <c r="AV896" s="52"/>
      <c r="AW896" s="52"/>
      <c r="AX896" s="52"/>
      <c r="AY896" s="52"/>
      <c r="AZ896" s="52"/>
      <c r="BA896" s="52"/>
      <c r="BB896" s="52"/>
      <c r="BC896" s="52"/>
      <c r="BD896" s="52"/>
      <c r="BE896" s="52"/>
      <c r="BF896" s="52"/>
      <c r="BG896" s="52"/>
    </row>
    <row r="897" spans="1:59" ht="15.75" customHeight="1">
      <c r="A897" s="58"/>
      <c r="B897" s="52"/>
      <c r="C897" s="52"/>
      <c r="D897" s="52"/>
      <c r="E897" s="52"/>
      <c r="F897" s="52"/>
      <c r="G897" s="52"/>
      <c r="H897" s="52"/>
      <c r="I897" s="52"/>
      <c r="J897" s="52"/>
      <c r="K897" s="52"/>
      <c r="L897" s="52"/>
      <c r="M897" s="52"/>
      <c r="N897" s="52"/>
      <c r="O897" s="52"/>
      <c r="P897" s="52"/>
      <c r="Q897" s="52"/>
      <c r="R897" s="52"/>
      <c r="S897" s="52"/>
      <c r="T897" s="52"/>
      <c r="U897" s="52"/>
      <c r="V897" s="52"/>
      <c r="W897" s="52"/>
      <c r="X897" s="52"/>
      <c r="Y897" s="52"/>
      <c r="Z897" s="52"/>
      <c r="AA897" s="52"/>
      <c r="AB897" s="52"/>
      <c r="AC897" s="52"/>
      <c r="AD897" s="52"/>
      <c r="AE897" s="52"/>
      <c r="AF897" s="52"/>
      <c r="AG897" s="52"/>
      <c r="AH897" s="52"/>
      <c r="AI897" s="52"/>
      <c r="AJ897" s="52"/>
      <c r="AK897" s="52"/>
      <c r="AL897" s="52"/>
      <c r="AM897" s="52"/>
      <c r="AN897" s="52"/>
      <c r="AO897" s="52"/>
      <c r="AP897" s="52"/>
      <c r="AQ897" s="52"/>
      <c r="AR897" s="52"/>
      <c r="AS897" s="52"/>
      <c r="AT897" s="52"/>
      <c r="AU897" s="52"/>
      <c r="AV897" s="52"/>
      <c r="AW897" s="52"/>
      <c r="AX897" s="52"/>
      <c r="AY897" s="52"/>
      <c r="AZ897" s="52"/>
      <c r="BA897" s="52"/>
      <c r="BB897" s="52"/>
      <c r="BC897" s="52"/>
      <c r="BD897" s="52"/>
      <c r="BE897" s="52"/>
      <c r="BF897" s="52"/>
      <c r="BG897" s="52"/>
    </row>
    <row r="898" spans="1:59" ht="15.75" customHeight="1">
      <c r="A898" s="58"/>
      <c r="B898" s="52"/>
      <c r="C898" s="52"/>
      <c r="D898" s="52"/>
      <c r="E898" s="52"/>
      <c r="F898" s="52"/>
      <c r="G898" s="52"/>
      <c r="H898" s="52"/>
      <c r="I898" s="52"/>
      <c r="J898" s="52"/>
      <c r="K898" s="52"/>
      <c r="L898" s="52"/>
      <c r="M898" s="52"/>
      <c r="N898" s="52"/>
      <c r="O898" s="52"/>
      <c r="P898" s="52"/>
      <c r="Q898" s="52"/>
      <c r="R898" s="52"/>
      <c r="S898" s="52"/>
      <c r="T898" s="52"/>
      <c r="U898" s="52"/>
      <c r="V898" s="52"/>
      <c r="W898" s="52"/>
      <c r="X898" s="52"/>
      <c r="Y898" s="52"/>
      <c r="Z898" s="52"/>
      <c r="AA898" s="52"/>
      <c r="AB898" s="52"/>
      <c r="AC898" s="52"/>
      <c r="AD898" s="52"/>
      <c r="AE898" s="52"/>
      <c r="AF898" s="52"/>
      <c r="AG898" s="52"/>
      <c r="AH898" s="52"/>
      <c r="AI898" s="52"/>
      <c r="AJ898" s="52"/>
      <c r="AK898" s="52"/>
      <c r="AL898" s="52"/>
      <c r="AM898" s="52"/>
      <c r="AN898" s="52"/>
      <c r="AO898" s="52"/>
      <c r="AP898" s="52"/>
      <c r="AQ898" s="52"/>
      <c r="AR898" s="52"/>
      <c r="AS898" s="52"/>
      <c r="AT898" s="52"/>
      <c r="AU898" s="52"/>
      <c r="AV898" s="52"/>
      <c r="AW898" s="52"/>
      <c r="AX898" s="52"/>
      <c r="AY898" s="52"/>
      <c r="AZ898" s="52"/>
      <c r="BA898" s="52"/>
      <c r="BB898" s="52"/>
      <c r="BC898" s="52"/>
      <c r="BD898" s="52"/>
      <c r="BE898" s="52"/>
      <c r="BF898" s="52"/>
      <c r="BG898" s="52"/>
    </row>
    <row r="899" spans="1:59" ht="15.75" customHeight="1">
      <c r="A899" s="58"/>
      <c r="B899" s="52"/>
      <c r="C899" s="52"/>
      <c r="D899" s="52"/>
      <c r="E899" s="52"/>
      <c r="F899" s="52"/>
      <c r="G899" s="52"/>
      <c r="H899" s="52"/>
      <c r="I899" s="52"/>
      <c r="J899" s="52"/>
      <c r="K899" s="52"/>
      <c r="L899" s="52"/>
      <c r="M899" s="52"/>
      <c r="N899" s="52"/>
      <c r="O899" s="52"/>
      <c r="P899" s="52"/>
      <c r="Q899" s="52"/>
      <c r="R899" s="52"/>
      <c r="S899" s="52"/>
      <c r="T899" s="52"/>
      <c r="U899" s="52"/>
      <c r="V899" s="52"/>
      <c r="W899" s="52"/>
      <c r="X899" s="52"/>
      <c r="Y899" s="52"/>
      <c r="Z899" s="52"/>
      <c r="AA899" s="52"/>
      <c r="AB899" s="52"/>
      <c r="AC899" s="52"/>
      <c r="AD899" s="52"/>
      <c r="AE899" s="52"/>
      <c r="AF899" s="52"/>
      <c r="AG899" s="52"/>
      <c r="AH899" s="52"/>
      <c r="AI899" s="52"/>
      <c r="AJ899" s="52"/>
      <c r="AK899" s="52"/>
      <c r="AL899" s="52"/>
      <c r="AM899" s="52"/>
      <c r="AN899" s="52"/>
      <c r="AO899" s="52"/>
      <c r="AP899" s="52"/>
      <c r="AQ899" s="52"/>
      <c r="AR899" s="52"/>
      <c r="AS899" s="52"/>
      <c r="AT899" s="52"/>
      <c r="AU899" s="52"/>
      <c r="AV899" s="52"/>
      <c r="AW899" s="52"/>
      <c r="AX899" s="52"/>
      <c r="AY899" s="52"/>
      <c r="AZ899" s="52"/>
      <c r="BA899" s="52"/>
      <c r="BB899" s="52"/>
      <c r="BC899" s="52"/>
      <c r="BD899" s="52"/>
      <c r="BE899" s="52"/>
      <c r="BF899" s="52"/>
      <c r="BG899" s="52"/>
    </row>
    <row r="900" spans="1:59" ht="15.75" customHeight="1">
      <c r="A900" s="58"/>
      <c r="B900" s="52"/>
      <c r="C900" s="52"/>
      <c r="D900" s="52"/>
      <c r="E900" s="52"/>
      <c r="F900" s="52"/>
      <c r="G900" s="52"/>
      <c r="H900" s="52"/>
      <c r="I900" s="52"/>
      <c r="J900" s="52"/>
      <c r="K900" s="52"/>
      <c r="L900" s="52"/>
      <c r="M900" s="52"/>
      <c r="N900" s="52"/>
      <c r="O900" s="52"/>
      <c r="P900" s="52"/>
      <c r="Q900" s="52"/>
      <c r="R900" s="52"/>
      <c r="S900" s="52"/>
      <c r="T900" s="52"/>
      <c r="U900" s="52"/>
      <c r="V900" s="52"/>
      <c r="W900" s="52"/>
      <c r="X900" s="52"/>
      <c r="Y900" s="52"/>
      <c r="Z900" s="52"/>
      <c r="AA900" s="52"/>
      <c r="AB900" s="52"/>
      <c r="AC900" s="52"/>
      <c r="AD900" s="52"/>
      <c r="AE900" s="52"/>
      <c r="AF900" s="52"/>
      <c r="AG900" s="52"/>
      <c r="AH900" s="52"/>
      <c r="AI900" s="52"/>
      <c r="AJ900" s="52"/>
      <c r="AK900" s="52"/>
      <c r="AL900" s="52"/>
      <c r="AM900" s="52"/>
      <c r="AN900" s="52"/>
      <c r="AO900" s="52"/>
      <c r="AP900" s="52"/>
      <c r="AQ900" s="52"/>
      <c r="AR900" s="52"/>
      <c r="AS900" s="52"/>
      <c r="AT900" s="52"/>
      <c r="AU900" s="52"/>
      <c r="AV900" s="52"/>
      <c r="AW900" s="52"/>
      <c r="AX900" s="52"/>
      <c r="AY900" s="52"/>
      <c r="AZ900" s="52"/>
      <c r="BA900" s="52"/>
      <c r="BB900" s="52"/>
      <c r="BC900" s="52"/>
      <c r="BD900" s="52"/>
      <c r="BE900" s="52"/>
      <c r="BF900" s="52"/>
      <c r="BG900" s="52"/>
    </row>
    <row r="901" spans="1:59" ht="15.75" customHeight="1">
      <c r="A901" s="58"/>
      <c r="B901" s="52"/>
      <c r="C901" s="52"/>
      <c r="D901" s="52"/>
      <c r="E901" s="52"/>
      <c r="F901" s="52"/>
      <c r="G901" s="52"/>
      <c r="H901" s="52"/>
      <c r="I901" s="52"/>
      <c r="J901" s="52"/>
      <c r="K901" s="52"/>
      <c r="L901" s="52"/>
      <c r="M901" s="52"/>
      <c r="N901" s="52"/>
      <c r="O901" s="52"/>
      <c r="P901" s="52"/>
      <c r="Q901" s="52"/>
      <c r="R901" s="52"/>
      <c r="S901" s="52"/>
      <c r="T901" s="52"/>
      <c r="U901" s="52"/>
      <c r="V901" s="52"/>
      <c r="W901" s="52"/>
      <c r="X901" s="52"/>
      <c r="Y901" s="52"/>
      <c r="Z901" s="52"/>
      <c r="AA901" s="52"/>
      <c r="AB901" s="52"/>
      <c r="AC901" s="52"/>
      <c r="AD901" s="52"/>
      <c r="AE901" s="52"/>
      <c r="AF901" s="52"/>
      <c r="AG901" s="52"/>
      <c r="AH901" s="52"/>
      <c r="AI901" s="52"/>
      <c r="AJ901" s="52"/>
      <c r="AK901" s="52"/>
      <c r="AL901" s="52"/>
      <c r="AM901" s="52"/>
      <c r="AN901" s="52"/>
      <c r="AO901" s="52"/>
      <c r="AP901" s="52"/>
      <c r="AQ901" s="52"/>
      <c r="AR901" s="52"/>
      <c r="AS901" s="52"/>
      <c r="AT901" s="52"/>
      <c r="AU901" s="52"/>
      <c r="AV901" s="52"/>
      <c r="AW901" s="52"/>
      <c r="AX901" s="52"/>
      <c r="AY901" s="52"/>
      <c r="AZ901" s="52"/>
      <c r="BA901" s="52"/>
      <c r="BB901" s="52"/>
      <c r="BC901" s="52"/>
      <c r="BD901" s="52"/>
      <c r="BE901" s="52"/>
      <c r="BF901" s="52"/>
      <c r="BG901" s="52"/>
    </row>
    <row r="902" spans="1:59" ht="15.75" customHeight="1">
      <c r="A902" s="58"/>
      <c r="B902" s="52"/>
      <c r="C902" s="52"/>
      <c r="D902" s="52"/>
      <c r="E902" s="52"/>
      <c r="F902" s="52"/>
      <c r="G902" s="52"/>
      <c r="H902" s="52"/>
      <c r="I902" s="52"/>
      <c r="J902" s="52"/>
      <c r="K902" s="52"/>
      <c r="L902" s="52"/>
      <c r="M902" s="52"/>
      <c r="N902" s="52"/>
      <c r="O902" s="52"/>
      <c r="P902" s="52"/>
      <c r="Q902" s="52"/>
      <c r="R902" s="52"/>
      <c r="S902" s="52"/>
      <c r="T902" s="52"/>
      <c r="U902" s="52"/>
      <c r="V902" s="52"/>
      <c r="W902" s="52"/>
      <c r="X902" s="52"/>
      <c r="Y902" s="52"/>
      <c r="Z902" s="52"/>
      <c r="AA902" s="52"/>
      <c r="AB902" s="52"/>
      <c r="AC902" s="52"/>
      <c r="AD902" s="52"/>
      <c r="AE902" s="52"/>
      <c r="AF902" s="52"/>
      <c r="AG902" s="52"/>
      <c r="AH902" s="52"/>
      <c r="AI902" s="52"/>
      <c r="AJ902" s="52"/>
      <c r="AK902" s="52"/>
      <c r="AL902" s="52"/>
      <c r="AM902" s="52"/>
      <c r="AN902" s="52"/>
      <c r="AO902" s="52"/>
      <c r="AP902" s="52"/>
      <c r="AQ902" s="52"/>
      <c r="AR902" s="52"/>
      <c r="AS902" s="52"/>
      <c r="AT902" s="52"/>
      <c r="AU902" s="52"/>
      <c r="AV902" s="52"/>
      <c r="AW902" s="52"/>
      <c r="AX902" s="52"/>
      <c r="AY902" s="52"/>
      <c r="AZ902" s="52"/>
      <c r="BA902" s="52"/>
      <c r="BB902" s="52"/>
      <c r="BC902" s="52"/>
      <c r="BD902" s="52"/>
      <c r="BE902" s="52"/>
      <c r="BF902" s="52"/>
      <c r="BG902" s="52"/>
    </row>
    <row r="903" spans="1:59" ht="15.75" customHeight="1">
      <c r="A903" s="58"/>
      <c r="B903" s="52"/>
      <c r="C903" s="52"/>
      <c r="D903" s="52"/>
      <c r="E903" s="52"/>
      <c r="F903" s="52"/>
      <c r="G903" s="52"/>
      <c r="H903" s="52"/>
      <c r="I903" s="52"/>
      <c r="J903" s="52"/>
      <c r="K903" s="52"/>
      <c r="L903" s="52"/>
      <c r="M903" s="52"/>
      <c r="N903" s="52"/>
      <c r="O903" s="52"/>
      <c r="P903" s="52"/>
      <c r="Q903" s="52"/>
      <c r="R903" s="52"/>
      <c r="S903" s="52"/>
      <c r="T903" s="52"/>
      <c r="U903" s="52"/>
      <c r="V903" s="52"/>
      <c r="W903" s="52"/>
      <c r="X903" s="52"/>
      <c r="Y903" s="52"/>
      <c r="Z903" s="52"/>
      <c r="AA903" s="52"/>
      <c r="AB903" s="52"/>
      <c r="AC903" s="52"/>
      <c r="AD903" s="52"/>
      <c r="AE903" s="52"/>
      <c r="AF903" s="52"/>
      <c r="AG903" s="52"/>
      <c r="AH903" s="52"/>
      <c r="AI903" s="52"/>
      <c r="AJ903" s="52"/>
      <c r="AK903" s="52"/>
      <c r="AL903" s="52"/>
      <c r="AM903" s="52"/>
      <c r="AN903" s="52"/>
      <c r="AO903" s="52"/>
      <c r="AP903" s="52"/>
      <c r="AQ903" s="52"/>
      <c r="AR903" s="52"/>
      <c r="AS903" s="52"/>
      <c r="AT903" s="52"/>
      <c r="AU903" s="52"/>
      <c r="AV903" s="52"/>
      <c r="AW903" s="52"/>
      <c r="AX903" s="52"/>
      <c r="AY903" s="52"/>
      <c r="AZ903" s="52"/>
      <c r="BA903" s="52"/>
      <c r="BB903" s="52"/>
      <c r="BC903" s="52"/>
      <c r="BD903" s="52"/>
      <c r="BE903" s="52"/>
      <c r="BF903" s="52"/>
      <c r="BG903" s="52"/>
    </row>
    <row r="904" spans="1:59" ht="15.75" customHeight="1">
      <c r="A904" s="58"/>
      <c r="B904" s="52"/>
      <c r="C904" s="52"/>
      <c r="D904" s="52"/>
      <c r="E904" s="52"/>
      <c r="F904" s="52"/>
      <c r="G904" s="52"/>
      <c r="H904" s="52"/>
      <c r="I904" s="52"/>
      <c r="J904" s="52"/>
      <c r="K904" s="52"/>
      <c r="L904" s="52"/>
      <c r="M904" s="52"/>
      <c r="N904" s="52"/>
      <c r="O904" s="52"/>
      <c r="P904" s="52"/>
      <c r="Q904" s="52"/>
      <c r="R904" s="52"/>
      <c r="S904" s="52"/>
      <c r="T904" s="52"/>
      <c r="U904" s="52"/>
      <c r="V904" s="52"/>
      <c r="W904" s="52"/>
      <c r="X904" s="52"/>
      <c r="Y904" s="52"/>
      <c r="Z904" s="52"/>
      <c r="AA904" s="52"/>
      <c r="AB904" s="52"/>
      <c r="AC904" s="52"/>
      <c r="AD904" s="52"/>
      <c r="AE904" s="52"/>
      <c r="AF904" s="52"/>
      <c r="AG904" s="52"/>
      <c r="AH904" s="52"/>
      <c r="AI904" s="52"/>
      <c r="AJ904" s="52"/>
      <c r="AK904" s="52"/>
      <c r="AL904" s="52"/>
      <c r="AM904" s="52"/>
      <c r="AN904" s="52"/>
      <c r="AO904" s="52"/>
      <c r="AP904" s="52"/>
      <c r="AQ904" s="52"/>
      <c r="AR904" s="52"/>
      <c r="AS904" s="52"/>
      <c r="AT904" s="52"/>
      <c r="AU904" s="52"/>
      <c r="AV904" s="52"/>
      <c r="AW904" s="52"/>
      <c r="AX904" s="52"/>
      <c r="AY904" s="52"/>
      <c r="AZ904" s="52"/>
      <c r="BA904" s="52"/>
      <c r="BB904" s="52"/>
      <c r="BC904" s="52"/>
      <c r="BD904" s="52"/>
      <c r="BE904" s="52"/>
      <c r="BF904" s="52"/>
      <c r="BG904" s="52"/>
    </row>
    <row r="905" spans="1:59" ht="15.75" customHeight="1">
      <c r="A905" s="58"/>
      <c r="B905" s="52"/>
      <c r="C905" s="52"/>
      <c r="D905" s="52"/>
      <c r="E905" s="52"/>
      <c r="F905" s="52"/>
      <c r="G905" s="52"/>
      <c r="H905" s="52"/>
      <c r="I905" s="52"/>
      <c r="J905" s="52"/>
      <c r="K905" s="52"/>
      <c r="L905" s="52"/>
      <c r="M905" s="52"/>
      <c r="N905" s="52"/>
      <c r="O905" s="52"/>
      <c r="P905" s="52"/>
      <c r="Q905" s="52"/>
      <c r="R905" s="52"/>
      <c r="S905" s="52"/>
      <c r="T905" s="52"/>
      <c r="U905" s="52"/>
      <c r="V905" s="52"/>
      <c r="W905" s="52"/>
      <c r="X905" s="52"/>
      <c r="Y905" s="52"/>
      <c r="Z905" s="52"/>
      <c r="AA905" s="52"/>
      <c r="AB905" s="52"/>
      <c r="AC905" s="52"/>
      <c r="AD905" s="52"/>
      <c r="AE905" s="52"/>
      <c r="AF905" s="52"/>
      <c r="AG905" s="52"/>
      <c r="AH905" s="52"/>
      <c r="AI905" s="52"/>
      <c r="AJ905" s="52"/>
      <c r="AK905" s="52"/>
      <c r="AL905" s="52"/>
      <c r="AM905" s="52"/>
      <c r="AN905" s="52"/>
      <c r="AO905" s="52"/>
      <c r="AP905" s="52"/>
      <c r="AQ905" s="52"/>
      <c r="AR905" s="52"/>
      <c r="AS905" s="52"/>
      <c r="AT905" s="52"/>
      <c r="AU905" s="52"/>
      <c r="AV905" s="52"/>
      <c r="AW905" s="52"/>
      <c r="AX905" s="52"/>
      <c r="AY905" s="52"/>
      <c r="AZ905" s="52"/>
      <c r="BA905" s="52"/>
      <c r="BB905" s="52"/>
      <c r="BC905" s="52"/>
      <c r="BD905" s="52"/>
      <c r="BE905" s="52"/>
      <c r="BF905" s="52"/>
      <c r="BG905" s="52"/>
    </row>
    <row r="906" spans="1:59" ht="15.75" customHeight="1">
      <c r="A906" s="58"/>
      <c r="B906" s="52"/>
      <c r="C906" s="52"/>
      <c r="D906" s="52"/>
      <c r="E906" s="52"/>
      <c r="F906" s="52"/>
      <c r="G906" s="52"/>
      <c r="H906" s="52"/>
      <c r="I906" s="52"/>
      <c r="J906" s="52"/>
      <c r="K906" s="52"/>
      <c r="L906" s="52"/>
      <c r="M906" s="52"/>
      <c r="N906" s="52"/>
      <c r="O906" s="52"/>
      <c r="P906" s="52"/>
      <c r="Q906" s="52"/>
      <c r="R906" s="52"/>
      <c r="S906" s="52"/>
      <c r="T906" s="52"/>
      <c r="U906" s="52"/>
      <c r="V906" s="52"/>
      <c r="W906" s="52"/>
      <c r="X906" s="52"/>
      <c r="Y906" s="52"/>
      <c r="Z906" s="52"/>
      <c r="AA906" s="52"/>
      <c r="AB906" s="52"/>
      <c r="AC906" s="52"/>
      <c r="AD906" s="52"/>
      <c r="AE906" s="52"/>
      <c r="AF906" s="52"/>
      <c r="AG906" s="52"/>
      <c r="AH906" s="52"/>
      <c r="AI906" s="52"/>
      <c r="AJ906" s="52"/>
      <c r="AK906" s="52"/>
      <c r="AL906" s="52"/>
      <c r="AM906" s="52"/>
      <c r="AN906" s="52"/>
      <c r="AO906" s="52"/>
      <c r="AP906" s="52"/>
      <c r="AQ906" s="52"/>
      <c r="AR906" s="52"/>
      <c r="AS906" s="52"/>
      <c r="AT906" s="52"/>
      <c r="AU906" s="52"/>
      <c r="AV906" s="52"/>
      <c r="AW906" s="52"/>
      <c r="AX906" s="52"/>
      <c r="AY906" s="52"/>
      <c r="AZ906" s="52"/>
      <c r="BA906" s="52"/>
      <c r="BB906" s="52"/>
      <c r="BC906" s="52"/>
      <c r="BD906" s="52"/>
      <c r="BE906" s="52"/>
      <c r="BF906" s="52"/>
      <c r="BG906" s="52"/>
    </row>
    <row r="907" spans="1:59" ht="15.75" customHeight="1">
      <c r="A907" s="58"/>
      <c r="B907" s="52"/>
      <c r="C907" s="52"/>
      <c r="D907" s="52"/>
      <c r="E907" s="52"/>
      <c r="F907" s="52"/>
      <c r="G907" s="52"/>
      <c r="H907" s="52"/>
      <c r="I907" s="52"/>
      <c r="J907" s="52"/>
      <c r="K907" s="52"/>
      <c r="L907" s="52"/>
      <c r="M907" s="52"/>
      <c r="N907" s="52"/>
      <c r="O907" s="52"/>
      <c r="P907" s="52"/>
      <c r="Q907" s="52"/>
      <c r="R907" s="52"/>
      <c r="S907" s="52"/>
      <c r="T907" s="52"/>
      <c r="U907" s="52"/>
      <c r="V907" s="52"/>
      <c r="W907" s="52"/>
      <c r="X907" s="52"/>
      <c r="Y907" s="52"/>
      <c r="Z907" s="52"/>
      <c r="AA907" s="52"/>
      <c r="AB907" s="52"/>
      <c r="AC907" s="52"/>
      <c r="AD907" s="52"/>
      <c r="AE907" s="52"/>
      <c r="AF907" s="52"/>
      <c r="AG907" s="52"/>
      <c r="AH907" s="52"/>
      <c r="AI907" s="52"/>
      <c r="AJ907" s="52"/>
      <c r="AK907" s="52"/>
      <c r="AL907" s="52"/>
      <c r="AM907" s="52"/>
      <c r="AN907" s="52"/>
      <c r="AO907" s="52"/>
      <c r="AP907" s="52"/>
      <c r="AQ907" s="52"/>
      <c r="AR907" s="52"/>
      <c r="AS907" s="52"/>
      <c r="AT907" s="52"/>
      <c r="AU907" s="52"/>
      <c r="AV907" s="52"/>
      <c r="AW907" s="52"/>
      <c r="AX907" s="52"/>
      <c r="AY907" s="52"/>
      <c r="AZ907" s="52"/>
      <c r="BA907" s="52"/>
      <c r="BB907" s="52"/>
      <c r="BC907" s="52"/>
      <c r="BD907" s="52"/>
      <c r="BE907" s="52"/>
      <c r="BF907" s="52"/>
      <c r="BG907" s="52"/>
    </row>
    <row r="908" spans="1:59" ht="15.75" customHeight="1">
      <c r="A908" s="58"/>
      <c r="B908" s="52"/>
      <c r="C908" s="52"/>
      <c r="D908" s="52"/>
      <c r="E908" s="52"/>
      <c r="F908" s="52"/>
      <c r="G908" s="52"/>
      <c r="H908" s="52"/>
      <c r="I908" s="52"/>
      <c r="J908" s="52"/>
      <c r="K908" s="52"/>
      <c r="L908" s="52"/>
      <c r="M908" s="52"/>
      <c r="N908" s="52"/>
      <c r="O908" s="52"/>
      <c r="P908" s="52"/>
      <c r="Q908" s="52"/>
      <c r="R908" s="52"/>
      <c r="S908" s="52"/>
      <c r="T908" s="52"/>
      <c r="U908" s="52"/>
      <c r="V908" s="52"/>
      <c r="W908" s="52"/>
      <c r="X908" s="52"/>
      <c r="Y908" s="52"/>
      <c r="Z908" s="52"/>
      <c r="AA908" s="52"/>
      <c r="AB908" s="52"/>
      <c r="AC908" s="52"/>
      <c r="AD908" s="52"/>
      <c r="AE908" s="52"/>
      <c r="AF908" s="52"/>
      <c r="AG908" s="52"/>
      <c r="AH908" s="52"/>
      <c r="AI908" s="52"/>
      <c r="AJ908" s="52"/>
      <c r="AK908" s="52"/>
      <c r="AL908" s="52"/>
      <c r="AM908" s="52"/>
      <c r="AN908" s="52"/>
      <c r="AO908" s="52"/>
      <c r="AP908" s="52"/>
      <c r="AQ908" s="52"/>
      <c r="AR908" s="52"/>
      <c r="AS908" s="52"/>
      <c r="AT908" s="52"/>
      <c r="AU908" s="52"/>
      <c r="AV908" s="52"/>
      <c r="AW908" s="52"/>
      <c r="AX908" s="52"/>
      <c r="AY908" s="52"/>
      <c r="AZ908" s="52"/>
      <c r="BA908" s="52"/>
      <c r="BB908" s="52"/>
      <c r="BC908" s="52"/>
      <c r="BD908" s="52"/>
      <c r="BE908" s="52"/>
      <c r="BF908" s="52"/>
      <c r="BG908" s="52"/>
    </row>
    <row r="909" spans="1:59" ht="15.75" customHeight="1">
      <c r="A909" s="58"/>
      <c r="B909" s="52"/>
      <c r="C909" s="52"/>
      <c r="D909" s="52"/>
      <c r="E909" s="52"/>
      <c r="F909" s="52"/>
      <c r="G909" s="52"/>
      <c r="H909" s="52"/>
      <c r="I909" s="52"/>
      <c r="J909" s="52"/>
      <c r="K909" s="52"/>
      <c r="L909" s="52"/>
      <c r="M909" s="52"/>
      <c r="N909" s="52"/>
      <c r="O909" s="52"/>
      <c r="P909" s="52"/>
      <c r="Q909" s="52"/>
      <c r="R909" s="52"/>
      <c r="S909" s="52"/>
      <c r="T909" s="52"/>
      <c r="U909" s="52"/>
      <c r="V909" s="52"/>
      <c r="W909" s="52"/>
      <c r="X909" s="52"/>
      <c r="Y909" s="52"/>
      <c r="Z909" s="52"/>
      <c r="AA909" s="52"/>
      <c r="AB909" s="52"/>
      <c r="AC909" s="52"/>
      <c r="AD909" s="52"/>
      <c r="AE909" s="52"/>
      <c r="AF909" s="52"/>
      <c r="AG909" s="52"/>
      <c r="AH909" s="52"/>
      <c r="AI909" s="52"/>
      <c r="AJ909" s="52"/>
      <c r="AK909" s="52"/>
      <c r="AL909" s="52"/>
      <c r="AM909" s="52"/>
      <c r="AN909" s="52"/>
      <c r="AO909" s="52"/>
      <c r="AP909" s="52"/>
      <c r="AQ909" s="52"/>
      <c r="AR909" s="52"/>
      <c r="AS909" s="52"/>
      <c r="AT909" s="52"/>
      <c r="AU909" s="52"/>
      <c r="AV909" s="52"/>
      <c r="AW909" s="52"/>
      <c r="AX909" s="52"/>
      <c r="AY909" s="52"/>
      <c r="AZ909" s="52"/>
      <c r="BA909" s="52"/>
      <c r="BB909" s="52"/>
      <c r="BC909" s="52"/>
      <c r="BD909" s="52"/>
      <c r="BE909" s="52"/>
      <c r="BF909" s="52"/>
      <c r="BG909" s="52"/>
    </row>
    <row r="910" spans="1:59" ht="15.75" customHeight="1">
      <c r="A910" s="58"/>
      <c r="B910" s="52"/>
      <c r="C910" s="52"/>
      <c r="D910" s="52"/>
      <c r="E910" s="52"/>
      <c r="F910" s="52"/>
      <c r="G910" s="52"/>
      <c r="H910" s="52"/>
      <c r="I910" s="52"/>
      <c r="J910" s="52"/>
      <c r="K910" s="52"/>
      <c r="L910" s="52"/>
      <c r="M910" s="52"/>
      <c r="N910" s="52"/>
      <c r="O910" s="52"/>
      <c r="P910" s="52"/>
      <c r="Q910" s="52"/>
      <c r="R910" s="52"/>
      <c r="S910" s="52"/>
      <c r="T910" s="52"/>
      <c r="U910" s="52"/>
      <c r="V910" s="52"/>
      <c r="W910" s="52"/>
      <c r="X910" s="52"/>
      <c r="Y910" s="52"/>
      <c r="Z910" s="52"/>
      <c r="AA910" s="52"/>
      <c r="AB910" s="52"/>
      <c r="AC910" s="52"/>
      <c r="AD910" s="52"/>
      <c r="AE910" s="52"/>
      <c r="AF910" s="52"/>
      <c r="AG910" s="52"/>
      <c r="AH910" s="52"/>
      <c r="AI910" s="52"/>
      <c r="AJ910" s="52"/>
      <c r="AK910" s="52"/>
      <c r="AL910" s="52"/>
      <c r="AM910" s="52"/>
      <c r="AN910" s="52"/>
      <c r="AO910" s="52"/>
      <c r="AP910" s="52"/>
      <c r="AQ910" s="52"/>
      <c r="AR910" s="52"/>
      <c r="AS910" s="52"/>
      <c r="AT910" s="52"/>
      <c r="AU910" s="52"/>
      <c r="AV910" s="52"/>
      <c r="AW910" s="52"/>
      <c r="AX910" s="52"/>
      <c r="AY910" s="52"/>
      <c r="AZ910" s="52"/>
      <c r="BA910" s="52"/>
      <c r="BB910" s="52"/>
      <c r="BC910" s="52"/>
      <c r="BD910" s="52"/>
      <c r="BE910" s="52"/>
      <c r="BF910" s="52"/>
      <c r="BG910" s="52"/>
    </row>
    <row r="911" spans="1:59" ht="15.75" customHeight="1">
      <c r="A911" s="58"/>
      <c r="B911" s="52"/>
      <c r="C911" s="52"/>
      <c r="D911" s="52"/>
      <c r="E911" s="52"/>
      <c r="F911" s="52"/>
      <c r="G911" s="52"/>
      <c r="H911" s="52"/>
      <c r="I911" s="52"/>
      <c r="J911" s="52"/>
      <c r="K911" s="52"/>
      <c r="L911" s="52"/>
      <c r="M911" s="52"/>
      <c r="N911" s="52"/>
      <c r="O911" s="52"/>
      <c r="P911" s="52"/>
      <c r="Q911" s="52"/>
      <c r="R911" s="52"/>
      <c r="S911" s="52"/>
      <c r="T911" s="52"/>
      <c r="U911" s="52"/>
      <c r="V911" s="52"/>
      <c r="W911" s="52"/>
      <c r="X911" s="52"/>
      <c r="Y911" s="52"/>
      <c r="Z911" s="52"/>
      <c r="AA911" s="52"/>
      <c r="AB911" s="52"/>
      <c r="AC911" s="52"/>
      <c r="AD911" s="52"/>
      <c r="AE911" s="52"/>
      <c r="AF911" s="52"/>
      <c r="AG911" s="52"/>
      <c r="AH911" s="52"/>
      <c r="AI911" s="52"/>
      <c r="AJ911" s="52"/>
      <c r="AK911" s="52"/>
      <c r="AL911" s="52"/>
      <c r="AM911" s="52"/>
      <c r="AN911" s="52"/>
      <c r="AO911" s="52"/>
      <c r="AP911" s="52"/>
      <c r="AQ911" s="52"/>
      <c r="AR911" s="52"/>
      <c r="AS911" s="52"/>
      <c r="AT911" s="52"/>
      <c r="AU911" s="52"/>
      <c r="AV911" s="52"/>
      <c r="AW911" s="52"/>
      <c r="AX911" s="52"/>
      <c r="AY911" s="52"/>
      <c r="AZ911" s="52"/>
      <c r="BA911" s="52"/>
      <c r="BB911" s="52"/>
      <c r="BC911" s="52"/>
      <c r="BD911" s="52"/>
      <c r="BE911" s="52"/>
      <c r="BF911" s="52"/>
      <c r="BG911" s="52"/>
    </row>
    <row r="912" spans="1:59" ht="15.75" customHeight="1">
      <c r="A912" s="58"/>
      <c r="B912" s="52"/>
      <c r="C912" s="52"/>
      <c r="D912" s="52"/>
      <c r="E912" s="52"/>
      <c r="F912" s="52"/>
      <c r="G912" s="52"/>
      <c r="H912" s="52"/>
      <c r="I912" s="52"/>
      <c r="J912" s="52"/>
      <c r="K912" s="52"/>
      <c r="L912" s="52"/>
      <c r="M912" s="52"/>
      <c r="N912" s="52"/>
      <c r="O912" s="52"/>
      <c r="P912" s="52"/>
      <c r="Q912" s="52"/>
      <c r="R912" s="52"/>
      <c r="S912" s="52"/>
      <c r="T912" s="52"/>
      <c r="U912" s="52"/>
      <c r="V912" s="52"/>
      <c r="W912" s="52"/>
      <c r="X912" s="52"/>
      <c r="Y912" s="52"/>
      <c r="Z912" s="52"/>
      <c r="AA912" s="52"/>
      <c r="AB912" s="52"/>
      <c r="AC912" s="52"/>
      <c r="AD912" s="52"/>
      <c r="AE912" s="52"/>
      <c r="AF912" s="52"/>
      <c r="AG912" s="52"/>
      <c r="AH912" s="52"/>
      <c r="AI912" s="52"/>
      <c r="AJ912" s="52"/>
      <c r="AK912" s="52"/>
      <c r="AL912" s="52"/>
      <c r="AM912" s="52"/>
      <c r="AN912" s="52"/>
      <c r="AO912" s="52"/>
      <c r="AP912" s="52"/>
      <c r="AQ912" s="52"/>
      <c r="AR912" s="52"/>
      <c r="AS912" s="52"/>
      <c r="AT912" s="52"/>
      <c r="AU912" s="52"/>
      <c r="AV912" s="52"/>
      <c r="AW912" s="52"/>
      <c r="AX912" s="52"/>
      <c r="AY912" s="52"/>
      <c r="AZ912" s="52"/>
      <c r="BA912" s="52"/>
      <c r="BB912" s="52"/>
      <c r="BC912" s="52"/>
      <c r="BD912" s="52"/>
      <c r="BE912" s="52"/>
      <c r="BF912" s="52"/>
      <c r="BG912" s="52"/>
    </row>
    <row r="913" spans="1:59" ht="15.75" customHeight="1">
      <c r="A913" s="58"/>
      <c r="B913" s="52"/>
      <c r="C913" s="52"/>
      <c r="D913" s="52"/>
      <c r="E913" s="52"/>
      <c r="F913" s="52"/>
      <c r="G913" s="52"/>
      <c r="H913" s="52"/>
      <c r="I913" s="52"/>
      <c r="J913" s="52"/>
      <c r="K913" s="52"/>
      <c r="L913" s="52"/>
      <c r="M913" s="52"/>
      <c r="N913" s="52"/>
      <c r="O913" s="52"/>
      <c r="P913" s="52"/>
      <c r="Q913" s="52"/>
      <c r="R913" s="52"/>
      <c r="S913" s="52"/>
      <c r="T913" s="52"/>
      <c r="U913" s="52"/>
      <c r="V913" s="52"/>
      <c r="W913" s="52"/>
      <c r="X913" s="52"/>
      <c r="Y913" s="52"/>
      <c r="Z913" s="52"/>
      <c r="AA913" s="52"/>
      <c r="AB913" s="52"/>
      <c r="AC913" s="52"/>
      <c r="AD913" s="52"/>
      <c r="AE913" s="52"/>
      <c r="AF913" s="52"/>
      <c r="AG913" s="52"/>
      <c r="AH913" s="52"/>
      <c r="AI913" s="52"/>
      <c r="AJ913" s="52"/>
      <c r="AK913" s="52"/>
      <c r="AL913" s="52"/>
      <c r="AM913" s="52"/>
      <c r="AN913" s="52"/>
      <c r="AO913" s="52"/>
      <c r="AP913" s="52"/>
      <c r="AQ913" s="52"/>
      <c r="AR913" s="52"/>
      <c r="AS913" s="52"/>
      <c r="AT913" s="52"/>
      <c r="AU913" s="52"/>
      <c r="AV913" s="52"/>
      <c r="AW913" s="52"/>
      <c r="AX913" s="52"/>
      <c r="AY913" s="52"/>
      <c r="AZ913" s="52"/>
      <c r="BA913" s="52"/>
      <c r="BB913" s="52"/>
      <c r="BC913" s="52"/>
      <c r="BD913" s="52"/>
      <c r="BE913" s="52"/>
      <c r="BF913" s="52"/>
      <c r="BG913" s="52"/>
    </row>
    <row r="914" spans="1:59" ht="15.75" customHeight="1">
      <c r="A914" s="58"/>
      <c r="B914" s="52"/>
      <c r="C914" s="52"/>
      <c r="D914" s="52"/>
      <c r="E914" s="52"/>
      <c r="F914" s="52"/>
      <c r="G914" s="52"/>
      <c r="H914" s="52"/>
      <c r="I914" s="52"/>
      <c r="J914" s="52"/>
      <c r="K914" s="52"/>
      <c r="L914" s="52"/>
      <c r="M914" s="52"/>
      <c r="N914" s="52"/>
      <c r="O914" s="52"/>
      <c r="P914" s="52"/>
      <c r="Q914" s="52"/>
      <c r="R914" s="52"/>
      <c r="S914" s="52"/>
      <c r="T914" s="52"/>
      <c r="U914" s="52"/>
      <c r="V914" s="52"/>
      <c r="W914" s="52"/>
      <c r="X914" s="52"/>
      <c r="Y914" s="52"/>
      <c r="Z914" s="52"/>
      <c r="AA914" s="52"/>
      <c r="AB914" s="52"/>
      <c r="AC914" s="52"/>
      <c r="AD914" s="52"/>
      <c r="AE914" s="52"/>
      <c r="AF914" s="52"/>
      <c r="AG914" s="52"/>
      <c r="AH914" s="52"/>
      <c r="AI914" s="52"/>
      <c r="AJ914" s="52"/>
      <c r="AK914" s="52"/>
      <c r="AL914" s="52"/>
      <c r="AM914" s="52"/>
      <c r="AN914" s="52"/>
      <c r="AO914" s="52"/>
      <c r="AP914" s="52"/>
      <c r="AQ914" s="52"/>
      <c r="AR914" s="52"/>
      <c r="AS914" s="52"/>
      <c r="AT914" s="52"/>
      <c r="AU914" s="52"/>
      <c r="AV914" s="52"/>
      <c r="AW914" s="52"/>
      <c r="AX914" s="52"/>
      <c r="AY914" s="52"/>
      <c r="AZ914" s="52"/>
      <c r="BA914" s="52"/>
      <c r="BB914" s="52"/>
      <c r="BC914" s="52"/>
      <c r="BD914" s="52"/>
      <c r="BE914" s="52"/>
      <c r="BF914" s="52"/>
      <c r="BG914" s="52"/>
    </row>
    <row r="915" spans="1:59" ht="15.75" customHeight="1">
      <c r="A915" s="58"/>
      <c r="B915" s="52"/>
      <c r="C915" s="52"/>
      <c r="D915" s="52"/>
      <c r="E915" s="52"/>
      <c r="F915" s="52"/>
      <c r="G915" s="52"/>
      <c r="H915" s="52"/>
      <c r="I915" s="52"/>
      <c r="J915" s="52"/>
      <c r="K915" s="52"/>
      <c r="L915" s="52"/>
      <c r="M915" s="52"/>
      <c r="N915" s="52"/>
      <c r="O915" s="52"/>
      <c r="P915" s="52"/>
      <c r="Q915" s="52"/>
      <c r="R915" s="52"/>
      <c r="S915" s="52"/>
      <c r="T915" s="52"/>
      <c r="U915" s="52"/>
      <c r="V915" s="52"/>
      <c r="W915" s="52"/>
      <c r="X915" s="52"/>
      <c r="Y915" s="52"/>
      <c r="Z915" s="52"/>
      <c r="AA915" s="52"/>
      <c r="AB915" s="52"/>
      <c r="AC915" s="52"/>
      <c r="AD915" s="52"/>
      <c r="AE915" s="52"/>
      <c r="AF915" s="52"/>
      <c r="AG915" s="52"/>
      <c r="AH915" s="52"/>
      <c r="AI915" s="52"/>
      <c r="AJ915" s="52"/>
      <c r="AK915" s="52"/>
      <c r="AL915" s="52"/>
      <c r="AM915" s="52"/>
      <c r="AN915" s="52"/>
      <c r="AO915" s="52"/>
      <c r="AP915" s="52"/>
      <c r="AQ915" s="52"/>
      <c r="AR915" s="52"/>
      <c r="AS915" s="52"/>
      <c r="AT915" s="52"/>
      <c r="AU915" s="52"/>
      <c r="AV915" s="52"/>
      <c r="AW915" s="52"/>
      <c r="AX915" s="52"/>
      <c r="AY915" s="52"/>
      <c r="AZ915" s="52"/>
      <c r="BA915" s="52"/>
      <c r="BB915" s="52"/>
      <c r="BC915" s="52"/>
      <c r="BD915" s="52"/>
      <c r="BE915" s="52"/>
      <c r="BF915" s="52"/>
      <c r="BG915" s="52"/>
    </row>
    <row r="916" spans="1:59" ht="15.75" customHeight="1">
      <c r="A916" s="58"/>
      <c r="B916" s="52"/>
      <c r="C916" s="52"/>
      <c r="D916" s="52"/>
      <c r="E916" s="52"/>
      <c r="F916" s="52"/>
      <c r="G916" s="52"/>
      <c r="H916" s="52"/>
      <c r="I916" s="52"/>
      <c r="J916" s="52"/>
      <c r="K916" s="52"/>
      <c r="L916" s="52"/>
      <c r="M916" s="52"/>
      <c r="N916" s="52"/>
      <c r="O916" s="52"/>
      <c r="P916" s="52"/>
      <c r="Q916" s="52"/>
      <c r="R916" s="52"/>
      <c r="S916" s="52"/>
      <c r="T916" s="52"/>
      <c r="U916" s="52"/>
      <c r="V916" s="52"/>
      <c r="W916" s="52"/>
      <c r="X916" s="52"/>
      <c r="Y916" s="52"/>
      <c r="Z916" s="52"/>
      <c r="AA916" s="52"/>
      <c r="AB916" s="52"/>
      <c r="AC916" s="52"/>
      <c r="AD916" s="52"/>
      <c r="AE916" s="52"/>
      <c r="AF916" s="52"/>
      <c r="AG916" s="52"/>
      <c r="AH916" s="52"/>
      <c r="AI916" s="52"/>
      <c r="AJ916" s="52"/>
      <c r="AK916" s="52"/>
      <c r="AL916" s="52"/>
      <c r="AM916" s="52"/>
      <c r="AN916" s="52"/>
      <c r="AO916" s="52"/>
      <c r="AP916" s="52"/>
      <c r="AQ916" s="52"/>
      <c r="AR916" s="52"/>
      <c r="AS916" s="52"/>
      <c r="AT916" s="52"/>
      <c r="AU916" s="52"/>
      <c r="AV916" s="52"/>
      <c r="AW916" s="52"/>
      <c r="AX916" s="52"/>
      <c r="AY916" s="52"/>
      <c r="AZ916" s="52"/>
      <c r="BA916" s="52"/>
      <c r="BB916" s="52"/>
      <c r="BC916" s="52"/>
      <c r="BD916" s="52"/>
      <c r="BE916" s="52"/>
      <c r="BF916" s="52"/>
      <c r="BG916" s="52"/>
    </row>
    <row r="917" spans="1:59" ht="15.75" customHeight="1">
      <c r="A917" s="58"/>
      <c r="B917" s="52"/>
      <c r="C917" s="52"/>
      <c r="D917" s="52"/>
      <c r="E917" s="52"/>
      <c r="F917" s="52"/>
      <c r="G917" s="52"/>
      <c r="H917" s="52"/>
      <c r="I917" s="52"/>
      <c r="J917" s="52"/>
      <c r="K917" s="52"/>
      <c r="L917" s="52"/>
      <c r="M917" s="52"/>
      <c r="N917" s="52"/>
      <c r="O917" s="52"/>
      <c r="P917" s="52"/>
      <c r="Q917" s="52"/>
      <c r="R917" s="52"/>
      <c r="S917" s="52"/>
      <c r="T917" s="52"/>
      <c r="U917" s="52"/>
      <c r="V917" s="52"/>
      <c r="W917" s="52"/>
      <c r="X917" s="52"/>
      <c r="Y917" s="52"/>
      <c r="Z917" s="52"/>
      <c r="AA917" s="52"/>
      <c r="AB917" s="52"/>
      <c r="AC917" s="52"/>
      <c r="AD917" s="52"/>
      <c r="AE917" s="52"/>
      <c r="AF917" s="52"/>
      <c r="AG917" s="52"/>
      <c r="AH917" s="52"/>
      <c r="AI917" s="52"/>
      <c r="AJ917" s="52"/>
      <c r="AK917" s="52"/>
      <c r="AL917" s="52"/>
      <c r="AM917" s="52"/>
      <c r="AN917" s="52"/>
      <c r="AO917" s="52"/>
      <c r="AP917" s="52"/>
      <c r="AQ917" s="52"/>
      <c r="AR917" s="52"/>
      <c r="AS917" s="52"/>
      <c r="AT917" s="52"/>
      <c r="AU917" s="52"/>
      <c r="AV917" s="52"/>
      <c r="AW917" s="52"/>
      <c r="AX917" s="52"/>
      <c r="AY917" s="52"/>
      <c r="AZ917" s="52"/>
      <c r="BA917" s="52"/>
      <c r="BB917" s="52"/>
      <c r="BC917" s="52"/>
      <c r="BD917" s="52"/>
      <c r="BE917" s="52"/>
      <c r="BF917" s="52"/>
      <c r="BG917" s="52"/>
    </row>
    <row r="918" spans="1:59" ht="15.75" customHeight="1">
      <c r="A918" s="58"/>
      <c r="B918" s="52"/>
      <c r="C918" s="52"/>
      <c r="D918" s="52"/>
      <c r="E918" s="52"/>
      <c r="F918" s="52"/>
      <c r="G918" s="52"/>
      <c r="H918" s="52"/>
      <c r="I918" s="52"/>
      <c r="J918" s="52"/>
      <c r="K918" s="52"/>
      <c r="L918" s="52"/>
      <c r="M918" s="52"/>
      <c r="N918" s="52"/>
      <c r="O918" s="52"/>
      <c r="P918" s="52"/>
      <c r="Q918" s="52"/>
      <c r="R918" s="52"/>
      <c r="S918" s="52"/>
      <c r="T918" s="52"/>
      <c r="U918" s="52"/>
      <c r="V918" s="52"/>
      <c r="W918" s="52"/>
      <c r="X918" s="52"/>
      <c r="Y918" s="52"/>
      <c r="Z918" s="52"/>
      <c r="AA918" s="52"/>
      <c r="AB918" s="52"/>
      <c r="AC918" s="52"/>
      <c r="AD918" s="52"/>
      <c r="AE918" s="52"/>
      <c r="AF918" s="52"/>
      <c r="AG918" s="52"/>
      <c r="AH918" s="52"/>
      <c r="AI918" s="52"/>
      <c r="AJ918" s="52"/>
      <c r="AK918" s="52"/>
      <c r="AL918" s="52"/>
      <c r="AM918" s="52"/>
      <c r="AN918" s="52"/>
      <c r="AO918" s="52"/>
      <c r="AP918" s="52"/>
      <c r="AQ918" s="52"/>
      <c r="AR918" s="52"/>
      <c r="AS918" s="52"/>
      <c r="AT918" s="52"/>
      <c r="AU918" s="52"/>
      <c r="AV918" s="52"/>
      <c r="AW918" s="52"/>
      <c r="AX918" s="52"/>
      <c r="AY918" s="52"/>
      <c r="AZ918" s="52"/>
      <c r="BA918" s="52"/>
      <c r="BB918" s="52"/>
      <c r="BC918" s="52"/>
      <c r="BD918" s="52"/>
      <c r="BE918" s="52"/>
      <c r="BF918" s="52"/>
      <c r="BG918" s="52"/>
    </row>
    <row r="919" spans="1:59" ht="15.75" customHeight="1">
      <c r="A919" s="58"/>
      <c r="B919" s="52"/>
      <c r="C919" s="52"/>
      <c r="D919" s="52"/>
      <c r="E919" s="52"/>
      <c r="F919" s="52"/>
      <c r="G919" s="52"/>
      <c r="H919" s="52"/>
      <c r="I919" s="52"/>
      <c r="J919" s="52"/>
      <c r="K919" s="52"/>
      <c r="L919" s="52"/>
      <c r="M919" s="52"/>
      <c r="N919" s="52"/>
      <c r="O919" s="52"/>
      <c r="P919" s="52"/>
      <c r="Q919" s="52"/>
      <c r="R919" s="52"/>
      <c r="S919" s="52"/>
      <c r="T919" s="52"/>
      <c r="U919" s="52"/>
      <c r="V919" s="52"/>
      <c r="W919" s="52"/>
      <c r="X919" s="52"/>
      <c r="Y919" s="52"/>
      <c r="Z919" s="52"/>
      <c r="AA919" s="52"/>
      <c r="AB919" s="52"/>
      <c r="AC919" s="52"/>
      <c r="AD919" s="52"/>
      <c r="AE919" s="52"/>
      <c r="AF919" s="52"/>
      <c r="AG919" s="52"/>
      <c r="AH919" s="52"/>
      <c r="AI919" s="52"/>
      <c r="AJ919" s="52"/>
      <c r="AK919" s="52"/>
      <c r="AL919" s="52"/>
      <c r="AM919" s="52"/>
      <c r="AN919" s="52"/>
      <c r="AO919" s="52"/>
      <c r="AP919" s="52"/>
      <c r="AQ919" s="52"/>
      <c r="AR919" s="52"/>
      <c r="AS919" s="52"/>
      <c r="AT919" s="52"/>
      <c r="AU919" s="52"/>
      <c r="AV919" s="52"/>
      <c r="AW919" s="52"/>
      <c r="AX919" s="52"/>
      <c r="AY919" s="52"/>
      <c r="AZ919" s="52"/>
      <c r="BA919" s="52"/>
      <c r="BB919" s="52"/>
      <c r="BC919" s="52"/>
      <c r="BD919" s="52"/>
      <c r="BE919" s="52"/>
      <c r="BF919" s="52"/>
      <c r="BG919" s="52"/>
    </row>
    <row r="920" spans="1:59" ht="15.75" customHeight="1">
      <c r="A920" s="58"/>
      <c r="B920" s="52"/>
      <c r="C920" s="52"/>
      <c r="D920" s="52"/>
      <c r="E920" s="52"/>
      <c r="F920" s="52"/>
      <c r="G920" s="52"/>
      <c r="H920" s="52"/>
      <c r="I920" s="52"/>
      <c r="J920" s="52"/>
      <c r="K920" s="52"/>
      <c r="L920" s="52"/>
      <c r="M920" s="52"/>
      <c r="N920" s="52"/>
      <c r="O920" s="52"/>
      <c r="P920" s="52"/>
      <c r="Q920" s="52"/>
      <c r="R920" s="52"/>
      <c r="S920" s="52"/>
      <c r="T920" s="52"/>
      <c r="U920" s="52"/>
      <c r="V920" s="52"/>
      <c r="W920" s="52"/>
      <c r="X920" s="52"/>
      <c r="Y920" s="52"/>
      <c r="Z920" s="52"/>
      <c r="AA920" s="52"/>
      <c r="AB920" s="52"/>
      <c r="AC920" s="52"/>
      <c r="AD920" s="52"/>
      <c r="AE920" s="52"/>
      <c r="AF920" s="52"/>
      <c r="AG920" s="52"/>
      <c r="AH920" s="52"/>
      <c r="AI920" s="52"/>
      <c r="AJ920" s="52"/>
      <c r="AK920" s="52"/>
      <c r="AL920" s="52"/>
      <c r="AM920" s="52"/>
      <c r="AN920" s="52"/>
      <c r="AO920" s="52"/>
      <c r="AP920" s="52"/>
      <c r="AQ920" s="52"/>
      <c r="AR920" s="52"/>
      <c r="AS920" s="52"/>
      <c r="AT920" s="52"/>
      <c r="AU920" s="52"/>
      <c r="AV920" s="52"/>
      <c r="AW920" s="52"/>
      <c r="AX920" s="52"/>
      <c r="AY920" s="52"/>
      <c r="AZ920" s="52"/>
      <c r="BA920" s="52"/>
      <c r="BB920" s="52"/>
      <c r="BC920" s="52"/>
      <c r="BD920" s="52"/>
      <c r="BE920" s="52"/>
      <c r="BF920" s="52"/>
      <c r="BG920" s="52"/>
    </row>
    <row r="921" spans="1:59" ht="15.75" customHeight="1">
      <c r="A921" s="58"/>
      <c r="B921" s="52"/>
      <c r="C921" s="52"/>
      <c r="D921" s="52"/>
      <c r="E921" s="52"/>
      <c r="F921" s="52"/>
      <c r="G921" s="52"/>
      <c r="H921" s="52"/>
      <c r="I921" s="52"/>
      <c r="J921" s="52"/>
      <c r="K921" s="52"/>
      <c r="L921" s="52"/>
      <c r="M921" s="52"/>
      <c r="N921" s="52"/>
      <c r="O921" s="52"/>
      <c r="P921" s="52"/>
      <c r="Q921" s="52"/>
      <c r="R921" s="52"/>
      <c r="S921" s="52"/>
      <c r="T921" s="52"/>
      <c r="U921" s="52"/>
      <c r="V921" s="52"/>
      <c r="W921" s="52"/>
      <c r="X921" s="52"/>
      <c r="Y921" s="52"/>
      <c r="Z921" s="52"/>
      <c r="AA921" s="52"/>
      <c r="AB921" s="52"/>
      <c r="AC921" s="52"/>
      <c r="AD921" s="52"/>
      <c r="AE921" s="52"/>
      <c r="AF921" s="52"/>
      <c r="AG921" s="52"/>
      <c r="AH921" s="52"/>
      <c r="AI921" s="52"/>
      <c r="AJ921" s="52"/>
      <c r="AK921" s="52"/>
      <c r="AL921" s="52"/>
      <c r="AM921" s="52"/>
      <c r="AN921" s="52"/>
      <c r="AO921" s="52"/>
      <c r="AP921" s="52"/>
      <c r="AQ921" s="52"/>
      <c r="AR921" s="52"/>
      <c r="AS921" s="52"/>
      <c r="AT921" s="52"/>
      <c r="AU921" s="52"/>
      <c r="AV921" s="52"/>
      <c r="AW921" s="52"/>
      <c r="AX921" s="52"/>
      <c r="AY921" s="52"/>
      <c r="AZ921" s="52"/>
      <c r="BA921" s="52"/>
      <c r="BB921" s="52"/>
      <c r="BC921" s="52"/>
      <c r="BD921" s="52"/>
      <c r="BE921" s="52"/>
      <c r="BF921" s="52"/>
      <c r="BG921" s="52"/>
    </row>
    <row r="922" spans="1:59" ht="15.75" customHeight="1">
      <c r="A922" s="58"/>
      <c r="B922" s="52"/>
      <c r="C922" s="52"/>
      <c r="D922" s="52"/>
      <c r="E922" s="52"/>
      <c r="F922" s="52"/>
      <c r="G922" s="52"/>
      <c r="H922" s="52"/>
      <c r="I922" s="52"/>
      <c r="J922" s="52"/>
      <c r="K922" s="52"/>
      <c r="L922" s="52"/>
      <c r="M922" s="52"/>
      <c r="N922" s="52"/>
      <c r="O922" s="52"/>
      <c r="P922" s="52"/>
      <c r="Q922" s="52"/>
      <c r="R922" s="52"/>
      <c r="S922" s="52"/>
      <c r="T922" s="52"/>
      <c r="U922" s="52"/>
      <c r="V922" s="52"/>
      <c r="W922" s="52"/>
      <c r="X922" s="52"/>
      <c r="Y922" s="52"/>
      <c r="Z922" s="52"/>
      <c r="AA922" s="52"/>
      <c r="AB922" s="52"/>
      <c r="AC922" s="52"/>
      <c r="AD922" s="52"/>
      <c r="AE922" s="52"/>
      <c r="AF922" s="52"/>
      <c r="AG922" s="52"/>
      <c r="AH922" s="52"/>
      <c r="AI922" s="52"/>
      <c r="AJ922" s="52"/>
      <c r="AK922" s="52"/>
      <c r="AL922" s="52"/>
      <c r="AM922" s="52"/>
      <c r="AN922" s="52"/>
      <c r="AO922" s="52"/>
      <c r="AP922" s="52"/>
      <c r="AQ922" s="52"/>
      <c r="AR922" s="52"/>
      <c r="AS922" s="52"/>
      <c r="AT922" s="52"/>
      <c r="AU922" s="52"/>
      <c r="AV922" s="52"/>
      <c r="AW922" s="52"/>
      <c r="AX922" s="52"/>
      <c r="AY922" s="52"/>
      <c r="AZ922" s="52"/>
      <c r="BA922" s="52"/>
      <c r="BB922" s="52"/>
      <c r="BC922" s="52"/>
      <c r="BD922" s="52"/>
      <c r="BE922" s="52"/>
      <c r="BF922" s="52"/>
      <c r="BG922" s="52"/>
    </row>
    <row r="923" spans="1:59" ht="15.75" customHeight="1">
      <c r="A923" s="58"/>
      <c r="B923" s="52"/>
      <c r="C923" s="52"/>
      <c r="D923" s="52"/>
      <c r="E923" s="52"/>
      <c r="F923" s="52"/>
      <c r="G923" s="52"/>
      <c r="H923" s="52"/>
      <c r="I923" s="52"/>
      <c r="J923" s="52"/>
      <c r="K923" s="52"/>
      <c r="L923" s="52"/>
      <c r="M923" s="52"/>
      <c r="N923" s="52"/>
      <c r="O923" s="52"/>
      <c r="P923" s="52"/>
      <c r="Q923" s="52"/>
      <c r="R923" s="52"/>
      <c r="S923" s="52"/>
      <c r="T923" s="52"/>
      <c r="U923" s="52"/>
      <c r="V923" s="52"/>
      <c r="W923" s="52"/>
      <c r="X923" s="52"/>
      <c r="Y923" s="52"/>
      <c r="Z923" s="52"/>
      <c r="AA923" s="52"/>
      <c r="AB923" s="52"/>
      <c r="AC923" s="52"/>
      <c r="AD923" s="52"/>
      <c r="AE923" s="52"/>
      <c r="AF923" s="52"/>
      <c r="AG923" s="52"/>
      <c r="AH923" s="52"/>
      <c r="AI923" s="52"/>
      <c r="AJ923" s="52"/>
      <c r="AK923" s="52"/>
      <c r="AL923" s="52"/>
      <c r="AM923" s="52"/>
      <c r="AN923" s="52"/>
      <c r="AO923" s="52"/>
      <c r="AP923" s="52"/>
      <c r="AQ923" s="52"/>
      <c r="AR923" s="52"/>
      <c r="AS923" s="52"/>
      <c r="AT923" s="52"/>
      <c r="AU923" s="52"/>
      <c r="AV923" s="52"/>
      <c r="AW923" s="52"/>
      <c r="AX923" s="52"/>
      <c r="AY923" s="52"/>
      <c r="AZ923" s="52"/>
      <c r="BA923" s="52"/>
      <c r="BB923" s="52"/>
      <c r="BC923" s="52"/>
      <c r="BD923" s="52"/>
      <c r="BE923" s="52"/>
      <c r="BF923" s="52"/>
      <c r="BG923" s="52"/>
    </row>
    <row r="924" spans="1:59" ht="15.75" customHeight="1">
      <c r="A924" s="58"/>
      <c r="B924" s="52"/>
      <c r="C924" s="52"/>
      <c r="D924" s="52"/>
      <c r="E924" s="52"/>
      <c r="F924" s="52"/>
      <c r="G924" s="52"/>
      <c r="H924" s="52"/>
      <c r="I924" s="52"/>
      <c r="J924" s="52"/>
      <c r="K924" s="52"/>
      <c r="L924" s="52"/>
      <c r="M924" s="52"/>
      <c r="N924" s="52"/>
      <c r="O924" s="52"/>
      <c r="P924" s="52"/>
      <c r="Q924" s="52"/>
      <c r="R924" s="52"/>
      <c r="S924" s="52"/>
      <c r="T924" s="52"/>
      <c r="U924" s="52"/>
      <c r="V924" s="52"/>
      <c r="W924" s="52"/>
      <c r="X924" s="52"/>
      <c r="Y924" s="52"/>
      <c r="Z924" s="52"/>
      <c r="AA924" s="52"/>
      <c r="AB924" s="52"/>
      <c r="AC924" s="52"/>
      <c r="AD924" s="52"/>
      <c r="AE924" s="52"/>
      <c r="AF924" s="52"/>
      <c r="AG924" s="52"/>
      <c r="AH924" s="52"/>
      <c r="AI924" s="52"/>
      <c r="AJ924" s="52"/>
      <c r="AK924" s="52"/>
      <c r="AL924" s="52"/>
      <c r="AM924" s="52"/>
      <c r="AN924" s="52"/>
      <c r="AO924" s="52"/>
      <c r="AP924" s="52"/>
      <c r="AQ924" s="52"/>
      <c r="AR924" s="52"/>
      <c r="AS924" s="52"/>
      <c r="AT924" s="52"/>
      <c r="AU924" s="52"/>
      <c r="AV924" s="52"/>
      <c r="AW924" s="52"/>
      <c r="AX924" s="52"/>
      <c r="AY924" s="52"/>
      <c r="AZ924" s="52"/>
      <c r="BA924" s="52"/>
      <c r="BB924" s="52"/>
      <c r="BC924" s="52"/>
      <c r="BD924" s="52"/>
      <c r="BE924" s="52"/>
      <c r="BF924" s="52"/>
      <c r="BG924" s="52"/>
    </row>
    <row r="925" spans="1:59" ht="15.75" customHeight="1">
      <c r="A925" s="58"/>
      <c r="B925" s="52"/>
      <c r="C925" s="52"/>
      <c r="D925" s="52"/>
      <c r="E925" s="52"/>
      <c r="F925" s="52"/>
      <c r="G925" s="52"/>
      <c r="H925" s="52"/>
      <c r="I925" s="52"/>
      <c r="J925" s="52"/>
      <c r="K925" s="52"/>
      <c r="L925" s="52"/>
      <c r="M925" s="52"/>
      <c r="N925" s="52"/>
      <c r="O925" s="52"/>
      <c r="P925" s="52"/>
      <c r="Q925" s="52"/>
      <c r="R925" s="52"/>
      <c r="S925" s="52"/>
      <c r="T925" s="52"/>
      <c r="U925" s="52"/>
      <c r="V925" s="52"/>
      <c r="W925" s="52"/>
      <c r="X925" s="52"/>
      <c r="Y925" s="52"/>
      <c r="Z925" s="52"/>
      <c r="AA925" s="52"/>
      <c r="AB925" s="52"/>
      <c r="AC925" s="52"/>
      <c r="AD925" s="52"/>
      <c r="AE925" s="52"/>
      <c r="AF925" s="52"/>
      <c r="AG925" s="52"/>
      <c r="AH925" s="52"/>
      <c r="AI925" s="52"/>
      <c r="AJ925" s="52"/>
      <c r="AK925" s="52"/>
      <c r="AL925" s="52"/>
      <c r="AM925" s="52"/>
      <c r="AN925" s="52"/>
      <c r="AO925" s="52"/>
      <c r="AP925" s="52"/>
      <c r="AQ925" s="52"/>
      <c r="AR925" s="52"/>
      <c r="AS925" s="52"/>
      <c r="AT925" s="52"/>
      <c r="AU925" s="52"/>
      <c r="AV925" s="52"/>
      <c r="AW925" s="52"/>
      <c r="AX925" s="52"/>
      <c r="AY925" s="52"/>
      <c r="AZ925" s="52"/>
      <c r="BA925" s="52"/>
      <c r="BB925" s="52"/>
      <c r="BC925" s="52"/>
      <c r="BD925" s="52"/>
      <c r="BE925" s="52"/>
      <c r="BF925" s="52"/>
      <c r="BG925" s="52"/>
    </row>
    <row r="926" spans="1:59" ht="15.75" customHeight="1">
      <c r="A926" s="58"/>
      <c r="B926" s="52"/>
      <c r="C926" s="52"/>
      <c r="D926" s="52"/>
      <c r="E926" s="52"/>
      <c r="F926" s="52"/>
      <c r="G926" s="52"/>
      <c r="H926" s="52"/>
      <c r="I926" s="52"/>
      <c r="J926" s="52"/>
      <c r="K926" s="52"/>
      <c r="L926" s="52"/>
      <c r="M926" s="52"/>
      <c r="N926" s="52"/>
      <c r="O926" s="52"/>
      <c r="P926" s="52"/>
      <c r="Q926" s="52"/>
      <c r="R926" s="52"/>
      <c r="S926" s="52"/>
      <c r="T926" s="52"/>
      <c r="U926" s="52"/>
      <c r="V926" s="52"/>
      <c r="W926" s="52"/>
      <c r="X926" s="52"/>
      <c r="Y926" s="52"/>
      <c r="Z926" s="52"/>
      <c r="AA926" s="52"/>
      <c r="AB926" s="52"/>
      <c r="AC926" s="52"/>
      <c r="AD926" s="52"/>
      <c r="AE926" s="52"/>
      <c r="AF926" s="52"/>
      <c r="AG926" s="52"/>
      <c r="AH926" s="52"/>
      <c r="AI926" s="52"/>
      <c r="AJ926" s="52"/>
      <c r="AK926" s="52"/>
      <c r="AL926" s="52"/>
      <c r="AM926" s="52"/>
      <c r="AN926" s="52"/>
      <c r="AO926" s="52"/>
      <c r="AP926" s="52"/>
      <c r="AQ926" s="52"/>
      <c r="AR926" s="52"/>
      <c r="AS926" s="52"/>
      <c r="AT926" s="52"/>
      <c r="AU926" s="52"/>
      <c r="AV926" s="52"/>
      <c r="AW926" s="52"/>
      <c r="AX926" s="52"/>
      <c r="AY926" s="52"/>
      <c r="AZ926" s="52"/>
      <c r="BA926" s="52"/>
      <c r="BB926" s="52"/>
      <c r="BC926" s="52"/>
      <c r="BD926" s="52"/>
      <c r="BE926" s="52"/>
      <c r="BF926" s="52"/>
      <c r="BG926" s="52"/>
    </row>
    <row r="927" spans="1:59" ht="15.75" customHeight="1">
      <c r="A927" s="58"/>
      <c r="B927" s="52"/>
      <c r="C927" s="52"/>
      <c r="D927" s="52"/>
      <c r="E927" s="52"/>
      <c r="F927" s="52"/>
      <c r="G927" s="52"/>
      <c r="H927" s="52"/>
      <c r="I927" s="52"/>
      <c r="J927" s="52"/>
      <c r="K927" s="52"/>
      <c r="L927" s="52"/>
      <c r="M927" s="52"/>
      <c r="N927" s="52"/>
      <c r="O927" s="52"/>
      <c r="P927" s="52"/>
      <c r="Q927" s="52"/>
      <c r="R927" s="52"/>
      <c r="S927" s="52"/>
      <c r="T927" s="52"/>
      <c r="U927" s="52"/>
      <c r="V927" s="52"/>
      <c r="W927" s="52"/>
      <c r="X927" s="52"/>
      <c r="Y927" s="52"/>
      <c r="Z927" s="52"/>
      <c r="AA927" s="52"/>
      <c r="AB927" s="52"/>
      <c r="AC927" s="52"/>
      <c r="AD927" s="52"/>
      <c r="AE927" s="52"/>
      <c r="AF927" s="52"/>
      <c r="AG927" s="52"/>
      <c r="AH927" s="52"/>
      <c r="AI927" s="52"/>
      <c r="AJ927" s="52"/>
      <c r="AK927" s="52"/>
      <c r="AL927" s="52"/>
      <c r="AM927" s="52"/>
      <c r="AN927" s="52"/>
      <c r="AO927" s="52"/>
      <c r="AP927" s="52"/>
      <c r="AQ927" s="52"/>
      <c r="AR927" s="52"/>
      <c r="AS927" s="52"/>
      <c r="AT927" s="52"/>
      <c r="AU927" s="52"/>
      <c r="AV927" s="52"/>
      <c r="AW927" s="52"/>
      <c r="AX927" s="52"/>
      <c r="AY927" s="52"/>
      <c r="AZ927" s="52"/>
      <c r="BA927" s="52"/>
      <c r="BB927" s="52"/>
      <c r="BC927" s="52"/>
      <c r="BD927" s="52"/>
      <c r="BE927" s="52"/>
      <c r="BF927" s="52"/>
      <c r="BG927" s="52"/>
    </row>
    <row r="928" spans="1:59" ht="15.75" customHeight="1">
      <c r="A928" s="58"/>
      <c r="B928" s="52"/>
      <c r="C928" s="52"/>
      <c r="D928" s="52"/>
      <c r="E928" s="52"/>
      <c r="F928" s="52"/>
      <c r="G928" s="52"/>
      <c r="H928" s="52"/>
      <c r="I928" s="52"/>
      <c r="J928" s="52"/>
      <c r="K928" s="52"/>
      <c r="L928" s="52"/>
      <c r="M928" s="52"/>
      <c r="N928" s="52"/>
      <c r="O928" s="52"/>
      <c r="P928" s="52"/>
      <c r="Q928" s="52"/>
      <c r="R928" s="52"/>
      <c r="S928" s="52"/>
      <c r="T928" s="52"/>
      <c r="U928" s="52"/>
      <c r="V928" s="52"/>
      <c r="W928" s="52"/>
      <c r="X928" s="52"/>
      <c r="Y928" s="52"/>
      <c r="Z928" s="52"/>
      <c r="AA928" s="52"/>
      <c r="AB928" s="52"/>
      <c r="AC928" s="52"/>
      <c r="AD928" s="52"/>
      <c r="AE928" s="52"/>
      <c r="AF928" s="52"/>
      <c r="AG928" s="52"/>
      <c r="AH928" s="52"/>
      <c r="AI928" s="52"/>
      <c r="AJ928" s="52"/>
      <c r="AK928" s="52"/>
      <c r="AL928" s="52"/>
      <c r="AM928" s="52"/>
      <c r="AN928" s="52"/>
      <c r="AO928" s="52"/>
      <c r="AP928" s="52"/>
      <c r="AQ928" s="52"/>
      <c r="AR928" s="52"/>
      <c r="AS928" s="52"/>
      <c r="AT928" s="52"/>
      <c r="AU928" s="52"/>
      <c r="AV928" s="52"/>
      <c r="AW928" s="52"/>
      <c r="AX928" s="52"/>
      <c r="AY928" s="52"/>
      <c r="AZ928" s="52"/>
      <c r="BA928" s="52"/>
      <c r="BB928" s="52"/>
      <c r="BC928" s="52"/>
      <c r="BD928" s="52"/>
      <c r="BE928" s="52"/>
      <c r="BF928" s="52"/>
      <c r="BG928" s="52"/>
    </row>
    <row r="929" spans="1:59" ht="15.75" customHeight="1">
      <c r="A929" s="58"/>
      <c r="B929" s="52"/>
      <c r="C929" s="52"/>
      <c r="D929" s="52"/>
      <c r="E929" s="52"/>
      <c r="F929" s="52"/>
      <c r="G929" s="52"/>
      <c r="H929" s="52"/>
      <c r="I929" s="52"/>
      <c r="J929" s="52"/>
      <c r="K929" s="52"/>
      <c r="L929" s="52"/>
      <c r="M929" s="52"/>
      <c r="N929" s="52"/>
      <c r="O929" s="52"/>
      <c r="P929" s="52"/>
      <c r="Q929" s="52"/>
      <c r="R929" s="52"/>
      <c r="S929" s="52"/>
      <c r="T929" s="52"/>
      <c r="U929" s="52"/>
      <c r="V929" s="52"/>
      <c r="W929" s="52"/>
      <c r="X929" s="52"/>
      <c r="Y929" s="52"/>
      <c r="Z929" s="52"/>
      <c r="AA929" s="52"/>
      <c r="AB929" s="52"/>
      <c r="AC929" s="52"/>
      <c r="AD929" s="52"/>
      <c r="AE929" s="52"/>
      <c r="AF929" s="52"/>
      <c r="AG929" s="52"/>
      <c r="AH929" s="52"/>
      <c r="AI929" s="52"/>
      <c r="AJ929" s="52"/>
      <c r="AK929" s="52"/>
      <c r="AL929" s="52"/>
      <c r="AM929" s="52"/>
      <c r="AN929" s="52"/>
      <c r="AO929" s="52"/>
      <c r="AP929" s="52"/>
      <c r="AQ929" s="52"/>
      <c r="AR929" s="52"/>
      <c r="AS929" s="52"/>
      <c r="AT929" s="52"/>
      <c r="AU929" s="52"/>
      <c r="AV929" s="52"/>
      <c r="AW929" s="52"/>
      <c r="AX929" s="52"/>
      <c r="AY929" s="52"/>
      <c r="AZ929" s="52"/>
      <c r="BA929" s="52"/>
      <c r="BB929" s="52"/>
      <c r="BC929" s="52"/>
      <c r="BD929" s="52"/>
      <c r="BE929" s="52"/>
      <c r="BF929" s="52"/>
      <c r="BG929" s="52"/>
    </row>
    <row r="930" spans="1:59" ht="15.75" customHeight="1">
      <c r="A930" s="58"/>
      <c r="B930" s="52"/>
      <c r="C930" s="52"/>
      <c r="D930" s="52"/>
      <c r="E930" s="52"/>
      <c r="F930" s="52"/>
      <c r="G930" s="52"/>
      <c r="H930" s="52"/>
      <c r="I930" s="52"/>
      <c r="J930" s="52"/>
      <c r="K930" s="52"/>
      <c r="L930" s="52"/>
      <c r="M930" s="52"/>
      <c r="N930" s="52"/>
      <c r="O930" s="52"/>
      <c r="P930" s="52"/>
      <c r="Q930" s="52"/>
      <c r="R930" s="52"/>
      <c r="S930" s="52"/>
      <c r="T930" s="52"/>
      <c r="U930" s="52"/>
      <c r="V930" s="52"/>
      <c r="W930" s="52"/>
      <c r="X930" s="52"/>
      <c r="Y930" s="52"/>
      <c r="Z930" s="52"/>
      <c r="AA930" s="52"/>
      <c r="AB930" s="52"/>
      <c r="AC930" s="52"/>
      <c r="AD930" s="52"/>
      <c r="AE930" s="52"/>
      <c r="AF930" s="52"/>
      <c r="AG930" s="52"/>
      <c r="AH930" s="52"/>
      <c r="AI930" s="52"/>
      <c r="AJ930" s="52"/>
      <c r="AK930" s="52"/>
      <c r="AL930" s="52"/>
      <c r="AM930" s="52"/>
      <c r="AN930" s="52"/>
      <c r="AO930" s="52"/>
      <c r="AP930" s="52"/>
      <c r="AQ930" s="52"/>
      <c r="AR930" s="52"/>
      <c r="AS930" s="52"/>
      <c r="AT930" s="52"/>
      <c r="AU930" s="52"/>
      <c r="AV930" s="52"/>
      <c r="AW930" s="52"/>
      <c r="AX930" s="52"/>
      <c r="AY930" s="52"/>
      <c r="AZ930" s="52"/>
      <c r="BA930" s="52"/>
      <c r="BB930" s="52"/>
      <c r="BC930" s="52"/>
      <c r="BD930" s="52"/>
      <c r="BE930" s="52"/>
      <c r="BF930" s="52"/>
      <c r="BG930" s="52"/>
    </row>
    <row r="931" spans="1:59" ht="15.75" customHeight="1">
      <c r="A931" s="58"/>
      <c r="B931" s="52"/>
      <c r="C931" s="52"/>
      <c r="D931" s="52"/>
      <c r="E931" s="52"/>
      <c r="F931" s="52"/>
      <c r="G931" s="52"/>
      <c r="H931" s="52"/>
      <c r="I931" s="52"/>
      <c r="J931" s="52"/>
      <c r="K931" s="52"/>
      <c r="L931" s="52"/>
      <c r="M931" s="52"/>
      <c r="N931" s="52"/>
      <c r="O931" s="52"/>
      <c r="P931" s="52"/>
      <c r="Q931" s="52"/>
      <c r="R931" s="52"/>
      <c r="S931" s="52"/>
      <c r="T931" s="52"/>
      <c r="U931" s="52"/>
      <c r="V931" s="52"/>
      <c r="W931" s="52"/>
      <c r="X931" s="52"/>
      <c r="Y931" s="52"/>
      <c r="Z931" s="52"/>
      <c r="AA931" s="52"/>
      <c r="AB931" s="52"/>
      <c r="AC931" s="52"/>
      <c r="AD931" s="52"/>
      <c r="AE931" s="52"/>
      <c r="AF931" s="52"/>
      <c r="AG931" s="52"/>
      <c r="AH931" s="52"/>
      <c r="AI931" s="52"/>
      <c r="AJ931" s="52"/>
      <c r="AK931" s="52"/>
      <c r="AL931" s="52"/>
      <c r="AM931" s="52"/>
      <c r="AN931" s="52"/>
      <c r="AO931" s="52"/>
      <c r="AP931" s="52"/>
      <c r="AQ931" s="52"/>
      <c r="AR931" s="52"/>
      <c r="AS931" s="52"/>
      <c r="AT931" s="52"/>
      <c r="AU931" s="52"/>
      <c r="AV931" s="52"/>
      <c r="AW931" s="52"/>
      <c r="AX931" s="52"/>
      <c r="AY931" s="52"/>
      <c r="AZ931" s="52"/>
      <c r="BA931" s="52"/>
      <c r="BB931" s="52"/>
      <c r="BC931" s="52"/>
      <c r="BD931" s="52"/>
      <c r="BE931" s="52"/>
      <c r="BF931" s="52"/>
      <c r="BG931" s="52"/>
    </row>
    <row r="932" spans="1:59" ht="15.75" customHeight="1">
      <c r="A932" s="58"/>
      <c r="B932" s="52"/>
      <c r="C932" s="52"/>
      <c r="D932" s="52"/>
      <c r="E932" s="52"/>
      <c r="F932" s="52"/>
      <c r="G932" s="52"/>
      <c r="H932" s="52"/>
      <c r="I932" s="52"/>
      <c r="J932" s="52"/>
      <c r="K932" s="52"/>
      <c r="L932" s="52"/>
      <c r="M932" s="52"/>
      <c r="N932" s="52"/>
      <c r="O932" s="52"/>
      <c r="P932" s="52"/>
      <c r="Q932" s="52"/>
      <c r="R932" s="52"/>
      <c r="S932" s="52"/>
      <c r="T932" s="52"/>
      <c r="U932" s="52"/>
      <c r="V932" s="52"/>
      <c r="W932" s="52"/>
      <c r="X932" s="52"/>
      <c r="Y932" s="52"/>
      <c r="Z932" s="52"/>
      <c r="AA932" s="52"/>
      <c r="AB932" s="52"/>
      <c r="AC932" s="52"/>
      <c r="AD932" s="52"/>
      <c r="AE932" s="52"/>
      <c r="AF932" s="52"/>
      <c r="AG932" s="52"/>
      <c r="AH932" s="52"/>
      <c r="AI932" s="52"/>
      <c r="AJ932" s="52"/>
      <c r="AK932" s="52"/>
      <c r="AL932" s="52"/>
      <c r="AM932" s="52"/>
      <c r="AN932" s="52"/>
      <c r="AO932" s="52"/>
      <c r="AP932" s="52"/>
      <c r="AQ932" s="52"/>
      <c r="AR932" s="52"/>
      <c r="AS932" s="52"/>
      <c r="AT932" s="52"/>
      <c r="AU932" s="52"/>
      <c r="AV932" s="52"/>
      <c r="AW932" s="52"/>
      <c r="AX932" s="52"/>
      <c r="AY932" s="52"/>
      <c r="AZ932" s="52"/>
      <c r="BA932" s="52"/>
      <c r="BB932" s="52"/>
      <c r="BC932" s="52"/>
      <c r="BD932" s="52"/>
      <c r="BE932" s="52"/>
      <c r="BF932" s="52"/>
      <c r="BG932" s="52"/>
    </row>
    <row r="933" spans="1:59" ht="15.75" customHeight="1">
      <c r="A933" s="58"/>
      <c r="B933" s="52"/>
      <c r="C933" s="52"/>
      <c r="D933" s="52"/>
      <c r="E933" s="52"/>
      <c r="F933" s="52"/>
      <c r="G933" s="52"/>
      <c r="H933" s="52"/>
      <c r="I933" s="52"/>
      <c r="J933" s="52"/>
      <c r="K933" s="52"/>
      <c r="L933" s="52"/>
      <c r="M933" s="52"/>
      <c r="N933" s="52"/>
      <c r="O933" s="52"/>
      <c r="P933" s="52"/>
      <c r="Q933" s="52"/>
      <c r="R933" s="52"/>
      <c r="S933" s="52"/>
      <c r="T933" s="52"/>
      <c r="U933" s="52"/>
      <c r="V933" s="52"/>
      <c r="W933" s="52"/>
      <c r="X933" s="52"/>
      <c r="Y933" s="52"/>
      <c r="Z933" s="52"/>
      <c r="AA933" s="52"/>
      <c r="AB933" s="52"/>
      <c r="AC933" s="52"/>
      <c r="AD933" s="52"/>
      <c r="AE933" s="52"/>
      <c r="AF933" s="52"/>
      <c r="AG933" s="52"/>
      <c r="AH933" s="52"/>
      <c r="AI933" s="52"/>
      <c r="AJ933" s="52"/>
      <c r="AK933" s="52"/>
      <c r="AL933" s="52"/>
      <c r="AM933" s="52"/>
      <c r="AN933" s="52"/>
      <c r="AO933" s="52"/>
      <c r="AP933" s="52"/>
      <c r="AQ933" s="52"/>
      <c r="AR933" s="52"/>
      <c r="AS933" s="52"/>
      <c r="AT933" s="52"/>
      <c r="AU933" s="52"/>
      <c r="AV933" s="52"/>
      <c r="AW933" s="52"/>
      <c r="AX933" s="52"/>
      <c r="AY933" s="52"/>
      <c r="AZ933" s="52"/>
      <c r="BA933" s="52"/>
      <c r="BB933" s="52"/>
      <c r="BC933" s="52"/>
      <c r="BD933" s="52"/>
      <c r="BE933" s="52"/>
      <c r="BF933" s="52"/>
      <c r="BG933" s="52"/>
    </row>
    <row r="934" spans="1:59" ht="15.75" customHeight="1">
      <c r="A934" s="58"/>
      <c r="B934" s="52"/>
      <c r="C934" s="52"/>
      <c r="D934" s="52"/>
      <c r="E934" s="52"/>
      <c r="F934" s="52"/>
      <c r="G934" s="52"/>
      <c r="H934" s="52"/>
      <c r="I934" s="52"/>
      <c r="J934" s="52"/>
      <c r="K934" s="52"/>
      <c r="L934" s="52"/>
      <c r="M934" s="52"/>
      <c r="N934" s="52"/>
      <c r="O934" s="52"/>
      <c r="P934" s="52"/>
      <c r="Q934" s="52"/>
      <c r="R934" s="52"/>
      <c r="S934" s="52"/>
      <c r="T934" s="52"/>
      <c r="U934" s="52"/>
      <c r="V934" s="52"/>
      <c r="W934" s="52"/>
      <c r="X934" s="52"/>
      <c r="Y934" s="52"/>
      <c r="Z934" s="52"/>
      <c r="AA934" s="52"/>
      <c r="AB934" s="52"/>
      <c r="AC934" s="52"/>
      <c r="AD934" s="52"/>
      <c r="AE934" s="52"/>
      <c r="AF934" s="52"/>
      <c r="AG934" s="52"/>
      <c r="AH934" s="52"/>
      <c r="AI934" s="52"/>
      <c r="AJ934" s="52"/>
      <c r="AK934" s="52"/>
      <c r="AL934" s="52"/>
      <c r="AM934" s="52"/>
      <c r="AN934" s="52"/>
      <c r="AO934" s="52"/>
      <c r="AP934" s="52"/>
      <c r="AQ934" s="52"/>
      <c r="AR934" s="52"/>
      <c r="AS934" s="52"/>
      <c r="AT934" s="52"/>
      <c r="AU934" s="52"/>
      <c r="AV934" s="52"/>
      <c r="AW934" s="52"/>
      <c r="AX934" s="52"/>
      <c r="AY934" s="52"/>
      <c r="AZ934" s="52"/>
      <c r="BA934" s="52"/>
      <c r="BB934" s="52"/>
      <c r="BC934" s="52"/>
      <c r="BD934" s="52"/>
      <c r="BE934" s="52"/>
      <c r="BF934" s="52"/>
      <c r="BG934" s="52"/>
    </row>
    <row r="935" spans="1:59" ht="15.75" customHeight="1">
      <c r="A935" s="58"/>
      <c r="B935" s="52"/>
      <c r="C935" s="52"/>
      <c r="D935" s="52"/>
      <c r="E935" s="52"/>
      <c r="F935" s="52"/>
      <c r="G935" s="52"/>
      <c r="H935" s="52"/>
      <c r="I935" s="52"/>
      <c r="J935" s="52"/>
      <c r="K935" s="52"/>
      <c r="L935" s="52"/>
      <c r="M935" s="52"/>
      <c r="N935" s="52"/>
      <c r="O935" s="52"/>
      <c r="P935" s="52"/>
      <c r="Q935" s="52"/>
      <c r="R935" s="52"/>
      <c r="S935" s="52"/>
      <c r="T935" s="52"/>
      <c r="U935" s="52"/>
      <c r="V935" s="52"/>
      <c r="W935" s="52"/>
      <c r="X935" s="52"/>
      <c r="Y935" s="52"/>
      <c r="Z935" s="52"/>
      <c r="AA935" s="52"/>
      <c r="AB935" s="52"/>
      <c r="AC935" s="52"/>
      <c r="AD935" s="52"/>
      <c r="AE935" s="52"/>
      <c r="AF935" s="52"/>
      <c r="AG935" s="52"/>
      <c r="AH935" s="52"/>
      <c r="AI935" s="52"/>
      <c r="AJ935" s="52"/>
      <c r="AK935" s="52"/>
      <c r="AL935" s="52"/>
      <c r="AM935" s="52"/>
      <c r="AN935" s="52"/>
      <c r="AO935" s="52"/>
      <c r="AP935" s="52"/>
      <c r="AQ935" s="52"/>
      <c r="AR935" s="52"/>
      <c r="AS935" s="52"/>
      <c r="AT935" s="52"/>
      <c r="AU935" s="52"/>
      <c r="AV935" s="52"/>
      <c r="AW935" s="52"/>
      <c r="AX935" s="52"/>
      <c r="AY935" s="52"/>
      <c r="AZ935" s="52"/>
      <c r="BA935" s="52"/>
      <c r="BB935" s="52"/>
      <c r="BC935" s="52"/>
      <c r="BD935" s="52"/>
      <c r="BE935" s="52"/>
      <c r="BF935" s="52"/>
      <c r="BG935" s="52"/>
    </row>
    <row r="936" spans="1:59" ht="15.75" customHeight="1">
      <c r="A936" s="58"/>
      <c r="B936" s="52"/>
      <c r="C936" s="52"/>
      <c r="D936" s="52"/>
      <c r="E936" s="52"/>
      <c r="F936" s="52"/>
      <c r="G936" s="52"/>
      <c r="H936" s="52"/>
      <c r="I936" s="52"/>
      <c r="J936" s="52"/>
      <c r="K936" s="52"/>
      <c r="L936" s="52"/>
      <c r="M936" s="52"/>
      <c r="N936" s="52"/>
      <c r="O936" s="52"/>
      <c r="P936" s="52"/>
      <c r="Q936" s="52"/>
      <c r="R936" s="52"/>
      <c r="S936" s="52"/>
      <c r="T936" s="52"/>
      <c r="U936" s="52"/>
      <c r="V936" s="52"/>
      <c r="W936" s="52"/>
      <c r="X936" s="52"/>
      <c r="Y936" s="52"/>
      <c r="Z936" s="52"/>
      <c r="AA936" s="52"/>
      <c r="AB936" s="52"/>
      <c r="AC936" s="52"/>
      <c r="AD936" s="52"/>
      <c r="AE936" s="52"/>
      <c r="AF936" s="52"/>
      <c r="AG936" s="52"/>
      <c r="AH936" s="52"/>
      <c r="AI936" s="52"/>
      <c r="AJ936" s="52"/>
      <c r="AK936" s="52"/>
      <c r="AL936" s="52"/>
      <c r="AM936" s="52"/>
      <c r="AN936" s="52"/>
      <c r="AO936" s="52"/>
      <c r="AP936" s="52"/>
      <c r="AQ936" s="52"/>
      <c r="AR936" s="52"/>
      <c r="AS936" s="52"/>
      <c r="AT936" s="52"/>
      <c r="AU936" s="52"/>
      <c r="AV936" s="52"/>
      <c r="AW936" s="52"/>
      <c r="AX936" s="52"/>
      <c r="AY936" s="52"/>
      <c r="AZ936" s="52"/>
      <c r="BA936" s="52"/>
      <c r="BB936" s="52"/>
      <c r="BC936" s="52"/>
      <c r="BD936" s="52"/>
      <c r="BE936" s="52"/>
      <c r="BF936" s="52"/>
      <c r="BG936" s="52"/>
    </row>
    <row r="937" spans="1:59" ht="15.75" customHeight="1">
      <c r="A937" s="58"/>
      <c r="B937" s="52"/>
      <c r="C937" s="52"/>
      <c r="D937" s="52"/>
      <c r="E937" s="52"/>
      <c r="F937" s="52"/>
      <c r="G937" s="52"/>
      <c r="H937" s="52"/>
      <c r="I937" s="52"/>
      <c r="J937" s="52"/>
      <c r="K937" s="52"/>
      <c r="L937" s="52"/>
      <c r="M937" s="52"/>
      <c r="N937" s="52"/>
      <c r="O937" s="52"/>
      <c r="P937" s="52"/>
      <c r="Q937" s="52"/>
      <c r="R937" s="52"/>
      <c r="S937" s="52"/>
      <c r="T937" s="52"/>
      <c r="U937" s="52"/>
      <c r="V937" s="52"/>
      <c r="W937" s="52"/>
      <c r="X937" s="52"/>
      <c r="Y937" s="52"/>
      <c r="Z937" s="52"/>
      <c r="AA937" s="52"/>
      <c r="AB937" s="52"/>
      <c r="AC937" s="52"/>
      <c r="AD937" s="52"/>
      <c r="AE937" s="52"/>
      <c r="AF937" s="52"/>
      <c r="AG937" s="52"/>
      <c r="AH937" s="52"/>
      <c r="AI937" s="52"/>
      <c r="AJ937" s="52"/>
      <c r="AK937" s="52"/>
      <c r="AL937" s="52"/>
      <c r="AM937" s="52"/>
      <c r="AN937" s="52"/>
      <c r="AO937" s="52"/>
      <c r="AP937" s="52"/>
      <c r="AQ937" s="52"/>
      <c r="AR937" s="52"/>
      <c r="AS937" s="52"/>
      <c r="AT937" s="52"/>
      <c r="AU937" s="52"/>
      <c r="AV937" s="52"/>
      <c r="AW937" s="52"/>
      <c r="AX937" s="52"/>
      <c r="AY937" s="52"/>
      <c r="AZ937" s="52"/>
      <c r="BA937" s="52"/>
      <c r="BB937" s="52"/>
      <c r="BC937" s="52"/>
      <c r="BD937" s="52"/>
      <c r="BE937" s="52"/>
      <c r="BF937" s="52"/>
      <c r="BG937" s="52"/>
    </row>
    <row r="938" spans="1:59" ht="15.75" customHeight="1">
      <c r="A938" s="58"/>
      <c r="B938" s="52"/>
      <c r="C938" s="52"/>
      <c r="D938" s="52"/>
      <c r="E938" s="52"/>
      <c r="F938" s="52"/>
      <c r="G938" s="52"/>
      <c r="H938" s="52"/>
      <c r="I938" s="52"/>
      <c r="J938" s="52"/>
      <c r="K938" s="52"/>
      <c r="L938" s="52"/>
      <c r="M938" s="52"/>
      <c r="N938" s="52"/>
      <c r="O938" s="52"/>
      <c r="P938" s="52"/>
      <c r="Q938" s="52"/>
      <c r="R938" s="52"/>
      <c r="S938" s="52"/>
      <c r="T938" s="52"/>
      <c r="U938" s="52"/>
      <c r="V938" s="52"/>
      <c r="W938" s="52"/>
      <c r="X938" s="52"/>
      <c r="Y938" s="52"/>
      <c r="Z938" s="52"/>
      <c r="AA938" s="52"/>
      <c r="AB938" s="52"/>
      <c r="AC938" s="52"/>
      <c r="AD938" s="52"/>
      <c r="AE938" s="52"/>
      <c r="AF938" s="52"/>
      <c r="AG938" s="52"/>
      <c r="AH938" s="52"/>
      <c r="AI938" s="52"/>
      <c r="AJ938" s="52"/>
      <c r="AK938" s="52"/>
      <c r="AL938" s="52"/>
      <c r="AM938" s="52"/>
      <c r="AN938" s="52"/>
      <c r="AO938" s="52"/>
      <c r="AP938" s="52"/>
      <c r="AQ938" s="52"/>
      <c r="AR938" s="52"/>
      <c r="AS938" s="52"/>
      <c r="AT938" s="52"/>
      <c r="AU938" s="52"/>
      <c r="AV938" s="52"/>
      <c r="AW938" s="52"/>
      <c r="AX938" s="52"/>
      <c r="AY938" s="52"/>
      <c r="AZ938" s="52"/>
      <c r="BA938" s="52"/>
      <c r="BB938" s="52"/>
      <c r="BC938" s="52"/>
      <c r="BD938" s="52"/>
      <c r="BE938" s="52"/>
      <c r="BF938" s="52"/>
      <c r="BG938" s="52"/>
    </row>
    <row r="939" spans="1:59" ht="15.75" customHeight="1">
      <c r="A939" s="58"/>
      <c r="B939" s="52"/>
      <c r="C939" s="52"/>
      <c r="D939" s="52"/>
      <c r="E939" s="52"/>
      <c r="F939" s="52"/>
      <c r="G939" s="52"/>
      <c r="H939" s="52"/>
      <c r="I939" s="52"/>
      <c r="J939" s="52"/>
      <c r="K939" s="52"/>
      <c r="L939" s="52"/>
      <c r="M939" s="52"/>
      <c r="N939" s="52"/>
      <c r="O939" s="52"/>
      <c r="P939" s="52"/>
      <c r="Q939" s="52"/>
      <c r="R939" s="52"/>
      <c r="S939" s="52"/>
      <c r="T939" s="52"/>
      <c r="U939" s="52"/>
      <c r="V939" s="52"/>
      <c r="W939" s="52"/>
      <c r="X939" s="52"/>
      <c r="Y939" s="52"/>
      <c r="Z939" s="52"/>
      <c r="AA939" s="52"/>
      <c r="AB939" s="52"/>
      <c r="AC939" s="52"/>
      <c r="AD939" s="52"/>
      <c r="AE939" s="52"/>
      <c r="AF939" s="52"/>
      <c r="AG939" s="52"/>
      <c r="AH939" s="52"/>
      <c r="AI939" s="52"/>
      <c r="AJ939" s="52"/>
      <c r="AK939" s="52"/>
      <c r="AL939" s="52"/>
      <c r="AM939" s="52"/>
      <c r="AN939" s="52"/>
      <c r="AO939" s="52"/>
      <c r="AP939" s="52"/>
      <c r="AQ939" s="52"/>
      <c r="AR939" s="52"/>
      <c r="AS939" s="52"/>
      <c r="AT939" s="52"/>
      <c r="AU939" s="52"/>
      <c r="AV939" s="52"/>
      <c r="AW939" s="52"/>
      <c r="AX939" s="52"/>
      <c r="AY939" s="52"/>
      <c r="AZ939" s="52"/>
      <c r="BA939" s="52"/>
      <c r="BB939" s="52"/>
      <c r="BC939" s="52"/>
      <c r="BD939" s="52"/>
      <c r="BE939" s="52"/>
      <c r="BF939" s="52"/>
      <c r="BG939" s="52"/>
    </row>
    <row r="940" spans="1:59" ht="15.75" customHeight="1">
      <c r="A940" s="58"/>
      <c r="B940" s="52"/>
      <c r="C940" s="52"/>
      <c r="D940" s="52"/>
      <c r="E940" s="52"/>
      <c r="F940" s="52"/>
      <c r="G940" s="52"/>
      <c r="H940" s="52"/>
      <c r="I940" s="52"/>
      <c r="J940" s="52"/>
      <c r="K940" s="52"/>
      <c r="L940" s="52"/>
      <c r="M940" s="52"/>
      <c r="N940" s="52"/>
      <c r="O940" s="52"/>
      <c r="P940" s="52"/>
      <c r="Q940" s="52"/>
      <c r="R940" s="52"/>
      <c r="S940" s="52"/>
      <c r="T940" s="52"/>
      <c r="U940" s="52"/>
      <c r="V940" s="52"/>
      <c r="W940" s="52"/>
      <c r="X940" s="52"/>
      <c r="Y940" s="52"/>
      <c r="Z940" s="52"/>
      <c r="AA940" s="52"/>
      <c r="AB940" s="52"/>
      <c r="AC940" s="52"/>
      <c r="AD940" s="52"/>
      <c r="AE940" s="52"/>
      <c r="AF940" s="52"/>
      <c r="AG940" s="52"/>
      <c r="AH940" s="52"/>
      <c r="AI940" s="52"/>
      <c r="AJ940" s="52"/>
      <c r="AK940" s="52"/>
      <c r="AL940" s="52"/>
      <c r="AM940" s="52"/>
      <c r="AN940" s="52"/>
      <c r="AO940" s="52"/>
      <c r="AP940" s="52"/>
      <c r="AQ940" s="52"/>
      <c r="AR940" s="52"/>
      <c r="AS940" s="52"/>
      <c r="AT940" s="52"/>
      <c r="AU940" s="52"/>
      <c r="AV940" s="52"/>
      <c r="AW940" s="52"/>
      <c r="AX940" s="52"/>
      <c r="AY940" s="52"/>
      <c r="AZ940" s="52"/>
      <c r="BA940" s="52"/>
      <c r="BB940" s="52"/>
      <c r="BC940" s="52"/>
      <c r="BD940" s="52"/>
      <c r="BE940" s="52"/>
      <c r="BF940" s="52"/>
      <c r="BG940" s="52"/>
    </row>
    <row r="941" spans="1:59" ht="15.75" customHeight="1">
      <c r="A941" s="58"/>
      <c r="B941" s="52"/>
      <c r="C941" s="52"/>
      <c r="D941" s="52"/>
      <c r="E941" s="52"/>
      <c r="F941" s="52"/>
      <c r="G941" s="52"/>
      <c r="H941" s="52"/>
      <c r="I941" s="52"/>
      <c r="J941" s="52"/>
      <c r="K941" s="52"/>
      <c r="L941" s="52"/>
      <c r="M941" s="52"/>
      <c r="N941" s="52"/>
      <c r="O941" s="52"/>
      <c r="P941" s="52"/>
      <c r="Q941" s="52"/>
      <c r="R941" s="52"/>
      <c r="S941" s="52"/>
      <c r="T941" s="52"/>
      <c r="U941" s="52"/>
      <c r="V941" s="52"/>
      <c r="W941" s="52"/>
      <c r="X941" s="52"/>
      <c r="Y941" s="52"/>
      <c r="Z941" s="52"/>
      <c r="AA941" s="52"/>
      <c r="AB941" s="52"/>
      <c r="AC941" s="52"/>
      <c r="AD941" s="52"/>
      <c r="AE941" s="52"/>
      <c r="AF941" s="52"/>
      <c r="AG941" s="52"/>
      <c r="AH941" s="52"/>
      <c r="AI941" s="52"/>
      <c r="AJ941" s="52"/>
      <c r="AK941" s="52"/>
      <c r="AL941" s="52"/>
      <c r="AM941" s="52"/>
      <c r="AN941" s="52"/>
      <c r="AO941" s="52"/>
      <c r="AP941" s="52"/>
      <c r="AQ941" s="52"/>
      <c r="AR941" s="52"/>
      <c r="AS941" s="52"/>
      <c r="AT941" s="52"/>
      <c r="AU941" s="52"/>
      <c r="AV941" s="52"/>
      <c r="AW941" s="52"/>
      <c r="AX941" s="52"/>
      <c r="AY941" s="52"/>
      <c r="AZ941" s="52"/>
      <c r="BA941" s="52"/>
      <c r="BB941" s="52"/>
      <c r="BC941" s="52"/>
      <c r="BD941" s="52"/>
      <c r="BE941" s="52"/>
      <c r="BF941" s="52"/>
      <c r="BG941" s="52"/>
    </row>
    <row r="942" spans="1:59" ht="15.75" customHeight="1">
      <c r="A942" s="58"/>
      <c r="B942" s="52"/>
      <c r="C942" s="52"/>
      <c r="D942" s="52"/>
      <c r="E942" s="52"/>
      <c r="F942" s="52"/>
      <c r="G942" s="52"/>
      <c r="H942" s="52"/>
      <c r="I942" s="52"/>
      <c r="J942" s="52"/>
      <c r="K942" s="52"/>
      <c r="L942" s="52"/>
      <c r="M942" s="52"/>
      <c r="N942" s="52"/>
      <c r="O942" s="52"/>
      <c r="P942" s="52"/>
      <c r="Q942" s="52"/>
      <c r="R942" s="52"/>
      <c r="S942" s="52"/>
      <c r="T942" s="52"/>
      <c r="U942" s="52"/>
      <c r="V942" s="52"/>
      <c r="W942" s="52"/>
      <c r="X942" s="52"/>
      <c r="Y942" s="52"/>
      <c r="Z942" s="52"/>
      <c r="AA942" s="52"/>
      <c r="AB942" s="52"/>
      <c r="AC942" s="52"/>
      <c r="AD942" s="52"/>
      <c r="AE942" s="52"/>
      <c r="AF942" s="52"/>
      <c r="AG942" s="52"/>
      <c r="AH942" s="52"/>
      <c r="AI942" s="52"/>
      <c r="AJ942" s="52"/>
      <c r="AK942" s="52"/>
      <c r="AL942" s="52"/>
      <c r="AM942" s="52"/>
      <c r="AN942" s="52"/>
      <c r="AO942" s="52"/>
      <c r="AP942" s="52"/>
      <c r="AQ942" s="52"/>
      <c r="AR942" s="52"/>
      <c r="AS942" s="52"/>
      <c r="AT942" s="52"/>
      <c r="AU942" s="52"/>
      <c r="AV942" s="52"/>
      <c r="AW942" s="52"/>
      <c r="AX942" s="52"/>
      <c r="AY942" s="52"/>
      <c r="AZ942" s="52"/>
      <c r="BA942" s="52"/>
      <c r="BB942" s="52"/>
      <c r="BC942" s="52"/>
      <c r="BD942" s="52"/>
      <c r="BE942" s="52"/>
      <c r="BF942" s="52"/>
      <c r="BG942" s="52"/>
    </row>
    <row r="943" spans="1:59" ht="15.75" customHeight="1">
      <c r="A943" s="58"/>
      <c r="B943" s="52"/>
      <c r="C943" s="52"/>
      <c r="D943" s="52"/>
      <c r="E943" s="52"/>
      <c r="F943" s="52"/>
      <c r="G943" s="52"/>
      <c r="H943" s="52"/>
      <c r="I943" s="52"/>
      <c r="J943" s="52"/>
      <c r="K943" s="52"/>
      <c r="L943" s="52"/>
      <c r="M943" s="52"/>
      <c r="N943" s="52"/>
      <c r="O943" s="52"/>
      <c r="P943" s="52"/>
      <c r="Q943" s="52"/>
      <c r="R943" s="52"/>
      <c r="S943" s="52"/>
      <c r="T943" s="52"/>
      <c r="U943" s="52"/>
      <c r="V943" s="52"/>
      <c r="W943" s="52"/>
      <c r="X943" s="52"/>
      <c r="Y943" s="52"/>
      <c r="Z943" s="52"/>
      <c r="AA943" s="52"/>
      <c r="AB943" s="52"/>
      <c r="AC943" s="52"/>
      <c r="AD943" s="52"/>
      <c r="AE943" s="52"/>
      <c r="AF943" s="52"/>
      <c r="AG943" s="52"/>
      <c r="AH943" s="52"/>
      <c r="AI943" s="52"/>
      <c r="AJ943" s="52"/>
      <c r="AK943" s="52"/>
      <c r="AL943" s="52"/>
      <c r="AM943" s="52"/>
      <c r="AN943" s="52"/>
      <c r="AO943" s="52"/>
      <c r="AP943" s="52"/>
      <c r="AQ943" s="52"/>
      <c r="AR943" s="52"/>
      <c r="AS943" s="52"/>
      <c r="AT943" s="52"/>
      <c r="AU943" s="52"/>
      <c r="AV943" s="52"/>
      <c r="AW943" s="52"/>
      <c r="AX943" s="52"/>
      <c r="AY943" s="52"/>
      <c r="AZ943" s="52"/>
      <c r="BA943" s="52"/>
      <c r="BB943" s="52"/>
      <c r="BC943" s="52"/>
      <c r="BD943" s="52"/>
      <c r="BE943" s="52"/>
      <c r="BF943" s="52"/>
      <c r="BG943" s="52"/>
    </row>
    <row r="944" spans="1:59" ht="15.75" customHeight="1">
      <c r="A944" s="58"/>
      <c r="B944" s="52"/>
      <c r="C944" s="52"/>
      <c r="D944" s="52"/>
      <c r="E944" s="52"/>
      <c r="F944" s="52"/>
      <c r="G944" s="52"/>
      <c r="H944" s="52"/>
      <c r="I944" s="52"/>
      <c r="J944" s="52"/>
      <c r="K944" s="52"/>
      <c r="L944" s="52"/>
      <c r="M944" s="52"/>
      <c r="N944" s="52"/>
      <c r="O944" s="52"/>
      <c r="P944" s="52"/>
      <c r="Q944" s="52"/>
      <c r="R944" s="52"/>
      <c r="S944" s="52"/>
      <c r="T944" s="52"/>
      <c r="U944" s="52"/>
      <c r="V944" s="52"/>
      <c r="W944" s="52"/>
      <c r="X944" s="52"/>
      <c r="Y944" s="52"/>
      <c r="Z944" s="52"/>
      <c r="AA944" s="52"/>
      <c r="AB944" s="52"/>
      <c r="AC944" s="52"/>
      <c r="AD944" s="52"/>
      <c r="AE944" s="52"/>
      <c r="AF944" s="52"/>
      <c r="AG944" s="52"/>
      <c r="AH944" s="52"/>
      <c r="AI944" s="52"/>
      <c r="AJ944" s="52"/>
      <c r="AK944" s="52"/>
      <c r="AL944" s="52"/>
      <c r="AM944" s="52"/>
      <c r="AN944" s="52"/>
      <c r="AO944" s="52"/>
      <c r="AP944" s="52"/>
      <c r="AQ944" s="52"/>
      <c r="AR944" s="52"/>
      <c r="AS944" s="52"/>
      <c r="AT944" s="52"/>
      <c r="AU944" s="52"/>
      <c r="AV944" s="52"/>
      <c r="AW944" s="52"/>
      <c r="AX944" s="52"/>
      <c r="AY944" s="52"/>
      <c r="AZ944" s="52"/>
      <c r="BA944" s="52"/>
      <c r="BB944" s="52"/>
      <c r="BC944" s="52"/>
      <c r="BD944" s="52"/>
      <c r="BE944" s="52"/>
      <c r="BF944" s="52"/>
      <c r="BG944" s="52"/>
    </row>
    <row r="945" spans="1:59" ht="15.75" customHeight="1">
      <c r="A945" s="58"/>
      <c r="B945" s="52"/>
      <c r="C945" s="52"/>
      <c r="D945" s="52"/>
      <c r="E945" s="52"/>
      <c r="F945" s="52"/>
      <c r="G945" s="52"/>
      <c r="H945" s="52"/>
      <c r="I945" s="52"/>
      <c r="J945" s="52"/>
      <c r="K945" s="52"/>
      <c r="L945" s="52"/>
      <c r="M945" s="52"/>
      <c r="N945" s="52"/>
      <c r="O945" s="52"/>
      <c r="P945" s="52"/>
      <c r="Q945" s="52"/>
      <c r="R945" s="52"/>
      <c r="S945" s="52"/>
      <c r="T945" s="52"/>
      <c r="U945" s="52"/>
      <c r="V945" s="52"/>
      <c r="W945" s="52"/>
      <c r="X945" s="52"/>
      <c r="Y945" s="52"/>
      <c r="Z945" s="52"/>
      <c r="AA945" s="52"/>
      <c r="AB945" s="52"/>
      <c r="AC945" s="52"/>
      <c r="AD945" s="52"/>
      <c r="AE945" s="52"/>
      <c r="AF945" s="52"/>
      <c r="AG945" s="52"/>
      <c r="AH945" s="52"/>
      <c r="AI945" s="52"/>
      <c r="AJ945" s="52"/>
      <c r="AK945" s="52"/>
      <c r="AL945" s="52"/>
      <c r="AM945" s="52"/>
      <c r="AN945" s="52"/>
      <c r="AO945" s="52"/>
      <c r="AP945" s="52"/>
      <c r="AQ945" s="52"/>
      <c r="AR945" s="52"/>
      <c r="AS945" s="52"/>
      <c r="AT945" s="52"/>
      <c r="AU945" s="52"/>
      <c r="AV945" s="52"/>
      <c r="AW945" s="52"/>
      <c r="AX945" s="52"/>
      <c r="AY945" s="52"/>
      <c r="AZ945" s="52"/>
      <c r="BA945" s="52"/>
      <c r="BB945" s="52"/>
      <c r="BC945" s="52"/>
      <c r="BD945" s="52"/>
      <c r="BE945" s="52"/>
      <c r="BF945" s="52"/>
      <c r="BG945" s="52"/>
    </row>
    <row r="946" spans="1:59" ht="15.75" customHeight="1">
      <c r="A946" s="58"/>
      <c r="B946" s="52"/>
      <c r="C946" s="52"/>
      <c r="D946" s="52"/>
      <c r="E946" s="52"/>
      <c r="F946" s="52"/>
      <c r="G946" s="52"/>
      <c r="H946" s="52"/>
      <c r="I946" s="52"/>
      <c r="J946" s="52"/>
      <c r="K946" s="52"/>
      <c r="L946" s="52"/>
      <c r="M946" s="52"/>
      <c r="N946" s="52"/>
      <c r="O946" s="52"/>
      <c r="P946" s="52"/>
      <c r="Q946" s="52"/>
      <c r="R946" s="52"/>
      <c r="S946" s="52"/>
      <c r="T946" s="52"/>
      <c r="U946" s="52"/>
      <c r="V946" s="52"/>
      <c r="W946" s="52"/>
      <c r="X946" s="52"/>
      <c r="Y946" s="52"/>
      <c r="Z946" s="52"/>
      <c r="AA946" s="52"/>
      <c r="AB946" s="52"/>
      <c r="AC946" s="52"/>
      <c r="AD946" s="52"/>
      <c r="AE946" s="52"/>
      <c r="AF946" s="52"/>
      <c r="AG946" s="52"/>
      <c r="AH946" s="52"/>
      <c r="AI946" s="52"/>
      <c r="AJ946" s="52"/>
      <c r="AK946" s="52"/>
      <c r="AL946" s="52"/>
      <c r="AM946" s="52"/>
      <c r="AN946" s="52"/>
      <c r="AO946" s="52"/>
      <c r="AP946" s="52"/>
      <c r="AQ946" s="52"/>
      <c r="AR946" s="52"/>
      <c r="AS946" s="52"/>
      <c r="AT946" s="52"/>
      <c r="AU946" s="52"/>
      <c r="AV946" s="52"/>
      <c r="AW946" s="52"/>
      <c r="AX946" s="52"/>
      <c r="AY946" s="52"/>
      <c r="AZ946" s="52"/>
      <c r="BA946" s="52"/>
      <c r="BB946" s="52"/>
      <c r="BC946" s="52"/>
      <c r="BD946" s="52"/>
      <c r="BE946" s="52"/>
      <c r="BF946" s="52"/>
      <c r="BG946" s="52"/>
    </row>
    <row r="947" spans="1:59" ht="15.75" customHeight="1">
      <c r="A947" s="58"/>
      <c r="B947" s="52"/>
      <c r="C947" s="52"/>
      <c r="D947" s="52"/>
      <c r="E947" s="52"/>
      <c r="F947" s="52"/>
      <c r="G947" s="52"/>
      <c r="H947" s="52"/>
      <c r="I947" s="52"/>
      <c r="J947" s="52"/>
      <c r="K947" s="52"/>
      <c r="L947" s="52"/>
      <c r="M947" s="52"/>
      <c r="N947" s="52"/>
      <c r="O947" s="52"/>
      <c r="P947" s="52"/>
      <c r="Q947" s="52"/>
      <c r="R947" s="52"/>
      <c r="S947" s="52"/>
      <c r="T947" s="52"/>
      <c r="U947" s="52"/>
      <c r="V947" s="52"/>
      <c r="W947" s="52"/>
      <c r="X947" s="52"/>
      <c r="Y947" s="52"/>
      <c r="Z947" s="52"/>
      <c r="AA947" s="52"/>
      <c r="AB947" s="52"/>
      <c r="AC947" s="52"/>
      <c r="AD947" s="52"/>
      <c r="AE947" s="52"/>
      <c r="AF947" s="52"/>
      <c r="AG947" s="52"/>
      <c r="AH947" s="52"/>
      <c r="AI947" s="52"/>
      <c r="AJ947" s="52"/>
      <c r="AK947" s="52"/>
      <c r="AL947" s="52"/>
      <c r="AM947" s="52"/>
      <c r="AN947" s="52"/>
      <c r="AO947" s="52"/>
      <c r="AP947" s="52"/>
      <c r="AQ947" s="52"/>
      <c r="AR947" s="52"/>
      <c r="AS947" s="52"/>
      <c r="AT947" s="52"/>
      <c r="AU947" s="52"/>
      <c r="AV947" s="52"/>
      <c r="AW947" s="52"/>
      <c r="AX947" s="52"/>
      <c r="AY947" s="52"/>
      <c r="AZ947" s="52"/>
      <c r="BA947" s="52"/>
      <c r="BB947" s="52"/>
      <c r="BC947" s="52"/>
      <c r="BD947" s="52"/>
      <c r="BE947" s="52"/>
      <c r="BF947" s="52"/>
      <c r="BG947" s="52"/>
    </row>
    <row r="948" spans="1:59" ht="15.75" customHeight="1">
      <c r="A948" s="58"/>
      <c r="B948" s="52"/>
      <c r="C948" s="52"/>
      <c r="D948" s="52"/>
      <c r="E948" s="52"/>
      <c r="F948" s="52"/>
      <c r="G948" s="52"/>
      <c r="H948" s="52"/>
      <c r="I948" s="52"/>
      <c r="J948" s="52"/>
      <c r="K948" s="52"/>
      <c r="L948" s="52"/>
      <c r="M948" s="52"/>
      <c r="N948" s="52"/>
      <c r="O948" s="52"/>
      <c r="P948" s="52"/>
      <c r="Q948" s="52"/>
      <c r="R948" s="52"/>
      <c r="S948" s="52"/>
      <c r="T948" s="52"/>
      <c r="U948" s="52"/>
      <c r="V948" s="52"/>
      <c r="W948" s="52"/>
      <c r="X948" s="52"/>
      <c r="Y948" s="52"/>
      <c r="Z948" s="52"/>
      <c r="AA948" s="52"/>
      <c r="AB948" s="52"/>
      <c r="AC948" s="52"/>
      <c r="AD948" s="52"/>
      <c r="AE948" s="52"/>
      <c r="AF948" s="52"/>
      <c r="AG948" s="52"/>
      <c r="AH948" s="52"/>
      <c r="AI948" s="52"/>
      <c r="AJ948" s="52"/>
      <c r="AK948" s="52"/>
      <c r="AL948" s="52"/>
      <c r="AM948" s="52"/>
      <c r="AN948" s="52"/>
      <c r="AO948" s="52"/>
      <c r="AP948" s="52"/>
      <c r="AQ948" s="52"/>
      <c r="AR948" s="52"/>
      <c r="AS948" s="52"/>
      <c r="AT948" s="52"/>
      <c r="AU948" s="52"/>
      <c r="AV948" s="52"/>
      <c r="AW948" s="52"/>
      <c r="AX948" s="52"/>
      <c r="AY948" s="52"/>
      <c r="AZ948" s="52"/>
      <c r="BA948" s="52"/>
      <c r="BB948" s="52"/>
      <c r="BC948" s="52"/>
      <c r="BD948" s="52"/>
      <c r="BE948" s="52"/>
      <c r="BF948" s="52"/>
      <c r="BG948" s="52"/>
    </row>
    <row r="949" spans="1:59" ht="15.75" customHeight="1">
      <c r="A949" s="58"/>
      <c r="B949" s="52"/>
      <c r="C949" s="52"/>
      <c r="D949" s="52"/>
      <c r="E949" s="52"/>
      <c r="F949" s="52"/>
      <c r="G949" s="52"/>
      <c r="H949" s="52"/>
      <c r="I949" s="52"/>
      <c r="J949" s="52"/>
      <c r="K949" s="52"/>
      <c r="L949" s="52"/>
      <c r="M949" s="52"/>
      <c r="N949" s="52"/>
      <c r="O949" s="52"/>
      <c r="P949" s="52"/>
      <c r="Q949" s="52"/>
      <c r="R949" s="52"/>
      <c r="S949" s="52"/>
      <c r="T949" s="52"/>
      <c r="U949" s="52"/>
      <c r="V949" s="52"/>
      <c r="W949" s="52"/>
      <c r="X949" s="52"/>
      <c r="Y949" s="52"/>
      <c r="Z949" s="52"/>
      <c r="AA949" s="52"/>
      <c r="AB949" s="52"/>
      <c r="AC949" s="52"/>
      <c r="AD949" s="52"/>
      <c r="AE949" s="52"/>
      <c r="AF949" s="52"/>
      <c r="AG949" s="52"/>
      <c r="AH949" s="52"/>
      <c r="AI949" s="52"/>
      <c r="AJ949" s="52"/>
      <c r="AK949" s="52"/>
      <c r="AL949" s="52"/>
      <c r="AM949" s="52"/>
      <c r="AN949" s="52"/>
      <c r="AO949" s="52"/>
      <c r="AP949" s="52"/>
      <c r="AQ949" s="52"/>
      <c r="AR949" s="52"/>
      <c r="AS949" s="52"/>
      <c r="AT949" s="52"/>
      <c r="AU949" s="52"/>
      <c r="AV949" s="52"/>
      <c r="AW949" s="52"/>
      <c r="AX949" s="52"/>
      <c r="AY949" s="52"/>
      <c r="AZ949" s="52"/>
      <c r="BA949" s="52"/>
      <c r="BB949" s="52"/>
      <c r="BC949" s="52"/>
      <c r="BD949" s="52"/>
      <c r="BE949" s="52"/>
      <c r="BF949" s="52"/>
      <c r="BG949" s="52"/>
    </row>
    <row r="950" spans="1:59" ht="15.75" customHeight="1">
      <c r="A950" s="58"/>
      <c r="B950" s="52"/>
      <c r="C950" s="52"/>
      <c r="D950" s="52"/>
      <c r="E950" s="52"/>
      <c r="F950" s="52"/>
      <c r="G950" s="52"/>
      <c r="H950" s="52"/>
      <c r="I950" s="52"/>
      <c r="J950" s="52"/>
      <c r="K950" s="52"/>
      <c r="L950" s="52"/>
      <c r="M950" s="52"/>
      <c r="N950" s="52"/>
      <c r="O950" s="52"/>
      <c r="P950" s="52"/>
      <c r="Q950" s="52"/>
      <c r="R950" s="52"/>
      <c r="S950" s="52"/>
      <c r="T950" s="52"/>
      <c r="U950" s="52"/>
      <c r="V950" s="52"/>
      <c r="W950" s="52"/>
      <c r="X950" s="52"/>
      <c r="Y950" s="52"/>
      <c r="Z950" s="52"/>
      <c r="AA950" s="52"/>
      <c r="AB950" s="52"/>
      <c r="AC950" s="52"/>
      <c r="AD950" s="52"/>
      <c r="AE950" s="52"/>
      <c r="AF950" s="52"/>
      <c r="AG950" s="52"/>
      <c r="AH950" s="52"/>
      <c r="AI950" s="52"/>
      <c r="AJ950" s="52"/>
      <c r="AK950" s="52"/>
      <c r="AL950" s="52"/>
      <c r="AM950" s="52"/>
      <c r="AN950" s="52"/>
      <c r="AO950" s="52"/>
      <c r="AP950" s="52"/>
      <c r="AQ950" s="52"/>
      <c r="AR950" s="52"/>
      <c r="AS950" s="52"/>
      <c r="AT950" s="52"/>
      <c r="AU950" s="52"/>
      <c r="AV950" s="52"/>
      <c r="AW950" s="52"/>
      <c r="AX950" s="52"/>
      <c r="AY950" s="52"/>
      <c r="AZ950" s="52"/>
      <c r="BA950" s="52"/>
      <c r="BB950" s="52"/>
      <c r="BC950" s="52"/>
      <c r="BD950" s="52"/>
      <c r="BE950" s="52"/>
      <c r="BF950" s="52"/>
      <c r="BG950" s="52"/>
    </row>
    <row r="951" spans="1:59" ht="15.75" customHeight="1">
      <c r="A951" s="58"/>
      <c r="B951" s="52"/>
      <c r="C951" s="52"/>
      <c r="D951" s="52"/>
      <c r="E951" s="52"/>
      <c r="F951" s="52"/>
      <c r="G951" s="52"/>
      <c r="H951" s="52"/>
      <c r="I951" s="52"/>
      <c r="J951" s="52"/>
      <c r="K951" s="52"/>
      <c r="L951" s="52"/>
      <c r="M951" s="52"/>
      <c r="N951" s="52"/>
      <c r="O951" s="52"/>
      <c r="P951" s="52"/>
      <c r="Q951" s="52"/>
      <c r="R951" s="52"/>
      <c r="S951" s="52"/>
      <c r="T951" s="52"/>
      <c r="U951" s="52"/>
      <c r="V951" s="52"/>
      <c r="W951" s="52"/>
      <c r="X951" s="52"/>
      <c r="Y951" s="52"/>
      <c r="Z951" s="52"/>
      <c r="AA951" s="52"/>
      <c r="AB951" s="52"/>
      <c r="AC951" s="52"/>
      <c r="AD951" s="52"/>
      <c r="AE951" s="52"/>
      <c r="AF951" s="52"/>
      <c r="AG951" s="52"/>
      <c r="AH951" s="52"/>
      <c r="AI951" s="52"/>
      <c r="AJ951" s="52"/>
      <c r="AK951" s="52"/>
      <c r="AL951" s="52"/>
      <c r="AM951" s="52"/>
      <c r="AN951" s="52"/>
      <c r="AO951" s="52"/>
      <c r="AP951" s="52"/>
      <c r="AQ951" s="52"/>
      <c r="AR951" s="52"/>
      <c r="AS951" s="52"/>
      <c r="AT951" s="52"/>
      <c r="AU951" s="52"/>
      <c r="AV951" s="52"/>
      <c r="AW951" s="52"/>
      <c r="AX951" s="52"/>
      <c r="AY951" s="52"/>
      <c r="AZ951" s="52"/>
      <c r="BA951" s="52"/>
      <c r="BB951" s="52"/>
      <c r="BC951" s="52"/>
      <c r="BD951" s="52"/>
      <c r="BE951" s="52"/>
      <c r="BF951" s="52"/>
      <c r="BG951" s="52"/>
    </row>
    <row r="952" spans="1:59" ht="15.75" customHeight="1">
      <c r="A952" s="58"/>
      <c r="B952" s="52"/>
      <c r="C952" s="52"/>
      <c r="D952" s="52"/>
      <c r="E952" s="52"/>
      <c r="F952" s="52"/>
      <c r="G952" s="52"/>
      <c r="H952" s="52"/>
      <c r="I952" s="52"/>
      <c r="J952" s="52"/>
      <c r="K952" s="52"/>
      <c r="L952" s="52"/>
      <c r="M952" s="52"/>
      <c r="N952" s="52"/>
      <c r="O952" s="52"/>
      <c r="P952" s="52"/>
      <c r="Q952" s="52"/>
      <c r="R952" s="52"/>
      <c r="S952" s="52"/>
      <c r="T952" s="52"/>
      <c r="U952" s="52"/>
      <c r="V952" s="52"/>
      <c r="W952" s="52"/>
      <c r="X952" s="52"/>
      <c r="Y952" s="52"/>
      <c r="Z952" s="52"/>
      <c r="AA952" s="52"/>
      <c r="AB952" s="52"/>
      <c r="AC952" s="52"/>
      <c r="AD952" s="52"/>
      <c r="AE952" s="52"/>
      <c r="AF952" s="52"/>
      <c r="AG952" s="52"/>
      <c r="AH952" s="52"/>
      <c r="AI952" s="52"/>
      <c r="AJ952" s="52"/>
      <c r="AK952" s="52"/>
      <c r="AL952" s="52"/>
      <c r="AM952" s="52"/>
      <c r="AN952" s="52"/>
      <c r="AO952" s="52"/>
      <c r="AP952" s="52"/>
      <c r="AQ952" s="52"/>
      <c r="AR952" s="52"/>
      <c r="AS952" s="52"/>
      <c r="AT952" s="52"/>
      <c r="AU952" s="52"/>
      <c r="AV952" s="52"/>
      <c r="AW952" s="52"/>
      <c r="AX952" s="52"/>
      <c r="AY952" s="52"/>
      <c r="AZ952" s="52"/>
      <c r="BA952" s="52"/>
      <c r="BB952" s="52"/>
      <c r="BC952" s="52"/>
      <c r="BD952" s="52"/>
      <c r="BE952" s="52"/>
      <c r="BF952" s="52"/>
      <c r="BG952" s="52"/>
    </row>
    <row r="953" spans="1:59" ht="15.75" customHeight="1">
      <c r="A953" s="58"/>
      <c r="B953" s="52"/>
      <c r="C953" s="52"/>
      <c r="D953" s="52"/>
      <c r="E953" s="52"/>
      <c r="F953" s="52"/>
      <c r="G953" s="52"/>
      <c r="H953" s="52"/>
      <c r="I953" s="52"/>
      <c r="J953" s="52"/>
      <c r="K953" s="52"/>
      <c r="L953" s="52"/>
      <c r="M953" s="52"/>
      <c r="N953" s="52"/>
      <c r="O953" s="52"/>
      <c r="P953" s="52"/>
      <c r="Q953" s="52"/>
      <c r="R953" s="52"/>
      <c r="S953" s="52"/>
      <c r="T953" s="52"/>
      <c r="U953" s="52"/>
      <c r="V953" s="52"/>
      <c r="W953" s="52"/>
      <c r="X953" s="52"/>
      <c r="Y953" s="52"/>
      <c r="Z953" s="52"/>
      <c r="AA953" s="52"/>
      <c r="AB953" s="52"/>
      <c r="AC953" s="52"/>
      <c r="AD953" s="52"/>
      <c r="AE953" s="52"/>
      <c r="AF953" s="52"/>
      <c r="AG953" s="52"/>
      <c r="AH953" s="52"/>
      <c r="AI953" s="52"/>
      <c r="AJ953" s="52"/>
      <c r="AK953" s="52"/>
      <c r="AL953" s="52"/>
      <c r="AM953" s="52"/>
      <c r="AN953" s="52"/>
      <c r="AO953" s="52"/>
      <c r="AP953" s="52"/>
      <c r="AQ953" s="52"/>
      <c r="AR953" s="52"/>
      <c r="AS953" s="52"/>
      <c r="AT953" s="52"/>
      <c r="AU953" s="52"/>
      <c r="AV953" s="52"/>
      <c r="AW953" s="52"/>
      <c r="AX953" s="52"/>
      <c r="AY953" s="52"/>
      <c r="AZ953" s="52"/>
      <c r="BA953" s="52"/>
      <c r="BB953" s="52"/>
      <c r="BC953" s="52"/>
      <c r="BD953" s="52"/>
      <c r="BE953" s="52"/>
      <c r="BF953" s="52"/>
      <c r="BG953" s="52"/>
    </row>
    <row r="954" spans="1:59" ht="15.75" customHeight="1">
      <c r="A954" s="58"/>
      <c r="B954" s="52"/>
      <c r="C954" s="52"/>
      <c r="D954" s="52"/>
      <c r="E954" s="52"/>
      <c r="F954" s="52"/>
      <c r="G954" s="52"/>
      <c r="H954" s="52"/>
      <c r="I954" s="52"/>
      <c r="J954" s="52"/>
      <c r="K954" s="52"/>
      <c r="L954" s="52"/>
      <c r="M954" s="52"/>
      <c r="N954" s="52"/>
      <c r="O954" s="52"/>
      <c r="P954" s="52"/>
      <c r="Q954" s="52"/>
      <c r="R954" s="52"/>
      <c r="S954" s="52"/>
      <c r="T954" s="52"/>
      <c r="U954" s="52"/>
      <c r="V954" s="52"/>
      <c r="W954" s="52"/>
      <c r="X954" s="52"/>
      <c r="Y954" s="52"/>
      <c r="Z954" s="52"/>
      <c r="AA954" s="52"/>
      <c r="AB954" s="52"/>
      <c r="AC954" s="52"/>
      <c r="AD954" s="52"/>
      <c r="AE954" s="52"/>
      <c r="AF954" s="52"/>
      <c r="AG954" s="52"/>
      <c r="AH954" s="52"/>
      <c r="AI954" s="52"/>
      <c r="AJ954" s="52"/>
      <c r="AK954" s="52"/>
      <c r="AL954" s="52"/>
      <c r="AM954" s="52"/>
      <c r="AN954" s="52"/>
      <c r="AO954" s="52"/>
      <c r="AP954" s="52"/>
      <c r="AQ954" s="52"/>
      <c r="AR954" s="52"/>
      <c r="AS954" s="52"/>
      <c r="AT954" s="52"/>
      <c r="AU954" s="52"/>
      <c r="AV954" s="52"/>
      <c r="AW954" s="52"/>
      <c r="AX954" s="52"/>
      <c r="AY954" s="52"/>
      <c r="AZ954" s="52"/>
      <c r="BA954" s="52"/>
      <c r="BB954" s="52"/>
      <c r="BC954" s="52"/>
      <c r="BD954" s="52"/>
      <c r="BE954" s="52"/>
      <c r="BF954" s="52"/>
      <c r="BG954" s="52"/>
    </row>
    <row r="955" spans="1:59" ht="15.75" customHeight="1">
      <c r="A955" s="58"/>
      <c r="B955" s="52"/>
      <c r="C955" s="52"/>
      <c r="D955" s="52"/>
      <c r="E955" s="52"/>
      <c r="F955" s="52"/>
      <c r="G955" s="52"/>
      <c r="H955" s="52"/>
      <c r="I955" s="52"/>
      <c r="J955" s="52"/>
      <c r="K955" s="52"/>
      <c r="L955" s="52"/>
      <c r="M955" s="52"/>
      <c r="N955" s="52"/>
      <c r="O955" s="52"/>
      <c r="P955" s="52"/>
      <c r="Q955" s="52"/>
      <c r="R955" s="52"/>
      <c r="S955" s="52"/>
      <c r="T955" s="52"/>
      <c r="U955" s="52"/>
      <c r="V955" s="52"/>
      <c r="W955" s="52"/>
      <c r="X955" s="52"/>
      <c r="Y955" s="52"/>
      <c r="Z955" s="52"/>
      <c r="AA955" s="52"/>
      <c r="AB955" s="52"/>
      <c r="AC955" s="52"/>
      <c r="AD955" s="52"/>
      <c r="AE955" s="52"/>
      <c r="AF955" s="52"/>
      <c r="AG955" s="52"/>
      <c r="AH955" s="52"/>
      <c r="AI955" s="52"/>
      <c r="AJ955" s="52"/>
      <c r="AK955" s="52"/>
      <c r="AL955" s="52"/>
      <c r="AM955" s="52"/>
      <c r="AN955" s="52"/>
      <c r="AO955" s="52"/>
      <c r="AP955" s="52"/>
      <c r="AQ955" s="52"/>
      <c r="AR955" s="52"/>
      <c r="AS955" s="52"/>
      <c r="AT955" s="52"/>
      <c r="AU955" s="52"/>
      <c r="AV955" s="52"/>
      <c r="AW955" s="52"/>
      <c r="AX955" s="52"/>
      <c r="AY955" s="52"/>
      <c r="AZ955" s="52"/>
      <c r="BA955" s="52"/>
      <c r="BB955" s="52"/>
      <c r="BC955" s="52"/>
      <c r="BD955" s="52"/>
      <c r="BE955" s="52"/>
      <c r="BF955" s="52"/>
      <c r="BG955" s="52"/>
    </row>
    <row r="956" spans="1:59" ht="15.75" customHeight="1">
      <c r="A956" s="58"/>
      <c r="B956" s="52"/>
      <c r="C956" s="52"/>
      <c r="D956" s="52"/>
      <c r="E956" s="52"/>
      <c r="F956" s="52"/>
      <c r="G956" s="52"/>
      <c r="H956" s="52"/>
      <c r="I956" s="52"/>
      <c r="J956" s="52"/>
      <c r="K956" s="52"/>
      <c r="L956" s="52"/>
      <c r="M956" s="52"/>
      <c r="N956" s="52"/>
      <c r="O956" s="52"/>
      <c r="P956" s="52"/>
      <c r="Q956" s="52"/>
      <c r="R956" s="52"/>
      <c r="S956" s="52"/>
      <c r="T956" s="52"/>
      <c r="U956" s="52"/>
      <c r="V956" s="52"/>
      <c r="W956" s="52"/>
      <c r="X956" s="52"/>
      <c r="Y956" s="52"/>
      <c r="Z956" s="52"/>
      <c r="AA956" s="52"/>
      <c r="AB956" s="52"/>
      <c r="AC956" s="52"/>
      <c r="AD956" s="52"/>
      <c r="AE956" s="52"/>
      <c r="AF956" s="52"/>
      <c r="AG956" s="52"/>
      <c r="AH956" s="52"/>
      <c r="AI956" s="52"/>
      <c r="AJ956" s="52"/>
      <c r="AK956" s="52"/>
      <c r="AL956" s="52"/>
      <c r="AM956" s="52"/>
      <c r="AN956" s="52"/>
      <c r="AO956" s="52"/>
      <c r="AP956" s="52"/>
      <c r="AQ956" s="52"/>
      <c r="AR956" s="52"/>
      <c r="AS956" s="52"/>
      <c r="AT956" s="52"/>
      <c r="AU956" s="52"/>
      <c r="AV956" s="52"/>
      <c r="AW956" s="52"/>
      <c r="AX956" s="52"/>
      <c r="AY956" s="52"/>
      <c r="AZ956" s="52"/>
      <c r="BA956" s="52"/>
      <c r="BB956" s="52"/>
      <c r="BC956" s="52"/>
      <c r="BD956" s="52"/>
      <c r="BE956" s="52"/>
      <c r="BF956" s="52"/>
      <c r="BG956" s="52"/>
    </row>
    <row r="957" spans="1:59" ht="15.75" customHeight="1">
      <c r="A957" s="58"/>
      <c r="B957" s="52"/>
      <c r="C957" s="52"/>
      <c r="D957" s="52"/>
      <c r="E957" s="52"/>
      <c r="F957" s="52"/>
      <c r="G957" s="52"/>
      <c r="H957" s="52"/>
      <c r="I957" s="52"/>
      <c r="J957" s="52"/>
      <c r="K957" s="52"/>
      <c r="L957" s="52"/>
      <c r="M957" s="52"/>
      <c r="N957" s="52"/>
      <c r="O957" s="52"/>
      <c r="P957" s="52"/>
      <c r="Q957" s="52"/>
      <c r="R957" s="52"/>
      <c r="S957" s="52"/>
      <c r="T957" s="52"/>
      <c r="U957" s="52"/>
      <c r="V957" s="52"/>
      <c r="W957" s="52"/>
      <c r="X957" s="52"/>
      <c r="Y957" s="52"/>
      <c r="Z957" s="52"/>
      <c r="AA957" s="52"/>
      <c r="AB957" s="52"/>
      <c r="AC957" s="52"/>
      <c r="AD957" s="52"/>
      <c r="AE957" s="52"/>
      <c r="AF957" s="52"/>
      <c r="AG957" s="52"/>
      <c r="AH957" s="52"/>
      <c r="AI957" s="52"/>
      <c r="AJ957" s="52"/>
      <c r="AK957" s="52"/>
      <c r="AL957" s="52"/>
      <c r="AM957" s="52"/>
      <c r="AN957" s="52"/>
      <c r="AO957" s="52"/>
      <c r="AP957" s="52"/>
      <c r="AQ957" s="52"/>
      <c r="AR957" s="52"/>
      <c r="AS957" s="52"/>
      <c r="AT957" s="52"/>
      <c r="AU957" s="52"/>
      <c r="AV957" s="52"/>
      <c r="AW957" s="52"/>
      <c r="AX957" s="52"/>
      <c r="AY957" s="52"/>
      <c r="AZ957" s="52"/>
      <c r="BA957" s="52"/>
      <c r="BB957" s="52"/>
      <c r="BC957" s="52"/>
      <c r="BD957" s="52"/>
      <c r="BE957" s="52"/>
      <c r="BF957" s="52"/>
      <c r="BG957" s="52"/>
    </row>
    <row r="958" spans="1:59" ht="15.75" customHeight="1">
      <c r="A958" s="58"/>
      <c r="B958" s="52"/>
      <c r="C958" s="52"/>
      <c r="D958" s="52"/>
      <c r="E958" s="52"/>
      <c r="F958" s="52"/>
      <c r="G958" s="52"/>
      <c r="H958" s="52"/>
      <c r="I958" s="52"/>
      <c r="J958" s="52"/>
      <c r="K958" s="52"/>
      <c r="L958" s="52"/>
      <c r="M958" s="52"/>
      <c r="N958" s="52"/>
      <c r="O958" s="52"/>
      <c r="P958" s="52"/>
      <c r="Q958" s="52"/>
      <c r="R958" s="52"/>
      <c r="S958" s="52"/>
      <c r="T958" s="52"/>
      <c r="U958" s="52"/>
      <c r="V958" s="52"/>
      <c r="W958" s="52"/>
      <c r="X958" s="52"/>
      <c r="Y958" s="52"/>
      <c r="Z958" s="52"/>
      <c r="AA958" s="52"/>
      <c r="AB958" s="52"/>
      <c r="AC958" s="52"/>
      <c r="AD958" s="52"/>
      <c r="AE958" s="52"/>
      <c r="AF958" s="52"/>
      <c r="AG958" s="52"/>
      <c r="AH958" s="52"/>
      <c r="AI958" s="52"/>
      <c r="AJ958" s="52"/>
      <c r="AK958" s="52"/>
      <c r="AL958" s="52"/>
      <c r="AM958" s="52"/>
      <c r="AN958" s="52"/>
      <c r="AO958" s="52"/>
      <c r="AP958" s="52"/>
      <c r="AQ958" s="52"/>
      <c r="AR958" s="52"/>
      <c r="AS958" s="52"/>
      <c r="AT958" s="52"/>
      <c r="AU958" s="52"/>
      <c r="AV958" s="52"/>
      <c r="AW958" s="52"/>
      <c r="AX958" s="52"/>
      <c r="AY958" s="52"/>
      <c r="AZ958" s="52"/>
      <c r="BA958" s="52"/>
      <c r="BB958" s="52"/>
      <c r="BC958" s="52"/>
      <c r="BD958" s="52"/>
      <c r="BE958" s="52"/>
      <c r="BF958" s="52"/>
      <c r="BG958" s="52"/>
    </row>
    <row r="959" spans="1:59" ht="15.75" customHeight="1">
      <c r="A959" s="58"/>
      <c r="B959" s="52"/>
      <c r="C959" s="52"/>
      <c r="D959" s="52"/>
      <c r="E959" s="52"/>
      <c r="F959" s="52"/>
      <c r="G959" s="52"/>
      <c r="H959" s="52"/>
      <c r="I959" s="52"/>
      <c r="J959" s="52"/>
      <c r="K959" s="52"/>
      <c r="L959" s="52"/>
      <c r="M959" s="52"/>
      <c r="N959" s="52"/>
      <c r="O959" s="52"/>
      <c r="P959" s="52"/>
      <c r="Q959" s="52"/>
      <c r="R959" s="52"/>
      <c r="S959" s="52"/>
      <c r="T959" s="52"/>
      <c r="U959" s="52"/>
      <c r="V959" s="52"/>
      <c r="W959" s="52"/>
      <c r="X959" s="52"/>
      <c r="Y959" s="52"/>
      <c r="Z959" s="52"/>
      <c r="AA959" s="52"/>
      <c r="AB959" s="52"/>
      <c r="AC959" s="52"/>
      <c r="AD959" s="52"/>
      <c r="AE959" s="52"/>
      <c r="AF959" s="52"/>
      <c r="AG959" s="52"/>
      <c r="AH959" s="52"/>
      <c r="AI959" s="52"/>
      <c r="AJ959" s="52"/>
      <c r="AK959" s="52"/>
      <c r="AL959" s="52"/>
      <c r="AM959" s="52"/>
      <c r="AN959" s="52"/>
      <c r="AO959" s="52"/>
      <c r="AP959" s="52"/>
      <c r="AQ959" s="52"/>
      <c r="AR959" s="52"/>
      <c r="AS959" s="52"/>
      <c r="AT959" s="52"/>
      <c r="AU959" s="52"/>
      <c r="AV959" s="52"/>
      <c r="AW959" s="52"/>
      <c r="AX959" s="52"/>
      <c r="AY959" s="52"/>
      <c r="AZ959" s="52"/>
      <c r="BA959" s="52"/>
      <c r="BB959" s="52"/>
      <c r="BC959" s="52"/>
      <c r="BD959" s="52"/>
      <c r="BE959" s="52"/>
      <c r="BF959" s="52"/>
      <c r="BG959" s="52"/>
    </row>
    <row r="960" spans="1:59" ht="15.75" customHeight="1">
      <c r="A960" s="58"/>
      <c r="B960" s="52"/>
      <c r="C960" s="52"/>
      <c r="D960" s="52"/>
      <c r="E960" s="52"/>
      <c r="F960" s="52"/>
      <c r="G960" s="52"/>
      <c r="H960" s="52"/>
      <c r="I960" s="52"/>
      <c r="J960" s="52"/>
      <c r="K960" s="52"/>
      <c r="L960" s="52"/>
      <c r="M960" s="52"/>
      <c r="N960" s="52"/>
      <c r="O960" s="52"/>
      <c r="P960" s="52"/>
      <c r="Q960" s="52"/>
      <c r="R960" s="52"/>
      <c r="S960" s="52"/>
      <c r="T960" s="52"/>
      <c r="U960" s="52"/>
      <c r="V960" s="52"/>
      <c r="W960" s="52"/>
      <c r="X960" s="52"/>
      <c r="Y960" s="52"/>
      <c r="Z960" s="52"/>
      <c r="AA960" s="52"/>
      <c r="AB960" s="52"/>
      <c r="AC960" s="52"/>
      <c r="AD960" s="52"/>
      <c r="AE960" s="52"/>
      <c r="AF960" s="52"/>
      <c r="AG960" s="52"/>
      <c r="AH960" s="52"/>
      <c r="AI960" s="52"/>
      <c r="AJ960" s="52"/>
      <c r="AK960" s="52"/>
      <c r="AL960" s="52"/>
      <c r="AM960" s="52"/>
      <c r="AN960" s="52"/>
      <c r="AO960" s="52"/>
      <c r="AP960" s="52"/>
      <c r="AQ960" s="52"/>
      <c r="AR960" s="52"/>
      <c r="AS960" s="52"/>
      <c r="AT960" s="52"/>
      <c r="AU960" s="52"/>
      <c r="AV960" s="52"/>
      <c r="AW960" s="52"/>
      <c r="AX960" s="52"/>
      <c r="AY960" s="52"/>
      <c r="AZ960" s="52"/>
      <c r="BA960" s="52"/>
      <c r="BB960" s="52"/>
      <c r="BC960" s="52"/>
      <c r="BD960" s="52"/>
      <c r="BE960" s="52"/>
      <c r="BF960" s="52"/>
      <c r="BG960" s="52"/>
    </row>
    <row r="961" spans="1:59" ht="15.75" customHeight="1">
      <c r="A961" s="58"/>
      <c r="B961" s="52"/>
      <c r="C961" s="52"/>
      <c r="D961" s="52"/>
      <c r="E961" s="52"/>
      <c r="F961" s="52"/>
      <c r="G961" s="52"/>
      <c r="H961" s="52"/>
      <c r="I961" s="52"/>
      <c r="J961" s="52"/>
      <c r="K961" s="52"/>
      <c r="L961" s="52"/>
      <c r="M961" s="52"/>
      <c r="N961" s="52"/>
      <c r="O961" s="52"/>
      <c r="P961" s="52"/>
      <c r="Q961" s="52"/>
      <c r="R961" s="52"/>
      <c r="S961" s="52"/>
      <c r="T961" s="52"/>
      <c r="U961" s="52"/>
      <c r="V961" s="52"/>
      <c r="W961" s="52"/>
      <c r="X961" s="52"/>
      <c r="Y961" s="52"/>
      <c r="Z961" s="52"/>
      <c r="AA961" s="52"/>
      <c r="AB961" s="52"/>
      <c r="AC961" s="52"/>
      <c r="AD961" s="52"/>
      <c r="AE961" s="52"/>
      <c r="AF961" s="52"/>
      <c r="AG961" s="52"/>
      <c r="AH961" s="52"/>
      <c r="AI961" s="52"/>
      <c r="AJ961" s="52"/>
      <c r="AK961" s="52"/>
      <c r="AL961" s="52"/>
      <c r="AM961" s="52"/>
      <c r="AN961" s="52"/>
      <c r="AO961" s="52"/>
      <c r="AP961" s="52"/>
      <c r="AQ961" s="52"/>
      <c r="AR961" s="52"/>
      <c r="AS961" s="52"/>
      <c r="AT961" s="52"/>
      <c r="AU961" s="52"/>
      <c r="AV961" s="52"/>
      <c r="AW961" s="52"/>
      <c r="AX961" s="52"/>
      <c r="AY961" s="52"/>
      <c r="AZ961" s="52"/>
      <c r="BA961" s="52"/>
      <c r="BB961" s="52"/>
      <c r="BC961" s="52"/>
      <c r="BD961" s="52"/>
      <c r="BE961" s="52"/>
      <c r="BF961" s="52"/>
      <c r="BG961" s="52"/>
    </row>
    <row r="962" spans="1:59" ht="15.75" customHeight="1">
      <c r="A962" s="58"/>
      <c r="B962" s="52"/>
      <c r="C962" s="52"/>
      <c r="D962" s="52"/>
      <c r="E962" s="52"/>
      <c r="F962" s="52"/>
      <c r="G962" s="52"/>
      <c r="H962" s="52"/>
      <c r="I962" s="52"/>
      <c r="J962" s="52"/>
      <c r="K962" s="52"/>
      <c r="L962" s="52"/>
      <c r="M962" s="52"/>
      <c r="N962" s="52"/>
      <c r="O962" s="52"/>
      <c r="P962" s="52"/>
      <c r="Q962" s="52"/>
      <c r="R962" s="52"/>
      <c r="S962" s="52"/>
      <c r="T962" s="52"/>
      <c r="U962" s="52"/>
      <c r="V962" s="52"/>
      <c r="W962" s="52"/>
      <c r="X962" s="52"/>
      <c r="Y962" s="52"/>
      <c r="Z962" s="52"/>
      <c r="AA962" s="52"/>
      <c r="AB962" s="52"/>
      <c r="AC962" s="52"/>
      <c r="AD962" s="52"/>
      <c r="AE962" s="52"/>
      <c r="AF962" s="52"/>
      <c r="AG962" s="52"/>
      <c r="AH962" s="52"/>
      <c r="AI962" s="52"/>
      <c r="AJ962" s="52"/>
      <c r="AK962" s="52"/>
      <c r="AL962" s="52"/>
      <c r="AM962" s="52"/>
      <c r="AN962" s="52"/>
      <c r="AO962" s="52"/>
      <c r="AP962" s="52"/>
      <c r="AQ962" s="52"/>
      <c r="AR962" s="52"/>
      <c r="AS962" s="52"/>
      <c r="AT962" s="52"/>
      <c r="AU962" s="52"/>
      <c r="AV962" s="52"/>
      <c r="AW962" s="52"/>
      <c r="AX962" s="52"/>
      <c r="AY962" s="52"/>
      <c r="AZ962" s="52"/>
      <c r="BA962" s="52"/>
      <c r="BB962" s="52"/>
      <c r="BC962" s="52"/>
      <c r="BD962" s="52"/>
      <c r="BE962" s="52"/>
      <c r="BF962" s="52"/>
      <c r="BG962" s="52"/>
    </row>
    <row r="963" spans="1:59" ht="15.75" customHeight="1">
      <c r="A963" s="58"/>
      <c r="B963" s="52"/>
      <c r="C963" s="52"/>
      <c r="D963" s="52"/>
      <c r="E963" s="52"/>
      <c r="F963" s="52"/>
      <c r="G963" s="52"/>
      <c r="H963" s="52"/>
      <c r="I963" s="52"/>
      <c r="J963" s="52"/>
      <c r="K963" s="52"/>
      <c r="L963" s="52"/>
      <c r="M963" s="52"/>
      <c r="N963" s="52"/>
      <c r="O963" s="52"/>
      <c r="P963" s="52"/>
      <c r="Q963" s="52"/>
      <c r="R963" s="52"/>
      <c r="S963" s="52"/>
      <c r="T963" s="52"/>
      <c r="U963" s="52"/>
      <c r="V963" s="52"/>
      <c r="W963" s="52"/>
      <c r="X963" s="52"/>
      <c r="Y963" s="52"/>
      <c r="Z963" s="52"/>
      <c r="AA963" s="52"/>
      <c r="AB963" s="52"/>
      <c r="AC963" s="52"/>
      <c r="AD963" s="52"/>
      <c r="AE963" s="52"/>
      <c r="AF963" s="52"/>
      <c r="AG963" s="52"/>
      <c r="AH963" s="52"/>
      <c r="AI963" s="52"/>
      <c r="AJ963" s="52"/>
      <c r="AK963" s="52"/>
      <c r="AL963" s="52"/>
      <c r="AM963" s="52"/>
      <c r="AN963" s="52"/>
      <c r="AO963" s="52"/>
      <c r="AP963" s="52"/>
      <c r="AQ963" s="52"/>
      <c r="AR963" s="52"/>
      <c r="AS963" s="52"/>
      <c r="AT963" s="52"/>
      <c r="AU963" s="52"/>
      <c r="AV963" s="52"/>
      <c r="AW963" s="52"/>
      <c r="AX963" s="52"/>
      <c r="AY963" s="52"/>
      <c r="AZ963" s="52"/>
      <c r="BA963" s="52"/>
      <c r="BB963" s="52"/>
      <c r="BC963" s="52"/>
      <c r="BD963" s="52"/>
      <c r="BE963" s="52"/>
      <c r="BF963" s="52"/>
      <c r="BG963" s="52"/>
    </row>
    <row r="964" spans="1:59" ht="15.75" customHeight="1">
      <c r="A964" s="58"/>
      <c r="B964" s="52"/>
      <c r="C964" s="52"/>
      <c r="D964" s="52"/>
      <c r="E964" s="52"/>
      <c r="F964" s="52"/>
      <c r="G964" s="52"/>
      <c r="H964" s="52"/>
      <c r="I964" s="52"/>
      <c r="J964" s="52"/>
      <c r="K964" s="52"/>
      <c r="L964" s="52"/>
      <c r="M964" s="52"/>
      <c r="N964" s="52"/>
      <c r="O964" s="52"/>
      <c r="P964" s="52"/>
      <c r="Q964" s="52"/>
      <c r="R964" s="52"/>
      <c r="S964" s="52"/>
      <c r="T964" s="52"/>
      <c r="U964" s="52"/>
      <c r="V964" s="52"/>
      <c r="W964" s="52"/>
      <c r="X964" s="52"/>
      <c r="Y964" s="52"/>
      <c r="Z964" s="52"/>
      <c r="AA964" s="52"/>
      <c r="AB964" s="52"/>
      <c r="AC964" s="52"/>
      <c r="AD964" s="52"/>
      <c r="AE964" s="52"/>
      <c r="AF964" s="52"/>
      <c r="AG964" s="52"/>
      <c r="AH964" s="52"/>
      <c r="AI964" s="52"/>
      <c r="AJ964" s="52"/>
      <c r="AK964" s="52"/>
      <c r="AL964" s="52"/>
      <c r="AM964" s="52"/>
      <c r="AN964" s="52"/>
      <c r="AO964" s="52"/>
      <c r="AP964" s="52"/>
      <c r="AQ964" s="52"/>
      <c r="AR964" s="52"/>
      <c r="AS964" s="52"/>
      <c r="AT964" s="52"/>
      <c r="AU964" s="52"/>
      <c r="AV964" s="52"/>
      <c r="AW964" s="52"/>
      <c r="AX964" s="52"/>
      <c r="AY964" s="52"/>
      <c r="AZ964" s="52"/>
      <c r="BA964" s="52"/>
      <c r="BB964" s="52"/>
      <c r="BC964" s="52"/>
      <c r="BD964" s="52"/>
      <c r="BE964" s="52"/>
      <c r="BF964" s="52"/>
      <c r="BG964" s="52"/>
    </row>
    <row r="965" spans="1:59" ht="15.75" customHeight="1">
      <c r="A965" s="58"/>
      <c r="B965" s="52"/>
      <c r="C965" s="52"/>
      <c r="D965" s="52"/>
      <c r="E965" s="52"/>
      <c r="F965" s="52"/>
      <c r="G965" s="52"/>
      <c r="H965" s="52"/>
      <c r="I965" s="52"/>
      <c r="J965" s="52"/>
      <c r="K965" s="52"/>
      <c r="L965" s="52"/>
      <c r="M965" s="52"/>
      <c r="N965" s="52"/>
      <c r="O965" s="52"/>
      <c r="P965" s="52"/>
      <c r="Q965" s="52"/>
      <c r="R965" s="52"/>
      <c r="S965" s="52"/>
      <c r="T965" s="52"/>
      <c r="U965" s="52"/>
      <c r="V965" s="52"/>
      <c r="W965" s="52"/>
      <c r="X965" s="52"/>
      <c r="Y965" s="52"/>
      <c r="Z965" s="52"/>
      <c r="AA965" s="52"/>
      <c r="AB965" s="52"/>
      <c r="AC965" s="52"/>
      <c r="AD965" s="52"/>
      <c r="AE965" s="52"/>
      <c r="AF965" s="52"/>
      <c r="AG965" s="52"/>
      <c r="AH965" s="52"/>
      <c r="AI965" s="52"/>
      <c r="AJ965" s="52"/>
      <c r="AK965" s="52"/>
      <c r="AL965" s="52"/>
      <c r="AM965" s="52"/>
      <c r="AN965" s="52"/>
      <c r="AO965" s="52"/>
      <c r="AP965" s="52"/>
      <c r="AQ965" s="52"/>
      <c r="AR965" s="52"/>
      <c r="AS965" s="52"/>
      <c r="AT965" s="52"/>
      <c r="AU965" s="52"/>
      <c r="AV965" s="52"/>
      <c r="AW965" s="52"/>
      <c r="AX965" s="52"/>
      <c r="AY965" s="52"/>
      <c r="AZ965" s="52"/>
      <c r="BA965" s="52"/>
      <c r="BB965" s="52"/>
      <c r="BC965" s="52"/>
      <c r="BD965" s="52"/>
      <c r="BE965" s="52"/>
      <c r="BF965" s="52"/>
      <c r="BG965" s="52"/>
    </row>
    <row r="966" spans="1:59" ht="15.75" customHeight="1">
      <c r="A966" s="58"/>
      <c r="B966" s="52"/>
      <c r="C966" s="52"/>
      <c r="D966" s="52"/>
      <c r="E966" s="52"/>
      <c r="F966" s="52"/>
      <c r="G966" s="52"/>
      <c r="H966" s="52"/>
      <c r="I966" s="52"/>
      <c r="J966" s="52"/>
      <c r="K966" s="52"/>
      <c r="L966" s="52"/>
      <c r="M966" s="52"/>
      <c r="N966" s="52"/>
      <c r="O966" s="52"/>
      <c r="P966" s="52"/>
      <c r="Q966" s="52"/>
      <c r="R966" s="52"/>
      <c r="S966" s="52"/>
      <c r="T966" s="52"/>
      <c r="U966" s="52"/>
      <c r="V966" s="52"/>
      <c r="W966" s="52"/>
      <c r="X966" s="52"/>
      <c r="Y966" s="52"/>
      <c r="Z966" s="52"/>
      <c r="AA966" s="52"/>
      <c r="AB966" s="52"/>
      <c r="AC966" s="52"/>
      <c r="AD966" s="52"/>
      <c r="AE966" s="52"/>
      <c r="AF966" s="52"/>
      <c r="AG966" s="52"/>
      <c r="AH966" s="52"/>
      <c r="AI966" s="52"/>
      <c r="AJ966" s="52"/>
      <c r="AK966" s="52"/>
      <c r="AL966" s="52"/>
      <c r="AM966" s="52"/>
      <c r="AN966" s="52"/>
      <c r="AO966" s="52"/>
      <c r="AP966" s="52"/>
      <c r="AQ966" s="52"/>
      <c r="AR966" s="52"/>
      <c r="AS966" s="52"/>
      <c r="AT966" s="52"/>
      <c r="AU966" s="52"/>
      <c r="AV966" s="52"/>
      <c r="AW966" s="52"/>
      <c r="AX966" s="52"/>
      <c r="AY966" s="52"/>
      <c r="AZ966" s="52"/>
      <c r="BA966" s="52"/>
      <c r="BB966" s="52"/>
      <c r="BC966" s="52"/>
      <c r="BD966" s="52"/>
      <c r="BE966" s="52"/>
      <c r="BF966" s="52"/>
      <c r="BG966" s="52"/>
    </row>
    <row r="967" spans="1:59" ht="15.75" customHeight="1">
      <c r="A967" s="58"/>
      <c r="B967" s="52"/>
      <c r="C967" s="52"/>
      <c r="D967" s="52"/>
      <c r="E967" s="52"/>
      <c r="F967" s="52"/>
      <c r="G967" s="52"/>
      <c r="H967" s="52"/>
      <c r="I967" s="52"/>
      <c r="J967" s="52"/>
      <c r="K967" s="52"/>
      <c r="L967" s="52"/>
      <c r="M967" s="52"/>
      <c r="N967" s="52"/>
      <c r="O967" s="52"/>
      <c r="P967" s="52"/>
      <c r="Q967" s="52"/>
      <c r="R967" s="52"/>
      <c r="S967" s="52"/>
      <c r="T967" s="52"/>
      <c r="U967" s="52"/>
      <c r="V967" s="52"/>
      <c r="W967" s="52"/>
      <c r="X967" s="52"/>
      <c r="Y967" s="52"/>
      <c r="Z967" s="52"/>
      <c r="AA967" s="52"/>
      <c r="AB967" s="52"/>
      <c r="AC967" s="52"/>
      <c r="AD967" s="52"/>
      <c r="AE967" s="52"/>
      <c r="AF967" s="52"/>
      <c r="AG967" s="52"/>
      <c r="AH967" s="52"/>
      <c r="AI967" s="52"/>
      <c r="AJ967" s="52"/>
      <c r="AK967" s="52"/>
      <c r="AL967" s="52"/>
      <c r="AM967" s="52"/>
      <c r="AN967" s="52"/>
      <c r="AO967" s="52"/>
      <c r="AP967" s="52"/>
      <c r="AQ967" s="52"/>
      <c r="AR967" s="52"/>
      <c r="AS967" s="52"/>
      <c r="AT967" s="52"/>
      <c r="AU967" s="52"/>
      <c r="AV967" s="52"/>
      <c r="AW967" s="52"/>
      <c r="AX967" s="52"/>
      <c r="AY967" s="52"/>
      <c r="AZ967" s="52"/>
      <c r="BA967" s="52"/>
      <c r="BB967" s="52"/>
      <c r="BC967" s="52"/>
      <c r="BD967" s="52"/>
      <c r="BE967" s="52"/>
      <c r="BF967" s="52"/>
      <c r="BG967" s="52"/>
    </row>
    <row r="968" spans="1:59" ht="15.75" customHeight="1">
      <c r="A968" s="58"/>
      <c r="B968" s="52"/>
      <c r="C968" s="52"/>
      <c r="D968" s="52"/>
      <c r="E968" s="52"/>
      <c r="F968" s="52"/>
      <c r="G968" s="52"/>
      <c r="H968" s="52"/>
      <c r="I968" s="52"/>
      <c r="J968" s="52"/>
      <c r="K968" s="52"/>
      <c r="L968" s="52"/>
      <c r="M968" s="52"/>
      <c r="N968" s="52"/>
      <c r="O968" s="52"/>
      <c r="P968" s="52"/>
      <c r="Q968" s="52"/>
      <c r="R968" s="52"/>
      <c r="S968" s="52"/>
      <c r="T968" s="52"/>
      <c r="U968" s="52"/>
      <c r="V968" s="52"/>
      <c r="W968" s="52"/>
      <c r="X968" s="52"/>
      <c r="Y968" s="52"/>
      <c r="Z968" s="52"/>
      <c r="AA968" s="52"/>
      <c r="AB968" s="52"/>
      <c r="AC968" s="52"/>
      <c r="AD968" s="52"/>
      <c r="AE968" s="52"/>
      <c r="AF968" s="52"/>
      <c r="AG968" s="52"/>
      <c r="AH968" s="52"/>
      <c r="AI968" s="52"/>
      <c r="AJ968" s="52"/>
      <c r="AK968" s="52"/>
      <c r="AL968" s="52"/>
      <c r="AM968" s="52"/>
      <c r="AN968" s="52"/>
      <c r="AO968" s="52"/>
      <c r="AP968" s="52"/>
      <c r="AQ968" s="52"/>
      <c r="AR968" s="52"/>
      <c r="AS968" s="52"/>
      <c r="AT968" s="52"/>
      <c r="AU968" s="52"/>
      <c r="AV968" s="52"/>
      <c r="AW968" s="52"/>
      <c r="AX968" s="52"/>
      <c r="AY968" s="52"/>
      <c r="AZ968" s="52"/>
      <c r="BA968" s="52"/>
      <c r="BB968" s="52"/>
      <c r="BC968" s="52"/>
      <c r="BD968" s="52"/>
      <c r="BE968" s="52"/>
      <c r="BF968" s="52"/>
      <c r="BG968" s="52"/>
    </row>
    <row r="969" spans="1:59" ht="15.75" customHeight="1">
      <c r="A969" s="58"/>
      <c r="B969" s="52"/>
      <c r="C969" s="52"/>
      <c r="D969" s="52"/>
      <c r="E969" s="52"/>
      <c r="F969" s="52"/>
      <c r="G969" s="52"/>
      <c r="H969" s="52"/>
      <c r="I969" s="52"/>
      <c r="J969" s="52"/>
      <c r="K969" s="52"/>
      <c r="L969" s="52"/>
      <c r="M969" s="52"/>
      <c r="N969" s="52"/>
      <c r="O969" s="52"/>
      <c r="P969" s="52"/>
      <c r="Q969" s="52"/>
      <c r="R969" s="52"/>
      <c r="S969" s="52"/>
      <c r="T969" s="52"/>
      <c r="U969" s="52"/>
      <c r="V969" s="52"/>
      <c r="W969" s="52"/>
      <c r="X969" s="52"/>
      <c r="Y969" s="52"/>
      <c r="Z969" s="52"/>
      <c r="AA969" s="52"/>
      <c r="AB969" s="52"/>
      <c r="AC969" s="52"/>
      <c r="AD969" s="52"/>
      <c r="AE969" s="52"/>
      <c r="AF969" s="52"/>
      <c r="AG969" s="52"/>
      <c r="AH969" s="52"/>
      <c r="AI969" s="52"/>
      <c r="AJ969" s="52"/>
      <c r="AK969" s="52"/>
      <c r="AL969" s="52"/>
      <c r="AM969" s="52"/>
      <c r="AN969" s="52"/>
      <c r="AO969" s="52"/>
      <c r="AP969" s="52"/>
      <c r="AQ969" s="52"/>
      <c r="AR969" s="52"/>
      <c r="AS969" s="52"/>
      <c r="AT969" s="52"/>
      <c r="AU969" s="52"/>
      <c r="AV969" s="52"/>
      <c r="AW969" s="52"/>
      <c r="AX969" s="52"/>
      <c r="AY969" s="52"/>
      <c r="AZ969" s="52"/>
      <c r="BA969" s="52"/>
      <c r="BB969" s="52"/>
      <c r="BC969" s="52"/>
      <c r="BD969" s="52"/>
      <c r="BE969" s="52"/>
      <c r="BF969" s="52"/>
      <c r="BG969" s="52"/>
    </row>
    <row r="970" spans="1:59" ht="15.75" customHeight="1">
      <c r="A970" s="58"/>
      <c r="B970" s="52"/>
      <c r="C970" s="52"/>
      <c r="D970" s="52"/>
      <c r="E970" s="52"/>
      <c r="F970" s="52"/>
      <c r="G970" s="52"/>
      <c r="H970" s="52"/>
      <c r="I970" s="52"/>
      <c r="J970" s="52"/>
      <c r="K970" s="52"/>
      <c r="L970" s="52"/>
      <c r="M970" s="52"/>
      <c r="N970" s="52"/>
      <c r="O970" s="52"/>
      <c r="P970" s="52"/>
      <c r="Q970" s="52"/>
      <c r="R970" s="52"/>
      <c r="S970" s="52"/>
      <c r="T970" s="52"/>
      <c r="U970" s="52"/>
      <c r="V970" s="52"/>
      <c r="W970" s="52"/>
      <c r="X970" s="52"/>
      <c r="Y970" s="52"/>
      <c r="Z970" s="52"/>
      <c r="AA970" s="52"/>
      <c r="AB970" s="52"/>
      <c r="AC970" s="52"/>
      <c r="AD970" s="52"/>
      <c r="AE970" s="52"/>
      <c r="AF970" s="52"/>
      <c r="AG970" s="52"/>
      <c r="AH970" s="52"/>
      <c r="AI970" s="52"/>
      <c r="AJ970" s="52"/>
      <c r="AK970" s="52"/>
      <c r="AL970" s="52"/>
      <c r="AM970" s="52"/>
      <c r="AN970" s="52"/>
      <c r="AO970" s="52"/>
      <c r="AP970" s="52"/>
      <c r="AQ970" s="52"/>
      <c r="AR970" s="52"/>
      <c r="AS970" s="52"/>
      <c r="AT970" s="52"/>
      <c r="AU970" s="52"/>
      <c r="AV970" s="52"/>
      <c r="AW970" s="52"/>
      <c r="AX970" s="52"/>
      <c r="AY970" s="52"/>
      <c r="AZ970" s="52"/>
      <c r="BA970" s="52"/>
      <c r="BB970" s="52"/>
      <c r="BC970" s="52"/>
      <c r="BD970" s="52"/>
      <c r="BE970" s="52"/>
      <c r="BF970" s="52"/>
      <c r="BG970" s="52"/>
    </row>
    <row r="971" spans="1:59" ht="15.75" customHeight="1">
      <c r="A971" s="58"/>
      <c r="B971" s="52"/>
      <c r="C971" s="52"/>
      <c r="D971" s="52"/>
      <c r="E971" s="52"/>
      <c r="F971" s="52"/>
      <c r="G971" s="52"/>
      <c r="H971" s="52"/>
      <c r="I971" s="52"/>
      <c r="J971" s="52"/>
      <c r="K971" s="52"/>
      <c r="L971" s="52"/>
      <c r="M971" s="52"/>
      <c r="N971" s="52"/>
      <c r="O971" s="52"/>
      <c r="P971" s="52"/>
      <c r="Q971" s="52"/>
      <c r="R971" s="52"/>
      <c r="S971" s="52"/>
      <c r="T971" s="52"/>
      <c r="U971" s="52"/>
      <c r="V971" s="52"/>
      <c r="W971" s="52"/>
      <c r="X971" s="52"/>
      <c r="Y971" s="52"/>
      <c r="Z971" s="52"/>
      <c r="AA971" s="52"/>
      <c r="AB971" s="52"/>
      <c r="AC971" s="52"/>
      <c r="AD971" s="52"/>
      <c r="AE971" s="52"/>
      <c r="AF971" s="52"/>
      <c r="AG971" s="52"/>
      <c r="AH971" s="52"/>
      <c r="AI971" s="52"/>
      <c r="AJ971" s="52"/>
      <c r="AK971" s="52"/>
      <c r="AL971" s="52"/>
      <c r="AM971" s="52"/>
      <c r="AN971" s="52"/>
      <c r="AO971" s="52"/>
      <c r="AP971" s="52"/>
      <c r="AQ971" s="52"/>
      <c r="AR971" s="52"/>
      <c r="AS971" s="52"/>
      <c r="AT971" s="52"/>
      <c r="AU971" s="52"/>
      <c r="AV971" s="52"/>
      <c r="AW971" s="52"/>
      <c r="AX971" s="52"/>
      <c r="AY971" s="52"/>
      <c r="AZ971" s="52"/>
      <c r="BA971" s="52"/>
      <c r="BB971" s="52"/>
      <c r="BC971" s="52"/>
      <c r="BD971" s="52"/>
      <c r="BE971" s="52"/>
      <c r="BF971" s="52"/>
      <c r="BG971" s="52"/>
    </row>
    <row r="972" spans="1:59" ht="15.75" customHeight="1">
      <c r="A972" s="58"/>
      <c r="B972" s="52"/>
      <c r="C972" s="52"/>
      <c r="D972" s="52"/>
      <c r="E972" s="52"/>
      <c r="F972" s="52"/>
      <c r="G972" s="52"/>
      <c r="H972" s="52"/>
      <c r="I972" s="52"/>
      <c r="J972" s="52"/>
      <c r="K972" s="52"/>
      <c r="L972" s="52"/>
      <c r="M972" s="52"/>
      <c r="N972" s="52"/>
      <c r="O972" s="52"/>
      <c r="P972" s="52"/>
      <c r="Q972" s="52"/>
      <c r="R972" s="52"/>
      <c r="S972" s="52"/>
      <c r="T972" s="52"/>
      <c r="U972" s="52"/>
      <c r="V972" s="52"/>
      <c r="W972" s="52"/>
      <c r="X972" s="52"/>
      <c r="Y972" s="52"/>
      <c r="Z972" s="52"/>
      <c r="AA972" s="52"/>
      <c r="AB972" s="52"/>
      <c r="AC972" s="52"/>
      <c r="AD972" s="52"/>
      <c r="AE972" s="52"/>
      <c r="AF972" s="52"/>
      <c r="AG972" s="52"/>
      <c r="AH972" s="52"/>
      <c r="AI972" s="52"/>
      <c r="AJ972" s="52"/>
      <c r="AK972" s="52"/>
      <c r="AL972" s="52"/>
      <c r="AM972" s="52"/>
      <c r="AN972" s="52"/>
      <c r="AO972" s="52"/>
      <c r="AP972" s="52"/>
      <c r="AQ972" s="52"/>
      <c r="AR972" s="52"/>
      <c r="AS972" s="52"/>
      <c r="AT972" s="52"/>
      <c r="AU972" s="52"/>
      <c r="AV972" s="52"/>
      <c r="AW972" s="52"/>
      <c r="AX972" s="52"/>
      <c r="AY972" s="52"/>
      <c r="AZ972" s="52"/>
      <c r="BA972" s="52"/>
      <c r="BB972" s="52"/>
      <c r="BC972" s="52"/>
      <c r="BD972" s="52"/>
      <c r="BE972" s="52"/>
      <c r="BF972" s="52"/>
      <c r="BG972" s="52"/>
    </row>
    <row r="973" spans="1:59" ht="15.75" customHeight="1">
      <c r="A973" s="58"/>
      <c r="B973" s="52"/>
      <c r="C973" s="52"/>
      <c r="D973" s="52"/>
      <c r="E973" s="52"/>
      <c r="F973" s="52"/>
      <c r="G973" s="52"/>
      <c r="H973" s="52"/>
      <c r="I973" s="52"/>
      <c r="J973" s="52"/>
      <c r="K973" s="52"/>
      <c r="L973" s="52"/>
      <c r="M973" s="52"/>
      <c r="N973" s="52"/>
      <c r="O973" s="52"/>
      <c r="P973" s="52"/>
      <c r="Q973" s="52"/>
      <c r="R973" s="52"/>
      <c r="S973" s="52"/>
      <c r="T973" s="52"/>
      <c r="U973" s="52"/>
      <c r="V973" s="52"/>
      <c r="W973" s="52"/>
      <c r="X973" s="52"/>
      <c r="Y973" s="52"/>
      <c r="Z973" s="52"/>
      <c r="AA973" s="52"/>
      <c r="AB973" s="52"/>
      <c r="AC973" s="52"/>
      <c r="AD973" s="52"/>
      <c r="AE973" s="52"/>
      <c r="AF973" s="52"/>
      <c r="AG973" s="52"/>
      <c r="AH973" s="52"/>
      <c r="AI973" s="52"/>
      <c r="AJ973" s="52"/>
      <c r="AK973" s="52"/>
      <c r="AL973" s="52"/>
      <c r="AM973" s="52"/>
      <c r="AN973" s="52"/>
      <c r="AO973" s="52"/>
      <c r="AP973" s="52"/>
      <c r="AQ973" s="52"/>
      <c r="AR973" s="52"/>
      <c r="AS973" s="52"/>
      <c r="AT973" s="52"/>
      <c r="AU973" s="52"/>
      <c r="AV973" s="52"/>
      <c r="AW973" s="52"/>
      <c r="AX973" s="52"/>
      <c r="AY973" s="52"/>
      <c r="AZ973" s="52"/>
      <c r="BA973" s="52"/>
      <c r="BB973" s="52"/>
      <c r="BC973" s="52"/>
      <c r="BD973" s="52"/>
      <c r="BE973" s="52"/>
      <c r="BF973" s="52"/>
      <c r="BG973" s="52"/>
    </row>
    <row r="974" spans="1:59" ht="15.75" customHeight="1">
      <c r="A974" s="58"/>
      <c r="B974" s="52"/>
      <c r="C974" s="52"/>
      <c r="D974" s="52"/>
      <c r="E974" s="52"/>
      <c r="F974" s="52"/>
      <c r="G974" s="52"/>
      <c r="H974" s="52"/>
      <c r="I974" s="52"/>
      <c r="J974" s="52"/>
      <c r="K974" s="52"/>
      <c r="L974" s="52"/>
      <c r="M974" s="52"/>
      <c r="N974" s="52"/>
      <c r="O974" s="52"/>
      <c r="P974" s="52"/>
      <c r="Q974" s="52"/>
      <c r="R974" s="52"/>
      <c r="S974" s="52"/>
      <c r="T974" s="52"/>
      <c r="U974" s="52"/>
      <c r="V974" s="52"/>
      <c r="W974" s="52"/>
      <c r="X974" s="52"/>
      <c r="Y974" s="52"/>
      <c r="Z974" s="52"/>
      <c r="AA974" s="52"/>
      <c r="AB974" s="52"/>
      <c r="AC974" s="52"/>
      <c r="AD974" s="52"/>
      <c r="AE974" s="52"/>
      <c r="AF974" s="52"/>
      <c r="AG974" s="52"/>
      <c r="AH974" s="52"/>
      <c r="AI974" s="52"/>
      <c r="AJ974" s="52"/>
      <c r="AK974" s="52"/>
      <c r="AL974" s="52"/>
      <c r="AM974" s="52"/>
      <c r="AN974" s="52"/>
      <c r="AO974" s="52"/>
      <c r="AP974" s="52"/>
      <c r="AQ974" s="52"/>
      <c r="AR974" s="52"/>
      <c r="AS974" s="52"/>
      <c r="AT974" s="52"/>
      <c r="AU974" s="52"/>
      <c r="AV974" s="52"/>
      <c r="AW974" s="52"/>
      <c r="AX974" s="52"/>
      <c r="AY974" s="52"/>
      <c r="AZ974" s="52"/>
      <c r="BA974" s="52"/>
      <c r="BB974" s="52"/>
      <c r="BC974" s="52"/>
      <c r="BD974" s="52"/>
      <c r="BE974" s="52"/>
      <c r="BF974" s="52"/>
      <c r="BG974" s="52"/>
    </row>
    <row r="975" spans="1:59" ht="15.75" customHeight="1">
      <c r="A975" s="58"/>
      <c r="B975" s="52"/>
      <c r="C975" s="52"/>
      <c r="D975" s="52"/>
      <c r="E975" s="52"/>
      <c r="F975" s="52"/>
      <c r="G975" s="52"/>
      <c r="H975" s="52"/>
      <c r="I975" s="52"/>
      <c r="J975" s="52"/>
      <c r="K975" s="52"/>
      <c r="L975" s="52"/>
      <c r="M975" s="52"/>
      <c r="N975" s="52"/>
      <c r="O975" s="52"/>
      <c r="P975" s="52"/>
      <c r="Q975" s="52"/>
      <c r="R975" s="52"/>
      <c r="S975" s="52"/>
      <c r="T975" s="52"/>
      <c r="U975" s="52"/>
      <c r="V975" s="52"/>
      <c r="W975" s="52"/>
      <c r="X975" s="52"/>
      <c r="Y975" s="52"/>
      <c r="Z975" s="52"/>
      <c r="AA975" s="52"/>
      <c r="AB975" s="52"/>
      <c r="AC975" s="52"/>
      <c r="AD975" s="52"/>
      <c r="AE975" s="52"/>
      <c r="AF975" s="52"/>
      <c r="AG975" s="52"/>
      <c r="AH975" s="52"/>
      <c r="AI975" s="52"/>
      <c r="AJ975" s="52"/>
      <c r="AK975" s="52"/>
      <c r="AL975" s="52"/>
      <c r="AM975" s="52"/>
      <c r="AN975" s="52"/>
      <c r="AO975" s="52"/>
      <c r="AP975" s="52"/>
      <c r="AQ975" s="52"/>
      <c r="AR975" s="52"/>
      <c r="AS975" s="52"/>
      <c r="AT975" s="52"/>
      <c r="AU975" s="52"/>
      <c r="AV975" s="52"/>
      <c r="AW975" s="52"/>
      <c r="AX975" s="52"/>
      <c r="AY975" s="52"/>
      <c r="AZ975" s="52"/>
      <c r="BA975" s="52"/>
      <c r="BB975" s="52"/>
      <c r="BC975" s="52"/>
      <c r="BD975" s="52"/>
      <c r="BE975" s="52"/>
      <c r="BF975" s="52"/>
      <c r="BG975" s="52"/>
    </row>
    <row r="976" spans="1:59" ht="15.75" customHeight="1">
      <c r="A976" s="58"/>
      <c r="B976" s="52"/>
      <c r="C976" s="52"/>
      <c r="D976" s="52"/>
      <c r="E976" s="52"/>
      <c r="F976" s="52"/>
      <c r="G976" s="52"/>
      <c r="H976" s="52"/>
      <c r="I976" s="52"/>
      <c r="J976" s="52"/>
      <c r="K976" s="52"/>
      <c r="L976" s="52"/>
      <c r="M976" s="52"/>
      <c r="N976" s="52"/>
      <c r="O976" s="52"/>
      <c r="P976" s="52"/>
      <c r="Q976" s="52"/>
      <c r="R976" s="52"/>
      <c r="S976" s="52"/>
      <c r="T976" s="52"/>
      <c r="U976" s="52"/>
      <c r="V976" s="52"/>
      <c r="W976" s="52"/>
      <c r="X976" s="52"/>
      <c r="Y976" s="52"/>
      <c r="Z976" s="52"/>
      <c r="AA976" s="52"/>
      <c r="AB976" s="52"/>
      <c r="AC976" s="52"/>
      <c r="AD976" s="52"/>
      <c r="AE976" s="52"/>
      <c r="AF976" s="52"/>
      <c r="AG976" s="52"/>
      <c r="AH976" s="52"/>
      <c r="AI976" s="52"/>
      <c r="AJ976" s="52"/>
      <c r="AK976" s="52"/>
      <c r="AL976" s="52"/>
      <c r="AM976" s="52"/>
      <c r="AN976" s="52"/>
      <c r="AO976" s="52"/>
      <c r="AP976" s="52"/>
      <c r="AQ976" s="52"/>
      <c r="AR976" s="52"/>
      <c r="AS976" s="52"/>
      <c r="AT976" s="52"/>
      <c r="AU976" s="52"/>
      <c r="AV976" s="52"/>
      <c r="AW976" s="52"/>
      <c r="AX976" s="52"/>
      <c r="AY976" s="52"/>
      <c r="AZ976" s="52"/>
      <c r="BA976" s="52"/>
      <c r="BB976" s="52"/>
      <c r="BC976" s="52"/>
      <c r="BD976" s="52"/>
      <c r="BE976" s="52"/>
      <c r="BF976" s="52"/>
      <c r="BG976" s="52"/>
    </row>
    <row r="977" spans="1:59" ht="15.75" customHeight="1">
      <c r="A977" s="58"/>
      <c r="B977" s="52"/>
      <c r="C977" s="52"/>
      <c r="D977" s="52"/>
      <c r="E977" s="52"/>
      <c r="F977" s="52"/>
      <c r="G977" s="52"/>
      <c r="H977" s="52"/>
      <c r="I977" s="52"/>
      <c r="J977" s="52"/>
      <c r="K977" s="52"/>
      <c r="L977" s="52"/>
      <c r="M977" s="52"/>
      <c r="N977" s="52"/>
      <c r="O977" s="52"/>
      <c r="P977" s="52"/>
      <c r="Q977" s="52"/>
      <c r="R977" s="52"/>
      <c r="S977" s="52"/>
      <c r="T977" s="52"/>
      <c r="U977" s="52"/>
      <c r="V977" s="52"/>
      <c r="W977" s="52"/>
      <c r="X977" s="52"/>
      <c r="Y977" s="52"/>
      <c r="Z977" s="52"/>
      <c r="AA977" s="52"/>
      <c r="AB977" s="52"/>
      <c r="AC977" s="52"/>
      <c r="AD977" s="52"/>
      <c r="AE977" s="52"/>
      <c r="AF977" s="52"/>
      <c r="AG977" s="52"/>
      <c r="AH977" s="52"/>
      <c r="AI977" s="52"/>
      <c r="AJ977" s="52"/>
      <c r="AK977" s="52"/>
      <c r="AL977" s="52"/>
      <c r="AM977" s="52"/>
      <c r="AN977" s="52"/>
      <c r="AO977" s="52"/>
      <c r="AP977" s="52"/>
      <c r="AQ977" s="52"/>
      <c r="AR977" s="52"/>
      <c r="AS977" s="52"/>
      <c r="AT977" s="52"/>
      <c r="AU977" s="52"/>
      <c r="AV977" s="52"/>
      <c r="AW977" s="52"/>
      <c r="AX977" s="52"/>
      <c r="AY977" s="52"/>
      <c r="AZ977" s="52"/>
      <c r="BA977" s="52"/>
      <c r="BB977" s="52"/>
      <c r="BC977" s="52"/>
      <c r="BD977" s="52"/>
      <c r="BE977" s="52"/>
      <c r="BF977" s="52"/>
      <c r="BG977" s="52"/>
    </row>
    <row r="978" spans="1:59" ht="15.75" customHeight="1">
      <c r="A978" s="58"/>
      <c r="B978" s="52"/>
      <c r="C978" s="52"/>
      <c r="D978" s="52"/>
      <c r="E978" s="52"/>
      <c r="F978" s="52"/>
      <c r="G978" s="52"/>
      <c r="H978" s="52"/>
      <c r="I978" s="52"/>
      <c r="J978" s="52"/>
      <c r="K978" s="52"/>
      <c r="L978" s="52"/>
      <c r="M978" s="52"/>
      <c r="N978" s="52"/>
      <c r="O978" s="52"/>
      <c r="P978" s="52"/>
      <c r="Q978" s="52"/>
      <c r="R978" s="52"/>
      <c r="S978" s="52"/>
      <c r="T978" s="52"/>
      <c r="U978" s="52"/>
      <c r="V978" s="52"/>
      <c r="W978" s="52"/>
      <c r="X978" s="52"/>
      <c r="Y978" s="52"/>
      <c r="Z978" s="52"/>
      <c r="AA978" s="52"/>
      <c r="AB978" s="52"/>
      <c r="AC978" s="52"/>
      <c r="AD978" s="52"/>
      <c r="AE978" s="52"/>
      <c r="AF978" s="52"/>
      <c r="AG978" s="52"/>
      <c r="AH978" s="52"/>
      <c r="AI978" s="52"/>
      <c r="AJ978" s="52"/>
      <c r="AK978" s="52"/>
      <c r="AL978" s="52"/>
      <c r="AM978" s="52"/>
      <c r="AN978" s="52"/>
      <c r="AO978" s="52"/>
      <c r="AP978" s="52"/>
      <c r="AQ978" s="52"/>
      <c r="AR978" s="52"/>
      <c r="AS978" s="52"/>
      <c r="AT978" s="52"/>
      <c r="AU978" s="52"/>
      <c r="AV978" s="52"/>
      <c r="AW978" s="52"/>
      <c r="AX978" s="52"/>
      <c r="AY978" s="52"/>
      <c r="AZ978" s="52"/>
      <c r="BA978" s="52"/>
      <c r="BB978" s="52"/>
      <c r="BC978" s="52"/>
      <c r="BD978" s="52"/>
      <c r="BE978" s="52"/>
      <c r="BF978" s="52"/>
      <c r="BG978" s="52"/>
    </row>
    <row r="979" spans="1:59" ht="15.75" customHeight="1">
      <c r="A979" s="58"/>
      <c r="B979" s="52"/>
      <c r="C979" s="52"/>
      <c r="D979" s="52"/>
      <c r="E979" s="52"/>
      <c r="F979" s="52"/>
      <c r="G979" s="52"/>
      <c r="H979" s="52"/>
      <c r="I979" s="52"/>
      <c r="J979" s="52"/>
      <c r="K979" s="52"/>
      <c r="L979" s="52"/>
      <c r="M979" s="52"/>
      <c r="N979" s="52"/>
      <c r="O979" s="52"/>
      <c r="P979" s="52"/>
      <c r="Q979" s="52"/>
      <c r="R979" s="52"/>
      <c r="S979" s="52"/>
      <c r="T979" s="52"/>
      <c r="U979" s="52"/>
      <c r="V979" s="52"/>
      <c r="W979" s="52"/>
      <c r="X979" s="52"/>
      <c r="Y979" s="52"/>
      <c r="Z979" s="52"/>
      <c r="AA979" s="52"/>
      <c r="AB979" s="52"/>
      <c r="AC979" s="52"/>
      <c r="AD979" s="52"/>
      <c r="AE979" s="52"/>
      <c r="AF979" s="52"/>
      <c r="AG979" s="52"/>
      <c r="AH979" s="52"/>
      <c r="AI979" s="52"/>
      <c r="AJ979" s="52"/>
      <c r="AK979" s="52"/>
      <c r="AL979" s="52"/>
      <c r="AM979" s="52"/>
      <c r="AN979" s="52"/>
      <c r="AO979" s="52"/>
      <c r="AP979" s="52"/>
      <c r="AQ979" s="52"/>
      <c r="AR979" s="52"/>
      <c r="AS979" s="52"/>
      <c r="AT979" s="52"/>
      <c r="AU979" s="52"/>
      <c r="AV979" s="52"/>
      <c r="AW979" s="52"/>
      <c r="AX979" s="52"/>
      <c r="AY979" s="52"/>
      <c r="AZ979" s="52"/>
      <c r="BA979" s="52"/>
      <c r="BB979" s="52"/>
      <c r="BC979" s="52"/>
      <c r="BD979" s="52"/>
      <c r="BE979" s="52"/>
      <c r="BF979" s="52"/>
      <c r="BG979" s="52"/>
    </row>
    <row r="980" spans="1:59" ht="15.75" customHeight="1">
      <c r="A980" s="58"/>
      <c r="B980" s="52"/>
      <c r="C980" s="52"/>
      <c r="D980" s="52"/>
      <c r="E980" s="52"/>
      <c r="F980" s="52"/>
      <c r="G980" s="52"/>
      <c r="H980" s="52"/>
      <c r="I980" s="52"/>
      <c r="J980" s="52"/>
      <c r="K980" s="52"/>
      <c r="L980" s="52"/>
      <c r="M980" s="52"/>
      <c r="N980" s="52"/>
      <c r="O980" s="52"/>
      <c r="P980" s="52"/>
      <c r="Q980" s="52"/>
      <c r="R980" s="52"/>
      <c r="S980" s="52"/>
      <c r="T980" s="52"/>
      <c r="U980" s="52"/>
      <c r="V980" s="52"/>
      <c r="W980" s="52"/>
      <c r="X980" s="52"/>
      <c r="Y980" s="52"/>
      <c r="Z980" s="52"/>
      <c r="AA980" s="52"/>
      <c r="AB980" s="52"/>
      <c r="AC980" s="52"/>
      <c r="AD980" s="52"/>
      <c r="AE980" s="52"/>
      <c r="AF980" s="52"/>
      <c r="AG980" s="52"/>
      <c r="AH980" s="52"/>
      <c r="AI980" s="52"/>
      <c r="AJ980" s="52"/>
      <c r="AK980" s="52"/>
      <c r="AL980" s="52"/>
      <c r="AM980" s="52"/>
      <c r="AN980" s="52"/>
      <c r="AO980" s="52"/>
      <c r="AP980" s="52"/>
      <c r="AQ980" s="52"/>
      <c r="AR980" s="52"/>
      <c r="AS980" s="52"/>
      <c r="AT980" s="52"/>
      <c r="AU980" s="52"/>
      <c r="AV980" s="52"/>
      <c r="AW980" s="52"/>
      <c r="AX980" s="52"/>
      <c r="AY980" s="52"/>
      <c r="AZ980" s="52"/>
      <c r="BA980" s="52"/>
      <c r="BB980" s="52"/>
      <c r="BC980" s="52"/>
      <c r="BD980" s="52"/>
      <c r="BE980" s="52"/>
      <c r="BF980" s="52"/>
      <c r="BG980" s="52"/>
    </row>
    <row r="981" spans="1:59" ht="15.75" customHeight="1">
      <c r="A981" s="58"/>
      <c r="B981" s="52"/>
      <c r="C981" s="52"/>
      <c r="D981" s="52"/>
      <c r="E981" s="52"/>
      <c r="F981" s="52"/>
      <c r="G981" s="52"/>
      <c r="H981" s="52"/>
      <c r="I981" s="52"/>
      <c r="J981" s="52"/>
      <c r="K981" s="52"/>
      <c r="L981" s="52"/>
      <c r="M981" s="52"/>
      <c r="N981" s="52"/>
      <c r="O981" s="52"/>
      <c r="P981" s="52"/>
      <c r="Q981" s="52"/>
      <c r="R981" s="52"/>
      <c r="S981" s="52"/>
      <c r="T981" s="52"/>
      <c r="U981" s="52"/>
      <c r="V981" s="52"/>
      <c r="W981" s="52"/>
      <c r="X981" s="52"/>
      <c r="Y981" s="52"/>
      <c r="Z981" s="52"/>
      <c r="AA981" s="52"/>
      <c r="AB981" s="52"/>
      <c r="AC981" s="52"/>
      <c r="AD981" s="52"/>
      <c r="AE981" s="52"/>
      <c r="AF981" s="52"/>
      <c r="AG981" s="52"/>
      <c r="AH981" s="52"/>
      <c r="AI981" s="52"/>
      <c r="AJ981" s="52"/>
      <c r="AK981" s="52"/>
      <c r="AL981" s="52"/>
      <c r="AM981" s="52"/>
      <c r="AN981" s="52"/>
      <c r="AO981" s="52"/>
      <c r="AP981" s="52"/>
      <c r="AQ981" s="52"/>
      <c r="AR981" s="52"/>
      <c r="AS981" s="52"/>
      <c r="AT981" s="52"/>
      <c r="AU981" s="52"/>
      <c r="AV981" s="52"/>
      <c r="AW981" s="52"/>
      <c r="AX981" s="52"/>
      <c r="AY981" s="52"/>
      <c r="AZ981" s="52"/>
      <c r="BA981" s="52"/>
      <c r="BB981" s="52"/>
      <c r="BC981" s="52"/>
      <c r="BD981" s="52"/>
      <c r="BE981" s="52"/>
      <c r="BF981" s="52"/>
      <c r="BG981" s="52"/>
    </row>
    <row r="982" spans="1:59" ht="15.75" customHeight="1">
      <c r="A982" s="58"/>
      <c r="B982" s="52"/>
      <c r="C982" s="52"/>
      <c r="D982" s="52"/>
      <c r="E982" s="52"/>
      <c r="F982" s="52"/>
      <c r="G982" s="52"/>
      <c r="H982" s="52"/>
      <c r="I982" s="52"/>
      <c r="J982" s="52"/>
      <c r="K982" s="52"/>
      <c r="L982" s="52"/>
      <c r="M982" s="52"/>
      <c r="N982" s="52"/>
      <c r="O982" s="52"/>
      <c r="P982" s="52"/>
      <c r="Q982" s="52"/>
      <c r="R982" s="52"/>
      <c r="S982" s="52"/>
      <c r="T982" s="52"/>
      <c r="U982" s="52"/>
      <c r="V982" s="52"/>
      <c r="W982" s="52"/>
      <c r="X982" s="52"/>
      <c r="Y982" s="52"/>
      <c r="Z982" s="52"/>
      <c r="AA982" s="52"/>
      <c r="AB982" s="52"/>
      <c r="AC982" s="52"/>
      <c r="AD982" s="52"/>
      <c r="AE982" s="52"/>
      <c r="AF982" s="52"/>
      <c r="AG982" s="52"/>
      <c r="AH982" s="52"/>
      <c r="AI982" s="52"/>
      <c r="AJ982" s="52"/>
      <c r="AK982" s="52"/>
      <c r="AL982" s="52"/>
      <c r="AM982" s="52"/>
      <c r="AN982" s="52"/>
      <c r="AO982" s="52"/>
      <c r="AP982" s="52"/>
      <c r="AQ982" s="52"/>
      <c r="AR982" s="52"/>
      <c r="AS982" s="52"/>
      <c r="AT982" s="52"/>
      <c r="AU982" s="52"/>
      <c r="AV982" s="52"/>
      <c r="AW982" s="52"/>
      <c r="AX982" s="52"/>
      <c r="AY982" s="52"/>
      <c r="AZ982" s="52"/>
      <c r="BA982" s="52"/>
      <c r="BB982" s="52"/>
      <c r="BC982" s="52"/>
      <c r="BD982" s="52"/>
      <c r="BE982" s="52"/>
      <c r="BF982" s="52"/>
      <c r="BG982" s="52"/>
    </row>
    <row r="983" spans="1:59" ht="15.75" customHeight="1">
      <c r="A983" s="58"/>
      <c r="B983" s="52"/>
      <c r="C983" s="52"/>
      <c r="D983" s="52"/>
      <c r="E983" s="52"/>
      <c r="F983" s="52"/>
      <c r="G983" s="52"/>
      <c r="H983" s="52"/>
      <c r="I983" s="52"/>
      <c r="J983" s="52"/>
      <c r="K983" s="52"/>
      <c r="L983" s="52"/>
      <c r="M983" s="52"/>
      <c r="N983" s="52"/>
      <c r="O983" s="52"/>
      <c r="P983" s="52"/>
      <c r="Q983" s="52"/>
      <c r="R983" s="52"/>
      <c r="S983" s="52"/>
      <c r="T983" s="52"/>
      <c r="U983" s="52"/>
      <c r="V983" s="52"/>
      <c r="W983" s="52"/>
      <c r="X983" s="52"/>
      <c r="Y983" s="52"/>
      <c r="Z983" s="52"/>
      <c r="AA983" s="52"/>
      <c r="AB983" s="52"/>
      <c r="AC983" s="52"/>
      <c r="AD983" s="52"/>
      <c r="AE983" s="52"/>
      <c r="AF983" s="52"/>
      <c r="AG983" s="52"/>
      <c r="AH983" s="52"/>
      <c r="AI983" s="52"/>
      <c r="AJ983" s="52"/>
      <c r="AK983" s="52"/>
      <c r="AL983" s="52"/>
      <c r="AM983" s="52"/>
      <c r="AN983" s="52"/>
      <c r="AO983" s="52"/>
      <c r="AP983" s="52"/>
      <c r="AQ983" s="52"/>
      <c r="AR983" s="52"/>
      <c r="AS983" s="52"/>
      <c r="AT983" s="52"/>
      <c r="AU983" s="52"/>
      <c r="AV983" s="52"/>
      <c r="AW983" s="52"/>
      <c r="AX983" s="52"/>
      <c r="AY983" s="52"/>
      <c r="AZ983" s="52"/>
      <c r="BA983" s="52"/>
      <c r="BB983" s="52"/>
      <c r="BC983" s="52"/>
      <c r="BD983" s="52"/>
      <c r="BE983" s="52"/>
      <c r="BF983" s="52"/>
      <c r="BG983" s="52"/>
    </row>
    <row r="984" spans="1:59" ht="15.75" customHeight="1">
      <c r="A984" s="58"/>
      <c r="B984" s="52"/>
      <c r="C984" s="52"/>
      <c r="D984" s="52"/>
      <c r="E984" s="52"/>
      <c r="F984" s="52"/>
      <c r="G984" s="52"/>
      <c r="H984" s="52"/>
      <c r="I984" s="52"/>
      <c r="J984" s="52"/>
      <c r="K984" s="52"/>
      <c r="L984" s="52"/>
      <c r="M984" s="52"/>
      <c r="N984" s="52"/>
      <c r="O984" s="52"/>
      <c r="P984" s="52"/>
      <c r="Q984" s="52"/>
      <c r="R984" s="52"/>
      <c r="S984" s="52"/>
      <c r="T984" s="52"/>
      <c r="U984" s="52"/>
      <c r="V984" s="52"/>
      <c r="W984" s="52"/>
      <c r="X984" s="52"/>
      <c r="Y984" s="52"/>
      <c r="Z984" s="52"/>
      <c r="AA984" s="52"/>
      <c r="AB984" s="52"/>
      <c r="AC984" s="52"/>
      <c r="AD984" s="52"/>
      <c r="AE984" s="52"/>
      <c r="AF984" s="52"/>
      <c r="AG984" s="52"/>
      <c r="AH984" s="52"/>
      <c r="AI984" s="52"/>
      <c r="AJ984" s="52"/>
      <c r="AK984" s="52"/>
      <c r="AL984" s="52"/>
      <c r="AM984" s="52"/>
      <c r="AN984" s="52"/>
      <c r="AO984" s="52"/>
      <c r="AP984" s="52"/>
      <c r="AQ984" s="52"/>
      <c r="AR984" s="52"/>
      <c r="AS984" s="52"/>
      <c r="AT984" s="52"/>
      <c r="AU984" s="52"/>
      <c r="AV984" s="52"/>
      <c r="AW984" s="52"/>
      <c r="AX984" s="52"/>
      <c r="AY984" s="52"/>
      <c r="AZ984" s="52"/>
      <c r="BA984" s="52"/>
      <c r="BB984" s="52"/>
      <c r="BC984" s="52"/>
      <c r="BD984" s="52"/>
      <c r="BE984" s="52"/>
      <c r="BF984" s="52"/>
      <c r="BG984" s="52"/>
    </row>
  </sheetData>
  <mergeCells count="36">
    <mergeCell ref="A1:B1"/>
    <mergeCell ref="A2:B2"/>
    <mergeCell ref="A3:B3"/>
    <mergeCell ref="A4:A12"/>
    <mergeCell ref="A13:A21"/>
    <mergeCell ref="A22:A30"/>
    <mergeCell ref="A31:A39"/>
    <mergeCell ref="A40:A48"/>
    <mergeCell ref="A49:A57"/>
    <mergeCell ref="A58:A66"/>
    <mergeCell ref="A67:A75"/>
    <mergeCell ref="A76:A84"/>
    <mergeCell ref="A85:A93"/>
    <mergeCell ref="A94:A102"/>
    <mergeCell ref="A103:A111"/>
    <mergeCell ref="A112:A120"/>
    <mergeCell ref="A121:A129"/>
    <mergeCell ref="A130:A138"/>
    <mergeCell ref="A139:A147"/>
    <mergeCell ref="A148:A156"/>
    <mergeCell ref="A157:A165"/>
    <mergeCell ref="A229:A237"/>
    <mergeCell ref="A238:A246"/>
    <mergeCell ref="A247:A255"/>
    <mergeCell ref="A256:A264"/>
    <mergeCell ref="A265:A273"/>
    <mergeCell ref="A274:A282"/>
    <mergeCell ref="A283:A291"/>
    <mergeCell ref="A292:A300"/>
    <mergeCell ref="A166:A174"/>
    <mergeCell ref="A175:A183"/>
    <mergeCell ref="A184:A192"/>
    <mergeCell ref="A193:A201"/>
    <mergeCell ref="A202:A210"/>
    <mergeCell ref="A211:A219"/>
    <mergeCell ref="A220:A228"/>
  </mergeCells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BF982"/>
  <sheetViews>
    <sheetView workbookViewId="0">
      <pane xSplit="2" ySplit="3" topLeftCell="C271" activePane="bottomRight" state="frozen"/>
      <selection pane="topRight" activeCell="C1" sqref="C1"/>
      <selection pane="bottomLeft" activeCell="A4" sqref="A4"/>
      <selection pane="bottomRight" activeCell="G283" sqref="G283"/>
    </sheetView>
  </sheetViews>
  <sheetFormatPr baseColWidth="10" defaultColWidth="14.5" defaultRowHeight="15" customHeight="1"/>
  <cols>
    <col min="1" max="1" width="4.83203125" customWidth="1"/>
    <col min="2" max="2" width="19" customWidth="1"/>
    <col min="3" max="3" width="6.33203125" customWidth="1"/>
    <col min="4" max="6" width="14.5" customWidth="1"/>
  </cols>
  <sheetData>
    <row r="1" spans="1:58" ht="13">
      <c r="A1" s="128" t="s">
        <v>145</v>
      </c>
      <c r="B1" s="126"/>
      <c r="C1" s="1"/>
      <c r="D1" s="2"/>
      <c r="E1" s="2"/>
      <c r="F1" s="2"/>
      <c r="G1" s="2"/>
      <c r="H1" s="2"/>
      <c r="I1" s="2"/>
      <c r="J1" s="2"/>
      <c r="K1" s="2"/>
      <c r="L1" s="1"/>
      <c r="M1" s="2"/>
      <c r="N1" s="3"/>
      <c r="O1" s="2"/>
      <c r="P1" s="2"/>
      <c r="Q1" s="2"/>
      <c r="R1" s="2"/>
      <c r="S1" s="3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3"/>
      <c r="AM1" s="2"/>
      <c r="AN1" s="2"/>
      <c r="AO1" s="2"/>
      <c r="AP1" s="2"/>
      <c r="AQ1" s="2"/>
      <c r="AR1" s="2"/>
      <c r="AS1" s="3"/>
      <c r="AT1" s="2"/>
      <c r="AU1" s="2"/>
      <c r="AV1" s="4"/>
      <c r="AW1" s="4"/>
      <c r="AX1" s="4"/>
      <c r="AY1" s="4"/>
      <c r="AZ1" s="4"/>
      <c r="BA1" s="4"/>
      <c r="BB1" s="4"/>
      <c r="BC1" s="4"/>
      <c r="BD1" s="4"/>
      <c r="BE1" s="5"/>
      <c r="BF1" s="6"/>
    </row>
    <row r="2" spans="1:58" ht="56">
      <c r="A2" s="127" t="s">
        <v>0</v>
      </c>
      <c r="B2" s="126"/>
      <c r="C2" s="1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1" t="s">
        <v>10</v>
      </c>
      <c r="M2" s="2" t="s">
        <v>11</v>
      </c>
      <c r="N2" s="3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3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  <c r="AC2" s="2" t="s">
        <v>27</v>
      </c>
      <c r="AD2" s="2" t="s">
        <v>28</v>
      </c>
      <c r="AE2" s="2" t="s">
        <v>29</v>
      </c>
      <c r="AF2" s="2" t="s">
        <v>30</v>
      </c>
      <c r="AG2" s="2" t="s">
        <v>31</v>
      </c>
      <c r="AH2" s="2" t="s">
        <v>32</v>
      </c>
      <c r="AI2" s="2" t="s">
        <v>33</v>
      </c>
      <c r="AJ2" s="2" t="s">
        <v>34</v>
      </c>
      <c r="AK2" s="2" t="s">
        <v>35</v>
      </c>
      <c r="AL2" s="3" t="s">
        <v>36</v>
      </c>
      <c r="AM2" s="2" t="s">
        <v>37</v>
      </c>
      <c r="AN2" s="2" t="s">
        <v>38</v>
      </c>
      <c r="AO2" s="2" t="s">
        <v>40</v>
      </c>
      <c r="AP2" s="2" t="s">
        <v>115</v>
      </c>
      <c r="AQ2" s="2" t="s">
        <v>42</v>
      </c>
      <c r="AR2" s="2" t="s">
        <v>43</v>
      </c>
      <c r="AS2" s="3" t="s">
        <v>44</v>
      </c>
      <c r="AT2" s="2" t="s">
        <v>45</v>
      </c>
      <c r="AU2" s="2" t="s">
        <v>46</v>
      </c>
      <c r="AV2" s="3" t="s">
        <v>39</v>
      </c>
      <c r="AW2" s="3" t="s">
        <v>47</v>
      </c>
      <c r="AX2" s="4" t="s">
        <v>53</v>
      </c>
      <c r="AY2" s="4" t="s">
        <v>53</v>
      </c>
      <c r="AZ2" s="4" t="s">
        <v>53</v>
      </c>
      <c r="BA2" s="4" t="s">
        <v>53</v>
      </c>
      <c r="BB2" s="4" t="s">
        <v>53</v>
      </c>
      <c r="BC2" s="4" t="s">
        <v>54</v>
      </c>
      <c r="BD2" s="4" t="s">
        <v>53</v>
      </c>
      <c r="BE2" s="5" t="s">
        <v>54</v>
      </c>
      <c r="BF2" s="6" t="s">
        <v>55</v>
      </c>
    </row>
    <row r="3" spans="1:58" ht="14">
      <c r="A3" s="127" t="s">
        <v>56</v>
      </c>
      <c r="B3" s="126"/>
      <c r="C3" s="2"/>
      <c r="D3" s="2" t="s">
        <v>57</v>
      </c>
      <c r="E3" s="1" t="s">
        <v>58</v>
      </c>
      <c r="F3" s="2" t="s">
        <v>59</v>
      </c>
      <c r="G3" s="2" t="s">
        <v>60</v>
      </c>
      <c r="H3" s="2" t="s">
        <v>61</v>
      </c>
      <c r="I3" s="2" t="s">
        <v>62</v>
      </c>
      <c r="J3" s="2" t="s">
        <v>63</v>
      </c>
      <c r="K3" s="1" t="s">
        <v>64</v>
      </c>
      <c r="L3" s="1" t="s">
        <v>65</v>
      </c>
      <c r="M3" s="1" t="s">
        <v>66</v>
      </c>
      <c r="N3" s="3" t="s">
        <v>67</v>
      </c>
      <c r="O3" s="2" t="s">
        <v>68</v>
      </c>
      <c r="P3" s="2" t="s">
        <v>69</v>
      </c>
      <c r="Q3" s="2" t="s">
        <v>70</v>
      </c>
      <c r="R3" s="2" t="s">
        <v>71</v>
      </c>
      <c r="S3" s="3" t="s">
        <v>72</v>
      </c>
      <c r="T3" s="2" t="s">
        <v>73</v>
      </c>
      <c r="U3" s="2" t="s">
        <v>74</v>
      </c>
      <c r="V3" s="2" t="s">
        <v>75</v>
      </c>
      <c r="W3" s="2" t="s">
        <v>76</v>
      </c>
      <c r="X3" s="1" t="s">
        <v>146</v>
      </c>
      <c r="Y3" s="2" t="s">
        <v>78</v>
      </c>
      <c r="Z3" s="2" t="s">
        <v>79</v>
      </c>
      <c r="AA3" s="2" t="s">
        <v>80</v>
      </c>
      <c r="AB3" s="2" t="s">
        <v>81</v>
      </c>
      <c r="AC3" s="2" t="s">
        <v>82</v>
      </c>
      <c r="AD3" s="2" t="s">
        <v>83</v>
      </c>
      <c r="AE3" s="2" t="s">
        <v>84</v>
      </c>
      <c r="AF3" s="2" t="s">
        <v>85</v>
      </c>
      <c r="AG3" s="2" t="s">
        <v>86</v>
      </c>
      <c r="AH3" s="2" t="s">
        <v>87</v>
      </c>
      <c r="AI3" s="2" t="s">
        <v>88</v>
      </c>
      <c r="AJ3" s="2" t="s">
        <v>89</v>
      </c>
      <c r="AK3" s="2" t="s">
        <v>90</v>
      </c>
      <c r="AL3" s="3" t="s">
        <v>36</v>
      </c>
      <c r="AM3" s="2" t="s">
        <v>91</v>
      </c>
      <c r="AN3" s="2" t="s">
        <v>92</v>
      </c>
      <c r="AO3" s="2" t="s">
        <v>94</v>
      </c>
      <c r="AP3" s="2" t="s">
        <v>95</v>
      </c>
      <c r="AQ3" s="2" t="s">
        <v>96</v>
      </c>
      <c r="AR3" s="2" t="s">
        <v>97</v>
      </c>
      <c r="AS3" s="3" t="s">
        <v>98</v>
      </c>
      <c r="AT3" s="2" t="s">
        <v>99</v>
      </c>
      <c r="AU3" s="2" t="s">
        <v>100</v>
      </c>
      <c r="AV3" s="3" t="s">
        <v>93</v>
      </c>
      <c r="AW3" s="3" t="s">
        <v>101</v>
      </c>
      <c r="AX3" s="3" t="s">
        <v>147</v>
      </c>
      <c r="AY3" s="3" t="s">
        <v>102</v>
      </c>
      <c r="AZ3" s="4"/>
      <c r="BA3" s="4"/>
      <c r="BB3" s="4"/>
      <c r="BC3" s="5"/>
      <c r="BD3" s="5"/>
      <c r="BE3" s="5"/>
      <c r="BF3" s="5"/>
    </row>
    <row r="4" spans="1:58" ht="15.75" customHeight="1">
      <c r="A4" s="121">
        <v>1</v>
      </c>
      <c r="B4" s="7" t="s">
        <v>107</v>
      </c>
      <c r="C4" s="86"/>
      <c r="D4" s="87"/>
      <c r="E4" s="87"/>
      <c r="F4" s="88">
        <v>1</v>
      </c>
      <c r="G4" s="87"/>
      <c r="H4" s="87"/>
      <c r="I4" s="87"/>
      <c r="J4" s="88">
        <v>6</v>
      </c>
      <c r="K4" s="87"/>
      <c r="L4" s="87"/>
      <c r="M4" s="87"/>
      <c r="N4" s="87"/>
      <c r="O4" s="87"/>
      <c r="P4" s="87"/>
      <c r="Q4" s="87"/>
      <c r="R4" s="87"/>
      <c r="S4" s="87"/>
      <c r="T4" s="87"/>
      <c r="U4" s="87"/>
      <c r="V4" s="87"/>
      <c r="W4" s="88">
        <v>3</v>
      </c>
      <c r="X4" s="87"/>
      <c r="Y4" s="87"/>
      <c r="Z4" s="87"/>
      <c r="AA4" s="87"/>
      <c r="AB4" s="87"/>
      <c r="AC4" s="87"/>
      <c r="AD4" s="87"/>
      <c r="AE4" s="87"/>
      <c r="AF4" s="87"/>
      <c r="AG4" s="88"/>
      <c r="AH4" s="87"/>
      <c r="AI4" s="88">
        <v>14</v>
      </c>
      <c r="AJ4" s="87"/>
      <c r="AK4" s="87"/>
      <c r="AL4" s="87"/>
      <c r="AM4" s="88">
        <v>6</v>
      </c>
      <c r="AN4" s="87"/>
      <c r="AO4" s="87"/>
      <c r="AP4" s="87"/>
      <c r="AQ4" s="87"/>
      <c r="AR4" s="87"/>
      <c r="AS4" s="87"/>
      <c r="AT4" s="87"/>
      <c r="AU4" s="87"/>
      <c r="AV4" s="87"/>
      <c r="AW4" s="87"/>
      <c r="AX4" s="87"/>
      <c r="AY4" s="87"/>
      <c r="AZ4" s="87"/>
      <c r="BA4" s="89"/>
      <c r="BB4" s="89"/>
      <c r="BC4" s="89"/>
      <c r="BD4" s="89"/>
      <c r="BE4" s="89"/>
      <c r="BF4" s="90">
        <f t="shared" ref="BF4:BF10" si="0">SUM(C4:BE4)</f>
        <v>30</v>
      </c>
    </row>
    <row r="5" spans="1:58" ht="15.75" customHeight="1">
      <c r="A5" s="122"/>
      <c r="B5" s="13" t="s">
        <v>108</v>
      </c>
      <c r="C5" s="21"/>
      <c r="D5" s="22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E5" s="22"/>
      <c r="AF5" s="22"/>
      <c r="AG5" s="22"/>
      <c r="AH5" s="22"/>
      <c r="AI5" s="22"/>
      <c r="AJ5" s="22"/>
      <c r="AK5" s="22"/>
      <c r="AL5" s="22"/>
      <c r="AM5" s="22"/>
      <c r="AN5" s="22"/>
      <c r="AO5" s="22"/>
      <c r="AP5" s="22"/>
      <c r="AQ5" s="22"/>
      <c r="AR5" s="22"/>
      <c r="AS5" s="22"/>
      <c r="AT5" s="22"/>
      <c r="AU5" s="22"/>
      <c r="AV5" s="22"/>
      <c r="AW5" s="22"/>
      <c r="AX5" s="22"/>
      <c r="AY5" s="22"/>
      <c r="AZ5" s="22"/>
      <c r="BA5" s="91"/>
      <c r="BB5" s="91"/>
      <c r="BC5" s="91"/>
      <c r="BD5" s="91"/>
      <c r="BE5" s="91"/>
      <c r="BF5" s="23">
        <f t="shared" si="0"/>
        <v>0</v>
      </c>
    </row>
    <row r="6" spans="1:58" ht="15.75" customHeight="1">
      <c r="A6" s="122"/>
      <c r="B6" s="13" t="s">
        <v>109</v>
      </c>
      <c r="C6" s="21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92"/>
      <c r="AH6" s="22"/>
      <c r="AI6" s="22"/>
      <c r="AJ6" s="22"/>
      <c r="AK6" s="22"/>
      <c r="AL6" s="22"/>
      <c r="AM6" s="22"/>
      <c r="AN6" s="22"/>
      <c r="AO6" s="22"/>
      <c r="AP6" s="92">
        <v>1</v>
      </c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91"/>
      <c r="BB6" s="91"/>
      <c r="BC6" s="91"/>
      <c r="BD6" s="91"/>
      <c r="BE6" s="91"/>
      <c r="BF6" s="23">
        <f t="shared" si="0"/>
        <v>1</v>
      </c>
    </row>
    <row r="7" spans="1:58" ht="15.75" customHeight="1">
      <c r="A7" s="122"/>
      <c r="B7" s="13" t="s">
        <v>110</v>
      </c>
      <c r="C7" s="21"/>
      <c r="D7" s="92">
        <v>11</v>
      </c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92">
        <v>1</v>
      </c>
      <c r="W7" s="22"/>
      <c r="X7" s="22"/>
      <c r="Y7" s="92">
        <v>1</v>
      </c>
      <c r="Z7" s="22"/>
      <c r="AA7" s="22"/>
      <c r="AB7" s="22"/>
      <c r="AC7" s="22"/>
      <c r="AD7" s="22"/>
      <c r="AE7" s="22"/>
      <c r="AF7" s="22"/>
      <c r="AG7" s="92"/>
      <c r="AH7" s="22"/>
      <c r="AI7" s="92">
        <v>21</v>
      </c>
      <c r="AJ7" s="22"/>
      <c r="AK7" s="92"/>
      <c r="AL7" s="22"/>
      <c r="AM7" s="92">
        <v>4</v>
      </c>
      <c r="AN7" s="22"/>
      <c r="AO7" s="22"/>
      <c r="AP7" s="22"/>
      <c r="AQ7" s="22"/>
      <c r="AR7" s="22"/>
      <c r="AS7" s="22"/>
      <c r="AT7" s="22"/>
      <c r="AU7" s="22"/>
      <c r="AV7" s="22"/>
      <c r="AW7" s="22"/>
      <c r="AX7" s="22"/>
      <c r="AY7" s="22"/>
      <c r="AZ7" s="22"/>
      <c r="BA7" s="91"/>
      <c r="BB7" s="91"/>
      <c r="BC7" s="91"/>
      <c r="BD7" s="91"/>
      <c r="BE7" s="91"/>
      <c r="BF7" s="23">
        <f t="shared" si="0"/>
        <v>38</v>
      </c>
    </row>
    <row r="8" spans="1:58" ht="15.75" customHeight="1">
      <c r="A8" s="122"/>
      <c r="B8" s="13" t="s">
        <v>111</v>
      </c>
      <c r="C8" s="21"/>
      <c r="D8" s="22"/>
      <c r="E8" s="22"/>
      <c r="F8" s="22"/>
      <c r="G8" s="22"/>
      <c r="H8" s="22"/>
      <c r="I8" s="22"/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  <c r="AA8" s="22"/>
      <c r="AB8" s="22"/>
      <c r="AC8" s="22"/>
      <c r="AD8" s="22"/>
      <c r="AE8" s="22"/>
      <c r="AF8" s="22"/>
      <c r="AG8" s="92"/>
      <c r="AH8" s="22"/>
      <c r="AI8" s="92">
        <v>2</v>
      </c>
      <c r="AJ8" s="22"/>
      <c r="AK8" s="22"/>
      <c r="AL8" s="22"/>
      <c r="AM8" s="92">
        <v>0.5</v>
      </c>
      <c r="AN8" s="22"/>
      <c r="AO8" s="22"/>
      <c r="AP8" s="22"/>
      <c r="AQ8" s="22"/>
      <c r="AR8" s="22"/>
      <c r="AS8" s="22"/>
      <c r="AT8" s="22"/>
      <c r="AU8" s="22"/>
      <c r="AV8" s="22"/>
      <c r="AW8" s="22"/>
      <c r="AX8" s="22"/>
      <c r="AY8" s="22"/>
      <c r="AZ8" s="22"/>
      <c r="BA8" s="91"/>
      <c r="BB8" s="91"/>
      <c r="BC8" s="91"/>
      <c r="BD8" s="91"/>
      <c r="BE8" s="91"/>
      <c r="BF8" s="23">
        <f t="shared" si="0"/>
        <v>2.5</v>
      </c>
    </row>
    <row r="9" spans="1:58" ht="15.75" customHeight="1">
      <c r="A9" s="122"/>
      <c r="B9" s="13" t="s">
        <v>112</v>
      </c>
      <c r="C9" s="21"/>
      <c r="D9" s="22"/>
      <c r="E9" s="22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  <c r="AA9" s="22"/>
      <c r="AB9" s="22"/>
      <c r="AC9" s="22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V9" s="22"/>
      <c r="AW9" s="22"/>
      <c r="AX9" s="22"/>
      <c r="AY9" s="22"/>
      <c r="AZ9" s="22"/>
      <c r="BA9" s="91"/>
      <c r="BB9" s="91"/>
      <c r="BC9" s="91"/>
      <c r="BD9" s="91"/>
      <c r="BE9" s="91"/>
      <c r="BF9" s="23">
        <f t="shared" si="0"/>
        <v>0</v>
      </c>
    </row>
    <row r="10" spans="1:58" ht="15.75" customHeight="1">
      <c r="A10" s="122"/>
      <c r="B10" s="13" t="s">
        <v>55</v>
      </c>
      <c r="C10" s="19"/>
      <c r="D10" s="19">
        <f t="shared" ref="D10:BE10" si="1">SUM(D4:D9)</f>
        <v>11</v>
      </c>
      <c r="E10" s="19">
        <f t="shared" si="1"/>
        <v>0</v>
      </c>
      <c r="F10" s="19">
        <f t="shared" si="1"/>
        <v>1</v>
      </c>
      <c r="G10" s="19">
        <f t="shared" si="1"/>
        <v>0</v>
      </c>
      <c r="H10" s="19">
        <f t="shared" si="1"/>
        <v>0</v>
      </c>
      <c r="I10" s="19">
        <f t="shared" si="1"/>
        <v>0</v>
      </c>
      <c r="J10" s="19">
        <f t="shared" si="1"/>
        <v>6</v>
      </c>
      <c r="K10" s="19">
        <f t="shared" si="1"/>
        <v>0</v>
      </c>
      <c r="L10" s="19">
        <f t="shared" si="1"/>
        <v>0</v>
      </c>
      <c r="M10" s="19">
        <f t="shared" si="1"/>
        <v>0</v>
      </c>
      <c r="N10" s="19">
        <f t="shared" si="1"/>
        <v>0</v>
      </c>
      <c r="O10" s="19">
        <f t="shared" si="1"/>
        <v>0</v>
      </c>
      <c r="P10" s="19">
        <f t="shared" si="1"/>
        <v>0</v>
      </c>
      <c r="Q10" s="19">
        <f t="shared" si="1"/>
        <v>0</v>
      </c>
      <c r="R10" s="19">
        <f t="shared" si="1"/>
        <v>0</v>
      </c>
      <c r="S10" s="19">
        <f t="shared" si="1"/>
        <v>0</v>
      </c>
      <c r="T10" s="19">
        <f t="shared" si="1"/>
        <v>0</v>
      </c>
      <c r="U10" s="19">
        <f t="shared" si="1"/>
        <v>0</v>
      </c>
      <c r="V10" s="19">
        <f t="shared" si="1"/>
        <v>1</v>
      </c>
      <c r="W10" s="19">
        <f t="shared" si="1"/>
        <v>3</v>
      </c>
      <c r="X10" s="19">
        <f t="shared" si="1"/>
        <v>0</v>
      </c>
      <c r="Y10" s="19">
        <f t="shared" si="1"/>
        <v>1</v>
      </c>
      <c r="Z10" s="19">
        <f t="shared" si="1"/>
        <v>0</v>
      </c>
      <c r="AA10" s="19">
        <f t="shared" si="1"/>
        <v>0</v>
      </c>
      <c r="AB10" s="19">
        <f t="shared" si="1"/>
        <v>0</v>
      </c>
      <c r="AC10" s="19">
        <f t="shared" si="1"/>
        <v>0</v>
      </c>
      <c r="AD10" s="19">
        <f t="shared" si="1"/>
        <v>0</v>
      </c>
      <c r="AE10" s="19">
        <f t="shared" si="1"/>
        <v>0</v>
      </c>
      <c r="AF10" s="19">
        <f t="shared" si="1"/>
        <v>0</v>
      </c>
      <c r="AG10" s="19">
        <f t="shared" si="1"/>
        <v>0</v>
      </c>
      <c r="AH10" s="19">
        <f t="shared" si="1"/>
        <v>0</v>
      </c>
      <c r="AI10" s="19">
        <f t="shared" si="1"/>
        <v>37</v>
      </c>
      <c r="AJ10" s="19">
        <f t="shared" si="1"/>
        <v>0</v>
      </c>
      <c r="AK10" s="19">
        <f t="shared" si="1"/>
        <v>0</v>
      </c>
      <c r="AL10" s="19">
        <f t="shared" si="1"/>
        <v>0</v>
      </c>
      <c r="AM10" s="19">
        <f t="shared" si="1"/>
        <v>10.5</v>
      </c>
      <c r="AN10" s="19">
        <f t="shared" si="1"/>
        <v>0</v>
      </c>
      <c r="AO10" s="19">
        <f t="shared" si="1"/>
        <v>0</v>
      </c>
      <c r="AP10" s="19">
        <f t="shared" si="1"/>
        <v>1</v>
      </c>
      <c r="AQ10" s="19">
        <f t="shared" si="1"/>
        <v>0</v>
      </c>
      <c r="AR10" s="19">
        <f t="shared" si="1"/>
        <v>0</v>
      </c>
      <c r="AS10" s="19">
        <f t="shared" si="1"/>
        <v>0</v>
      </c>
      <c r="AT10" s="19">
        <f t="shared" si="1"/>
        <v>0</v>
      </c>
      <c r="AU10" s="19">
        <f t="shared" si="1"/>
        <v>0</v>
      </c>
      <c r="AV10" s="19">
        <f t="shared" si="1"/>
        <v>0</v>
      </c>
      <c r="AW10" s="19">
        <f t="shared" si="1"/>
        <v>0</v>
      </c>
      <c r="AX10" s="19">
        <f t="shared" si="1"/>
        <v>0</v>
      </c>
      <c r="AY10" s="19">
        <f t="shared" si="1"/>
        <v>0</v>
      </c>
      <c r="AZ10" s="19">
        <f t="shared" si="1"/>
        <v>0</v>
      </c>
      <c r="BA10" s="19">
        <f t="shared" si="1"/>
        <v>0</v>
      </c>
      <c r="BB10" s="19">
        <f t="shared" si="1"/>
        <v>0</v>
      </c>
      <c r="BC10" s="19">
        <f t="shared" si="1"/>
        <v>0</v>
      </c>
      <c r="BD10" s="19">
        <f t="shared" si="1"/>
        <v>0</v>
      </c>
      <c r="BE10" s="19">
        <f t="shared" si="1"/>
        <v>0</v>
      </c>
      <c r="BF10" s="20">
        <f t="shared" si="0"/>
        <v>71.5</v>
      </c>
    </row>
    <row r="11" spans="1:58" ht="15.75" customHeight="1">
      <c r="A11" s="122"/>
      <c r="B11" s="13"/>
      <c r="C11" s="21"/>
      <c r="D11" s="22"/>
      <c r="E11" s="22"/>
      <c r="F11" s="22"/>
      <c r="G11" s="22"/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  <c r="AA11" s="22"/>
      <c r="AB11" s="22"/>
      <c r="AC11" s="22"/>
      <c r="AD11" s="22"/>
      <c r="AE11" s="22"/>
      <c r="AF11" s="22"/>
      <c r="AG11" s="22"/>
      <c r="AH11" s="22"/>
      <c r="AI11" s="22"/>
      <c r="AJ11" s="22"/>
      <c r="AK11" s="22"/>
      <c r="AL11" s="22"/>
      <c r="AM11" s="22"/>
      <c r="AN11" s="22"/>
      <c r="AO11" s="22"/>
      <c r="AP11" s="22"/>
      <c r="AQ11" s="22"/>
      <c r="AR11" s="22"/>
      <c r="AS11" s="22"/>
      <c r="AT11" s="22"/>
      <c r="AU11" s="22"/>
      <c r="AV11" s="22"/>
      <c r="AW11" s="22"/>
      <c r="AX11" s="22"/>
      <c r="AY11" s="22"/>
      <c r="AZ11" s="22"/>
      <c r="BA11" s="22"/>
      <c r="BB11" s="22"/>
      <c r="BC11" s="22"/>
      <c r="BD11" s="22"/>
      <c r="BE11" s="22"/>
      <c r="BF11" s="23"/>
    </row>
    <row r="12" spans="1:58" ht="15.75" customHeight="1">
      <c r="A12" s="123"/>
      <c r="B12" s="24" t="s">
        <v>1</v>
      </c>
      <c r="C12" s="25"/>
      <c r="D12" s="26"/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  <c r="AA12" s="26"/>
      <c r="AB12" s="26"/>
      <c r="AC12" s="26"/>
      <c r="AD12" s="26"/>
      <c r="AE12" s="26"/>
      <c r="AF12" s="26"/>
      <c r="AG12" s="26"/>
      <c r="AH12" s="26"/>
      <c r="AI12" s="26"/>
      <c r="AJ12" s="26"/>
      <c r="AK12" s="26"/>
      <c r="AL12" s="26"/>
      <c r="AM12" s="26"/>
      <c r="AN12" s="26"/>
      <c r="AO12" s="26"/>
      <c r="AP12" s="26"/>
      <c r="AQ12" s="26"/>
      <c r="AR12" s="26"/>
      <c r="AS12" s="26"/>
      <c r="AT12" s="26"/>
      <c r="AU12" s="26"/>
      <c r="AV12" s="26"/>
      <c r="AW12" s="26"/>
      <c r="AX12" s="26"/>
      <c r="AY12" s="26"/>
      <c r="AZ12" s="26"/>
      <c r="BA12" s="27"/>
      <c r="BB12" s="27"/>
      <c r="BC12" s="27"/>
      <c r="BD12" s="27"/>
      <c r="BE12" s="27"/>
      <c r="BF12" s="28">
        <f t="shared" ref="BF12:BF19" si="2">SUM(C12:BE12)</f>
        <v>0</v>
      </c>
    </row>
    <row r="13" spans="1:58" ht="15.75" customHeight="1">
      <c r="A13" s="121">
        <v>2</v>
      </c>
      <c r="B13" s="7" t="s">
        <v>107</v>
      </c>
      <c r="C13" s="86"/>
      <c r="D13" s="87"/>
      <c r="E13" s="87"/>
      <c r="F13" s="87"/>
      <c r="G13" s="87"/>
      <c r="H13" s="87"/>
      <c r="I13" s="87"/>
      <c r="J13" s="87"/>
      <c r="K13" s="87"/>
      <c r="L13" s="87"/>
      <c r="M13" s="87"/>
      <c r="N13" s="87"/>
      <c r="O13" s="87"/>
      <c r="P13" s="87"/>
      <c r="Q13" s="87"/>
      <c r="R13" s="87"/>
      <c r="S13" s="87"/>
      <c r="T13" s="87"/>
      <c r="U13" s="87"/>
      <c r="V13" s="87"/>
      <c r="W13" s="87"/>
      <c r="X13" s="87"/>
      <c r="Y13" s="87"/>
      <c r="Z13" s="87"/>
      <c r="AA13" s="87"/>
      <c r="AB13" s="87"/>
      <c r="AC13" s="87"/>
      <c r="AD13" s="87"/>
      <c r="AE13" s="87"/>
      <c r="AF13" s="87"/>
      <c r="AG13" s="88"/>
      <c r="AH13" s="87"/>
      <c r="AI13" s="87"/>
      <c r="AJ13" s="87"/>
      <c r="AK13" s="88">
        <v>3</v>
      </c>
      <c r="AL13" s="87"/>
      <c r="AM13" s="88">
        <v>6</v>
      </c>
      <c r="AN13" s="87"/>
      <c r="AO13" s="87"/>
      <c r="AP13" s="87"/>
      <c r="AQ13" s="87"/>
      <c r="AR13" s="87"/>
      <c r="AS13" s="87"/>
      <c r="AT13" s="87"/>
      <c r="AU13" s="87"/>
      <c r="AV13" s="87"/>
      <c r="AW13" s="87"/>
      <c r="AX13" s="87"/>
      <c r="AY13" s="87"/>
      <c r="AZ13" s="87"/>
      <c r="BA13" s="89"/>
      <c r="BB13" s="89"/>
      <c r="BC13" s="89"/>
      <c r="BD13" s="89"/>
      <c r="BE13" s="89"/>
      <c r="BF13" s="90">
        <f t="shared" si="2"/>
        <v>9</v>
      </c>
    </row>
    <row r="14" spans="1:58" ht="15.75" customHeight="1">
      <c r="A14" s="122"/>
      <c r="B14" s="13" t="s">
        <v>108</v>
      </c>
      <c r="C14" s="21"/>
      <c r="D14" s="92">
        <v>1</v>
      </c>
      <c r="E14" s="22"/>
      <c r="F14" s="22"/>
      <c r="G14" s="22"/>
      <c r="H14" s="22"/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  <c r="AA14" s="22"/>
      <c r="AB14" s="22"/>
      <c r="AC14" s="22"/>
      <c r="AD14" s="22"/>
      <c r="AE14" s="22"/>
      <c r="AF14" s="22"/>
      <c r="AG14" s="22"/>
      <c r="AH14" s="22"/>
      <c r="AI14" s="22"/>
      <c r="AJ14" s="22"/>
      <c r="AK14" s="22"/>
      <c r="AL14" s="22"/>
      <c r="AM14" s="22"/>
      <c r="AN14" s="22"/>
      <c r="AO14" s="22"/>
      <c r="AP14" s="22"/>
      <c r="AQ14" s="22"/>
      <c r="AR14" s="22"/>
      <c r="AS14" s="22"/>
      <c r="AT14" s="22"/>
      <c r="AU14" s="22"/>
      <c r="AV14" s="22"/>
      <c r="AW14" s="22"/>
      <c r="AX14" s="22"/>
      <c r="AY14" s="22"/>
      <c r="AZ14" s="22"/>
      <c r="BA14" s="91"/>
      <c r="BB14" s="91"/>
      <c r="BC14" s="91"/>
      <c r="BD14" s="91"/>
      <c r="BE14" s="91"/>
      <c r="BF14" s="23">
        <f t="shared" si="2"/>
        <v>1</v>
      </c>
    </row>
    <row r="15" spans="1:58" ht="15.75" customHeight="1">
      <c r="A15" s="122"/>
      <c r="B15" s="13" t="s">
        <v>109</v>
      </c>
      <c r="C15" s="21"/>
      <c r="D15" s="92">
        <v>0.5</v>
      </c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  <c r="AA15" s="22"/>
      <c r="AB15" s="22"/>
      <c r="AC15" s="22"/>
      <c r="AD15" s="22"/>
      <c r="AE15" s="22"/>
      <c r="AF15" s="22"/>
      <c r="AG15" s="92"/>
      <c r="AH15" s="22"/>
      <c r="AI15" s="22"/>
      <c r="AJ15" s="22"/>
      <c r="AK15" s="22"/>
      <c r="AL15" s="22"/>
      <c r="AM15" s="22"/>
      <c r="AN15" s="22"/>
      <c r="AO15" s="22"/>
      <c r="AP15" s="22"/>
      <c r="AQ15" s="22"/>
      <c r="AR15" s="22"/>
      <c r="AS15" s="22"/>
      <c r="AT15" s="22"/>
      <c r="AU15" s="22"/>
      <c r="AV15" s="22"/>
      <c r="AW15" s="22"/>
      <c r="AX15" s="22"/>
      <c r="AY15" s="22"/>
      <c r="AZ15" s="22"/>
      <c r="BA15" s="91"/>
      <c r="BB15" s="91"/>
      <c r="BC15" s="91"/>
      <c r="BD15" s="91"/>
      <c r="BE15" s="91"/>
      <c r="BF15" s="23">
        <f t="shared" si="2"/>
        <v>0.5</v>
      </c>
    </row>
    <row r="16" spans="1:58" ht="15.75" customHeight="1">
      <c r="A16" s="122"/>
      <c r="B16" s="13" t="s">
        <v>110</v>
      </c>
      <c r="C16" s="21"/>
      <c r="D16" s="92">
        <v>3</v>
      </c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92"/>
      <c r="AH16" s="22"/>
      <c r="AI16" s="22"/>
      <c r="AJ16" s="22"/>
      <c r="AK16" s="92">
        <v>3</v>
      </c>
      <c r="AL16" s="22"/>
      <c r="AM16" s="92">
        <v>4</v>
      </c>
      <c r="AN16" s="22"/>
      <c r="AO16" s="22"/>
      <c r="AP16" s="22"/>
      <c r="AQ16" s="22"/>
      <c r="AR16" s="22"/>
      <c r="AS16" s="22"/>
      <c r="AT16" s="22"/>
      <c r="AU16" s="22"/>
      <c r="AV16" s="22"/>
      <c r="AW16" s="22"/>
      <c r="AX16" s="22"/>
      <c r="AY16" s="22"/>
      <c r="AZ16" s="22"/>
      <c r="BA16" s="91"/>
      <c r="BB16" s="91"/>
      <c r="BC16" s="91"/>
      <c r="BD16" s="91"/>
      <c r="BE16" s="91"/>
      <c r="BF16" s="23">
        <f t="shared" si="2"/>
        <v>10</v>
      </c>
    </row>
    <row r="17" spans="1:58" ht="15.75" customHeight="1">
      <c r="A17" s="122"/>
      <c r="B17" s="13" t="s">
        <v>111</v>
      </c>
      <c r="C17" s="21"/>
      <c r="D17" s="92">
        <v>0.5</v>
      </c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92"/>
      <c r="AH17" s="22"/>
      <c r="AI17" s="22"/>
      <c r="AJ17" s="22"/>
      <c r="AK17" s="22"/>
      <c r="AL17" s="22"/>
      <c r="AM17" s="92">
        <v>0.5</v>
      </c>
      <c r="AN17" s="22"/>
      <c r="AO17" s="22"/>
      <c r="AP17" s="22"/>
      <c r="AQ17" s="22"/>
      <c r="AR17" s="22"/>
      <c r="AS17" s="22"/>
      <c r="AT17" s="22"/>
      <c r="AU17" s="22"/>
      <c r="AV17" s="22"/>
      <c r="AW17" s="22"/>
      <c r="AX17" s="22"/>
      <c r="AY17" s="22"/>
      <c r="AZ17" s="22"/>
      <c r="BA17" s="91"/>
      <c r="BB17" s="91"/>
      <c r="BC17" s="91"/>
      <c r="BD17" s="91"/>
      <c r="BE17" s="91"/>
      <c r="BF17" s="23">
        <f t="shared" si="2"/>
        <v>1</v>
      </c>
    </row>
    <row r="18" spans="1:58" ht="15.75" customHeight="1">
      <c r="A18" s="122"/>
      <c r="B18" s="13" t="s">
        <v>112</v>
      </c>
      <c r="C18" s="21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/>
      <c r="AI18" s="22"/>
      <c r="AJ18" s="22"/>
      <c r="AK18" s="22"/>
      <c r="AL18" s="22"/>
      <c r="AM18" s="22"/>
      <c r="AN18" s="22"/>
      <c r="AO18" s="22"/>
      <c r="AP18" s="22"/>
      <c r="AQ18" s="22"/>
      <c r="AR18" s="22"/>
      <c r="AS18" s="22"/>
      <c r="AT18" s="22"/>
      <c r="AU18" s="22"/>
      <c r="AV18" s="22"/>
      <c r="AW18" s="22"/>
      <c r="AX18" s="22"/>
      <c r="AY18" s="22"/>
      <c r="AZ18" s="22"/>
      <c r="BA18" s="91"/>
      <c r="BB18" s="91"/>
      <c r="BC18" s="91"/>
      <c r="BD18" s="91"/>
      <c r="BE18" s="91"/>
      <c r="BF18" s="23">
        <f t="shared" si="2"/>
        <v>0</v>
      </c>
    </row>
    <row r="19" spans="1:58" ht="15.75" customHeight="1">
      <c r="A19" s="122"/>
      <c r="B19" s="13" t="s">
        <v>55</v>
      </c>
      <c r="C19" s="19"/>
      <c r="D19" s="19">
        <f t="shared" ref="D19:BE19" si="3">SUM(D13:D18)</f>
        <v>5</v>
      </c>
      <c r="E19" s="19">
        <f t="shared" si="3"/>
        <v>0</v>
      </c>
      <c r="F19" s="19">
        <f t="shared" si="3"/>
        <v>0</v>
      </c>
      <c r="G19" s="19">
        <f t="shared" si="3"/>
        <v>0</v>
      </c>
      <c r="H19" s="19">
        <f t="shared" si="3"/>
        <v>0</v>
      </c>
      <c r="I19" s="19">
        <f t="shared" si="3"/>
        <v>0</v>
      </c>
      <c r="J19" s="19">
        <f t="shared" si="3"/>
        <v>0</v>
      </c>
      <c r="K19" s="19">
        <f t="shared" si="3"/>
        <v>0</v>
      </c>
      <c r="L19" s="19">
        <f t="shared" si="3"/>
        <v>0</v>
      </c>
      <c r="M19" s="19">
        <f t="shared" si="3"/>
        <v>0</v>
      </c>
      <c r="N19" s="19">
        <f t="shared" si="3"/>
        <v>0</v>
      </c>
      <c r="O19" s="19">
        <f t="shared" si="3"/>
        <v>0</v>
      </c>
      <c r="P19" s="19">
        <f t="shared" si="3"/>
        <v>0</v>
      </c>
      <c r="Q19" s="19">
        <f t="shared" si="3"/>
        <v>0</v>
      </c>
      <c r="R19" s="19">
        <f t="shared" si="3"/>
        <v>0</v>
      </c>
      <c r="S19" s="19">
        <f t="shared" si="3"/>
        <v>0</v>
      </c>
      <c r="T19" s="19">
        <f t="shared" si="3"/>
        <v>0</v>
      </c>
      <c r="U19" s="19">
        <f t="shared" si="3"/>
        <v>0</v>
      </c>
      <c r="V19" s="19">
        <f t="shared" si="3"/>
        <v>0</v>
      </c>
      <c r="W19" s="19">
        <f t="shared" si="3"/>
        <v>0</v>
      </c>
      <c r="X19" s="19">
        <f t="shared" si="3"/>
        <v>0</v>
      </c>
      <c r="Y19" s="19">
        <f t="shared" si="3"/>
        <v>0</v>
      </c>
      <c r="Z19" s="19">
        <f t="shared" si="3"/>
        <v>0</v>
      </c>
      <c r="AA19" s="19">
        <f t="shared" si="3"/>
        <v>0</v>
      </c>
      <c r="AB19" s="19">
        <f t="shared" si="3"/>
        <v>0</v>
      </c>
      <c r="AC19" s="19">
        <f t="shared" si="3"/>
        <v>0</v>
      </c>
      <c r="AD19" s="19">
        <f t="shared" si="3"/>
        <v>0</v>
      </c>
      <c r="AE19" s="19">
        <f t="shared" si="3"/>
        <v>0</v>
      </c>
      <c r="AF19" s="19">
        <f t="shared" si="3"/>
        <v>0</v>
      </c>
      <c r="AG19" s="19">
        <f t="shared" si="3"/>
        <v>0</v>
      </c>
      <c r="AH19" s="19">
        <f t="shared" si="3"/>
        <v>0</v>
      </c>
      <c r="AI19" s="19">
        <f t="shared" si="3"/>
        <v>0</v>
      </c>
      <c r="AJ19" s="19">
        <f t="shared" si="3"/>
        <v>0</v>
      </c>
      <c r="AK19" s="19">
        <f t="shared" si="3"/>
        <v>6</v>
      </c>
      <c r="AL19" s="19">
        <f t="shared" si="3"/>
        <v>0</v>
      </c>
      <c r="AM19" s="19">
        <f t="shared" si="3"/>
        <v>10.5</v>
      </c>
      <c r="AN19" s="19">
        <f t="shared" si="3"/>
        <v>0</v>
      </c>
      <c r="AO19" s="19">
        <f t="shared" si="3"/>
        <v>0</v>
      </c>
      <c r="AP19" s="19">
        <f t="shared" si="3"/>
        <v>0</v>
      </c>
      <c r="AQ19" s="19">
        <f t="shared" si="3"/>
        <v>0</v>
      </c>
      <c r="AR19" s="19">
        <f t="shared" si="3"/>
        <v>0</v>
      </c>
      <c r="AS19" s="19">
        <f t="shared" si="3"/>
        <v>0</v>
      </c>
      <c r="AT19" s="19">
        <f t="shared" si="3"/>
        <v>0</v>
      </c>
      <c r="AU19" s="19">
        <f t="shared" si="3"/>
        <v>0</v>
      </c>
      <c r="AV19" s="19">
        <f t="shared" si="3"/>
        <v>0</v>
      </c>
      <c r="AW19" s="19">
        <f t="shared" si="3"/>
        <v>0</v>
      </c>
      <c r="AX19" s="19">
        <f t="shared" si="3"/>
        <v>0</v>
      </c>
      <c r="AY19" s="19">
        <f t="shared" si="3"/>
        <v>0</v>
      </c>
      <c r="AZ19" s="19">
        <f t="shared" si="3"/>
        <v>0</v>
      </c>
      <c r="BA19" s="19">
        <f t="shared" si="3"/>
        <v>0</v>
      </c>
      <c r="BB19" s="19">
        <f t="shared" si="3"/>
        <v>0</v>
      </c>
      <c r="BC19" s="19">
        <f t="shared" si="3"/>
        <v>0</v>
      </c>
      <c r="BD19" s="19">
        <f t="shared" si="3"/>
        <v>0</v>
      </c>
      <c r="BE19" s="19">
        <f t="shared" si="3"/>
        <v>0</v>
      </c>
      <c r="BF19" s="20">
        <f t="shared" si="2"/>
        <v>21.5</v>
      </c>
    </row>
    <row r="20" spans="1:58" ht="15.75" customHeight="1">
      <c r="A20" s="122"/>
      <c r="B20" s="13"/>
      <c r="C20" s="21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/>
      <c r="AI20" s="22"/>
      <c r="AJ20" s="22"/>
      <c r="AK20" s="22"/>
      <c r="AL20" s="22"/>
      <c r="AM20" s="22"/>
      <c r="AN20" s="22"/>
      <c r="AO20" s="22"/>
      <c r="AP20" s="22"/>
      <c r="AQ20" s="22"/>
      <c r="AR20" s="22"/>
      <c r="AS20" s="22"/>
      <c r="AT20" s="22"/>
      <c r="AU20" s="22"/>
      <c r="AV20" s="22"/>
      <c r="AW20" s="22"/>
      <c r="AX20" s="22"/>
      <c r="AY20" s="22"/>
      <c r="AZ20" s="22"/>
      <c r="BA20" s="22"/>
      <c r="BB20" s="22"/>
      <c r="BC20" s="22"/>
      <c r="BD20" s="22"/>
      <c r="BE20" s="22"/>
      <c r="BF20" s="23"/>
    </row>
    <row r="21" spans="1:58" ht="15.75" customHeight="1">
      <c r="A21" s="123"/>
      <c r="B21" s="29" t="s">
        <v>1</v>
      </c>
      <c r="C21" s="30"/>
      <c r="D21" s="31"/>
      <c r="E21" s="31"/>
      <c r="F21" s="31"/>
      <c r="G21" s="31"/>
      <c r="H21" s="31"/>
      <c r="I21" s="31"/>
      <c r="J21" s="31"/>
      <c r="K21" s="31"/>
      <c r="L21" s="31"/>
      <c r="M21" s="31"/>
      <c r="N21" s="31"/>
      <c r="O21" s="31"/>
      <c r="P21" s="31"/>
      <c r="Q21" s="31"/>
      <c r="R21" s="31"/>
      <c r="S21" s="31"/>
      <c r="T21" s="31"/>
      <c r="U21" s="31"/>
      <c r="V21" s="31"/>
      <c r="W21" s="31"/>
      <c r="X21" s="31"/>
      <c r="Y21" s="31"/>
      <c r="Z21" s="31"/>
      <c r="AA21" s="31"/>
      <c r="AB21" s="31"/>
      <c r="AC21" s="31"/>
      <c r="AD21" s="31"/>
      <c r="AE21" s="31"/>
      <c r="AF21" s="31"/>
      <c r="AG21" s="31"/>
      <c r="AH21" s="31"/>
      <c r="AI21" s="31"/>
      <c r="AJ21" s="31"/>
      <c r="AK21" s="31"/>
      <c r="AL21" s="31"/>
      <c r="AM21" s="31"/>
      <c r="AN21" s="31"/>
      <c r="AO21" s="31"/>
      <c r="AP21" s="31"/>
      <c r="AQ21" s="31"/>
      <c r="AR21" s="31"/>
      <c r="AS21" s="31"/>
      <c r="AT21" s="31"/>
      <c r="AU21" s="31"/>
      <c r="AV21" s="31"/>
      <c r="AW21" s="31"/>
      <c r="AX21" s="31"/>
      <c r="AY21" s="31"/>
      <c r="AZ21" s="31"/>
      <c r="BA21" s="32"/>
      <c r="BB21" s="32"/>
      <c r="BC21" s="32"/>
      <c r="BD21" s="32"/>
      <c r="BE21" s="32"/>
      <c r="BF21" s="33">
        <f t="shared" ref="BF21:BF28" si="4">SUM(C21:BE21)</f>
        <v>0</v>
      </c>
    </row>
    <row r="22" spans="1:58" ht="15.75" customHeight="1">
      <c r="A22" s="121">
        <v>3</v>
      </c>
      <c r="B22" s="34" t="s">
        <v>107</v>
      </c>
      <c r="C22" s="8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35">
        <v>1</v>
      </c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9"/>
      <c r="BC22" s="9"/>
      <c r="BD22" s="9"/>
      <c r="BE22" s="9"/>
      <c r="BF22" s="90">
        <f t="shared" si="4"/>
        <v>1</v>
      </c>
    </row>
    <row r="23" spans="1:58" ht="15.75" customHeight="1">
      <c r="A23" s="122"/>
      <c r="B23" s="36" t="s">
        <v>108</v>
      </c>
      <c r="C23" s="14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23">
        <f t="shared" si="4"/>
        <v>0</v>
      </c>
    </row>
    <row r="24" spans="1:58" ht="15.75" customHeight="1">
      <c r="A24" s="122"/>
      <c r="B24" s="36" t="s">
        <v>109</v>
      </c>
      <c r="C24" s="14"/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7">
        <v>1.5</v>
      </c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23">
        <f t="shared" si="4"/>
        <v>1.5</v>
      </c>
    </row>
    <row r="25" spans="1:58" ht="15.75" customHeight="1">
      <c r="A25" s="122"/>
      <c r="B25" s="36" t="s">
        <v>110</v>
      </c>
      <c r="C25" s="14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7">
        <v>3</v>
      </c>
      <c r="AB25" s="15"/>
      <c r="AC25" s="15"/>
      <c r="AD25" s="15"/>
      <c r="AE25" s="15"/>
      <c r="AF25" s="15"/>
      <c r="AG25" s="37">
        <v>2</v>
      </c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23">
        <f t="shared" si="4"/>
        <v>5</v>
      </c>
    </row>
    <row r="26" spans="1:58" ht="15.75" customHeight="1">
      <c r="A26" s="122"/>
      <c r="B26" s="36" t="s">
        <v>111</v>
      </c>
      <c r="C26" s="14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8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23">
        <f t="shared" si="4"/>
        <v>0</v>
      </c>
    </row>
    <row r="27" spans="1:58" ht="15.75" customHeight="1">
      <c r="A27" s="122"/>
      <c r="B27" s="36" t="s">
        <v>112</v>
      </c>
      <c r="C27" s="14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7">
        <v>2</v>
      </c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/>
      <c r="BF27" s="23">
        <f t="shared" si="4"/>
        <v>2</v>
      </c>
    </row>
    <row r="28" spans="1:58" ht="15.75" customHeight="1">
      <c r="A28" s="122"/>
      <c r="B28" s="36" t="s">
        <v>55</v>
      </c>
      <c r="C28" s="38"/>
      <c r="D28" s="38">
        <f t="shared" ref="D28:BE28" si="5">SUM(D22:D27)</f>
        <v>0</v>
      </c>
      <c r="E28" s="38">
        <f t="shared" si="5"/>
        <v>0</v>
      </c>
      <c r="F28" s="38">
        <f t="shared" si="5"/>
        <v>0</v>
      </c>
      <c r="G28" s="38">
        <f t="shared" si="5"/>
        <v>0</v>
      </c>
      <c r="H28" s="38">
        <f t="shared" si="5"/>
        <v>0</v>
      </c>
      <c r="I28" s="38">
        <f t="shared" si="5"/>
        <v>0</v>
      </c>
      <c r="J28" s="38">
        <f t="shared" si="5"/>
        <v>0</v>
      </c>
      <c r="K28" s="38">
        <f t="shared" si="5"/>
        <v>0</v>
      </c>
      <c r="L28" s="38">
        <f t="shared" si="5"/>
        <v>0</v>
      </c>
      <c r="M28" s="38">
        <f t="shared" si="5"/>
        <v>0</v>
      </c>
      <c r="N28" s="38">
        <f t="shared" si="5"/>
        <v>0</v>
      </c>
      <c r="O28" s="38">
        <f t="shared" si="5"/>
        <v>0</v>
      </c>
      <c r="P28" s="38">
        <f t="shared" si="5"/>
        <v>0</v>
      </c>
      <c r="Q28" s="38">
        <f t="shared" si="5"/>
        <v>0</v>
      </c>
      <c r="R28" s="38">
        <f t="shared" si="5"/>
        <v>0</v>
      </c>
      <c r="S28" s="38">
        <f t="shared" si="5"/>
        <v>0</v>
      </c>
      <c r="T28" s="38">
        <f t="shared" si="5"/>
        <v>0</v>
      </c>
      <c r="U28" s="38">
        <f t="shared" si="5"/>
        <v>0</v>
      </c>
      <c r="V28" s="38">
        <f t="shared" si="5"/>
        <v>0</v>
      </c>
      <c r="W28" s="38">
        <f t="shared" si="5"/>
        <v>0</v>
      </c>
      <c r="X28" s="38">
        <f t="shared" si="5"/>
        <v>0</v>
      </c>
      <c r="Y28" s="38">
        <f t="shared" si="5"/>
        <v>0</v>
      </c>
      <c r="Z28" s="38">
        <f t="shared" si="5"/>
        <v>0</v>
      </c>
      <c r="AA28" s="38">
        <f t="shared" si="5"/>
        <v>5</v>
      </c>
      <c r="AB28" s="38">
        <f t="shared" si="5"/>
        <v>0</v>
      </c>
      <c r="AC28" s="38">
        <f t="shared" si="5"/>
        <v>0</v>
      </c>
      <c r="AD28" s="38">
        <f t="shared" si="5"/>
        <v>0</v>
      </c>
      <c r="AE28" s="38">
        <f t="shared" si="5"/>
        <v>0</v>
      </c>
      <c r="AF28" s="38">
        <f t="shared" si="5"/>
        <v>0</v>
      </c>
      <c r="AG28" s="38">
        <f t="shared" si="5"/>
        <v>4.5</v>
      </c>
      <c r="AH28" s="38">
        <f t="shared" si="5"/>
        <v>0</v>
      </c>
      <c r="AI28" s="38">
        <f t="shared" si="5"/>
        <v>0</v>
      </c>
      <c r="AJ28" s="38">
        <f t="shared" si="5"/>
        <v>0</v>
      </c>
      <c r="AK28" s="38">
        <f t="shared" si="5"/>
        <v>0</v>
      </c>
      <c r="AL28" s="38">
        <f t="shared" si="5"/>
        <v>0</v>
      </c>
      <c r="AM28" s="38">
        <f t="shared" si="5"/>
        <v>0</v>
      </c>
      <c r="AN28" s="38">
        <f t="shared" si="5"/>
        <v>0</v>
      </c>
      <c r="AO28" s="38">
        <f t="shared" si="5"/>
        <v>0</v>
      </c>
      <c r="AP28" s="38">
        <f t="shared" si="5"/>
        <v>0</v>
      </c>
      <c r="AQ28" s="38">
        <f t="shared" si="5"/>
        <v>0</v>
      </c>
      <c r="AR28" s="38">
        <f t="shared" si="5"/>
        <v>0</v>
      </c>
      <c r="AS28" s="38">
        <f t="shared" si="5"/>
        <v>0</v>
      </c>
      <c r="AT28" s="38">
        <f t="shared" si="5"/>
        <v>0</v>
      </c>
      <c r="AU28" s="38">
        <f t="shared" si="5"/>
        <v>0</v>
      </c>
      <c r="AV28" s="38">
        <f t="shared" si="5"/>
        <v>0</v>
      </c>
      <c r="AW28" s="38">
        <f t="shared" si="5"/>
        <v>0</v>
      </c>
      <c r="AX28" s="38">
        <f t="shared" si="5"/>
        <v>0</v>
      </c>
      <c r="AY28" s="38">
        <f t="shared" si="5"/>
        <v>0</v>
      </c>
      <c r="AZ28" s="38">
        <f t="shared" si="5"/>
        <v>0</v>
      </c>
      <c r="BA28" s="38">
        <f t="shared" si="5"/>
        <v>0</v>
      </c>
      <c r="BB28" s="38">
        <f t="shared" si="5"/>
        <v>0</v>
      </c>
      <c r="BC28" s="38">
        <f t="shared" si="5"/>
        <v>0</v>
      </c>
      <c r="BD28" s="38">
        <f t="shared" si="5"/>
        <v>0</v>
      </c>
      <c r="BE28" s="38">
        <f t="shared" si="5"/>
        <v>0</v>
      </c>
      <c r="BF28" s="20">
        <f t="shared" si="4"/>
        <v>9.5</v>
      </c>
    </row>
    <row r="29" spans="1:58" ht="15.75" customHeight="1">
      <c r="A29" s="122"/>
      <c r="B29" s="36"/>
      <c r="C29" s="14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23"/>
    </row>
    <row r="30" spans="1:58" ht="15.75" customHeight="1">
      <c r="A30" s="123"/>
      <c r="B30" s="39" t="s">
        <v>1</v>
      </c>
      <c r="C30" s="40"/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33">
        <f t="shared" ref="BF30:BF37" si="6">SUM(C30:BE30)</f>
        <v>0</v>
      </c>
    </row>
    <row r="31" spans="1:58" ht="15.75" customHeight="1">
      <c r="A31" s="121">
        <v>4</v>
      </c>
      <c r="B31" s="34" t="s">
        <v>107</v>
      </c>
      <c r="C31" s="8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11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12">
        <f t="shared" si="6"/>
        <v>0</v>
      </c>
    </row>
    <row r="32" spans="1:58" ht="15.75" customHeight="1">
      <c r="A32" s="122"/>
      <c r="B32" s="36" t="s">
        <v>108</v>
      </c>
      <c r="C32" s="14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6">
        <f t="shared" si="6"/>
        <v>0</v>
      </c>
    </row>
    <row r="33" spans="1:58" ht="15.75" customHeight="1">
      <c r="A33" s="122"/>
      <c r="B33" s="36" t="s">
        <v>109</v>
      </c>
      <c r="C33" s="14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6">
        <f t="shared" si="6"/>
        <v>0</v>
      </c>
    </row>
    <row r="34" spans="1:58" ht="15.75" customHeight="1">
      <c r="A34" s="122"/>
      <c r="B34" s="36" t="s">
        <v>110</v>
      </c>
      <c r="C34" s="14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8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6">
        <f t="shared" si="6"/>
        <v>0</v>
      </c>
    </row>
    <row r="35" spans="1:58" ht="15.75" customHeight="1">
      <c r="A35" s="122"/>
      <c r="B35" s="36" t="s">
        <v>111</v>
      </c>
      <c r="C35" s="14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8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6">
        <f t="shared" si="6"/>
        <v>0</v>
      </c>
    </row>
    <row r="36" spans="1:58" ht="15.75" customHeight="1">
      <c r="A36" s="122"/>
      <c r="B36" s="36" t="s">
        <v>112</v>
      </c>
      <c r="C36" s="14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5"/>
      <c r="BE36" s="15"/>
      <c r="BF36" s="16">
        <f t="shared" si="6"/>
        <v>0</v>
      </c>
    </row>
    <row r="37" spans="1:58" ht="15.75" customHeight="1">
      <c r="A37" s="122"/>
      <c r="B37" s="36" t="s">
        <v>55</v>
      </c>
      <c r="C37" s="38"/>
      <c r="D37" s="38">
        <f t="shared" ref="D37:BE37" si="7">SUM(D31:D36)</f>
        <v>0</v>
      </c>
      <c r="E37" s="38">
        <f t="shared" si="7"/>
        <v>0</v>
      </c>
      <c r="F37" s="38">
        <f t="shared" si="7"/>
        <v>0</v>
      </c>
      <c r="G37" s="38">
        <f t="shared" si="7"/>
        <v>0</v>
      </c>
      <c r="H37" s="38">
        <f t="shared" si="7"/>
        <v>0</v>
      </c>
      <c r="I37" s="38">
        <f t="shared" si="7"/>
        <v>0</v>
      </c>
      <c r="J37" s="38">
        <f t="shared" si="7"/>
        <v>0</v>
      </c>
      <c r="K37" s="38">
        <f t="shared" si="7"/>
        <v>0</v>
      </c>
      <c r="L37" s="38">
        <f t="shared" si="7"/>
        <v>0</v>
      </c>
      <c r="M37" s="38">
        <f t="shared" si="7"/>
        <v>0</v>
      </c>
      <c r="N37" s="38">
        <f t="shared" si="7"/>
        <v>0</v>
      </c>
      <c r="O37" s="38">
        <f t="shared" si="7"/>
        <v>0</v>
      </c>
      <c r="P37" s="38">
        <f t="shared" si="7"/>
        <v>0</v>
      </c>
      <c r="Q37" s="38">
        <f t="shared" si="7"/>
        <v>0</v>
      </c>
      <c r="R37" s="38">
        <f t="shared" si="7"/>
        <v>0</v>
      </c>
      <c r="S37" s="38">
        <f t="shared" si="7"/>
        <v>0</v>
      </c>
      <c r="T37" s="38">
        <f t="shared" si="7"/>
        <v>0</v>
      </c>
      <c r="U37" s="38">
        <f t="shared" si="7"/>
        <v>0</v>
      </c>
      <c r="V37" s="38">
        <f t="shared" si="7"/>
        <v>0</v>
      </c>
      <c r="W37" s="38">
        <f t="shared" si="7"/>
        <v>0</v>
      </c>
      <c r="X37" s="38">
        <f t="shared" si="7"/>
        <v>0</v>
      </c>
      <c r="Y37" s="38">
        <f t="shared" si="7"/>
        <v>0</v>
      </c>
      <c r="Z37" s="38">
        <f t="shared" si="7"/>
        <v>0</v>
      </c>
      <c r="AA37" s="38">
        <f t="shared" si="7"/>
        <v>0</v>
      </c>
      <c r="AB37" s="38">
        <f t="shared" si="7"/>
        <v>0</v>
      </c>
      <c r="AC37" s="38">
        <f t="shared" si="7"/>
        <v>0</v>
      </c>
      <c r="AD37" s="38">
        <f t="shared" si="7"/>
        <v>0</v>
      </c>
      <c r="AE37" s="38">
        <f t="shared" si="7"/>
        <v>0</v>
      </c>
      <c r="AF37" s="38">
        <f t="shared" si="7"/>
        <v>0</v>
      </c>
      <c r="AG37" s="38">
        <f t="shared" si="7"/>
        <v>0</v>
      </c>
      <c r="AH37" s="38">
        <f t="shared" si="7"/>
        <v>0</v>
      </c>
      <c r="AI37" s="38">
        <f t="shared" si="7"/>
        <v>0</v>
      </c>
      <c r="AJ37" s="38">
        <f t="shared" si="7"/>
        <v>0</v>
      </c>
      <c r="AK37" s="38">
        <f t="shared" si="7"/>
        <v>0</v>
      </c>
      <c r="AL37" s="38">
        <f t="shared" si="7"/>
        <v>0</v>
      </c>
      <c r="AM37" s="38">
        <f t="shared" si="7"/>
        <v>0</v>
      </c>
      <c r="AN37" s="38">
        <f t="shared" si="7"/>
        <v>0</v>
      </c>
      <c r="AO37" s="38">
        <f t="shared" si="7"/>
        <v>0</v>
      </c>
      <c r="AP37" s="38">
        <f t="shared" si="7"/>
        <v>0</v>
      </c>
      <c r="AQ37" s="38">
        <f t="shared" si="7"/>
        <v>0</v>
      </c>
      <c r="AR37" s="38">
        <f t="shared" si="7"/>
        <v>0</v>
      </c>
      <c r="AS37" s="38">
        <f t="shared" si="7"/>
        <v>0</v>
      </c>
      <c r="AT37" s="38">
        <f t="shared" si="7"/>
        <v>0</v>
      </c>
      <c r="AU37" s="38">
        <f t="shared" si="7"/>
        <v>0</v>
      </c>
      <c r="AV37" s="38">
        <f t="shared" si="7"/>
        <v>0</v>
      </c>
      <c r="AW37" s="38">
        <f t="shared" si="7"/>
        <v>0</v>
      </c>
      <c r="AX37" s="38">
        <f t="shared" si="7"/>
        <v>0</v>
      </c>
      <c r="AY37" s="38">
        <f t="shared" si="7"/>
        <v>0</v>
      </c>
      <c r="AZ37" s="38">
        <f t="shared" si="7"/>
        <v>0</v>
      </c>
      <c r="BA37" s="38">
        <f t="shared" si="7"/>
        <v>0</v>
      </c>
      <c r="BB37" s="38">
        <f t="shared" si="7"/>
        <v>0</v>
      </c>
      <c r="BC37" s="38">
        <f t="shared" si="7"/>
        <v>0</v>
      </c>
      <c r="BD37" s="38">
        <f t="shared" si="7"/>
        <v>0</v>
      </c>
      <c r="BE37" s="38">
        <f t="shared" si="7"/>
        <v>0</v>
      </c>
      <c r="BF37" s="20">
        <f t="shared" si="6"/>
        <v>0</v>
      </c>
    </row>
    <row r="38" spans="1:58" ht="15.75" customHeight="1">
      <c r="A38" s="122"/>
      <c r="B38" s="36"/>
      <c r="C38" s="14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23"/>
    </row>
    <row r="39" spans="1:58" ht="15.75" customHeight="1">
      <c r="A39" s="123"/>
      <c r="B39" s="39" t="s">
        <v>1</v>
      </c>
      <c r="C39" s="40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41"/>
      <c r="BC39" s="41"/>
      <c r="BD39" s="41"/>
      <c r="BE39" s="41"/>
      <c r="BF39" s="33">
        <f t="shared" ref="BF39:BF46" si="8">SUM(C39:BE39)</f>
        <v>0</v>
      </c>
    </row>
    <row r="40" spans="1:58" ht="15.75" customHeight="1">
      <c r="A40" s="121">
        <v>5</v>
      </c>
      <c r="B40" s="34" t="s">
        <v>107</v>
      </c>
      <c r="C40" s="8"/>
      <c r="D40" s="10">
        <v>0.5</v>
      </c>
      <c r="E40" s="9"/>
      <c r="F40" s="9"/>
      <c r="G40" s="9"/>
      <c r="H40" s="9"/>
      <c r="I40" s="10">
        <v>7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10">
        <v>0.5</v>
      </c>
      <c r="Z40" s="9"/>
      <c r="AA40" s="9"/>
      <c r="AB40" s="9"/>
      <c r="AC40" s="9"/>
      <c r="AD40" s="9"/>
      <c r="AE40" s="9"/>
      <c r="AF40" s="9"/>
      <c r="AG40" s="11"/>
      <c r="AH40" s="9"/>
      <c r="AI40" s="9"/>
      <c r="AJ40" s="9"/>
      <c r="AK40" s="10">
        <v>1</v>
      </c>
      <c r="AL40" s="9"/>
      <c r="AM40" s="10">
        <v>10</v>
      </c>
      <c r="AN40" s="9"/>
      <c r="AO40" s="10">
        <v>1</v>
      </c>
      <c r="AP40" s="10">
        <v>1</v>
      </c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12">
        <f t="shared" si="8"/>
        <v>21</v>
      </c>
    </row>
    <row r="41" spans="1:58" ht="15.75" customHeight="1">
      <c r="A41" s="122"/>
      <c r="B41" s="36" t="s">
        <v>108</v>
      </c>
      <c r="C41" s="14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7">
        <v>0.5</v>
      </c>
      <c r="AP41" s="17">
        <v>0.5</v>
      </c>
      <c r="AQ41" s="15"/>
      <c r="AR41" s="15"/>
      <c r="AS41" s="15"/>
      <c r="AT41" s="15"/>
      <c r="AU41" s="15"/>
      <c r="AV41" s="15"/>
      <c r="AW41" s="15"/>
      <c r="AX41" s="15"/>
      <c r="AY41" s="15"/>
      <c r="AZ41" s="15"/>
      <c r="BA41" s="15"/>
      <c r="BB41" s="15"/>
      <c r="BC41" s="15"/>
      <c r="BD41" s="15"/>
      <c r="BE41" s="15"/>
      <c r="BF41" s="16">
        <f t="shared" si="8"/>
        <v>1</v>
      </c>
    </row>
    <row r="42" spans="1:58" ht="15.75" customHeight="1">
      <c r="A42" s="122"/>
      <c r="B42" s="36" t="s">
        <v>109</v>
      </c>
      <c r="C42" s="14"/>
      <c r="D42" s="17">
        <v>0.5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7">
        <v>0.5</v>
      </c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7">
        <v>1</v>
      </c>
      <c r="AL42" s="15"/>
      <c r="AM42" s="15"/>
      <c r="AN42" s="15"/>
      <c r="AO42" s="15"/>
      <c r="AP42" s="17">
        <v>0.5</v>
      </c>
      <c r="AQ42" s="15"/>
      <c r="AR42" s="15"/>
      <c r="AS42" s="15"/>
      <c r="AT42" s="15"/>
      <c r="AU42" s="17">
        <v>1</v>
      </c>
      <c r="AV42" s="15"/>
      <c r="AW42" s="15"/>
      <c r="AX42" s="15"/>
      <c r="AY42" s="15"/>
      <c r="AZ42" s="15"/>
      <c r="BA42" s="15"/>
      <c r="BB42" s="15"/>
      <c r="BC42" s="15"/>
      <c r="BD42" s="15"/>
      <c r="BE42" s="15"/>
      <c r="BF42" s="16">
        <f t="shared" si="8"/>
        <v>3.5</v>
      </c>
    </row>
    <row r="43" spans="1:58" ht="15.75" customHeight="1">
      <c r="A43" s="122"/>
      <c r="B43" s="36" t="s">
        <v>110</v>
      </c>
      <c r="C43" s="14"/>
      <c r="D43" s="17">
        <v>0.5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7">
        <v>1</v>
      </c>
      <c r="W43" s="15"/>
      <c r="X43" s="15"/>
      <c r="Y43" s="17">
        <v>0.5</v>
      </c>
      <c r="Z43" s="15"/>
      <c r="AA43" s="15"/>
      <c r="AB43" s="15"/>
      <c r="AC43" s="15"/>
      <c r="AD43" s="15"/>
      <c r="AE43" s="15"/>
      <c r="AF43" s="15"/>
      <c r="AG43" s="18"/>
      <c r="AH43" s="15"/>
      <c r="AI43" s="15"/>
      <c r="AJ43" s="15"/>
      <c r="AK43" s="17">
        <v>6.5</v>
      </c>
      <c r="AL43" s="15"/>
      <c r="AM43" s="17">
        <v>4</v>
      </c>
      <c r="AN43" s="15"/>
      <c r="AO43" s="17">
        <v>2</v>
      </c>
      <c r="AP43" s="17">
        <v>1</v>
      </c>
      <c r="AQ43" s="15"/>
      <c r="AR43" s="15"/>
      <c r="AS43" s="15"/>
      <c r="AT43" s="15"/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6">
        <f t="shared" si="8"/>
        <v>15.5</v>
      </c>
    </row>
    <row r="44" spans="1:58" ht="15.75" customHeight="1">
      <c r="A44" s="122"/>
      <c r="B44" s="36" t="s">
        <v>111</v>
      </c>
      <c r="C44" s="14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8"/>
      <c r="AH44" s="15"/>
      <c r="AI44" s="15"/>
      <c r="AJ44" s="15"/>
      <c r="AK44" s="17">
        <v>1</v>
      </c>
      <c r="AL44" s="15"/>
      <c r="AM44" s="17">
        <v>1</v>
      </c>
      <c r="AN44" s="15"/>
      <c r="AO44" s="17">
        <v>0.5</v>
      </c>
      <c r="AP44" s="15"/>
      <c r="AQ44" s="15"/>
      <c r="AR44" s="15"/>
      <c r="AS44" s="15"/>
      <c r="AT44" s="15"/>
      <c r="AU44" s="17">
        <v>0.5</v>
      </c>
      <c r="AV44" s="15"/>
      <c r="AW44" s="15"/>
      <c r="AX44" s="15"/>
      <c r="AY44" s="15"/>
      <c r="AZ44" s="15"/>
      <c r="BA44" s="15"/>
      <c r="BB44" s="15"/>
      <c r="BC44" s="15"/>
      <c r="BD44" s="15"/>
      <c r="BE44" s="15"/>
      <c r="BF44" s="16">
        <f t="shared" si="8"/>
        <v>3</v>
      </c>
    </row>
    <row r="45" spans="1:58" ht="15.75" customHeight="1">
      <c r="A45" s="122"/>
      <c r="B45" s="36" t="s">
        <v>112</v>
      </c>
      <c r="C45" s="14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6">
        <f t="shared" si="8"/>
        <v>0</v>
      </c>
    </row>
    <row r="46" spans="1:58" ht="15.75" customHeight="1">
      <c r="A46" s="122"/>
      <c r="B46" s="36" t="s">
        <v>55</v>
      </c>
      <c r="C46" s="38"/>
      <c r="D46" s="38">
        <f t="shared" ref="D46:BE46" si="9">SUM(D40:D45)</f>
        <v>1.5</v>
      </c>
      <c r="E46" s="38">
        <f t="shared" si="9"/>
        <v>0</v>
      </c>
      <c r="F46" s="38">
        <f t="shared" si="9"/>
        <v>0</v>
      </c>
      <c r="G46" s="38">
        <f t="shared" si="9"/>
        <v>0</v>
      </c>
      <c r="H46" s="38">
        <f t="shared" si="9"/>
        <v>0</v>
      </c>
      <c r="I46" s="38">
        <f t="shared" si="9"/>
        <v>7</v>
      </c>
      <c r="J46" s="38">
        <f t="shared" si="9"/>
        <v>0</v>
      </c>
      <c r="K46" s="38">
        <f t="shared" si="9"/>
        <v>0</v>
      </c>
      <c r="L46" s="38">
        <f t="shared" si="9"/>
        <v>0</v>
      </c>
      <c r="M46" s="38">
        <f t="shared" si="9"/>
        <v>0</v>
      </c>
      <c r="N46" s="38">
        <f t="shared" si="9"/>
        <v>0</v>
      </c>
      <c r="O46" s="38">
        <f t="shared" si="9"/>
        <v>0</v>
      </c>
      <c r="P46" s="38">
        <f t="shared" si="9"/>
        <v>0</v>
      </c>
      <c r="Q46" s="38">
        <f t="shared" si="9"/>
        <v>0</v>
      </c>
      <c r="R46" s="38">
        <f t="shared" si="9"/>
        <v>0</v>
      </c>
      <c r="S46" s="38">
        <f t="shared" si="9"/>
        <v>0</v>
      </c>
      <c r="T46" s="38">
        <f t="shared" si="9"/>
        <v>0</v>
      </c>
      <c r="U46" s="38">
        <f t="shared" si="9"/>
        <v>0</v>
      </c>
      <c r="V46" s="38">
        <f t="shared" si="9"/>
        <v>1</v>
      </c>
      <c r="W46" s="38">
        <f t="shared" si="9"/>
        <v>0</v>
      </c>
      <c r="X46" s="38">
        <f t="shared" si="9"/>
        <v>0</v>
      </c>
      <c r="Y46" s="38">
        <f t="shared" si="9"/>
        <v>1.5</v>
      </c>
      <c r="Z46" s="38">
        <f t="shared" si="9"/>
        <v>0</v>
      </c>
      <c r="AA46" s="38">
        <f t="shared" si="9"/>
        <v>0</v>
      </c>
      <c r="AB46" s="38">
        <f t="shared" si="9"/>
        <v>0</v>
      </c>
      <c r="AC46" s="38">
        <f t="shared" si="9"/>
        <v>0</v>
      </c>
      <c r="AD46" s="38">
        <f t="shared" si="9"/>
        <v>0</v>
      </c>
      <c r="AE46" s="38">
        <f t="shared" si="9"/>
        <v>0</v>
      </c>
      <c r="AF46" s="38">
        <f t="shared" si="9"/>
        <v>0</v>
      </c>
      <c r="AG46" s="38">
        <f t="shared" si="9"/>
        <v>0</v>
      </c>
      <c r="AH46" s="38">
        <f t="shared" si="9"/>
        <v>0</v>
      </c>
      <c r="AI46" s="38">
        <f t="shared" si="9"/>
        <v>0</v>
      </c>
      <c r="AJ46" s="38">
        <f t="shared" si="9"/>
        <v>0</v>
      </c>
      <c r="AK46" s="38">
        <f t="shared" si="9"/>
        <v>9.5</v>
      </c>
      <c r="AL46" s="38">
        <f t="shared" si="9"/>
        <v>0</v>
      </c>
      <c r="AM46" s="38">
        <f t="shared" si="9"/>
        <v>15</v>
      </c>
      <c r="AN46" s="38">
        <f t="shared" si="9"/>
        <v>0</v>
      </c>
      <c r="AO46" s="38">
        <f t="shared" si="9"/>
        <v>4</v>
      </c>
      <c r="AP46" s="38">
        <f t="shared" si="9"/>
        <v>3</v>
      </c>
      <c r="AQ46" s="38">
        <f t="shared" si="9"/>
        <v>0</v>
      </c>
      <c r="AR46" s="38">
        <f t="shared" si="9"/>
        <v>0</v>
      </c>
      <c r="AS46" s="38">
        <f t="shared" si="9"/>
        <v>0</v>
      </c>
      <c r="AT46" s="38">
        <f t="shared" si="9"/>
        <v>0</v>
      </c>
      <c r="AU46" s="38">
        <f t="shared" si="9"/>
        <v>1.5</v>
      </c>
      <c r="AV46" s="38">
        <f t="shared" si="9"/>
        <v>0</v>
      </c>
      <c r="AW46" s="38">
        <f t="shared" si="9"/>
        <v>0</v>
      </c>
      <c r="AX46" s="38">
        <f t="shared" si="9"/>
        <v>0</v>
      </c>
      <c r="AY46" s="38">
        <f t="shared" si="9"/>
        <v>0</v>
      </c>
      <c r="AZ46" s="38">
        <f t="shared" si="9"/>
        <v>0</v>
      </c>
      <c r="BA46" s="38">
        <f t="shared" si="9"/>
        <v>0</v>
      </c>
      <c r="BB46" s="38">
        <f t="shared" si="9"/>
        <v>0</v>
      </c>
      <c r="BC46" s="38">
        <f t="shared" si="9"/>
        <v>0</v>
      </c>
      <c r="BD46" s="38">
        <f t="shared" si="9"/>
        <v>0</v>
      </c>
      <c r="BE46" s="38">
        <f t="shared" si="9"/>
        <v>0</v>
      </c>
      <c r="BF46" s="20">
        <f t="shared" si="8"/>
        <v>44</v>
      </c>
    </row>
    <row r="47" spans="1:58" ht="15.75" customHeight="1">
      <c r="A47" s="122"/>
      <c r="B47" s="36"/>
      <c r="C47" s="14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23"/>
    </row>
    <row r="48" spans="1:58" ht="15.75" customHeight="1">
      <c r="A48" s="123"/>
      <c r="B48" s="39" t="s">
        <v>1</v>
      </c>
      <c r="C48" s="40"/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33">
        <f t="shared" ref="BF48:BF55" si="10">SUM(C48:BE48)</f>
        <v>0</v>
      </c>
    </row>
    <row r="49" spans="1:58" ht="15.75" customHeight="1">
      <c r="A49" s="121">
        <v>6</v>
      </c>
      <c r="B49" s="34" t="s">
        <v>107</v>
      </c>
      <c r="C49" s="8"/>
      <c r="D49" s="9"/>
      <c r="E49" s="10">
        <v>1</v>
      </c>
      <c r="F49" s="9"/>
      <c r="G49" s="9"/>
      <c r="H49" s="9"/>
      <c r="I49" s="9"/>
      <c r="J49" s="9"/>
      <c r="K49" s="9"/>
      <c r="L49" s="9"/>
      <c r="M49" s="9"/>
      <c r="N49" s="9"/>
      <c r="O49" s="10">
        <v>1</v>
      </c>
      <c r="P49" s="9"/>
      <c r="Q49" s="9"/>
      <c r="R49" s="10">
        <v>1</v>
      </c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11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9"/>
      <c r="BC49" s="9"/>
      <c r="BD49" s="9"/>
      <c r="BE49" s="9"/>
      <c r="BF49" s="12">
        <f t="shared" si="10"/>
        <v>3</v>
      </c>
    </row>
    <row r="50" spans="1:58" ht="15.75" customHeight="1">
      <c r="A50" s="122"/>
      <c r="B50" s="36" t="s">
        <v>108</v>
      </c>
      <c r="C50" s="14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6">
        <f t="shared" si="10"/>
        <v>0</v>
      </c>
    </row>
    <row r="51" spans="1:58" ht="15.75" customHeight="1">
      <c r="A51" s="122"/>
      <c r="B51" s="36" t="s">
        <v>109</v>
      </c>
      <c r="C51" s="14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7">
        <v>11</v>
      </c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7">
        <v>5</v>
      </c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6">
        <f t="shared" si="10"/>
        <v>16</v>
      </c>
    </row>
    <row r="52" spans="1:58" ht="15.75" customHeight="1">
      <c r="A52" s="122"/>
      <c r="B52" s="36" t="s">
        <v>110</v>
      </c>
      <c r="C52" s="14"/>
      <c r="D52" s="15"/>
      <c r="E52" s="17">
        <v>2</v>
      </c>
      <c r="F52" s="15"/>
      <c r="G52" s="15"/>
      <c r="H52" s="15"/>
      <c r="I52" s="15"/>
      <c r="J52" s="15"/>
      <c r="K52" s="15"/>
      <c r="L52" s="15"/>
      <c r="M52" s="15"/>
      <c r="N52" s="15"/>
      <c r="O52" s="17">
        <v>5</v>
      </c>
      <c r="P52" s="15"/>
      <c r="Q52" s="15"/>
      <c r="R52" s="17">
        <v>4</v>
      </c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8"/>
      <c r="AH52" s="15"/>
      <c r="AI52" s="15"/>
      <c r="AJ52" s="15"/>
      <c r="AK52" s="17">
        <v>1</v>
      </c>
      <c r="AL52" s="15"/>
      <c r="AM52" s="17">
        <v>3</v>
      </c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6">
        <f t="shared" si="10"/>
        <v>15</v>
      </c>
    </row>
    <row r="53" spans="1:58" ht="15.75" customHeight="1">
      <c r="A53" s="122"/>
      <c r="B53" s="36" t="s">
        <v>111</v>
      </c>
      <c r="C53" s="14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7">
        <v>0.5</v>
      </c>
      <c r="P53" s="15"/>
      <c r="Q53" s="15"/>
      <c r="R53" s="17">
        <v>0.5</v>
      </c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8"/>
      <c r="AH53" s="15"/>
      <c r="AI53" s="15"/>
      <c r="AJ53" s="15"/>
      <c r="AK53" s="15"/>
      <c r="AL53" s="15"/>
      <c r="AM53" s="15"/>
      <c r="AN53" s="15"/>
      <c r="AO53" s="15"/>
      <c r="AP53" s="15"/>
      <c r="AQ53" s="15"/>
      <c r="AR53" s="15"/>
      <c r="AS53" s="15"/>
      <c r="AT53" s="15"/>
      <c r="AU53" s="15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6">
        <f t="shared" si="10"/>
        <v>1</v>
      </c>
    </row>
    <row r="54" spans="1:58" ht="15.75" customHeight="1">
      <c r="A54" s="122"/>
      <c r="B54" s="36" t="s">
        <v>112</v>
      </c>
      <c r="C54" s="14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7">
        <v>1</v>
      </c>
      <c r="P54" s="15"/>
      <c r="Q54" s="15"/>
      <c r="R54" s="17">
        <v>1</v>
      </c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6">
        <f t="shared" si="10"/>
        <v>2</v>
      </c>
    </row>
    <row r="55" spans="1:58" ht="15.75" customHeight="1">
      <c r="A55" s="122"/>
      <c r="B55" s="36" t="s">
        <v>55</v>
      </c>
      <c r="C55" s="38"/>
      <c r="D55" s="38">
        <f t="shared" ref="D55:BE55" si="11">SUM(D49:D54)</f>
        <v>0</v>
      </c>
      <c r="E55" s="38">
        <f t="shared" si="11"/>
        <v>3</v>
      </c>
      <c r="F55" s="38">
        <f t="shared" si="11"/>
        <v>0</v>
      </c>
      <c r="G55" s="38">
        <f t="shared" si="11"/>
        <v>0</v>
      </c>
      <c r="H55" s="38">
        <f t="shared" si="11"/>
        <v>0</v>
      </c>
      <c r="I55" s="38">
        <f t="shared" si="11"/>
        <v>0</v>
      </c>
      <c r="J55" s="38">
        <f t="shared" si="11"/>
        <v>0</v>
      </c>
      <c r="K55" s="38">
        <f t="shared" si="11"/>
        <v>0</v>
      </c>
      <c r="L55" s="38">
        <f t="shared" si="11"/>
        <v>0</v>
      </c>
      <c r="M55" s="38">
        <f t="shared" si="11"/>
        <v>0</v>
      </c>
      <c r="N55" s="38">
        <f t="shared" si="11"/>
        <v>0</v>
      </c>
      <c r="O55" s="38">
        <f t="shared" si="11"/>
        <v>18.5</v>
      </c>
      <c r="P55" s="38">
        <f t="shared" si="11"/>
        <v>0</v>
      </c>
      <c r="Q55" s="38">
        <f t="shared" si="11"/>
        <v>0</v>
      </c>
      <c r="R55" s="38">
        <f t="shared" si="11"/>
        <v>6.5</v>
      </c>
      <c r="S55" s="38">
        <f t="shared" si="11"/>
        <v>0</v>
      </c>
      <c r="T55" s="38">
        <f t="shared" si="11"/>
        <v>0</v>
      </c>
      <c r="U55" s="38">
        <f t="shared" si="11"/>
        <v>0</v>
      </c>
      <c r="V55" s="38">
        <f t="shared" si="11"/>
        <v>0</v>
      </c>
      <c r="W55" s="38">
        <f t="shared" si="11"/>
        <v>0</v>
      </c>
      <c r="X55" s="38">
        <f t="shared" si="11"/>
        <v>0</v>
      </c>
      <c r="Y55" s="38">
        <f t="shared" si="11"/>
        <v>0</v>
      </c>
      <c r="Z55" s="38">
        <f t="shared" si="11"/>
        <v>0</v>
      </c>
      <c r="AA55" s="38">
        <f t="shared" si="11"/>
        <v>0</v>
      </c>
      <c r="AB55" s="38">
        <f t="shared" si="11"/>
        <v>0</v>
      </c>
      <c r="AC55" s="38">
        <f t="shared" si="11"/>
        <v>0</v>
      </c>
      <c r="AD55" s="38">
        <f t="shared" si="11"/>
        <v>0</v>
      </c>
      <c r="AE55" s="38">
        <f t="shared" si="11"/>
        <v>0</v>
      </c>
      <c r="AF55" s="38">
        <f t="shared" si="11"/>
        <v>0</v>
      </c>
      <c r="AG55" s="38">
        <f t="shared" si="11"/>
        <v>0</v>
      </c>
      <c r="AH55" s="38">
        <f t="shared" si="11"/>
        <v>0</v>
      </c>
      <c r="AI55" s="38">
        <f t="shared" si="11"/>
        <v>0</v>
      </c>
      <c r="AJ55" s="38">
        <f t="shared" si="11"/>
        <v>0</v>
      </c>
      <c r="AK55" s="38">
        <f t="shared" si="11"/>
        <v>6</v>
      </c>
      <c r="AL55" s="38">
        <f t="shared" si="11"/>
        <v>0</v>
      </c>
      <c r="AM55" s="38">
        <f t="shared" si="11"/>
        <v>3</v>
      </c>
      <c r="AN55" s="38">
        <f t="shared" si="11"/>
        <v>0</v>
      </c>
      <c r="AO55" s="38">
        <f t="shared" si="11"/>
        <v>0</v>
      </c>
      <c r="AP55" s="38">
        <f t="shared" si="11"/>
        <v>0</v>
      </c>
      <c r="AQ55" s="38">
        <f t="shared" si="11"/>
        <v>0</v>
      </c>
      <c r="AR55" s="38">
        <f t="shared" si="11"/>
        <v>0</v>
      </c>
      <c r="AS55" s="38">
        <f t="shared" si="11"/>
        <v>0</v>
      </c>
      <c r="AT55" s="38">
        <f t="shared" si="11"/>
        <v>0</v>
      </c>
      <c r="AU55" s="38">
        <f t="shared" si="11"/>
        <v>0</v>
      </c>
      <c r="AV55" s="38">
        <f t="shared" si="11"/>
        <v>0</v>
      </c>
      <c r="AW55" s="38">
        <f t="shared" si="11"/>
        <v>0</v>
      </c>
      <c r="AX55" s="38">
        <f t="shared" si="11"/>
        <v>0</v>
      </c>
      <c r="AY55" s="38">
        <f t="shared" si="11"/>
        <v>0</v>
      </c>
      <c r="AZ55" s="38">
        <f t="shared" si="11"/>
        <v>0</v>
      </c>
      <c r="BA55" s="38">
        <f t="shared" si="11"/>
        <v>0</v>
      </c>
      <c r="BB55" s="38">
        <f t="shared" si="11"/>
        <v>0</v>
      </c>
      <c r="BC55" s="38">
        <f t="shared" si="11"/>
        <v>0</v>
      </c>
      <c r="BD55" s="38">
        <f t="shared" si="11"/>
        <v>0</v>
      </c>
      <c r="BE55" s="38">
        <f t="shared" si="11"/>
        <v>0</v>
      </c>
      <c r="BF55" s="20">
        <f t="shared" si="10"/>
        <v>37</v>
      </c>
    </row>
    <row r="56" spans="1:58" ht="15.75" customHeight="1">
      <c r="A56" s="122"/>
      <c r="B56" s="36"/>
      <c r="C56" s="14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23"/>
    </row>
    <row r="57" spans="1:58" ht="15.75" customHeight="1">
      <c r="A57" s="123"/>
      <c r="B57" s="39" t="s">
        <v>1</v>
      </c>
      <c r="C57" s="40"/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  <c r="AF57" s="41"/>
      <c r="AG57" s="41"/>
      <c r="AH57" s="41"/>
      <c r="AI57" s="41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41"/>
      <c r="AV57" s="41"/>
      <c r="AW57" s="41"/>
      <c r="AX57" s="41"/>
      <c r="AY57" s="41"/>
      <c r="AZ57" s="41"/>
      <c r="BA57" s="41"/>
      <c r="BB57" s="41"/>
      <c r="BC57" s="41"/>
      <c r="BD57" s="41"/>
      <c r="BE57" s="41"/>
      <c r="BF57" s="33">
        <f t="shared" ref="BF57:BF64" si="12">SUM(C57:BE57)</f>
        <v>0</v>
      </c>
    </row>
    <row r="58" spans="1:58" ht="15.75" customHeight="1">
      <c r="A58" s="121">
        <v>7</v>
      </c>
      <c r="B58" s="34" t="s">
        <v>107</v>
      </c>
      <c r="C58" s="8"/>
      <c r="D58" s="10">
        <v>1</v>
      </c>
      <c r="E58" s="9"/>
      <c r="F58" s="10">
        <v>8</v>
      </c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10">
        <v>0.5</v>
      </c>
      <c r="Z58" s="9"/>
      <c r="AA58" s="9"/>
      <c r="AB58" s="9"/>
      <c r="AC58" s="9"/>
      <c r="AD58" s="9"/>
      <c r="AE58" s="9"/>
      <c r="AF58" s="9"/>
      <c r="AG58" s="11"/>
      <c r="AH58" s="9"/>
      <c r="AI58" s="9"/>
      <c r="AJ58" s="9"/>
      <c r="AK58" s="10">
        <v>1</v>
      </c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12">
        <f t="shared" si="12"/>
        <v>10.5</v>
      </c>
    </row>
    <row r="59" spans="1:58" ht="15.75" customHeight="1">
      <c r="A59" s="122"/>
      <c r="B59" s="36" t="s">
        <v>108</v>
      </c>
      <c r="C59" s="14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  <c r="AU59" s="15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6">
        <f t="shared" si="12"/>
        <v>0</v>
      </c>
    </row>
    <row r="60" spans="1:58" ht="15.75" customHeight="1">
      <c r="A60" s="122"/>
      <c r="B60" s="36" t="s">
        <v>109</v>
      </c>
      <c r="C60" s="14"/>
      <c r="D60" s="17">
        <v>0.5</v>
      </c>
      <c r="E60" s="15"/>
      <c r="F60" s="17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7">
        <v>0.5</v>
      </c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7">
        <v>0.5</v>
      </c>
      <c r="AL60" s="15"/>
      <c r="AM60" s="15"/>
      <c r="AN60" s="15"/>
      <c r="AO60" s="15"/>
      <c r="AP60" s="15"/>
      <c r="AQ60" s="15"/>
      <c r="AR60" s="15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6">
        <f t="shared" si="12"/>
        <v>1.5</v>
      </c>
    </row>
    <row r="61" spans="1:58" ht="15.75" customHeight="1">
      <c r="A61" s="122"/>
      <c r="B61" s="36" t="s">
        <v>110</v>
      </c>
      <c r="C61" s="14"/>
      <c r="D61" s="17">
        <v>2</v>
      </c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7">
        <v>2</v>
      </c>
      <c r="Z61" s="15"/>
      <c r="AA61" s="15"/>
      <c r="AB61" s="15"/>
      <c r="AC61" s="15"/>
      <c r="AD61" s="15"/>
      <c r="AE61" s="15"/>
      <c r="AF61" s="15"/>
      <c r="AG61" s="18"/>
      <c r="AH61" s="15"/>
      <c r="AI61" s="15"/>
      <c r="AJ61" s="15"/>
      <c r="AK61" s="17">
        <v>1</v>
      </c>
      <c r="AL61" s="15"/>
      <c r="AM61" s="15"/>
      <c r="AN61" s="15"/>
      <c r="AO61" s="15"/>
      <c r="AP61" s="15"/>
      <c r="AQ61" s="15"/>
      <c r="AR61" s="15"/>
      <c r="AS61" s="15"/>
      <c r="AT61" s="15"/>
      <c r="AU61" s="15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6">
        <f t="shared" si="12"/>
        <v>5</v>
      </c>
    </row>
    <row r="62" spans="1:58" ht="15.75" customHeight="1">
      <c r="A62" s="122"/>
      <c r="B62" s="36" t="s">
        <v>111</v>
      </c>
      <c r="C62" s="14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8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6">
        <f t="shared" si="12"/>
        <v>0</v>
      </c>
    </row>
    <row r="63" spans="1:58" ht="15.75" customHeight="1">
      <c r="A63" s="122"/>
      <c r="B63" s="36" t="s">
        <v>112</v>
      </c>
      <c r="C63" s="14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7">
        <v>0.5</v>
      </c>
      <c r="AL63" s="15"/>
      <c r="AM63" s="15"/>
      <c r="AN63" s="15"/>
      <c r="AO63" s="15"/>
      <c r="AP63" s="15"/>
      <c r="AQ63" s="15"/>
      <c r="AR63" s="15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6">
        <f t="shared" si="12"/>
        <v>0.5</v>
      </c>
    </row>
    <row r="64" spans="1:58" ht="15.75" customHeight="1">
      <c r="A64" s="122"/>
      <c r="B64" s="36" t="s">
        <v>55</v>
      </c>
      <c r="C64" s="38"/>
      <c r="D64" s="38">
        <f t="shared" ref="D64:BE64" si="13">SUM(D58:D63)</f>
        <v>3.5</v>
      </c>
      <c r="E64" s="38">
        <f t="shared" si="13"/>
        <v>0</v>
      </c>
      <c r="F64" s="38">
        <f t="shared" si="13"/>
        <v>8</v>
      </c>
      <c r="G64" s="38">
        <f t="shared" si="13"/>
        <v>0</v>
      </c>
      <c r="H64" s="38">
        <f t="shared" si="13"/>
        <v>0</v>
      </c>
      <c r="I64" s="38">
        <f t="shared" si="13"/>
        <v>0</v>
      </c>
      <c r="J64" s="38">
        <f t="shared" si="13"/>
        <v>0</v>
      </c>
      <c r="K64" s="38">
        <f t="shared" si="13"/>
        <v>0</v>
      </c>
      <c r="L64" s="38">
        <f t="shared" si="13"/>
        <v>0</v>
      </c>
      <c r="M64" s="38">
        <f t="shared" si="13"/>
        <v>0</v>
      </c>
      <c r="N64" s="38">
        <f t="shared" si="13"/>
        <v>0</v>
      </c>
      <c r="O64" s="38">
        <f t="shared" si="13"/>
        <v>0</v>
      </c>
      <c r="P64" s="38">
        <f t="shared" si="13"/>
        <v>0</v>
      </c>
      <c r="Q64" s="38">
        <f t="shared" si="13"/>
        <v>0</v>
      </c>
      <c r="R64" s="38">
        <f t="shared" si="13"/>
        <v>0</v>
      </c>
      <c r="S64" s="38">
        <f t="shared" si="13"/>
        <v>0</v>
      </c>
      <c r="T64" s="38">
        <f t="shared" si="13"/>
        <v>0</v>
      </c>
      <c r="U64" s="38">
        <f t="shared" si="13"/>
        <v>0</v>
      </c>
      <c r="V64" s="38">
        <f t="shared" si="13"/>
        <v>0</v>
      </c>
      <c r="W64" s="38">
        <f t="shared" si="13"/>
        <v>0</v>
      </c>
      <c r="X64" s="38">
        <f t="shared" si="13"/>
        <v>0</v>
      </c>
      <c r="Y64" s="38">
        <f t="shared" si="13"/>
        <v>3</v>
      </c>
      <c r="Z64" s="38">
        <f t="shared" si="13"/>
        <v>0</v>
      </c>
      <c r="AA64" s="38">
        <f t="shared" si="13"/>
        <v>0</v>
      </c>
      <c r="AB64" s="38">
        <f t="shared" si="13"/>
        <v>0</v>
      </c>
      <c r="AC64" s="38">
        <f t="shared" si="13"/>
        <v>0</v>
      </c>
      <c r="AD64" s="38">
        <f t="shared" si="13"/>
        <v>0</v>
      </c>
      <c r="AE64" s="38">
        <f t="shared" si="13"/>
        <v>0</v>
      </c>
      <c r="AF64" s="38">
        <f t="shared" si="13"/>
        <v>0</v>
      </c>
      <c r="AG64" s="38">
        <f t="shared" si="13"/>
        <v>0</v>
      </c>
      <c r="AH64" s="38">
        <f t="shared" si="13"/>
        <v>0</v>
      </c>
      <c r="AI64" s="38">
        <f t="shared" si="13"/>
        <v>0</v>
      </c>
      <c r="AJ64" s="38">
        <f t="shared" si="13"/>
        <v>0</v>
      </c>
      <c r="AK64" s="38">
        <f t="shared" si="13"/>
        <v>3</v>
      </c>
      <c r="AL64" s="38">
        <f t="shared" si="13"/>
        <v>0</v>
      </c>
      <c r="AM64" s="38">
        <f t="shared" si="13"/>
        <v>0</v>
      </c>
      <c r="AN64" s="38">
        <f t="shared" si="13"/>
        <v>0</v>
      </c>
      <c r="AO64" s="38">
        <f t="shared" si="13"/>
        <v>0</v>
      </c>
      <c r="AP64" s="38">
        <f t="shared" si="13"/>
        <v>0</v>
      </c>
      <c r="AQ64" s="38">
        <f t="shared" si="13"/>
        <v>0</v>
      </c>
      <c r="AR64" s="38">
        <f t="shared" si="13"/>
        <v>0</v>
      </c>
      <c r="AS64" s="38">
        <f t="shared" si="13"/>
        <v>0</v>
      </c>
      <c r="AT64" s="38">
        <f t="shared" si="13"/>
        <v>0</v>
      </c>
      <c r="AU64" s="38">
        <f t="shared" si="13"/>
        <v>0</v>
      </c>
      <c r="AV64" s="38">
        <f t="shared" si="13"/>
        <v>0</v>
      </c>
      <c r="AW64" s="38">
        <f t="shared" si="13"/>
        <v>0</v>
      </c>
      <c r="AX64" s="38">
        <f t="shared" si="13"/>
        <v>0</v>
      </c>
      <c r="AY64" s="38">
        <f t="shared" si="13"/>
        <v>0</v>
      </c>
      <c r="AZ64" s="38">
        <f t="shared" si="13"/>
        <v>0</v>
      </c>
      <c r="BA64" s="38">
        <f t="shared" si="13"/>
        <v>0</v>
      </c>
      <c r="BB64" s="38">
        <f t="shared" si="13"/>
        <v>0</v>
      </c>
      <c r="BC64" s="38">
        <f t="shared" si="13"/>
        <v>0</v>
      </c>
      <c r="BD64" s="38">
        <f t="shared" si="13"/>
        <v>0</v>
      </c>
      <c r="BE64" s="38">
        <f t="shared" si="13"/>
        <v>0</v>
      </c>
      <c r="BF64" s="20">
        <f t="shared" si="12"/>
        <v>17.5</v>
      </c>
    </row>
    <row r="65" spans="1:58" ht="15.75" customHeight="1">
      <c r="A65" s="122"/>
      <c r="B65" s="36"/>
      <c r="C65" s="14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  <c r="AU65" s="15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 s="23"/>
    </row>
    <row r="66" spans="1:58" ht="15.75" customHeight="1">
      <c r="A66" s="123"/>
      <c r="B66" s="39" t="s">
        <v>1</v>
      </c>
      <c r="C66" s="40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33">
        <f t="shared" ref="BF66:BF73" si="14">SUM(C66:BE66)</f>
        <v>0</v>
      </c>
    </row>
    <row r="67" spans="1:58" ht="15.75" customHeight="1">
      <c r="A67" s="121">
        <v>8</v>
      </c>
      <c r="B67" s="34" t="s">
        <v>107</v>
      </c>
      <c r="C67" s="8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11"/>
      <c r="AH67" s="9"/>
      <c r="AI67" s="10">
        <v>15.5</v>
      </c>
      <c r="AJ67" s="9"/>
      <c r="AK67" s="9"/>
      <c r="AL67" s="9"/>
      <c r="AM67" s="10">
        <v>2</v>
      </c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12">
        <f t="shared" si="14"/>
        <v>17.5</v>
      </c>
    </row>
    <row r="68" spans="1:58" ht="15.75" customHeight="1">
      <c r="A68" s="122"/>
      <c r="B68" s="36" t="s">
        <v>108</v>
      </c>
      <c r="C68" s="14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  <c r="AU68" s="15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16">
        <f t="shared" si="14"/>
        <v>0</v>
      </c>
    </row>
    <row r="69" spans="1:58" ht="15.75" customHeight="1">
      <c r="A69" s="122"/>
      <c r="B69" s="36" t="s">
        <v>109</v>
      </c>
      <c r="C69" s="14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7">
        <v>1</v>
      </c>
      <c r="AL69" s="15"/>
      <c r="AM69" s="15"/>
      <c r="AN69" s="15"/>
      <c r="AO69" s="15"/>
      <c r="AP69" s="17">
        <v>1</v>
      </c>
      <c r="AQ69" s="15"/>
      <c r="AR69" s="15"/>
      <c r="AS69" s="15"/>
      <c r="AT69" s="15"/>
      <c r="AU69" s="15"/>
      <c r="AV69" s="15"/>
      <c r="AW69" s="15"/>
      <c r="AX69" s="15"/>
      <c r="AY69" s="15"/>
      <c r="AZ69" s="15"/>
      <c r="BA69" s="15"/>
      <c r="BB69" s="15"/>
      <c r="BC69" s="15"/>
      <c r="BD69" s="15"/>
      <c r="BE69" s="15"/>
      <c r="BF69" s="16">
        <f t="shared" si="14"/>
        <v>2</v>
      </c>
    </row>
    <row r="70" spans="1:58" ht="15.75" customHeight="1">
      <c r="A70" s="122"/>
      <c r="B70" s="36" t="s">
        <v>110</v>
      </c>
      <c r="C70" s="14"/>
      <c r="D70" s="17">
        <v>0.5</v>
      </c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7">
        <v>0.5</v>
      </c>
      <c r="Z70" s="15"/>
      <c r="AA70" s="15"/>
      <c r="AB70" s="15"/>
      <c r="AC70" s="15"/>
      <c r="AD70" s="15"/>
      <c r="AE70" s="15"/>
      <c r="AF70" s="15"/>
      <c r="AG70" s="18"/>
      <c r="AH70" s="15"/>
      <c r="AI70" s="17">
        <v>25</v>
      </c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  <c r="AU70" s="15"/>
      <c r="AV70" s="15"/>
      <c r="AW70" s="15"/>
      <c r="AX70" s="15"/>
      <c r="AY70" s="15"/>
      <c r="AZ70" s="15"/>
      <c r="BA70" s="15"/>
      <c r="BB70" s="15"/>
      <c r="BC70" s="15"/>
      <c r="BD70" s="15"/>
      <c r="BE70" s="15"/>
      <c r="BF70" s="16">
        <f t="shared" si="14"/>
        <v>26</v>
      </c>
    </row>
    <row r="71" spans="1:58" ht="15.75" customHeight="1">
      <c r="A71" s="122"/>
      <c r="B71" s="36" t="s">
        <v>111</v>
      </c>
      <c r="C71" s="14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8"/>
      <c r="AH71" s="15"/>
      <c r="AI71" s="17">
        <v>2</v>
      </c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  <c r="AU71" s="15"/>
      <c r="AV71" s="15"/>
      <c r="AW71" s="15"/>
      <c r="AX71" s="15"/>
      <c r="AY71" s="15"/>
      <c r="AZ71" s="15"/>
      <c r="BA71" s="15"/>
      <c r="BB71" s="15"/>
      <c r="BC71" s="15"/>
      <c r="BD71" s="15"/>
      <c r="BE71" s="15"/>
      <c r="BF71" s="16">
        <f t="shared" si="14"/>
        <v>2</v>
      </c>
    </row>
    <row r="72" spans="1:58" ht="15.75" customHeight="1">
      <c r="A72" s="122"/>
      <c r="B72" s="36" t="s">
        <v>112</v>
      </c>
      <c r="C72" s="14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  <c r="AU72" s="15"/>
      <c r="AV72" s="15"/>
      <c r="AW72" s="15"/>
      <c r="AX72" s="15"/>
      <c r="AY72" s="15"/>
      <c r="AZ72" s="15"/>
      <c r="BA72" s="15"/>
      <c r="BB72" s="15"/>
      <c r="BC72" s="15"/>
      <c r="BD72" s="15"/>
      <c r="BE72" s="15"/>
      <c r="BF72" s="16">
        <f t="shared" si="14"/>
        <v>0</v>
      </c>
    </row>
    <row r="73" spans="1:58" ht="15.75" customHeight="1">
      <c r="A73" s="122"/>
      <c r="B73" s="36" t="s">
        <v>55</v>
      </c>
      <c r="C73" s="38"/>
      <c r="D73" s="38">
        <f t="shared" ref="D73:BE73" si="15">SUM(D67:D72)</f>
        <v>0.5</v>
      </c>
      <c r="E73" s="38">
        <f t="shared" si="15"/>
        <v>0</v>
      </c>
      <c r="F73" s="38">
        <f t="shared" si="15"/>
        <v>0</v>
      </c>
      <c r="G73" s="38">
        <f t="shared" si="15"/>
        <v>0</v>
      </c>
      <c r="H73" s="38">
        <f t="shared" si="15"/>
        <v>0</v>
      </c>
      <c r="I73" s="38">
        <f t="shared" si="15"/>
        <v>0</v>
      </c>
      <c r="J73" s="38">
        <f t="shared" si="15"/>
        <v>0</v>
      </c>
      <c r="K73" s="38">
        <f t="shared" si="15"/>
        <v>0</v>
      </c>
      <c r="L73" s="38">
        <f t="shared" si="15"/>
        <v>0</v>
      </c>
      <c r="M73" s="38">
        <f t="shared" si="15"/>
        <v>0</v>
      </c>
      <c r="N73" s="38">
        <f t="shared" si="15"/>
        <v>0</v>
      </c>
      <c r="O73" s="38">
        <f t="shared" si="15"/>
        <v>0</v>
      </c>
      <c r="P73" s="38">
        <f t="shared" si="15"/>
        <v>0</v>
      </c>
      <c r="Q73" s="38">
        <f t="shared" si="15"/>
        <v>0</v>
      </c>
      <c r="R73" s="38">
        <f t="shared" si="15"/>
        <v>0</v>
      </c>
      <c r="S73" s="38">
        <f t="shared" si="15"/>
        <v>0</v>
      </c>
      <c r="T73" s="38">
        <f t="shared" si="15"/>
        <v>0</v>
      </c>
      <c r="U73" s="38">
        <f t="shared" si="15"/>
        <v>0</v>
      </c>
      <c r="V73" s="38">
        <f t="shared" si="15"/>
        <v>0</v>
      </c>
      <c r="W73" s="38">
        <f t="shared" si="15"/>
        <v>0</v>
      </c>
      <c r="X73" s="38">
        <f t="shared" si="15"/>
        <v>0</v>
      </c>
      <c r="Y73" s="38">
        <f t="shared" si="15"/>
        <v>0.5</v>
      </c>
      <c r="Z73" s="38">
        <f t="shared" si="15"/>
        <v>0</v>
      </c>
      <c r="AA73" s="38">
        <f t="shared" si="15"/>
        <v>0</v>
      </c>
      <c r="AB73" s="38">
        <f t="shared" si="15"/>
        <v>0</v>
      </c>
      <c r="AC73" s="38">
        <f t="shared" si="15"/>
        <v>0</v>
      </c>
      <c r="AD73" s="38">
        <f t="shared" si="15"/>
        <v>0</v>
      </c>
      <c r="AE73" s="38">
        <f t="shared" si="15"/>
        <v>0</v>
      </c>
      <c r="AF73" s="38">
        <f t="shared" si="15"/>
        <v>0</v>
      </c>
      <c r="AG73" s="38">
        <f t="shared" si="15"/>
        <v>0</v>
      </c>
      <c r="AH73" s="38">
        <f t="shared" si="15"/>
        <v>0</v>
      </c>
      <c r="AI73" s="38">
        <f t="shared" si="15"/>
        <v>42.5</v>
      </c>
      <c r="AJ73" s="38">
        <f t="shared" si="15"/>
        <v>0</v>
      </c>
      <c r="AK73" s="38">
        <f t="shared" si="15"/>
        <v>1</v>
      </c>
      <c r="AL73" s="38">
        <f t="shared" si="15"/>
        <v>0</v>
      </c>
      <c r="AM73" s="38">
        <f t="shared" si="15"/>
        <v>2</v>
      </c>
      <c r="AN73" s="38">
        <f t="shared" si="15"/>
        <v>0</v>
      </c>
      <c r="AO73" s="38">
        <f t="shared" si="15"/>
        <v>0</v>
      </c>
      <c r="AP73" s="38">
        <f t="shared" si="15"/>
        <v>1</v>
      </c>
      <c r="AQ73" s="38">
        <f t="shared" si="15"/>
        <v>0</v>
      </c>
      <c r="AR73" s="38">
        <f t="shared" si="15"/>
        <v>0</v>
      </c>
      <c r="AS73" s="38">
        <f t="shared" si="15"/>
        <v>0</v>
      </c>
      <c r="AT73" s="38">
        <f t="shared" si="15"/>
        <v>0</v>
      </c>
      <c r="AU73" s="38">
        <f t="shared" si="15"/>
        <v>0</v>
      </c>
      <c r="AV73" s="38">
        <f t="shared" si="15"/>
        <v>0</v>
      </c>
      <c r="AW73" s="38">
        <f t="shared" si="15"/>
        <v>0</v>
      </c>
      <c r="AX73" s="38">
        <f t="shared" si="15"/>
        <v>0</v>
      </c>
      <c r="AY73" s="38">
        <f t="shared" si="15"/>
        <v>0</v>
      </c>
      <c r="AZ73" s="38">
        <f t="shared" si="15"/>
        <v>0</v>
      </c>
      <c r="BA73" s="38">
        <f t="shared" si="15"/>
        <v>0</v>
      </c>
      <c r="BB73" s="38">
        <f t="shared" si="15"/>
        <v>0</v>
      </c>
      <c r="BC73" s="38">
        <f t="shared" si="15"/>
        <v>0</v>
      </c>
      <c r="BD73" s="38">
        <f t="shared" si="15"/>
        <v>0</v>
      </c>
      <c r="BE73" s="38">
        <f t="shared" si="15"/>
        <v>0</v>
      </c>
      <c r="BF73" s="20">
        <f t="shared" si="14"/>
        <v>47.5</v>
      </c>
    </row>
    <row r="74" spans="1:58" ht="15.75" customHeight="1">
      <c r="A74" s="122"/>
      <c r="B74" s="36"/>
      <c r="C74" s="14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  <c r="AU74" s="15"/>
      <c r="AV74" s="15"/>
      <c r="AW74" s="15"/>
      <c r="AX74" s="15"/>
      <c r="AY74" s="15"/>
      <c r="AZ74" s="15"/>
      <c r="BA74" s="15"/>
      <c r="BB74" s="15"/>
      <c r="BC74" s="15"/>
      <c r="BD74" s="15"/>
      <c r="BE74" s="15"/>
      <c r="BF74" s="23"/>
    </row>
    <row r="75" spans="1:58" ht="15.75" customHeight="1">
      <c r="A75" s="123"/>
      <c r="B75" s="39" t="s">
        <v>1</v>
      </c>
      <c r="C75" s="40"/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  <c r="AF75" s="41"/>
      <c r="AG75" s="41"/>
      <c r="AH75" s="41"/>
      <c r="AI75" s="41"/>
      <c r="AJ75" s="41"/>
      <c r="AK75" s="41"/>
      <c r="AL75" s="41"/>
      <c r="AM75" s="41"/>
      <c r="AN75" s="41"/>
      <c r="AO75" s="41"/>
      <c r="AP75" s="41"/>
      <c r="AQ75" s="41"/>
      <c r="AR75" s="41"/>
      <c r="AS75" s="41"/>
      <c r="AT75" s="41"/>
      <c r="AU75" s="41"/>
      <c r="AV75" s="41"/>
      <c r="AW75" s="41"/>
      <c r="AX75" s="41"/>
      <c r="AY75" s="41"/>
      <c r="AZ75" s="41"/>
      <c r="BA75" s="41"/>
      <c r="BB75" s="41"/>
      <c r="BC75" s="41"/>
      <c r="BD75" s="41"/>
      <c r="BE75" s="41"/>
      <c r="BF75" s="33">
        <f t="shared" ref="BF75:BF82" si="16">SUM(C75:BE75)</f>
        <v>0</v>
      </c>
    </row>
    <row r="76" spans="1:58" ht="15.75" customHeight="1">
      <c r="A76" s="121">
        <v>9</v>
      </c>
      <c r="B76" s="34" t="s">
        <v>107</v>
      </c>
      <c r="C76" s="8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10">
        <v>5</v>
      </c>
      <c r="AG76" s="11"/>
      <c r="AH76" s="9"/>
      <c r="AI76" s="9"/>
      <c r="AJ76" s="9"/>
      <c r="AK76" s="10">
        <v>3</v>
      </c>
      <c r="AL76" s="9"/>
      <c r="AM76" s="10">
        <v>4</v>
      </c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AZ76" s="9"/>
      <c r="BA76" s="9"/>
      <c r="BB76" s="9"/>
      <c r="BC76" s="9"/>
      <c r="BD76" s="9"/>
      <c r="BE76" s="9"/>
      <c r="BF76" s="12">
        <f t="shared" si="16"/>
        <v>12</v>
      </c>
    </row>
    <row r="77" spans="1:58" ht="15.75" customHeight="1">
      <c r="A77" s="122"/>
      <c r="B77" s="36" t="s">
        <v>108</v>
      </c>
      <c r="C77" s="14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  <c r="AU77" s="15"/>
      <c r="AV77" s="15"/>
      <c r="AW77" s="15"/>
      <c r="AX77" s="15"/>
      <c r="AY77" s="15"/>
      <c r="AZ77" s="15"/>
      <c r="BA77" s="15"/>
      <c r="BB77" s="15"/>
      <c r="BC77" s="15"/>
      <c r="BD77" s="15"/>
      <c r="BE77" s="15"/>
      <c r="BF77" s="16">
        <f t="shared" si="16"/>
        <v>0</v>
      </c>
    </row>
    <row r="78" spans="1:58" ht="15.75" customHeight="1">
      <c r="A78" s="122"/>
      <c r="B78" s="36" t="s">
        <v>109</v>
      </c>
      <c r="C78" s="14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15"/>
      <c r="AR78" s="15"/>
      <c r="AS78" s="15"/>
      <c r="AT78" s="15"/>
      <c r="AU78" s="15"/>
      <c r="AV78" s="15"/>
      <c r="AW78" s="15"/>
      <c r="AX78" s="15"/>
      <c r="AY78" s="15"/>
      <c r="AZ78" s="15"/>
      <c r="BA78" s="15"/>
      <c r="BB78" s="15"/>
      <c r="BC78" s="15"/>
      <c r="BD78" s="15"/>
      <c r="BE78" s="15"/>
      <c r="BF78" s="16">
        <f t="shared" si="16"/>
        <v>0</v>
      </c>
    </row>
    <row r="79" spans="1:58" ht="15.75" customHeight="1">
      <c r="A79" s="122"/>
      <c r="B79" s="36" t="s">
        <v>110</v>
      </c>
      <c r="C79" s="14"/>
      <c r="D79" s="17">
        <v>2</v>
      </c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8"/>
      <c r="AH79" s="15"/>
      <c r="AI79" s="15"/>
      <c r="AJ79" s="15"/>
      <c r="AK79" s="17">
        <v>2</v>
      </c>
      <c r="AL79" s="15"/>
      <c r="AM79" s="17">
        <v>5</v>
      </c>
      <c r="AN79" s="15"/>
      <c r="AO79" s="15"/>
      <c r="AP79" s="15"/>
      <c r="AQ79" s="15"/>
      <c r="AR79" s="15"/>
      <c r="AS79" s="15"/>
      <c r="AT79" s="15"/>
      <c r="AU79" s="15"/>
      <c r="AV79" s="15"/>
      <c r="AW79" s="15"/>
      <c r="AX79" s="15"/>
      <c r="AY79" s="15"/>
      <c r="AZ79" s="15"/>
      <c r="BA79" s="15"/>
      <c r="BB79" s="15"/>
      <c r="BC79" s="15"/>
      <c r="BD79" s="15"/>
      <c r="BE79" s="15"/>
      <c r="BF79" s="16">
        <f t="shared" si="16"/>
        <v>9</v>
      </c>
    </row>
    <row r="80" spans="1:58" ht="15.75" customHeight="1">
      <c r="A80" s="122"/>
      <c r="B80" s="36" t="s">
        <v>111</v>
      </c>
      <c r="C80" s="14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8"/>
      <c r="AH80" s="15"/>
      <c r="AI80" s="15"/>
      <c r="AJ80" s="15"/>
      <c r="AK80" s="15"/>
      <c r="AL80" s="15"/>
      <c r="AM80" s="15"/>
      <c r="AN80" s="15"/>
      <c r="AO80" s="15"/>
      <c r="AP80" s="15"/>
      <c r="AQ80" s="15"/>
      <c r="AR80" s="15"/>
      <c r="AS80" s="15"/>
      <c r="AT80" s="15"/>
      <c r="AU80" s="15"/>
      <c r="AV80" s="15"/>
      <c r="AW80" s="15"/>
      <c r="AX80" s="15"/>
      <c r="AY80" s="15"/>
      <c r="AZ80" s="15"/>
      <c r="BA80" s="15"/>
      <c r="BB80" s="15"/>
      <c r="BC80" s="15"/>
      <c r="BD80" s="15"/>
      <c r="BE80" s="15"/>
      <c r="BF80" s="16">
        <f t="shared" si="16"/>
        <v>0</v>
      </c>
    </row>
    <row r="81" spans="1:58" ht="15.75" customHeight="1">
      <c r="A81" s="122"/>
      <c r="B81" s="36" t="s">
        <v>112</v>
      </c>
      <c r="C81" s="14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7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  <c r="AP81" s="15"/>
      <c r="AQ81" s="15"/>
      <c r="AR81" s="15"/>
      <c r="AS81" s="15"/>
      <c r="AT81" s="15"/>
      <c r="AU81" s="15"/>
      <c r="AV81" s="15"/>
      <c r="AW81" s="15"/>
      <c r="AX81" s="15"/>
      <c r="AY81" s="15"/>
      <c r="AZ81" s="15"/>
      <c r="BA81" s="15"/>
      <c r="BB81" s="15"/>
      <c r="BC81" s="15"/>
      <c r="BD81" s="15"/>
      <c r="BE81" s="15"/>
      <c r="BF81" s="16">
        <f t="shared" si="16"/>
        <v>0</v>
      </c>
    </row>
    <row r="82" spans="1:58" ht="15.75" customHeight="1">
      <c r="A82" s="122"/>
      <c r="B82" s="36" t="s">
        <v>55</v>
      </c>
      <c r="C82" s="38"/>
      <c r="D82" s="38">
        <f t="shared" ref="D82:BE82" si="17">SUM(D76:D81)</f>
        <v>2</v>
      </c>
      <c r="E82" s="38">
        <f t="shared" si="17"/>
        <v>0</v>
      </c>
      <c r="F82" s="38">
        <f t="shared" si="17"/>
        <v>0</v>
      </c>
      <c r="G82" s="38">
        <f t="shared" si="17"/>
        <v>0</v>
      </c>
      <c r="H82" s="38">
        <f t="shared" si="17"/>
        <v>0</v>
      </c>
      <c r="I82" s="38">
        <f t="shared" si="17"/>
        <v>0</v>
      </c>
      <c r="J82" s="38">
        <f t="shared" si="17"/>
        <v>0</v>
      </c>
      <c r="K82" s="38">
        <f t="shared" si="17"/>
        <v>0</v>
      </c>
      <c r="L82" s="38">
        <f t="shared" si="17"/>
        <v>0</v>
      </c>
      <c r="M82" s="38">
        <f t="shared" si="17"/>
        <v>0</v>
      </c>
      <c r="N82" s="38">
        <f t="shared" si="17"/>
        <v>0</v>
      </c>
      <c r="O82" s="38">
        <f t="shared" si="17"/>
        <v>0</v>
      </c>
      <c r="P82" s="38">
        <f t="shared" si="17"/>
        <v>0</v>
      </c>
      <c r="Q82" s="38">
        <f t="shared" si="17"/>
        <v>0</v>
      </c>
      <c r="R82" s="38">
        <f t="shared" si="17"/>
        <v>0</v>
      </c>
      <c r="S82" s="38">
        <f t="shared" si="17"/>
        <v>0</v>
      </c>
      <c r="T82" s="38">
        <f t="shared" si="17"/>
        <v>0</v>
      </c>
      <c r="U82" s="38">
        <f t="shared" si="17"/>
        <v>0</v>
      </c>
      <c r="V82" s="38">
        <f t="shared" si="17"/>
        <v>0</v>
      </c>
      <c r="W82" s="38">
        <f t="shared" si="17"/>
        <v>0</v>
      </c>
      <c r="X82" s="38">
        <f t="shared" si="17"/>
        <v>0</v>
      </c>
      <c r="Y82" s="38">
        <f t="shared" si="17"/>
        <v>0</v>
      </c>
      <c r="Z82" s="38">
        <f t="shared" si="17"/>
        <v>0</v>
      </c>
      <c r="AA82" s="38">
        <f t="shared" si="17"/>
        <v>0</v>
      </c>
      <c r="AB82" s="38">
        <f t="shared" si="17"/>
        <v>0</v>
      </c>
      <c r="AC82" s="38">
        <f t="shared" si="17"/>
        <v>0</v>
      </c>
      <c r="AD82" s="38">
        <f t="shared" si="17"/>
        <v>0</v>
      </c>
      <c r="AE82" s="38">
        <f t="shared" si="17"/>
        <v>0</v>
      </c>
      <c r="AF82" s="38">
        <f t="shared" si="17"/>
        <v>5</v>
      </c>
      <c r="AG82" s="38">
        <f t="shared" si="17"/>
        <v>0</v>
      </c>
      <c r="AH82" s="38">
        <f t="shared" si="17"/>
        <v>0</v>
      </c>
      <c r="AI82" s="38">
        <f t="shared" si="17"/>
        <v>0</v>
      </c>
      <c r="AJ82" s="38">
        <f t="shared" si="17"/>
        <v>0</v>
      </c>
      <c r="AK82" s="38">
        <f t="shared" si="17"/>
        <v>5</v>
      </c>
      <c r="AL82" s="38">
        <f t="shared" si="17"/>
        <v>0</v>
      </c>
      <c r="AM82" s="38">
        <f t="shared" si="17"/>
        <v>9</v>
      </c>
      <c r="AN82" s="38">
        <f t="shared" si="17"/>
        <v>0</v>
      </c>
      <c r="AO82" s="38">
        <f t="shared" si="17"/>
        <v>0</v>
      </c>
      <c r="AP82" s="38">
        <f t="shared" si="17"/>
        <v>0</v>
      </c>
      <c r="AQ82" s="38">
        <f t="shared" si="17"/>
        <v>0</v>
      </c>
      <c r="AR82" s="38">
        <f t="shared" si="17"/>
        <v>0</v>
      </c>
      <c r="AS82" s="38">
        <f t="shared" si="17"/>
        <v>0</v>
      </c>
      <c r="AT82" s="38">
        <f t="shared" si="17"/>
        <v>0</v>
      </c>
      <c r="AU82" s="38">
        <f t="shared" si="17"/>
        <v>0</v>
      </c>
      <c r="AV82" s="38">
        <f t="shared" si="17"/>
        <v>0</v>
      </c>
      <c r="AW82" s="38">
        <f t="shared" si="17"/>
        <v>0</v>
      </c>
      <c r="AX82" s="38">
        <f t="shared" si="17"/>
        <v>0</v>
      </c>
      <c r="AY82" s="38">
        <f t="shared" si="17"/>
        <v>0</v>
      </c>
      <c r="AZ82" s="38">
        <f t="shared" si="17"/>
        <v>0</v>
      </c>
      <c r="BA82" s="38">
        <f t="shared" si="17"/>
        <v>0</v>
      </c>
      <c r="BB82" s="38">
        <f t="shared" si="17"/>
        <v>0</v>
      </c>
      <c r="BC82" s="38">
        <f t="shared" si="17"/>
        <v>0</v>
      </c>
      <c r="BD82" s="38">
        <f t="shared" si="17"/>
        <v>0</v>
      </c>
      <c r="BE82" s="38">
        <f t="shared" si="17"/>
        <v>0</v>
      </c>
      <c r="BF82" s="20">
        <f t="shared" si="16"/>
        <v>21</v>
      </c>
    </row>
    <row r="83" spans="1:58" ht="15.75" customHeight="1">
      <c r="A83" s="122"/>
      <c r="B83" s="36"/>
      <c r="C83" s="14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7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  <c r="AP83" s="15"/>
      <c r="AQ83" s="15"/>
      <c r="AR83" s="15"/>
      <c r="AS83" s="15"/>
      <c r="AT83" s="15"/>
      <c r="AU83" s="15"/>
      <c r="AV83" s="15"/>
      <c r="AW83" s="15"/>
      <c r="AX83" s="15"/>
      <c r="AY83" s="15"/>
      <c r="AZ83" s="15"/>
      <c r="BA83" s="15"/>
      <c r="BB83" s="15"/>
      <c r="BC83" s="15"/>
      <c r="BD83" s="15"/>
      <c r="BE83" s="15"/>
      <c r="BF83" s="23"/>
    </row>
    <row r="84" spans="1:58" ht="15.75" customHeight="1">
      <c r="A84" s="123"/>
      <c r="B84" s="39" t="s">
        <v>1</v>
      </c>
      <c r="C84" s="40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33">
        <f t="shared" ref="BF84:BF91" si="18">SUM(C84:BE84)</f>
        <v>0</v>
      </c>
    </row>
    <row r="85" spans="1:58" ht="15.75" customHeight="1">
      <c r="A85" s="121">
        <v>10</v>
      </c>
      <c r="B85" s="34" t="s">
        <v>107</v>
      </c>
      <c r="C85" s="8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10">
        <v>10</v>
      </c>
      <c r="R85" s="9"/>
      <c r="S85" s="10">
        <v>3</v>
      </c>
      <c r="T85" s="9"/>
      <c r="U85" s="9"/>
      <c r="V85" s="9"/>
      <c r="W85" s="9"/>
      <c r="X85" s="9"/>
      <c r="Y85" s="9"/>
      <c r="Z85" s="9"/>
      <c r="AA85" s="9"/>
      <c r="AB85" s="9"/>
      <c r="AC85" s="9"/>
      <c r="AD85" s="10">
        <v>2</v>
      </c>
      <c r="AE85" s="9"/>
      <c r="AF85" s="9"/>
      <c r="AG85" s="11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9"/>
      <c r="AV85" s="9"/>
      <c r="AW85" s="9"/>
      <c r="AX85" s="9"/>
      <c r="AY85" s="9"/>
      <c r="AZ85" s="9"/>
      <c r="BA85" s="9"/>
      <c r="BB85" s="9"/>
      <c r="BC85" s="9"/>
      <c r="BD85" s="9"/>
      <c r="BE85" s="9"/>
      <c r="BF85" s="12">
        <f t="shared" si="18"/>
        <v>15</v>
      </c>
    </row>
    <row r="86" spans="1:58" ht="15.75" customHeight="1">
      <c r="A86" s="122"/>
      <c r="B86" s="36" t="s">
        <v>108</v>
      </c>
      <c r="C86" s="14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7">
        <v>1</v>
      </c>
      <c r="R86" s="15"/>
      <c r="S86" s="17">
        <v>3</v>
      </c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  <c r="AP86" s="15"/>
      <c r="AQ86" s="15"/>
      <c r="AR86" s="15"/>
      <c r="AS86" s="15"/>
      <c r="AT86" s="15"/>
      <c r="AU86" s="15"/>
      <c r="AV86" s="15"/>
      <c r="AW86" s="15"/>
      <c r="AX86" s="15"/>
      <c r="AY86" s="15"/>
      <c r="AZ86" s="15"/>
      <c r="BA86" s="15"/>
      <c r="BB86" s="15"/>
      <c r="BC86" s="15"/>
      <c r="BD86" s="15"/>
      <c r="BE86" s="15"/>
      <c r="BF86" s="16">
        <f t="shared" si="18"/>
        <v>4</v>
      </c>
    </row>
    <row r="87" spans="1:58" ht="15.75" customHeight="1">
      <c r="A87" s="122"/>
      <c r="B87" s="36" t="s">
        <v>109</v>
      </c>
      <c r="C87" s="14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7">
        <v>4</v>
      </c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7">
        <v>3</v>
      </c>
      <c r="AE87" s="15"/>
      <c r="AF87" s="15"/>
      <c r="AG87" s="15"/>
      <c r="AH87" s="15"/>
      <c r="AI87" s="15"/>
      <c r="AJ87" s="15"/>
      <c r="AK87" s="15"/>
      <c r="AL87" s="15"/>
      <c r="AM87" s="15"/>
      <c r="AN87" s="15"/>
      <c r="AO87" s="15"/>
      <c r="AP87" s="15"/>
      <c r="AQ87" s="15"/>
      <c r="AR87" s="15"/>
      <c r="AS87" s="15"/>
      <c r="AT87" s="15"/>
      <c r="AU87" s="15"/>
      <c r="AV87" s="15"/>
      <c r="AW87" s="15"/>
      <c r="AX87" s="15"/>
      <c r="AY87" s="15"/>
      <c r="AZ87" s="15"/>
      <c r="BA87" s="15"/>
      <c r="BB87" s="15"/>
      <c r="BC87" s="15"/>
      <c r="BD87" s="15"/>
      <c r="BE87" s="15"/>
      <c r="BF87" s="16">
        <f t="shared" si="18"/>
        <v>7</v>
      </c>
    </row>
    <row r="88" spans="1:58" ht="15.75" customHeight="1">
      <c r="A88" s="122"/>
      <c r="B88" s="36" t="s">
        <v>110</v>
      </c>
      <c r="C88" s="14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7">
        <v>14</v>
      </c>
      <c r="R88" s="15"/>
      <c r="S88" s="17">
        <v>3</v>
      </c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7">
        <v>11</v>
      </c>
      <c r="AE88" s="15"/>
      <c r="AF88" s="15"/>
      <c r="AG88" s="18"/>
      <c r="AH88" s="15"/>
      <c r="AI88" s="15"/>
      <c r="AJ88" s="15"/>
      <c r="AK88" s="15"/>
      <c r="AL88" s="15"/>
      <c r="AM88" s="15"/>
      <c r="AN88" s="15"/>
      <c r="AO88" s="15"/>
      <c r="AP88" s="15"/>
      <c r="AQ88" s="15"/>
      <c r="AR88" s="15"/>
      <c r="AS88" s="15"/>
      <c r="AT88" s="15"/>
      <c r="AU88" s="15"/>
      <c r="AV88" s="15"/>
      <c r="AW88" s="15"/>
      <c r="AX88" s="15"/>
      <c r="AY88" s="15"/>
      <c r="AZ88" s="15"/>
      <c r="BA88" s="15"/>
      <c r="BB88" s="15"/>
      <c r="BC88" s="15"/>
      <c r="BD88" s="15"/>
      <c r="BE88" s="15"/>
      <c r="BF88" s="16">
        <f t="shared" si="18"/>
        <v>28</v>
      </c>
    </row>
    <row r="89" spans="1:58" ht="15.75" customHeight="1">
      <c r="A89" s="122"/>
      <c r="B89" s="36" t="s">
        <v>111</v>
      </c>
      <c r="C89" s="14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7">
        <v>1.5</v>
      </c>
      <c r="R89" s="15"/>
      <c r="S89" s="17">
        <v>1.5</v>
      </c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8"/>
      <c r="AH89" s="15"/>
      <c r="AI89" s="15"/>
      <c r="AJ89" s="15"/>
      <c r="AK89" s="15"/>
      <c r="AL89" s="15"/>
      <c r="AM89" s="15"/>
      <c r="AN89" s="15"/>
      <c r="AO89" s="15"/>
      <c r="AP89" s="15"/>
      <c r="AQ89" s="15"/>
      <c r="AR89" s="15"/>
      <c r="AS89" s="15"/>
      <c r="AT89" s="15"/>
      <c r="AU89" s="15"/>
      <c r="AV89" s="15"/>
      <c r="AW89" s="15"/>
      <c r="AX89" s="15"/>
      <c r="AY89" s="15"/>
      <c r="AZ89" s="15"/>
      <c r="BA89" s="15"/>
      <c r="BB89" s="15"/>
      <c r="BC89" s="15"/>
      <c r="BD89" s="15"/>
      <c r="BE89" s="15"/>
      <c r="BF89" s="16">
        <f t="shared" si="18"/>
        <v>3</v>
      </c>
    </row>
    <row r="90" spans="1:58" ht="15.75" customHeight="1">
      <c r="A90" s="122"/>
      <c r="B90" s="36" t="s">
        <v>112</v>
      </c>
      <c r="C90" s="14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7">
        <v>10</v>
      </c>
      <c r="R90" s="15"/>
      <c r="S90" s="17">
        <v>4</v>
      </c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7">
        <v>4</v>
      </c>
      <c r="AE90" s="15"/>
      <c r="AF90" s="15"/>
      <c r="AG90" s="15"/>
      <c r="AH90" s="15"/>
      <c r="AI90" s="15"/>
      <c r="AJ90" s="15"/>
      <c r="AK90" s="15"/>
      <c r="AL90" s="15"/>
      <c r="AM90" s="15"/>
      <c r="AN90" s="15"/>
      <c r="AO90" s="15"/>
      <c r="AP90" s="15"/>
      <c r="AQ90" s="15"/>
      <c r="AR90" s="15"/>
      <c r="AS90" s="15"/>
      <c r="AT90" s="15"/>
      <c r="AU90" s="15"/>
      <c r="AV90" s="15"/>
      <c r="AW90" s="15"/>
      <c r="AX90" s="15"/>
      <c r="AY90" s="15"/>
      <c r="AZ90" s="15"/>
      <c r="BA90" s="15"/>
      <c r="BB90" s="15"/>
      <c r="BC90" s="15"/>
      <c r="BD90" s="15"/>
      <c r="BE90" s="15"/>
      <c r="BF90" s="16">
        <f t="shared" si="18"/>
        <v>18</v>
      </c>
    </row>
    <row r="91" spans="1:58" ht="15.75" customHeight="1">
      <c r="A91" s="122"/>
      <c r="B91" s="36" t="s">
        <v>55</v>
      </c>
      <c r="C91" s="38"/>
      <c r="D91" s="38">
        <f t="shared" ref="D91:BE91" si="19">SUM(D85:D90)</f>
        <v>0</v>
      </c>
      <c r="E91" s="38">
        <f t="shared" si="19"/>
        <v>0</v>
      </c>
      <c r="F91" s="38">
        <f t="shared" si="19"/>
        <v>0</v>
      </c>
      <c r="G91" s="38">
        <f t="shared" si="19"/>
        <v>0</v>
      </c>
      <c r="H91" s="38">
        <f t="shared" si="19"/>
        <v>0</v>
      </c>
      <c r="I91" s="38">
        <f t="shared" si="19"/>
        <v>0</v>
      </c>
      <c r="J91" s="38">
        <f t="shared" si="19"/>
        <v>0</v>
      </c>
      <c r="K91" s="38">
        <f t="shared" si="19"/>
        <v>0</v>
      </c>
      <c r="L91" s="38">
        <f t="shared" si="19"/>
        <v>0</v>
      </c>
      <c r="M91" s="38">
        <f t="shared" si="19"/>
        <v>0</v>
      </c>
      <c r="N91" s="38">
        <f t="shared" si="19"/>
        <v>0</v>
      </c>
      <c r="O91" s="38">
        <f t="shared" si="19"/>
        <v>0</v>
      </c>
      <c r="P91" s="38">
        <f t="shared" si="19"/>
        <v>0</v>
      </c>
      <c r="Q91" s="38">
        <f t="shared" si="19"/>
        <v>40.5</v>
      </c>
      <c r="R91" s="38">
        <f t="shared" si="19"/>
        <v>0</v>
      </c>
      <c r="S91" s="38">
        <f t="shared" si="19"/>
        <v>14.5</v>
      </c>
      <c r="T91" s="38">
        <f t="shared" si="19"/>
        <v>0</v>
      </c>
      <c r="U91" s="38">
        <f t="shared" si="19"/>
        <v>0</v>
      </c>
      <c r="V91" s="38">
        <f t="shared" si="19"/>
        <v>0</v>
      </c>
      <c r="W91" s="38">
        <f t="shared" si="19"/>
        <v>0</v>
      </c>
      <c r="X91" s="38">
        <f t="shared" si="19"/>
        <v>0</v>
      </c>
      <c r="Y91" s="38">
        <f t="shared" si="19"/>
        <v>0</v>
      </c>
      <c r="Z91" s="38">
        <f t="shared" si="19"/>
        <v>0</v>
      </c>
      <c r="AA91" s="38">
        <f t="shared" si="19"/>
        <v>0</v>
      </c>
      <c r="AB91" s="38">
        <f t="shared" si="19"/>
        <v>0</v>
      </c>
      <c r="AC91" s="38">
        <f t="shared" si="19"/>
        <v>0</v>
      </c>
      <c r="AD91" s="38">
        <f t="shared" si="19"/>
        <v>20</v>
      </c>
      <c r="AE91" s="38">
        <f t="shared" si="19"/>
        <v>0</v>
      </c>
      <c r="AF91" s="38">
        <f t="shared" si="19"/>
        <v>0</v>
      </c>
      <c r="AG91" s="38">
        <f t="shared" si="19"/>
        <v>0</v>
      </c>
      <c r="AH91" s="38">
        <f t="shared" si="19"/>
        <v>0</v>
      </c>
      <c r="AI91" s="38">
        <f t="shared" si="19"/>
        <v>0</v>
      </c>
      <c r="AJ91" s="38">
        <f t="shared" si="19"/>
        <v>0</v>
      </c>
      <c r="AK91" s="38">
        <f t="shared" si="19"/>
        <v>0</v>
      </c>
      <c r="AL91" s="38">
        <f t="shared" si="19"/>
        <v>0</v>
      </c>
      <c r="AM91" s="38">
        <f t="shared" si="19"/>
        <v>0</v>
      </c>
      <c r="AN91" s="38">
        <f t="shared" si="19"/>
        <v>0</v>
      </c>
      <c r="AO91" s="38">
        <f t="shared" si="19"/>
        <v>0</v>
      </c>
      <c r="AP91" s="38">
        <f t="shared" si="19"/>
        <v>0</v>
      </c>
      <c r="AQ91" s="38">
        <f t="shared" si="19"/>
        <v>0</v>
      </c>
      <c r="AR91" s="38">
        <f t="shared" si="19"/>
        <v>0</v>
      </c>
      <c r="AS91" s="38">
        <f t="shared" si="19"/>
        <v>0</v>
      </c>
      <c r="AT91" s="38">
        <f t="shared" si="19"/>
        <v>0</v>
      </c>
      <c r="AU91" s="38">
        <f t="shared" si="19"/>
        <v>0</v>
      </c>
      <c r="AV91" s="38">
        <f t="shared" si="19"/>
        <v>0</v>
      </c>
      <c r="AW91" s="38">
        <f t="shared" si="19"/>
        <v>0</v>
      </c>
      <c r="AX91" s="38">
        <f t="shared" si="19"/>
        <v>0</v>
      </c>
      <c r="AY91" s="38">
        <f t="shared" si="19"/>
        <v>0</v>
      </c>
      <c r="AZ91" s="38">
        <f t="shared" si="19"/>
        <v>0</v>
      </c>
      <c r="BA91" s="38">
        <f t="shared" si="19"/>
        <v>0</v>
      </c>
      <c r="BB91" s="38">
        <f t="shared" si="19"/>
        <v>0</v>
      </c>
      <c r="BC91" s="38">
        <f t="shared" si="19"/>
        <v>0</v>
      </c>
      <c r="BD91" s="38">
        <f t="shared" si="19"/>
        <v>0</v>
      </c>
      <c r="BE91" s="38">
        <f t="shared" si="19"/>
        <v>0</v>
      </c>
      <c r="BF91" s="20">
        <f t="shared" si="18"/>
        <v>75</v>
      </c>
    </row>
    <row r="92" spans="1:58" ht="15.75" customHeight="1">
      <c r="A92" s="122"/>
      <c r="B92" s="36"/>
      <c r="C92" s="14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/>
      <c r="AN92" s="15"/>
      <c r="AO92" s="15"/>
      <c r="AP92" s="15"/>
      <c r="AQ92" s="15"/>
      <c r="AR92" s="15"/>
      <c r="AS92" s="15"/>
      <c r="AT92" s="15"/>
      <c r="AU92" s="15"/>
      <c r="AV92" s="15"/>
      <c r="AW92" s="15"/>
      <c r="AX92" s="15"/>
      <c r="AY92" s="15"/>
      <c r="AZ92" s="15"/>
      <c r="BA92" s="15"/>
      <c r="BB92" s="15"/>
      <c r="BC92" s="15"/>
      <c r="BD92" s="15"/>
      <c r="BE92" s="15"/>
      <c r="BF92" s="23"/>
    </row>
    <row r="93" spans="1:58" ht="15.75" customHeight="1">
      <c r="A93" s="123"/>
      <c r="B93" s="39" t="s">
        <v>1</v>
      </c>
      <c r="C93" s="40"/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  <c r="AF93" s="41"/>
      <c r="AG93" s="41"/>
      <c r="AH93" s="41"/>
      <c r="AI93" s="41"/>
      <c r="AJ93" s="41"/>
      <c r="AK93" s="41"/>
      <c r="AL93" s="41"/>
      <c r="AM93" s="41"/>
      <c r="AN93" s="41"/>
      <c r="AO93" s="41"/>
      <c r="AP93" s="41"/>
      <c r="AQ93" s="41"/>
      <c r="AR93" s="41"/>
      <c r="AS93" s="41"/>
      <c r="AT93" s="41"/>
      <c r="AU93" s="41"/>
      <c r="AV93" s="41"/>
      <c r="AW93" s="41"/>
      <c r="AX93" s="41"/>
      <c r="AY93" s="41"/>
      <c r="AZ93" s="41"/>
      <c r="BA93" s="41"/>
      <c r="BB93" s="41"/>
      <c r="BC93" s="41"/>
      <c r="BD93" s="41"/>
      <c r="BE93" s="41"/>
      <c r="BF93" s="33">
        <f t="shared" ref="BF93:BF100" si="20">SUM(C93:BE93)</f>
        <v>0</v>
      </c>
    </row>
    <row r="94" spans="1:58" ht="15.75" customHeight="1">
      <c r="A94" s="121">
        <v>11</v>
      </c>
      <c r="B94" s="34" t="s">
        <v>107</v>
      </c>
      <c r="C94" s="8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11"/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9"/>
      <c r="AS94" s="9"/>
      <c r="AT94" s="9"/>
      <c r="AU94" s="9"/>
      <c r="AV94" s="9"/>
      <c r="AW94" s="9"/>
      <c r="AX94" s="9"/>
      <c r="AY94" s="9"/>
      <c r="AZ94" s="9"/>
      <c r="BA94" s="9"/>
      <c r="BB94" s="9"/>
      <c r="BC94" s="9"/>
      <c r="BD94" s="9"/>
      <c r="BE94" s="9"/>
      <c r="BF94" s="12">
        <f t="shared" si="20"/>
        <v>0</v>
      </c>
    </row>
    <row r="95" spans="1:58" ht="15.75" customHeight="1">
      <c r="A95" s="122"/>
      <c r="B95" s="36" t="s">
        <v>108</v>
      </c>
      <c r="C95" s="14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/>
      <c r="AN95" s="15"/>
      <c r="AO95" s="15"/>
      <c r="AP95" s="15"/>
      <c r="AQ95" s="15"/>
      <c r="AR95" s="15"/>
      <c r="AS95" s="15"/>
      <c r="AT95" s="15"/>
      <c r="AU95" s="15"/>
      <c r="AV95" s="15"/>
      <c r="AW95" s="15"/>
      <c r="AX95" s="15"/>
      <c r="AY95" s="15"/>
      <c r="AZ95" s="15"/>
      <c r="BA95" s="15"/>
      <c r="BB95" s="15"/>
      <c r="BC95" s="15"/>
      <c r="BD95" s="15"/>
      <c r="BE95" s="15"/>
      <c r="BF95" s="16">
        <f t="shared" si="20"/>
        <v>0</v>
      </c>
    </row>
    <row r="96" spans="1:58" ht="15.75" customHeight="1">
      <c r="A96" s="122"/>
      <c r="B96" s="36" t="s">
        <v>109</v>
      </c>
      <c r="C96" s="14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15"/>
      <c r="AP96" s="15"/>
      <c r="AQ96" s="15"/>
      <c r="AR96" s="15"/>
      <c r="AS96" s="15"/>
      <c r="AT96" s="15"/>
      <c r="AU96" s="15"/>
      <c r="AV96" s="15"/>
      <c r="AW96" s="15"/>
      <c r="AX96" s="15"/>
      <c r="AY96" s="15"/>
      <c r="AZ96" s="15"/>
      <c r="BA96" s="15"/>
      <c r="BB96" s="15"/>
      <c r="BC96" s="15"/>
      <c r="BD96" s="15"/>
      <c r="BE96" s="15"/>
      <c r="BF96" s="16">
        <f t="shared" si="20"/>
        <v>0</v>
      </c>
    </row>
    <row r="97" spans="1:58" ht="15.75" customHeight="1">
      <c r="A97" s="122"/>
      <c r="B97" s="36" t="s">
        <v>110</v>
      </c>
      <c r="C97" s="14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8"/>
      <c r="AH97" s="15"/>
      <c r="AI97" s="15"/>
      <c r="AJ97" s="15"/>
      <c r="AK97" s="15"/>
      <c r="AL97" s="15"/>
      <c r="AM97" s="15"/>
      <c r="AN97" s="15"/>
      <c r="AO97" s="15"/>
      <c r="AP97" s="15"/>
      <c r="AQ97" s="15"/>
      <c r="AR97" s="15"/>
      <c r="AS97" s="15"/>
      <c r="AT97" s="15"/>
      <c r="AU97" s="15"/>
      <c r="AV97" s="15"/>
      <c r="AW97" s="15"/>
      <c r="AX97" s="15"/>
      <c r="AY97" s="15"/>
      <c r="AZ97" s="15"/>
      <c r="BA97" s="15"/>
      <c r="BB97" s="15"/>
      <c r="BC97" s="15"/>
      <c r="BD97" s="15"/>
      <c r="BE97" s="15"/>
      <c r="BF97" s="16">
        <f t="shared" si="20"/>
        <v>0</v>
      </c>
    </row>
    <row r="98" spans="1:58" ht="15.75" customHeight="1">
      <c r="A98" s="122"/>
      <c r="B98" s="36" t="s">
        <v>111</v>
      </c>
      <c r="C98" s="14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8"/>
      <c r="AH98" s="15"/>
      <c r="AI98" s="15"/>
      <c r="AJ98" s="15"/>
      <c r="AK98" s="15"/>
      <c r="AL98" s="15"/>
      <c r="AM98" s="15"/>
      <c r="AN98" s="15"/>
      <c r="AO98" s="15"/>
      <c r="AP98" s="15"/>
      <c r="AQ98" s="15"/>
      <c r="AR98" s="15"/>
      <c r="AS98" s="15"/>
      <c r="AT98" s="15"/>
      <c r="AU98" s="15"/>
      <c r="AV98" s="15"/>
      <c r="AW98" s="15"/>
      <c r="AX98" s="15"/>
      <c r="AY98" s="15"/>
      <c r="AZ98" s="15"/>
      <c r="BA98" s="15"/>
      <c r="BB98" s="15"/>
      <c r="BC98" s="15"/>
      <c r="BD98" s="15"/>
      <c r="BE98" s="15"/>
      <c r="BF98" s="16">
        <f t="shared" si="20"/>
        <v>0</v>
      </c>
    </row>
    <row r="99" spans="1:58" ht="15.75" customHeight="1">
      <c r="A99" s="122"/>
      <c r="B99" s="36" t="s">
        <v>112</v>
      </c>
      <c r="C99" s="14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  <c r="AP99" s="15"/>
      <c r="AQ99" s="15"/>
      <c r="AR99" s="15"/>
      <c r="AS99" s="15"/>
      <c r="AT99" s="15"/>
      <c r="AU99" s="15"/>
      <c r="AV99" s="15"/>
      <c r="AW99" s="15"/>
      <c r="AX99" s="15"/>
      <c r="AY99" s="15"/>
      <c r="AZ99" s="15"/>
      <c r="BA99" s="15"/>
      <c r="BB99" s="15"/>
      <c r="BC99" s="15"/>
      <c r="BD99" s="15"/>
      <c r="BE99" s="15"/>
      <c r="BF99" s="16">
        <f t="shared" si="20"/>
        <v>0</v>
      </c>
    </row>
    <row r="100" spans="1:58" ht="15.75" customHeight="1">
      <c r="A100" s="122"/>
      <c r="B100" s="36" t="s">
        <v>55</v>
      </c>
      <c r="C100" s="38"/>
      <c r="D100" s="38">
        <f t="shared" ref="D100:BE100" si="21">SUM(D94:D99)</f>
        <v>0</v>
      </c>
      <c r="E100" s="38">
        <f t="shared" si="21"/>
        <v>0</v>
      </c>
      <c r="F100" s="38">
        <f t="shared" si="21"/>
        <v>0</v>
      </c>
      <c r="G100" s="38">
        <f t="shared" si="21"/>
        <v>0</v>
      </c>
      <c r="H100" s="38">
        <f t="shared" si="21"/>
        <v>0</v>
      </c>
      <c r="I100" s="38">
        <f t="shared" si="21"/>
        <v>0</v>
      </c>
      <c r="J100" s="38">
        <f t="shared" si="21"/>
        <v>0</v>
      </c>
      <c r="K100" s="38">
        <f t="shared" si="21"/>
        <v>0</v>
      </c>
      <c r="L100" s="38">
        <f t="shared" si="21"/>
        <v>0</v>
      </c>
      <c r="M100" s="38">
        <f t="shared" si="21"/>
        <v>0</v>
      </c>
      <c r="N100" s="38">
        <f t="shared" si="21"/>
        <v>0</v>
      </c>
      <c r="O100" s="38">
        <f t="shared" si="21"/>
        <v>0</v>
      </c>
      <c r="P100" s="38">
        <f t="shared" si="21"/>
        <v>0</v>
      </c>
      <c r="Q100" s="38">
        <f t="shared" si="21"/>
        <v>0</v>
      </c>
      <c r="R100" s="38">
        <f t="shared" si="21"/>
        <v>0</v>
      </c>
      <c r="S100" s="38">
        <f t="shared" si="21"/>
        <v>0</v>
      </c>
      <c r="T100" s="38">
        <f t="shared" si="21"/>
        <v>0</v>
      </c>
      <c r="U100" s="38">
        <f t="shared" si="21"/>
        <v>0</v>
      </c>
      <c r="V100" s="38">
        <f t="shared" si="21"/>
        <v>0</v>
      </c>
      <c r="W100" s="38">
        <f t="shared" si="21"/>
        <v>0</v>
      </c>
      <c r="X100" s="38">
        <f t="shared" si="21"/>
        <v>0</v>
      </c>
      <c r="Y100" s="38">
        <f t="shared" si="21"/>
        <v>0</v>
      </c>
      <c r="Z100" s="38">
        <f t="shared" si="21"/>
        <v>0</v>
      </c>
      <c r="AA100" s="38">
        <f t="shared" si="21"/>
        <v>0</v>
      </c>
      <c r="AB100" s="38">
        <f t="shared" si="21"/>
        <v>0</v>
      </c>
      <c r="AC100" s="38">
        <f t="shared" si="21"/>
        <v>0</v>
      </c>
      <c r="AD100" s="38">
        <f t="shared" si="21"/>
        <v>0</v>
      </c>
      <c r="AE100" s="38">
        <f t="shared" si="21"/>
        <v>0</v>
      </c>
      <c r="AF100" s="38">
        <f t="shared" si="21"/>
        <v>0</v>
      </c>
      <c r="AG100" s="38">
        <f t="shared" si="21"/>
        <v>0</v>
      </c>
      <c r="AH100" s="38">
        <f t="shared" si="21"/>
        <v>0</v>
      </c>
      <c r="AI100" s="38">
        <f t="shared" si="21"/>
        <v>0</v>
      </c>
      <c r="AJ100" s="38">
        <f t="shared" si="21"/>
        <v>0</v>
      </c>
      <c r="AK100" s="38">
        <f t="shared" si="21"/>
        <v>0</v>
      </c>
      <c r="AL100" s="38">
        <f t="shared" si="21"/>
        <v>0</v>
      </c>
      <c r="AM100" s="38">
        <f t="shared" si="21"/>
        <v>0</v>
      </c>
      <c r="AN100" s="38">
        <f t="shared" si="21"/>
        <v>0</v>
      </c>
      <c r="AO100" s="38">
        <f t="shared" si="21"/>
        <v>0</v>
      </c>
      <c r="AP100" s="38">
        <f t="shared" si="21"/>
        <v>0</v>
      </c>
      <c r="AQ100" s="38">
        <f t="shared" si="21"/>
        <v>0</v>
      </c>
      <c r="AR100" s="38">
        <f t="shared" si="21"/>
        <v>0</v>
      </c>
      <c r="AS100" s="38">
        <f t="shared" si="21"/>
        <v>0</v>
      </c>
      <c r="AT100" s="38">
        <f t="shared" si="21"/>
        <v>0</v>
      </c>
      <c r="AU100" s="38">
        <f t="shared" si="21"/>
        <v>0</v>
      </c>
      <c r="AV100" s="38">
        <f t="shared" si="21"/>
        <v>0</v>
      </c>
      <c r="AW100" s="38">
        <f t="shared" si="21"/>
        <v>0</v>
      </c>
      <c r="AX100" s="38">
        <f t="shared" si="21"/>
        <v>0</v>
      </c>
      <c r="AY100" s="38">
        <f t="shared" si="21"/>
        <v>0</v>
      </c>
      <c r="AZ100" s="38">
        <f t="shared" si="21"/>
        <v>0</v>
      </c>
      <c r="BA100" s="38">
        <f t="shared" si="21"/>
        <v>0</v>
      </c>
      <c r="BB100" s="38">
        <f t="shared" si="21"/>
        <v>0</v>
      </c>
      <c r="BC100" s="38">
        <f t="shared" si="21"/>
        <v>0</v>
      </c>
      <c r="BD100" s="38">
        <f t="shared" si="21"/>
        <v>0</v>
      </c>
      <c r="BE100" s="38">
        <f t="shared" si="21"/>
        <v>0</v>
      </c>
      <c r="BF100" s="20">
        <f t="shared" si="20"/>
        <v>0</v>
      </c>
    </row>
    <row r="101" spans="1:58" ht="15.75" customHeight="1">
      <c r="A101" s="122"/>
      <c r="B101" s="36"/>
      <c r="C101" s="14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  <c r="AP101" s="15"/>
      <c r="AQ101" s="15"/>
      <c r="AR101" s="15"/>
      <c r="AS101" s="15"/>
      <c r="AT101" s="15"/>
      <c r="AU101" s="15"/>
      <c r="AV101" s="15"/>
      <c r="AW101" s="15"/>
      <c r="AX101" s="15"/>
      <c r="AY101" s="15"/>
      <c r="AZ101" s="15"/>
      <c r="BA101" s="15"/>
      <c r="BB101" s="15"/>
      <c r="BC101" s="15"/>
      <c r="BD101" s="15"/>
      <c r="BE101" s="15"/>
      <c r="BF101" s="23"/>
    </row>
    <row r="102" spans="1:58" ht="15.75" customHeight="1">
      <c r="A102" s="123"/>
      <c r="B102" s="39" t="s">
        <v>1</v>
      </c>
      <c r="C102" s="40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33">
        <f t="shared" ref="BF102:BF109" si="22">SUM(C102:BE102)</f>
        <v>0</v>
      </c>
    </row>
    <row r="103" spans="1:58" ht="15.75" customHeight="1">
      <c r="A103" s="121">
        <v>12</v>
      </c>
      <c r="B103" s="34" t="s">
        <v>107</v>
      </c>
      <c r="C103" s="8"/>
      <c r="D103" s="9"/>
      <c r="E103" s="9"/>
      <c r="F103" s="9"/>
      <c r="G103" s="9"/>
      <c r="H103" s="9"/>
      <c r="I103" s="10">
        <v>7</v>
      </c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11"/>
      <c r="AH103" s="9"/>
      <c r="AI103" s="9"/>
      <c r="AJ103" s="9"/>
      <c r="AK103" s="10">
        <v>2</v>
      </c>
      <c r="AL103" s="9"/>
      <c r="AM103" s="10">
        <v>7</v>
      </c>
      <c r="AN103" s="9"/>
      <c r="AO103" s="9"/>
      <c r="AP103" s="9"/>
      <c r="AQ103" s="10">
        <v>2</v>
      </c>
      <c r="AR103" s="9"/>
      <c r="AS103" s="9"/>
      <c r="AT103" s="9"/>
      <c r="AU103" s="9"/>
      <c r="AV103" s="9"/>
      <c r="AW103" s="9"/>
      <c r="AX103" s="9"/>
      <c r="AY103" s="9"/>
      <c r="AZ103" s="9"/>
      <c r="BA103" s="9"/>
      <c r="BB103" s="9"/>
      <c r="BC103" s="9"/>
      <c r="BD103" s="9"/>
      <c r="BE103" s="9"/>
      <c r="BF103" s="12">
        <f t="shared" si="22"/>
        <v>18</v>
      </c>
    </row>
    <row r="104" spans="1:58" ht="15.75" customHeight="1">
      <c r="A104" s="122"/>
      <c r="B104" s="36" t="s">
        <v>108</v>
      </c>
      <c r="C104" s="14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P104" s="15"/>
      <c r="AQ104" s="17">
        <v>2</v>
      </c>
      <c r="AR104" s="15"/>
      <c r="AS104" s="15"/>
      <c r="AT104" s="15"/>
      <c r="AU104" s="15"/>
      <c r="AV104" s="15"/>
      <c r="AW104" s="15"/>
      <c r="AX104" s="15"/>
      <c r="AY104" s="15"/>
      <c r="AZ104" s="15"/>
      <c r="BA104" s="15"/>
      <c r="BB104" s="15"/>
      <c r="BC104" s="15"/>
      <c r="BD104" s="15"/>
      <c r="BE104" s="15"/>
      <c r="BF104" s="16">
        <f t="shared" si="22"/>
        <v>2</v>
      </c>
    </row>
    <row r="105" spans="1:58" ht="15.75" customHeight="1">
      <c r="A105" s="122"/>
      <c r="B105" s="36" t="s">
        <v>109</v>
      </c>
      <c r="C105" s="14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7">
        <v>1</v>
      </c>
      <c r="AL105" s="15"/>
      <c r="AM105" s="15"/>
      <c r="AN105" s="15"/>
      <c r="AO105" s="15"/>
      <c r="AP105" s="15"/>
      <c r="AQ105" s="17">
        <v>2</v>
      </c>
      <c r="AR105" s="15"/>
      <c r="AS105" s="15"/>
      <c r="AT105" s="15"/>
      <c r="AU105" s="15"/>
      <c r="AV105" s="15"/>
      <c r="AW105" s="15"/>
      <c r="AX105" s="17">
        <v>1</v>
      </c>
      <c r="AY105" s="15"/>
      <c r="AZ105" s="15"/>
      <c r="BA105" s="15"/>
      <c r="BB105" s="15"/>
      <c r="BC105" s="15"/>
      <c r="BD105" s="15"/>
      <c r="BE105" s="15"/>
      <c r="BF105" s="16">
        <f t="shared" si="22"/>
        <v>4</v>
      </c>
    </row>
    <row r="106" spans="1:58" ht="15.75" customHeight="1">
      <c r="A106" s="122"/>
      <c r="B106" s="36" t="s">
        <v>110</v>
      </c>
      <c r="C106" s="14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8"/>
      <c r="AH106" s="15"/>
      <c r="AI106" s="15"/>
      <c r="AJ106" s="15"/>
      <c r="AK106" s="17">
        <v>2</v>
      </c>
      <c r="AL106" s="15"/>
      <c r="AM106" s="15"/>
      <c r="AN106" s="15"/>
      <c r="AO106" s="15"/>
      <c r="AP106" s="15"/>
      <c r="AQ106" s="17">
        <v>8</v>
      </c>
      <c r="AR106" s="15"/>
      <c r="AS106" s="15"/>
      <c r="AT106" s="15"/>
      <c r="AU106" s="15"/>
      <c r="AV106" s="15"/>
      <c r="AW106" s="15"/>
      <c r="AX106" s="17">
        <v>1</v>
      </c>
      <c r="AY106" s="15"/>
      <c r="AZ106" s="15"/>
      <c r="BA106" s="15"/>
      <c r="BB106" s="15"/>
      <c r="BC106" s="15"/>
      <c r="BD106" s="15"/>
      <c r="BE106" s="15"/>
      <c r="BF106" s="16">
        <f t="shared" si="22"/>
        <v>11</v>
      </c>
    </row>
    <row r="107" spans="1:58" ht="15.75" customHeight="1">
      <c r="A107" s="122"/>
      <c r="B107" s="36" t="s">
        <v>111</v>
      </c>
      <c r="C107" s="14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8"/>
      <c r="AH107" s="15"/>
      <c r="AI107" s="15"/>
      <c r="AJ107" s="15"/>
      <c r="AK107" s="15"/>
      <c r="AL107" s="15"/>
      <c r="AM107" s="15"/>
      <c r="AN107" s="15"/>
      <c r="AO107" s="15"/>
      <c r="AP107" s="15"/>
      <c r="AQ107" s="15"/>
      <c r="AR107" s="15"/>
      <c r="AS107" s="15"/>
      <c r="AT107" s="15"/>
      <c r="AU107" s="15"/>
      <c r="AV107" s="15"/>
      <c r="AW107" s="15"/>
      <c r="AX107" s="15"/>
      <c r="AY107" s="15"/>
      <c r="AZ107" s="15"/>
      <c r="BA107" s="15"/>
      <c r="BB107" s="15"/>
      <c r="BC107" s="15"/>
      <c r="BD107" s="15"/>
      <c r="BE107" s="15"/>
      <c r="BF107" s="16">
        <f t="shared" si="22"/>
        <v>0</v>
      </c>
    </row>
    <row r="108" spans="1:58" ht="15.75" customHeight="1">
      <c r="A108" s="122"/>
      <c r="B108" s="36" t="s">
        <v>112</v>
      </c>
      <c r="C108" s="14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7">
        <v>2</v>
      </c>
      <c r="AL108" s="15"/>
      <c r="AM108" s="15"/>
      <c r="AN108" s="15"/>
      <c r="AO108" s="15"/>
      <c r="AP108" s="15"/>
      <c r="AQ108" s="15"/>
      <c r="AR108" s="15"/>
      <c r="AS108" s="15"/>
      <c r="AT108" s="15"/>
      <c r="AU108" s="15"/>
      <c r="AV108" s="15"/>
      <c r="AW108" s="15"/>
      <c r="AX108" s="15"/>
      <c r="AY108" s="15"/>
      <c r="AZ108" s="15"/>
      <c r="BA108" s="15"/>
      <c r="BB108" s="15"/>
      <c r="BC108" s="15"/>
      <c r="BD108" s="15"/>
      <c r="BE108" s="15"/>
      <c r="BF108" s="16">
        <f t="shared" si="22"/>
        <v>2</v>
      </c>
    </row>
    <row r="109" spans="1:58" ht="15.75" customHeight="1">
      <c r="A109" s="122"/>
      <c r="B109" s="36" t="s">
        <v>55</v>
      </c>
      <c r="C109" s="38"/>
      <c r="D109" s="38">
        <f t="shared" ref="D109:BE109" si="23">SUM(D103:D108)</f>
        <v>0</v>
      </c>
      <c r="E109" s="38">
        <f t="shared" si="23"/>
        <v>0</v>
      </c>
      <c r="F109" s="38">
        <f t="shared" si="23"/>
        <v>0</v>
      </c>
      <c r="G109" s="38">
        <f t="shared" si="23"/>
        <v>0</v>
      </c>
      <c r="H109" s="38">
        <f t="shared" si="23"/>
        <v>0</v>
      </c>
      <c r="I109" s="38">
        <f t="shared" si="23"/>
        <v>7</v>
      </c>
      <c r="J109" s="38">
        <f t="shared" si="23"/>
        <v>0</v>
      </c>
      <c r="K109" s="38">
        <f t="shared" si="23"/>
        <v>0</v>
      </c>
      <c r="L109" s="38">
        <f t="shared" si="23"/>
        <v>0</v>
      </c>
      <c r="M109" s="38">
        <f t="shared" si="23"/>
        <v>0</v>
      </c>
      <c r="N109" s="38">
        <f t="shared" si="23"/>
        <v>0</v>
      </c>
      <c r="O109" s="38">
        <f t="shared" si="23"/>
        <v>0</v>
      </c>
      <c r="P109" s="38">
        <f t="shared" si="23"/>
        <v>0</v>
      </c>
      <c r="Q109" s="38">
        <f t="shared" si="23"/>
        <v>0</v>
      </c>
      <c r="R109" s="38">
        <f t="shared" si="23"/>
        <v>0</v>
      </c>
      <c r="S109" s="38">
        <f t="shared" si="23"/>
        <v>0</v>
      </c>
      <c r="T109" s="38">
        <f t="shared" si="23"/>
        <v>0</v>
      </c>
      <c r="U109" s="38">
        <f t="shared" si="23"/>
        <v>0</v>
      </c>
      <c r="V109" s="38">
        <f t="shared" si="23"/>
        <v>0</v>
      </c>
      <c r="W109" s="38">
        <f t="shared" si="23"/>
        <v>0</v>
      </c>
      <c r="X109" s="38">
        <f t="shared" si="23"/>
        <v>0</v>
      </c>
      <c r="Y109" s="38">
        <f t="shared" si="23"/>
        <v>0</v>
      </c>
      <c r="Z109" s="38">
        <f t="shared" si="23"/>
        <v>0</v>
      </c>
      <c r="AA109" s="38">
        <f t="shared" si="23"/>
        <v>0</v>
      </c>
      <c r="AB109" s="38">
        <f t="shared" si="23"/>
        <v>0</v>
      </c>
      <c r="AC109" s="38">
        <f t="shared" si="23"/>
        <v>0</v>
      </c>
      <c r="AD109" s="38">
        <f t="shared" si="23"/>
        <v>0</v>
      </c>
      <c r="AE109" s="38">
        <f t="shared" si="23"/>
        <v>0</v>
      </c>
      <c r="AF109" s="38">
        <f t="shared" si="23"/>
        <v>0</v>
      </c>
      <c r="AG109" s="38">
        <f t="shared" si="23"/>
        <v>0</v>
      </c>
      <c r="AH109" s="38">
        <f t="shared" si="23"/>
        <v>0</v>
      </c>
      <c r="AI109" s="38">
        <f t="shared" si="23"/>
        <v>0</v>
      </c>
      <c r="AJ109" s="38">
        <f t="shared" si="23"/>
        <v>0</v>
      </c>
      <c r="AK109" s="38">
        <f t="shared" si="23"/>
        <v>7</v>
      </c>
      <c r="AL109" s="38">
        <f t="shared" si="23"/>
        <v>0</v>
      </c>
      <c r="AM109" s="38">
        <f t="shared" si="23"/>
        <v>7</v>
      </c>
      <c r="AN109" s="38">
        <f t="shared" si="23"/>
        <v>0</v>
      </c>
      <c r="AO109" s="38">
        <f t="shared" si="23"/>
        <v>0</v>
      </c>
      <c r="AP109" s="38">
        <f t="shared" si="23"/>
        <v>0</v>
      </c>
      <c r="AQ109" s="38">
        <f t="shared" si="23"/>
        <v>14</v>
      </c>
      <c r="AR109" s="38">
        <f t="shared" si="23"/>
        <v>0</v>
      </c>
      <c r="AS109" s="38">
        <f t="shared" si="23"/>
        <v>0</v>
      </c>
      <c r="AT109" s="38">
        <f t="shared" si="23"/>
        <v>0</v>
      </c>
      <c r="AU109" s="38">
        <f t="shared" si="23"/>
        <v>0</v>
      </c>
      <c r="AV109" s="38">
        <f t="shared" si="23"/>
        <v>0</v>
      </c>
      <c r="AW109" s="38">
        <f t="shared" si="23"/>
        <v>0</v>
      </c>
      <c r="AX109" s="38">
        <f t="shared" si="23"/>
        <v>2</v>
      </c>
      <c r="AY109" s="38">
        <f t="shared" si="23"/>
        <v>0</v>
      </c>
      <c r="AZ109" s="38">
        <f t="shared" si="23"/>
        <v>0</v>
      </c>
      <c r="BA109" s="38">
        <f t="shared" si="23"/>
        <v>0</v>
      </c>
      <c r="BB109" s="38">
        <f t="shared" si="23"/>
        <v>0</v>
      </c>
      <c r="BC109" s="38">
        <f t="shared" si="23"/>
        <v>0</v>
      </c>
      <c r="BD109" s="38">
        <f t="shared" si="23"/>
        <v>0</v>
      </c>
      <c r="BE109" s="38">
        <f t="shared" si="23"/>
        <v>0</v>
      </c>
      <c r="BF109" s="20">
        <f t="shared" si="22"/>
        <v>37</v>
      </c>
    </row>
    <row r="110" spans="1:58" ht="15.75" customHeight="1">
      <c r="A110" s="122"/>
      <c r="B110" s="36"/>
      <c r="C110" s="14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  <c r="AN110" s="15"/>
      <c r="AO110" s="15"/>
      <c r="AP110" s="15"/>
      <c r="AQ110" s="15"/>
      <c r="AR110" s="15"/>
      <c r="AS110" s="15"/>
      <c r="AT110" s="15"/>
      <c r="AU110" s="15"/>
      <c r="AV110" s="15"/>
      <c r="AW110" s="15"/>
      <c r="AX110" s="15"/>
      <c r="AY110" s="15"/>
      <c r="AZ110" s="15"/>
      <c r="BA110" s="15"/>
      <c r="BB110" s="15"/>
      <c r="BC110" s="15"/>
      <c r="BD110" s="15"/>
      <c r="BE110" s="15"/>
      <c r="BF110" s="23"/>
    </row>
    <row r="111" spans="1:58" ht="15.75" customHeight="1">
      <c r="A111" s="123"/>
      <c r="B111" s="39" t="s">
        <v>1</v>
      </c>
      <c r="C111" s="40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  <c r="AF111" s="41"/>
      <c r="AG111" s="41"/>
      <c r="AH111" s="41"/>
      <c r="AI111" s="41"/>
      <c r="AJ111" s="41"/>
      <c r="AK111" s="41"/>
      <c r="AL111" s="41"/>
      <c r="AM111" s="41"/>
      <c r="AN111" s="41"/>
      <c r="AO111" s="41"/>
      <c r="AP111" s="41"/>
      <c r="AQ111" s="41"/>
      <c r="AR111" s="41"/>
      <c r="AS111" s="41"/>
      <c r="AT111" s="41"/>
      <c r="AU111" s="41"/>
      <c r="AV111" s="41"/>
      <c r="AW111" s="41"/>
      <c r="AX111" s="41"/>
      <c r="AY111" s="41"/>
      <c r="AZ111" s="41"/>
      <c r="BA111" s="41"/>
      <c r="BB111" s="41"/>
      <c r="BC111" s="41"/>
      <c r="BD111" s="41"/>
      <c r="BE111" s="41"/>
      <c r="BF111" s="33">
        <f t="shared" ref="BF111:BF118" si="24">SUM(C111:BE111)</f>
        <v>0</v>
      </c>
    </row>
    <row r="112" spans="1:58" ht="15.75" customHeight="1">
      <c r="A112" s="121">
        <v>13</v>
      </c>
      <c r="B112" s="34" t="s">
        <v>107</v>
      </c>
      <c r="C112" s="8"/>
      <c r="D112" s="9"/>
      <c r="E112" s="10">
        <v>9</v>
      </c>
      <c r="F112" s="9"/>
      <c r="G112" s="9"/>
      <c r="H112" s="9"/>
      <c r="I112" s="9"/>
      <c r="J112" s="9"/>
      <c r="K112" s="9"/>
      <c r="L112" s="9"/>
      <c r="M112" s="9"/>
      <c r="N112" s="9"/>
      <c r="O112" s="10">
        <v>5</v>
      </c>
      <c r="P112" s="9"/>
      <c r="Q112" s="9"/>
      <c r="R112" s="10">
        <v>2</v>
      </c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11"/>
      <c r="AH112" s="9"/>
      <c r="AI112" s="9"/>
      <c r="AJ112" s="9"/>
      <c r="AK112" s="9"/>
      <c r="AL112" s="9"/>
      <c r="AM112" s="10">
        <v>5</v>
      </c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10">
        <v>3</v>
      </c>
      <c r="AZ112" s="9"/>
      <c r="BA112" s="9"/>
      <c r="BB112" s="9"/>
      <c r="BC112" s="9"/>
      <c r="BD112" s="9"/>
      <c r="BE112" s="9"/>
      <c r="BF112" s="12">
        <f t="shared" si="24"/>
        <v>24</v>
      </c>
    </row>
    <row r="113" spans="1:58" ht="15.75" customHeight="1">
      <c r="A113" s="122"/>
      <c r="B113" s="36" t="s">
        <v>108</v>
      </c>
      <c r="C113" s="14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7">
        <v>0.5</v>
      </c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/>
      <c r="AN113" s="15"/>
      <c r="AO113" s="15"/>
      <c r="AP113" s="15"/>
      <c r="AQ113" s="15"/>
      <c r="AR113" s="15"/>
      <c r="AS113" s="15"/>
      <c r="AT113" s="15"/>
      <c r="AU113" s="15"/>
      <c r="AV113" s="15"/>
      <c r="AW113" s="15"/>
      <c r="AX113" s="15"/>
      <c r="AY113" s="15"/>
      <c r="AZ113" s="15"/>
      <c r="BA113" s="15"/>
      <c r="BB113" s="15"/>
      <c r="BC113" s="15"/>
      <c r="BD113" s="15"/>
      <c r="BE113" s="15"/>
      <c r="BF113" s="16">
        <f t="shared" si="24"/>
        <v>0.5</v>
      </c>
    </row>
    <row r="114" spans="1:58" ht="15.75" customHeight="1">
      <c r="A114" s="122"/>
      <c r="B114" s="36" t="s">
        <v>109</v>
      </c>
      <c r="C114" s="14"/>
      <c r="D114" s="17">
        <v>0.5</v>
      </c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7">
        <v>6</v>
      </c>
      <c r="P114" s="15"/>
      <c r="Q114" s="15"/>
      <c r="R114" s="17">
        <v>1</v>
      </c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/>
      <c r="AN114" s="15"/>
      <c r="AO114" s="15"/>
      <c r="AP114" s="15"/>
      <c r="AQ114" s="15"/>
      <c r="AR114" s="15"/>
      <c r="AS114" s="15"/>
      <c r="AT114" s="15"/>
      <c r="AU114" s="15"/>
      <c r="AV114" s="15"/>
      <c r="AW114" s="15"/>
      <c r="AX114" s="15"/>
      <c r="AY114" s="15"/>
      <c r="AZ114" s="15"/>
      <c r="BA114" s="15"/>
      <c r="BB114" s="15"/>
      <c r="BC114" s="15"/>
      <c r="BD114" s="15"/>
      <c r="BE114" s="15"/>
      <c r="BF114" s="16">
        <f t="shared" si="24"/>
        <v>7.5</v>
      </c>
    </row>
    <row r="115" spans="1:58" ht="15.75" customHeight="1">
      <c r="A115" s="122"/>
      <c r="B115" s="36" t="s">
        <v>110</v>
      </c>
      <c r="C115" s="14"/>
      <c r="D115" s="17">
        <v>2</v>
      </c>
      <c r="E115" s="17">
        <v>5</v>
      </c>
      <c r="F115" s="15"/>
      <c r="G115" s="15"/>
      <c r="H115" s="15"/>
      <c r="I115" s="15"/>
      <c r="J115" s="15"/>
      <c r="K115" s="15"/>
      <c r="L115" s="15"/>
      <c r="M115" s="15"/>
      <c r="N115" s="15"/>
      <c r="O115" s="17">
        <v>8</v>
      </c>
      <c r="P115" s="15"/>
      <c r="Q115" s="15"/>
      <c r="R115" s="17">
        <v>5.5</v>
      </c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8"/>
      <c r="AH115" s="15"/>
      <c r="AI115" s="15"/>
      <c r="AJ115" s="15"/>
      <c r="AK115" s="15"/>
      <c r="AL115" s="15"/>
      <c r="AM115" s="17">
        <v>2</v>
      </c>
      <c r="AN115" s="15"/>
      <c r="AO115" s="15"/>
      <c r="AP115" s="15"/>
      <c r="AQ115" s="15"/>
      <c r="AR115" s="15"/>
      <c r="AS115" s="15"/>
      <c r="AT115" s="15"/>
      <c r="AU115" s="15"/>
      <c r="AV115" s="15"/>
      <c r="AW115" s="15"/>
      <c r="AX115" s="15"/>
      <c r="AY115" s="15"/>
      <c r="AZ115" s="15"/>
      <c r="BA115" s="15"/>
      <c r="BB115" s="15"/>
      <c r="BC115" s="15"/>
      <c r="BD115" s="15"/>
      <c r="BE115" s="15"/>
      <c r="BF115" s="16">
        <f t="shared" si="24"/>
        <v>22.5</v>
      </c>
    </row>
    <row r="116" spans="1:58" ht="15.75" customHeight="1">
      <c r="A116" s="122"/>
      <c r="B116" s="36" t="s">
        <v>111</v>
      </c>
      <c r="C116" s="14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7">
        <v>1.5</v>
      </c>
      <c r="P116" s="15"/>
      <c r="Q116" s="15"/>
      <c r="R116" s="17">
        <v>0.5</v>
      </c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8"/>
      <c r="AH116" s="15"/>
      <c r="AI116" s="15"/>
      <c r="AJ116" s="15"/>
      <c r="AK116" s="15"/>
      <c r="AL116" s="15"/>
      <c r="AM116" s="15"/>
      <c r="AN116" s="15"/>
      <c r="AO116" s="15"/>
      <c r="AP116" s="15"/>
      <c r="AQ116" s="15"/>
      <c r="AR116" s="15"/>
      <c r="AS116" s="15"/>
      <c r="AT116" s="15"/>
      <c r="AU116" s="15"/>
      <c r="AV116" s="15"/>
      <c r="AW116" s="15"/>
      <c r="AX116" s="15"/>
      <c r="AY116" s="15"/>
      <c r="AZ116" s="15"/>
      <c r="BA116" s="15"/>
      <c r="BB116" s="15"/>
      <c r="BC116" s="15"/>
      <c r="BD116" s="15"/>
      <c r="BE116" s="15"/>
      <c r="BF116" s="16">
        <f t="shared" si="24"/>
        <v>2</v>
      </c>
    </row>
    <row r="117" spans="1:58" ht="15.75" customHeight="1">
      <c r="A117" s="122"/>
      <c r="B117" s="36" t="s">
        <v>112</v>
      </c>
      <c r="C117" s="14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7">
        <v>3</v>
      </c>
      <c r="P117" s="15"/>
      <c r="Q117" s="15"/>
      <c r="R117" s="17">
        <v>1</v>
      </c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  <c r="AN117" s="15"/>
      <c r="AO117" s="15"/>
      <c r="AP117" s="15"/>
      <c r="AQ117" s="15"/>
      <c r="AR117" s="15"/>
      <c r="AS117" s="15"/>
      <c r="AT117" s="15"/>
      <c r="AU117" s="15"/>
      <c r="AV117" s="15"/>
      <c r="AW117" s="15"/>
      <c r="AX117" s="15"/>
      <c r="AY117" s="15"/>
      <c r="AZ117" s="15"/>
      <c r="BA117" s="15"/>
      <c r="BB117" s="15"/>
      <c r="BC117" s="15"/>
      <c r="BD117" s="15"/>
      <c r="BE117" s="15"/>
      <c r="BF117" s="16">
        <f t="shared" si="24"/>
        <v>4</v>
      </c>
    </row>
    <row r="118" spans="1:58" ht="15.75" customHeight="1">
      <c r="A118" s="122"/>
      <c r="B118" s="36" t="s">
        <v>55</v>
      </c>
      <c r="C118" s="38"/>
      <c r="D118" s="38">
        <f t="shared" ref="D118:BE118" si="25">SUM(D112:D117)</f>
        <v>2.5</v>
      </c>
      <c r="E118" s="38">
        <f t="shared" si="25"/>
        <v>14</v>
      </c>
      <c r="F118" s="38">
        <f t="shared" si="25"/>
        <v>0</v>
      </c>
      <c r="G118" s="38">
        <f t="shared" si="25"/>
        <v>0</v>
      </c>
      <c r="H118" s="38">
        <f t="shared" si="25"/>
        <v>0</v>
      </c>
      <c r="I118" s="38">
        <f t="shared" si="25"/>
        <v>0</v>
      </c>
      <c r="J118" s="38">
        <f t="shared" si="25"/>
        <v>0</v>
      </c>
      <c r="K118" s="38">
        <f t="shared" si="25"/>
        <v>0</v>
      </c>
      <c r="L118" s="38">
        <f t="shared" si="25"/>
        <v>0</v>
      </c>
      <c r="M118" s="38">
        <f t="shared" si="25"/>
        <v>0</v>
      </c>
      <c r="N118" s="38">
        <f t="shared" si="25"/>
        <v>0</v>
      </c>
      <c r="O118" s="38">
        <f t="shared" si="25"/>
        <v>24</v>
      </c>
      <c r="P118" s="38">
        <f t="shared" si="25"/>
        <v>0</v>
      </c>
      <c r="Q118" s="38">
        <f t="shared" si="25"/>
        <v>0</v>
      </c>
      <c r="R118" s="38">
        <f t="shared" si="25"/>
        <v>10</v>
      </c>
      <c r="S118" s="38">
        <f t="shared" si="25"/>
        <v>0</v>
      </c>
      <c r="T118" s="38">
        <f t="shared" si="25"/>
        <v>0</v>
      </c>
      <c r="U118" s="38">
        <f t="shared" si="25"/>
        <v>0</v>
      </c>
      <c r="V118" s="38">
        <f t="shared" si="25"/>
        <v>0</v>
      </c>
      <c r="W118" s="38">
        <f t="shared" si="25"/>
        <v>0</v>
      </c>
      <c r="X118" s="38">
        <f t="shared" si="25"/>
        <v>0</v>
      </c>
      <c r="Y118" s="38">
        <f t="shared" si="25"/>
        <v>0</v>
      </c>
      <c r="Z118" s="38">
        <f t="shared" si="25"/>
        <v>0</v>
      </c>
      <c r="AA118" s="38">
        <f t="shared" si="25"/>
        <v>0</v>
      </c>
      <c r="AB118" s="38">
        <f t="shared" si="25"/>
        <v>0</v>
      </c>
      <c r="AC118" s="38">
        <f t="shared" si="25"/>
        <v>0</v>
      </c>
      <c r="AD118" s="38">
        <f t="shared" si="25"/>
        <v>0</v>
      </c>
      <c r="AE118" s="38">
        <f t="shared" si="25"/>
        <v>0</v>
      </c>
      <c r="AF118" s="38">
        <f t="shared" si="25"/>
        <v>0</v>
      </c>
      <c r="AG118" s="38">
        <f t="shared" si="25"/>
        <v>0</v>
      </c>
      <c r="AH118" s="38">
        <f t="shared" si="25"/>
        <v>0</v>
      </c>
      <c r="AI118" s="38">
        <f t="shared" si="25"/>
        <v>0</v>
      </c>
      <c r="AJ118" s="38">
        <f t="shared" si="25"/>
        <v>0</v>
      </c>
      <c r="AK118" s="38">
        <f t="shared" si="25"/>
        <v>0</v>
      </c>
      <c r="AL118" s="38">
        <f t="shared" si="25"/>
        <v>0</v>
      </c>
      <c r="AM118" s="38">
        <f t="shared" si="25"/>
        <v>7</v>
      </c>
      <c r="AN118" s="38">
        <f t="shared" si="25"/>
        <v>0</v>
      </c>
      <c r="AO118" s="38">
        <f t="shared" si="25"/>
        <v>0</v>
      </c>
      <c r="AP118" s="38">
        <f t="shared" si="25"/>
        <v>0</v>
      </c>
      <c r="AQ118" s="38">
        <f t="shared" si="25"/>
        <v>0</v>
      </c>
      <c r="AR118" s="38">
        <f t="shared" si="25"/>
        <v>0</v>
      </c>
      <c r="AS118" s="38">
        <f t="shared" si="25"/>
        <v>0</v>
      </c>
      <c r="AT118" s="38">
        <f t="shared" si="25"/>
        <v>0</v>
      </c>
      <c r="AU118" s="38">
        <f t="shared" si="25"/>
        <v>0</v>
      </c>
      <c r="AV118" s="38">
        <f t="shared" si="25"/>
        <v>0</v>
      </c>
      <c r="AW118" s="38">
        <f t="shared" si="25"/>
        <v>0</v>
      </c>
      <c r="AX118" s="38">
        <f t="shared" si="25"/>
        <v>0</v>
      </c>
      <c r="AY118" s="38">
        <f t="shared" si="25"/>
        <v>3</v>
      </c>
      <c r="AZ118" s="38">
        <f t="shared" si="25"/>
        <v>0</v>
      </c>
      <c r="BA118" s="38">
        <f t="shared" si="25"/>
        <v>0</v>
      </c>
      <c r="BB118" s="38">
        <f t="shared" si="25"/>
        <v>0</v>
      </c>
      <c r="BC118" s="38">
        <f t="shared" si="25"/>
        <v>0</v>
      </c>
      <c r="BD118" s="38">
        <f t="shared" si="25"/>
        <v>0</v>
      </c>
      <c r="BE118" s="38">
        <f t="shared" si="25"/>
        <v>0</v>
      </c>
      <c r="BF118" s="20">
        <f t="shared" si="24"/>
        <v>60.5</v>
      </c>
    </row>
    <row r="119" spans="1:58" ht="15.75" customHeight="1">
      <c r="A119" s="122"/>
      <c r="B119" s="36"/>
      <c r="C119" s="14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  <c r="AN119" s="15"/>
      <c r="AO119" s="15"/>
      <c r="AP119" s="15"/>
      <c r="AQ119" s="15"/>
      <c r="AR119" s="15"/>
      <c r="AS119" s="15"/>
      <c r="AT119" s="15"/>
      <c r="AU119" s="15"/>
      <c r="AV119" s="15"/>
      <c r="AW119" s="15"/>
      <c r="AX119" s="15"/>
      <c r="AY119" s="15"/>
      <c r="AZ119" s="15"/>
      <c r="BA119" s="15"/>
      <c r="BB119" s="15"/>
      <c r="BC119" s="15"/>
      <c r="BD119" s="15"/>
      <c r="BE119" s="15"/>
      <c r="BF119" s="23"/>
    </row>
    <row r="120" spans="1:58" ht="15.75" customHeight="1">
      <c r="A120" s="123"/>
      <c r="B120" s="39" t="s">
        <v>1</v>
      </c>
      <c r="C120" s="40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33">
        <f t="shared" ref="BF120:BF127" si="26">SUM(C120:BE120)</f>
        <v>0</v>
      </c>
    </row>
    <row r="121" spans="1:58" ht="15.75" customHeight="1">
      <c r="A121" s="121">
        <v>14</v>
      </c>
      <c r="B121" s="34" t="s">
        <v>107</v>
      </c>
      <c r="C121" s="8"/>
      <c r="D121" s="10">
        <v>10</v>
      </c>
      <c r="E121" s="9"/>
      <c r="F121" s="10">
        <v>7</v>
      </c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10">
        <v>0.5</v>
      </c>
      <c r="Z121" s="9"/>
      <c r="AA121" s="9"/>
      <c r="AB121" s="9"/>
      <c r="AC121" s="9"/>
      <c r="AD121" s="9"/>
      <c r="AE121" s="9"/>
      <c r="AF121" s="9"/>
      <c r="AG121" s="11"/>
      <c r="AH121" s="9"/>
      <c r="AI121" s="9"/>
      <c r="AJ121" s="9"/>
      <c r="AK121" s="9"/>
      <c r="AL121" s="9"/>
      <c r="AM121" s="9"/>
      <c r="AN121" s="9"/>
      <c r="AO121" s="9"/>
      <c r="AP121" s="9"/>
      <c r="AQ121" s="9"/>
      <c r="AR121" s="9"/>
      <c r="AS121" s="9"/>
      <c r="AT121" s="9"/>
      <c r="AU121" s="9"/>
      <c r="AV121" s="9"/>
      <c r="AW121" s="9"/>
      <c r="AX121" s="9"/>
      <c r="AY121" s="9"/>
      <c r="AZ121" s="9"/>
      <c r="BA121" s="9"/>
      <c r="BB121" s="9"/>
      <c r="BC121" s="9"/>
      <c r="BD121" s="9"/>
      <c r="BE121" s="9"/>
      <c r="BF121" s="12">
        <f t="shared" si="26"/>
        <v>17.5</v>
      </c>
    </row>
    <row r="122" spans="1:58" ht="15.75" customHeight="1">
      <c r="A122" s="122"/>
      <c r="B122" s="36" t="s">
        <v>108</v>
      </c>
      <c r="C122" s="14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  <c r="AL122" s="15"/>
      <c r="AM122" s="15"/>
      <c r="AN122" s="15"/>
      <c r="AO122" s="15"/>
      <c r="AP122" s="15"/>
      <c r="AQ122" s="15"/>
      <c r="AR122" s="15"/>
      <c r="AS122" s="15"/>
      <c r="AT122" s="15"/>
      <c r="AU122" s="15"/>
      <c r="AV122" s="15"/>
      <c r="AW122" s="15"/>
      <c r="AX122" s="15"/>
      <c r="AY122" s="15"/>
      <c r="AZ122" s="15"/>
      <c r="BA122" s="15"/>
      <c r="BB122" s="15"/>
      <c r="BC122" s="15"/>
      <c r="BD122" s="15"/>
      <c r="BE122" s="15"/>
      <c r="BF122" s="16">
        <f t="shared" si="26"/>
        <v>0</v>
      </c>
    </row>
    <row r="123" spans="1:58" ht="15.75" customHeight="1">
      <c r="A123" s="122"/>
      <c r="B123" s="36" t="s">
        <v>109</v>
      </c>
      <c r="C123" s="14"/>
      <c r="D123" s="17">
        <v>0.5</v>
      </c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7">
        <v>0.5</v>
      </c>
      <c r="Z123" s="15"/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  <c r="AK123" s="17">
        <v>0.5</v>
      </c>
      <c r="AL123" s="15"/>
      <c r="AM123" s="15"/>
      <c r="AN123" s="15"/>
      <c r="AO123" s="15"/>
      <c r="AP123" s="15"/>
      <c r="AQ123" s="15"/>
      <c r="AR123" s="15"/>
      <c r="AS123" s="15"/>
      <c r="AT123" s="15"/>
      <c r="AU123" s="15"/>
      <c r="AV123" s="15"/>
      <c r="AW123" s="15"/>
      <c r="AX123" s="15"/>
      <c r="AY123" s="15"/>
      <c r="AZ123" s="15"/>
      <c r="BA123" s="15"/>
      <c r="BB123" s="15"/>
      <c r="BC123" s="15"/>
      <c r="BD123" s="15"/>
      <c r="BE123" s="15"/>
      <c r="BF123" s="16">
        <f t="shared" si="26"/>
        <v>1.5</v>
      </c>
    </row>
    <row r="124" spans="1:58" ht="15.75" customHeight="1">
      <c r="A124" s="122"/>
      <c r="B124" s="36" t="s">
        <v>110</v>
      </c>
      <c r="C124" s="14"/>
      <c r="D124" s="17">
        <v>2</v>
      </c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7">
        <v>1.5</v>
      </c>
      <c r="Z124" s="15"/>
      <c r="AA124" s="15"/>
      <c r="AB124" s="15"/>
      <c r="AC124" s="15"/>
      <c r="AD124" s="15"/>
      <c r="AE124" s="15"/>
      <c r="AF124" s="15"/>
      <c r="AG124" s="18"/>
      <c r="AH124" s="15"/>
      <c r="AI124" s="15"/>
      <c r="AJ124" s="15"/>
      <c r="AK124" s="17">
        <v>2</v>
      </c>
      <c r="AL124" s="15"/>
      <c r="AM124" s="15"/>
      <c r="AN124" s="15"/>
      <c r="AO124" s="15"/>
      <c r="AP124" s="15"/>
      <c r="AQ124" s="15"/>
      <c r="AR124" s="15"/>
      <c r="AS124" s="15"/>
      <c r="AT124" s="15"/>
      <c r="AU124" s="15"/>
      <c r="AV124" s="15"/>
      <c r="AW124" s="15"/>
      <c r="AX124" s="15"/>
      <c r="AY124" s="15"/>
      <c r="AZ124" s="15"/>
      <c r="BA124" s="15"/>
      <c r="BB124" s="15"/>
      <c r="BC124" s="15"/>
      <c r="BD124" s="15"/>
      <c r="BE124" s="15"/>
      <c r="BF124" s="16">
        <f t="shared" si="26"/>
        <v>5.5</v>
      </c>
    </row>
    <row r="125" spans="1:58" ht="15.75" customHeight="1">
      <c r="A125" s="122"/>
      <c r="B125" s="36" t="s">
        <v>111</v>
      </c>
      <c r="C125" s="14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8"/>
      <c r="AH125" s="15"/>
      <c r="AI125" s="15"/>
      <c r="AJ125" s="15"/>
      <c r="AK125" s="15"/>
      <c r="AL125" s="15"/>
      <c r="AM125" s="15"/>
      <c r="AN125" s="15"/>
      <c r="AO125" s="15"/>
      <c r="AP125" s="15"/>
      <c r="AQ125" s="15"/>
      <c r="AR125" s="15"/>
      <c r="AS125" s="15"/>
      <c r="AT125" s="15"/>
      <c r="AU125" s="15"/>
      <c r="AV125" s="15"/>
      <c r="AW125" s="15"/>
      <c r="AX125" s="15"/>
      <c r="AY125" s="15"/>
      <c r="AZ125" s="15"/>
      <c r="BA125" s="15"/>
      <c r="BB125" s="15"/>
      <c r="BC125" s="15"/>
      <c r="BD125" s="15"/>
      <c r="BE125" s="15"/>
      <c r="BF125" s="16">
        <f t="shared" si="26"/>
        <v>0</v>
      </c>
    </row>
    <row r="126" spans="1:58" ht="15.75" customHeight="1">
      <c r="A126" s="122"/>
      <c r="B126" s="36" t="s">
        <v>112</v>
      </c>
      <c r="C126" s="14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  <c r="AK126" s="15"/>
      <c r="AL126" s="15"/>
      <c r="AM126" s="15"/>
      <c r="AN126" s="15"/>
      <c r="AO126" s="15"/>
      <c r="AP126" s="15"/>
      <c r="AQ126" s="15"/>
      <c r="AR126" s="15"/>
      <c r="AS126" s="15"/>
      <c r="AT126" s="15"/>
      <c r="AU126" s="15"/>
      <c r="AV126" s="15"/>
      <c r="AW126" s="15"/>
      <c r="AX126" s="15"/>
      <c r="AY126" s="15"/>
      <c r="AZ126" s="15"/>
      <c r="BA126" s="15"/>
      <c r="BB126" s="15"/>
      <c r="BC126" s="15"/>
      <c r="BD126" s="15"/>
      <c r="BE126" s="15"/>
      <c r="BF126" s="16">
        <f t="shared" si="26"/>
        <v>0</v>
      </c>
    </row>
    <row r="127" spans="1:58" ht="15.75" customHeight="1">
      <c r="A127" s="122"/>
      <c r="B127" s="36" t="s">
        <v>55</v>
      </c>
      <c r="C127" s="38"/>
      <c r="D127" s="38">
        <f t="shared" ref="D127:BE127" si="27">SUM(D121:D126)</f>
        <v>12.5</v>
      </c>
      <c r="E127" s="38">
        <f t="shared" si="27"/>
        <v>0</v>
      </c>
      <c r="F127" s="38">
        <f t="shared" si="27"/>
        <v>7</v>
      </c>
      <c r="G127" s="38">
        <f t="shared" si="27"/>
        <v>0</v>
      </c>
      <c r="H127" s="38">
        <f t="shared" si="27"/>
        <v>0</v>
      </c>
      <c r="I127" s="38">
        <f t="shared" si="27"/>
        <v>0</v>
      </c>
      <c r="J127" s="38">
        <f t="shared" si="27"/>
        <v>0</v>
      </c>
      <c r="K127" s="38">
        <f t="shared" si="27"/>
        <v>0</v>
      </c>
      <c r="L127" s="38">
        <f t="shared" si="27"/>
        <v>0</v>
      </c>
      <c r="M127" s="38">
        <f t="shared" si="27"/>
        <v>0</v>
      </c>
      <c r="N127" s="38">
        <f t="shared" si="27"/>
        <v>0</v>
      </c>
      <c r="O127" s="38">
        <f t="shared" si="27"/>
        <v>0</v>
      </c>
      <c r="P127" s="38">
        <f t="shared" si="27"/>
        <v>0</v>
      </c>
      <c r="Q127" s="38">
        <f t="shared" si="27"/>
        <v>0</v>
      </c>
      <c r="R127" s="38">
        <f t="shared" si="27"/>
        <v>0</v>
      </c>
      <c r="S127" s="38">
        <f t="shared" si="27"/>
        <v>0</v>
      </c>
      <c r="T127" s="38">
        <f t="shared" si="27"/>
        <v>0</v>
      </c>
      <c r="U127" s="38">
        <f t="shared" si="27"/>
        <v>0</v>
      </c>
      <c r="V127" s="38">
        <f t="shared" si="27"/>
        <v>0</v>
      </c>
      <c r="W127" s="38">
        <f t="shared" si="27"/>
        <v>0</v>
      </c>
      <c r="X127" s="38">
        <f t="shared" si="27"/>
        <v>0</v>
      </c>
      <c r="Y127" s="38">
        <f t="shared" si="27"/>
        <v>2.5</v>
      </c>
      <c r="Z127" s="38">
        <f t="shared" si="27"/>
        <v>0</v>
      </c>
      <c r="AA127" s="38">
        <f t="shared" si="27"/>
        <v>0</v>
      </c>
      <c r="AB127" s="38">
        <f t="shared" si="27"/>
        <v>0</v>
      </c>
      <c r="AC127" s="38">
        <f t="shared" si="27"/>
        <v>0</v>
      </c>
      <c r="AD127" s="38">
        <f t="shared" si="27"/>
        <v>0</v>
      </c>
      <c r="AE127" s="38">
        <f t="shared" si="27"/>
        <v>0</v>
      </c>
      <c r="AF127" s="38">
        <f t="shared" si="27"/>
        <v>0</v>
      </c>
      <c r="AG127" s="38">
        <f t="shared" si="27"/>
        <v>0</v>
      </c>
      <c r="AH127" s="38">
        <f t="shared" si="27"/>
        <v>0</v>
      </c>
      <c r="AI127" s="38">
        <f t="shared" si="27"/>
        <v>0</v>
      </c>
      <c r="AJ127" s="38">
        <f t="shared" si="27"/>
        <v>0</v>
      </c>
      <c r="AK127" s="38">
        <f t="shared" si="27"/>
        <v>2.5</v>
      </c>
      <c r="AL127" s="38">
        <f t="shared" si="27"/>
        <v>0</v>
      </c>
      <c r="AM127" s="38">
        <f t="shared" si="27"/>
        <v>0</v>
      </c>
      <c r="AN127" s="38">
        <f t="shared" si="27"/>
        <v>0</v>
      </c>
      <c r="AO127" s="38">
        <f t="shared" si="27"/>
        <v>0</v>
      </c>
      <c r="AP127" s="38">
        <f t="shared" si="27"/>
        <v>0</v>
      </c>
      <c r="AQ127" s="38">
        <f t="shared" si="27"/>
        <v>0</v>
      </c>
      <c r="AR127" s="38">
        <f t="shared" si="27"/>
        <v>0</v>
      </c>
      <c r="AS127" s="38">
        <f t="shared" si="27"/>
        <v>0</v>
      </c>
      <c r="AT127" s="38">
        <f t="shared" si="27"/>
        <v>0</v>
      </c>
      <c r="AU127" s="38">
        <f t="shared" si="27"/>
        <v>0</v>
      </c>
      <c r="AV127" s="38">
        <f t="shared" si="27"/>
        <v>0</v>
      </c>
      <c r="AW127" s="38">
        <f t="shared" si="27"/>
        <v>0</v>
      </c>
      <c r="AX127" s="38">
        <f t="shared" si="27"/>
        <v>0</v>
      </c>
      <c r="AY127" s="38">
        <f t="shared" si="27"/>
        <v>0</v>
      </c>
      <c r="AZ127" s="38">
        <f t="shared" si="27"/>
        <v>0</v>
      </c>
      <c r="BA127" s="38">
        <f t="shared" si="27"/>
        <v>0</v>
      </c>
      <c r="BB127" s="38">
        <f t="shared" si="27"/>
        <v>0</v>
      </c>
      <c r="BC127" s="38">
        <f t="shared" si="27"/>
        <v>0</v>
      </c>
      <c r="BD127" s="38">
        <f t="shared" si="27"/>
        <v>0</v>
      </c>
      <c r="BE127" s="38">
        <f t="shared" si="27"/>
        <v>0</v>
      </c>
      <c r="BF127" s="20">
        <f t="shared" si="26"/>
        <v>24.5</v>
      </c>
    </row>
    <row r="128" spans="1:58" ht="15.75" customHeight="1">
      <c r="A128" s="122"/>
      <c r="B128" s="36"/>
      <c r="C128" s="14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/>
      <c r="AN128" s="15"/>
      <c r="AO128" s="15"/>
      <c r="AP128" s="15"/>
      <c r="AQ128" s="15"/>
      <c r="AR128" s="15"/>
      <c r="AS128" s="15"/>
      <c r="AT128" s="15"/>
      <c r="AU128" s="15"/>
      <c r="AV128" s="15"/>
      <c r="AW128" s="15"/>
      <c r="AX128" s="15"/>
      <c r="AY128" s="15"/>
      <c r="AZ128" s="15"/>
      <c r="BA128" s="15"/>
      <c r="BB128" s="15"/>
      <c r="BC128" s="15"/>
      <c r="BD128" s="15"/>
      <c r="BE128" s="15"/>
      <c r="BF128" s="23"/>
    </row>
    <row r="129" spans="1:58" ht="15.75" customHeight="1">
      <c r="A129" s="123"/>
      <c r="B129" s="39" t="s">
        <v>1</v>
      </c>
      <c r="C129" s="40"/>
      <c r="D129" s="41"/>
      <c r="E129" s="41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  <c r="AF129" s="41"/>
      <c r="AG129" s="41"/>
      <c r="AH129" s="41"/>
      <c r="AI129" s="41"/>
      <c r="AJ129" s="41"/>
      <c r="AK129" s="41"/>
      <c r="AL129" s="41"/>
      <c r="AM129" s="41"/>
      <c r="AN129" s="41"/>
      <c r="AO129" s="41"/>
      <c r="AP129" s="41"/>
      <c r="AQ129" s="41"/>
      <c r="AR129" s="41"/>
      <c r="AS129" s="41"/>
      <c r="AT129" s="41"/>
      <c r="AU129" s="41"/>
      <c r="AV129" s="41"/>
      <c r="AW129" s="41"/>
      <c r="AX129" s="41"/>
      <c r="AY129" s="41"/>
      <c r="AZ129" s="41"/>
      <c r="BA129" s="41"/>
      <c r="BB129" s="41"/>
      <c r="BC129" s="41"/>
      <c r="BD129" s="41"/>
      <c r="BE129" s="41"/>
      <c r="BF129" s="33">
        <f t="shared" ref="BF129:BF136" si="28">SUM(C129:BE129)</f>
        <v>0</v>
      </c>
    </row>
    <row r="130" spans="1:58" ht="15.75" customHeight="1">
      <c r="A130" s="121">
        <v>15</v>
      </c>
      <c r="B130" s="34" t="s">
        <v>107</v>
      </c>
      <c r="C130" s="8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11"/>
      <c r="AH130" s="9"/>
      <c r="AI130" s="10">
        <v>13</v>
      </c>
      <c r="AJ130" s="9"/>
      <c r="AK130" s="9"/>
      <c r="AL130" s="9"/>
      <c r="AM130" s="9"/>
      <c r="AN130" s="9"/>
      <c r="AO130" s="9"/>
      <c r="AP130" s="9"/>
      <c r="AQ130" s="9"/>
      <c r="AR130" s="9"/>
      <c r="AS130" s="9"/>
      <c r="AT130" s="9"/>
      <c r="AU130" s="9"/>
      <c r="AV130" s="9"/>
      <c r="AW130" s="9"/>
      <c r="AX130" s="9"/>
      <c r="AY130" s="9"/>
      <c r="AZ130" s="9"/>
      <c r="BA130" s="9"/>
      <c r="BB130" s="9"/>
      <c r="BC130" s="9"/>
      <c r="BD130" s="9"/>
      <c r="BE130" s="9"/>
      <c r="BF130" s="12">
        <f t="shared" si="28"/>
        <v>13</v>
      </c>
    </row>
    <row r="131" spans="1:58" ht="15.75" customHeight="1">
      <c r="A131" s="122"/>
      <c r="B131" s="36" t="s">
        <v>108</v>
      </c>
      <c r="C131" s="14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  <c r="AI131" s="17">
        <v>1</v>
      </c>
      <c r="AJ131" s="15"/>
      <c r="AK131" s="15"/>
      <c r="AL131" s="15"/>
      <c r="AM131" s="15"/>
      <c r="AN131" s="15"/>
      <c r="AO131" s="15"/>
      <c r="AP131" s="15"/>
      <c r="AQ131" s="15"/>
      <c r="AR131" s="15"/>
      <c r="AS131" s="15"/>
      <c r="AT131" s="15"/>
      <c r="AU131" s="15"/>
      <c r="AV131" s="15"/>
      <c r="AW131" s="15"/>
      <c r="AX131" s="15"/>
      <c r="AY131" s="15"/>
      <c r="AZ131" s="15"/>
      <c r="BA131" s="15"/>
      <c r="BB131" s="15"/>
      <c r="BC131" s="15"/>
      <c r="BD131" s="15"/>
      <c r="BE131" s="15"/>
      <c r="BF131" s="16">
        <f t="shared" si="28"/>
        <v>1</v>
      </c>
    </row>
    <row r="132" spans="1:58" ht="15.75" customHeight="1">
      <c r="A132" s="122"/>
      <c r="B132" s="36" t="s">
        <v>109</v>
      </c>
      <c r="C132" s="14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7">
        <v>4.5</v>
      </c>
      <c r="AJ132" s="15"/>
      <c r="AK132" s="15"/>
      <c r="AL132" s="15"/>
      <c r="AM132" s="15"/>
      <c r="AN132" s="15"/>
      <c r="AO132" s="15"/>
      <c r="AP132" s="15"/>
      <c r="AQ132" s="15"/>
      <c r="AR132" s="15"/>
      <c r="AS132" s="15"/>
      <c r="AT132" s="15"/>
      <c r="AU132" s="15"/>
      <c r="AV132" s="15"/>
      <c r="AW132" s="15"/>
      <c r="AX132" s="15"/>
      <c r="AY132" s="15"/>
      <c r="AZ132" s="15"/>
      <c r="BA132" s="15"/>
      <c r="BB132" s="15"/>
      <c r="BC132" s="15"/>
      <c r="BD132" s="15"/>
      <c r="BE132" s="15"/>
      <c r="BF132" s="16">
        <f t="shared" si="28"/>
        <v>4.5</v>
      </c>
    </row>
    <row r="133" spans="1:58" ht="15.75" customHeight="1">
      <c r="A133" s="122"/>
      <c r="B133" s="36" t="s">
        <v>110</v>
      </c>
      <c r="C133" s="14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8"/>
      <c r="AH133" s="15"/>
      <c r="AI133" s="17">
        <v>25.5</v>
      </c>
      <c r="AJ133" s="15"/>
      <c r="AK133" s="15"/>
      <c r="AL133" s="15"/>
      <c r="AM133" s="15"/>
      <c r="AN133" s="15"/>
      <c r="AO133" s="15"/>
      <c r="AP133" s="15"/>
      <c r="AQ133" s="15"/>
      <c r="AR133" s="15"/>
      <c r="AS133" s="15"/>
      <c r="AT133" s="15"/>
      <c r="AU133" s="15"/>
      <c r="AV133" s="15"/>
      <c r="AW133" s="15"/>
      <c r="AX133" s="15"/>
      <c r="AY133" s="15"/>
      <c r="AZ133" s="15"/>
      <c r="BA133" s="15"/>
      <c r="BB133" s="15"/>
      <c r="BC133" s="15"/>
      <c r="BD133" s="15"/>
      <c r="BE133" s="15"/>
      <c r="BF133" s="16">
        <f t="shared" si="28"/>
        <v>25.5</v>
      </c>
    </row>
    <row r="134" spans="1:58" ht="15.75" customHeight="1">
      <c r="A134" s="122"/>
      <c r="B134" s="36" t="s">
        <v>111</v>
      </c>
      <c r="C134" s="14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8"/>
      <c r="AH134" s="15"/>
      <c r="AI134" s="15"/>
      <c r="AJ134" s="15"/>
      <c r="AK134" s="15"/>
      <c r="AL134" s="15"/>
      <c r="AM134" s="15"/>
      <c r="AN134" s="15"/>
      <c r="AO134" s="15"/>
      <c r="AP134" s="15"/>
      <c r="AQ134" s="15"/>
      <c r="AR134" s="15"/>
      <c r="AS134" s="15"/>
      <c r="AT134" s="15"/>
      <c r="AU134" s="15"/>
      <c r="AV134" s="15"/>
      <c r="AW134" s="15"/>
      <c r="AX134" s="15"/>
      <c r="AY134" s="15"/>
      <c r="AZ134" s="15"/>
      <c r="BA134" s="15"/>
      <c r="BB134" s="15"/>
      <c r="BC134" s="15"/>
      <c r="BD134" s="15"/>
      <c r="BE134" s="15"/>
      <c r="BF134" s="16">
        <f t="shared" si="28"/>
        <v>0</v>
      </c>
    </row>
    <row r="135" spans="1:58" ht="15.75" customHeight="1">
      <c r="A135" s="122"/>
      <c r="B135" s="36" t="s">
        <v>112</v>
      </c>
      <c r="C135" s="14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  <c r="AH135" s="15"/>
      <c r="AI135" s="15"/>
      <c r="AJ135" s="15"/>
      <c r="AK135" s="15"/>
      <c r="AL135" s="15"/>
      <c r="AM135" s="15"/>
      <c r="AN135" s="15"/>
      <c r="AO135" s="15"/>
      <c r="AP135" s="15"/>
      <c r="AQ135" s="15"/>
      <c r="AR135" s="15"/>
      <c r="AS135" s="15"/>
      <c r="AT135" s="15"/>
      <c r="AU135" s="15"/>
      <c r="AV135" s="15"/>
      <c r="AW135" s="15"/>
      <c r="AX135" s="15"/>
      <c r="AY135" s="15"/>
      <c r="AZ135" s="15"/>
      <c r="BA135" s="15"/>
      <c r="BB135" s="15"/>
      <c r="BC135" s="15"/>
      <c r="BD135" s="15"/>
      <c r="BE135" s="15"/>
      <c r="BF135" s="16">
        <f t="shared" si="28"/>
        <v>0</v>
      </c>
    </row>
    <row r="136" spans="1:58" ht="15.75" customHeight="1">
      <c r="A136" s="122"/>
      <c r="B136" s="36" t="s">
        <v>55</v>
      </c>
      <c r="C136" s="38"/>
      <c r="D136" s="38">
        <f t="shared" ref="D136:BE136" si="29">SUM(D130:D135)</f>
        <v>0</v>
      </c>
      <c r="E136" s="38">
        <f t="shared" si="29"/>
        <v>0</v>
      </c>
      <c r="F136" s="38">
        <f t="shared" si="29"/>
        <v>0</v>
      </c>
      <c r="G136" s="38">
        <f t="shared" si="29"/>
        <v>0</v>
      </c>
      <c r="H136" s="38">
        <f t="shared" si="29"/>
        <v>0</v>
      </c>
      <c r="I136" s="38">
        <f t="shared" si="29"/>
        <v>0</v>
      </c>
      <c r="J136" s="38">
        <f t="shared" si="29"/>
        <v>0</v>
      </c>
      <c r="K136" s="38">
        <f t="shared" si="29"/>
        <v>0</v>
      </c>
      <c r="L136" s="38">
        <f t="shared" si="29"/>
        <v>0</v>
      </c>
      <c r="M136" s="38">
        <f t="shared" si="29"/>
        <v>0</v>
      </c>
      <c r="N136" s="38">
        <f t="shared" si="29"/>
        <v>0</v>
      </c>
      <c r="O136" s="38">
        <f t="shared" si="29"/>
        <v>0</v>
      </c>
      <c r="P136" s="38">
        <f t="shared" si="29"/>
        <v>0</v>
      </c>
      <c r="Q136" s="38">
        <f t="shared" si="29"/>
        <v>0</v>
      </c>
      <c r="R136" s="38">
        <f t="shared" si="29"/>
        <v>0</v>
      </c>
      <c r="S136" s="38">
        <f t="shared" si="29"/>
        <v>0</v>
      </c>
      <c r="T136" s="38">
        <f t="shared" si="29"/>
        <v>0</v>
      </c>
      <c r="U136" s="38">
        <f t="shared" si="29"/>
        <v>0</v>
      </c>
      <c r="V136" s="38">
        <f t="shared" si="29"/>
        <v>0</v>
      </c>
      <c r="W136" s="38">
        <f t="shared" si="29"/>
        <v>0</v>
      </c>
      <c r="X136" s="38">
        <f t="shared" si="29"/>
        <v>0</v>
      </c>
      <c r="Y136" s="38">
        <f t="shared" si="29"/>
        <v>0</v>
      </c>
      <c r="Z136" s="38">
        <f t="shared" si="29"/>
        <v>0</v>
      </c>
      <c r="AA136" s="38">
        <f t="shared" si="29"/>
        <v>0</v>
      </c>
      <c r="AB136" s="38">
        <f t="shared" si="29"/>
        <v>0</v>
      </c>
      <c r="AC136" s="38">
        <f t="shared" si="29"/>
        <v>0</v>
      </c>
      <c r="AD136" s="38">
        <f t="shared" si="29"/>
        <v>0</v>
      </c>
      <c r="AE136" s="38">
        <f t="shared" si="29"/>
        <v>0</v>
      </c>
      <c r="AF136" s="38">
        <f t="shared" si="29"/>
        <v>0</v>
      </c>
      <c r="AG136" s="38">
        <f t="shared" si="29"/>
        <v>0</v>
      </c>
      <c r="AH136" s="38">
        <f t="shared" si="29"/>
        <v>0</v>
      </c>
      <c r="AI136" s="38">
        <f t="shared" si="29"/>
        <v>44</v>
      </c>
      <c r="AJ136" s="38">
        <f t="shared" si="29"/>
        <v>0</v>
      </c>
      <c r="AK136" s="38">
        <f t="shared" si="29"/>
        <v>0</v>
      </c>
      <c r="AL136" s="38">
        <f t="shared" si="29"/>
        <v>0</v>
      </c>
      <c r="AM136" s="38">
        <f t="shared" si="29"/>
        <v>0</v>
      </c>
      <c r="AN136" s="38">
        <f t="shared" si="29"/>
        <v>0</v>
      </c>
      <c r="AO136" s="38">
        <f t="shared" si="29"/>
        <v>0</v>
      </c>
      <c r="AP136" s="38">
        <f t="shared" si="29"/>
        <v>0</v>
      </c>
      <c r="AQ136" s="38">
        <f t="shared" si="29"/>
        <v>0</v>
      </c>
      <c r="AR136" s="38">
        <f t="shared" si="29"/>
        <v>0</v>
      </c>
      <c r="AS136" s="38">
        <f t="shared" si="29"/>
        <v>0</v>
      </c>
      <c r="AT136" s="38">
        <f t="shared" si="29"/>
        <v>0</v>
      </c>
      <c r="AU136" s="38">
        <f t="shared" si="29"/>
        <v>0</v>
      </c>
      <c r="AV136" s="38">
        <f t="shared" si="29"/>
        <v>0</v>
      </c>
      <c r="AW136" s="38">
        <f t="shared" si="29"/>
        <v>0</v>
      </c>
      <c r="AX136" s="38">
        <f t="shared" si="29"/>
        <v>0</v>
      </c>
      <c r="AY136" s="38">
        <f t="shared" si="29"/>
        <v>0</v>
      </c>
      <c r="AZ136" s="38">
        <f t="shared" si="29"/>
        <v>0</v>
      </c>
      <c r="BA136" s="38">
        <f t="shared" si="29"/>
        <v>0</v>
      </c>
      <c r="BB136" s="38">
        <f t="shared" si="29"/>
        <v>0</v>
      </c>
      <c r="BC136" s="38">
        <f t="shared" si="29"/>
        <v>0</v>
      </c>
      <c r="BD136" s="38">
        <f t="shared" si="29"/>
        <v>0</v>
      </c>
      <c r="BE136" s="38">
        <f t="shared" si="29"/>
        <v>0</v>
      </c>
      <c r="BF136" s="20">
        <f t="shared" si="28"/>
        <v>44</v>
      </c>
    </row>
    <row r="137" spans="1:58" ht="15.75" customHeight="1">
      <c r="A137" s="122"/>
      <c r="B137" s="36"/>
      <c r="C137" s="14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  <c r="AH137" s="15"/>
      <c r="AI137" s="15"/>
      <c r="AJ137" s="15"/>
      <c r="AK137" s="15"/>
      <c r="AL137" s="15"/>
      <c r="AM137" s="15"/>
      <c r="AN137" s="15"/>
      <c r="AO137" s="15"/>
      <c r="AP137" s="15"/>
      <c r="AQ137" s="15"/>
      <c r="AR137" s="15"/>
      <c r="AS137" s="15"/>
      <c r="AT137" s="15"/>
      <c r="AU137" s="15"/>
      <c r="AV137" s="15"/>
      <c r="AW137" s="15"/>
      <c r="AX137" s="15"/>
      <c r="AY137" s="15"/>
      <c r="AZ137" s="15"/>
      <c r="BA137" s="15"/>
      <c r="BB137" s="15"/>
      <c r="BC137" s="15"/>
      <c r="BD137" s="15"/>
      <c r="BE137" s="15"/>
      <c r="BF137" s="23"/>
    </row>
    <row r="138" spans="1:58" ht="15.75" customHeight="1">
      <c r="A138" s="123"/>
      <c r="B138" s="39" t="s">
        <v>1</v>
      </c>
      <c r="C138" s="40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  <c r="AM138" s="41"/>
      <c r="AN138" s="41"/>
      <c r="AO138" s="41"/>
      <c r="AP138" s="41"/>
      <c r="AQ138" s="41"/>
      <c r="AR138" s="41"/>
      <c r="AS138" s="41"/>
      <c r="AT138" s="41"/>
      <c r="AU138" s="41"/>
      <c r="AV138" s="41"/>
      <c r="AW138" s="41"/>
      <c r="AX138" s="41"/>
      <c r="AY138" s="41"/>
      <c r="AZ138" s="41"/>
      <c r="BA138" s="41"/>
      <c r="BB138" s="41"/>
      <c r="BC138" s="41"/>
      <c r="BD138" s="41"/>
      <c r="BE138" s="41"/>
      <c r="BF138" s="33">
        <f t="shared" ref="BF138:BF145" si="30">SUM(C138:BE138)</f>
        <v>0</v>
      </c>
    </row>
    <row r="139" spans="1:58" ht="15.75" customHeight="1">
      <c r="A139" s="121">
        <v>16</v>
      </c>
      <c r="B139" s="34" t="s">
        <v>107</v>
      </c>
      <c r="C139" s="8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  <c r="AC139" s="9"/>
      <c r="AD139" s="9"/>
      <c r="AE139" s="9"/>
      <c r="AF139" s="9"/>
      <c r="AG139" s="11"/>
      <c r="AH139" s="9"/>
      <c r="AI139" s="9"/>
      <c r="AJ139" s="9"/>
      <c r="AK139" s="9"/>
      <c r="AL139" s="9"/>
      <c r="AM139" s="9"/>
      <c r="AN139" s="9"/>
      <c r="AO139" s="9"/>
      <c r="AP139" s="9"/>
      <c r="AQ139" s="9"/>
      <c r="AR139" s="9"/>
      <c r="AS139" s="9"/>
      <c r="AT139" s="9"/>
      <c r="AU139" s="9"/>
      <c r="AV139" s="9"/>
      <c r="AW139" s="9"/>
      <c r="AX139" s="9"/>
      <c r="AY139" s="9"/>
      <c r="AZ139" s="9"/>
      <c r="BA139" s="9"/>
      <c r="BB139" s="9"/>
      <c r="BC139" s="9"/>
      <c r="BD139" s="9"/>
      <c r="BE139" s="9"/>
      <c r="BF139" s="12">
        <f t="shared" si="30"/>
        <v>0</v>
      </c>
    </row>
    <row r="140" spans="1:58" ht="15.75" customHeight="1">
      <c r="A140" s="122"/>
      <c r="B140" s="36" t="s">
        <v>108</v>
      </c>
      <c r="C140" s="14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  <c r="AI140" s="15"/>
      <c r="AJ140" s="15"/>
      <c r="AK140" s="15"/>
      <c r="AL140" s="15"/>
      <c r="AM140" s="15"/>
      <c r="AN140" s="15"/>
      <c r="AO140" s="15"/>
      <c r="AP140" s="15"/>
      <c r="AQ140" s="15"/>
      <c r="AR140" s="15"/>
      <c r="AS140" s="15"/>
      <c r="AT140" s="15"/>
      <c r="AU140" s="15"/>
      <c r="AV140" s="15"/>
      <c r="AW140" s="15"/>
      <c r="AX140" s="15"/>
      <c r="AY140" s="15"/>
      <c r="AZ140" s="15"/>
      <c r="BA140" s="15"/>
      <c r="BB140" s="15"/>
      <c r="BC140" s="15"/>
      <c r="BD140" s="15"/>
      <c r="BE140" s="15"/>
      <c r="BF140" s="16">
        <f t="shared" si="30"/>
        <v>0</v>
      </c>
    </row>
    <row r="141" spans="1:58" ht="15.75" customHeight="1">
      <c r="A141" s="122"/>
      <c r="B141" s="36" t="s">
        <v>109</v>
      </c>
      <c r="C141" s="14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  <c r="AH141" s="15"/>
      <c r="AI141" s="15"/>
      <c r="AJ141" s="15"/>
      <c r="AK141" s="15"/>
      <c r="AL141" s="15"/>
      <c r="AM141" s="15"/>
      <c r="AN141" s="15"/>
      <c r="AO141" s="15"/>
      <c r="AP141" s="15"/>
      <c r="AQ141" s="15"/>
      <c r="AR141" s="15"/>
      <c r="AS141" s="15"/>
      <c r="AT141" s="15"/>
      <c r="AU141" s="15"/>
      <c r="AV141" s="15"/>
      <c r="AW141" s="15"/>
      <c r="AX141" s="15"/>
      <c r="AY141" s="15"/>
      <c r="AZ141" s="15"/>
      <c r="BA141" s="15"/>
      <c r="BB141" s="15"/>
      <c r="BC141" s="15"/>
      <c r="BD141" s="15"/>
      <c r="BE141" s="15"/>
      <c r="BF141" s="16">
        <f t="shared" si="30"/>
        <v>0</v>
      </c>
    </row>
    <row r="142" spans="1:58" ht="15.75" customHeight="1">
      <c r="A142" s="122"/>
      <c r="B142" s="36" t="s">
        <v>110</v>
      </c>
      <c r="C142" s="14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8"/>
      <c r="AH142" s="15"/>
      <c r="AI142" s="15"/>
      <c r="AJ142" s="15"/>
      <c r="AK142" s="15"/>
      <c r="AL142" s="15"/>
      <c r="AM142" s="15"/>
      <c r="AN142" s="15"/>
      <c r="AO142" s="15"/>
      <c r="AP142" s="15"/>
      <c r="AQ142" s="15"/>
      <c r="AR142" s="15"/>
      <c r="AS142" s="15"/>
      <c r="AT142" s="15"/>
      <c r="AU142" s="15"/>
      <c r="AV142" s="15"/>
      <c r="AW142" s="15"/>
      <c r="AX142" s="15"/>
      <c r="AY142" s="15"/>
      <c r="AZ142" s="15"/>
      <c r="BA142" s="15"/>
      <c r="BB142" s="15"/>
      <c r="BC142" s="15"/>
      <c r="BD142" s="15"/>
      <c r="BE142" s="15"/>
      <c r="BF142" s="16">
        <f t="shared" si="30"/>
        <v>0</v>
      </c>
    </row>
    <row r="143" spans="1:58" ht="15.75" customHeight="1">
      <c r="A143" s="122"/>
      <c r="B143" s="36" t="s">
        <v>111</v>
      </c>
      <c r="C143" s="14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8"/>
      <c r="AH143" s="15"/>
      <c r="AI143" s="15"/>
      <c r="AJ143" s="15"/>
      <c r="AK143" s="15"/>
      <c r="AL143" s="15"/>
      <c r="AM143" s="15"/>
      <c r="AN143" s="15"/>
      <c r="AO143" s="15"/>
      <c r="AP143" s="15"/>
      <c r="AQ143" s="15"/>
      <c r="AR143" s="15"/>
      <c r="AS143" s="15"/>
      <c r="AT143" s="15"/>
      <c r="AU143" s="15"/>
      <c r="AV143" s="15"/>
      <c r="AW143" s="15"/>
      <c r="AX143" s="15"/>
      <c r="AY143" s="15"/>
      <c r="AZ143" s="15"/>
      <c r="BA143" s="15"/>
      <c r="BB143" s="15"/>
      <c r="BC143" s="15"/>
      <c r="BD143" s="15"/>
      <c r="BE143" s="15"/>
      <c r="BF143" s="16">
        <f t="shared" si="30"/>
        <v>0</v>
      </c>
    </row>
    <row r="144" spans="1:58" ht="15.75" customHeight="1">
      <c r="A144" s="122"/>
      <c r="B144" s="36" t="s">
        <v>112</v>
      </c>
      <c r="C144" s="14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  <c r="AI144" s="15"/>
      <c r="AJ144" s="15"/>
      <c r="AK144" s="15"/>
      <c r="AL144" s="15"/>
      <c r="AM144" s="15"/>
      <c r="AN144" s="15"/>
      <c r="AO144" s="15"/>
      <c r="AP144" s="15"/>
      <c r="AQ144" s="15"/>
      <c r="AR144" s="15"/>
      <c r="AS144" s="15"/>
      <c r="AT144" s="15"/>
      <c r="AU144" s="15"/>
      <c r="AV144" s="15"/>
      <c r="AW144" s="15"/>
      <c r="AX144" s="15"/>
      <c r="AY144" s="15"/>
      <c r="AZ144" s="15"/>
      <c r="BA144" s="15"/>
      <c r="BB144" s="15"/>
      <c r="BC144" s="15"/>
      <c r="BD144" s="15"/>
      <c r="BE144" s="15"/>
      <c r="BF144" s="16">
        <f t="shared" si="30"/>
        <v>0</v>
      </c>
    </row>
    <row r="145" spans="1:58" ht="15.75" customHeight="1">
      <c r="A145" s="122"/>
      <c r="B145" s="36" t="s">
        <v>55</v>
      </c>
      <c r="C145" s="38"/>
      <c r="D145" s="38">
        <f t="shared" ref="D145:BE145" si="31">SUM(D139:D144)</f>
        <v>0</v>
      </c>
      <c r="E145" s="38">
        <f t="shared" si="31"/>
        <v>0</v>
      </c>
      <c r="F145" s="38">
        <f t="shared" si="31"/>
        <v>0</v>
      </c>
      <c r="G145" s="38">
        <f t="shared" si="31"/>
        <v>0</v>
      </c>
      <c r="H145" s="38">
        <f t="shared" si="31"/>
        <v>0</v>
      </c>
      <c r="I145" s="38">
        <f t="shared" si="31"/>
        <v>0</v>
      </c>
      <c r="J145" s="38">
        <f t="shared" si="31"/>
        <v>0</v>
      </c>
      <c r="K145" s="38">
        <f t="shared" si="31"/>
        <v>0</v>
      </c>
      <c r="L145" s="38">
        <f t="shared" si="31"/>
        <v>0</v>
      </c>
      <c r="M145" s="38">
        <f t="shared" si="31"/>
        <v>0</v>
      </c>
      <c r="N145" s="38">
        <f t="shared" si="31"/>
        <v>0</v>
      </c>
      <c r="O145" s="38">
        <f t="shared" si="31"/>
        <v>0</v>
      </c>
      <c r="P145" s="38">
        <f t="shared" si="31"/>
        <v>0</v>
      </c>
      <c r="Q145" s="38">
        <f t="shared" si="31"/>
        <v>0</v>
      </c>
      <c r="R145" s="38">
        <f t="shared" si="31"/>
        <v>0</v>
      </c>
      <c r="S145" s="38">
        <f t="shared" si="31"/>
        <v>0</v>
      </c>
      <c r="T145" s="38">
        <f t="shared" si="31"/>
        <v>0</v>
      </c>
      <c r="U145" s="38">
        <f t="shared" si="31"/>
        <v>0</v>
      </c>
      <c r="V145" s="38">
        <f t="shared" si="31"/>
        <v>0</v>
      </c>
      <c r="W145" s="38">
        <f t="shared" si="31"/>
        <v>0</v>
      </c>
      <c r="X145" s="38">
        <f t="shared" si="31"/>
        <v>0</v>
      </c>
      <c r="Y145" s="38">
        <f t="shared" si="31"/>
        <v>0</v>
      </c>
      <c r="Z145" s="38">
        <f t="shared" si="31"/>
        <v>0</v>
      </c>
      <c r="AA145" s="38">
        <f t="shared" si="31"/>
        <v>0</v>
      </c>
      <c r="AB145" s="38">
        <f t="shared" si="31"/>
        <v>0</v>
      </c>
      <c r="AC145" s="38">
        <f t="shared" si="31"/>
        <v>0</v>
      </c>
      <c r="AD145" s="38">
        <f t="shared" si="31"/>
        <v>0</v>
      </c>
      <c r="AE145" s="38">
        <f t="shared" si="31"/>
        <v>0</v>
      </c>
      <c r="AF145" s="38">
        <f t="shared" si="31"/>
        <v>0</v>
      </c>
      <c r="AG145" s="38">
        <f t="shared" si="31"/>
        <v>0</v>
      </c>
      <c r="AH145" s="38">
        <f t="shared" si="31"/>
        <v>0</v>
      </c>
      <c r="AI145" s="38">
        <f t="shared" si="31"/>
        <v>0</v>
      </c>
      <c r="AJ145" s="38">
        <f t="shared" si="31"/>
        <v>0</v>
      </c>
      <c r="AK145" s="38">
        <f t="shared" si="31"/>
        <v>0</v>
      </c>
      <c r="AL145" s="38">
        <f t="shared" si="31"/>
        <v>0</v>
      </c>
      <c r="AM145" s="38">
        <f t="shared" si="31"/>
        <v>0</v>
      </c>
      <c r="AN145" s="38">
        <f t="shared" si="31"/>
        <v>0</v>
      </c>
      <c r="AO145" s="38">
        <f t="shared" si="31"/>
        <v>0</v>
      </c>
      <c r="AP145" s="38">
        <f t="shared" si="31"/>
        <v>0</v>
      </c>
      <c r="AQ145" s="38">
        <f t="shared" si="31"/>
        <v>0</v>
      </c>
      <c r="AR145" s="38">
        <f t="shared" si="31"/>
        <v>0</v>
      </c>
      <c r="AS145" s="38">
        <f t="shared" si="31"/>
        <v>0</v>
      </c>
      <c r="AT145" s="38">
        <f t="shared" si="31"/>
        <v>0</v>
      </c>
      <c r="AU145" s="38">
        <f t="shared" si="31"/>
        <v>0</v>
      </c>
      <c r="AV145" s="38">
        <f t="shared" si="31"/>
        <v>0</v>
      </c>
      <c r="AW145" s="38">
        <f t="shared" si="31"/>
        <v>0</v>
      </c>
      <c r="AX145" s="38">
        <f t="shared" si="31"/>
        <v>0</v>
      </c>
      <c r="AY145" s="38">
        <f t="shared" si="31"/>
        <v>0</v>
      </c>
      <c r="AZ145" s="38">
        <f t="shared" si="31"/>
        <v>0</v>
      </c>
      <c r="BA145" s="38">
        <f t="shared" si="31"/>
        <v>0</v>
      </c>
      <c r="BB145" s="38">
        <f t="shared" si="31"/>
        <v>0</v>
      </c>
      <c r="BC145" s="38">
        <f t="shared" si="31"/>
        <v>0</v>
      </c>
      <c r="BD145" s="38">
        <f t="shared" si="31"/>
        <v>0</v>
      </c>
      <c r="BE145" s="38">
        <f t="shared" si="31"/>
        <v>0</v>
      </c>
      <c r="BF145" s="20">
        <f t="shared" si="30"/>
        <v>0</v>
      </c>
    </row>
    <row r="146" spans="1:58" ht="15.75" customHeight="1">
      <c r="A146" s="122"/>
      <c r="B146" s="36"/>
      <c r="C146" s="14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  <c r="AI146" s="15"/>
      <c r="AJ146" s="15"/>
      <c r="AK146" s="15"/>
      <c r="AL146" s="15"/>
      <c r="AM146" s="15"/>
      <c r="AN146" s="15"/>
      <c r="AO146" s="15"/>
      <c r="AP146" s="15"/>
      <c r="AQ146" s="15"/>
      <c r="AR146" s="15"/>
      <c r="AS146" s="15"/>
      <c r="AT146" s="15"/>
      <c r="AU146" s="15"/>
      <c r="AV146" s="15"/>
      <c r="AW146" s="15"/>
      <c r="AX146" s="15"/>
      <c r="AY146" s="15"/>
      <c r="AZ146" s="15"/>
      <c r="BA146" s="15"/>
      <c r="BB146" s="15"/>
      <c r="BC146" s="15"/>
      <c r="BD146" s="15"/>
      <c r="BE146" s="15"/>
      <c r="BF146" s="23"/>
    </row>
    <row r="147" spans="1:58" ht="15.75" customHeight="1">
      <c r="A147" s="123"/>
      <c r="B147" s="39" t="s">
        <v>1</v>
      </c>
      <c r="C147" s="40"/>
      <c r="D147" s="41"/>
      <c r="E147" s="41"/>
      <c r="F147" s="41"/>
      <c r="G147" s="41"/>
      <c r="H147" s="41"/>
      <c r="I147" s="41"/>
      <c r="J147" s="41"/>
      <c r="K147" s="41"/>
      <c r="L147" s="41"/>
      <c r="M147" s="41"/>
      <c r="N147" s="41"/>
      <c r="O147" s="41"/>
      <c r="P147" s="41"/>
      <c r="Q147" s="41"/>
      <c r="R147" s="41"/>
      <c r="S147" s="41"/>
      <c r="T147" s="41"/>
      <c r="U147" s="41"/>
      <c r="V147" s="41"/>
      <c r="W147" s="41"/>
      <c r="X147" s="41"/>
      <c r="Y147" s="41"/>
      <c r="Z147" s="41"/>
      <c r="AA147" s="41"/>
      <c r="AB147" s="41"/>
      <c r="AC147" s="41"/>
      <c r="AD147" s="41"/>
      <c r="AE147" s="41"/>
      <c r="AF147" s="41"/>
      <c r="AG147" s="41"/>
      <c r="AH147" s="41"/>
      <c r="AI147" s="41"/>
      <c r="AJ147" s="41"/>
      <c r="AK147" s="41"/>
      <c r="AL147" s="41"/>
      <c r="AM147" s="41"/>
      <c r="AN147" s="41"/>
      <c r="AO147" s="41"/>
      <c r="AP147" s="41"/>
      <c r="AQ147" s="41"/>
      <c r="AR147" s="41"/>
      <c r="AS147" s="41"/>
      <c r="AT147" s="41"/>
      <c r="AU147" s="41"/>
      <c r="AV147" s="41"/>
      <c r="AW147" s="41"/>
      <c r="AX147" s="41"/>
      <c r="AY147" s="41"/>
      <c r="AZ147" s="41"/>
      <c r="BA147" s="41"/>
      <c r="BB147" s="41"/>
      <c r="BC147" s="41"/>
      <c r="BD147" s="41"/>
      <c r="BE147" s="41"/>
      <c r="BF147" s="33">
        <f t="shared" ref="BF147:BF154" si="32">SUM(C147:BE147)</f>
        <v>0</v>
      </c>
    </row>
    <row r="148" spans="1:58" ht="15.75" customHeight="1">
      <c r="A148" s="121">
        <v>17</v>
      </c>
      <c r="B148" s="34" t="s">
        <v>107</v>
      </c>
      <c r="C148" s="8"/>
      <c r="D148" s="9"/>
      <c r="E148" s="10">
        <v>7</v>
      </c>
      <c r="F148" s="9"/>
      <c r="G148" s="9"/>
      <c r="H148" s="9"/>
      <c r="I148" s="9"/>
      <c r="J148" s="9"/>
      <c r="K148" s="9"/>
      <c r="L148" s="9"/>
      <c r="M148" s="9"/>
      <c r="N148" s="9"/>
      <c r="O148" s="10">
        <v>1</v>
      </c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35">
        <v>1.5</v>
      </c>
      <c r="AH148" s="9"/>
      <c r="AI148" s="9"/>
      <c r="AJ148" s="9"/>
      <c r="AK148" s="10">
        <v>2</v>
      </c>
      <c r="AL148" s="9"/>
      <c r="AM148" s="10">
        <v>6</v>
      </c>
      <c r="AN148" s="9"/>
      <c r="AO148" s="9"/>
      <c r="AP148" s="9"/>
      <c r="AQ148" s="9"/>
      <c r="AR148" s="9"/>
      <c r="AS148" s="9"/>
      <c r="AT148" s="9"/>
      <c r="AU148" s="9"/>
      <c r="AV148" s="9"/>
      <c r="AW148" s="9"/>
      <c r="AX148" s="9"/>
      <c r="AY148" s="9"/>
      <c r="AZ148" s="9"/>
      <c r="BA148" s="9"/>
      <c r="BB148" s="9"/>
      <c r="BC148" s="9"/>
      <c r="BD148" s="9"/>
      <c r="BE148" s="9"/>
      <c r="BF148" s="12">
        <f t="shared" si="32"/>
        <v>17.5</v>
      </c>
    </row>
    <row r="149" spans="1:58" ht="15.75" customHeight="1">
      <c r="A149" s="122"/>
      <c r="B149" s="36" t="s">
        <v>108</v>
      </c>
      <c r="C149" s="14"/>
      <c r="D149" s="15"/>
      <c r="E149" s="17">
        <v>2</v>
      </c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  <c r="AH149" s="15"/>
      <c r="AI149" s="15"/>
      <c r="AJ149" s="15"/>
      <c r="AK149" s="15"/>
      <c r="AL149" s="15"/>
      <c r="AM149" s="15"/>
      <c r="AN149" s="15"/>
      <c r="AO149" s="15"/>
      <c r="AP149" s="15"/>
      <c r="AQ149" s="15"/>
      <c r="AR149" s="15"/>
      <c r="AS149" s="15"/>
      <c r="AT149" s="15"/>
      <c r="AU149" s="15"/>
      <c r="AV149" s="15"/>
      <c r="AW149" s="15"/>
      <c r="AX149" s="15"/>
      <c r="AY149" s="15"/>
      <c r="AZ149" s="15"/>
      <c r="BA149" s="15"/>
      <c r="BB149" s="15"/>
      <c r="BC149" s="15"/>
      <c r="BD149" s="15"/>
      <c r="BE149" s="15"/>
      <c r="BF149" s="16">
        <f t="shared" si="32"/>
        <v>2</v>
      </c>
    </row>
    <row r="150" spans="1:58" ht="15.75" customHeight="1">
      <c r="A150" s="122"/>
      <c r="B150" s="36" t="s">
        <v>109</v>
      </c>
      <c r="C150" s="14"/>
      <c r="D150" s="15"/>
      <c r="E150" s="17">
        <v>1</v>
      </c>
      <c r="F150" s="15"/>
      <c r="G150" s="15"/>
      <c r="H150" s="15"/>
      <c r="I150" s="15"/>
      <c r="J150" s="15"/>
      <c r="K150" s="15"/>
      <c r="L150" s="15"/>
      <c r="M150" s="15"/>
      <c r="N150" s="15"/>
      <c r="O150" s="17">
        <v>3</v>
      </c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7">
        <v>2</v>
      </c>
      <c r="AH150" s="15"/>
      <c r="AI150" s="15"/>
      <c r="AJ150" s="15"/>
      <c r="AK150" s="17">
        <v>1</v>
      </c>
      <c r="AL150" s="15"/>
      <c r="AM150" s="17">
        <v>1</v>
      </c>
      <c r="AN150" s="15"/>
      <c r="AO150" s="15"/>
      <c r="AP150" s="15"/>
      <c r="AQ150" s="15"/>
      <c r="AR150" s="15"/>
      <c r="AS150" s="15"/>
      <c r="AT150" s="15"/>
      <c r="AU150" s="15"/>
      <c r="AV150" s="15"/>
      <c r="AW150" s="15"/>
      <c r="AX150" s="15"/>
      <c r="AY150" s="15"/>
      <c r="AZ150" s="15"/>
      <c r="BA150" s="15"/>
      <c r="BB150" s="15"/>
      <c r="BC150" s="15"/>
      <c r="BD150" s="15"/>
      <c r="BE150" s="15"/>
      <c r="BF150" s="16">
        <f t="shared" si="32"/>
        <v>8</v>
      </c>
    </row>
    <row r="151" spans="1:58" ht="15.75" customHeight="1">
      <c r="A151" s="122"/>
      <c r="B151" s="36" t="s">
        <v>110</v>
      </c>
      <c r="C151" s="14"/>
      <c r="D151" s="15"/>
      <c r="E151" s="17">
        <v>17</v>
      </c>
      <c r="F151" s="15"/>
      <c r="G151" s="15"/>
      <c r="H151" s="15"/>
      <c r="I151" s="15"/>
      <c r="J151" s="15"/>
      <c r="K151" s="15"/>
      <c r="L151" s="15"/>
      <c r="M151" s="15"/>
      <c r="N151" s="15"/>
      <c r="O151" s="17">
        <v>4</v>
      </c>
      <c r="P151" s="15"/>
      <c r="Q151" s="15"/>
      <c r="R151" s="15"/>
      <c r="S151" s="15"/>
      <c r="T151" s="15"/>
      <c r="U151" s="15"/>
      <c r="V151" s="15"/>
      <c r="W151" s="15"/>
      <c r="X151" s="17">
        <v>22.5</v>
      </c>
      <c r="Y151" s="15"/>
      <c r="Z151" s="15"/>
      <c r="AA151" s="17">
        <v>2</v>
      </c>
      <c r="AB151" s="15"/>
      <c r="AC151" s="15"/>
      <c r="AD151" s="15"/>
      <c r="AE151" s="15"/>
      <c r="AF151" s="15"/>
      <c r="AG151" s="37">
        <v>1</v>
      </c>
      <c r="AH151" s="15"/>
      <c r="AI151" s="15"/>
      <c r="AJ151" s="15"/>
      <c r="AK151" s="17">
        <v>3</v>
      </c>
      <c r="AL151" s="15"/>
      <c r="AM151" s="17">
        <v>5</v>
      </c>
      <c r="AN151" s="15"/>
      <c r="AO151" s="15"/>
      <c r="AP151" s="15"/>
      <c r="AQ151" s="15"/>
      <c r="AR151" s="15"/>
      <c r="AS151" s="15"/>
      <c r="AT151" s="15"/>
      <c r="AU151" s="15"/>
      <c r="AV151" s="15"/>
      <c r="AW151" s="15"/>
      <c r="AX151" s="15"/>
      <c r="AY151" s="15"/>
      <c r="AZ151" s="15"/>
      <c r="BA151" s="15"/>
      <c r="BB151" s="15"/>
      <c r="BC151" s="15"/>
      <c r="BD151" s="15"/>
      <c r="BE151" s="15"/>
      <c r="BF151" s="16">
        <f t="shared" si="32"/>
        <v>54.5</v>
      </c>
    </row>
    <row r="152" spans="1:58" ht="15.75" customHeight="1">
      <c r="A152" s="122"/>
      <c r="B152" s="36" t="s">
        <v>111</v>
      </c>
      <c r="C152" s="14"/>
      <c r="D152" s="15"/>
      <c r="E152" s="17">
        <v>1</v>
      </c>
      <c r="F152" s="15"/>
      <c r="G152" s="15"/>
      <c r="H152" s="15"/>
      <c r="I152" s="15"/>
      <c r="J152" s="15"/>
      <c r="K152" s="15"/>
      <c r="L152" s="15"/>
      <c r="M152" s="15"/>
      <c r="N152" s="15"/>
      <c r="O152" s="17">
        <v>1</v>
      </c>
      <c r="P152" s="15"/>
      <c r="Q152" s="15"/>
      <c r="R152" s="15"/>
      <c r="S152" s="15"/>
      <c r="T152" s="15"/>
      <c r="U152" s="15"/>
      <c r="V152" s="15"/>
      <c r="W152" s="15"/>
      <c r="X152" s="17">
        <v>2.5</v>
      </c>
      <c r="Y152" s="15"/>
      <c r="Z152" s="15"/>
      <c r="AA152" s="17">
        <v>1.5</v>
      </c>
      <c r="AB152" s="15"/>
      <c r="AC152" s="15"/>
      <c r="AD152" s="15"/>
      <c r="AE152" s="15"/>
      <c r="AF152" s="15"/>
      <c r="AG152" s="18"/>
      <c r="AH152" s="15"/>
      <c r="AI152" s="15"/>
      <c r="AJ152" s="15"/>
      <c r="AK152" s="15"/>
      <c r="AL152" s="15"/>
      <c r="AM152" s="15"/>
      <c r="AN152" s="15"/>
      <c r="AO152" s="15"/>
      <c r="AP152" s="15"/>
      <c r="AQ152" s="15"/>
      <c r="AR152" s="15"/>
      <c r="AS152" s="15"/>
      <c r="AT152" s="15"/>
      <c r="AU152" s="15"/>
      <c r="AV152" s="15"/>
      <c r="AW152" s="15"/>
      <c r="AX152" s="15"/>
      <c r="AY152" s="15"/>
      <c r="AZ152" s="15"/>
      <c r="BA152" s="15"/>
      <c r="BB152" s="15"/>
      <c r="BC152" s="15"/>
      <c r="BD152" s="15"/>
      <c r="BE152" s="15"/>
      <c r="BF152" s="16">
        <f t="shared" si="32"/>
        <v>6</v>
      </c>
    </row>
    <row r="153" spans="1:58" ht="15.75" customHeight="1">
      <c r="A153" s="122"/>
      <c r="B153" s="36" t="s">
        <v>112</v>
      </c>
      <c r="C153" s="14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7">
        <v>1</v>
      </c>
      <c r="P153" s="15"/>
      <c r="Q153" s="15"/>
      <c r="R153" s="15"/>
      <c r="S153" s="15"/>
      <c r="T153" s="15"/>
      <c r="U153" s="15"/>
      <c r="V153" s="15"/>
      <c r="W153" s="15"/>
      <c r="X153" s="17">
        <v>6</v>
      </c>
      <c r="Y153" s="15"/>
      <c r="Z153" s="15"/>
      <c r="AA153" s="17">
        <v>3</v>
      </c>
      <c r="AB153" s="15"/>
      <c r="AC153" s="15"/>
      <c r="AD153" s="15"/>
      <c r="AE153" s="15"/>
      <c r="AF153" s="15"/>
      <c r="AG153" s="15"/>
      <c r="AH153" s="15"/>
      <c r="AI153" s="15"/>
      <c r="AJ153" s="15"/>
      <c r="AK153" s="15"/>
      <c r="AL153" s="15"/>
      <c r="AM153" s="15"/>
      <c r="AN153" s="15"/>
      <c r="AO153" s="15"/>
      <c r="AP153" s="15"/>
      <c r="AQ153" s="15"/>
      <c r="AR153" s="15"/>
      <c r="AS153" s="15"/>
      <c r="AT153" s="15"/>
      <c r="AU153" s="15"/>
      <c r="AV153" s="15"/>
      <c r="AW153" s="15"/>
      <c r="AX153" s="15"/>
      <c r="AY153" s="15"/>
      <c r="AZ153" s="15"/>
      <c r="BA153" s="15"/>
      <c r="BB153" s="15"/>
      <c r="BC153" s="15"/>
      <c r="BD153" s="15"/>
      <c r="BE153" s="15"/>
      <c r="BF153" s="16">
        <f t="shared" si="32"/>
        <v>10</v>
      </c>
    </row>
    <row r="154" spans="1:58" ht="15.75" customHeight="1">
      <c r="A154" s="122"/>
      <c r="B154" s="36" t="s">
        <v>55</v>
      </c>
      <c r="C154" s="38"/>
      <c r="D154" s="38">
        <f t="shared" ref="D154:BE154" si="33">SUM(D148:D153)</f>
        <v>0</v>
      </c>
      <c r="E154" s="38">
        <f t="shared" si="33"/>
        <v>28</v>
      </c>
      <c r="F154" s="38">
        <f t="shared" si="33"/>
        <v>0</v>
      </c>
      <c r="G154" s="38">
        <f t="shared" si="33"/>
        <v>0</v>
      </c>
      <c r="H154" s="38">
        <f t="shared" si="33"/>
        <v>0</v>
      </c>
      <c r="I154" s="38">
        <f t="shared" si="33"/>
        <v>0</v>
      </c>
      <c r="J154" s="38">
        <f t="shared" si="33"/>
        <v>0</v>
      </c>
      <c r="K154" s="38">
        <f t="shared" si="33"/>
        <v>0</v>
      </c>
      <c r="L154" s="38">
        <f t="shared" si="33"/>
        <v>0</v>
      </c>
      <c r="M154" s="38">
        <f t="shared" si="33"/>
        <v>0</v>
      </c>
      <c r="N154" s="38">
        <f t="shared" si="33"/>
        <v>0</v>
      </c>
      <c r="O154" s="38">
        <f t="shared" si="33"/>
        <v>10</v>
      </c>
      <c r="P154" s="38">
        <f t="shared" si="33"/>
        <v>0</v>
      </c>
      <c r="Q154" s="38">
        <f t="shared" si="33"/>
        <v>0</v>
      </c>
      <c r="R154" s="38">
        <f t="shared" si="33"/>
        <v>0</v>
      </c>
      <c r="S154" s="38">
        <f t="shared" si="33"/>
        <v>0</v>
      </c>
      <c r="T154" s="38">
        <f t="shared" si="33"/>
        <v>0</v>
      </c>
      <c r="U154" s="38">
        <f t="shared" si="33"/>
        <v>0</v>
      </c>
      <c r="V154" s="38">
        <f t="shared" si="33"/>
        <v>0</v>
      </c>
      <c r="W154" s="38">
        <f t="shared" si="33"/>
        <v>0</v>
      </c>
      <c r="X154" s="38">
        <f t="shared" si="33"/>
        <v>31</v>
      </c>
      <c r="Y154" s="38">
        <f t="shared" si="33"/>
        <v>0</v>
      </c>
      <c r="Z154" s="38">
        <f t="shared" si="33"/>
        <v>0</v>
      </c>
      <c r="AA154" s="38">
        <f t="shared" si="33"/>
        <v>6.5</v>
      </c>
      <c r="AB154" s="38">
        <f t="shared" si="33"/>
        <v>0</v>
      </c>
      <c r="AC154" s="38">
        <f t="shared" si="33"/>
        <v>0</v>
      </c>
      <c r="AD154" s="38">
        <f t="shared" si="33"/>
        <v>0</v>
      </c>
      <c r="AE154" s="38">
        <f t="shared" si="33"/>
        <v>0</v>
      </c>
      <c r="AF154" s="38">
        <f t="shared" si="33"/>
        <v>0</v>
      </c>
      <c r="AG154" s="38">
        <f t="shared" si="33"/>
        <v>4.5</v>
      </c>
      <c r="AH154" s="38">
        <f t="shared" si="33"/>
        <v>0</v>
      </c>
      <c r="AI154" s="38">
        <f t="shared" si="33"/>
        <v>0</v>
      </c>
      <c r="AJ154" s="38">
        <f t="shared" si="33"/>
        <v>0</v>
      </c>
      <c r="AK154" s="38">
        <f t="shared" si="33"/>
        <v>6</v>
      </c>
      <c r="AL154" s="38">
        <f t="shared" si="33"/>
        <v>0</v>
      </c>
      <c r="AM154" s="38">
        <f t="shared" si="33"/>
        <v>12</v>
      </c>
      <c r="AN154" s="38">
        <f t="shared" si="33"/>
        <v>0</v>
      </c>
      <c r="AO154" s="38">
        <f t="shared" si="33"/>
        <v>0</v>
      </c>
      <c r="AP154" s="38">
        <f t="shared" si="33"/>
        <v>0</v>
      </c>
      <c r="AQ154" s="38">
        <f t="shared" si="33"/>
        <v>0</v>
      </c>
      <c r="AR154" s="38">
        <f t="shared" si="33"/>
        <v>0</v>
      </c>
      <c r="AS154" s="38">
        <f t="shared" si="33"/>
        <v>0</v>
      </c>
      <c r="AT154" s="38">
        <f t="shared" si="33"/>
        <v>0</v>
      </c>
      <c r="AU154" s="38">
        <f t="shared" si="33"/>
        <v>0</v>
      </c>
      <c r="AV154" s="38">
        <f t="shared" si="33"/>
        <v>0</v>
      </c>
      <c r="AW154" s="38">
        <f t="shared" si="33"/>
        <v>0</v>
      </c>
      <c r="AX154" s="38">
        <f t="shared" si="33"/>
        <v>0</v>
      </c>
      <c r="AY154" s="38">
        <f t="shared" si="33"/>
        <v>0</v>
      </c>
      <c r="AZ154" s="38">
        <f t="shared" si="33"/>
        <v>0</v>
      </c>
      <c r="BA154" s="38">
        <f t="shared" si="33"/>
        <v>0</v>
      </c>
      <c r="BB154" s="38">
        <f t="shared" si="33"/>
        <v>0</v>
      </c>
      <c r="BC154" s="38">
        <f t="shared" si="33"/>
        <v>0</v>
      </c>
      <c r="BD154" s="38">
        <f t="shared" si="33"/>
        <v>0</v>
      </c>
      <c r="BE154" s="38">
        <f t="shared" si="33"/>
        <v>0</v>
      </c>
      <c r="BF154" s="20">
        <f t="shared" si="32"/>
        <v>98</v>
      </c>
    </row>
    <row r="155" spans="1:58" ht="15.75" customHeight="1">
      <c r="A155" s="122"/>
      <c r="B155" s="36"/>
      <c r="C155" s="14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  <c r="AI155" s="15"/>
      <c r="AJ155" s="15"/>
      <c r="AK155" s="15"/>
      <c r="AL155" s="15"/>
      <c r="AM155" s="15"/>
      <c r="AN155" s="15"/>
      <c r="AO155" s="15"/>
      <c r="AP155" s="15"/>
      <c r="AQ155" s="15"/>
      <c r="AR155" s="15"/>
      <c r="AS155" s="15"/>
      <c r="AT155" s="15"/>
      <c r="AU155" s="15"/>
      <c r="AV155" s="15"/>
      <c r="AW155" s="15"/>
      <c r="AX155" s="15"/>
      <c r="AY155" s="15"/>
      <c r="AZ155" s="15"/>
      <c r="BA155" s="15"/>
      <c r="BB155" s="15"/>
      <c r="BC155" s="15"/>
      <c r="BD155" s="15"/>
      <c r="BE155" s="15"/>
      <c r="BF155" s="23"/>
    </row>
    <row r="156" spans="1:58" ht="15.75" customHeight="1">
      <c r="A156" s="123"/>
      <c r="B156" s="39" t="s">
        <v>1</v>
      </c>
      <c r="C156" s="40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41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  <c r="AM156" s="41"/>
      <c r="AN156" s="41"/>
      <c r="AO156" s="41"/>
      <c r="AP156" s="41"/>
      <c r="AQ156" s="41"/>
      <c r="AR156" s="41"/>
      <c r="AS156" s="41"/>
      <c r="AT156" s="41"/>
      <c r="AU156" s="41"/>
      <c r="AV156" s="41"/>
      <c r="AW156" s="41"/>
      <c r="AX156" s="41"/>
      <c r="AY156" s="41"/>
      <c r="AZ156" s="41"/>
      <c r="BA156" s="41"/>
      <c r="BB156" s="41"/>
      <c r="BC156" s="41"/>
      <c r="BD156" s="41"/>
      <c r="BE156" s="41"/>
      <c r="BF156" s="33">
        <f t="shared" ref="BF156:BF163" si="34">SUM(C156:BE156)</f>
        <v>0</v>
      </c>
    </row>
    <row r="157" spans="1:58" ht="15.75" customHeight="1">
      <c r="A157" s="121">
        <v>18</v>
      </c>
      <c r="B157" s="34" t="s">
        <v>107</v>
      </c>
      <c r="C157" s="8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10">
        <v>3</v>
      </c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11"/>
      <c r="AH157" s="9"/>
      <c r="AI157" s="9"/>
      <c r="AJ157" s="9"/>
      <c r="AK157" s="9"/>
      <c r="AL157" s="9"/>
      <c r="AM157" s="9"/>
      <c r="AN157" s="9"/>
      <c r="AO157" s="9"/>
      <c r="AP157" s="9"/>
      <c r="AQ157" s="9"/>
      <c r="AR157" s="9"/>
      <c r="AS157" s="10">
        <v>2</v>
      </c>
      <c r="AT157" s="9"/>
      <c r="AU157" s="9"/>
      <c r="AV157" s="9"/>
      <c r="AW157" s="9"/>
      <c r="AX157" s="9"/>
      <c r="AY157" s="9"/>
      <c r="AZ157" s="9"/>
      <c r="BA157" s="9"/>
      <c r="BB157" s="9"/>
      <c r="BC157" s="9"/>
      <c r="BD157" s="9"/>
      <c r="BE157" s="9"/>
      <c r="BF157" s="12">
        <f t="shared" si="34"/>
        <v>5</v>
      </c>
    </row>
    <row r="158" spans="1:58" ht="15.75" customHeight="1">
      <c r="A158" s="122"/>
      <c r="B158" s="36" t="s">
        <v>108</v>
      </c>
      <c r="C158" s="14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5"/>
      <c r="AN158" s="15"/>
      <c r="AO158" s="15"/>
      <c r="AP158" s="15"/>
      <c r="AQ158" s="15"/>
      <c r="AR158" s="15"/>
      <c r="AS158" s="15"/>
      <c r="AT158" s="15"/>
      <c r="AU158" s="15"/>
      <c r="AV158" s="15"/>
      <c r="AW158" s="15"/>
      <c r="AX158" s="15"/>
      <c r="AY158" s="15"/>
      <c r="AZ158" s="15"/>
      <c r="BA158" s="15"/>
      <c r="BB158" s="15"/>
      <c r="BC158" s="15"/>
      <c r="BD158" s="15"/>
      <c r="BE158" s="15"/>
      <c r="BF158" s="16">
        <f t="shared" si="34"/>
        <v>0</v>
      </c>
    </row>
    <row r="159" spans="1:58" ht="15.75" customHeight="1">
      <c r="A159" s="122"/>
      <c r="B159" s="36" t="s">
        <v>109</v>
      </c>
      <c r="C159" s="14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7">
        <v>2</v>
      </c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  <c r="AI159" s="15"/>
      <c r="AJ159" s="15"/>
      <c r="AK159" s="15"/>
      <c r="AL159" s="15"/>
      <c r="AM159" s="15"/>
      <c r="AN159" s="15"/>
      <c r="AO159" s="15"/>
      <c r="AP159" s="15"/>
      <c r="AQ159" s="15"/>
      <c r="AR159" s="15"/>
      <c r="AS159" s="17">
        <v>1</v>
      </c>
      <c r="AT159" s="15"/>
      <c r="AU159" s="15"/>
      <c r="AV159" s="15"/>
      <c r="AW159" s="15"/>
      <c r="AX159" s="15"/>
      <c r="AY159" s="15"/>
      <c r="AZ159" s="15"/>
      <c r="BA159" s="15"/>
      <c r="BB159" s="15"/>
      <c r="BC159" s="15"/>
      <c r="BD159" s="15"/>
      <c r="BE159" s="15"/>
      <c r="BF159" s="16">
        <f t="shared" si="34"/>
        <v>3</v>
      </c>
    </row>
    <row r="160" spans="1:58" ht="15.75" customHeight="1">
      <c r="A160" s="122"/>
      <c r="B160" s="36" t="s">
        <v>110</v>
      </c>
      <c r="C160" s="14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7">
        <v>8</v>
      </c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8"/>
      <c r="AH160" s="15"/>
      <c r="AI160" s="15"/>
      <c r="AJ160" s="15"/>
      <c r="AK160" s="15"/>
      <c r="AL160" s="15"/>
      <c r="AM160" s="15"/>
      <c r="AN160" s="15"/>
      <c r="AO160" s="15"/>
      <c r="AP160" s="15"/>
      <c r="AQ160" s="15"/>
      <c r="AR160" s="15"/>
      <c r="AS160" s="17">
        <v>4</v>
      </c>
      <c r="AT160" s="15"/>
      <c r="AU160" s="15"/>
      <c r="AV160" s="15"/>
      <c r="AW160" s="15"/>
      <c r="AX160" s="15"/>
      <c r="AY160" s="15"/>
      <c r="AZ160" s="15"/>
      <c r="BA160" s="15"/>
      <c r="BB160" s="15"/>
      <c r="BC160" s="15"/>
      <c r="BD160" s="15"/>
      <c r="BE160" s="15"/>
      <c r="BF160" s="16">
        <f t="shared" si="34"/>
        <v>12</v>
      </c>
    </row>
    <row r="161" spans="1:58" ht="15.75" customHeight="1">
      <c r="A161" s="122"/>
      <c r="B161" s="36" t="s">
        <v>111</v>
      </c>
      <c r="C161" s="14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8"/>
      <c r="AH161" s="15"/>
      <c r="AI161" s="15"/>
      <c r="AJ161" s="15"/>
      <c r="AK161" s="15"/>
      <c r="AL161" s="15"/>
      <c r="AM161" s="15"/>
      <c r="AN161" s="15"/>
      <c r="AO161" s="15"/>
      <c r="AP161" s="15"/>
      <c r="AQ161" s="15"/>
      <c r="AR161" s="15"/>
      <c r="AS161" s="17">
        <v>2.5</v>
      </c>
      <c r="AT161" s="15"/>
      <c r="AU161" s="15"/>
      <c r="AV161" s="15"/>
      <c r="AW161" s="15"/>
      <c r="AX161" s="15"/>
      <c r="AY161" s="15"/>
      <c r="AZ161" s="15"/>
      <c r="BA161" s="15"/>
      <c r="BB161" s="15"/>
      <c r="BC161" s="15"/>
      <c r="BD161" s="15"/>
      <c r="BE161" s="15"/>
      <c r="BF161" s="16">
        <f t="shared" si="34"/>
        <v>2.5</v>
      </c>
    </row>
    <row r="162" spans="1:58" ht="15.75" customHeight="1">
      <c r="A162" s="122"/>
      <c r="B162" s="36" t="s">
        <v>112</v>
      </c>
      <c r="C162" s="14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  <c r="AL162" s="15"/>
      <c r="AM162" s="15"/>
      <c r="AN162" s="15"/>
      <c r="AO162" s="15"/>
      <c r="AP162" s="15"/>
      <c r="AQ162" s="15"/>
      <c r="AR162" s="15"/>
      <c r="AS162" s="15"/>
      <c r="AT162" s="15"/>
      <c r="AU162" s="15"/>
      <c r="AV162" s="15"/>
      <c r="AW162" s="15"/>
      <c r="AX162" s="15"/>
      <c r="AY162" s="15"/>
      <c r="AZ162" s="15"/>
      <c r="BA162" s="15"/>
      <c r="BB162" s="15"/>
      <c r="BC162" s="15"/>
      <c r="BD162" s="15"/>
      <c r="BE162" s="15"/>
      <c r="BF162" s="16">
        <f t="shared" si="34"/>
        <v>0</v>
      </c>
    </row>
    <row r="163" spans="1:58" ht="15.75" customHeight="1">
      <c r="A163" s="122"/>
      <c r="B163" s="36" t="s">
        <v>55</v>
      </c>
      <c r="C163" s="38"/>
      <c r="D163" s="38">
        <f t="shared" ref="D163:BE163" si="35">SUM(D157:D162)</f>
        <v>0</v>
      </c>
      <c r="E163" s="38">
        <f t="shared" si="35"/>
        <v>0</v>
      </c>
      <c r="F163" s="38">
        <f t="shared" si="35"/>
        <v>0</v>
      </c>
      <c r="G163" s="38">
        <f t="shared" si="35"/>
        <v>0</v>
      </c>
      <c r="H163" s="38">
        <f t="shared" si="35"/>
        <v>0</v>
      </c>
      <c r="I163" s="38">
        <f t="shared" si="35"/>
        <v>0</v>
      </c>
      <c r="J163" s="38">
        <f t="shared" si="35"/>
        <v>0</v>
      </c>
      <c r="K163" s="38">
        <f t="shared" si="35"/>
        <v>0</v>
      </c>
      <c r="L163" s="38">
        <f t="shared" si="35"/>
        <v>0</v>
      </c>
      <c r="M163" s="38">
        <f t="shared" si="35"/>
        <v>0</v>
      </c>
      <c r="N163" s="38">
        <f t="shared" si="35"/>
        <v>0</v>
      </c>
      <c r="O163" s="38">
        <f t="shared" si="35"/>
        <v>0</v>
      </c>
      <c r="P163" s="38">
        <f t="shared" si="35"/>
        <v>0</v>
      </c>
      <c r="Q163" s="38">
        <f t="shared" si="35"/>
        <v>0</v>
      </c>
      <c r="R163" s="38">
        <f t="shared" si="35"/>
        <v>0</v>
      </c>
      <c r="S163" s="38">
        <f t="shared" si="35"/>
        <v>0</v>
      </c>
      <c r="T163" s="38">
        <f t="shared" si="35"/>
        <v>0</v>
      </c>
      <c r="U163" s="38">
        <f t="shared" si="35"/>
        <v>13</v>
      </c>
      <c r="V163" s="38">
        <f t="shared" si="35"/>
        <v>0</v>
      </c>
      <c r="W163" s="38">
        <f t="shared" si="35"/>
        <v>0</v>
      </c>
      <c r="X163" s="38">
        <f t="shared" si="35"/>
        <v>0</v>
      </c>
      <c r="Y163" s="38">
        <f t="shared" si="35"/>
        <v>0</v>
      </c>
      <c r="Z163" s="38">
        <f t="shared" si="35"/>
        <v>0</v>
      </c>
      <c r="AA163" s="38">
        <f t="shared" si="35"/>
        <v>0</v>
      </c>
      <c r="AB163" s="38">
        <f t="shared" si="35"/>
        <v>0</v>
      </c>
      <c r="AC163" s="38">
        <f t="shared" si="35"/>
        <v>0</v>
      </c>
      <c r="AD163" s="38">
        <f t="shared" si="35"/>
        <v>0</v>
      </c>
      <c r="AE163" s="38">
        <f t="shared" si="35"/>
        <v>0</v>
      </c>
      <c r="AF163" s="38">
        <f t="shared" si="35"/>
        <v>0</v>
      </c>
      <c r="AG163" s="38">
        <f t="shared" si="35"/>
        <v>0</v>
      </c>
      <c r="AH163" s="38">
        <f t="shared" si="35"/>
        <v>0</v>
      </c>
      <c r="AI163" s="38">
        <f t="shared" si="35"/>
        <v>0</v>
      </c>
      <c r="AJ163" s="38">
        <f t="shared" si="35"/>
        <v>0</v>
      </c>
      <c r="AK163" s="38">
        <f t="shared" si="35"/>
        <v>0</v>
      </c>
      <c r="AL163" s="38">
        <f t="shared" si="35"/>
        <v>0</v>
      </c>
      <c r="AM163" s="38">
        <f t="shared" si="35"/>
        <v>0</v>
      </c>
      <c r="AN163" s="38">
        <f t="shared" si="35"/>
        <v>0</v>
      </c>
      <c r="AO163" s="38">
        <f t="shared" si="35"/>
        <v>0</v>
      </c>
      <c r="AP163" s="38">
        <f t="shared" si="35"/>
        <v>0</v>
      </c>
      <c r="AQ163" s="38">
        <f t="shared" si="35"/>
        <v>0</v>
      </c>
      <c r="AR163" s="38">
        <f t="shared" si="35"/>
        <v>0</v>
      </c>
      <c r="AS163" s="38">
        <f t="shared" si="35"/>
        <v>9.5</v>
      </c>
      <c r="AT163" s="38">
        <f t="shared" si="35"/>
        <v>0</v>
      </c>
      <c r="AU163" s="38">
        <f t="shared" si="35"/>
        <v>0</v>
      </c>
      <c r="AV163" s="38">
        <f t="shared" si="35"/>
        <v>0</v>
      </c>
      <c r="AW163" s="38">
        <f t="shared" si="35"/>
        <v>0</v>
      </c>
      <c r="AX163" s="38">
        <f t="shared" si="35"/>
        <v>0</v>
      </c>
      <c r="AY163" s="38">
        <f t="shared" si="35"/>
        <v>0</v>
      </c>
      <c r="AZ163" s="38">
        <f t="shared" si="35"/>
        <v>0</v>
      </c>
      <c r="BA163" s="38">
        <f t="shared" si="35"/>
        <v>0</v>
      </c>
      <c r="BB163" s="38">
        <f t="shared" si="35"/>
        <v>0</v>
      </c>
      <c r="BC163" s="38">
        <f t="shared" si="35"/>
        <v>0</v>
      </c>
      <c r="BD163" s="38">
        <f t="shared" si="35"/>
        <v>0</v>
      </c>
      <c r="BE163" s="38">
        <f t="shared" si="35"/>
        <v>0</v>
      </c>
      <c r="BF163" s="20">
        <f t="shared" si="34"/>
        <v>22.5</v>
      </c>
    </row>
    <row r="164" spans="1:58" ht="15.75" customHeight="1">
      <c r="A164" s="122"/>
      <c r="B164" s="36"/>
      <c r="C164" s="14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  <c r="AI164" s="15"/>
      <c r="AJ164" s="15"/>
      <c r="AK164" s="15"/>
      <c r="AL164" s="15"/>
      <c r="AM164" s="15"/>
      <c r="AN164" s="15"/>
      <c r="AO164" s="15"/>
      <c r="AP164" s="15"/>
      <c r="AQ164" s="15"/>
      <c r="AR164" s="15"/>
      <c r="AS164" s="15"/>
      <c r="AT164" s="15"/>
      <c r="AU164" s="15"/>
      <c r="AV164" s="15"/>
      <c r="AW164" s="15"/>
      <c r="AX164" s="15"/>
      <c r="AY164" s="15"/>
      <c r="AZ164" s="15"/>
      <c r="BA164" s="15"/>
      <c r="BB164" s="15"/>
      <c r="BC164" s="15"/>
      <c r="BD164" s="15"/>
      <c r="BE164" s="15"/>
      <c r="BF164" s="23"/>
    </row>
    <row r="165" spans="1:58" ht="15.75" customHeight="1">
      <c r="A165" s="123"/>
      <c r="B165" s="39" t="s">
        <v>1</v>
      </c>
      <c r="C165" s="40"/>
      <c r="D165" s="41"/>
      <c r="E165" s="41"/>
      <c r="F165" s="41"/>
      <c r="G165" s="41"/>
      <c r="H165" s="41"/>
      <c r="I165" s="41"/>
      <c r="J165" s="41"/>
      <c r="K165" s="41"/>
      <c r="L165" s="41"/>
      <c r="M165" s="41"/>
      <c r="N165" s="41"/>
      <c r="O165" s="41"/>
      <c r="P165" s="41"/>
      <c r="Q165" s="41"/>
      <c r="R165" s="41"/>
      <c r="S165" s="41"/>
      <c r="T165" s="41"/>
      <c r="U165" s="41"/>
      <c r="V165" s="41"/>
      <c r="W165" s="41"/>
      <c r="X165" s="41"/>
      <c r="Y165" s="41"/>
      <c r="Z165" s="41"/>
      <c r="AA165" s="41"/>
      <c r="AB165" s="41"/>
      <c r="AC165" s="41"/>
      <c r="AD165" s="41"/>
      <c r="AE165" s="41"/>
      <c r="AF165" s="41"/>
      <c r="AG165" s="41"/>
      <c r="AH165" s="41"/>
      <c r="AI165" s="41"/>
      <c r="AJ165" s="41"/>
      <c r="AK165" s="41"/>
      <c r="AL165" s="41"/>
      <c r="AM165" s="41"/>
      <c r="AN165" s="41"/>
      <c r="AO165" s="41"/>
      <c r="AP165" s="41"/>
      <c r="AQ165" s="41"/>
      <c r="AR165" s="41"/>
      <c r="AS165" s="41"/>
      <c r="AT165" s="41"/>
      <c r="AU165" s="41"/>
      <c r="AV165" s="41"/>
      <c r="AW165" s="41"/>
      <c r="AX165" s="41"/>
      <c r="AY165" s="41"/>
      <c r="AZ165" s="41"/>
      <c r="BA165" s="41"/>
      <c r="BB165" s="41"/>
      <c r="BC165" s="41"/>
      <c r="BD165" s="41"/>
      <c r="BE165" s="41"/>
      <c r="BF165" s="33">
        <f t="shared" ref="BF165:BF172" si="36">SUM(C165:BE165)</f>
        <v>0</v>
      </c>
    </row>
    <row r="166" spans="1:58" ht="15.75" customHeight="1">
      <c r="A166" s="121">
        <v>19</v>
      </c>
      <c r="B166" s="34" t="s">
        <v>107</v>
      </c>
      <c r="C166" s="8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10">
        <v>20</v>
      </c>
      <c r="AC166" s="9"/>
      <c r="AD166" s="9"/>
      <c r="AE166" s="9"/>
      <c r="AF166" s="9"/>
      <c r="AG166" s="11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  <c r="AU166" s="9"/>
      <c r="AV166" s="9"/>
      <c r="AW166" s="9"/>
      <c r="AX166" s="9"/>
      <c r="AY166" s="9"/>
      <c r="AZ166" s="9"/>
      <c r="BA166" s="9"/>
      <c r="BB166" s="9"/>
      <c r="BC166" s="9"/>
      <c r="BD166" s="9"/>
      <c r="BE166" s="9"/>
      <c r="BF166" s="12">
        <f t="shared" si="36"/>
        <v>20</v>
      </c>
    </row>
    <row r="167" spans="1:58" ht="15.75" customHeight="1">
      <c r="A167" s="122"/>
      <c r="B167" s="36" t="s">
        <v>108</v>
      </c>
      <c r="C167" s="14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  <c r="AH167" s="15"/>
      <c r="AI167" s="15"/>
      <c r="AJ167" s="15"/>
      <c r="AK167" s="15"/>
      <c r="AL167" s="15"/>
      <c r="AM167" s="15"/>
      <c r="AN167" s="15"/>
      <c r="AO167" s="15"/>
      <c r="AP167" s="15"/>
      <c r="AQ167" s="15"/>
      <c r="AR167" s="15"/>
      <c r="AS167" s="15"/>
      <c r="AT167" s="15"/>
      <c r="AU167" s="15"/>
      <c r="AV167" s="15"/>
      <c r="AW167" s="15"/>
      <c r="AX167" s="15"/>
      <c r="AY167" s="15"/>
      <c r="AZ167" s="15"/>
      <c r="BA167" s="15"/>
      <c r="BB167" s="15"/>
      <c r="BC167" s="15"/>
      <c r="BD167" s="15"/>
      <c r="BE167" s="15"/>
      <c r="BF167" s="16">
        <f t="shared" si="36"/>
        <v>0</v>
      </c>
    </row>
    <row r="168" spans="1:58" ht="15.75" customHeight="1">
      <c r="A168" s="122"/>
      <c r="B168" s="36" t="s">
        <v>109</v>
      </c>
      <c r="C168" s="14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15"/>
      <c r="AJ168" s="15"/>
      <c r="AK168" s="15"/>
      <c r="AL168" s="15"/>
      <c r="AM168" s="15"/>
      <c r="AN168" s="15"/>
      <c r="AO168" s="15"/>
      <c r="AP168" s="15"/>
      <c r="AQ168" s="15"/>
      <c r="AR168" s="15"/>
      <c r="AS168" s="15"/>
      <c r="AT168" s="15"/>
      <c r="AU168" s="15"/>
      <c r="AV168" s="15"/>
      <c r="AW168" s="15"/>
      <c r="AX168" s="15"/>
      <c r="AY168" s="15"/>
      <c r="AZ168" s="15"/>
      <c r="BA168" s="15"/>
      <c r="BB168" s="15"/>
      <c r="BC168" s="15"/>
      <c r="BD168" s="15"/>
      <c r="BE168" s="15"/>
      <c r="BF168" s="16">
        <f t="shared" si="36"/>
        <v>0</v>
      </c>
    </row>
    <row r="169" spans="1:58" ht="15.75" customHeight="1">
      <c r="A169" s="122"/>
      <c r="B169" s="36" t="s">
        <v>110</v>
      </c>
      <c r="C169" s="14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8"/>
      <c r="AH169" s="15"/>
      <c r="AI169" s="15"/>
      <c r="AJ169" s="15"/>
      <c r="AK169" s="15"/>
      <c r="AL169" s="15"/>
      <c r="AM169" s="15"/>
      <c r="AN169" s="15"/>
      <c r="AO169" s="15"/>
      <c r="AP169" s="15"/>
      <c r="AQ169" s="15"/>
      <c r="AR169" s="15"/>
      <c r="AS169" s="15"/>
      <c r="AT169" s="15"/>
      <c r="AU169" s="15"/>
      <c r="AV169" s="15"/>
      <c r="AW169" s="15"/>
      <c r="AX169" s="15"/>
      <c r="AY169" s="15"/>
      <c r="AZ169" s="15"/>
      <c r="BA169" s="15"/>
      <c r="BB169" s="15"/>
      <c r="BC169" s="15"/>
      <c r="BD169" s="15"/>
      <c r="BE169" s="15"/>
      <c r="BF169" s="16">
        <f t="shared" si="36"/>
        <v>0</v>
      </c>
    </row>
    <row r="170" spans="1:58" ht="15.75" customHeight="1">
      <c r="A170" s="122"/>
      <c r="B170" s="36" t="s">
        <v>111</v>
      </c>
      <c r="C170" s="14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8"/>
      <c r="AH170" s="15"/>
      <c r="AI170" s="15"/>
      <c r="AJ170" s="15"/>
      <c r="AK170" s="15"/>
      <c r="AL170" s="15"/>
      <c r="AM170" s="15"/>
      <c r="AN170" s="15"/>
      <c r="AO170" s="15"/>
      <c r="AP170" s="15"/>
      <c r="AQ170" s="15"/>
      <c r="AR170" s="15"/>
      <c r="AS170" s="15"/>
      <c r="AT170" s="15"/>
      <c r="AU170" s="15"/>
      <c r="AV170" s="15"/>
      <c r="AW170" s="15"/>
      <c r="AX170" s="15"/>
      <c r="AY170" s="15"/>
      <c r="AZ170" s="15"/>
      <c r="BA170" s="15"/>
      <c r="BB170" s="15"/>
      <c r="BC170" s="15"/>
      <c r="BD170" s="15"/>
      <c r="BE170" s="15"/>
      <c r="BF170" s="16">
        <f t="shared" si="36"/>
        <v>0</v>
      </c>
    </row>
    <row r="171" spans="1:58" ht="15.75" customHeight="1">
      <c r="A171" s="122"/>
      <c r="B171" s="36" t="s">
        <v>112</v>
      </c>
      <c r="C171" s="14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5"/>
      <c r="AN171" s="15"/>
      <c r="AO171" s="15"/>
      <c r="AP171" s="15"/>
      <c r="AQ171" s="15"/>
      <c r="AR171" s="15"/>
      <c r="AS171" s="15"/>
      <c r="AT171" s="15"/>
      <c r="AU171" s="15"/>
      <c r="AV171" s="15"/>
      <c r="AW171" s="15"/>
      <c r="AX171" s="15"/>
      <c r="AY171" s="15"/>
      <c r="AZ171" s="15"/>
      <c r="BA171" s="15"/>
      <c r="BB171" s="15"/>
      <c r="BC171" s="15"/>
      <c r="BD171" s="15"/>
      <c r="BE171" s="15"/>
      <c r="BF171" s="16">
        <f t="shared" si="36"/>
        <v>0</v>
      </c>
    </row>
    <row r="172" spans="1:58" ht="15.75" customHeight="1">
      <c r="A172" s="122"/>
      <c r="B172" s="36" t="s">
        <v>55</v>
      </c>
      <c r="C172" s="38"/>
      <c r="D172" s="38">
        <f t="shared" ref="D172:BE172" si="37">SUM(D166:D171)</f>
        <v>0</v>
      </c>
      <c r="E172" s="38">
        <f t="shared" si="37"/>
        <v>0</v>
      </c>
      <c r="F172" s="38">
        <f t="shared" si="37"/>
        <v>0</v>
      </c>
      <c r="G172" s="38">
        <f t="shared" si="37"/>
        <v>0</v>
      </c>
      <c r="H172" s="38">
        <f t="shared" si="37"/>
        <v>0</v>
      </c>
      <c r="I172" s="38">
        <f t="shared" si="37"/>
        <v>0</v>
      </c>
      <c r="J172" s="38">
        <f t="shared" si="37"/>
        <v>0</v>
      </c>
      <c r="K172" s="38">
        <f t="shared" si="37"/>
        <v>0</v>
      </c>
      <c r="L172" s="38">
        <f t="shared" si="37"/>
        <v>0</v>
      </c>
      <c r="M172" s="38">
        <f t="shared" si="37"/>
        <v>0</v>
      </c>
      <c r="N172" s="38">
        <f t="shared" si="37"/>
        <v>0</v>
      </c>
      <c r="O172" s="38">
        <f t="shared" si="37"/>
        <v>0</v>
      </c>
      <c r="P172" s="38">
        <f t="shared" si="37"/>
        <v>0</v>
      </c>
      <c r="Q172" s="38">
        <f t="shared" si="37"/>
        <v>0</v>
      </c>
      <c r="R172" s="38">
        <f t="shared" si="37"/>
        <v>0</v>
      </c>
      <c r="S172" s="38">
        <f t="shared" si="37"/>
        <v>0</v>
      </c>
      <c r="T172" s="38">
        <f t="shared" si="37"/>
        <v>0</v>
      </c>
      <c r="U172" s="38">
        <f t="shared" si="37"/>
        <v>0</v>
      </c>
      <c r="V172" s="38">
        <f t="shared" si="37"/>
        <v>0</v>
      </c>
      <c r="W172" s="38">
        <f t="shared" si="37"/>
        <v>0</v>
      </c>
      <c r="X172" s="38">
        <f t="shared" si="37"/>
        <v>0</v>
      </c>
      <c r="Y172" s="38">
        <f t="shared" si="37"/>
        <v>0</v>
      </c>
      <c r="Z172" s="38">
        <f t="shared" si="37"/>
        <v>0</v>
      </c>
      <c r="AA172" s="38">
        <f t="shared" si="37"/>
        <v>0</v>
      </c>
      <c r="AB172" s="38">
        <f t="shared" si="37"/>
        <v>20</v>
      </c>
      <c r="AC172" s="38">
        <f t="shared" si="37"/>
        <v>0</v>
      </c>
      <c r="AD172" s="38">
        <f t="shared" si="37"/>
        <v>0</v>
      </c>
      <c r="AE172" s="38">
        <f t="shared" si="37"/>
        <v>0</v>
      </c>
      <c r="AF172" s="38">
        <f t="shared" si="37"/>
        <v>0</v>
      </c>
      <c r="AG172" s="38">
        <f t="shared" si="37"/>
        <v>0</v>
      </c>
      <c r="AH172" s="38">
        <f t="shared" si="37"/>
        <v>0</v>
      </c>
      <c r="AI172" s="38">
        <f t="shared" si="37"/>
        <v>0</v>
      </c>
      <c r="AJ172" s="38">
        <f t="shared" si="37"/>
        <v>0</v>
      </c>
      <c r="AK172" s="38">
        <f t="shared" si="37"/>
        <v>0</v>
      </c>
      <c r="AL172" s="38">
        <f t="shared" si="37"/>
        <v>0</v>
      </c>
      <c r="AM172" s="38">
        <f t="shared" si="37"/>
        <v>0</v>
      </c>
      <c r="AN172" s="38">
        <f t="shared" si="37"/>
        <v>0</v>
      </c>
      <c r="AO172" s="38">
        <f t="shared" si="37"/>
        <v>0</v>
      </c>
      <c r="AP172" s="38">
        <f t="shared" si="37"/>
        <v>0</v>
      </c>
      <c r="AQ172" s="38">
        <f t="shared" si="37"/>
        <v>0</v>
      </c>
      <c r="AR172" s="38">
        <f t="shared" si="37"/>
        <v>0</v>
      </c>
      <c r="AS172" s="38">
        <f t="shared" si="37"/>
        <v>0</v>
      </c>
      <c r="AT172" s="38">
        <f t="shared" si="37"/>
        <v>0</v>
      </c>
      <c r="AU172" s="38">
        <f t="shared" si="37"/>
        <v>0</v>
      </c>
      <c r="AV172" s="38">
        <f t="shared" si="37"/>
        <v>0</v>
      </c>
      <c r="AW172" s="38">
        <f t="shared" si="37"/>
        <v>0</v>
      </c>
      <c r="AX172" s="38">
        <f t="shared" si="37"/>
        <v>0</v>
      </c>
      <c r="AY172" s="38">
        <f t="shared" si="37"/>
        <v>0</v>
      </c>
      <c r="AZ172" s="38">
        <f t="shared" si="37"/>
        <v>0</v>
      </c>
      <c r="BA172" s="38">
        <f t="shared" si="37"/>
        <v>0</v>
      </c>
      <c r="BB172" s="38">
        <f t="shared" si="37"/>
        <v>0</v>
      </c>
      <c r="BC172" s="38">
        <f t="shared" si="37"/>
        <v>0</v>
      </c>
      <c r="BD172" s="38">
        <f t="shared" si="37"/>
        <v>0</v>
      </c>
      <c r="BE172" s="38">
        <f t="shared" si="37"/>
        <v>0</v>
      </c>
      <c r="BF172" s="20">
        <f t="shared" si="36"/>
        <v>20</v>
      </c>
    </row>
    <row r="173" spans="1:58" ht="15.75" customHeight="1">
      <c r="A173" s="122"/>
      <c r="B173" s="36"/>
      <c r="C173" s="14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/>
      <c r="AN173" s="15"/>
      <c r="AO173" s="15"/>
      <c r="AP173" s="15"/>
      <c r="AQ173" s="15"/>
      <c r="AR173" s="15"/>
      <c r="AS173" s="15"/>
      <c r="AT173" s="15"/>
      <c r="AU173" s="15"/>
      <c r="AV173" s="15"/>
      <c r="AW173" s="15"/>
      <c r="AX173" s="15"/>
      <c r="AY173" s="15"/>
      <c r="AZ173" s="15"/>
      <c r="BA173" s="15"/>
      <c r="BB173" s="15"/>
      <c r="BC173" s="15"/>
      <c r="BD173" s="15"/>
      <c r="BE173" s="15"/>
      <c r="BF173" s="23"/>
    </row>
    <row r="174" spans="1:58" ht="15.75" customHeight="1">
      <c r="A174" s="123"/>
      <c r="B174" s="39" t="s">
        <v>1</v>
      </c>
      <c r="C174" s="40"/>
      <c r="D174" s="41"/>
      <c r="E174" s="41"/>
      <c r="F174" s="41"/>
      <c r="G174" s="41"/>
      <c r="H174" s="41"/>
      <c r="I174" s="41"/>
      <c r="J174" s="41"/>
      <c r="K174" s="41"/>
      <c r="L174" s="41"/>
      <c r="M174" s="41"/>
      <c r="N174" s="41"/>
      <c r="O174" s="41"/>
      <c r="P174" s="41"/>
      <c r="Q174" s="41"/>
      <c r="R174" s="41"/>
      <c r="S174" s="41"/>
      <c r="T174" s="41"/>
      <c r="U174" s="41"/>
      <c r="V174" s="41"/>
      <c r="W174" s="41"/>
      <c r="X174" s="41"/>
      <c r="Y174" s="41"/>
      <c r="Z174" s="41"/>
      <c r="AA174" s="41"/>
      <c r="AB174" s="41"/>
      <c r="AC174" s="41"/>
      <c r="AD174" s="41"/>
      <c r="AE174" s="41"/>
      <c r="AF174" s="41"/>
      <c r="AG174" s="41"/>
      <c r="AH174" s="41"/>
      <c r="AI174" s="41"/>
      <c r="AJ174" s="41"/>
      <c r="AK174" s="41"/>
      <c r="AL174" s="41"/>
      <c r="AM174" s="41"/>
      <c r="AN174" s="41"/>
      <c r="AO174" s="41"/>
      <c r="AP174" s="41"/>
      <c r="AQ174" s="41"/>
      <c r="AR174" s="41"/>
      <c r="AS174" s="41"/>
      <c r="AT174" s="41"/>
      <c r="AU174" s="41"/>
      <c r="AV174" s="41"/>
      <c r="AW174" s="41"/>
      <c r="AX174" s="41"/>
      <c r="AY174" s="41"/>
      <c r="AZ174" s="41"/>
      <c r="BA174" s="41"/>
      <c r="BB174" s="41"/>
      <c r="BC174" s="41"/>
      <c r="BD174" s="41"/>
      <c r="BE174" s="41"/>
      <c r="BF174" s="33">
        <f t="shared" ref="BF174:BF181" si="38">SUM(C174:BE174)</f>
        <v>0</v>
      </c>
    </row>
    <row r="175" spans="1:58" ht="15.75" customHeight="1">
      <c r="A175" s="121">
        <v>20</v>
      </c>
      <c r="B175" s="34" t="s">
        <v>107</v>
      </c>
      <c r="C175" s="8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10">
        <v>3</v>
      </c>
      <c r="P175" s="9"/>
      <c r="Q175" s="9"/>
      <c r="R175" s="10">
        <v>3</v>
      </c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11"/>
      <c r="AH175" s="9"/>
      <c r="AI175" s="10">
        <v>15</v>
      </c>
      <c r="AJ175" s="9"/>
      <c r="AK175" s="10">
        <v>6.5</v>
      </c>
      <c r="AL175" s="9"/>
      <c r="AM175" s="10">
        <v>1.5</v>
      </c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9"/>
      <c r="AY175" s="10">
        <v>3</v>
      </c>
      <c r="AZ175" s="9"/>
      <c r="BA175" s="9"/>
      <c r="BB175" s="9"/>
      <c r="BC175" s="9"/>
      <c r="BD175" s="9"/>
      <c r="BE175" s="9"/>
      <c r="BF175" s="12">
        <f t="shared" si="38"/>
        <v>32</v>
      </c>
    </row>
    <row r="176" spans="1:58" ht="15.75" customHeight="1">
      <c r="A176" s="122"/>
      <c r="B176" s="36" t="s">
        <v>108</v>
      </c>
      <c r="C176" s="14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7">
        <v>1</v>
      </c>
      <c r="P176" s="15"/>
      <c r="Q176" s="15"/>
      <c r="R176" s="17">
        <v>1</v>
      </c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  <c r="AL176" s="15"/>
      <c r="AM176" s="15"/>
      <c r="AN176" s="15"/>
      <c r="AO176" s="15"/>
      <c r="AP176" s="15"/>
      <c r="AQ176" s="15"/>
      <c r="AR176" s="15"/>
      <c r="AS176" s="15"/>
      <c r="AT176" s="15"/>
      <c r="AU176" s="15"/>
      <c r="AV176" s="15"/>
      <c r="AW176" s="15"/>
      <c r="AX176" s="15"/>
      <c r="AY176" s="15"/>
      <c r="AZ176" s="15"/>
      <c r="BA176" s="15"/>
      <c r="BB176" s="15"/>
      <c r="BC176" s="15"/>
      <c r="BD176" s="15"/>
      <c r="BE176" s="15"/>
      <c r="BF176" s="16">
        <f t="shared" si="38"/>
        <v>2</v>
      </c>
    </row>
    <row r="177" spans="1:58" ht="15.75" customHeight="1">
      <c r="A177" s="122"/>
      <c r="B177" s="36" t="s">
        <v>109</v>
      </c>
      <c r="C177" s="14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7">
        <v>4</v>
      </c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  <c r="AH177" s="15"/>
      <c r="AI177" s="17">
        <v>0.5</v>
      </c>
      <c r="AJ177" s="15"/>
      <c r="AK177" s="17">
        <v>4</v>
      </c>
      <c r="AL177" s="15"/>
      <c r="AM177" s="15"/>
      <c r="AN177" s="15"/>
      <c r="AO177" s="15"/>
      <c r="AP177" s="17">
        <v>1.5</v>
      </c>
      <c r="AQ177" s="15"/>
      <c r="AR177" s="15"/>
      <c r="AS177" s="15"/>
      <c r="AT177" s="15"/>
      <c r="AU177" s="15"/>
      <c r="AV177" s="15"/>
      <c r="AW177" s="15"/>
      <c r="AX177" s="15"/>
      <c r="AY177" s="15"/>
      <c r="AZ177" s="15"/>
      <c r="BA177" s="15"/>
      <c r="BB177" s="15"/>
      <c r="BC177" s="15"/>
      <c r="BD177" s="15"/>
      <c r="BE177" s="15"/>
      <c r="BF177" s="16">
        <f t="shared" si="38"/>
        <v>10</v>
      </c>
    </row>
    <row r="178" spans="1:58" ht="15.75" customHeight="1">
      <c r="A178" s="122"/>
      <c r="B178" s="36" t="s">
        <v>110</v>
      </c>
      <c r="C178" s="14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7">
        <v>12</v>
      </c>
      <c r="P178" s="15"/>
      <c r="Q178" s="15"/>
      <c r="R178" s="17">
        <v>5</v>
      </c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8"/>
      <c r="AH178" s="15"/>
      <c r="AI178" s="17">
        <v>26</v>
      </c>
      <c r="AJ178" s="15"/>
      <c r="AK178" s="17">
        <v>13.5</v>
      </c>
      <c r="AL178" s="15"/>
      <c r="AM178" s="17">
        <v>2</v>
      </c>
      <c r="AN178" s="15"/>
      <c r="AO178" s="15"/>
      <c r="AP178" s="15"/>
      <c r="AQ178" s="15"/>
      <c r="AR178" s="15"/>
      <c r="AS178" s="15"/>
      <c r="AT178" s="15"/>
      <c r="AU178" s="15"/>
      <c r="AV178" s="15"/>
      <c r="AW178" s="15"/>
      <c r="AX178" s="15"/>
      <c r="AY178" s="15"/>
      <c r="AZ178" s="15"/>
      <c r="BA178" s="15"/>
      <c r="BB178" s="15"/>
      <c r="BC178" s="15"/>
      <c r="BD178" s="15"/>
      <c r="BE178" s="15"/>
      <c r="BF178" s="16">
        <f t="shared" si="38"/>
        <v>58.5</v>
      </c>
    </row>
    <row r="179" spans="1:58" ht="15.75" customHeight="1">
      <c r="A179" s="122"/>
      <c r="B179" s="36" t="s">
        <v>111</v>
      </c>
      <c r="C179" s="14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7">
        <v>1.5</v>
      </c>
      <c r="P179" s="15"/>
      <c r="Q179" s="15"/>
      <c r="R179" s="17">
        <v>0.5</v>
      </c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8"/>
      <c r="AH179" s="15"/>
      <c r="AI179" s="17">
        <v>4</v>
      </c>
      <c r="AJ179" s="15"/>
      <c r="AK179" s="17">
        <v>0.5</v>
      </c>
      <c r="AL179" s="15"/>
      <c r="AM179" s="15"/>
      <c r="AN179" s="15"/>
      <c r="AO179" s="15"/>
      <c r="AP179" s="15"/>
      <c r="AQ179" s="15"/>
      <c r="AR179" s="15"/>
      <c r="AS179" s="15"/>
      <c r="AT179" s="15"/>
      <c r="AU179" s="15"/>
      <c r="AV179" s="15"/>
      <c r="AW179" s="15"/>
      <c r="AX179" s="15"/>
      <c r="AY179" s="15"/>
      <c r="AZ179" s="15"/>
      <c r="BA179" s="15"/>
      <c r="BB179" s="15"/>
      <c r="BC179" s="15"/>
      <c r="BD179" s="15"/>
      <c r="BE179" s="15"/>
      <c r="BF179" s="16">
        <f t="shared" si="38"/>
        <v>6.5</v>
      </c>
    </row>
    <row r="180" spans="1:58" ht="15.75" customHeight="1">
      <c r="A180" s="122"/>
      <c r="B180" s="36" t="s">
        <v>112</v>
      </c>
      <c r="C180" s="14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7">
        <v>2.5</v>
      </c>
      <c r="P180" s="15"/>
      <c r="Q180" s="15"/>
      <c r="R180" s="17">
        <v>1</v>
      </c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  <c r="AH180" s="15"/>
      <c r="AI180" s="15"/>
      <c r="AJ180" s="15"/>
      <c r="AK180" s="15"/>
      <c r="AL180" s="15"/>
      <c r="AM180" s="15"/>
      <c r="AN180" s="15"/>
      <c r="AO180" s="15"/>
      <c r="AP180" s="15"/>
      <c r="AQ180" s="15"/>
      <c r="AR180" s="15"/>
      <c r="AS180" s="15"/>
      <c r="AT180" s="15"/>
      <c r="AU180" s="15"/>
      <c r="AV180" s="15"/>
      <c r="AW180" s="15"/>
      <c r="AX180" s="15"/>
      <c r="AY180" s="15"/>
      <c r="AZ180" s="15"/>
      <c r="BA180" s="15"/>
      <c r="BB180" s="15"/>
      <c r="BC180" s="15"/>
      <c r="BD180" s="15"/>
      <c r="BE180" s="15"/>
      <c r="BF180" s="16">
        <f t="shared" si="38"/>
        <v>3.5</v>
      </c>
    </row>
    <row r="181" spans="1:58" ht="15.75" customHeight="1">
      <c r="A181" s="122"/>
      <c r="B181" s="36" t="s">
        <v>55</v>
      </c>
      <c r="C181" s="38"/>
      <c r="D181" s="38">
        <f t="shared" ref="D181:BE181" si="39">SUM(D175:D180)</f>
        <v>0</v>
      </c>
      <c r="E181" s="38">
        <f t="shared" si="39"/>
        <v>0</v>
      </c>
      <c r="F181" s="38">
        <f t="shared" si="39"/>
        <v>0</v>
      </c>
      <c r="G181" s="38">
        <f t="shared" si="39"/>
        <v>0</v>
      </c>
      <c r="H181" s="38">
        <f t="shared" si="39"/>
        <v>0</v>
      </c>
      <c r="I181" s="38">
        <f t="shared" si="39"/>
        <v>0</v>
      </c>
      <c r="J181" s="38">
        <f t="shared" si="39"/>
        <v>0</v>
      </c>
      <c r="K181" s="38">
        <f t="shared" si="39"/>
        <v>0</v>
      </c>
      <c r="L181" s="38">
        <f t="shared" si="39"/>
        <v>0</v>
      </c>
      <c r="M181" s="38">
        <f t="shared" si="39"/>
        <v>0</v>
      </c>
      <c r="N181" s="38">
        <f t="shared" si="39"/>
        <v>0</v>
      </c>
      <c r="O181" s="38">
        <f t="shared" si="39"/>
        <v>24</v>
      </c>
      <c r="P181" s="38">
        <f t="shared" si="39"/>
        <v>0</v>
      </c>
      <c r="Q181" s="38">
        <f t="shared" si="39"/>
        <v>0</v>
      </c>
      <c r="R181" s="38">
        <f t="shared" si="39"/>
        <v>10.5</v>
      </c>
      <c r="S181" s="38">
        <f t="shared" si="39"/>
        <v>0</v>
      </c>
      <c r="T181" s="38">
        <f t="shared" si="39"/>
        <v>0</v>
      </c>
      <c r="U181" s="38">
        <f t="shared" si="39"/>
        <v>0</v>
      </c>
      <c r="V181" s="38">
        <f t="shared" si="39"/>
        <v>0</v>
      </c>
      <c r="W181" s="38">
        <f t="shared" si="39"/>
        <v>0</v>
      </c>
      <c r="X181" s="38">
        <f t="shared" si="39"/>
        <v>0</v>
      </c>
      <c r="Y181" s="38">
        <f t="shared" si="39"/>
        <v>0</v>
      </c>
      <c r="Z181" s="38">
        <f t="shared" si="39"/>
        <v>0</v>
      </c>
      <c r="AA181" s="38">
        <f t="shared" si="39"/>
        <v>0</v>
      </c>
      <c r="AB181" s="38">
        <f t="shared" si="39"/>
        <v>0</v>
      </c>
      <c r="AC181" s="38">
        <f t="shared" si="39"/>
        <v>0</v>
      </c>
      <c r="AD181" s="38">
        <f t="shared" si="39"/>
        <v>0</v>
      </c>
      <c r="AE181" s="38">
        <f t="shared" si="39"/>
        <v>0</v>
      </c>
      <c r="AF181" s="38">
        <f t="shared" si="39"/>
        <v>0</v>
      </c>
      <c r="AG181" s="38">
        <f t="shared" si="39"/>
        <v>0</v>
      </c>
      <c r="AH181" s="38">
        <f t="shared" si="39"/>
        <v>0</v>
      </c>
      <c r="AI181" s="38">
        <f t="shared" si="39"/>
        <v>45.5</v>
      </c>
      <c r="AJ181" s="38">
        <f t="shared" si="39"/>
        <v>0</v>
      </c>
      <c r="AK181" s="38">
        <f t="shared" si="39"/>
        <v>24.5</v>
      </c>
      <c r="AL181" s="38">
        <f t="shared" si="39"/>
        <v>0</v>
      </c>
      <c r="AM181" s="38">
        <f t="shared" si="39"/>
        <v>3.5</v>
      </c>
      <c r="AN181" s="38">
        <f t="shared" si="39"/>
        <v>0</v>
      </c>
      <c r="AO181" s="38">
        <f t="shared" si="39"/>
        <v>0</v>
      </c>
      <c r="AP181" s="38">
        <f t="shared" si="39"/>
        <v>1.5</v>
      </c>
      <c r="AQ181" s="38">
        <f t="shared" si="39"/>
        <v>0</v>
      </c>
      <c r="AR181" s="38">
        <f t="shared" si="39"/>
        <v>0</v>
      </c>
      <c r="AS181" s="38">
        <f t="shared" si="39"/>
        <v>0</v>
      </c>
      <c r="AT181" s="38">
        <f t="shared" si="39"/>
        <v>0</v>
      </c>
      <c r="AU181" s="38">
        <f t="shared" si="39"/>
        <v>0</v>
      </c>
      <c r="AV181" s="38">
        <f t="shared" si="39"/>
        <v>0</v>
      </c>
      <c r="AW181" s="38">
        <f t="shared" si="39"/>
        <v>0</v>
      </c>
      <c r="AX181" s="38">
        <f t="shared" si="39"/>
        <v>0</v>
      </c>
      <c r="AY181" s="38">
        <f t="shared" si="39"/>
        <v>3</v>
      </c>
      <c r="AZ181" s="38">
        <f t="shared" si="39"/>
        <v>0</v>
      </c>
      <c r="BA181" s="38">
        <f t="shared" si="39"/>
        <v>0</v>
      </c>
      <c r="BB181" s="38">
        <f t="shared" si="39"/>
        <v>0</v>
      </c>
      <c r="BC181" s="38">
        <f t="shared" si="39"/>
        <v>0</v>
      </c>
      <c r="BD181" s="38">
        <f t="shared" si="39"/>
        <v>0</v>
      </c>
      <c r="BE181" s="38">
        <f t="shared" si="39"/>
        <v>0</v>
      </c>
      <c r="BF181" s="20">
        <f t="shared" si="38"/>
        <v>112.5</v>
      </c>
    </row>
    <row r="182" spans="1:58" ht="15.75" customHeight="1">
      <c r="A182" s="122"/>
      <c r="B182" s="36"/>
      <c r="C182" s="14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J182" s="15"/>
      <c r="AK182" s="15"/>
      <c r="AL182" s="15"/>
      <c r="AM182" s="15"/>
      <c r="AN182" s="15"/>
      <c r="AO182" s="15"/>
      <c r="AP182" s="15"/>
      <c r="AQ182" s="15"/>
      <c r="AR182" s="15"/>
      <c r="AS182" s="15"/>
      <c r="AT182" s="15"/>
      <c r="AU182" s="15"/>
      <c r="AV182" s="15"/>
      <c r="AW182" s="15"/>
      <c r="AX182" s="15"/>
      <c r="AY182" s="15"/>
      <c r="AZ182" s="15"/>
      <c r="BA182" s="15"/>
      <c r="BB182" s="15"/>
      <c r="BC182" s="15"/>
      <c r="BD182" s="15"/>
      <c r="BE182" s="15"/>
      <c r="BF182" s="23"/>
    </row>
    <row r="183" spans="1:58" ht="15.75" customHeight="1">
      <c r="A183" s="123"/>
      <c r="B183" s="39" t="s">
        <v>1</v>
      </c>
      <c r="C183" s="40"/>
      <c r="D183" s="41"/>
      <c r="E183" s="41"/>
      <c r="F183" s="41"/>
      <c r="G183" s="41"/>
      <c r="H183" s="41"/>
      <c r="I183" s="41"/>
      <c r="J183" s="41"/>
      <c r="K183" s="41"/>
      <c r="L183" s="41"/>
      <c r="M183" s="41"/>
      <c r="N183" s="41"/>
      <c r="O183" s="41"/>
      <c r="P183" s="41"/>
      <c r="Q183" s="41"/>
      <c r="R183" s="41"/>
      <c r="S183" s="41"/>
      <c r="T183" s="41"/>
      <c r="U183" s="41"/>
      <c r="V183" s="41"/>
      <c r="W183" s="41"/>
      <c r="X183" s="41"/>
      <c r="Y183" s="41"/>
      <c r="Z183" s="41"/>
      <c r="AA183" s="41"/>
      <c r="AB183" s="41"/>
      <c r="AC183" s="41"/>
      <c r="AD183" s="41"/>
      <c r="AE183" s="41"/>
      <c r="AF183" s="41"/>
      <c r="AG183" s="41"/>
      <c r="AH183" s="41"/>
      <c r="AI183" s="41"/>
      <c r="AJ183" s="41"/>
      <c r="AK183" s="41"/>
      <c r="AL183" s="41"/>
      <c r="AM183" s="41"/>
      <c r="AN183" s="41"/>
      <c r="AO183" s="41"/>
      <c r="AP183" s="41"/>
      <c r="AQ183" s="41"/>
      <c r="AR183" s="41"/>
      <c r="AS183" s="41"/>
      <c r="AT183" s="41"/>
      <c r="AU183" s="41"/>
      <c r="AV183" s="41"/>
      <c r="AW183" s="41"/>
      <c r="AX183" s="41"/>
      <c r="AY183" s="41"/>
      <c r="AZ183" s="41"/>
      <c r="BA183" s="41"/>
      <c r="BB183" s="41"/>
      <c r="BC183" s="41"/>
      <c r="BD183" s="41"/>
      <c r="BE183" s="41"/>
      <c r="BF183" s="33">
        <f t="shared" ref="BF183:BF190" si="40">SUM(C183:BE183)</f>
        <v>0</v>
      </c>
    </row>
    <row r="184" spans="1:58" ht="15.75" customHeight="1">
      <c r="A184" s="121">
        <v>21</v>
      </c>
      <c r="B184" s="34" t="s">
        <v>107</v>
      </c>
      <c r="C184" s="8"/>
      <c r="D184" s="9"/>
      <c r="E184" s="9"/>
      <c r="F184" s="10">
        <v>5.5</v>
      </c>
      <c r="G184" s="9"/>
      <c r="H184" s="9"/>
      <c r="I184" s="10">
        <v>6</v>
      </c>
      <c r="J184" s="10">
        <v>6</v>
      </c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10">
        <v>6</v>
      </c>
      <c r="Y184" s="9"/>
      <c r="Z184" s="9"/>
      <c r="AA184" s="9"/>
      <c r="AB184" s="9"/>
      <c r="AC184" s="9"/>
      <c r="AD184" s="9"/>
      <c r="AE184" s="9"/>
      <c r="AF184" s="9"/>
      <c r="AG184" s="11"/>
      <c r="AH184" s="9"/>
      <c r="AI184" s="9"/>
      <c r="AJ184" s="9"/>
      <c r="AK184" s="10">
        <v>0.5</v>
      </c>
      <c r="AL184" s="9"/>
      <c r="AM184" s="10">
        <v>3</v>
      </c>
      <c r="AN184" s="9"/>
      <c r="AO184" s="9"/>
      <c r="AP184" s="9"/>
      <c r="AQ184" s="9"/>
      <c r="AR184" s="9"/>
      <c r="AS184" s="9"/>
      <c r="AT184" s="9"/>
      <c r="AU184" s="9"/>
      <c r="AV184" s="9"/>
      <c r="AW184" s="9"/>
      <c r="AX184" s="9"/>
      <c r="AY184" s="9"/>
      <c r="AZ184" s="9"/>
      <c r="BA184" s="9"/>
      <c r="BB184" s="9"/>
      <c r="BC184" s="9"/>
      <c r="BD184" s="9"/>
      <c r="BE184" s="9"/>
      <c r="BF184" s="12">
        <f t="shared" si="40"/>
        <v>27</v>
      </c>
    </row>
    <row r="185" spans="1:58" ht="15.75" customHeight="1">
      <c r="A185" s="122"/>
      <c r="B185" s="36" t="s">
        <v>108</v>
      </c>
      <c r="C185" s="14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  <c r="AH185" s="15"/>
      <c r="AI185" s="15"/>
      <c r="AJ185" s="15"/>
      <c r="AK185" s="15"/>
      <c r="AL185" s="15"/>
      <c r="AM185" s="15"/>
      <c r="AN185" s="15"/>
      <c r="AO185" s="15"/>
      <c r="AP185" s="15"/>
      <c r="AQ185" s="15"/>
      <c r="AR185" s="15"/>
      <c r="AS185" s="15"/>
      <c r="AT185" s="15"/>
      <c r="AU185" s="15"/>
      <c r="AV185" s="15"/>
      <c r="AW185" s="15"/>
      <c r="AX185" s="15"/>
      <c r="AY185" s="15"/>
      <c r="AZ185" s="15"/>
      <c r="BA185" s="15"/>
      <c r="BB185" s="15"/>
      <c r="BC185" s="15"/>
      <c r="BD185" s="15"/>
      <c r="BE185" s="15"/>
      <c r="BF185" s="16">
        <f t="shared" si="40"/>
        <v>0</v>
      </c>
    </row>
    <row r="186" spans="1:58" ht="15.75" customHeight="1">
      <c r="A186" s="122"/>
      <c r="B186" s="36" t="s">
        <v>109</v>
      </c>
      <c r="C186" s="14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7">
        <v>1</v>
      </c>
      <c r="Y186" s="15"/>
      <c r="Z186" s="15"/>
      <c r="AA186" s="15"/>
      <c r="AB186" s="15"/>
      <c r="AC186" s="15"/>
      <c r="AD186" s="15"/>
      <c r="AE186" s="15"/>
      <c r="AF186" s="15"/>
      <c r="AG186" s="15"/>
      <c r="AH186" s="15"/>
      <c r="AI186" s="15"/>
      <c r="AJ186" s="15"/>
      <c r="AK186" s="17">
        <v>2</v>
      </c>
      <c r="AL186" s="15"/>
      <c r="AM186" s="17">
        <v>1</v>
      </c>
      <c r="AN186" s="15"/>
      <c r="AO186" s="15"/>
      <c r="AP186" s="15"/>
      <c r="AQ186" s="15"/>
      <c r="AR186" s="15"/>
      <c r="AS186" s="15"/>
      <c r="AT186" s="15"/>
      <c r="AU186" s="15"/>
      <c r="AV186" s="15"/>
      <c r="AW186" s="15"/>
      <c r="AX186" s="15"/>
      <c r="AY186" s="15"/>
      <c r="AZ186" s="15"/>
      <c r="BA186" s="15"/>
      <c r="BB186" s="15"/>
      <c r="BC186" s="15"/>
      <c r="BD186" s="15"/>
      <c r="BE186" s="15"/>
      <c r="BF186" s="16">
        <f t="shared" si="40"/>
        <v>4</v>
      </c>
    </row>
    <row r="187" spans="1:58" ht="15.75" customHeight="1">
      <c r="A187" s="122"/>
      <c r="B187" s="36" t="s">
        <v>110</v>
      </c>
      <c r="C187" s="14"/>
      <c r="D187" s="15"/>
      <c r="E187" s="17">
        <v>4</v>
      </c>
      <c r="F187" s="15"/>
      <c r="G187" s="15"/>
      <c r="H187" s="15"/>
      <c r="I187" s="15"/>
      <c r="J187" s="17">
        <v>3</v>
      </c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61">
        <v>17</v>
      </c>
      <c r="Y187" s="15"/>
      <c r="Z187" s="15"/>
      <c r="AA187" s="15"/>
      <c r="AB187" s="15"/>
      <c r="AC187" s="15"/>
      <c r="AD187" s="15"/>
      <c r="AE187" s="15"/>
      <c r="AF187" s="15"/>
      <c r="AG187" s="18"/>
      <c r="AH187" s="15"/>
      <c r="AI187" s="15"/>
      <c r="AJ187" s="15"/>
      <c r="AK187" s="17">
        <v>3.5</v>
      </c>
      <c r="AL187" s="15"/>
      <c r="AM187" s="17">
        <v>3</v>
      </c>
      <c r="AN187" s="15"/>
      <c r="AO187" s="15"/>
      <c r="AP187" s="15"/>
      <c r="AQ187" s="15"/>
      <c r="AR187" s="15"/>
      <c r="AS187" s="15"/>
      <c r="AT187" s="15"/>
      <c r="AU187" s="15"/>
      <c r="AV187" s="15"/>
      <c r="AW187" s="15"/>
      <c r="AX187" s="15"/>
      <c r="AY187" s="15"/>
      <c r="AZ187" s="15"/>
      <c r="BA187" s="15"/>
      <c r="BB187" s="15"/>
      <c r="BC187" s="15"/>
      <c r="BD187" s="15"/>
      <c r="BE187" s="15"/>
      <c r="BF187" s="16">
        <f t="shared" si="40"/>
        <v>30.5</v>
      </c>
    </row>
    <row r="188" spans="1:58" ht="15.75" customHeight="1">
      <c r="A188" s="122"/>
      <c r="B188" s="36" t="s">
        <v>111</v>
      </c>
      <c r="C188" s="14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7">
        <v>1</v>
      </c>
      <c r="Y188" s="15"/>
      <c r="Z188" s="15"/>
      <c r="AA188" s="15"/>
      <c r="AB188" s="15"/>
      <c r="AC188" s="15"/>
      <c r="AD188" s="15"/>
      <c r="AE188" s="15"/>
      <c r="AF188" s="15"/>
      <c r="AG188" s="18"/>
      <c r="AH188" s="15"/>
      <c r="AI188" s="15"/>
      <c r="AJ188" s="15"/>
      <c r="AK188" s="15"/>
      <c r="AL188" s="15"/>
      <c r="AM188" s="15"/>
      <c r="AN188" s="15"/>
      <c r="AO188" s="15"/>
      <c r="AP188" s="15"/>
      <c r="AQ188" s="15"/>
      <c r="AR188" s="15"/>
      <c r="AS188" s="15"/>
      <c r="AT188" s="15"/>
      <c r="AU188" s="15"/>
      <c r="AV188" s="15"/>
      <c r="AW188" s="15"/>
      <c r="AX188" s="15"/>
      <c r="AY188" s="15"/>
      <c r="AZ188" s="15"/>
      <c r="BA188" s="15"/>
      <c r="BB188" s="15"/>
      <c r="BC188" s="15"/>
      <c r="BD188" s="15"/>
      <c r="BE188" s="15"/>
      <c r="BF188" s="16">
        <f t="shared" si="40"/>
        <v>1</v>
      </c>
    </row>
    <row r="189" spans="1:58" ht="15.75" customHeight="1">
      <c r="A189" s="122"/>
      <c r="B189" s="36" t="s">
        <v>112</v>
      </c>
      <c r="C189" s="14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7">
        <v>4</v>
      </c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7">
        <v>0.5</v>
      </c>
      <c r="AL189" s="15"/>
      <c r="AM189" s="15"/>
      <c r="AN189" s="15"/>
      <c r="AO189" s="15"/>
      <c r="AP189" s="15"/>
      <c r="AQ189" s="15"/>
      <c r="AR189" s="15"/>
      <c r="AS189" s="15"/>
      <c r="AT189" s="15"/>
      <c r="AU189" s="15"/>
      <c r="AV189" s="15"/>
      <c r="AW189" s="15"/>
      <c r="AX189" s="15"/>
      <c r="AY189" s="15"/>
      <c r="AZ189" s="15"/>
      <c r="BA189" s="15"/>
      <c r="BB189" s="15"/>
      <c r="BC189" s="15"/>
      <c r="BD189" s="15"/>
      <c r="BE189" s="15"/>
      <c r="BF189" s="16">
        <f t="shared" si="40"/>
        <v>4.5</v>
      </c>
    </row>
    <row r="190" spans="1:58" ht="15.75" customHeight="1">
      <c r="A190" s="122"/>
      <c r="B190" s="36" t="s">
        <v>55</v>
      </c>
      <c r="C190" s="38"/>
      <c r="D190" s="38">
        <f t="shared" ref="D190:BE190" si="41">SUM(D184:D189)</f>
        <v>0</v>
      </c>
      <c r="E190" s="38">
        <f t="shared" si="41"/>
        <v>4</v>
      </c>
      <c r="F190" s="38">
        <f t="shared" si="41"/>
        <v>5.5</v>
      </c>
      <c r="G190" s="38">
        <f t="shared" si="41"/>
        <v>0</v>
      </c>
      <c r="H190" s="38">
        <f t="shared" si="41"/>
        <v>0</v>
      </c>
      <c r="I190" s="38">
        <f t="shared" si="41"/>
        <v>6</v>
      </c>
      <c r="J190" s="38">
        <f t="shared" si="41"/>
        <v>9</v>
      </c>
      <c r="K190" s="38">
        <f t="shared" si="41"/>
        <v>0</v>
      </c>
      <c r="L190" s="38">
        <f t="shared" si="41"/>
        <v>0</v>
      </c>
      <c r="M190" s="38">
        <f t="shared" si="41"/>
        <v>0</v>
      </c>
      <c r="N190" s="38">
        <f t="shared" si="41"/>
        <v>0</v>
      </c>
      <c r="O190" s="38">
        <f t="shared" si="41"/>
        <v>0</v>
      </c>
      <c r="P190" s="38">
        <f t="shared" si="41"/>
        <v>0</v>
      </c>
      <c r="Q190" s="38">
        <f t="shared" si="41"/>
        <v>0</v>
      </c>
      <c r="R190" s="38">
        <f t="shared" si="41"/>
        <v>0</v>
      </c>
      <c r="S190" s="38">
        <f t="shared" si="41"/>
        <v>0</v>
      </c>
      <c r="T190" s="38">
        <f t="shared" si="41"/>
        <v>0</v>
      </c>
      <c r="U190" s="38">
        <f t="shared" si="41"/>
        <v>0</v>
      </c>
      <c r="V190" s="38">
        <f t="shared" si="41"/>
        <v>0</v>
      </c>
      <c r="W190" s="38">
        <f t="shared" si="41"/>
        <v>0</v>
      </c>
      <c r="X190" s="38">
        <f t="shared" si="41"/>
        <v>29</v>
      </c>
      <c r="Y190" s="38">
        <f t="shared" si="41"/>
        <v>0</v>
      </c>
      <c r="Z190" s="38">
        <f t="shared" si="41"/>
        <v>0</v>
      </c>
      <c r="AA190" s="38">
        <f t="shared" si="41"/>
        <v>0</v>
      </c>
      <c r="AB190" s="38">
        <f t="shared" si="41"/>
        <v>0</v>
      </c>
      <c r="AC190" s="38">
        <f t="shared" si="41"/>
        <v>0</v>
      </c>
      <c r="AD190" s="38">
        <f t="shared" si="41"/>
        <v>0</v>
      </c>
      <c r="AE190" s="38">
        <f t="shared" si="41"/>
        <v>0</v>
      </c>
      <c r="AF190" s="38">
        <f t="shared" si="41"/>
        <v>0</v>
      </c>
      <c r="AG190" s="38">
        <f t="shared" si="41"/>
        <v>0</v>
      </c>
      <c r="AH190" s="38">
        <f t="shared" si="41"/>
        <v>0</v>
      </c>
      <c r="AI190" s="38">
        <f t="shared" si="41"/>
        <v>0</v>
      </c>
      <c r="AJ190" s="38">
        <f t="shared" si="41"/>
        <v>0</v>
      </c>
      <c r="AK190" s="38">
        <f t="shared" si="41"/>
        <v>6.5</v>
      </c>
      <c r="AL190" s="38">
        <f t="shared" si="41"/>
        <v>0</v>
      </c>
      <c r="AM190" s="38">
        <f t="shared" si="41"/>
        <v>7</v>
      </c>
      <c r="AN190" s="38">
        <f t="shared" si="41"/>
        <v>0</v>
      </c>
      <c r="AO190" s="38">
        <f t="shared" si="41"/>
        <v>0</v>
      </c>
      <c r="AP190" s="38">
        <f t="shared" si="41"/>
        <v>0</v>
      </c>
      <c r="AQ190" s="38">
        <f t="shared" si="41"/>
        <v>0</v>
      </c>
      <c r="AR190" s="38">
        <f t="shared" si="41"/>
        <v>0</v>
      </c>
      <c r="AS190" s="38">
        <f t="shared" si="41"/>
        <v>0</v>
      </c>
      <c r="AT190" s="38">
        <f t="shared" si="41"/>
        <v>0</v>
      </c>
      <c r="AU190" s="38">
        <f t="shared" si="41"/>
        <v>0</v>
      </c>
      <c r="AV190" s="38">
        <f t="shared" si="41"/>
        <v>0</v>
      </c>
      <c r="AW190" s="38">
        <f t="shared" si="41"/>
        <v>0</v>
      </c>
      <c r="AX190" s="38">
        <f t="shared" si="41"/>
        <v>0</v>
      </c>
      <c r="AY190" s="38">
        <f t="shared" si="41"/>
        <v>0</v>
      </c>
      <c r="AZ190" s="38">
        <f t="shared" si="41"/>
        <v>0</v>
      </c>
      <c r="BA190" s="38">
        <f t="shared" si="41"/>
        <v>0</v>
      </c>
      <c r="BB190" s="38">
        <f t="shared" si="41"/>
        <v>0</v>
      </c>
      <c r="BC190" s="38">
        <f t="shared" si="41"/>
        <v>0</v>
      </c>
      <c r="BD190" s="38">
        <f t="shared" si="41"/>
        <v>0</v>
      </c>
      <c r="BE190" s="38">
        <f t="shared" si="41"/>
        <v>0</v>
      </c>
      <c r="BF190" s="20">
        <f t="shared" si="40"/>
        <v>67</v>
      </c>
    </row>
    <row r="191" spans="1:58" ht="15.75" customHeight="1">
      <c r="A191" s="122"/>
      <c r="B191" s="36"/>
      <c r="C191" s="14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/>
      <c r="AN191" s="15"/>
      <c r="AO191" s="15"/>
      <c r="AP191" s="15"/>
      <c r="AQ191" s="15"/>
      <c r="AR191" s="15"/>
      <c r="AS191" s="15"/>
      <c r="AT191" s="15"/>
      <c r="AU191" s="15"/>
      <c r="AV191" s="15"/>
      <c r="AW191" s="15"/>
      <c r="AX191" s="15"/>
      <c r="AY191" s="15"/>
      <c r="AZ191" s="15"/>
      <c r="BA191" s="15"/>
      <c r="BB191" s="15"/>
      <c r="BC191" s="15"/>
      <c r="BD191" s="15"/>
      <c r="BE191" s="15"/>
      <c r="BF191" s="23"/>
    </row>
    <row r="192" spans="1:58" ht="15.75" customHeight="1">
      <c r="A192" s="123"/>
      <c r="B192" s="39" t="s">
        <v>1</v>
      </c>
      <c r="C192" s="40"/>
      <c r="D192" s="41"/>
      <c r="E192" s="41"/>
      <c r="F192" s="41"/>
      <c r="G192" s="41"/>
      <c r="H192" s="41"/>
      <c r="I192" s="41"/>
      <c r="J192" s="41"/>
      <c r="K192" s="41"/>
      <c r="L192" s="41"/>
      <c r="M192" s="41"/>
      <c r="N192" s="41"/>
      <c r="O192" s="41"/>
      <c r="P192" s="41"/>
      <c r="Q192" s="41"/>
      <c r="R192" s="41"/>
      <c r="S192" s="41"/>
      <c r="T192" s="41"/>
      <c r="U192" s="41"/>
      <c r="V192" s="41"/>
      <c r="W192" s="41"/>
      <c r="X192" s="41"/>
      <c r="Y192" s="41"/>
      <c r="Z192" s="41"/>
      <c r="AA192" s="41"/>
      <c r="AB192" s="41"/>
      <c r="AC192" s="41"/>
      <c r="AD192" s="41"/>
      <c r="AE192" s="41"/>
      <c r="AF192" s="41"/>
      <c r="AG192" s="41"/>
      <c r="AH192" s="41"/>
      <c r="AI192" s="41"/>
      <c r="AJ192" s="41"/>
      <c r="AK192" s="41"/>
      <c r="AL192" s="41"/>
      <c r="AM192" s="41"/>
      <c r="AN192" s="41"/>
      <c r="AO192" s="41"/>
      <c r="AP192" s="41"/>
      <c r="AQ192" s="41"/>
      <c r="AR192" s="41"/>
      <c r="AS192" s="41"/>
      <c r="AT192" s="41"/>
      <c r="AU192" s="41"/>
      <c r="AV192" s="41"/>
      <c r="AW192" s="41"/>
      <c r="AX192" s="41"/>
      <c r="AY192" s="41"/>
      <c r="AZ192" s="41"/>
      <c r="BA192" s="41"/>
      <c r="BB192" s="41"/>
      <c r="BC192" s="41"/>
      <c r="BD192" s="41"/>
      <c r="BE192" s="41"/>
      <c r="BF192" s="33">
        <f t="shared" ref="BF192:BF199" si="42">SUM(C192:BE192)</f>
        <v>0</v>
      </c>
    </row>
    <row r="193" spans="1:58" ht="15.75" customHeight="1">
      <c r="A193" s="121">
        <v>22</v>
      </c>
      <c r="B193" s="34" t="s">
        <v>107</v>
      </c>
      <c r="C193" s="8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11"/>
      <c r="AH193" s="9"/>
      <c r="AI193" s="10">
        <v>12</v>
      </c>
      <c r="AJ193" s="9"/>
      <c r="AK193" s="9"/>
      <c r="AL193" s="9"/>
      <c r="AM193" s="9"/>
      <c r="AN193" s="9"/>
      <c r="AO193" s="9"/>
      <c r="AP193" s="9"/>
      <c r="AQ193" s="9"/>
      <c r="AR193" s="9"/>
      <c r="AS193" s="9"/>
      <c r="AT193" s="9"/>
      <c r="AU193" s="9"/>
      <c r="AV193" s="9"/>
      <c r="AW193" s="10">
        <v>4</v>
      </c>
      <c r="AX193" s="9"/>
      <c r="AY193" s="9"/>
      <c r="AZ193" s="9"/>
      <c r="BA193" s="9"/>
      <c r="BB193" s="9"/>
      <c r="BC193" s="9"/>
      <c r="BD193" s="9"/>
      <c r="BE193" s="9"/>
      <c r="BF193" s="12">
        <f t="shared" si="42"/>
        <v>16</v>
      </c>
    </row>
    <row r="194" spans="1:58" ht="15.75" customHeight="1">
      <c r="A194" s="122"/>
      <c r="B194" s="36" t="s">
        <v>108</v>
      </c>
      <c r="C194" s="14"/>
      <c r="D194" s="17">
        <v>0.25</v>
      </c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7">
        <v>0.25</v>
      </c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/>
      <c r="AN194" s="15"/>
      <c r="AO194" s="15"/>
      <c r="AP194" s="17">
        <v>0.25</v>
      </c>
      <c r="AQ194" s="15"/>
      <c r="AR194" s="15"/>
      <c r="AS194" s="15"/>
      <c r="AT194" s="15"/>
      <c r="AU194" s="15"/>
      <c r="AV194" s="15"/>
      <c r="AW194" s="15"/>
      <c r="AX194" s="15"/>
      <c r="AY194" s="15"/>
      <c r="AZ194" s="15"/>
      <c r="BA194" s="15"/>
      <c r="BB194" s="15"/>
      <c r="BC194" s="15"/>
      <c r="BD194" s="15"/>
      <c r="BE194" s="15"/>
      <c r="BF194" s="16">
        <f t="shared" si="42"/>
        <v>0.75</v>
      </c>
    </row>
    <row r="195" spans="1:58" ht="15.75" customHeight="1">
      <c r="A195" s="122"/>
      <c r="B195" s="36" t="s">
        <v>109</v>
      </c>
      <c r="C195" s="14"/>
      <c r="D195" s="17">
        <v>0.5</v>
      </c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7">
        <v>0.5</v>
      </c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/>
      <c r="AN195" s="15"/>
      <c r="AO195" s="15"/>
      <c r="AP195" s="15"/>
      <c r="AQ195" s="15"/>
      <c r="AR195" s="15"/>
      <c r="AS195" s="15"/>
      <c r="AT195" s="15"/>
      <c r="AU195" s="15"/>
      <c r="AV195" s="15"/>
      <c r="AW195" s="15"/>
      <c r="AX195" s="15"/>
      <c r="AY195" s="15"/>
      <c r="AZ195" s="15"/>
      <c r="BA195" s="15"/>
      <c r="BB195" s="15"/>
      <c r="BC195" s="15"/>
      <c r="BD195" s="15"/>
      <c r="BE195" s="15"/>
      <c r="BF195" s="16">
        <f t="shared" si="42"/>
        <v>1</v>
      </c>
    </row>
    <row r="196" spans="1:58" ht="15.75" customHeight="1">
      <c r="A196" s="122"/>
      <c r="B196" s="36" t="s">
        <v>110</v>
      </c>
      <c r="C196" s="14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8"/>
      <c r="AH196" s="15"/>
      <c r="AI196" s="17">
        <v>10</v>
      </c>
      <c r="AJ196" s="15"/>
      <c r="AK196" s="15"/>
      <c r="AL196" s="15"/>
      <c r="AM196" s="15"/>
      <c r="AN196" s="15"/>
      <c r="AO196" s="15"/>
      <c r="AP196" s="15"/>
      <c r="AQ196" s="15"/>
      <c r="AR196" s="15"/>
      <c r="AS196" s="15"/>
      <c r="AT196" s="15"/>
      <c r="AU196" s="15"/>
      <c r="AV196" s="15"/>
      <c r="AW196" s="17">
        <v>6.5</v>
      </c>
      <c r="AX196" s="15"/>
      <c r="AY196" s="15"/>
      <c r="AZ196" s="15"/>
      <c r="BA196" s="15"/>
      <c r="BB196" s="15"/>
      <c r="BC196" s="15"/>
      <c r="BD196" s="15"/>
      <c r="BE196" s="15"/>
      <c r="BF196" s="16">
        <f t="shared" si="42"/>
        <v>16.5</v>
      </c>
    </row>
    <row r="197" spans="1:58" ht="15.75" customHeight="1">
      <c r="A197" s="122"/>
      <c r="B197" s="36" t="s">
        <v>111</v>
      </c>
      <c r="C197" s="14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8"/>
      <c r="AH197" s="15"/>
      <c r="AI197" s="17">
        <v>0.25</v>
      </c>
      <c r="AJ197" s="15"/>
      <c r="AK197" s="15"/>
      <c r="AL197" s="15"/>
      <c r="AM197" s="15"/>
      <c r="AN197" s="15"/>
      <c r="AO197" s="15"/>
      <c r="AP197" s="15"/>
      <c r="AQ197" s="15"/>
      <c r="AR197" s="15"/>
      <c r="AS197" s="15"/>
      <c r="AT197" s="15"/>
      <c r="AU197" s="15"/>
      <c r="AV197" s="15"/>
      <c r="AW197" s="15"/>
      <c r="AX197" s="15"/>
      <c r="AY197" s="15"/>
      <c r="AZ197" s="15"/>
      <c r="BA197" s="15"/>
      <c r="BB197" s="15"/>
      <c r="BC197" s="15"/>
      <c r="BD197" s="15"/>
      <c r="BE197" s="15"/>
      <c r="BF197" s="16">
        <f t="shared" si="42"/>
        <v>0.25</v>
      </c>
    </row>
    <row r="198" spans="1:58" ht="15.75" customHeight="1">
      <c r="A198" s="122"/>
      <c r="B198" s="36" t="s">
        <v>112</v>
      </c>
      <c r="C198" s="14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15"/>
      <c r="AJ198" s="15"/>
      <c r="AK198" s="15"/>
      <c r="AL198" s="15"/>
      <c r="AM198" s="15"/>
      <c r="AN198" s="15"/>
      <c r="AO198" s="15"/>
      <c r="AP198" s="15"/>
      <c r="AQ198" s="15"/>
      <c r="AR198" s="15"/>
      <c r="AS198" s="15"/>
      <c r="AT198" s="15"/>
      <c r="AU198" s="15"/>
      <c r="AV198" s="15"/>
      <c r="AW198" s="17">
        <v>2</v>
      </c>
      <c r="AX198" s="15"/>
      <c r="AY198" s="15"/>
      <c r="AZ198" s="15"/>
      <c r="BA198" s="15"/>
      <c r="BB198" s="15"/>
      <c r="BC198" s="15"/>
      <c r="BD198" s="15"/>
      <c r="BE198" s="15"/>
      <c r="BF198" s="16">
        <f t="shared" si="42"/>
        <v>2</v>
      </c>
    </row>
    <row r="199" spans="1:58" ht="15.75" customHeight="1">
      <c r="A199" s="122"/>
      <c r="B199" s="36" t="s">
        <v>55</v>
      </c>
      <c r="C199" s="38"/>
      <c r="D199" s="38">
        <f t="shared" ref="D199:BE199" si="43">SUM(D193:D198)</f>
        <v>0.75</v>
      </c>
      <c r="E199" s="38">
        <f t="shared" si="43"/>
        <v>0</v>
      </c>
      <c r="F199" s="38">
        <f t="shared" si="43"/>
        <v>0</v>
      </c>
      <c r="G199" s="38">
        <f t="shared" si="43"/>
        <v>0</v>
      </c>
      <c r="H199" s="38">
        <f t="shared" si="43"/>
        <v>0</v>
      </c>
      <c r="I199" s="38">
        <f t="shared" si="43"/>
        <v>0</v>
      </c>
      <c r="J199" s="38">
        <f t="shared" si="43"/>
        <v>0</v>
      </c>
      <c r="K199" s="38">
        <f t="shared" si="43"/>
        <v>0</v>
      </c>
      <c r="L199" s="38">
        <f t="shared" si="43"/>
        <v>0</v>
      </c>
      <c r="M199" s="38">
        <f t="shared" si="43"/>
        <v>0</v>
      </c>
      <c r="N199" s="38">
        <f t="shared" si="43"/>
        <v>0</v>
      </c>
      <c r="O199" s="38">
        <f t="shared" si="43"/>
        <v>0</v>
      </c>
      <c r="P199" s="38">
        <f t="shared" si="43"/>
        <v>0</v>
      </c>
      <c r="Q199" s="38">
        <f t="shared" si="43"/>
        <v>0</v>
      </c>
      <c r="R199" s="38">
        <f t="shared" si="43"/>
        <v>0</v>
      </c>
      <c r="S199" s="38">
        <f t="shared" si="43"/>
        <v>0</v>
      </c>
      <c r="T199" s="38">
        <f t="shared" si="43"/>
        <v>0</v>
      </c>
      <c r="U199" s="38">
        <f t="shared" si="43"/>
        <v>0</v>
      </c>
      <c r="V199" s="38">
        <f t="shared" si="43"/>
        <v>0</v>
      </c>
      <c r="W199" s="38">
        <f t="shared" si="43"/>
        <v>0</v>
      </c>
      <c r="X199" s="38">
        <f t="shared" si="43"/>
        <v>0</v>
      </c>
      <c r="Y199" s="38">
        <f t="shared" si="43"/>
        <v>0.75</v>
      </c>
      <c r="Z199" s="38">
        <f t="shared" si="43"/>
        <v>0</v>
      </c>
      <c r="AA199" s="38">
        <f t="shared" si="43"/>
        <v>0</v>
      </c>
      <c r="AB199" s="38">
        <f t="shared" si="43"/>
        <v>0</v>
      </c>
      <c r="AC199" s="38">
        <f t="shared" si="43"/>
        <v>0</v>
      </c>
      <c r="AD199" s="38">
        <f t="shared" si="43"/>
        <v>0</v>
      </c>
      <c r="AE199" s="38">
        <f t="shared" si="43"/>
        <v>0</v>
      </c>
      <c r="AF199" s="38">
        <f t="shared" si="43"/>
        <v>0</v>
      </c>
      <c r="AG199" s="38">
        <f t="shared" si="43"/>
        <v>0</v>
      </c>
      <c r="AH199" s="38">
        <f t="shared" si="43"/>
        <v>0</v>
      </c>
      <c r="AI199" s="38">
        <f t="shared" si="43"/>
        <v>22.25</v>
      </c>
      <c r="AJ199" s="38">
        <f t="shared" si="43"/>
        <v>0</v>
      </c>
      <c r="AK199" s="38">
        <f t="shared" si="43"/>
        <v>0</v>
      </c>
      <c r="AL199" s="38">
        <f t="shared" si="43"/>
        <v>0</v>
      </c>
      <c r="AM199" s="38">
        <f t="shared" si="43"/>
        <v>0</v>
      </c>
      <c r="AN199" s="38">
        <f t="shared" si="43"/>
        <v>0</v>
      </c>
      <c r="AO199" s="38">
        <f t="shared" si="43"/>
        <v>0</v>
      </c>
      <c r="AP199" s="38">
        <f t="shared" si="43"/>
        <v>0.25</v>
      </c>
      <c r="AQ199" s="38">
        <f t="shared" si="43"/>
        <v>0</v>
      </c>
      <c r="AR199" s="38">
        <f t="shared" si="43"/>
        <v>0</v>
      </c>
      <c r="AS199" s="38">
        <f t="shared" si="43"/>
        <v>0</v>
      </c>
      <c r="AT199" s="38">
        <f t="shared" si="43"/>
        <v>0</v>
      </c>
      <c r="AU199" s="38">
        <f t="shared" si="43"/>
        <v>0</v>
      </c>
      <c r="AV199" s="38">
        <f t="shared" si="43"/>
        <v>0</v>
      </c>
      <c r="AW199" s="38">
        <f t="shared" si="43"/>
        <v>12.5</v>
      </c>
      <c r="AX199" s="38">
        <f t="shared" si="43"/>
        <v>0</v>
      </c>
      <c r="AY199" s="38">
        <f t="shared" si="43"/>
        <v>0</v>
      </c>
      <c r="AZ199" s="38">
        <f t="shared" si="43"/>
        <v>0</v>
      </c>
      <c r="BA199" s="38">
        <f t="shared" si="43"/>
        <v>0</v>
      </c>
      <c r="BB199" s="38">
        <f t="shared" si="43"/>
        <v>0</v>
      </c>
      <c r="BC199" s="38">
        <f t="shared" si="43"/>
        <v>0</v>
      </c>
      <c r="BD199" s="38">
        <f t="shared" si="43"/>
        <v>0</v>
      </c>
      <c r="BE199" s="38">
        <f t="shared" si="43"/>
        <v>0</v>
      </c>
      <c r="BF199" s="20">
        <f t="shared" si="42"/>
        <v>36.5</v>
      </c>
    </row>
    <row r="200" spans="1:58" ht="15.75" customHeight="1">
      <c r="A200" s="122"/>
      <c r="B200" s="36"/>
      <c r="C200" s="14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  <c r="AL200" s="15"/>
      <c r="AM200" s="15"/>
      <c r="AN200" s="15"/>
      <c r="AO200" s="15"/>
      <c r="AP200" s="15"/>
      <c r="AQ200" s="15"/>
      <c r="AR200" s="15"/>
      <c r="AS200" s="15"/>
      <c r="AT200" s="15"/>
      <c r="AU200" s="15"/>
      <c r="AV200" s="15"/>
      <c r="AW200" s="15"/>
      <c r="AX200" s="15"/>
      <c r="AY200" s="15"/>
      <c r="AZ200" s="15"/>
      <c r="BA200" s="15"/>
      <c r="BB200" s="15"/>
      <c r="BC200" s="15"/>
      <c r="BD200" s="15"/>
      <c r="BE200" s="15"/>
      <c r="BF200" s="23"/>
    </row>
    <row r="201" spans="1:58" ht="15.75" customHeight="1">
      <c r="A201" s="123"/>
      <c r="B201" s="39" t="s">
        <v>1</v>
      </c>
      <c r="C201" s="40"/>
      <c r="D201" s="41"/>
      <c r="E201" s="41"/>
      <c r="F201" s="41"/>
      <c r="G201" s="41"/>
      <c r="H201" s="41"/>
      <c r="I201" s="41"/>
      <c r="J201" s="41"/>
      <c r="K201" s="41"/>
      <c r="L201" s="41"/>
      <c r="M201" s="41"/>
      <c r="N201" s="41"/>
      <c r="O201" s="41"/>
      <c r="P201" s="41"/>
      <c r="Q201" s="41"/>
      <c r="R201" s="41"/>
      <c r="S201" s="41"/>
      <c r="T201" s="41"/>
      <c r="U201" s="41"/>
      <c r="V201" s="41"/>
      <c r="W201" s="41"/>
      <c r="X201" s="41"/>
      <c r="Y201" s="41"/>
      <c r="Z201" s="41"/>
      <c r="AA201" s="41"/>
      <c r="AB201" s="41"/>
      <c r="AC201" s="41"/>
      <c r="AD201" s="41"/>
      <c r="AE201" s="41"/>
      <c r="AF201" s="41"/>
      <c r="AG201" s="41"/>
      <c r="AH201" s="41"/>
      <c r="AI201" s="41"/>
      <c r="AJ201" s="41"/>
      <c r="AK201" s="41"/>
      <c r="AL201" s="41"/>
      <c r="AM201" s="41"/>
      <c r="AN201" s="41"/>
      <c r="AO201" s="41"/>
      <c r="AP201" s="41"/>
      <c r="AQ201" s="41"/>
      <c r="AR201" s="41"/>
      <c r="AS201" s="41"/>
      <c r="AT201" s="41"/>
      <c r="AU201" s="41"/>
      <c r="AV201" s="41"/>
      <c r="AW201" s="41"/>
      <c r="AX201" s="41"/>
      <c r="AY201" s="41"/>
      <c r="AZ201" s="41"/>
      <c r="BA201" s="41"/>
      <c r="BB201" s="41"/>
      <c r="BC201" s="41"/>
      <c r="BD201" s="41"/>
      <c r="BE201" s="41"/>
      <c r="BF201" s="33">
        <f t="shared" ref="BF201:BF208" si="44">SUM(C201:BE201)</f>
        <v>0</v>
      </c>
    </row>
    <row r="202" spans="1:58" ht="15.75" customHeight="1">
      <c r="A202" s="121">
        <v>23</v>
      </c>
      <c r="B202" s="34" t="s">
        <v>107</v>
      </c>
      <c r="C202" s="8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11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9"/>
      <c r="AS202" s="9"/>
      <c r="AT202" s="9"/>
      <c r="AU202" s="9"/>
      <c r="AV202" s="9"/>
      <c r="AW202" s="9"/>
      <c r="AX202" s="9"/>
      <c r="AY202" s="9"/>
      <c r="AZ202" s="9"/>
      <c r="BA202" s="9"/>
      <c r="BB202" s="9"/>
      <c r="BC202" s="9"/>
      <c r="BD202" s="9"/>
      <c r="BE202" s="9"/>
      <c r="BF202" s="12">
        <f t="shared" si="44"/>
        <v>0</v>
      </c>
    </row>
    <row r="203" spans="1:58" ht="15.75" customHeight="1">
      <c r="A203" s="122"/>
      <c r="B203" s="36" t="s">
        <v>108</v>
      </c>
      <c r="C203" s="14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  <c r="AH203" s="15"/>
      <c r="AI203" s="15"/>
      <c r="AJ203" s="15"/>
      <c r="AK203" s="15"/>
      <c r="AL203" s="15"/>
      <c r="AM203" s="15"/>
      <c r="AN203" s="15"/>
      <c r="AO203" s="15"/>
      <c r="AP203" s="15"/>
      <c r="AQ203" s="15"/>
      <c r="AR203" s="15"/>
      <c r="AS203" s="15"/>
      <c r="AT203" s="15"/>
      <c r="AU203" s="15"/>
      <c r="AV203" s="15"/>
      <c r="AW203" s="15"/>
      <c r="AX203" s="15"/>
      <c r="AY203" s="15"/>
      <c r="AZ203" s="15"/>
      <c r="BA203" s="15"/>
      <c r="BB203" s="15"/>
      <c r="BC203" s="15"/>
      <c r="BD203" s="15"/>
      <c r="BE203" s="15"/>
      <c r="BF203" s="16">
        <f t="shared" si="44"/>
        <v>0</v>
      </c>
    </row>
    <row r="204" spans="1:58" ht="15.75" customHeight="1">
      <c r="A204" s="122"/>
      <c r="B204" s="36" t="s">
        <v>109</v>
      </c>
      <c r="C204" s="14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  <c r="AL204" s="15"/>
      <c r="AM204" s="15"/>
      <c r="AN204" s="15"/>
      <c r="AO204" s="15"/>
      <c r="AP204" s="15"/>
      <c r="AQ204" s="15"/>
      <c r="AR204" s="15"/>
      <c r="AS204" s="15"/>
      <c r="AT204" s="15"/>
      <c r="AU204" s="15"/>
      <c r="AV204" s="15"/>
      <c r="AW204" s="15"/>
      <c r="AX204" s="15"/>
      <c r="AY204" s="15"/>
      <c r="AZ204" s="15"/>
      <c r="BA204" s="15"/>
      <c r="BB204" s="15"/>
      <c r="BC204" s="15"/>
      <c r="BD204" s="15"/>
      <c r="BE204" s="15"/>
      <c r="BF204" s="16">
        <f t="shared" si="44"/>
        <v>0</v>
      </c>
    </row>
    <row r="205" spans="1:58" ht="15.75" customHeight="1">
      <c r="A205" s="122"/>
      <c r="B205" s="36" t="s">
        <v>110</v>
      </c>
      <c r="C205" s="14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8"/>
      <c r="AH205" s="15"/>
      <c r="AI205" s="15"/>
      <c r="AJ205" s="15"/>
      <c r="AK205" s="15"/>
      <c r="AL205" s="15"/>
      <c r="AM205" s="15"/>
      <c r="AN205" s="15"/>
      <c r="AO205" s="15"/>
      <c r="AP205" s="15"/>
      <c r="AQ205" s="15"/>
      <c r="AR205" s="15"/>
      <c r="AS205" s="15"/>
      <c r="AT205" s="15"/>
      <c r="AU205" s="15"/>
      <c r="AV205" s="15"/>
      <c r="AW205" s="15"/>
      <c r="AX205" s="15"/>
      <c r="AY205" s="15"/>
      <c r="AZ205" s="15"/>
      <c r="BA205" s="15"/>
      <c r="BB205" s="15"/>
      <c r="BC205" s="15"/>
      <c r="BD205" s="15"/>
      <c r="BE205" s="15"/>
      <c r="BF205" s="16">
        <f t="shared" si="44"/>
        <v>0</v>
      </c>
    </row>
    <row r="206" spans="1:58" ht="15.75" customHeight="1">
      <c r="A206" s="122"/>
      <c r="B206" s="36" t="s">
        <v>111</v>
      </c>
      <c r="C206" s="14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8"/>
      <c r="AH206" s="15"/>
      <c r="AI206" s="15"/>
      <c r="AJ206" s="15"/>
      <c r="AK206" s="15"/>
      <c r="AL206" s="15"/>
      <c r="AM206" s="15"/>
      <c r="AN206" s="15"/>
      <c r="AO206" s="15"/>
      <c r="AP206" s="15"/>
      <c r="AQ206" s="15"/>
      <c r="AR206" s="15"/>
      <c r="AS206" s="15"/>
      <c r="AT206" s="15"/>
      <c r="AU206" s="15"/>
      <c r="AV206" s="15"/>
      <c r="AW206" s="15"/>
      <c r="AX206" s="15"/>
      <c r="AY206" s="15"/>
      <c r="AZ206" s="15"/>
      <c r="BA206" s="15"/>
      <c r="BB206" s="15"/>
      <c r="BC206" s="15"/>
      <c r="BD206" s="15"/>
      <c r="BE206" s="15"/>
      <c r="BF206" s="16">
        <f t="shared" si="44"/>
        <v>0</v>
      </c>
    </row>
    <row r="207" spans="1:58" ht="15.75" customHeight="1">
      <c r="A207" s="122"/>
      <c r="B207" s="36" t="s">
        <v>112</v>
      </c>
      <c r="C207" s="14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  <c r="AH207" s="15"/>
      <c r="AI207" s="15"/>
      <c r="AJ207" s="15"/>
      <c r="AK207" s="15"/>
      <c r="AL207" s="15"/>
      <c r="AM207" s="15"/>
      <c r="AN207" s="15"/>
      <c r="AO207" s="15"/>
      <c r="AP207" s="15"/>
      <c r="AQ207" s="15"/>
      <c r="AR207" s="15"/>
      <c r="AS207" s="15"/>
      <c r="AT207" s="15"/>
      <c r="AU207" s="15"/>
      <c r="AV207" s="15"/>
      <c r="AW207" s="15"/>
      <c r="AX207" s="15"/>
      <c r="AY207" s="15"/>
      <c r="AZ207" s="15"/>
      <c r="BA207" s="15"/>
      <c r="BB207" s="15"/>
      <c r="BC207" s="15"/>
      <c r="BD207" s="15"/>
      <c r="BE207" s="15"/>
      <c r="BF207" s="16">
        <f t="shared" si="44"/>
        <v>0</v>
      </c>
    </row>
    <row r="208" spans="1:58" ht="15.75" customHeight="1">
      <c r="A208" s="122"/>
      <c r="B208" s="36" t="s">
        <v>55</v>
      </c>
      <c r="C208" s="38"/>
      <c r="D208" s="38">
        <f t="shared" ref="D208:BE208" si="45">SUM(D202:D207)</f>
        <v>0</v>
      </c>
      <c r="E208" s="38">
        <f t="shared" si="45"/>
        <v>0</v>
      </c>
      <c r="F208" s="38">
        <f t="shared" si="45"/>
        <v>0</v>
      </c>
      <c r="G208" s="38">
        <f t="shared" si="45"/>
        <v>0</v>
      </c>
      <c r="H208" s="38">
        <f t="shared" si="45"/>
        <v>0</v>
      </c>
      <c r="I208" s="38">
        <f t="shared" si="45"/>
        <v>0</v>
      </c>
      <c r="J208" s="38">
        <f t="shared" si="45"/>
        <v>0</v>
      </c>
      <c r="K208" s="38">
        <f t="shared" si="45"/>
        <v>0</v>
      </c>
      <c r="L208" s="38">
        <f t="shared" si="45"/>
        <v>0</v>
      </c>
      <c r="M208" s="38">
        <f t="shared" si="45"/>
        <v>0</v>
      </c>
      <c r="N208" s="38">
        <f t="shared" si="45"/>
        <v>0</v>
      </c>
      <c r="O208" s="38">
        <f t="shared" si="45"/>
        <v>0</v>
      </c>
      <c r="P208" s="38">
        <f t="shared" si="45"/>
        <v>0</v>
      </c>
      <c r="Q208" s="38">
        <f t="shared" si="45"/>
        <v>0</v>
      </c>
      <c r="R208" s="38">
        <f t="shared" si="45"/>
        <v>0</v>
      </c>
      <c r="S208" s="38">
        <f t="shared" si="45"/>
        <v>0</v>
      </c>
      <c r="T208" s="38">
        <f t="shared" si="45"/>
        <v>0</v>
      </c>
      <c r="U208" s="38">
        <f t="shared" si="45"/>
        <v>0</v>
      </c>
      <c r="V208" s="38">
        <f t="shared" si="45"/>
        <v>0</v>
      </c>
      <c r="W208" s="38">
        <f t="shared" si="45"/>
        <v>0</v>
      </c>
      <c r="X208" s="38">
        <f t="shared" si="45"/>
        <v>0</v>
      </c>
      <c r="Y208" s="38">
        <f t="shared" si="45"/>
        <v>0</v>
      </c>
      <c r="Z208" s="38">
        <f t="shared" si="45"/>
        <v>0</v>
      </c>
      <c r="AA208" s="38">
        <f t="shared" si="45"/>
        <v>0</v>
      </c>
      <c r="AB208" s="38">
        <f t="shared" si="45"/>
        <v>0</v>
      </c>
      <c r="AC208" s="38">
        <f t="shared" si="45"/>
        <v>0</v>
      </c>
      <c r="AD208" s="38">
        <f t="shared" si="45"/>
        <v>0</v>
      </c>
      <c r="AE208" s="38">
        <f t="shared" si="45"/>
        <v>0</v>
      </c>
      <c r="AF208" s="38">
        <f t="shared" si="45"/>
        <v>0</v>
      </c>
      <c r="AG208" s="38">
        <f t="shared" si="45"/>
        <v>0</v>
      </c>
      <c r="AH208" s="38">
        <f t="shared" si="45"/>
        <v>0</v>
      </c>
      <c r="AI208" s="38">
        <f t="shared" si="45"/>
        <v>0</v>
      </c>
      <c r="AJ208" s="38">
        <f t="shared" si="45"/>
        <v>0</v>
      </c>
      <c r="AK208" s="38">
        <f t="shared" si="45"/>
        <v>0</v>
      </c>
      <c r="AL208" s="38">
        <f t="shared" si="45"/>
        <v>0</v>
      </c>
      <c r="AM208" s="38">
        <f t="shared" si="45"/>
        <v>0</v>
      </c>
      <c r="AN208" s="38">
        <f t="shared" si="45"/>
        <v>0</v>
      </c>
      <c r="AO208" s="38">
        <f t="shared" si="45"/>
        <v>0</v>
      </c>
      <c r="AP208" s="38">
        <f t="shared" si="45"/>
        <v>0</v>
      </c>
      <c r="AQ208" s="38">
        <f t="shared" si="45"/>
        <v>0</v>
      </c>
      <c r="AR208" s="38">
        <f t="shared" si="45"/>
        <v>0</v>
      </c>
      <c r="AS208" s="38">
        <f t="shared" si="45"/>
        <v>0</v>
      </c>
      <c r="AT208" s="38">
        <f t="shared" si="45"/>
        <v>0</v>
      </c>
      <c r="AU208" s="38">
        <f t="shared" si="45"/>
        <v>0</v>
      </c>
      <c r="AV208" s="38">
        <f t="shared" si="45"/>
        <v>0</v>
      </c>
      <c r="AW208" s="38">
        <f t="shared" si="45"/>
        <v>0</v>
      </c>
      <c r="AX208" s="38">
        <f t="shared" si="45"/>
        <v>0</v>
      </c>
      <c r="AY208" s="38">
        <f t="shared" si="45"/>
        <v>0</v>
      </c>
      <c r="AZ208" s="38">
        <f t="shared" si="45"/>
        <v>0</v>
      </c>
      <c r="BA208" s="38">
        <f t="shared" si="45"/>
        <v>0</v>
      </c>
      <c r="BB208" s="38">
        <f t="shared" si="45"/>
        <v>0</v>
      </c>
      <c r="BC208" s="38">
        <f t="shared" si="45"/>
        <v>0</v>
      </c>
      <c r="BD208" s="38">
        <f t="shared" si="45"/>
        <v>0</v>
      </c>
      <c r="BE208" s="38">
        <f t="shared" si="45"/>
        <v>0</v>
      </c>
      <c r="BF208" s="20">
        <f t="shared" si="44"/>
        <v>0</v>
      </c>
    </row>
    <row r="209" spans="1:58" ht="15.75" customHeight="1">
      <c r="A209" s="122"/>
      <c r="B209" s="36"/>
      <c r="C209" s="14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  <c r="AP209" s="15"/>
      <c r="AQ209" s="15"/>
      <c r="AR209" s="15"/>
      <c r="AS209" s="15"/>
      <c r="AT209" s="15"/>
      <c r="AU209" s="15"/>
      <c r="AV209" s="15"/>
      <c r="AW209" s="15"/>
      <c r="AX209" s="15"/>
      <c r="AY209" s="15"/>
      <c r="AZ209" s="15"/>
      <c r="BA209" s="15"/>
      <c r="BB209" s="15"/>
      <c r="BC209" s="15"/>
      <c r="BD209" s="15"/>
      <c r="BE209" s="15"/>
      <c r="BF209" s="23"/>
    </row>
    <row r="210" spans="1:58" ht="15.75" customHeight="1">
      <c r="A210" s="123"/>
      <c r="B210" s="39" t="s">
        <v>1</v>
      </c>
      <c r="C210" s="40"/>
      <c r="D210" s="41"/>
      <c r="E210" s="41"/>
      <c r="F210" s="41"/>
      <c r="G210" s="41"/>
      <c r="H210" s="41"/>
      <c r="I210" s="41"/>
      <c r="J210" s="41"/>
      <c r="K210" s="41"/>
      <c r="L210" s="41"/>
      <c r="M210" s="41"/>
      <c r="N210" s="41"/>
      <c r="O210" s="41"/>
      <c r="P210" s="41"/>
      <c r="Q210" s="41"/>
      <c r="R210" s="41"/>
      <c r="S210" s="41"/>
      <c r="T210" s="41"/>
      <c r="U210" s="41"/>
      <c r="V210" s="41"/>
      <c r="W210" s="41"/>
      <c r="X210" s="41"/>
      <c r="Y210" s="41"/>
      <c r="Z210" s="41"/>
      <c r="AA210" s="41"/>
      <c r="AB210" s="41"/>
      <c r="AC210" s="41"/>
      <c r="AD210" s="41"/>
      <c r="AE210" s="41"/>
      <c r="AF210" s="41"/>
      <c r="AG210" s="41"/>
      <c r="AH210" s="41"/>
      <c r="AI210" s="41"/>
      <c r="AJ210" s="41"/>
      <c r="AK210" s="41"/>
      <c r="AL210" s="41"/>
      <c r="AM210" s="41"/>
      <c r="AN210" s="41"/>
      <c r="AO210" s="41"/>
      <c r="AP210" s="41"/>
      <c r="AQ210" s="41"/>
      <c r="AR210" s="41"/>
      <c r="AS210" s="41"/>
      <c r="AT210" s="41"/>
      <c r="AU210" s="41"/>
      <c r="AV210" s="41"/>
      <c r="AW210" s="41"/>
      <c r="AX210" s="41"/>
      <c r="AY210" s="41"/>
      <c r="AZ210" s="41"/>
      <c r="BA210" s="41"/>
      <c r="BB210" s="41"/>
      <c r="BC210" s="41"/>
      <c r="BD210" s="41"/>
      <c r="BE210" s="41"/>
      <c r="BF210" s="33">
        <f t="shared" ref="BF210:BF217" si="46">SUM(C210:BE210)</f>
        <v>0</v>
      </c>
    </row>
    <row r="211" spans="1:58" ht="15.75" customHeight="1">
      <c r="A211" s="121">
        <v>24</v>
      </c>
      <c r="B211" s="34" t="s">
        <v>107</v>
      </c>
      <c r="C211" s="8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10">
        <v>10.5</v>
      </c>
      <c r="R211" s="9"/>
      <c r="S211" s="10">
        <v>3</v>
      </c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10">
        <v>3</v>
      </c>
      <c r="AE211" s="9"/>
      <c r="AF211" s="9"/>
      <c r="AG211" s="11"/>
      <c r="AH211" s="9"/>
      <c r="AI211" s="9"/>
      <c r="AJ211" s="9"/>
      <c r="AK211" s="9"/>
      <c r="AL211" s="9"/>
      <c r="AM211" s="9"/>
      <c r="AN211" s="9"/>
      <c r="AO211" s="9"/>
      <c r="AP211" s="9"/>
      <c r="AQ211" s="9"/>
      <c r="AR211" s="9"/>
      <c r="AS211" s="9"/>
      <c r="AT211" s="9"/>
      <c r="AU211" s="9"/>
      <c r="AV211" s="9"/>
      <c r="AW211" s="9"/>
      <c r="AX211" s="9"/>
      <c r="AY211" s="9"/>
      <c r="AZ211" s="9"/>
      <c r="BA211" s="9"/>
      <c r="BB211" s="9"/>
      <c r="BC211" s="9"/>
      <c r="BD211" s="9"/>
      <c r="BE211" s="9"/>
      <c r="BF211" s="12">
        <f t="shared" si="46"/>
        <v>16.5</v>
      </c>
    </row>
    <row r="212" spans="1:58" ht="15.75" customHeight="1">
      <c r="A212" s="122"/>
      <c r="B212" s="36" t="s">
        <v>108</v>
      </c>
      <c r="C212" s="14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/>
      <c r="AT212" s="15"/>
      <c r="AU212" s="15"/>
      <c r="AV212" s="15"/>
      <c r="AW212" s="15"/>
      <c r="AX212" s="15"/>
      <c r="AY212" s="15"/>
      <c r="AZ212" s="15"/>
      <c r="BA212" s="15"/>
      <c r="BB212" s="15"/>
      <c r="BC212" s="15"/>
      <c r="BD212" s="15"/>
      <c r="BE212" s="15"/>
      <c r="BF212" s="16">
        <f t="shared" si="46"/>
        <v>0</v>
      </c>
    </row>
    <row r="213" spans="1:58" ht="15.75" customHeight="1">
      <c r="A213" s="122"/>
      <c r="B213" s="36" t="s">
        <v>109</v>
      </c>
      <c r="C213" s="14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7">
        <v>0.5</v>
      </c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7">
        <v>2.5</v>
      </c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  <c r="AT213" s="15"/>
      <c r="AU213" s="15"/>
      <c r="AV213" s="15"/>
      <c r="AW213" s="15"/>
      <c r="AX213" s="15"/>
      <c r="AY213" s="15"/>
      <c r="AZ213" s="15"/>
      <c r="BA213" s="15"/>
      <c r="BB213" s="15"/>
      <c r="BC213" s="15"/>
      <c r="BD213" s="15"/>
      <c r="BE213" s="15"/>
      <c r="BF213" s="16">
        <f t="shared" si="46"/>
        <v>3</v>
      </c>
    </row>
    <row r="214" spans="1:58" ht="15.75" customHeight="1">
      <c r="A214" s="122"/>
      <c r="B214" s="36" t="s">
        <v>110</v>
      </c>
      <c r="C214" s="14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7">
        <v>20.5</v>
      </c>
      <c r="R214" s="15"/>
      <c r="S214" s="17">
        <v>6</v>
      </c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7">
        <v>9</v>
      </c>
      <c r="AE214" s="15"/>
      <c r="AF214" s="15"/>
      <c r="AG214" s="18"/>
      <c r="AH214" s="15"/>
      <c r="AI214" s="15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  <c r="AT214" s="15"/>
      <c r="AU214" s="15"/>
      <c r="AV214" s="15"/>
      <c r="AW214" s="15"/>
      <c r="AX214" s="15"/>
      <c r="AY214" s="15"/>
      <c r="AZ214" s="15"/>
      <c r="BA214" s="15"/>
      <c r="BB214" s="15"/>
      <c r="BC214" s="15"/>
      <c r="BD214" s="15"/>
      <c r="BE214" s="15"/>
      <c r="BF214" s="16">
        <f t="shared" si="46"/>
        <v>35.5</v>
      </c>
    </row>
    <row r="215" spans="1:58" ht="15.75" customHeight="1">
      <c r="A215" s="122"/>
      <c r="B215" s="36" t="s">
        <v>111</v>
      </c>
      <c r="C215" s="14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7">
        <v>2</v>
      </c>
      <c r="R215" s="15"/>
      <c r="S215" s="17">
        <v>1</v>
      </c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7">
        <v>0.5</v>
      </c>
      <c r="AE215" s="15"/>
      <c r="AF215" s="15"/>
      <c r="AG215" s="18"/>
      <c r="AH215" s="15"/>
      <c r="AI215" s="15"/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  <c r="AT215" s="15"/>
      <c r="AU215" s="15"/>
      <c r="AV215" s="15"/>
      <c r="AW215" s="15"/>
      <c r="AX215" s="15"/>
      <c r="AY215" s="15"/>
      <c r="AZ215" s="15"/>
      <c r="BA215" s="15"/>
      <c r="BB215" s="15"/>
      <c r="BC215" s="15"/>
      <c r="BD215" s="15"/>
      <c r="BE215" s="15"/>
      <c r="BF215" s="16">
        <f t="shared" si="46"/>
        <v>3.5</v>
      </c>
    </row>
    <row r="216" spans="1:58" ht="15.75" customHeight="1">
      <c r="A216" s="122"/>
      <c r="B216" s="36" t="s">
        <v>112</v>
      </c>
      <c r="C216" s="14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7">
        <v>7</v>
      </c>
      <c r="R216" s="15"/>
      <c r="S216" s="17">
        <v>2</v>
      </c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7">
        <v>2</v>
      </c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  <c r="AT216" s="15"/>
      <c r="AU216" s="15"/>
      <c r="AV216" s="15"/>
      <c r="AW216" s="15"/>
      <c r="AX216" s="15"/>
      <c r="AY216" s="15"/>
      <c r="AZ216" s="15"/>
      <c r="BA216" s="15"/>
      <c r="BB216" s="15"/>
      <c r="BC216" s="15"/>
      <c r="BD216" s="15"/>
      <c r="BE216" s="15"/>
      <c r="BF216" s="16">
        <f t="shared" si="46"/>
        <v>11</v>
      </c>
    </row>
    <row r="217" spans="1:58" ht="15.75" customHeight="1">
      <c r="A217" s="122"/>
      <c r="B217" s="36" t="s">
        <v>55</v>
      </c>
      <c r="C217" s="38"/>
      <c r="D217" s="38">
        <f t="shared" ref="D217:BE217" si="47">SUM(D211:D216)</f>
        <v>0</v>
      </c>
      <c r="E217" s="38">
        <f t="shared" si="47"/>
        <v>0</v>
      </c>
      <c r="F217" s="38">
        <f t="shared" si="47"/>
        <v>0</v>
      </c>
      <c r="G217" s="38">
        <f t="shared" si="47"/>
        <v>0</v>
      </c>
      <c r="H217" s="38">
        <f t="shared" si="47"/>
        <v>0</v>
      </c>
      <c r="I217" s="38">
        <f t="shared" si="47"/>
        <v>0</v>
      </c>
      <c r="J217" s="38">
        <f t="shared" si="47"/>
        <v>0</v>
      </c>
      <c r="K217" s="38">
        <f t="shared" si="47"/>
        <v>0</v>
      </c>
      <c r="L217" s="38">
        <f t="shared" si="47"/>
        <v>0</v>
      </c>
      <c r="M217" s="38">
        <f t="shared" si="47"/>
        <v>0</v>
      </c>
      <c r="N217" s="38">
        <f t="shared" si="47"/>
        <v>0</v>
      </c>
      <c r="O217" s="38">
        <f t="shared" si="47"/>
        <v>0</v>
      </c>
      <c r="P217" s="38">
        <f t="shared" si="47"/>
        <v>0</v>
      </c>
      <c r="Q217" s="38">
        <f t="shared" si="47"/>
        <v>40.5</v>
      </c>
      <c r="R217" s="38">
        <f t="shared" si="47"/>
        <v>0</v>
      </c>
      <c r="S217" s="38">
        <f t="shared" si="47"/>
        <v>12</v>
      </c>
      <c r="T217" s="38">
        <f t="shared" si="47"/>
        <v>0</v>
      </c>
      <c r="U217" s="38">
        <f t="shared" si="47"/>
        <v>0</v>
      </c>
      <c r="V217" s="38">
        <f t="shared" si="47"/>
        <v>0</v>
      </c>
      <c r="W217" s="38">
        <f t="shared" si="47"/>
        <v>0</v>
      </c>
      <c r="X217" s="38">
        <f t="shared" si="47"/>
        <v>0</v>
      </c>
      <c r="Y217" s="38">
        <f t="shared" si="47"/>
        <v>0</v>
      </c>
      <c r="Z217" s="38">
        <f t="shared" si="47"/>
        <v>0</v>
      </c>
      <c r="AA217" s="38">
        <f t="shared" si="47"/>
        <v>0</v>
      </c>
      <c r="AB217" s="38">
        <f t="shared" si="47"/>
        <v>0</v>
      </c>
      <c r="AC217" s="38">
        <f t="shared" si="47"/>
        <v>0</v>
      </c>
      <c r="AD217" s="38">
        <f t="shared" si="47"/>
        <v>17</v>
      </c>
      <c r="AE217" s="38">
        <f t="shared" si="47"/>
        <v>0</v>
      </c>
      <c r="AF217" s="38">
        <f t="shared" si="47"/>
        <v>0</v>
      </c>
      <c r="AG217" s="38">
        <f t="shared" si="47"/>
        <v>0</v>
      </c>
      <c r="AH217" s="38">
        <f t="shared" si="47"/>
        <v>0</v>
      </c>
      <c r="AI217" s="38">
        <f t="shared" si="47"/>
        <v>0</v>
      </c>
      <c r="AJ217" s="38">
        <f t="shared" si="47"/>
        <v>0</v>
      </c>
      <c r="AK217" s="38">
        <f t="shared" si="47"/>
        <v>0</v>
      </c>
      <c r="AL217" s="38">
        <f t="shared" si="47"/>
        <v>0</v>
      </c>
      <c r="AM217" s="38">
        <f t="shared" si="47"/>
        <v>0</v>
      </c>
      <c r="AN217" s="38">
        <f t="shared" si="47"/>
        <v>0</v>
      </c>
      <c r="AO217" s="38">
        <f t="shared" si="47"/>
        <v>0</v>
      </c>
      <c r="AP217" s="38">
        <f t="shared" si="47"/>
        <v>0</v>
      </c>
      <c r="AQ217" s="38">
        <f t="shared" si="47"/>
        <v>0</v>
      </c>
      <c r="AR217" s="38">
        <f t="shared" si="47"/>
        <v>0</v>
      </c>
      <c r="AS217" s="38">
        <f t="shared" si="47"/>
        <v>0</v>
      </c>
      <c r="AT217" s="38">
        <f t="shared" si="47"/>
        <v>0</v>
      </c>
      <c r="AU217" s="38">
        <f t="shared" si="47"/>
        <v>0</v>
      </c>
      <c r="AV217" s="38">
        <f t="shared" si="47"/>
        <v>0</v>
      </c>
      <c r="AW217" s="38">
        <f t="shared" si="47"/>
        <v>0</v>
      </c>
      <c r="AX217" s="38">
        <f t="shared" si="47"/>
        <v>0</v>
      </c>
      <c r="AY217" s="38">
        <f t="shared" si="47"/>
        <v>0</v>
      </c>
      <c r="AZ217" s="38">
        <f t="shared" si="47"/>
        <v>0</v>
      </c>
      <c r="BA217" s="38">
        <f t="shared" si="47"/>
        <v>0</v>
      </c>
      <c r="BB217" s="38">
        <f t="shared" si="47"/>
        <v>0</v>
      </c>
      <c r="BC217" s="38">
        <f t="shared" si="47"/>
        <v>0</v>
      </c>
      <c r="BD217" s="38">
        <f t="shared" si="47"/>
        <v>0</v>
      </c>
      <c r="BE217" s="38">
        <f t="shared" si="47"/>
        <v>0</v>
      </c>
      <c r="BF217" s="20">
        <f t="shared" si="46"/>
        <v>69.5</v>
      </c>
    </row>
    <row r="218" spans="1:58" ht="15.75" customHeight="1">
      <c r="A218" s="122"/>
      <c r="B218" s="36"/>
      <c r="C218" s="14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  <c r="AP218" s="15"/>
      <c r="AQ218" s="15"/>
      <c r="AR218" s="15"/>
      <c r="AS218" s="15"/>
      <c r="AT218" s="15"/>
      <c r="AU218" s="15"/>
      <c r="AV218" s="15"/>
      <c r="AW218" s="15"/>
      <c r="AX218" s="15"/>
      <c r="AY218" s="15"/>
      <c r="AZ218" s="15"/>
      <c r="BA218" s="15"/>
      <c r="BB218" s="15"/>
      <c r="BC218" s="15"/>
      <c r="BD218" s="15"/>
      <c r="BE218" s="15"/>
      <c r="BF218" s="23"/>
    </row>
    <row r="219" spans="1:58" ht="15.75" customHeight="1">
      <c r="A219" s="123"/>
      <c r="B219" s="39" t="s">
        <v>1</v>
      </c>
      <c r="C219" s="40"/>
      <c r="D219" s="41"/>
      <c r="E219" s="41"/>
      <c r="F219" s="41"/>
      <c r="G219" s="41"/>
      <c r="H219" s="41"/>
      <c r="I219" s="41"/>
      <c r="J219" s="41"/>
      <c r="K219" s="41"/>
      <c r="L219" s="41"/>
      <c r="M219" s="41"/>
      <c r="N219" s="41"/>
      <c r="O219" s="41"/>
      <c r="P219" s="41"/>
      <c r="Q219" s="41"/>
      <c r="R219" s="41"/>
      <c r="S219" s="41"/>
      <c r="T219" s="41"/>
      <c r="U219" s="41"/>
      <c r="V219" s="41"/>
      <c r="W219" s="41"/>
      <c r="X219" s="41"/>
      <c r="Y219" s="41"/>
      <c r="Z219" s="41"/>
      <c r="AA219" s="41"/>
      <c r="AB219" s="41"/>
      <c r="AC219" s="41"/>
      <c r="AD219" s="41"/>
      <c r="AE219" s="41"/>
      <c r="AF219" s="41"/>
      <c r="AG219" s="41"/>
      <c r="AH219" s="41"/>
      <c r="AI219" s="41"/>
      <c r="AJ219" s="41"/>
      <c r="AK219" s="41"/>
      <c r="AL219" s="41"/>
      <c r="AM219" s="41"/>
      <c r="AN219" s="41"/>
      <c r="AO219" s="41"/>
      <c r="AP219" s="41"/>
      <c r="AQ219" s="41"/>
      <c r="AR219" s="41"/>
      <c r="AS219" s="41"/>
      <c r="AT219" s="41"/>
      <c r="AU219" s="41"/>
      <c r="AV219" s="41"/>
      <c r="AW219" s="41"/>
      <c r="AX219" s="41"/>
      <c r="AY219" s="41"/>
      <c r="AZ219" s="41"/>
      <c r="BA219" s="41"/>
      <c r="BB219" s="41"/>
      <c r="BC219" s="41"/>
      <c r="BD219" s="41"/>
      <c r="BE219" s="41"/>
      <c r="BF219" s="33">
        <f t="shared" ref="BF219:BF226" si="48">SUM(C219:BE219)</f>
        <v>0</v>
      </c>
    </row>
    <row r="220" spans="1:58" ht="15.75" customHeight="1">
      <c r="A220" s="121">
        <v>25</v>
      </c>
      <c r="B220" s="34" t="s">
        <v>107</v>
      </c>
      <c r="C220" s="8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10">
        <v>2</v>
      </c>
      <c r="V220" s="9"/>
      <c r="W220" s="9"/>
      <c r="X220" s="9"/>
      <c r="Y220" s="9"/>
      <c r="Z220" s="9"/>
      <c r="AA220" s="9"/>
      <c r="AB220" s="9"/>
      <c r="AC220" s="9"/>
      <c r="AD220" s="9"/>
      <c r="AE220" s="9"/>
      <c r="AF220" s="9"/>
      <c r="AG220" s="11"/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9"/>
      <c r="AS220" s="9"/>
      <c r="AT220" s="9"/>
      <c r="AU220" s="9"/>
      <c r="AV220" s="9"/>
      <c r="AW220" s="9"/>
      <c r="AX220" s="9"/>
      <c r="AY220" s="9"/>
      <c r="AZ220" s="9"/>
      <c r="BA220" s="9"/>
      <c r="BB220" s="9"/>
      <c r="BC220" s="9"/>
      <c r="BD220" s="9"/>
      <c r="BE220" s="9"/>
      <c r="BF220" s="12">
        <f t="shared" si="48"/>
        <v>2</v>
      </c>
    </row>
    <row r="221" spans="1:58" ht="15.75" customHeight="1">
      <c r="A221" s="122"/>
      <c r="B221" s="36" t="s">
        <v>108</v>
      </c>
      <c r="C221" s="14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  <c r="AP221" s="15"/>
      <c r="AQ221" s="15"/>
      <c r="AR221" s="15"/>
      <c r="AS221" s="15"/>
      <c r="AT221" s="15"/>
      <c r="AU221" s="15"/>
      <c r="AV221" s="15"/>
      <c r="AW221" s="15"/>
      <c r="AX221" s="15"/>
      <c r="AY221" s="15"/>
      <c r="AZ221" s="15"/>
      <c r="BA221" s="15"/>
      <c r="BB221" s="15"/>
      <c r="BC221" s="15"/>
      <c r="BD221" s="15"/>
      <c r="BE221" s="15"/>
      <c r="BF221" s="16">
        <f t="shared" si="48"/>
        <v>0</v>
      </c>
    </row>
    <row r="222" spans="1:58" ht="15.75" customHeight="1">
      <c r="A222" s="122"/>
      <c r="B222" s="36" t="s">
        <v>109</v>
      </c>
      <c r="C222" s="14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7">
        <v>3</v>
      </c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  <c r="AO222" s="15"/>
      <c r="AP222" s="15"/>
      <c r="AQ222" s="15"/>
      <c r="AR222" s="15"/>
      <c r="AS222" s="15"/>
      <c r="AT222" s="15"/>
      <c r="AU222" s="15"/>
      <c r="AV222" s="15"/>
      <c r="AW222" s="15"/>
      <c r="AX222" s="15"/>
      <c r="AY222" s="15"/>
      <c r="AZ222" s="15"/>
      <c r="BA222" s="15"/>
      <c r="BB222" s="15"/>
      <c r="BC222" s="15"/>
      <c r="BD222" s="15"/>
      <c r="BE222" s="15"/>
      <c r="BF222" s="16">
        <f t="shared" si="48"/>
        <v>3</v>
      </c>
    </row>
    <row r="223" spans="1:58" ht="15.75" customHeight="1">
      <c r="A223" s="122"/>
      <c r="B223" s="36" t="s">
        <v>110</v>
      </c>
      <c r="C223" s="14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7">
        <v>7</v>
      </c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8"/>
      <c r="AH223" s="15"/>
      <c r="AI223" s="15"/>
      <c r="AJ223" s="15"/>
      <c r="AK223" s="15"/>
      <c r="AL223" s="15"/>
      <c r="AM223" s="15"/>
      <c r="AN223" s="15"/>
      <c r="AO223" s="15"/>
      <c r="AP223" s="15"/>
      <c r="AQ223" s="15"/>
      <c r="AR223" s="15"/>
      <c r="AS223" s="15"/>
      <c r="AT223" s="15"/>
      <c r="AU223" s="15"/>
      <c r="AV223" s="15"/>
      <c r="AW223" s="15"/>
      <c r="AX223" s="15"/>
      <c r="AY223" s="15"/>
      <c r="AZ223" s="15"/>
      <c r="BA223" s="15"/>
      <c r="BB223" s="15"/>
      <c r="BC223" s="15"/>
      <c r="BD223" s="15"/>
      <c r="BE223" s="15"/>
      <c r="BF223" s="16">
        <f t="shared" si="48"/>
        <v>7</v>
      </c>
    </row>
    <row r="224" spans="1:58" ht="15.75" customHeight="1">
      <c r="A224" s="122"/>
      <c r="B224" s="36" t="s">
        <v>111</v>
      </c>
      <c r="C224" s="14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8"/>
      <c r="AH224" s="15"/>
      <c r="AI224" s="15"/>
      <c r="AJ224" s="15"/>
      <c r="AK224" s="15"/>
      <c r="AL224" s="15"/>
      <c r="AM224" s="15"/>
      <c r="AN224" s="15"/>
      <c r="AO224" s="15"/>
      <c r="AP224" s="15"/>
      <c r="AQ224" s="15"/>
      <c r="AR224" s="15"/>
      <c r="AS224" s="15"/>
      <c r="AT224" s="15"/>
      <c r="AU224" s="15"/>
      <c r="AV224" s="15"/>
      <c r="AW224" s="15"/>
      <c r="AX224" s="15"/>
      <c r="AY224" s="15"/>
      <c r="AZ224" s="15"/>
      <c r="BA224" s="15"/>
      <c r="BB224" s="15"/>
      <c r="BC224" s="15"/>
      <c r="BD224" s="15"/>
      <c r="BE224" s="15"/>
      <c r="BF224" s="16">
        <f t="shared" si="48"/>
        <v>0</v>
      </c>
    </row>
    <row r="225" spans="1:58" ht="15.75" customHeight="1">
      <c r="A225" s="122"/>
      <c r="B225" s="36" t="s">
        <v>112</v>
      </c>
      <c r="C225" s="14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/>
      <c r="AN225" s="15"/>
      <c r="AO225" s="15"/>
      <c r="AP225" s="15"/>
      <c r="AQ225" s="15"/>
      <c r="AR225" s="15"/>
      <c r="AS225" s="15"/>
      <c r="AT225" s="15"/>
      <c r="AU225" s="15"/>
      <c r="AV225" s="15"/>
      <c r="AW225" s="15"/>
      <c r="AX225" s="15"/>
      <c r="AY225" s="15"/>
      <c r="AZ225" s="15"/>
      <c r="BA225" s="15"/>
      <c r="BB225" s="15"/>
      <c r="BC225" s="15"/>
      <c r="BD225" s="15"/>
      <c r="BE225" s="15"/>
      <c r="BF225" s="16">
        <f t="shared" si="48"/>
        <v>0</v>
      </c>
    </row>
    <row r="226" spans="1:58" ht="15.75" customHeight="1">
      <c r="A226" s="122"/>
      <c r="B226" s="36" t="s">
        <v>55</v>
      </c>
      <c r="C226" s="38"/>
      <c r="D226" s="38">
        <f t="shared" ref="D226:BE226" si="49">SUM(D220:D225)</f>
        <v>0</v>
      </c>
      <c r="E226" s="38">
        <f t="shared" si="49"/>
        <v>0</v>
      </c>
      <c r="F226" s="38">
        <f t="shared" si="49"/>
        <v>0</v>
      </c>
      <c r="G226" s="38">
        <f t="shared" si="49"/>
        <v>0</v>
      </c>
      <c r="H226" s="38">
        <f t="shared" si="49"/>
        <v>0</v>
      </c>
      <c r="I226" s="38">
        <f t="shared" si="49"/>
        <v>0</v>
      </c>
      <c r="J226" s="38">
        <f t="shared" si="49"/>
        <v>0</v>
      </c>
      <c r="K226" s="38">
        <f t="shared" si="49"/>
        <v>0</v>
      </c>
      <c r="L226" s="38">
        <f t="shared" si="49"/>
        <v>0</v>
      </c>
      <c r="M226" s="38">
        <f t="shared" si="49"/>
        <v>0</v>
      </c>
      <c r="N226" s="38">
        <f t="shared" si="49"/>
        <v>0</v>
      </c>
      <c r="O226" s="38">
        <f t="shared" si="49"/>
        <v>0</v>
      </c>
      <c r="P226" s="38">
        <f t="shared" si="49"/>
        <v>0</v>
      </c>
      <c r="Q226" s="38">
        <f t="shared" si="49"/>
        <v>0</v>
      </c>
      <c r="R226" s="38">
        <f t="shared" si="49"/>
        <v>0</v>
      </c>
      <c r="S226" s="38">
        <f t="shared" si="49"/>
        <v>0</v>
      </c>
      <c r="T226" s="38">
        <f t="shared" si="49"/>
        <v>0</v>
      </c>
      <c r="U226" s="38">
        <f t="shared" si="49"/>
        <v>12</v>
      </c>
      <c r="V226" s="38">
        <f t="shared" si="49"/>
        <v>0</v>
      </c>
      <c r="W226" s="38">
        <f t="shared" si="49"/>
        <v>0</v>
      </c>
      <c r="X226" s="38">
        <f t="shared" si="49"/>
        <v>0</v>
      </c>
      <c r="Y226" s="38">
        <f t="shared" si="49"/>
        <v>0</v>
      </c>
      <c r="Z226" s="38">
        <f t="shared" si="49"/>
        <v>0</v>
      </c>
      <c r="AA226" s="38">
        <f t="shared" si="49"/>
        <v>0</v>
      </c>
      <c r="AB226" s="38">
        <f t="shared" si="49"/>
        <v>0</v>
      </c>
      <c r="AC226" s="38">
        <f t="shared" si="49"/>
        <v>0</v>
      </c>
      <c r="AD226" s="38">
        <f t="shared" si="49"/>
        <v>0</v>
      </c>
      <c r="AE226" s="38">
        <f t="shared" si="49"/>
        <v>0</v>
      </c>
      <c r="AF226" s="38">
        <f t="shared" si="49"/>
        <v>0</v>
      </c>
      <c r="AG226" s="38">
        <f t="shared" si="49"/>
        <v>0</v>
      </c>
      <c r="AH226" s="38">
        <f t="shared" si="49"/>
        <v>0</v>
      </c>
      <c r="AI226" s="38">
        <f t="shared" si="49"/>
        <v>0</v>
      </c>
      <c r="AJ226" s="38">
        <f t="shared" si="49"/>
        <v>0</v>
      </c>
      <c r="AK226" s="38">
        <f t="shared" si="49"/>
        <v>0</v>
      </c>
      <c r="AL226" s="38">
        <f t="shared" si="49"/>
        <v>0</v>
      </c>
      <c r="AM226" s="38">
        <f t="shared" si="49"/>
        <v>0</v>
      </c>
      <c r="AN226" s="38">
        <f t="shared" si="49"/>
        <v>0</v>
      </c>
      <c r="AO226" s="38">
        <f t="shared" si="49"/>
        <v>0</v>
      </c>
      <c r="AP226" s="38">
        <f t="shared" si="49"/>
        <v>0</v>
      </c>
      <c r="AQ226" s="38">
        <f t="shared" si="49"/>
        <v>0</v>
      </c>
      <c r="AR226" s="38">
        <f t="shared" si="49"/>
        <v>0</v>
      </c>
      <c r="AS226" s="38">
        <f t="shared" si="49"/>
        <v>0</v>
      </c>
      <c r="AT226" s="38">
        <f t="shared" si="49"/>
        <v>0</v>
      </c>
      <c r="AU226" s="38">
        <f t="shared" si="49"/>
        <v>0</v>
      </c>
      <c r="AV226" s="38">
        <f t="shared" si="49"/>
        <v>0</v>
      </c>
      <c r="AW226" s="38">
        <f t="shared" si="49"/>
        <v>0</v>
      </c>
      <c r="AX226" s="38">
        <f t="shared" si="49"/>
        <v>0</v>
      </c>
      <c r="AY226" s="38">
        <f t="shared" si="49"/>
        <v>0</v>
      </c>
      <c r="AZ226" s="38">
        <f t="shared" si="49"/>
        <v>0</v>
      </c>
      <c r="BA226" s="38">
        <f t="shared" si="49"/>
        <v>0</v>
      </c>
      <c r="BB226" s="38">
        <f t="shared" si="49"/>
        <v>0</v>
      </c>
      <c r="BC226" s="38">
        <f t="shared" si="49"/>
        <v>0</v>
      </c>
      <c r="BD226" s="38">
        <f t="shared" si="49"/>
        <v>0</v>
      </c>
      <c r="BE226" s="38">
        <f t="shared" si="49"/>
        <v>0</v>
      </c>
      <c r="BF226" s="20">
        <f t="shared" si="48"/>
        <v>12</v>
      </c>
    </row>
    <row r="227" spans="1:58" ht="15.75" customHeight="1">
      <c r="A227" s="122"/>
      <c r="B227" s="36"/>
      <c r="C227" s="14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  <c r="AP227" s="15"/>
      <c r="AQ227" s="15"/>
      <c r="AR227" s="15"/>
      <c r="AS227" s="15"/>
      <c r="AT227" s="15"/>
      <c r="AU227" s="15"/>
      <c r="AV227" s="15"/>
      <c r="AW227" s="15"/>
      <c r="AX227" s="15"/>
      <c r="AY227" s="15"/>
      <c r="AZ227" s="15"/>
      <c r="BA227" s="15"/>
      <c r="BB227" s="15"/>
      <c r="BC227" s="15"/>
      <c r="BD227" s="15"/>
      <c r="BE227" s="15"/>
      <c r="BF227" s="23"/>
    </row>
    <row r="228" spans="1:58" ht="15.75" customHeight="1">
      <c r="A228" s="123"/>
      <c r="B228" s="39" t="s">
        <v>1</v>
      </c>
      <c r="C228" s="40"/>
      <c r="D228" s="41"/>
      <c r="E228" s="41"/>
      <c r="F228" s="41"/>
      <c r="G228" s="41"/>
      <c r="H228" s="41"/>
      <c r="I228" s="41"/>
      <c r="J228" s="41"/>
      <c r="K228" s="41"/>
      <c r="L228" s="41"/>
      <c r="M228" s="41"/>
      <c r="N228" s="41"/>
      <c r="O228" s="41"/>
      <c r="P228" s="41"/>
      <c r="Q228" s="41"/>
      <c r="R228" s="41"/>
      <c r="S228" s="41"/>
      <c r="T228" s="41"/>
      <c r="U228" s="41"/>
      <c r="V228" s="41"/>
      <c r="W228" s="41"/>
      <c r="X228" s="41"/>
      <c r="Y228" s="41"/>
      <c r="Z228" s="41"/>
      <c r="AA228" s="41"/>
      <c r="AB228" s="41"/>
      <c r="AC228" s="41"/>
      <c r="AD228" s="41"/>
      <c r="AE228" s="41"/>
      <c r="AF228" s="41"/>
      <c r="AG228" s="41"/>
      <c r="AH228" s="41"/>
      <c r="AI228" s="41"/>
      <c r="AJ228" s="41"/>
      <c r="AK228" s="41"/>
      <c r="AL228" s="41"/>
      <c r="AM228" s="41"/>
      <c r="AN228" s="41"/>
      <c r="AO228" s="41"/>
      <c r="AP228" s="41"/>
      <c r="AQ228" s="41"/>
      <c r="AR228" s="41"/>
      <c r="AS228" s="41"/>
      <c r="AT228" s="41"/>
      <c r="AU228" s="41"/>
      <c r="AV228" s="41"/>
      <c r="AW228" s="41"/>
      <c r="AX228" s="41"/>
      <c r="AY228" s="41"/>
      <c r="AZ228" s="41"/>
      <c r="BA228" s="41"/>
      <c r="BB228" s="41"/>
      <c r="BC228" s="41"/>
      <c r="BD228" s="41"/>
      <c r="BE228" s="41"/>
      <c r="BF228" s="33">
        <f t="shared" ref="BF228:BF235" si="50">SUM(C228:BE228)</f>
        <v>0</v>
      </c>
    </row>
    <row r="229" spans="1:58" ht="15.75" customHeight="1">
      <c r="A229" s="121">
        <v>26</v>
      </c>
      <c r="B229" s="34" t="s">
        <v>107</v>
      </c>
      <c r="C229" s="8"/>
      <c r="D229" s="9"/>
      <c r="E229" s="9"/>
      <c r="F229" s="9"/>
      <c r="G229" s="9"/>
      <c r="H229" s="9"/>
      <c r="I229" s="10">
        <v>6</v>
      </c>
      <c r="J229" s="10">
        <v>5</v>
      </c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/>
      <c r="AG229" s="11"/>
      <c r="AH229" s="9"/>
      <c r="AI229" s="9"/>
      <c r="AJ229" s="9"/>
      <c r="AK229" s="10">
        <v>5</v>
      </c>
      <c r="AL229" s="9"/>
      <c r="AM229" s="9"/>
      <c r="AN229" s="9"/>
      <c r="AO229" s="10">
        <v>1</v>
      </c>
      <c r="AP229" s="10">
        <v>1</v>
      </c>
      <c r="AQ229" s="10">
        <v>3</v>
      </c>
      <c r="AR229" s="9"/>
      <c r="AS229" s="9"/>
      <c r="AT229" s="9"/>
      <c r="AU229" s="9"/>
      <c r="AV229" s="9"/>
      <c r="AW229" s="9"/>
      <c r="AX229" s="9"/>
      <c r="AY229" s="9"/>
      <c r="AZ229" s="9"/>
      <c r="BA229" s="9"/>
      <c r="BB229" s="9"/>
      <c r="BC229" s="9"/>
      <c r="BD229" s="9"/>
      <c r="BE229" s="9"/>
      <c r="BF229" s="12">
        <f t="shared" si="50"/>
        <v>21</v>
      </c>
    </row>
    <row r="230" spans="1:58" ht="15.75" customHeight="1">
      <c r="A230" s="122"/>
      <c r="B230" s="36" t="s">
        <v>108</v>
      </c>
      <c r="C230" s="14"/>
      <c r="D230" s="15"/>
      <c r="E230" s="15"/>
      <c r="F230" s="15"/>
      <c r="G230" s="17">
        <v>0.5</v>
      </c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7">
        <v>1</v>
      </c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7">
        <v>2</v>
      </c>
      <c r="AP230" s="17"/>
      <c r="AQ230" s="17">
        <v>1</v>
      </c>
      <c r="AR230" s="15"/>
      <c r="AS230" s="15"/>
      <c r="AT230" s="15"/>
      <c r="AU230" s="17">
        <v>1.5</v>
      </c>
      <c r="AV230" s="15"/>
      <c r="AW230" s="15"/>
      <c r="AX230" s="15"/>
      <c r="AY230" s="15"/>
      <c r="AZ230" s="15"/>
      <c r="BA230" s="15"/>
      <c r="BB230" s="15"/>
      <c r="BC230" s="15"/>
      <c r="BD230" s="15"/>
      <c r="BE230" s="15"/>
      <c r="BF230" s="16">
        <f t="shared" si="50"/>
        <v>6</v>
      </c>
    </row>
    <row r="231" spans="1:58" ht="15.75" customHeight="1">
      <c r="A231" s="122"/>
      <c r="B231" s="36" t="s">
        <v>109</v>
      </c>
      <c r="C231" s="14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7">
        <v>1</v>
      </c>
      <c r="AL231" s="15"/>
      <c r="AM231" s="15"/>
      <c r="AN231" s="15"/>
      <c r="AO231" s="17">
        <v>1</v>
      </c>
      <c r="AP231" s="17">
        <v>2</v>
      </c>
      <c r="AQ231" s="15"/>
      <c r="AR231" s="15"/>
      <c r="AS231" s="15"/>
      <c r="AT231" s="15"/>
      <c r="AU231" s="17">
        <v>0.5</v>
      </c>
      <c r="AV231" s="15"/>
      <c r="AW231" s="15"/>
      <c r="AX231" s="15"/>
      <c r="AY231" s="15"/>
      <c r="AZ231" s="15"/>
      <c r="BA231" s="15"/>
      <c r="BB231" s="15"/>
      <c r="BC231" s="15"/>
      <c r="BD231" s="15"/>
      <c r="BE231" s="15"/>
      <c r="BF231" s="16">
        <f t="shared" si="50"/>
        <v>4.5</v>
      </c>
    </row>
    <row r="232" spans="1:58" ht="15.75" customHeight="1">
      <c r="A232" s="122"/>
      <c r="B232" s="36" t="s">
        <v>110</v>
      </c>
      <c r="C232" s="14"/>
      <c r="D232" s="15"/>
      <c r="E232" s="15"/>
      <c r="F232" s="15"/>
      <c r="G232" s="15"/>
      <c r="H232" s="15"/>
      <c r="I232" s="17">
        <v>2</v>
      </c>
      <c r="J232" s="17">
        <v>4</v>
      </c>
      <c r="K232" s="15"/>
      <c r="L232" s="15"/>
      <c r="M232" s="15"/>
      <c r="N232" s="17">
        <v>2</v>
      </c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7">
        <v>2</v>
      </c>
      <c r="Z232" s="17" t="s">
        <v>148</v>
      </c>
      <c r="AA232" s="15"/>
      <c r="AB232" s="15"/>
      <c r="AC232" s="17">
        <v>1</v>
      </c>
      <c r="AD232" s="15"/>
      <c r="AE232" s="15"/>
      <c r="AF232" s="15"/>
      <c r="AG232" s="18"/>
      <c r="AH232" s="15"/>
      <c r="AI232" s="15"/>
      <c r="AJ232" s="17">
        <v>1.5</v>
      </c>
      <c r="AK232" s="17">
        <v>9</v>
      </c>
      <c r="AL232" s="17">
        <v>4</v>
      </c>
      <c r="AM232" s="15"/>
      <c r="AN232" s="15"/>
      <c r="AO232" s="15"/>
      <c r="AP232" s="17">
        <v>0.3</v>
      </c>
      <c r="AQ232" s="17">
        <v>12</v>
      </c>
      <c r="AR232" s="15"/>
      <c r="AS232" s="15"/>
      <c r="AT232" s="15"/>
      <c r="AU232" s="17">
        <v>1.5</v>
      </c>
      <c r="AV232" s="15"/>
      <c r="AW232" s="15"/>
      <c r="AX232" s="15"/>
      <c r="AY232" s="15"/>
      <c r="AZ232" s="15"/>
      <c r="BA232" s="15"/>
      <c r="BB232" s="15"/>
      <c r="BC232" s="15"/>
      <c r="BD232" s="15"/>
      <c r="BE232" s="15"/>
      <c r="BF232" s="16">
        <f t="shared" si="50"/>
        <v>39.299999999999997</v>
      </c>
    </row>
    <row r="233" spans="1:58" ht="15.75" customHeight="1">
      <c r="A233" s="122"/>
      <c r="B233" s="36" t="s">
        <v>111</v>
      </c>
      <c r="C233" s="14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7">
        <v>0.5</v>
      </c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7">
        <v>0.5</v>
      </c>
      <c r="AD233" s="15"/>
      <c r="AE233" s="15"/>
      <c r="AF233" s="15"/>
      <c r="AG233" s="18"/>
      <c r="AH233" s="15"/>
      <c r="AI233" s="15"/>
      <c r="AJ233" s="17">
        <v>0.5</v>
      </c>
      <c r="AK233" s="15"/>
      <c r="AL233" s="15"/>
      <c r="AM233" s="15"/>
      <c r="AN233" s="15"/>
      <c r="AO233" s="17">
        <v>1</v>
      </c>
      <c r="AP233" s="15"/>
      <c r="AQ233" s="17">
        <v>1</v>
      </c>
      <c r="AR233" s="15"/>
      <c r="AS233" s="15"/>
      <c r="AT233" s="15"/>
      <c r="AU233" s="17">
        <v>0.5</v>
      </c>
      <c r="AV233" s="15"/>
      <c r="AW233" s="15"/>
      <c r="AX233" s="15"/>
      <c r="AY233" s="15"/>
      <c r="AZ233" s="15"/>
      <c r="BA233" s="15"/>
      <c r="BB233" s="15"/>
      <c r="BC233" s="15"/>
      <c r="BD233" s="15"/>
      <c r="BE233" s="15"/>
      <c r="BF233" s="16">
        <f t="shared" si="50"/>
        <v>4</v>
      </c>
    </row>
    <row r="234" spans="1:58" ht="15.75" customHeight="1">
      <c r="A234" s="122"/>
      <c r="B234" s="36" t="s">
        <v>112</v>
      </c>
      <c r="C234" s="14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7">
        <v>0.5</v>
      </c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7">
        <v>0.5</v>
      </c>
      <c r="AD234" s="15"/>
      <c r="AE234" s="15"/>
      <c r="AF234" s="15"/>
      <c r="AG234" s="15"/>
      <c r="AH234" s="15"/>
      <c r="AI234" s="15"/>
      <c r="AJ234" s="17"/>
      <c r="AK234" s="15"/>
      <c r="AL234" s="15"/>
      <c r="AM234" s="15"/>
      <c r="AN234" s="15"/>
      <c r="AO234" s="15"/>
      <c r="AP234" s="15"/>
      <c r="AQ234" s="15"/>
      <c r="AR234" s="15"/>
      <c r="AS234" s="15"/>
      <c r="AT234" s="15"/>
      <c r="AU234" s="15"/>
      <c r="AV234" s="15"/>
      <c r="AW234" s="15"/>
      <c r="AX234" s="15"/>
      <c r="AY234" s="15"/>
      <c r="AZ234" s="15"/>
      <c r="BA234" s="15"/>
      <c r="BB234" s="15"/>
      <c r="BC234" s="15"/>
      <c r="BD234" s="15"/>
      <c r="BE234" s="15"/>
      <c r="BF234" s="16">
        <f t="shared" si="50"/>
        <v>1</v>
      </c>
    </row>
    <row r="235" spans="1:58" ht="15.75" customHeight="1">
      <c r="A235" s="122"/>
      <c r="B235" s="36" t="s">
        <v>55</v>
      </c>
      <c r="C235" s="38"/>
      <c r="D235" s="38">
        <f t="shared" ref="D235:BE235" si="51">SUM(D229:D234)</f>
        <v>0</v>
      </c>
      <c r="E235" s="38">
        <f t="shared" si="51"/>
        <v>0</v>
      </c>
      <c r="F235" s="38">
        <f t="shared" si="51"/>
        <v>0</v>
      </c>
      <c r="G235" s="38">
        <f t="shared" si="51"/>
        <v>0.5</v>
      </c>
      <c r="H235" s="38">
        <f t="shared" si="51"/>
        <v>0</v>
      </c>
      <c r="I235" s="38">
        <f t="shared" si="51"/>
        <v>8</v>
      </c>
      <c r="J235" s="38">
        <f t="shared" si="51"/>
        <v>9</v>
      </c>
      <c r="K235" s="38">
        <f t="shared" si="51"/>
        <v>0</v>
      </c>
      <c r="L235" s="38">
        <f t="shared" si="51"/>
        <v>0</v>
      </c>
      <c r="M235" s="38">
        <f t="shared" si="51"/>
        <v>0</v>
      </c>
      <c r="N235" s="38">
        <f t="shared" si="51"/>
        <v>3</v>
      </c>
      <c r="O235" s="38">
        <f t="shared" si="51"/>
        <v>0</v>
      </c>
      <c r="P235" s="38">
        <f t="shared" si="51"/>
        <v>0</v>
      </c>
      <c r="Q235" s="38">
        <f t="shared" si="51"/>
        <v>0</v>
      </c>
      <c r="R235" s="38">
        <f t="shared" si="51"/>
        <v>0</v>
      </c>
      <c r="S235" s="38">
        <f t="shared" si="51"/>
        <v>0</v>
      </c>
      <c r="T235" s="38">
        <f t="shared" si="51"/>
        <v>0</v>
      </c>
      <c r="U235" s="38">
        <f t="shared" si="51"/>
        <v>0</v>
      </c>
      <c r="V235" s="38">
        <f t="shared" si="51"/>
        <v>0</v>
      </c>
      <c r="W235" s="38">
        <f t="shared" si="51"/>
        <v>0</v>
      </c>
      <c r="X235" s="38">
        <f t="shared" si="51"/>
        <v>0</v>
      </c>
      <c r="Y235" s="38">
        <f t="shared" si="51"/>
        <v>3</v>
      </c>
      <c r="Z235" s="38">
        <f t="shared" si="51"/>
        <v>0</v>
      </c>
      <c r="AA235" s="38">
        <f t="shared" si="51"/>
        <v>0</v>
      </c>
      <c r="AB235" s="38">
        <f t="shared" si="51"/>
        <v>0</v>
      </c>
      <c r="AC235" s="38">
        <f t="shared" si="51"/>
        <v>2</v>
      </c>
      <c r="AD235" s="38">
        <f t="shared" si="51"/>
        <v>0</v>
      </c>
      <c r="AE235" s="38">
        <f t="shared" si="51"/>
        <v>0</v>
      </c>
      <c r="AF235" s="38">
        <f t="shared" si="51"/>
        <v>0</v>
      </c>
      <c r="AG235" s="38">
        <f t="shared" si="51"/>
        <v>0</v>
      </c>
      <c r="AH235" s="38">
        <f t="shared" si="51"/>
        <v>0</v>
      </c>
      <c r="AI235" s="38">
        <f t="shared" si="51"/>
        <v>0</v>
      </c>
      <c r="AJ235" s="38">
        <f t="shared" si="51"/>
        <v>2</v>
      </c>
      <c r="AK235" s="38">
        <f t="shared" si="51"/>
        <v>15</v>
      </c>
      <c r="AL235" s="38">
        <f t="shared" si="51"/>
        <v>4</v>
      </c>
      <c r="AM235" s="38">
        <f t="shared" si="51"/>
        <v>0</v>
      </c>
      <c r="AN235" s="38">
        <f t="shared" si="51"/>
        <v>0</v>
      </c>
      <c r="AO235" s="38">
        <f t="shared" si="51"/>
        <v>5</v>
      </c>
      <c r="AP235" s="38">
        <f t="shared" si="51"/>
        <v>3.3</v>
      </c>
      <c r="AQ235" s="38">
        <f t="shared" si="51"/>
        <v>17</v>
      </c>
      <c r="AR235" s="38">
        <f t="shared" si="51"/>
        <v>0</v>
      </c>
      <c r="AS235" s="38">
        <f t="shared" si="51"/>
        <v>0</v>
      </c>
      <c r="AT235" s="38">
        <f t="shared" si="51"/>
        <v>0</v>
      </c>
      <c r="AU235" s="38">
        <f t="shared" si="51"/>
        <v>4</v>
      </c>
      <c r="AV235" s="38">
        <f t="shared" si="51"/>
        <v>0</v>
      </c>
      <c r="AW235" s="38">
        <f t="shared" si="51"/>
        <v>0</v>
      </c>
      <c r="AX235" s="38">
        <f t="shared" si="51"/>
        <v>0</v>
      </c>
      <c r="AY235" s="38">
        <f t="shared" si="51"/>
        <v>0</v>
      </c>
      <c r="AZ235" s="38">
        <f t="shared" si="51"/>
        <v>0</v>
      </c>
      <c r="BA235" s="38">
        <f t="shared" si="51"/>
        <v>0</v>
      </c>
      <c r="BB235" s="38">
        <f t="shared" si="51"/>
        <v>0</v>
      </c>
      <c r="BC235" s="38">
        <f t="shared" si="51"/>
        <v>0</v>
      </c>
      <c r="BD235" s="38">
        <f t="shared" si="51"/>
        <v>0</v>
      </c>
      <c r="BE235" s="38">
        <f t="shared" si="51"/>
        <v>0</v>
      </c>
      <c r="BF235" s="20">
        <f t="shared" si="50"/>
        <v>75.8</v>
      </c>
    </row>
    <row r="236" spans="1:58" ht="15.75" customHeight="1">
      <c r="A236" s="122"/>
      <c r="B236" s="36"/>
      <c r="C236" s="14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  <c r="AP236" s="15"/>
      <c r="AQ236" s="15"/>
      <c r="AR236" s="15"/>
      <c r="AS236" s="15"/>
      <c r="AT236" s="15"/>
      <c r="AU236" s="15"/>
      <c r="AV236" s="15"/>
      <c r="AW236" s="15"/>
      <c r="AX236" s="15"/>
      <c r="AY236" s="15"/>
      <c r="AZ236" s="15"/>
      <c r="BA236" s="15"/>
      <c r="BB236" s="15"/>
      <c r="BC236" s="15"/>
      <c r="BD236" s="15"/>
      <c r="BE236" s="15"/>
      <c r="BF236" s="23"/>
    </row>
    <row r="237" spans="1:58" ht="15.75" customHeight="1">
      <c r="A237" s="123"/>
      <c r="B237" s="39" t="s">
        <v>1</v>
      </c>
      <c r="C237" s="40"/>
      <c r="D237" s="41"/>
      <c r="E237" s="41"/>
      <c r="F237" s="41"/>
      <c r="G237" s="41"/>
      <c r="H237" s="41"/>
      <c r="I237" s="41"/>
      <c r="J237" s="41"/>
      <c r="K237" s="41"/>
      <c r="L237" s="41"/>
      <c r="M237" s="41"/>
      <c r="N237" s="41"/>
      <c r="O237" s="41"/>
      <c r="P237" s="41"/>
      <c r="Q237" s="41"/>
      <c r="R237" s="41"/>
      <c r="S237" s="41"/>
      <c r="T237" s="41"/>
      <c r="U237" s="41"/>
      <c r="V237" s="41"/>
      <c r="W237" s="41"/>
      <c r="X237" s="41"/>
      <c r="Y237" s="41"/>
      <c r="Z237" s="41"/>
      <c r="AA237" s="41"/>
      <c r="AB237" s="41"/>
      <c r="AC237" s="41"/>
      <c r="AD237" s="41"/>
      <c r="AE237" s="41"/>
      <c r="AF237" s="41"/>
      <c r="AG237" s="41"/>
      <c r="AH237" s="41"/>
      <c r="AI237" s="41"/>
      <c r="AJ237" s="41"/>
      <c r="AK237" s="41"/>
      <c r="AL237" s="41"/>
      <c r="AM237" s="41"/>
      <c r="AN237" s="41"/>
      <c r="AO237" s="41"/>
      <c r="AP237" s="41"/>
      <c r="AQ237" s="41"/>
      <c r="AR237" s="41"/>
      <c r="AS237" s="41"/>
      <c r="AT237" s="41"/>
      <c r="AU237" s="41"/>
      <c r="AV237" s="41"/>
      <c r="AW237" s="41"/>
      <c r="AX237" s="41"/>
      <c r="AY237" s="41"/>
      <c r="AZ237" s="41"/>
      <c r="BA237" s="41"/>
      <c r="BB237" s="41"/>
      <c r="BC237" s="41"/>
      <c r="BD237" s="41"/>
      <c r="BE237" s="41"/>
      <c r="BF237" s="33">
        <f t="shared" ref="BF237:BF244" si="52">SUM(C237:BE237)</f>
        <v>0</v>
      </c>
    </row>
    <row r="238" spans="1:58" ht="15.75" customHeight="1">
      <c r="A238" s="121">
        <v>27</v>
      </c>
      <c r="B238" s="34" t="s">
        <v>107</v>
      </c>
      <c r="C238" s="8"/>
      <c r="D238" s="9"/>
      <c r="E238" s="10">
        <v>2</v>
      </c>
      <c r="F238" s="9"/>
      <c r="G238" s="9"/>
      <c r="H238" s="9"/>
      <c r="I238" s="9"/>
      <c r="J238" s="9"/>
      <c r="K238" s="9"/>
      <c r="L238" s="9"/>
      <c r="M238" s="9"/>
      <c r="N238" s="9"/>
      <c r="O238" s="10">
        <v>3</v>
      </c>
      <c r="P238" s="9"/>
      <c r="Q238" s="9"/>
      <c r="R238" s="10">
        <v>1</v>
      </c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  <c r="AG238" s="11"/>
      <c r="AH238" s="9"/>
      <c r="AI238" s="9"/>
      <c r="AJ238" s="9"/>
      <c r="AK238" s="10">
        <v>1.5</v>
      </c>
      <c r="AL238" s="9"/>
      <c r="AM238" s="10">
        <v>4.5</v>
      </c>
      <c r="AN238" s="9"/>
      <c r="AO238" s="9"/>
      <c r="AP238" s="9"/>
      <c r="AQ238" s="9"/>
      <c r="AR238" s="9"/>
      <c r="AS238" s="9"/>
      <c r="AT238" s="9"/>
      <c r="AU238" s="9"/>
      <c r="AV238" s="9"/>
      <c r="AW238" s="9"/>
      <c r="AX238" s="9"/>
      <c r="AY238" s="9"/>
      <c r="AZ238" s="9"/>
      <c r="BA238" s="9"/>
      <c r="BB238" s="9"/>
      <c r="BC238" s="9"/>
      <c r="BD238" s="9"/>
      <c r="BE238" s="9"/>
      <c r="BF238" s="12">
        <f t="shared" si="52"/>
        <v>12</v>
      </c>
    </row>
    <row r="239" spans="1:58" ht="15.75" customHeight="1">
      <c r="A239" s="122"/>
      <c r="B239" s="36" t="s">
        <v>108</v>
      </c>
      <c r="C239" s="14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7">
        <v>1</v>
      </c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7">
        <v>2</v>
      </c>
      <c r="AL239" s="15"/>
      <c r="AM239" s="15"/>
      <c r="AN239" s="15"/>
      <c r="AO239" s="15"/>
      <c r="AP239" s="15"/>
      <c r="AQ239" s="15"/>
      <c r="AR239" s="15"/>
      <c r="AS239" s="15"/>
      <c r="AT239" s="15"/>
      <c r="AU239" s="15"/>
      <c r="AV239" s="15"/>
      <c r="AW239" s="15"/>
      <c r="AX239" s="15"/>
      <c r="AY239" s="15"/>
      <c r="AZ239" s="15"/>
      <c r="BA239" s="15"/>
      <c r="BB239" s="15"/>
      <c r="BC239" s="15"/>
      <c r="BD239" s="15"/>
      <c r="BE239" s="15"/>
      <c r="BF239" s="16">
        <f t="shared" si="52"/>
        <v>3</v>
      </c>
    </row>
    <row r="240" spans="1:58" ht="15.75" customHeight="1">
      <c r="A240" s="122"/>
      <c r="B240" s="36" t="s">
        <v>109</v>
      </c>
      <c r="C240" s="14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7">
        <v>4.5</v>
      </c>
      <c r="P240" s="15"/>
      <c r="Q240" s="15"/>
      <c r="R240" s="17">
        <v>2</v>
      </c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  <c r="AP240" s="15"/>
      <c r="AQ240" s="15"/>
      <c r="AR240" s="15"/>
      <c r="AS240" s="15"/>
      <c r="AT240" s="15"/>
      <c r="AU240" s="15"/>
      <c r="AV240" s="15"/>
      <c r="AW240" s="15"/>
      <c r="AX240" s="15"/>
      <c r="AY240" s="15"/>
      <c r="AZ240" s="15"/>
      <c r="BA240" s="15"/>
      <c r="BB240" s="15"/>
      <c r="BC240" s="15"/>
      <c r="BD240" s="15"/>
      <c r="BE240" s="15"/>
      <c r="BF240" s="16">
        <f t="shared" si="52"/>
        <v>6.5</v>
      </c>
    </row>
    <row r="241" spans="1:58" ht="15.75" customHeight="1">
      <c r="A241" s="122"/>
      <c r="B241" s="36" t="s">
        <v>110</v>
      </c>
      <c r="C241" s="14"/>
      <c r="D241" s="15"/>
      <c r="E241" s="17">
        <v>4</v>
      </c>
      <c r="F241" s="15"/>
      <c r="G241" s="15"/>
      <c r="H241" s="15"/>
      <c r="I241" s="15"/>
      <c r="J241" s="15"/>
      <c r="K241" s="15"/>
      <c r="L241" s="15"/>
      <c r="M241" s="15"/>
      <c r="N241" s="15"/>
      <c r="O241" s="17">
        <v>7.5</v>
      </c>
      <c r="P241" s="15"/>
      <c r="Q241" s="15"/>
      <c r="R241" s="17">
        <v>5.5</v>
      </c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8"/>
      <c r="AH241" s="15"/>
      <c r="AI241" s="15"/>
      <c r="AJ241" s="15"/>
      <c r="AK241" s="17">
        <v>7</v>
      </c>
      <c r="AL241" s="15"/>
      <c r="AM241" s="15"/>
      <c r="AN241" s="15"/>
      <c r="AO241" s="15"/>
      <c r="AP241" s="15"/>
      <c r="AQ241" s="15"/>
      <c r="AR241" s="15"/>
      <c r="AS241" s="15"/>
      <c r="AT241" s="15"/>
      <c r="AU241" s="15"/>
      <c r="AV241" s="15"/>
      <c r="AW241" s="15"/>
      <c r="AX241" s="15"/>
      <c r="AY241" s="15"/>
      <c r="AZ241" s="15"/>
      <c r="BA241" s="15"/>
      <c r="BB241" s="15"/>
      <c r="BC241" s="15"/>
      <c r="BD241" s="15"/>
      <c r="BE241" s="15"/>
      <c r="BF241" s="16">
        <f t="shared" si="52"/>
        <v>24</v>
      </c>
    </row>
    <row r="242" spans="1:58" ht="15.75" customHeight="1">
      <c r="A242" s="122"/>
      <c r="B242" s="36" t="s">
        <v>111</v>
      </c>
      <c r="C242" s="14"/>
      <c r="D242" s="15"/>
      <c r="E242" s="17">
        <v>0.5</v>
      </c>
      <c r="F242" s="15"/>
      <c r="G242" s="15"/>
      <c r="H242" s="15"/>
      <c r="I242" s="15"/>
      <c r="J242" s="15"/>
      <c r="K242" s="15"/>
      <c r="L242" s="15"/>
      <c r="M242" s="15"/>
      <c r="N242" s="15"/>
      <c r="O242" s="17">
        <v>3.5</v>
      </c>
      <c r="P242" s="15"/>
      <c r="Q242" s="15"/>
      <c r="R242" s="17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8"/>
      <c r="AH242" s="15"/>
      <c r="AI242" s="15"/>
      <c r="AJ242" s="15"/>
      <c r="AK242" s="17">
        <v>0.5</v>
      </c>
      <c r="AL242" s="15"/>
      <c r="AM242" s="15"/>
      <c r="AN242" s="15"/>
      <c r="AO242" s="15"/>
      <c r="AP242" s="15"/>
      <c r="AQ242" s="15"/>
      <c r="AR242" s="15"/>
      <c r="AS242" s="15"/>
      <c r="AT242" s="15"/>
      <c r="AU242" s="15"/>
      <c r="AV242" s="15"/>
      <c r="AW242" s="15"/>
      <c r="AX242" s="15"/>
      <c r="AY242" s="15"/>
      <c r="AZ242" s="15"/>
      <c r="BA242" s="15"/>
      <c r="BB242" s="15"/>
      <c r="BC242" s="15"/>
      <c r="BD242" s="15"/>
      <c r="BE242" s="15"/>
      <c r="BF242" s="16">
        <f t="shared" si="52"/>
        <v>4.5</v>
      </c>
    </row>
    <row r="243" spans="1:58" ht="15.75" customHeight="1">
      <c r="A243" s="122"/>
      <c r="B243" s="36" t="s">
        <v>112</v>
      </c>
      <c r="C243" s="14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7">
        <v>4</v>
      </c>
      <c r="P243" s="15"/>
      <c r="Q243" s="15"/>
      <c r="R243" s="17">
        <v>2.5</v>
      </c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7">
        <v>1</v>
      </c>
      <c r="AL243" s="15"/>
      <c r="AM243" s="15"/>
      <c r="AN243" s="15"/>
      <c r="AO243" s="15"/>
      <c r="AP243" s="15"/>
      <c r="AQ243" s="15"/>
      <c r="AR243" s="15"/>
      <c r="AS243" s="15"/>
      <c r="AT243" s="15"/>
      <c r="AU243" s="15"/>
      <c r="AV243" s="15"/>
      <c r="AW243" s="15"/>
      <c r="AX243" s="15"/>
      <c r="AY243" s="15"/>
      <c r="AZ243" s="15"/>
      <c r="BA243" s="15"/>
      <c r="BB243" s="15"/>
      <c r="BC243" s="15"/>
      <c r="BD243" s="15"/>
      <c r="BE243" s="15"/>
      <c r="BF243" s="16">
        <f t="shared" si="52"/>
        <v>7.5</v>
      </c>
    </row>
    <row r="244" spans="1:58" ht="15.75" customHeight="1">
      <c r="A244" s="122"/>
      <c r="B244" s="36" t="s">
        <v>55</v>
      </c>
      <c r="C244" s="38"/>
      <c r="D244" s="38">
        <f t="shared" ref="D244:BE244" si="53">SUM(D238:D243)</f>
        <v>0</v>
      </c>
      <c r="E244" s="38">
        <f t="shared" si="53"/>
        <v>6.5</v>
      </c>
      <c r="F244" s="38">
        <f t="shared" si="53"/>
        <v>0</v>
      </c>
      <c r="G244" s="38">
        <f t="shared" si="53"/>
        <v>0</v>
      </c>
      <c r="H244" s="38">
        <f t="shared" si="53"/>
        <v>0</v>
      </c>
      <c r="I244" s="38">
        <f t="shared" si="53"/>
        <v>0</v>
      </c>
      <c r="J244" s="38">
        <f t="shared" si="53"/>
        <v>0</v>
      </c>
      <c r="K244" s="38">
        <f t="shared" si="53"/>
        <v>0</v>
      </c>
      <c r="L244" s="38">
        <f t="shared" si="53"/>
        <v>0</v>
      </c>
      <c r="M244" s="38">
        <f t="shared" si="53"/>
        <v>0</v>
      </c>
      <c r="N244" s="38">
        <f t="shared" si="53"/>
        <v>0</v>
      </c>
      <c r="O244" s="38">
        <f t="shared" si="53"/>
        <v>23.5</v>
      </c>
      <c r="P244" s="38">
        <f t="shared" si="53"/>
        <v>0</v>
      </c>
      <c r="Q244" s="38">
        <f t="shared" si="53"/>
        <v>0</v>
      </c>
      <c r="R244" s="38">
        <f t="shared" si="53"/>
        <v>11</v>
      </c>
      <c r="S244" s="38">
        <f t="shared" si="53"/>
        <v>0</v>
      </c>
      <c r="T244" s="38">
        <f t="shared" si="53"/>
        <v>0</v>
      </c>
      <c r="U244" s="38">
        <f t="shared" si="53"/>
        <v>0</v>
      </c>
      <c r="V244" s="38">
        <f t="shared" si="53"/>
        <v>0</v>
      </c>
      <c r="W244" s="38">
        <f t="shared" si="53"/>
        <v>0</v>
      </c>
      <c r="X244" s="38">
        <f t="shared" si="53"/>
        <v>0</v>
      </c>
      <c r="Y244" s="38">
        <f t="shared" si="53"/>
        <v>0</v>
      </c>
      <c r="Z244" s="38">
        <f t="shared" si="53"/>
        <v>0</v>
      </c>
      <c r="AA244" s="38">
        <f t="shared" si="53"/>
        <v>0</v>
      </c>
      <c r="AB244" s="38">
        <f t="shared" si="53"/>
        <v>0</v>
      </c>
      <c r="AC244" s="38">
        <f t="shared" si="53"/>
        <v>0</v>
      </c>
      <c r="AD244" s="38">
        <f t="shared" si="53"/>
        <v>0</v>
      </c>
      <c r="AE244" s="38">
        <f t="shared" si="53"/>
        <v>0</v>
      </c>
      <c r="AF244" s="38">
        <f t="shared" si="53"/>
        <v>0</v>
      </c>
      <c r="AG244" s="38">
        <f t="shared" si="53"/>
        <v>0</v>
      </c>
      <c r="AH244" s="38">
        <f t="shared" si="53"/>
        <v>0</v>
      </c>
      <c r="AI244" s="38">
        <f t="shared" si="53"/>
        <v>0</v>
      </c>
      <c r="AJ244" s="38">
        <f t="shared" si="53"/>
        <v>0</v>
      </c>
      <c r="AK244" s="38">
        <f t="shared" si="53"/>
        <v>12</v>
      </c>
      <c r="AL244" s="38">
        <f t="shared" si="53"/>
        <v>0</v>
      </c>
      <c r="AM244" s="38">
        <f t="shared" si="53"/>
        <v>4.5</v>
      </c>
      <c r="AN244" s="38">
        <f t="shared" si="53"/>
        <v>0</v>
      </c>
      <c r="AO244" s="38">
        <f t="shared" si="53"/>
        <v>0</v>
      </c>
      <c r="AP244" s="38">
        <f t="shared" si="53"/>
        <v>0</v>
      </c>
      <c r="AQ244" s="38">
        <f t="shared" si="53"/>
        <v>0</v>
      </c>
      <c r="AR244" s="38">
        <f t="shared" si="53"/>
        <v>0</v>
      </c>
      <c r="AS244" s="38">
        <f t="shared" si="53"/>
        <v>0</v>
      </c>
      <c r="AT244" s="38">
        <f t="shared" si="53"/>
        <v>0</v>
      </c>
      <c r="AU244" s="38">
        <f t="shared" si="53"/>
        <v>0</v>
      </c>
      <c r="AV244" s="38">
        <f t="shared" si="53"/>
        <v>0</v>
      </c>
      <c r="AW244" s="38">
        <f t="shared" si="53"/>
        <v>0</v>
      </c>
      <c r="AX244" s="38">
        <f t="shared" si="53"/>
        <v>0</v>
      </c>
      <c r="AY244" s="38">
        <f t="shared" si="53"/>
        <v>0</v>
      </c>
      <c r="AZ244" s="38">
        <f t="shared" si="53"/>
        <v>0</v>
      </c>
      <c r="BA244" s="38">
        <f t="shared" si="53"/>
        <v>0</v>
      </c>
      <c r="BB244" s="38">
        <f t="shared" si="53"/>
        <v>0</v>
      </c>
      <c r="BC244" s="38">
        <f t="shared" si="53"/>
        <v>0</v>
      </c>
      <c r="BD244" s="38">
        <f t="shared" si="53"/>
        <v>0</v>
      </c>
      <c r="BE244" s="38">
        <f t="shared" si="53"/>
        <v>0</v>
      </c>
      <c r="BF244" s="20">
        <f t="shared" si="52"/>
        <v>57.5</v>
      </c>
    </row>
    <row r="245" spans="1:58" ht="15.75" customHeight="1">
      <c r="A245" s="122"/>
      <c r="B245" s="36"/>
      <c r="C245" s="14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  <c r="AP245" s="15"/>
      <c r="AQ245" s="15"/>
      <c r="AR245" s="15"/>
      <c r="AS245" s="15"/>
      <c r="AT245" s="15"/>
      <c r="AU245" s="15"/>
      <c r="AV245" s="15"/>
      <c r="AW245" s="15"/>
      <c r="AX245" s="15"/>
      <c r="AY245" s="15"/>
      <c r="AZ245" s="15"/>
      <c r="BA245" s="15"/>
      <c r="BB245" s="15"/>
      <c r="BC245" s="15"/>
      <c r="BD245" s="15"/>
      <c r="BE245" s="15"/>
      <c r="BF245" s="23"/>
    </row>
    <row r="246" spans="1:58" ht="15.75" customHeight="1">
      <c r="A246" s="123"/>
      <c r="B246" s="39" t="s">
        <v>1</v>
      </c>
      <c r="C246" s="40"/>
      <c r="D246" s="41"/>
      <c r="E246" s="41"/>
      <c r="F246" s="41"/>
      <c r="G246" s="41"/>
      <c r="H246" s="41"/>
      <c r="I246" s="41"/>
      <c r="J246" s="41"/>
      <c r="K246" s="41"/>
      <c r="L246" s="41"/>
      <c r="M246" s="41"/>
      <c r="N246" s="41"/>
      <c r="O246" s="41"/>
      <c r="P246" s="41"/>
      <c r="Q246" s="41"/>
      <c r="R246" s="41"/>
      <c r="S246" s="41"/>
      <c r="T246" s="41"/>
      <c r="U246" s="41"/>
      <c r="V246" s="41"/>
      <c r="W246" s="41"/>
      <c r="X246" s="41"/>
      <c r="Y246" s="41"/>
      <c r="Z246" s="41"/>
      <c r="AA246" s="41"/>
      <c r="AB246" s="41"/>
      <c r="AC246" s="41"/>
      <c r="AD246" s="41"/>
      <c r="AE246" s="41"/>
      <c r="AF246" s="41"/>
      <c r="AG246" s="41"/>
      <c r="AH246" s="41"/>
      <c r="AI246" s="41"/>
      <c r="AJ246" s="41"/>
      <c r="AK246" s="41"/>
      <c r="AL246" s="41"/>
      <c r="AM246" s="41"/>
      <c r="AN246" s="41"/>
      <c r="AO246" s="41"/>
      <c r="AP246" s="41"/>
      <c r="AQ246" s="41"/>
      <c r="AR246" s="41"/>
      <c r="AS246" s="41"/>
      <c r="AT246" s="41"/>
      <c r="AU246" s="41"/>
      <c r="AV246" s="41"/>
      <c r="AW246" s="41"/>
      <c r="AX246" s="41"/>
      <c r="AY246" s="41"/>
      <c r="AZ246" s="41"/>
      <c r="BA246" s="41"/>
      <c r="BB246" s="41"/>
      <c r="BC246" s="41"/>
      <c r="BD246" s="41"/>
      <c r="BE246" s="41"/>
      <c r="BF246" s="33">
        <f t="shared" ref="BF246:BF253" si="54">SUM(C246:BE246)</f>
        <v>0</v>
      </c>
    </row>
    <row r="247" spans="1:58" ht="15.75" customHeight="1">
      <c r="A247" s="121">
        <v>28</v>
      </c>
      <c r="B247" s="34" t="s">
        <v>107</v>
      </c>
      <c r="C247" s="8"/>
      <c r="D247" s="9"/>
      <c r="E247" s="10">
        <v>3</v>
      </c>
      <c r="F247" s="10">
        <v>7</v>
      </c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11"/>
      <c r="AH247" s="9"/>
      <c r="AI247" s="9"/>
      <c r="AJ247" s="9"/>
      <c r="AK247" s="9"/>
      <c r="AL247" s="9"/>
      <c r="AM247" s="10">
        <v>6</v>
      </c>
      <c r="AN247" s="9"/>
      <c r="AO247" s="9"/>
      <c r="AP247" s="9"/>
      <c r="AQ247" s="9"/>
      <c r="AR247" s="9"/>
      <c r="AS247" s="9"/>
      <c r="AT247" s="9"/>
      <c r="AU247" s="9"/>
      <c r="AV247" s="10">
        <v>4</v>
      </c>
      <c r="AW247" s="9"/>
      <c r="AX247" s="9"/>
      <c r="AY247" s="9"/>
      <c r="AZ247" s="9"/>
      <c r="BA247" s="9"/>
      <c r="BB247" s="9"/>
      <c r="BC247" s="9"/>
      <c r="BD247" s="9"/>
      <c r="BE247" s="9"/>
      <c r="BF247" s="12">
        <f t="shared" si="54"/>
        <v>20</v>
      </c>
    </row>
    <row r="248" spans="1:58" ht="15.75" customHeight="1">
      <c r="A248" s="122"/>
      <c r="B248" s="36" t="s">
        <v>108</v>
      </c>
      <c r="C248" s="14"/>
      <c r="D248" s="15"/>
      <c r="E248" s="17">
        <v>1</v>
      </c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  <c r="AP248" s="15"/>
      <c r="AQ248" s="15"/>
      <c r="AR248" s="15"/>
      <c r="AS248" s="15"/>
      <c r="AT248" s="15"/>
      <c r="AU248" s="15"/>
      <c r="AV248" s="15"/>
      <c r="AW248" s="15"/>
      <c r="AX248" s="15"/>
      <c r="AY248" s="15"/>
      <c r="AZ248" s="15"/>
      <c r="BA248" s="15"/>
      <c r="BB248" s="15"/>
      <c r="BC248" s="15"/>
      <c r="BD248" s="15"/>
      <c r="BE248" s="15"/>
      <c r="BF248" s="16">
        <f t="shared" si="54"/>
        <v>1</v>
      </c>
    </row>
    <row r="249" spans="1:58" ht="15.75" customHeight="1">
      <c r="A249" s="122"/>
      <c r="B249" s="36" t="s">
        <v>109</v>
      </c>
      <c r="C249" s="14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7">
        <v>1</v>
      </c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7">
        <v>5</v>
      </c>
      <c r="AL249" s="15"/>
      <c r="AM249" s="15"/>
      <c r="AN249" s="15"/>
      <c r="AO249" s="15"/>
      <c r="AP249" s="15"/>
      <c r="AQ249" s="15"/>
      <c r="AR249" s="15"/>
      <c r="AS249" s="15"/>
      <c r="AT249" s="15"/>
      <c r="AU249" s="15"/>
      <c r="AV249" s="15"/>
      <c r="AW249" s="15"/>
      <c r="AX249" s="15"/>
      <c r="AY249" s="15"/>
      <c r="AZ249" s="15"/>
      <c r="BA249" s="15"/>
      <c r="BB249" s="15"/>
      <c r="BC249" s="15"/>
      <c r="BD249" s="15"/>
      <c r="BE249" s="15"/>
      <c r="BF249" s="16">
        <f t="shared" si="54"/>
        <v>6</v>
      </c>
    </row>
    <row r="250" spans="1:58" ht="15.75" customHeight="1">
      <c r="A250" s="122"/>
      <c r="B250" s="36" t="s">
        <v>110</v>
      </c>
      <c r="C250" s="14"/>
      <c r="D250" s="15"/>
      <c r="E250" s="17">
        <v>3.5</v>
      </c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7">
        <v>1.5</v>
      </c>
      <c r="Z250" s="15"/>
      <c r="AA250" s="15"/>
      <c r="AB250" s="15"/>
      <c r="AC250" s="15"/>
      <c r="AD250" s="15"/>
      <c r="AE250" s="17">
        <v>1</v>
      </c>
      <c r="AF250" s="15"/>
      <c r="AG250" s="18"/>
      <c r="AH250" s="15"/>
      <c r="AI250" s="15"/>
      <c r="AJ250" s="15"/>
      <c r="AK250" s="17">
        <v>4</v>
      </c>
      <c r="AL250" s="15"/>
      <c r="AM250" s="17">
        <v>7</v>
      </c>
      <c r="AN250" s="15"/>
      <c r="AO250" s="15"/>
      <c r="AP250" s="15"/>
      <c r="AQ250" s="15"/>
      <c r="AR250" s="15"/>
      <c r="AS250" s="15"/>
      <c r="AT250" s="15"/>
      <c r="AU250" s="15"/>
      <c r="AV250" s="15"/>
      <c r="AW250" s="15"/>
      <c r="AX250" s="15"/>
      <c r="AY250" s="15"/>
      <c r="AZ250" s="15"/>
      <c r="BA250" s="15"/>
      <c r="BB250" s="15"/>
      <c r="BC250" s="15"/>
      <c r="BD250" s="15"/>
      <c r="BE250" s="15"/>
      <c r="BF250" s="16">
        <f t="shared" si="54"/>
        <v>17</v>
      </c>
    </row>
    <row r="251" spans="1:58" ht="15.75" customHeight="1">
      <c r="A251" s="122"/>
      <c r="B251" s="36" t="s">
        <v>111</v>
      </c>
      <c r="C251" s="14"/>
      <c r="D251" s="15"/>
      <c r="E251" s="17">
        <v>4.5</v>
      </c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8"/>
      <c r="AH251" s="15"/>
      <c r="AI251" s="15"/>
      <c r="AJ251" s="15"/>
      <c r="AK251" s="15"/>
      <c r="AL251" s="15"/>
      <c r="AM251" s="15"/>
      <c r="AN251" s="15"/>
      <c r="AO251" s="15"/>
      <c r="AP251" s="15"/>
      <c r="AQ251" s="15"/>
      <c r="AR251" s="15"/>
      <c r="AS251" s="15"/>
      <c r="AT251" s="15"/>
      <c r="AU251" s="15"/>
      <c r="AV251" s="15"/>
      <c r="AW251" s="15"/>
      <c r="AX251" s="15"/>
      <c r="AY251" s="15"/>
      <c r="AZ251" s="15"/>
      <c r="BA251" s="15"/>
      <c r="BB251" s="15"/>
      <c r="BC251" s="15"/>
      <c r="BD251" s="15"/>
      <c r="BE251" s="15"/>
      <c r="BF251" s="16">
        <f t="shared" si="54"/>
        <v>4.5</v>
      </c>
    </row>
    <row r="252" spans="1:58" ht="15.75" customHeight="1">
      <c r="A252" s="122"/>
      <c r="B252" s="36" t="s">
        <v>112</v>
      </c>
      <c r="C252" s="14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  <c r="AH252" s="15"/>
      <c r="AI252" s="15"/>
      <c r="AJ252" s="15"/>
      <c r="AK252" s="15"/>
      <c r="AL252" s="15"/>
      <c r="AM252" s="15"/>
      <c r="AN252" s="15"/>
      <c r="AO252" s="15"/>
      <c r="AP252" s="15"/>
      <c r="AQ252" s="15"/>
      <c r="AR252" s="15"/>
      <c r="AS252" s="15"/>
      <c r="AT252" s="15"/>
      <c r="AU252" s="15"/>
      <c r="AV252" s="15"/>
      <c r="AW252" s="15"/>
      <c r="AX252" s="15"/>
      <c r="AY252" s="15"/>
      <c r="AZ252" s="15"/>
      <c r="BA252" s="15"/>
      <c r="BB252" s="15"/>
      <c r="BC252" s="15"/>
      <c r="BD252" s="15"/>
      <c r="BE252" s="15"/>
      <c r="BF252" s="16">
        <f t="shared" si="54"/>
        <v>0</v>
      </c>
    </row>
    <row r="253" spans="1:58" ht="15.75" customHeight="1">
      <c r="A253" s="122"/>
      <c r="B253" s="36" t="s">
        <v>55</v>
      </c>
      <c r="C253" s="38"/>
      <c r="D253" s="38">
        <f t="shared" ref="D253:BE253" si="55">SUM(D247:D252)</f>
        <v>0</v>
      </c>
      <c r="E253" s="38">
        <f t="shared" si="55"/>
        <v>12</v>
      </c>
      <c r="F253" s="38">
        <f t="shared" si="55"/>
        <v>7</v>
      </c>
      <c r="G253" s="38">
        <f t="shared" si="55"/>
        <v>0</v>
      </c>
      <c r="H253" s="38">
        <f t="shared" si="55"/>
        <v>0</v>
      </c>
      <c r="I253" s="38">
        <f t="shared" si="55"/>
        <v>0</v>
      </c>
      <c r="J253" s="38">
        <f t="shared" si="55"/>
        <v>0</v>
      </c>
      <c r="K253" s="38">
        <f t="shared" si="55"/>
        <v>0</v>
      </c>
      <c r="L253" s="38">
        <f t="shared" si="55"/>
        <v>0</v>
      </c>
      <c r="M253" s="38">
        <f t="shared" si="55"/>
        <v>0</v>
      </c>
      <c r="N253" s="38">
        <f t="shared" si="55"/>
        <v>0</v>
      </c>
      <c r="O253" s="38">
        <f t="shared" si="55"/>
        <v>0</v>
      </c>
      <c r="P253" s="38">
        <f t="shared" si="55"/>
        <v>0</v>
      </c>
      <c r="Q253" s="38">
        <f t="shared" si="55"/>
        <v>0</v>
      </c>
      <c r="R253" s="38">
        <f t="shared" si="55"/>
        <v>0</v>
      </c>
      <c r="S253" s="38">
        <f t="shared" si="55"/>
        <v>0</v>
      </c>
      <c r="T253" s="38">
        <f t="shared" si="55"/>
        <v>0</v>
      </c>
      <c r="U253" s="38">
        <f t="shared" si="55"/>
        <v>0</v>
      </c>
      <c r="V253" s="38">
        <f t="shared" si="55"/>
        <v>0</v>
      </c>
      <c r="W253" s="38">
        <f t="shared" si="55"/>
        <v>0</v>
      </c>
      <c r="X253" s="38">
        <f t="shared" si="55"/>
        <v>0</v>
      </c>
      <c r="Y253" s="38">
        <f t="shared" si="55"/>
        <v>2.5</v>
      </c>
      <c r="Z253" s="38">
        <f t="shared" si="55"/>
        <v>0</v>
      </c>
      <c r="AA253" s="38">
        <f t="shared" si="55"/>
        <v>0</v>
      </c>
      <c r="AB253" s="38">
        <f t="shared" si="55"/>
        <v>0</v>
      </c>
      <c r="AC253" s="38">
        <f t="shared" si="55"/>
        <v>0</v>
      </c>
      <c r="AD253" s="38">
        <f t="shared" si="55"/>
        <v>0</v>
      </c>
      <c r="AE253" s="38">
        <f t="shared" si="55"/>
        <v>1</v>
      </c>
      <c r="AF253" s="38">
        <f t="shared" si="55"/>
        <v>0</v>
      </c>
      <c r="AG253" s="38">
        <f t="shared" si="55"/>
        <v>0</v>
      </c>
      <c r="AH253" s="38">
        <f t="shared" si="55"/>
        <v>0</v>
      </c>
      <c r="AI253" s="38">
        <f t="shared" si="55"/>
        <v>0</v>
      </c>
      <c r="AJ253" s="38">
        <f t="shared" si="55"/>
        <v>0</v>
      </c>
      <c r="AK253" s="38">
        <f t="shared" si="55"/>
        <v>9</v>
      </c>
      <c r="AL253" s="38">
        <f t="shared" si="55"/>
        <v>0</v>
      </c>
      <c r="AM253" s="38">
        <f t="shared" si="55"/>
        <v>13</v>
      </c>
      <c r="AN253" s="38">
        <f t="shared" si="55"/>
        <v>0</v>
      </c>
      <c r="AO253" s="38">
        <f t="shared" si="55"/>
        <v>0</v>
      </c>
      <c r="AP253" s="38">
        <f t="shared" si="55"/>
        <v>0</v>
      </c>
      <c r="AQ253" s="38">
        <f t="shared" si="55"/>
        <v>0</v>
      </c>
      <c r="AR253" s="38">
        <f t="shared" si="55"/>
        <v>0</v>
      </c>
      <c r="AS253" s="38">
        <f t="shared" si="55"/>
        <v>0</v>
      </c>
      <c r="AT253" s="38">
        <f t="shared" si="55"/>
        <v>0</v>
      </c>
      <c r="AU253" s="38">
        <f t="shared" si="55"/>
        <v>0</v>
      </c>
      <c r="AV253" s="38">
        <f t="shared" si="55"/>
        <v>4</v>
      </c>
      <c r="AW253" s="38">
        <f t="shared" si="55"/>
        <v>0</v>
      </c>
      <c r="AX253" s="38">
        <f t="shared" si="55"/>
        <v>0</v>
      </c>
      <c r="AY253" s="38">
        <f t="shared" si="55"/>
        <v>0</v>
      </c>
      <c r="AZ253" s="38">
        <f t="shared" si="55"/>
        <v>0</v>
      </c>
      <c r="BA253" s="38">
        <f t="shared" si="55"/>
        <v>0</v>
      </c>
      <c r="BB253" s="38">
        <f t="shared" si="55"/>
        <v>0</v>
      </c>
      <c r="BC253" s="38">
        <f t="shared" si="55"/>
        <v>0</v>
      </c>
      <c r="BD253" s="38">
        <f t="shared" si="55"/>
        <v>0</v>
      </c>
      <c r="BE253" s="38">
        <f t="shared" si="55"/>
        <v>0</v>
      </c>
      <c r="BF253" s="20">
        <f t="shared" si="54"/>
        <v>48.5</v>
      </c>
    </row>
    <row r="254" spans="1:58" ht="15.75" customHeight="1">
      <c r="A254" s="122"/>
      <c r="B254" s="36"/>
      <c r="C254" s="14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/>
      <c r="AN254" s="15"/>
      <c r="AO254" s="15"/>
      <c r="AP254" s="15"/>
      <c r="AQ254" s="15"/>
      <c r="AR254" s="15"/>
      <c r="AS254" s="15"/>
      <c r="AT254" s="15"/>
      <c r="AU254" s="15"/>
      <c r="AV254" s="15"/>
      <c r="AW254" s="15"/>
      <c r="AX254" s="15"/>
      <c r="AY254" s="15"/>
      <c r="AZ254" s="15"/>
      <c r="BA254" s="15"/>
      <c r="BB254" s="15"/>
      <c r="BC254" s="15"/>
      <c r="BD254" s="15"/>
      <c r="BE254" s="15"/>
      <c r="BF254" s="23"/>
    </row>
    <row r="255" spans="1:58" ht="15.75" customHeight="1">
      <c r="A255" s="123"/>
      <c r="B255" s="39" t="s">
        <v>1</v>
      </c>
      <c r="C255" s="40"/>
      <c r="D255" s="41"/>
      <c r="E255" s="41"/>
      <c r="F255" s="41"/>
      <c r="G255" s="41"/>
      <c r="H255" s="41"/>
      <c r="I255" s="41"/>
      <c r="J255" s="41"/>
      <c r="K255" s="41"/>
      <c r="L255" s="41"/>
      <c r="M255" s="41"/>
      <c r="N255" s="41"/>
      <c r="O255" s="41"/>
      <c r="P255" s="41"/>
      <c r="Q255" s="41"/>
      <c r="R255" s="41"/>
      <c r="S255" s="41"/>
      <c r="T255" s="41"/>
      <c r="U255" s="41"/>
      <c r="V255" s="41"/>
      <c r="W255" s="41"/>
      <c r="X255" s="41"/>
      <c r="Y255" s="41"/>
      <c r="Z255" s="41"/>
      <c r="AA255" s="41"/>
      <c r="AB255" s="41"/>
      <c r="AC255" s="41"/>
      <c r="AD255" s="41"/>
      <c r="AE255" s="41"/>
      <c r="AF255" s="41"/>
      <c r="AG255" s="41"/>
      <c r="AH255" s="41"/>
      <c r="AI255" s="41"/>
      <c r="AJ255" s="41"/>
      <c r="AK255" s="41"/>
      <c r="AL255" s="41"/>
      <c r="AM255" s="41"/>
      <c r="AN255" s="41"/>
      <c r="AO255" s="41"/>
      <c r="AP255" s="41"/>
      <c r="AQ255" s="41"/>
      <c r="AR255" s="41"/>
      <c r="AS255" s="41"/>
      <c r="AT255" s="41"/>
      <c r="AU255" s="41"/>
      <c r="AV255" s="41"/>
      <c r="AW255" s="41"/>
      <c r="AX255" s="41"/>
      <c r="AY255" s="41"/>
      <c r="AZ255" s="41"/>
      <c r="BA255" s="41"/>
      <c r="BB255" s="41"/>
      <c r="BC255" s="41"/>
      <c r="BD255" s="41"/>
      <c r="BE255" s="41"/>
      <c r="BF255" s="33">
        <f t="shared" ref="BF255:BF262" si="56">SUM(C255:BE255)</f>
        <v>0</v>
      </c>
    </row>
    <row r="256" spans="1:58" ht="15.75" customHeight="1">
      <c r="A256" s="121">
        <v>29</v>
      </c>
      <c r="B256" s="34" t="s">
        <v>107</v>
      </c>
      <c r="C256" s="8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  <c r="AC256" s="9"/>
      <c r="AD256" s="9"/>
      <c r="AE256" s="9"/>
      <c r="AF256" s="9"/>
      <c r="AG256" s="11"/>
      <c r="AH256" s="9"/>
      <c r="AI256" s="9"/>
      <c r="AJ256" s="9"/>
      <c r="AK256" s="9"/>
      <c r="AL256" s="9"/>
      <c r="AM256" s="9"/>
      <c r="AN256" s="9"/>
      <c r="AO256" s="9"/>
      <c r="AP256" s="9"/>
      <c r="AQ256" s="9"/>
      <c r="AR256" s="9"/>
      <c r="AS256" s="9"/>
      <c r="AT256" s="9"/>
      <c r="AU256" s="9"/>
      <c r="AV256" s="9"/>
      <c r="AW256" s="10"/>
      <c r="AX256" s="9"/>
      <c r="AY256" s="9"/>
      <c r="AZ256" s="9"/>
      <c r="BA256" s="9"/>
      <c r="BB256" s="9"/>
      <c r="BC256" s="9"/>
      <c r="BD256" s="9"/>
      <c r="BE256" s="9"/>
      <c r="BF256" s="12">
        <f t="shared" si="56"/>
        <v>0</v>
      </c>
    </row>
    <row r="257" spans="1:58" ht="15.75" customHeight="1">
      <c r="A257" s="122"/>
      <c r="B257" s="36" t="s">
        <v>108</v>
      </c>
      <c r="C257" s="14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/>
      <c r="AN257" s="15"/>
      <c r="AO257" s="15"/>
      <c r="AP257" s="15"/>
      <c r="AQ257" s="15"/>
      <c r="AR257" s="15"/>
      <c r="AS257" s="15"/>
      <c r="AT257" s="15"/>
      <c r="AU257" s="15"/>
      <c r="AV257" s="15"/>
      <c r="AW257" s="15"/>
      <c r="AX257" s="15"/>
      <c r="AY257" s="15"/>
      <c r="AZ257" s="15"/>
      <c r="BA257" s="15"/>
      <c r="BB257" s="15"/>
      <c r="BC257" s="15"/>
      <c r="BD257" s="15"/>
      <c r="BE257" s="15"/>
      <c r="BF257" s="16">
        <f t="shared" si="56"/>
        <v>0</v>
      </c>
    </row>
    <row r="258" spans="1:58" ht="15.75" customHeight="1">
      <c r="A258" s="122"/>
      <c r="B258" s="36" t="s">
        <v>109</v>
      </c>
      <c r="C258" s="14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/>
      <c r="AN258" s="15"/>
      <c r="AO258" s="15"/>
      <c r="AP258" s="15"/>
      <c r="AQ258" s="15"/>
      <c r="AR258" s="15"/>
      <c r="AS258" s="15"/>
      <c r="AT258" s="15"/>
      <c r="AU258" s="15"/>
      <c r="AV258" s="15"/>
      <c r="AW258" s="15"/>
      <c r="AX258" s="15"/>
      <c r="AY258" s="15"/>
      <c r="AZ258" s="15"/>
      <c r="BA258" s="15"/>
      <c r="BB258" s="15"/>
      <c r="BC258" s="15"/>
      <c r="BD258" s="15"/>
      <c r="BE258" s="15"/>
      <c r="BF258" s="16">
        <f t="shared" si="56"/>
        <v>0</v>
      </c>
    </row>
    <row r="259" spans="1:58" ht="15.75" customHeight="1">
      <c r="A259" s="122"/>
      <c r="B259" s="36" t="s">
        <v>110</v>
      </c>
      <c r="C259" s="14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8"/>
      <c r="AH259" s="15"/>
      <c r="AI259" s="15"/>
      <c r="AJ259" s="15"/>
      <c r="AK259" s="15"/>
      <c r="AL259" s="15"/>
      <c r="AM259" s="15"/>
      <c r="AN259" s="15"/>
      <c r="AO259" s="15"/>
      <c r="AP259" s="15"/>
      <c r="AQ259" s="15"/>
      <c r="AR259" s="15"/>
      <c r="AS259" s="15"/>
      <c r="AT259" s="15"/>
      <c r="AU259" s="15"/>
      <c r="AV259" s="15"/>
      <c r="AW259" s="17"/>
      <c r="AX259" s="15"/>
      <c r="AY259" s="15"/>
      <c r="AZ259" s="15"/>
      <c r="BA259" s="15"/>
      <c r="BB259" s="15"/>
      <c r="BC259" s="15"/>
      <c r="BD259" s="15"/>
      <c r="BE259" s="15"/>
      <c r="BF259" s="16">
        <f t="shared" si="56"/>
        <v>0</v>
      </c>
    </row>
    <row r="260" spans="1:58" ht="15.75" customHeight="1">
      <c r="A260" s="122"/>
      <c r="B260" s="36" t="s">
        <v>111</v>
      </c>
      <c r="C260" s="14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8"/>
      <c r="AH260" s="15"/>
      <c r="AI260" s="15"/>
      <c r="AJ260" s="15"/>
      <c r="AK260" s="15"/>
      <c r="AL260" s="15"/>
      <c r="AM260" s="15"/>
      <c r="AN260" s="15"/>
      <c r="AO260" s="15"/>
      <c r="AP260" s="15"/>
      <c r="AQ260" s="15"/>
      <c r="AR260" s="15"/>
      <c r="AS260" s="15"/>
      <c r="AT260" s="15"/>
      <c r="AU260" s="15"/>
      <c r="AV260" s="15"/>
      <c r="AW260" s="15"/>
      <c r="AX260" s="15"/>
      <c r="AY260" s="15"/>
      <c r="AZ260" s="15"/>
      <c r="BA260" s="15"/>
      <c r="BB260" s="15"/>
      <c r="BC260" s="15"/>
      <c r="BD260" s="15"/>
      <c r="BE260" s="15"/>
      <c r="BF260" s="16">
        <f t="shared" si="56"/>
        <v>0</v>
      </c>
    </row>
    <row r="261" spans="1:58" ht="15.75" customHeight="1">
      <c r="A261" s="122"/>
      <c r="B261" s="36" t="s">
        <v>112</v>
      </c>
      <c r="C261" s="14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/>
      <c r="AN261" s="15"/>
      <c r="AO261" s="15"/>
      <c r="AP261" s="15"/>
      <c r="AQ261" s="15"/>
      <c r="AR261" s="15"/>
      <c r="AS261" s="15"/>
      <c r="AT261" s="15"/>
      <c r="AU261" s="15"/>
      <c r="AV261" s="15"/>
      <c r="AW261" s="17"/>
      <c r="AX261" s="15"/>
      <c r="AY261" s="15"/>
      <c r="AZ261" s="15"/>
      <c r="BA261" s="15"/>
      <c r="BB261" s="15"/>
      <c r="BC261" s="15"/>
      <c r="BD261" s="15"/>
      <c r="BE261" s="15"/>
      <c r="BF261" s="16">
        <f t="shared" si="56"/>
        <v>0</v>
      </c>
    </row>
    <row r="262" spans="1:58" ht="15.75" customHeight="1">
      <c r="A262" s="122"/>
      <c r="B262" s="36" t="s">
        <v>55</v>
      </c>
      <c r="C262" s="38"/>
      <c r="D262" s="38">
        <f t="shared" ref="D262:BE262" si="57">SUM(D256:D261)</f>
        <v>0</v>
      </c>
      <c r="E262" s="38">
        <f t="shared" si="57"/>
        <v>0</v>
      </c>
      <c r="F262" s="38">
        <f t="shared" si="57"/>
        <v>0</v>
      </c>
      <c r="G262" s="38">
        <f t="shared" si="57"/>
        <v>0</v>
      </c>
      <c r="H262" s="38">
        <f t="shared" si="57"/>
        <v>0</v>
      </c>
      <c r="I262" s="38">
        <f t="shared" si="57"/>
        <v>0</v>
      </c>
      <c r="J262" s="38">
        <f t="shared" si="57"/>
        <v>0</v>
      </c>
      <c r="K262" s="38">
        <f t="shared" si="57"/>
        <v>0</v>
      </c>
      <c r="L262" s="38">
        <f t="shared" si="57"/>
        <v>0</v>
      </c>
      <c r="M262" s="38">
        <f t="shared" si="57"/>
        <v>0</v>
      </c>
      <c r="N262" s="38">
        <f t="shared" si="57"/>
        <v>0</v>
      </c>
      <c r="O262" s="38">
        <f t="shared" si="57"/>
        <v>0</v>
      </c>
      <c r="P262" s="38">
        <f t="shared" si="57"/>
        <v>0</v>
      </c>
      <c r="Q262" s="38">
        <f t="shared" si="57"/>
        <v>0</v>
      </c>
      <c r="R262" s="38">
        <f t="shared" si="57"/>
        <v>0</v>
      </c>
      <c r="S262" s="38">
        <f t="shared" si="57"/>
        <v>0</v>
      </c>
      <c r="T262" s="38">
        <f t="shared" si="57"/>
        <v>0</v>
      </c>
      <c r="U262" s="38">
        <f t="shared" si="57"/>
        <v>0</v>
      </c>
      <c r="V262" s="38">
        <f t="shared" si="57"/>
        <v>0</v>
      </c>
      <c r="W262" s="38">
        <f t="shared" si="57"/>
        <v>0</v>
      </c>
      <c r="X262" s="38">
        <f t="shared" si="57"/>
        <v>0</v>
      </c>
      <c r="Y262" s="38">
        <f t="shared" si="57"/>
        <v>0</v>
      </c>
      <c r="Z262" s="38">
        <f t="shared" si="57"/>
        <v>0</v>
      </c>
      <c r="AA262" s="38">
        <f t="shared" si="57"/>
        <v>0</v>
      </c>
      <c r="AB262" s="38">
        <f t="shared" si="57"/>
        <v>0</v>
      </c>
      <c r="AC262" s="38">
        <f t="shared" si="57"/>
        <v>0</v>
      </c>
      <c r="AD262" s="38">
        <f t="shared" si="57"/>
        <v>0</v>
      </c>
      <c r="AE262" s="38">
        <f t="shared" si="57"/>
        <v>0</v>
      </c>
      <c r="AF262" s="38">
        <f t="shared" si="57"/>
        <v>0</v>
      </c>
      <c r="AG262" s="38">
        <f t="shared" si="57"/>
        <v>0</v>
      </c>
      <c r="AH262" s="38">
        <f t="shared" si="57"/>
        <v>0</v>
      </c>
      <c r="AI262" s="38">
        <f t="shared" si="57"/>
        <v>0</v>
      </c>
      <c r="AJ262" s="38">
        <f t="shared" si="57"/>
        <v>0</v>
      </c>
      <c r="AK262" s="38">
        <f t="shared" si="57"/>
        <v>0</v>
      </c>
      <c r="AL262" s="38">
        <f t="shared" si="57"/>
        <v>0</v>
      </c>
      <c r="AM262" s="38">
        <f t="shared" si="57"/>
        <v>0</v>
      </c>
      <c r="AN262" s="38">
        <f t="shared" si="57"/>
        <v>0</v>
      </c>
      <c r="AO262" s="38">
        <f t="shared" si="57"/>
        <v>0</v>
      </c>
      <c r="AP262" s="38">
        <f t="shared" si="57"/>
        <v>0</v>
      </c>
      <c r="AQ262" s="38">
        <f t="shared" si="57"/>
        <v>0</v>
      </c>
      <c r="AR262" s="38">
        <f t="shared" si="57"/>
        <v>0</v>
      </c>
      <c r="AS262" s="38">
        <f t="shared" si="57"/>
        <v>0</v>
      </c>
      <c r="AT262" s="38">
        <f t="shared" si="57"/>
        <v>0</v>
      </c>
      <c r="AU262" s="38">
        <f t="shared" si="57"/>
        <v>0</v>
      </c>
      <c r="AV262" s="38">
        <f t="shared" si="57"/>
        <v>0</v>
      </c>
      <c r="AW262" s="38">
        <f t="shared" si="57"/>
        <v>0</v>
      </c>
      <c r="AX262" s="38">
        <f t="shared" si="57"/>
        <v>0</v>
      </c>
      <c r="AY262" s="38">
        <f t="shared" si="57"/>
        <v>0</v>
      </c>
      <c r="AZ262" s="38">
        <f t="shared" si="57"/>
        <v>0</v>
      </c>
      <c r="BA262" s="38">
        <f t="shared" si="57"/>
        <v>0</v>
      </c>
      <c r="BB262" s="38">
        <f t="shared" si="57"/>
        <v>0</v>
      </c>
      <c r="BC262" s="38">
        <f t="shared" si="57"/>
        <v>0</v>
      </c>
      <c r="BD262" s="38">
        <f t="shared" si="57"/>
        <v>0</v>
      </c>
      <c r="BE262" s="38">
        <f t="shared" si="57"/>
        <v>0</v>
      </c>
      <c r="BF262" s="20">
        <f t="shared" si="56"/>
        <v>0</v>
      </c>
    </row>
    <row r="263" spans="1:58" ht="15.75" customHeight="1">
      <c r="A263" s="122"/>
      <c r="B263" s="36"/>
      <c r="C263" s="14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5"/>
      <c r="AN263" s="15"/>
      <c r="AO263" s="15"/>
      <c r="AP263" s="15"/>
      <c r="AQ263" s="15"/>
      <c r="AR263" s="15"/>
      <c r="AS263" s="15"/>
      <c r="AT263" s="15"/>
      <c r="AU263" s="15"/>
      <c r="AV263" s="15"/>
      <c r="AW263" s="15"/>
      <c r="AX263" s="15"/>
      <c r="AY263" s="15"/>
      <c r="AZ263" s="15"/>
      <c r="BA263" s="15"/>
      <c r="BB263" s="15"/>
      <c r="BC263" s="15"/>
      <c r="BD263" s="15"/>
      <c r="BE263" s="15"/>
      <c r="BF263" s="23"/>
    </row>
    <row r="264" spans="1:58" ht="15.75" customHeight="1">
      <c r="A264" s="123"/>
      <c r="B264" s="39" t="s">
        <v>1</v>
      </c>
      <c r="C264" s="40"/>
      <c r="D264" s="41"/>
      <c r="E264" s="41"/>
      <c r="F264" s="41"/>
      <c r="G264" s="41"/>
      <c r="H264" s="41"/>
      <c r="I264" s="41"/>
      <c r="J264" s="41"/>
      <c r="K264" s="41"/>
      <c r="L264" s="41"/>
      <c r="M264" s="41"/>
      <c r="N264" s="41"/>
      <c r="O264" s="41"/>
      <c r="P264" s="41"/>
      <c r="Q264" s="41"/>
      <c r="R264" s="41"/>
      <c r="S264" s="41"/>
      <c r="T264" s="41"/>
      <c r="U264" s="41"/>
      <c r="V264" s="41"/>
      <c r="W264" s="41"/>
      <c r="X264" s="41"/>
      <c r="Y264" s="41"/>
      <c r="Z264" s="41"/>
      <c r="AA264" s="41"/>
      <c r="AB264" s="41"/>
      <c r="AC264" s="41"/>
      <c r="AD264" s="41"/>
      <c r="AE264" s="41"/>
      <c r="AF264" s="41"/>
      <c r="AG264" s="41"/>
      <c r="AH264" s="41"/>
      <c r="AI264" s="41"/>
      <c r="AJ264" s="41"/>
      <c r="AK264" s="41"/>
      <c r="AL264" s="41"/>
      <c r="AM264" s="41"/>
      <c r="AN264" s="41"/>
      <c r="AO264" s="41"/>
      <c r="AP264" s="41"/>
      <c r="AQ264" s="41"/>
      <c r="AR264" s="41"/>
      <c r="AS264" s="41"/>
      <c r="AT264" s="41"/>
      <c r="AU264" s="41"/>
      <c r="AV264" s="41"/>
      <c r="AW264" s="41"/>
      <c r="AX264" s="41"/>
      <c r="AY264" s="41"/>
      <c r="AZ264" s="41"/>
      <c r="BA264" s="41"/>
      <c r="BB264" s="41"/>
      <c r="BC264" s="41"/>
      <c r="BD264" s="41"/>
      <c r="BE264" s="41"/>
      <c r="BF264" s="33">
        <f t="shared" ref="BF264:BF271" si="58">SUM(C264:BE264)</f>
        <v>0</v>
      </c>
    </row>
    <row r="265" spans="1:58" ht="15.75" customHeight="1">
      <c r="A265" s="121">
        <v>30</v>
      </c>
      <c r="B265" s="34" t="s">
        <v>107</v>
      </c>
      <c r="C265" s="8"/>
      <c r="D265" s="9"/>
      <c r="E265" s="9"/>
      <c r="F265" s="9"/>
      <c r="G265" s="9"/>
      <c r="H265" s="9"/>
      <c r="I265" s="9"/>
      <c r="J265" s="9"/>
      <c r="K265" s="10">
        <v>2</v>
      </c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  <c r="AC265" s="9"/>
      <c r="AD265" s="9"/>
      <c r="AE265" s="9"/>
      <c r="AF265" s="9"/>
      <c r="AG265" s="11"/>
      <c r="AH265" s="9"/>
      <c r="AI265" s="9"/>
      <c r="AJ265" s="9"/>
      <c r="AK265" s="9"/>
      <c r="AL265" s="9"/>
      <c r="AM265" s="9"/>
      <c r="AN265" s="9"/>
      <c r="AO265" s="9"/>
      <c r="AP265" s="9"/>
      <c r="AQ265" s="9"/>
      <c r="AR265" s="9"/>
      <c r="AS265" s="9"/>
      <c r="AT265" s="9"/>
      <c r="AU265" s="9"/>
      <c r="AV265" s="9"/>
      <c r="AW265" s="9"/>
      <c r="AX265" s="9"/>
      <c r="AY265" s="9"/>
      <c r="AZ265" s="9"/>
      <c r="BA265" s="9"/>
      <c r="BB265" s="9"/>
      <c r="BC265" s="9"/>
      <c r="BD265" s="9"/>
      <c r="BE265" s="9"/>
      <c r="BF265" s="12">
        <f t="shared" si="58"/>
        <v>2</v>
      </c>
    </row>
    <row r="266" spans="1:58" ht="15.75" customHeight="1">
      <c r="A266" s="122"/>
      <c r="B266" s="36" t="s">
        <v>108</v>
      </c>
      <c r="C266" s="14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/>
      <c r="AN266" s="15"/>
      <c r="AO266" s="15"/>
      <c r="AP266" s="15"/>
      <c r="AQ266" s="15"/>
      <c r="AR266" s="15"/>
      <c r="AS266" s="15"/>
      <c r="AT266" s="15"/>
      <c r="AU266" s="15"/>
      <c r="AV266" s="15"/>
      <c r="AW266" s="15"/>
      <c r="AX266" s="15"/>
      <c r="AY266" s="15"/>
      <c r="AZ266" s="15"/>
      <c r="BA266" s="15"/>
      <c r="BB266" s="15"/>
      <c r="BC266" s="15"/>
      <c r="BD266" s="15"/>
      <c r="BE266" s="15"/>
      <c r="BF266" s="16">
        <f t="shared" si="58"/>
        <v>0</v>
      </c>
    </row>
    <row r="267" spans="1:58" ht="15.75" customHeight="1">
      <c r="A267" s="122"/>
      <c r="B267" s="36" t="s">
        <v>109</v>
      </c>
      <c r="C267" s="14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/>
      <c r="AN267" s="15"/>
      <c r="AO267" s="15"/>
      <c r="AP267" s="15"/>
      <c r="AQ267" s="15"/>
      <c r="AR267" s="15"/>
      <c r="AS267" s="15"/>
      <c r="AT267" s="15"/>
      <c r="AU267" s="15"/>
      <c r="AV267" s="15"/>
      <c r="AW267" s="15"/>
      <c r="AX267" s="15"/>
      <c r="AY267" s="15"/>
      <c r="AZ267" s="15"/>
      <c r="BA267" s="15"/>
      <c r="BB267" s="15"/>
      <c r="BC267" s="15"/>
      <c r="BD267" s="15"/>
      <c r="BE267" s="15"/>
      <c r="BF267" s="16">
        <f t="shared" si="58"/>
        <v>0</v>
      </c>
    </row>
    <row r="268" spans="1:58" ht="15.75" customHeight="1">
      <c r="A268" s="122"/>
      <c r="B268" s="36" t="s">
        <v>110</v>
      </c>
      <c r="C268" s="14"/>
      <c r="D268" s="15"/>
      <c r="E268" s="15"/>
      <c r="F268" s="15"/>
      <c r="G268" s="15"/>
      <c r="H268" s="15"/>
      <c r="I268" s="15"/>
      <c r="J268" s="15"/>
      <c r="K268" s="17">
        <v>4</v>
      </c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8"/>
      <c r="AH268" s="15"/>
      <c r="AI268" s="15"/>
      <c r="AJ268" s="15"/>
      <c r="AK268" s="15"/>
      <c r="AL268" s="15"/>
      <c r="AM268" s="15"/>
      <c r="AN268" s="15"/>
      <c r="AO268" s="15"/>
      <c r="AP268" s="15"/>
      <c r="AQ268" s="15"/>
      <c r="AR268" s="15"/>
      <c r="AS268" s="15"/>
      <c r="AT268" s="15"/>
      <c r="AU268" s="15"/>
      <c r="AV268" s="15"/>
      <c r="AW268" s="15"/>
      <c r="AX268" s="15"/>
      <c r="AY268" s="15"/>
      <c r="AZ268" s="15"/>
      <c r="BA268" s="15"/>
      <c r="BB268" s="15"/>
      <c r="BC268" s="15"/>
      <c r="BD268" s="15"/>
      <c r="BE268" s="15"/>
      <c r="BF268" s="16">
        <f t="shared" si="58"/>
        <v>4</v>
      </c>
    </row>
    <row r="269" spans="1:58" ht="15.75" customHeight="1">
      <c r="A269" s="122"/>
      <c r="B269" s="36" t="s">
        <v>111</v>
      </c>
      <c r="C269" s="14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8"/>
      <c r="AH269" s="15"/>
      <c r="AI269" s="15"/>
      <c r="AJ269" s="15"/>
      <c r="AK269" s="15"/>
      <c r="AL269" s="15"/>
      <c r="AM269" s="15"/>
      <c r="AN269" s="15"/>
      <c r="AO269" s="15"/>
      <c r="AP269" s="15"/>
      <c r="AQ269" s="15"/>
      <c r="AR269" s="15"/>
      <c r="AS269" s="15"/>
      <c r="AT269" s="15"/>
      <c r="AU269" s="15"/>
      <c r="AV269" s="15"/>
      <c r="AW269" s="15"/>
      <c r="AX269" s="15"/>
      <c r="AY269" s="15"/>
      <c r="AZ269" s="15"/>
      <c r="BA269" s="15"/>
      <c r="BB269" s="15"/>
      <c r="BC269" s="15"/>
      <c r="BD269" s="15"/>
      <c r="BE269" s="15"/>
      <c r="BF269" s="16">
        <f t="shared" si="58"/>
        <v>0</v>
      </c>
    </row>
    <row r="270" spans="1:58" ht="15.75" customHeight="1">
      <c r="A270" s="122"/>
      <c r="B270" s="36" t="s">
        <v>112</v>
      </c>
      <c r="C270" s="14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5"/>
      <c r="AN270" s="15"/>
      <c r="AO270" s="15"/>
      <c r="AP270" s="15"/>
      <c r="AQ270" s="15"/>
      <c r="AR270" s="15"/>
      <c r="AS270" s="15"/>
      <c r="AT270" s="15"/>
      <c r="AU270" s="15"/>
      <c r="AV270" s="15"/>
      <c r="AW270" s="15"/>
      <c r="AX270" s="15"/>
      <c r="AY270" s="15"/>
      <c r="AZ270" s="15"/>
      <c r="BA270" s="15"/>
      <c r="BB270" s="15"/>
      <c r="BC270" s="15"/>
      <c r="BD270" s="15"/>
      <c r="BE270" s="15"/>
      <c r="BF270" s="16">
        <f t="shared" si="58"/>
        <v>0</v>
      </c>
    </row>
    <row r="271" spans="1:58" ht="15.75" customHeight="1">
      <c r="A271" s="122"/>
      <c r="B271" s="36" t="s">
        <v>55</v>
      </c>
      <c r="C271" s="38"/>
      <c r="D271" s="38">
        <f t="shared" ref="D271:BE271" si="59">SUM(D265:D270)</f>
        <v>0</v>
      </c>
      <c r="E271" s="38">
        <f t="shared" si="59"/>
        <v>0</v>
      </c>
      <c r="F271" s="38">
        <f t="shared" si="59"/>
        <v>0</v>
      </c>
      <c r="G271" s="38">
        <f t="shared" si="59"/>
        <v>0</v>
      </c>
      <c r="H271" s="38">
        <f t="shared" si="59"/>
        <v>0</v>
      </c>
      <c r="I271" s="38">
        <f t="shared" si="59"/>
        <v>0</v>
      </c>
      <c r="J271" s="38">
        <f t="shared" si="59"/>
        <v>0</v>
      </c>
      <c r="K271" s="38">
        <f t="shared" si="59"/>
        <v>6</v>
      </c>
      <c r="L271" s="38">
        <f t="shared" si="59"/>
        <v>0</v>
      </c>
      <c r="M271" s="38">
        <f t="shared" si="59"/>
        <v>0</v>
      </c>
      <c r="N271" s="38">
        <f t="shared" si="59"/>
        <v>0</v>
      </c>
      <c r="O271" s="38">
        <f t="shared" si="59"/>
        <v>0</v>
      </c>
      <c r="P271" s="38">
        <f t="shared" si="59"/>
        <v>0</v>
      </c>
      <c r="Q271" s="38">
        <f t="shared" si="59"/>
        <v>0</v>
      </c>
      <c r="R271" s="38">
        <f t="shared" si="59"/>
        <v>0</v>
      </c>
      <c r="S271" s="38">
        <f t="shared" si="59"/>
        <v>0</v>
      </c>
      <c r="T271" s="38">
        <f t="shared" si="59"/>
        <v>0</v>
      </c>
      <c r="U271" s="38">
        <f t="shared" si="59"/>
        <v>0</v>
      </c>
      <c r="V271" s="38">
        <f t="shared" si="59"/>
        <v>0</v>
      </c>
      <c r="W271" s="38">
        <f t="shared" si="59"/>
        <v>0</v>
      </c>
      <c r="X271" s="38">
        <f t="shared" si="59"/>
        <v>0</v>
      </c>
      <c r="Y271" s="38">
        <f t="shared" si="59"/>
        <v>0</v>
      </c>
      <c r="Z271" s="38">
        <f t="shared" si="59"/>
        <v>0</v>
      </c>
      <c r="AA271" s="38">
        <f t="shared" si="59"/>
        <v>0</v>
      </c>
      <c r="AB271" s="38">
        <f t="shared" si="59"/>
        <v>0</v>
      </c>
      <c r="AC271" s="38">
        <f t="shared" si="59"/>
        <v>0</v>
      </c>
      <c r="AD271" s="38">
        <f t="shared" si="59"/>
        <v>0</v>
      </c>
      <c r="AE271" s="38">
        <f t="shared" si="59"/>
        <v>0</v>
      </c>
      <c r="AF271" s="38">
        <f t="shared" si="59"/>
        <v>0</v>
      </c>
      <c r="AG271" s="38">
        <f t="shared" si="59"/>
        <v>0</v>
      </c>
      <c r="AH271" s="38">
        <f t="shared" si="59"/>
        <v>0</v>
      </c>
      <c r="AI271" s="38">
        <f t="shared" si="59"/>
        <v>0</v>
      </c>
      <c r="AJ271" s="38">
        <f t="shared" si="59"/>
        <v>0</v>
      </c>
      <c r="AK271" s="38">
        <f t="shared" si="59"/>
        <v>0</v>
      </c>
      <c r="AL271" s="38">
        <f t="shared" si="59"/>
        <v>0</v>
      </c>
      <c r="AM271" s="38">
        <f t="shared" si="59"/>
        <v>0</v>
      </c>
      <c r="AN271" s="38">
        <f t="shared" si="59"/>
        <v>0</v>
      </c>
      <c r="AO271" s="38">
        <f t="shared" si="59"/>
        <v>0</v>
      </c>
      <c r="AP271" s="38">
        <f t="shared" si="59"/>
        <v>0</v>
      </c>
      <c r="AQ271" s="38">
        <f t="shared" si="59"/>
        <v>0</v>
      </c>
      <c r="AR271" s="38">
        <f t="shared" si="59"/>
        <v>0</v>
      </c>
      <c r="AS271" s="38">
        <f t="shared" si="59"/>
        <v>0</v>
      </c>
      <c r="AT271" s="38">
        <f t="shared" si="59"/>
        <v>0</v>
      </c>
      <c r="AU271" s="38">
        <f t="shared" si="59"/>
        <v>0</v>
      </c>
      <c r="AV271" s="38">
        <f t="shared" si="59"/>
        <v>0</v>
      </c>
      <c r="AW271" s="38">
        <f t="shared" si="59"/>
        <v>0</v>
      </c>
      <c r="AX271" s="38">
        <f t="shared" si="59"/>
        <v>0</v>
      </c>
      <c r="AY271" s="38">
        <f t="shared" si="59"/>
        <v>0</v>
      </c>
      <c r="AZ271" s="38">
        <f t="shared" si="59"/>
        <v>0</v>
      </c>
      <c r="BA271" s="38">
        <f t="shared" si="59"/>
        <v>0</v>
      </c>
      <c r="BB271" s="38">
        <f t="shared" si="59"/>
        <v>0</v>
      </c>
      <c r="BC271" s="38">
        <f t="shared" si="59"/>
        <v>0</v>
      </c>
      <c r="BD271" s="38">
        <f t="shared" si="59"/>
        <v>0</v>
      </c>
      <c r="BE271" s="38">
        <f t="shared" si="59"/>
        <v>0</v>
      </c>
      <c r="BF271" s="20">
        <f t="shared" si="58"/>
        <v>6</v>
      </c>
    </row>
    <row r="272" spans="1:58" ht="15.75" customHeight="1">
      <c r="A272" s="122"/>
      <c r="B272" s="36"/>
      <c r="C272" s="14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15"/>
      <c r="AM272" s="15"/>
      <c r="AN272" s="15"/>
      <c r="AO272" s="15"/>
      <c r="AP272" s="15"/>
      <c r="AQ272" s="15"/>
      <c r="AR272" s="15"/>
      <c r="AS272" s="15"/>
      <c r="AT272" s="15"/>
      <c r="AU272" s="15"/>
      <c r="AV272" s="15"/>
      <c r="AW272" s="15"/>
      <c r="AX272" s="15"/>
      <c r="AY272" s="15"/>
      <c r="AZ272" s="15"/>
      <c r="BA272" s="15"/>
      <c r="BB272" s="15"/>
      <c r="BC272" s="15"/>
      <c r="BD272" s="15"/>
      <c r="BE272" s="15"/>
      <c r="BF272" s="23"/>
    </row>
    <row r="273" spans="1:58" ht="15.75" customHeight="1">
      <c r="A273" s="123"/>
      <c r="B273" s="39" t="s">
        <v>1</v>
      </c>
      <c r="C273" s="40"/>
      <c r="D273" s="41"/>
      <c r="E273" s="41"/>
      <c r="F273" s="41"/>
      <c r="G273" s="41"/>
      <c r="H273" s="41"/>
      <c r="I273" s="41"/>
      <c r="J273" s="41"/>
      <c r="K273" s="41"/>
      <c r="L273" s="41"/>
      <c r="M273" s="41"/>
      <c r="N273" s="41"/>
      <c r="O273" s="41"/>
      <c r="P273" s="41"/>
      <c r="Q273" s="41"/>
      <c r="R273" s="41"/>
      <c r="S273" s="41"/>
      <c r="T273" s="41"/>
      <c r="U273" s="41"/>
      <c r="V273" s="41"/>
      <c r="W273" s="41"/>
      <c r="X273" s="41"/>
      <c r="Y273" s="41"/>
      <c r="Z273" s="41"/>
      <c r="AA273" s="41"/>
      <c r="AB273" s="41"/>
      <c r="AC273" s="41"/>
      <c r="AD273" s="41"/>
      <c r="AE273" s="41"/>
      <c r="AF273" s="41"/>
      <c r="AG273" s="41"/>
      <c r="AH273" s="41"/>
      <c r="AI273" s="41"/>
      <c r="AJ273" s="41"/>
      <c r="AK273" s="41"/>
      <c r="AL273" s="41"/>
      <c r="AM273" s="41"/>
      <c r="AN273" s="41"/>
      <c r="AO273" s="41"/>
      <c r="AP273" s="41"/>
      <c r="AQ273" s="41"/>
      <c r="AR273" s="41"/>
      <c r="AS273" s="41"/>
      <c r="AT273" s="41"/>
      <c r="AU273" s="41"/>
      <c r="AV273" s="41"/>
      <c r="AW273" s="41"/>
      <c r="AX273" s="41"/>
      <c r="AY273" s="41"/>
      <c r="AZ273" s="41"/>
      <c r="BA273" s="41"/>
      <c r="BB273" s="41"/>
      <c r="BC273" s="41"/>
      <c r="BD273" s="41"/>
      <c r="BE273" s="41"/>
      <c r="BF273" s="33">
        <f t="shared" ref="BF273:BF280" si="60">SUM(C273:BE273)</f>
        <v>0</v>
      </c>
    </row>
    <row r="274" spans="1:58" ht="15.75" customHeight="1">
      <c r="A274" s="121">
        <v>31</v>
      </c>
      <c r="B274" s="34" t="s">
        <v>107</v>
      </c>
      <c r="C274" s="8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10">
        <v>14.5</v>
      </c>
      <c r="R274" s="9"/>
      <c r="S274" s="10">
        <v>1</v>
      </c>
      <c r="T274" s="9"/>
      <c r="U274" s="9"/>
      <c r="V274" s="9"/>
      <c r="W274" s="9"/>
      <c r="X274" s="9"/>
      <c r="Y274" s="9"/>
      <c r="Z274" s="9"/>
      <c r="AA274" s="9"/>
      <c r="AB274" s="9"/>
      <c r="AC274" s="9"/>
      <c r="AD274" s="10">
        <v>3</v>
      </c>
      <c r="AE274" s="9"/>
      <c r="AF274" s="9"/>
      <c r="AG274" s="11"/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9"/>
      <c r="AS274" s="9"/>
      <c r="AT274" s="9"/>
      <c r="AU274" s="9"/>
      <c r="AV274" s="9"/>
      <c r="AW274" s="9"/>
      <c r="AX274" s="9"/>
      <c r="AY274" s="9"/>
      <c r="AZ274" s="9"/>
      <c r="BA274" s="9"/>
      <c r="BB274" s="9"/>
      <c r="BC274" s="9"/>
      <c r="BD274" s="9"/>
      <c r="BE274" s="9"/>
      <c r="BF274" s="12">
        <f t="shared" si="60"/>
        <v>18.5</v>
      </c>
    </row>
    <row r="275" spans="1:58" ht="15.75" customHeight="1">
      <c r="A275" s="122"/>
      <c r="B275" s="36" t="s">
        <v>108</v>
      </c>
      <c r="C275" s="14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7">
        <v>3</v>
      </c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  <c r="AN275" s="15"/>
      <c r="AO275" s="15"/>
      <c r="AP275" s="15"/>
      <c r="AQ275" s="15"/>
      <c r="AR275" s="15"/>
      <c r="AS275" s="15"/>
      <c r="AT275" s="15"/>
      <c r="AU275" s="15"/>
      <c r="AV275" s="15"/>
      <c r="AW275" s="15"/>
      <c r="AX275" s="15"/>
      <c r="AY275" s="15"/>
      <c r="AZ275" s="15"/>
      <c r="BA275" s="15"/>
      <c r="BB275" s="15"/>
      <c r="BC275" s="15"/>
      <c r="BD275" s="15"/>
      <c r="BE275" s="15"/>
      <c r="BF275" s="16">
        <f t="shared" si="60"/>
        <v>3</v>
      </c>
    </row>
    <row r="276" spans="1:58" ht="15.75" customHeight="1">
      <c r="A276" s="122"/>
      <c r="B276" s="36" t="s">
        <v>109</v>
      </c>
      <c r="C276" s="14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7">
        <v>1</v>
      </c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7">
        <v>2</v>
      </c>
      <c r="AE276" s="15"/>
      <c r="AF276" s="15"/>
      <c r="AG276" s="15"/>
      <c r="AH276" s="15"/>
      <c r="AI276" s="15"/>
      <c r="AJ276" s="15"/>
      <c r="AK276" s="15"/>
      <c r="AL276" s="15"/>
      <c r="AM276" s="15"/>
      <c r="AN276" s="15"/>
      <c r="AO276" s="15"/>
      <c r="AP276" s="15"/>
      <c r="AQ276" s="15"/>
      <c r="AR276" s="15"/>
      <c r="AS276" s="15"/>
      <c r="AT276" s="15"/>
      <c r="AU276" s="15"/>
      <c r="AV276" s="15"/>
      <c r="AW276" s="15"/>
      <c r="AX276" s="15"/>
      <c r="AY276" s="15"/>
      <c r="AZ276" s="15"/>
      <c r="BA276" s="15"/>
      <c r="BB276" s="15"/>
      <c r="BC276" s="15"/>
      <c r="BD276" s="15"/>
      <c r="BE276" s="15"/>
      <c r="BF276" s="16">
        <f t="shared" si="60"/>
        <v>3</v>
      </c>
    </row>
    <row r="277" spans="1:58" ht="15.75" customHeight="1">
      <c r="A277" s="122"/>
      <c r="B277" s="36" t="s">
        <v>110</v>
      </c>
      <c r="C277" s="14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7">
        <v>20.5</v>
      </c>
      <c r="R277" s="15"/>
      <c r="S277" s="17">
        <v>8</v>
      </c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7">
        <v>12</v>
      </c>
      <c r="AE277" s="15"/>
      <c r="AF277" s="15"/>
      <c r="AG277" s="18"/>
      <c r="AH277" s="15"/>
      <c r="AI277" s="15"/>
      <c r="AJ277" s="15"/>
      <c r="AK277" s="15"/>
      <c r="AL277" s="15"/>
      <c r="AM277" s="15"/>
      <c r="AN277" s="15"/>
      <c r="AO277" s="15"/>
      <c r="AP277" s="15"/>
      <c r="AQ277" s="15"/>
      <c r="AR277" s="15"/>
      <c r="AS277" s="15"/>
      <c r="AT277" s="15"/>
      <c r="AU277" s="15"/>
      <c r="AV277" s="15"/>
      <c r="AW277" s="15"/>
      <c r="AX277" s="15"/>
      <c r="AY277" s="15"/>
      <c r="AZ277" s="15"/>
      <c r="BA277" s="15"/>
      <c r="BB277" s="15"/>
      <c r="BC277" s="15"/>
      <c r="BD277" s="15"/>
      <c r="BE277" s="15"/>
      <c r="BF277" s="16">
        <f t="shared" si="60"/>
        <v>40.5</v>
      </c>
    </row>
    <row r="278" spans="1:58" ht="15.75" customHeight="1">
      <c r="A278" s="122"/>
      <c r="B278" s="36" t="s">
        <v>111</v>
      </c>
      <c r="C278" s="14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7">
        <v>2</v>
      </c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8"/>
      <c r="AH278" s="15"/>
      <c r="AI278" s="15"/>
      <c r="AJ278" s="15"/>
      <c r="AK278" s="15"/>
      <c r="AL278" s="15"/>
      <c r="AM278" s="15"/>
      <c r="AN278" s="15"/>
      <c r="AO278" s="15"/>
      <c r="AP278" s="15"/>
      <c r="AQ278" s="15"/>
      <c r="AR278" s="15"/>
      <c r="AS278" s="15"/>
      <c r="AT278" s="15"/>
      <c r="AU278" s="15"/>
      <c r="AV278" s="15"/>
      <c r="AW278" s="15"/>
      <c r="AX278" s="15"/>
      <c r="AY278" s="15"/>
      <c r="AZ278" s="15"/>
      <c r="BA278" s="15"/>
      <c r="BB278" s="15"/>
      <c r="BC278" s="15"/>
      <c r="BD278" s="15"/>
      <c r="BE278" s="15"/>
      <c r="BF278" s="16">
        <f t="shared" si="60"/>
        <v>2</v>
      </c>
    </row>
    <row r="279" spans="1:58" ht="15.75" customHeight="1">
      <c r="A279" s="122"/>
      <c r="B279" s="36" t="s">
        <v>112</v>
      </c>
      <c r="C279" s="14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7">
        <v>7.5</v>
      </c>
      <c r="R279" s="15"/>
      <c r="S279" s="17">
        <v>1</v>
      </c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7">
        <v>1</v>
      </c>
      <c r="AE279" s="15"/>
      <c r="AF279" s="15"/>
      <c r="AG279" s="15"/>
      <c r="AH279" s="15"/>
      <c r="AI279" s="15"/>
      <c r="AJ279" s="15"/>
      <c r="AK279" s="15"/>
      <c r="AL279" s="15"/>
      <c r="AM279" s="15"/>
      <c r="AN279" s="15"/>
      <c r="AO279" s="15"/>
      <c r="AP279" s="15"/>
      <c r="AQ279" s="15"/>
      <c r="AR279" s="15"/>
      <c r="AS279" s="15"/>
      <c r="AT279" s="15"/>
      <c r="AU279" s="15"/>
      <c r="AV279" s="15"/>
      <c r="AW279" s="15"/>
      <c r="AX279" s="15"/>
      <c r="AY279" s="15"/>
      <c r="AZ279" s="15"/>
      <c r="BA279" s="15"/>
      <c r="BB279" s="15"/>
      <c r="BC279" s="15"/>
      <c r="BD279" s="15"/>
      <c r="BE279" s="15"/>
      <c r="BF279" s="16">
        <f t="shared" si="60"/>
        <v>9.5</v>
      </c>
    </row>
    <row r="280" spans="1:58" ht="15.75" customHeight="1">
      <c r="A280" s="122"/>
      <c r="B280" s="36" t="s">
        <v>55</v>
      </c>
      <c r="C280" s="38"/>
      <c r="D280" s="38">
        <f t="shared" ref="D280:BE280" si="61">SUM(D274:D279)</f>
        <v>0</v>
      </c>
      <c r="E280" s="38">
        <f t="shared" si="61"/>
        <v>0</v>
      </c>
      <c r="F280" s="38">
        <f t="shared" si="61"/>
        <v>0</v>
      </c>
      <c r="G280" s="38">
        <f t="shared" si="61"/>
        <v>0</v>
      </c>
      <c r="H280" s="38">
        <f t="shared" si="61"/>
        <v>0</v>
      </c>
      <c r="I280" s="38">
        <f t="shared" si="61"/>
        <v>0</v>
      </c>
      <c r="J280" s="38">
        <f t="shared" si="61"/>
        <v>0</v>
      </c>
      <c r="K280" s="38">
        <f t="shared" si="61"/>
        <v>0</v>
      </c>
      <c r="L280" s="38">
        <f t="shared" si="61"/>
        <v>0</v>
      </c>
      <c r="M280" s="38">
        <f t="shared" si="61"/>
        <v>0</v>
      </c>
      <c r="N280" s="38">
        <f t="shared" si="61"/>
        <v>0</v>
      </c>
      <c r="O280" s="38">
        <f t="shared" si="61"/>
        <v>0</v>
      </c>
      <c r="P280" s="38">
        <f t="shared" si="61"/>
        <v>0</v>
      </c>
      <c r="Q280" s="38">
        <f t="shared" si="61"/>
        <v>48.5</v>
      </c>
      <c r="R280" s="38">
        <f t="shared" si="61"/>
        <v>0</v>
      </c>
      <c r="S280" s="38">
        <f t="shared" si="61"/>
        <v>10</v>
      </c>
      <c r="T280" s="38">
        <f t="shared" si="61"/>
        <v>0</v>
      </c>
      <c r="U280" s="38">
        <f t="shared" si="61"/>
        <v>0</v>
      </c>
      <c r="V280" s="38">
        <f t="shared" si="61"/>
        <v>0</v>
      </c>
      <c r="W280" s="38">
        <f t="shared" si="61"/>
        <v>0</v>
      </c>
      <c r="X280" s="38">
        <f t="shared" si="61"/>
        <v>0</v>
      </c>
      <c r="Y280" s="38">
        <f t="shared" si="61"/>
        <v>0</v>
      </c>
      <c r="Z280" s="38">
        <f t="shared" si="61"/>
        <v>0</v>
      </c>
      <c r="AA280" s="38">
        <f t="shared" si="61"/>
        <v>0</v>
      </c>
      <c r="AB280" s="38">
        <f t="shared" si="61"/>
        <v>0</v>
      </c>
      <c r="AC280" s="38">
        <f t="shared" si="61"/>
        <v>0</v>
      </c>
      <c r="AD280" s="38">
        <f t="shared" si="61"/>
        <v>18</v>
      </c>
      <c r="AE280" s="38">
        <f t="shared" si="61"/>
        <v>0</v>
      </c>
      <c r="AF280" s="38">
        <f t="shared" si="61"/>
        <v>0</v>
      </c>
      <c r="AG280" s="38">
        <f t="shared" si="61"/>
        <v>0</v>
      </c>
      <c r="AH280" s="38">
        <f t="shared" si="61"/>
        <v>0</v>
      </c>
      <c r="AI280" s="38">
        <f t="shared" si="61"/>
        <v>0</v>
      </c>
      <c r="AJ280" s="38">
        <f t="shared" si="61"/>
        <v>0</v>
      </c>
      <c r="AK280" s="38">
        <f t="shared" si="61"/>
        <v>0</v>
      </c>
      <c r="AL280" s="38">
        <f t="shared" si="61"/>
        <v>0</v>
      </c>
      <c r="AM280" s="38">
        <f t="shared" si="61"/>
        <v>0</v>
      </c>
      <c r="AN280" s="38">
        <f t="shared" si="61"/>
        <v>0</v>
      </c>
      <c r="AO280" s="38">
        <f t="shared" si="61"/>
        <v>0</v>
      </c>
      <c r="AP280" s="38">
        <f t="shared" si="61"/>
        <v>0</v>
      </c>
      <c r="AQ280" s="38">
        <f t="shared" si="61"/>
        <v>0</v>
      </c>
      <c r="AR280" s="38">
        <f t="shared" si="61"/>
        <v>0</v>
      </c>
      <c r="AS280" s="38">
        <f t="shared" si="61"/>
        <v>0</v>
      </c>
      <c r="AT280" s="38">
        <f t="shared" si="61"/>
        <v>0</v>
      </c>
      <c r="AU280" s="38">
        <f t="shared" si="61"/>
        <v>0</v>
      </c>
      <c r="AV280" s="38">
        <f t="shared" si="61"/>
        <v>0</v>
      </c>
      <c r="AW280" s="38">
        <f t="shared" si="61"/>
        <v>0</v>
      </c>
      <c r="AX280" s="38">
        <f t="shared" si="61"/>
        <v>0</v>
      </c>
      <c r="AY280" s="38">
        <f t="shared" si="61"/>
        <v>0</v>
      </c>
      <c r="AZ280" s="38">
        <f t="shared" si="61"/>
        <v>0</v>
      </c>
      <c r="BA280" s="38">
        <f t="shared" si="61"/>
        <v>0</v>
      </c>
      <c r="BB280" s="38">
        <f t="shared" si="61"/>
        <v>0</v>
      </c>
      <c r="BC280" s="38">
        <f t="shared" si="61"/>
        <v>0</v>
      </c>
      <c r="BD280" s="38">
        <f t="shared" si="61"/>
        <v>0</v>
      </c>
      <c r="BE280" s="38">
        <f t="shared" si="61"/>
        <v>0</v>
      </c>
      <c r="BF280" s="20">
        <f t="shared" si="60"/>
        <v>76.5</v>
      </c>
    </row>
    <row r="281" spans="1:58" ht="15.75" customHeight="1">
      <c r="A281" s="122"/>
      <c r="B281" s="36"/>
      <c r="C281" s="14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  <c r="AM281" s="15"/>
      <c r="AN281" s="15"/>
      <c r="AO281" s="15"/>
      <c r="AP281" s="15"/>
      <c r="AQ281" s="15"/>
      <c r="AR281" s="15"/>
      <c r="AS281" s="15"/>
      <c r="AT281" s="15"/>
      <c r="AU281" s="15"/>
      <c r="AV281" s="15"/>
      <c r="AW281" s="15"/>
      <c r="AX281" s="15"/>
      <c r="AY281" s="15"/>
      <c r="AZ281" s="15"/>
      <c r="BA281" s="15"/>
      <c r="BB281" s="15"/>
      <c r="BC281" s="15"/>
      <c r="BD281" s="15"/>
      <c r="BE281" s="15"/>
      <c r="BF281" s="23"/>
    </row>
    <row r="282" spans="1:58" ht="15.75" customHeight="1">
      <c r="A282" s="123"/>
      <c r="B282" s="39" t="s">
        <v>1</v>
      </c>
      <c r="C282" s="40"/>
      <c r="D282" s="41"/>
      <c r="E282" s="41"/>
      <c r="F282" s="41"/>
      <c r="G282" s="41"/>
      <c r="H282" s="41"/>
      <c r="I282" s="41"/>
      <c r="J282" s="41"/>
      <c r="K282" s="41"/>
      <c r="L282" s="41"/>
      <c r="M282" s="41"/>
      <c r="N282" s="41"/>
      <c r="O282" s="41"/>
      <c r="P282" s="41"/>
      <c r="Q282" s="41"/>
      <c r="R282" s="41"/>
      <c r="S282" s="41"/>
      <c r="T282" s="41"/>
      <c r="U282" s="41"/>
      <c r="V282" s="41"/>
      <c r="W282" s="41"/>
      <c r="X282" s="41"/>
      <c r="Y282" s="41"/>
      <c r="Z282" s="41"/>
      <c r="AA282" s="41"/>
      <c r="AB282" s="41"/>
      <c r="AC282" s="41"/>
      <c r="AD282" s="41"/>
      <c r="AE282" s="41"/>
      <c r="AF282" s="41"/>
      <c r="AG282" s="41"/>
      <c r="AH282" s="41"/>
      <c r="AI282" s="41"/>
      <c r="AJ282" s="41"/>
      <c r="AK282" s="41"/>
      <c r="AL282" s="41"/>
      <c r="AM282" s="41"/>
      <c r="AN282" s="41"/>
      <c r="AO282" s="41"/>
      <c r="AP282" s="41"/>
      <c r="AQ282" s="41"/>
      <c r="AR282" s="41"/>
      <c r="AS282" s="41"/>
      <c r="AT282" s="41"/>
      <c r="AU282" s="41"/>
      <c r="AV282" s="41"/>
      <c r="AW282" s="41"/>
      <c r="AX282" s="41"/>
      <c r="AY282" s="41"/>
      <c r="AZ282" s="41"/>
      <c r="BA282" s="41"/>
      <c r="BB282" s="41"/>
      <c r="BC282" s="41"/>
      <c r="BD282" s="41"/>
      <c r="BE282" s="41"/>
      <c r="BF282" s="33">
        <f t="shared" ref="BF282:BF289" si="62">SUM(C282:BE282)</f>
        <v>0</v>
      </c>
    </row>
    <row r="283" spans="1:58" ht="15.75" customHeight="1">
      <c r="A283" s="121"/>
      <c r="B283" s="34" t="s">
        <v>107</v>
      </c>
      <c r="C283" s="8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11"/>
      <c r="AH283" s="9"/>
      <c r="AI283" s="9"/>
      <c r="AJ283" s="9"/>
      <c r="AK283" s="9"/>
      <c r="AL283" s="9"/>
      <c r="AM283" s="9"/>
      <c r="AN283" s="9"/>
      <c r="AO283" s="9"/>
      <c r="AP283" s="9"/>
      <c r="AQ283" s="9"/>
      <c r="AR283" s="9"/>
      <c r="AS283" s="9"/>
      <c r="AT283" s="9"/>
      <c r="AU283" s="9"/>
      <c r="AV283" s="9"/>
      <c r="AW283" s="9"/>
      <c r="AX283" s="9"/>
      <c r="AY283" s="9"/>
      <c r="AZ283" s="9"/>
      <c r="BA283" s="9"/>
      <c r="BB283" s="9"/>
      <c r="BC283" s="9"/>
      <c r="BD283" s="9"/>
      <c r="BE283" s="9"/>
      <c r="BF283" s="12">
        <f t="shared" si="62"/>
        <v>0</v>
      </c>
    </row>
    <row r="284" spans="1:58" ht="15.75" customHeight="1">
      <c r="A284" s="122"/>
      <c r="B284" s="36" t="s">
        <v>108</v>
      </c>
      <c r="C284" s="14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15"/>
      <c r="AM284" s="15"/>
      <c r="AN284" s="15"/>
      <c r="AO284" s="15"/>
      <c r="AP284" s="15"/>
      <c r="AQ284" s="15"/>
      <c r="AR284" s="15"/>
      <c r="AS284" s="15"/>
      <c r="AT284" s="15"/>
      <c r="AU284" s="15"/>
      <c r="AV284" s="15"/>
      <c r="AW284" s="15"/>
      <c r="AX284" s="15"/>
      <c r="AY284" s="15"/>
      <c r="AZ284" s="15"/>
      <c r="BA284" s="15"/>
      <c r="BB284" s="15"/>
      <c r="BC284" s="15"/>
      <c r="BD284" s="15"/>
      <c r="BE284" s="15"/>
      <c r="BF284" s="16">
        <f t="shared" si="62"/>
        <v>0</v>
      </c>
    </row>
    <row r="285" spans="1:58" ht="15.75" customHeight="1">
      <c r="A285" s="122"/>
      <c r="B285" s="36" t="s">
        <v>109</v>
      </c>
      <c r="C285" s="14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  <c r="AM285" s="15"/>
      <c r="AN285" s="15"/>
      <c r="AO285" s="15"/>
      <c r="AP285" s="15"/>
      <c r="AQ285" s="15"/>
      <c r="AR285" s="15"/>
      <c r="AS285" s="15"/>
      <c r="AT285" s="15"/>
      <c r="AU285" s="15"/>
      <c r="AV285" s="15"/>
      <c r="AW285" s="15"/>
      <c r="AX285" s="15"/>
      <c r="AY285" s="15"/>
      <c r="AZ285" s="15"/>
      <c r="BA285" s="15"/>
      <c r="BB285" s="15"/>
      <c r="BC285" s="15"/>
      <c r="BD285" s="15"/>
      <c r="BE285" s="15"/>
      <c r="BF285" s="16">
        <f t="shared" si="62"/>
        <v>0</v>
      </c>
    </row>
    <row r="286" spans="1:58" ht="15.75" customHeight="1">
      <c r="A286" s="122"/>
      <c r="B286" s="36" t="s">
        <v>110</v>
      </c>
      <c r="C286" s="14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8"/>
      <c r="AH286" s="15"/>
      <c r="AI286" s="15"/>
      <c r="AJ286" s="15"/>
      <c r="AK286" s="15"/>
      <c r="AL286" s="15"/>
      <c r="AM286" s="15"/>
      <c r="AN286" s="15"/>
      <c r="AO286" s="15"/>
      <c r="AP286" s="15"/>
      <c r="AQ286" s="15"/>
      <c r="AR286" s="15"/>
      <c r="AS286" s="15"/>
      <c r="AT286" s="15"/>
      <c r="AU286" s="15"/>
      <c r="AV286" s="15"/>
      <c r="AW286" s="15"/>
      <c r="AX286" s="15"/>
      <c r="AY286" s="15"/>
      <c r="AZ286" s="15"/>
      <c r="BA286" s="15"/>
      <c r="BB286" s="15"/>
      <c r="BC286" s="15"/>
      <c r="BD286" s="15"/>
      <c r="BE286" s="15"/>
      <c r="BF286" s="16">
        <f t="shared" si="62"/>
        <v>0</v>
      </c>
    </row>
    <row r="287" spans="1:58" ht="15.75" customHeight="1">
      <c r="A287" s="122"/>
      <c r="B287" s="36" t="s">
        <v>111</v>
      </c>
      <c r="C287" s="14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8"/>
      <c r="AH287" s="15"/>
      <c r="AI287" s="15"/>
      <c r="AJ287" s="15"/>
      <c r="AK287" s="15"/>
      <c r="AL287" s="15"/>
      <c r="AM287" s="15"/>
      <c r="AN287" s="15"/>
      <c r="AO287" s="15"/>
      <c r="AP287" s="15"/>
      <c r="AQ287" s="15"/>
      <c r="AR287" s="15"/>
      <c r="AS287" s="15"/>
      <c r="AT287" s="15"/>
      <c r="AU287" s="15"/>
      <c r="AV287" s="15"/>
      <c r="AW287" s="15"/>
      <c r="AX287" s="15"/>
      <c r="AY287" s="15"/>
      <c r="AZ287" s="15"/>
      <c r="BA287" s="15"/>
      <c r="BB287" s="15"/>
      <c r="BC287" s="15"/>
      <c r="BD287" s="15"/>
      <c r="BE287" s="15"/>
      <c r="BF287" s="16">
        <f t="shared" si="62"/>
        <v>0</v>
      </c>
    </row>
    <row r="288" spans="1:58" ht="15.75" customHeight="1">
      <c r="A288" s="122"/>
      <c r="B288" s="36" t="s">
        <v>112</v>
      </c>
      <c r="C288" s="14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  <c r="AM288" s="15"/>
      <c r="AN288" s="15"/>
      <c r="AO288" s="15"/>
      <c r="AP288" s="15"/>
      <c r="AQ288" s="15"/>
      <c r="AR288" s="15"/>
      <c r="AS288" s="15"/>
      <c r="AT288" s="15"/>
      <c r="AU288" s="15"/>
      <c r="AV288" s="15"/>
      <c r="AW288" s="15"/>
      <c r="AX288" s="15"/>
      <c r="AY288" s="15"/>
      <c r="AZ288" s="15"/>
      <c r="BA288" s="15"/>
      <c r="BB288" s="15"/>
      <c r="BC288" s="15"/>
      <c r="BD288" s="15"/>
      <c r="BE288" s="15"/>
      <c r="BF288" s="16">
        <f t="shared" si="62"/>
        <v>0</v>
      </c>
    </row>
    <row r="289" spans="1:58" ht="15.75" customHeight="1">
      <c r="A289" s="122"/>
      <c r="B289" s="36" t="s">
        <v>55</v>
      </c>
      <c r="C289" s="38"/>
      <c r="D289" s="38">
        <f t="shared" ref="D289:BE289" si="63">SUM(D283:D288)</f>
        <v>0</v>
      </c>
      <c r="E289" s="38">
        <f t="shared" si="63"/>
        <v>0</v>
      </c>
      <c r="F289" s="38">
        <f t="shared" si="63"/>
        <v>0</v>
      </c>
      <c r="G289" s="38">
        <f t="shared" si="63"/>
        <v>0</v>
      </c>
      <c r="H289" s="38">
        <f t="shared" si="63"/>
        <v>0</v>
      </c>
      <c r="I289" s="38">
        <f t="shared" si="63"/>
        <v>0</v>
      </c>
      <c r="J289" s="38">
        <f t="shared" si="63"/>
        <v>0</v>
      </c>
      <c r="K289" s="38">
        <f t="shared" si="63"/>
        <v>0</v>
      </c>
      <c r="L289" s="38">
        <f t="shared" si="63"/>
        <v>0</v>
      </c>
      <c r="M289" s="38">
        <f t="shared" si="63"/>
        <v>0</v>
      </c>
      <c r="N289" s="38">
        <f t="shared" si="63"/>
        <v>0</v>
      </c>
      <c r="O289" s="38">
        <f t="shared" si="63"/>
        <v>0</v>
      </c>
      <c r="P289" s="38">
        <f t="shared" si="63"/>
        <v>0</v>
      </c>
      <c r="Q289" s="38">
        <f t="shared" si="63"/>
        <v>0</v>
      </c>
      <c r="R289" s="38">
        <f t="shared" si="63"/>
        <v>0</v>
      </c>
      <c r="S289" s="38">
        <f t="shared" si="63"/>
        <v>0</v>
      </c>
      <c r="T289" s="38">
        <f t="shared" si="63"/>
        <v>0</v>
      </c>
      <c r="U289" s="38">
        <f t="shared" si="63"/>
        <v>0</v>
      </c>
      <c r="V289" s="38">
        <f t="shared" si="63"/>
        <v>0</v>
      </c>
      <c r="W289" s="38">
        <f t="shared" si="63"/>
        <v>0</v>
      </c>
      <c r="X289" s="38">
        <f t="shared" si="63"/>
        <v>0</v>
      </c>
      <c r="Y289" s="38">
        <f t="shared" si="63"/>
        <v>0</v>
      </c>
      <c r="Z289" s="38">
        <f t="shared" si="63"/>
        <v>0</v>
      </c>
      <c r="AA289" s="38">
        <f t="shared" si="63"/>
        <v>0</v>
      </c>
      <c r="AB289" s="38">
        <f t="shared" si="63"/>
        <v>0</v>
      </c>
      <c r="AC289" s="38">
        <f t="shared" si="63"/>
        <v>0</v>
      </c>
      <c r="AD289" s="38">
        <f t="shared" si="63"/>
        <v>0</v>
      </c>
      <c r="AE289" s="38">
        <f t="shared" si="63"/>
        <v>0</v>
      </c>
      <c r="AF289" s="38">
        <f t="shared" si="63"/>
        <v>0</v>
      </c>
      <c r="AG289" s="38">
        <f t="shared" si="63"/>
        <v>0</v>
      </c>
      <c r="AH289" s="38">
        <f t="shared" si="63"/>
        <v>0</v>
      </c>
      <c r="AI289" s="38">
        <f t="shared" si="63"/>
        <v>0</v>
      </c>
      <c r="AJ289" s="38">
        <f t="shared" si="63"/>
        <v>0</v>
      </c>
      <c r="AK289" s="38">
        <f t="shared" si="63"/>
        <v>0</v>
      </c>
      <c r="AL289" s="38">
        <f t="shared" si="63"/>
        <v>0</v>
      </c>
      <c r="AM289" s="38">
        <f t="shared" si="63"/>
        <v>0</v>
      </c>
      <c r="AN289" s="38">
        <f t="shared" si="63"/>
        <v>0</v>
      </c>
      <c r="AO289" s="38">
        <f t="shared" si="63"/>
        <v>0</v>
      </c>
      <c r="AP289" s="38">
        <f t="shared" si="63"/>
        <v>0</v>
      </c>
      <c r="AQ289" s="38">
        <f t="shared" si="63"/>
        <v>0</v>
      </c>
      <c r="AR289" s="38">
        <f t="shared" si="63"/>
        <v>0</v>
      </c>
      <c r="AS289" s="38">
        <f t="shared" si="63"/>
        <v>0</v>
      </c>
      <c r="AT289" s="38">
        <f t="shared" si="63"/>
        <v>0</v>
      </c>
      <c r="AU289" s="38">
        <f t="shared" si="63"/>
        <v>0</v>
      </c>
      <c r="AV289" s="38">
        <f t="shared" si="63"/>
        <v>0</v>
      </c>
      <c r="AW289" s="38">
        <f t="shared" si="63"/>
        <v>0</v>
      </c>
      <c r="AX289" s="38">
        <f t="shared" si="63"/>
        <v>0</v>
      </c>
      <c r="AY289" s="38">
        <f t="shared" si="63"/>
        <v>0</v>
      </c>
      <c r="AZ289" s="38">
        <f t="shared" si="63"/>
        <v>0</v>
      </c>
      <c r="BA289" s="38">
        <f t="shared" si="63"/>
        <v>0</v>
      </c>
      <c r="BB289" s="38">
        <f t="shared" si="63"/>
        <v>0</v>
      </c>
      <c r="BC289" s="38">
        <f t="shared" si="63"/>
        <v>0</v>
      </c>
      <c r="BD289" s="38">
        <f t="shared" si="63"/>
        <v>0</v>
      </c>
      <c r="BE289" s="38">
        <f t="shared" si="63"/>
        <v>0</v>
      </c>
      <c r="BF289" s="20">
        <f t="shared" si="62"/>
        <v>0</v>
      </c>
    </row>
    <row r="290" spans="1:58" ht="15.75" customHeight="1">
      <c r="A290" s="122"/>
      <c r="B290" s="36"/>
      <c r="C290" s="14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/>
      <c r="AN290" s="15"/>
      <c r="AO290" s="15"/>
      <c r="AP290" s="15"/>
      <c r="AQ290" s="15"/>
      <c r="AR290" s="15"/>
      <c r="AS290" s="15"/>
      <c r="AT290" s="15"/>
      <c r="AU290" s="15"/>
      <c r="AV290" s="15"/>
      <c r="AW290" s="15"/>
      <c r="AX290" s="15"/>
      <c r="AY290" s="15"/>
      <c r="AZ290" s="15"/>
      <c r="BA290" s="15"/>
      <c r="BB290" s="15"/>
      <c r="BC290" s="15"/>
      <c r="BD290" s="15"/>
      <c r="BE290" s="15"/>
      <c r="BF290" s="23"/>
    </row>
    <row r="291" spans="1:58" ht="15.75" customHeight="1">
      <c r="A291" s="123"/>
      <c r="B291" s="39" t="s">
        <v>1</v>
      </c>
      <c r="C291" s="40"/>
      <c r="D291" s="41"/>
      <c r="E291" s="41"/>
      <c r="F291" s="41"/>
      <c r="G291" s="41"/>
      <c r="H291" s="41"/>
      <c r="I291" s="41"/>
      <c r="J291" s="41"/>
      <c r="K291" s="41"/>
      <c r="L291" s="41"/>
      <c r="M291" s="41"/>
      <c r="N291" s="41"/>
      <c r="O291" s="41"/>
      <c r="P291" s="41"/>
      <c r="Q291" s="41"/>
      <c r="R291" s="41"/>
      <c r="S291" s="41"/>
      <c r="T291" s="41"/>
      <c r="U291" s="41"/>
      <c r="V291" s="41"/>
      <c r="W291" s="41"/>
      <c r="X291" s="41"/>
      <c r="Y291" s="41"/>
      <c r="Z291" s="41"/>
      <c r="AA291" s="41"/>
      <c r="AB291" s="41"/>
      <c r="AC291" s="41"/>
      <c r="AD291" s="41"/>
      <c r="AE291" s="41"/>
      <c r="AF291" s="41"/>
      <c r="AG291" s="41"/>
      <c r="AH291" s="41"/>
      <c r="AI291" s="41"/>
      <c r="AJ291" s="41"/>
      <c r="AK291" s="41"/>
      <c r="AL291" s="41"/>
      <c r="AM291" s="41"/>
      <c r="AN291" s="41"/>
      <c r="AO291" s="41"/>
      <c r="AP291" s="41"/>
      <c r="AQ291" s="41"/>
      <c r="AR291" s="41"/>
      <c r="AS291" s="41"/>
      <c r="AT291" s="41"/>
      <c r="AU291" s="41"/>
      <c r="AV291" s="41"/>
      <c r="AW291" s="41"/>
      <c r="AX291" s="41"/>
      <c r="AY291" s="41"/>
      <c r="AZ291" s="41"/>
      <c r="BA291" s="41"/>
      <c r="BB291" s="41"/>
      <c r="BC291" s="41"/>
      <c r="BD291" s="41"/>
      <c r="BE291" s="41"/>
      <c r="BF291" s="33">
        <f t="shared" ref="BF291:BF298" si="64">SUM(C291:BE291)</f>
        <v>0</v>
      </c>
    </row>
    <row r="292" spans="1:58" ht="15.75" customHeight="1">
      <c r="A292" s="124" t="s">
        <v>55</v>
      </c>
      <c r="B292" s="34" t="s">
        <v>107</v>
      </c>
      <c r="C292" s="8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9"/>
      <c r="AF292" s="9"/>
      <c r="AG292" s="11"/>
      <c r="AH292" s="9"/>
      <c r="AI292" s="9"/>
      <c r="AJ292" s="9"/>
      <c r="AK292" s="9"/>
      <c r="AL292" s="9"/>
      <c r="AM292" s="9"/>
      <c r="AN292" s="9"/>
      <c r="AO292" s="9"/>
      <c r="AP292" s="9"/>
      <c r="AQ292" s="9"/>
      <c r="AR292" s="9"/>
      <c r="AS292" s="9"/>
      <c r="AT292" s="9"/>
      <c r="AU292" s="9"/>
      <c r="AV292" s="9"/>
      <c r="AW292" s="9"/>
      <c r="AX292" s="9"/>
      <c r="AY292" s="9"/>
      <c r="AZ292" s="9"/>
      <c r="BA292" s="9"/>
      <c r="BB292" s="9"/>
      <c r="BC292" s="9"/>
      <c r="BD292" s="9"/>
      <c r="BE292" s="9"/>
      <c r="BF292" s="12">
        <f t="shared" si="64"/>
        <v>0</v>
      </c>
    </row>
    <row r="293" spans="1:58" ht="15.75" customHeight="1">
      <c r="A293" s="122"/>
      <c r="B293" s="36" t="s">
        <v>108</v>
      </c>
      <c r="C293" s="14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  <c r="AM293" s="15"/>
      <c r="AN293" s="15"/>
      <c r="AO293" s="15"/>
      <c r="AP293" s="15"/>
      <c r="AQ293" s="15"/>
      <c r="AR293" s="15"/>
      <c r="AS293" s="15"/>
      <c r="AT293" s="15"/>
      <c r="AU293" s="15"/>
      <c r="AV293" s="15"/>
      <c r="AW293" s="15"/>
      <c r="AX293" s="15"/>
      <c r="AY293" s="15"/>
      <c r="AZ293" s="15"/>
      <c r="BA293" s="15"/>
      <c r="BB293" s="15"/>
      <c r="BC293" s="15"/>
      <c r="BD293" s="15"/>
      <c r="BE293" s="15"/>
      <c r="BF293" s="16">
        <f t="shared" si="64"/>
        <v>0</v>
      </c>
    </row>
    <row r="294" spans="1:58" ht="15.75" customHeight="1">
      <c r="A294" s="122"/>
      <c r="B294" s="36" t="s">
        <v>109</v>
      </c>
      <c r="C294" s="14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  <c r="AM294" s="15"/>
      <c r="AN294" s="15"/>
      <c r="AO294" s="15"/>
      <c r="AP294" s="15"/>
      <c r="AQ294" s="15"/>
      <c r="AR294" s="15"/>
      <c r="AS294" s="15"/>
      <c r="AT294" s="15"/>
      <c r="AU294" s="15"/>
      <c r="AV294" s="15"/>
      <c r="AW294" s="15"/>
      <c r="AX294" s="15"/>
      <c r="AY294" s="15"/>
      <c r="AZ294" s="15"/>
      <c r="BA294" s="15"/>
      <c r="BB294" s="15"/>
      <c r="BC294" s="15"/>
      <c r="BD294" s="15"/>
      <c r="BE294" s="15"/>
      <c r="BF294" s="16">
        <f t="shared" si="64"/>
        <v>0</v>
      </c>
    </row>
    <row r="295" spans="1:58" ht="15.75" customHeight="1">
      <c r="A295" s="122"/>
      <c r="B295" s="36" t="s">
        <v>110</v>
      </c>
      <c r="C295" s="14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8"/>
      <c r="AH295" s="15"/>
      <c r="AI295" s="15"/>
      <c r="AJ295" s="15"/>
      <c r="AK295" s="15"/>
      <c r="AL295" s="15"/>
      <c r="AM295" s="15"/>
      <c r="AN295" s="15"/>
      <c r="AO295" s="15"/>
      <c r="AP295" s="15"/>
      <c r="AQ295" s="15"/>
      <c r="AR295" s="15"/>
      <c r="AS295" s="15"/>
      <c r="AT295" s="15"/>
      <c r="AU295" s="15"/>
      <c r="AV295" s="15"/>
      <c r="AW295" s="15"/>
      <c r="AX295" s="15"/>
      <c r="AY295" s="15"/>
      <c r="AZ295" s="15"/>
      <c r="BA295" s="15"/>
      <c r="BB295" s="15"/>
      <c r="BC295" s="15"/>
      <c r="BD295" s="15"/>
      <c r="BE295" s="15"/>
      <c r="BF295" s="16">
        <f t="shared" si="64"/>
        <v>0</v>
      </c>
    </row>
    <row r="296" spans="1:58" ht="15.75" customHeight="1">
      <c r="A296" s="122"/>
      <c r="B296" s="36" t="s">
        <v>111</v>
      </c>
      <c r="C296" s="14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8"/>
      <c r="AH296" s="15"/>
      <c r="AI296" s="15"/>
      <c r="AJ296" s="15"/>
      <c r="AK296" s="15"/>
      <c r="AL296" s="15"/>
      <c r="AM296" s="15"/>
      <c r="AN296" s="15"/>
      <c r="AO296" s="15"/>
      <c r="AP296" s="15"/>
      <c r="AQ296" s="15"/>
      <c r="AR296" s="15"/>
      <c r="AS296" s="15"/>
      <c r="AT296" s="15"/>
      <c r="AU296" s="15"/>
      <c r="AV296" s="15"/>
      <c r="AW296" s="15"/>
      <c r="AX296" s="15"/>
      <c r="AY296" s="15"/>
      <c r="AZ296" s="15"/>
      <c r="BA296" s="15"/>
      <c r="BB296" s="15"/>
      <c r="BC296" s="15"/>
      <c r="BD296" s="15"/>
      <c r="BE296" s="15"/>
      <c r="BF296" s="16">
        <f t="shared" si="64"/>
        <v>0</v>
      </c>
    </row>
    <row r="297" spans="1:58" ht="15.75" customHeight="1">
      <c r="A297" s="122"/>
      <c r="B297" s="36" t="s">
        <v>112</v>
      </c>
      <c r="C297" s="14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15"/>
      <c r="AM297" s="15"/>
      <c r="AN297" s="15"/>
      <c r="AO297" s="15"/>
      <c r="AP297" s="15"/>
      <c r="AQ297" s="15"/>
      <c r="AR297" s="15"/>
      <c r="AS297" s="15"/>
      <c r="AT297" s="15"/>
      <c r="AU297" s="15"/>
      <c r="AV297" s="15"/>
      <c r="AW297" s="15"/>
      <c r="AX297" s="15"/>
      <c r="AY297" s="15"/>
      <c r="AZ297" s="15"/>
      <c r="BA297" s="15"/>
      <c r="BB297" s="15"/>
      <c r="BC297" s="15"/>
      <c r="BD297" s="15"/>
      <c r="BE297" s="15"/>
      <c r="BF297" s="16">
        <f t="shared" si="64"/>
        <v>0</v>
      </c>
    </row>
    <row r="298" spans="1:58" ht="15.75" customHeight="1">
      <c r="A298" s="122"/>
      <c r="B298" s="36" t="s">
        <v>55</v>
      </c>
      <c r="C298" s="38"/>
      <c r="D298" s="38">
        <f t="shared" ref="D298:BE298" si="65">SUM(D292:D297)</f>
        <v>0</v>
      </c>
      <c r="E298" s="38">
        <f t="shared" si="65"/>
        <v>0</v>
      </c>
      <c r="F298" s="38">
        <f t="shared" si="65"/>
        <v>0</v>
      </c>
      <c r="G298" s="38">
        <f t="shared" si="65"/>
        <v>0</v>
      </c>
      <c r="H298" s="38">
        <f t="shared" si="65"/>
        <v>0</v>
      </c>
      <c r="I298" s="38">
        <f t="shared" si="65"/>
        <v>0</v>
      </c>
      <c r="J298" s="38">
        <f t="shared" si="65"/>
        <v>0</v>
      </c>
      <c r="K298" s="38">
        <f t="shared" si="65"/>
        <v>0</v>
      </c>
      <c r="L298" s="38">
        <f t="shared" si="65"/>
        <v>0</v>
      </c>
      <c r="M298" s="38">
        <f t="shared" si="65"/>
        <v>0</v>
      </c>
      <c r="N298" s="38">
        <f t="shared" si="65"/>
        <v>0</v>
      </c>
      <c r="O298" s="38">
        <f t="shared" si="65"/>
        <v>0</v>
      </c>
      <c r="P298" s="38">
        <f t="shared" si="65"/>
        <v>0</v>
      </c>
      <c r="Q298" s="38">
        <f t="shared" si="65"/>
        <v>0</v>
      </c>
      <c r="R298" s="38">
        <f t="shared" si="65"/>
        <v>0</v>
      </c>
      <c r="S298" s="38">
        <f t="shared" si="65"/>
        <v>0</v>
      </c>
      <c r="T298" s="38">
        <f t="shared" si="65"/>
        <v>0</v>
      </c>
      <c r="U298" s="38">
        <f t="shared" si="65"/>
        <v>0</v>
      </c>
      <c r="V298" s="38">
        <f t="shared" si="65"/>
        <v>0</v>
      </c>
      <c r="W298" s="38">
        <f t="shared" si="65"/>
        <v>0</v>
      </c>
      <c r="X298" s="38">
        <f t="shared" si="65"/>
        <v>0</v>
      </c>
      <c r="Y298" s="38">
        <f t="shared" si="65"/>
        <v>0</v>
      </c>
      <c r="Z298" s="38">
        <f t="shared" si="65"/>
        <v>0</v>
      </c>
      <c r="AA298" s="38">
        <f t="shared" si="65"/>
        <v>0</v>
      </c>
      <c r="AB298" s="38">
        <f t="shared" si="65"/>
        <v>0</v>
      </c>
      <c r="AC298" s="38">
        <f t="shared" si="65"/>
        <v>0</v>
      </c>
      <c r="AD298" s="38">
        <f t="shared" si="65"/>
        <v>0</v>
      </c>
      <c r="AE298" s="38">
        <f t="shared" si="65"/>
        <v>0</v>
      </c>
      <c r="AF298" s="38">
        <f t="shared" si="65"/>
        <v>0</v>
      </c>
      <c r="AG298" s="38">
        <f t="shared" si="65"/>
        <v>0</v>
      </c>
      <c r="AH298" s="38">
        <f t="shared" si="65"/>
        <v>0</v>
      </c>
      <c r="AI298" s="38">
        <f t="shared" si="65"/>
        <v>0</v>
      </c>
      <c r="AJ298" s="38">
        <f t="shared" si="65"/>
        <v>0</v>
      </c>
      <c r="AK298" s="38">
        <f t="shared" si="65"/>
        <v>0</v>
      </c>
      <c r="AL298" s="38">
        <f t="shared" si="65"/>
        <v>0</v>
      </c>
      <c r="AM298" s="38">
        <f t="shared" si="65"/>
        <v>0</v>
      </c>
      <c r="AN298" s="38">
        <f t="shared" si="65"/>
        <v>0</v>
      </c>
      <c r="AO298" s="38">
        <f t="shared" si="65"/>
        <v>0</v>
      </c>
      <c r="AP298" s="38">
        <f t="shared" si="65"/>
        <v>0</v>
      </c>
      <c r="AQ298" s="38">
        <f t="shared" si="65"/>
        <v>0</v>
      </c>
      <c r="AR298" s="38">
        <f t="shared" si="65"/>
        <v>0</v>
      </c>
      <c r="AS298" s="38">
        <f t="shared" si="65"/>
        <v>0</v>
      </c>
      <c r="AT298" s="38">
        <f t="shared" si="65"/>
        <v>0</v>
      </c>
      <c r="AU298" s="38">
        <f t="shared" si="65"/>
        <v>0</v>
      </c>
      <c r="AV298" s="38">
        <f t="shared" si="65"/>
        <v>0</v>
      </c>
      <c r="AW298" s="38">
        <f t="shared" si="65"/>
        <v>0</v>
      </c>
      <c r="AX298" s="38">
        <f t="shared" si="65"/>
        <v>0</v>
      </c>
      <c r="AY298" s="38">
        <f t="shared" si="65"/>
        <v>0</v>
      </c>
      <c r="AZ298" s="38">
        <f t="shared" si="65"/>
        <v>0</v>
      </c>
      <c r="BA298" s="38">
        <f t="shared" si="65"/>
        <v>0</v>
      </c>
      <c r="BB298" s="38">
        <f t="shared" si="65"/>
        <v>0</v>
      </c>
      <c r="BC298" s="38">
        <f t="shared" si="65"/>
        <v>0</v>
      </c>
      <c r="BD298" s="38">
        <f t="shared" si="65"/>
        <v>0</v>
      </c>
      <c r="BE298" s="38">
        <f t="shared" si="65"/>
        <v>0</v>
      </c>
      <c r="BF298" s="20">
        <f t="shared" si="64"/>
        <v>0</v>
      </c>
    </row>
    <row r="299" spans="1:58" ht="15.75" customHeight="1">
      <c r="A299" s="122"/>
      <c r="B299" s="36"/>
      <c r="C299" s="14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/>
      <c r="AN299" s="15"/>
      <c r="AO299" s="15"/>
      <c r="AP299" s="15"/>
      <c r="AQ299" s="15"/>
      <c r="AR299" s="15"/>
      <c r="AS299" s="15"/>
      <c r="AT299" s="15"/>
      <c r="AU299" s="15"/>
      <c r="AV299" s="15"/>
      <c r="AW299" s="15"/>
      <c r="AX299" s="15"/>
      <c r="AY299" s="15"/>
      <c r="AZ299" s="15"/>
      <c r="BA299" s="15"/>
      <c r="BB299" s="15"/>
      <c r="BC299" s="15"/>
      <c r="BD299" s="15"/>
      <c r="BE299" s="15"/>
      <c r="BF299" s="23"/>
    </row>
    <row r="300" spans="1:58" ht="15.75" customHeight="1">
      <c r="A300" s="123"/>
      <c r="B300" s="39" t="s">
        <v>1</v>
      </c>
      <c r="C300" s="40"/>
      <c r="D300" s="41"/>
      <c r="E300" s="41"/>
      <c r="F300" s="41"/>
      <c r="G300" s="41"/>
      <c r="H300" s="41"/>
      <c r="I300" s="41"/>
      <c r="J300" s="41"/>
      <c r="K300" s="41"/>
      <c r="L300" s="41"/>
      <c r="M300" s="41"/>
      <c r="N300" s="41"/>
      <c r="O300" s="41"/>
      <c r="P300" s="41"/>
      <c r="Q300" s="41"/>
      <c r="R300" s="41"/>
      <c r="S300" s="41"/>
      <c r="T300" s="41"/>
      <c r="U300" s="41"/>
      <c r="V300" s="41"/>
      <c r="W300" s="41"/>
      <c r="X300" s="41"/>
      <c r="Y300" s="41"/>
      <c r="Z300" s="41"/>
      <c r="AA300" s="41"/>
      <c r="AB300" s="41"/>
      <c r="AC300" s="41"/>
      <c r="AD300" s="41"/>
      <c r="AE300" s="41"/>
      <c r="AF300" s="41"/>
      <c r="AG300" s="41"/>
      <c r="AH300" s="41"/>
      <c r="AI300" s="41"/>
      <c r="AJ300" s="41"/>
      <c r="AK300" s="41"/>
      <c r="AL300" s="41"/>
      <c r="AM300" s="41"/>
      <c r="AN300" s="41"/>
      <c r="AO300" s="41"/>
      <c r="AP300" s="41"/>
      <c r="AQ300" s="41"/>
      <c r="AR300" s="41"/>
      <c r="AS300" s="41"/>
      <c r="AT300" s="41"/>
      <c r="AU300" s="41"/>
      <c r="AV300" s="41"/>
      <c r="AW300" s="41"/>
      <c r="AX300" s="41"/>
      <c r="AY300" s="41"/>
      <c r="AZ300" s="41"/>
      <c r="BA300" s="41"/>
      <c r="BB300" s="41"/>
      <c r="BC300" s="41"/>
      <c r="BD300" s="41"/>
      <c r="BE300" s="41"/>
      <c r="BF300" s="33">
        <f>SUM(C300:BE300)</f>
        <v>0</v>
      </c>
    </row>
    <row r="301" spans="1:58" ht="15.75" customHeight="1">
      <c r="A301" s="50"/>
      <c r="B301" s="51"/>
      <c r="C301" s="52"/>
      <c r="D301" s="52"/>
      <c r="E301" s="55">
        <f t="shared" ref="E301:E307" si="66">SUM(E3,E12,E21,E30,E39,E48,E57,E66,E75,E84,E93,E102,E111,E120,E129,E138,E147,E156,E165,E174,E183,E192,E201,E210,E219,E228,E237,E246,E255,E264,E273,E282,E291)</f>
        <v>0</v>
      </c>
      <c r="F301" s="52"/>
      <c r="G301" s="52"/>
      <c r="H301" s="52"/>
      <c r="I301" s="52"/>
      <c r="J301" s="52"/>
      <c r="K301" s="52"/>
      <c r="L301" s="52"/>
      <c r="M301" s="52"/>
      <c r="N301" s="52"/>
      <c r="O301" s="52"/>
      <c r="P301" s="52"/>
      <c r="Q301" s="52"/>
      <c r="R301" s="52"/>
      <c r="S301" s="52"/>
      <c r="T301" s="52"/>
      <c r="U301" s="52"/>
      <c r="V301" s="52"/>
      <c r="W301" s="52"/>
      <c r="X301" s="52"/>
      <c r="Y301" s="52"/>
      <c r="Z301" s="52"/>
      <c r="AA301" s="52"/>
      <c r="AB301" s="52"/>
      <c r="AC301" s="52"/>
      <c r="AD301" s="52"/>
      <c r="AE301" s="52"/>
      <c r="AF301" s="52"/>
      <c r="AG301" s="52"/>
      <c r="AH301" s="52"/>
      <c r="AI301" s="52"/>
      <c r="AJ301" s="52"/>
      <c r="AK301" s="52"/>
      <c r="AL301" s="52"/>
      <c r="AM301" s="52"/>
      <c r="AN301" s="52"/>
      <c r="AO301" s="52"/>
      <c r="AP301" s="52"/>
      <c r="AQ301" s="52"/>
      <c r="AR301" s="52"/>
      <c r="AS301" s="52"/>
      <c r="AT301" s="52"/>
      <c r="AU301" s="52"/>
      <c r="AV301" s="52"/>
      <c r="AW301" s="52"/>
      <c r="AX301" s="52"/>
      <c r="AY301" s="52"/>
      <c r="AZ301" s="52"/>
      <c r="BA301" s="52"/>
      <c r="BB301" s="52"/>
      <c r="BC301" s="52"/>
      <c r="BD301" s="52"/>
      <c r="BE301" s="52"/>
      <c r="BF301" s="52"/>
    </row>
    <row r="302" spans="1:58" ht="15.75" customHeight="1">
      <c r="A302" s="50"/>
      <c r="B302" s="51"/>
      <c r="C302" s="52"/>
      <c r="D302" s="52"/>
      <c r="E302" s="55">
        <f t="shared" si="66"/>
        <v>22</v>
      </c>
      <c r="F302" s="52"/>
      <c r="G302" s="52"/>
      <c r="H302" s="52"/>
      <c r="I302" s="52"/>
      <c r="J302" s="52"/>
      <c r="K302" s="52"/>
      <c r="L302" s="52"/>
      <c r="M302" s="52"/>
      <c r="N302" s="52"/>
      <c r="O302" s="52"/>
      <c r="P302" s="52"/>
      <c r="Q302" s="52"/>
      <c r="R302" s="52"/>
      <c r="S302" s="52"/>
      <c r="T302" s="52"/>
      <c r="U302" s="52"/>
      <c r="V302" s="52"/>
      <c r="W302" s="52"/>
      <c r="X302" s="52"/>
      <c r="Y302" s="52"/>
      <c r="Z302" s="52"/>
      <c r="AA302" s="52"/>
      <c r="AB302" s="52"/>
      <c r="AC302" s="52"/>
      <c r="AD302" s="52"/>
      <c r="AE302" s="52"/>
      <c r="AF302" s="52"/>
      <c r="AG302" s="52"/>
      <c r="AH302" s="52"/>
      <c r="AI302" s="52"/>
      <c r="AJ302" s="52"/>
      <c r="AK302" s="52"/>
      <c r="AL302" s="52"/>
      <c r="AM302" s="52"/>
      <c r="AN302" s="52"/>
      <c r="AO302" s="52"/>
      <c r="AP302" s="52"/>
      <c r="AQ302" s="52"/>
      <c r="AR302" s="52"/>
      <c r="AS302" s="52"/>
      <c r="AT302" s="52"/>
      <c r="AU302" s="52"/>
      <c r="AV302" s="52"/>
      <c r="AW302" s="52"/>
      <c r="AX302" s="52"/>
      <c r="AY302" s="52"/>
      <c r="AZ302" s="52"/>
      <c r="BA302" s="52"/>
      <c r="BB302" s="52"/>
      <c r="BC302" s="52"/>
      <c r="BD302" s="52"/>
      <c r="BE302" s="52"/>
      <c r="BF302" s="57"/>
    </row>
    <row r="303" spans="1:58" ht="15.75" customHeight="1">
      <c r="A303" s="50"/>
      <c r="B303" s="51"/>
      <c r="C303" s="52"/>
      <c r="D303" s="52"/>
      <c r="E303" s="55">
        <f t="shared" si="66"/>
        <v>3</v>
      </c>
      <c r="F303" s="52"/>
      <c r="G303" s="52"/>
      <c r="H303" s="52"/>
      <c r="I303" s="52"/>
      <c r="J303" s="52"/>
      <c r="K303" s="52"/>
      <c r="L303" s="52"/>
      <c r="M303" s="52"/>
      <c r="N303" s="52"/>
      <c r="O303" s="52"/>
      <c r="P303" s="52"/>
      <c r="Q303" s="52"/>
      <c r="R303" s="52"/>
      <c r="S303" s="52"/>
      <c r="T303" s="52"/>
      <c r="U303" s="52"/>
      <c r="V303" s="52"/>
      <c r="W303" s="52"/>
      <c r="X303" s="52"/>
      <c r="Y303" s="52"/>
      <c r="Z303" s="52"/>
      <c r="AA303" s="52"/>
      <c r="AB303" s="52"/>
      <c r="AC303" s="52"/>
      <c r="AD303" s="52"/>
      <c r="AE303" s="52"/>
      <c r="AF303" s="52"/>
      <c r="AG303" s="52"/>
      <c r="AH303" s="52"/>
      <c r="AI303" s="52"/>
      <c r="AJ303" s="52"/>
      <c r="AK303" s="52"/>
      <c r="AL303" s="52"/>
      <c r="AM303" s="52"/>
      <c r="AN303" s="52"/>
      <c r="AO303" s="52"/>
      <c r="AP303" s="52"/>
      <c r="AQ303" s="52"/>
      <c r="AR303" s="52"/>
      <c r="AS303" s="52"/>
      <c r="AT303" s="52"/>
      <c r="AU303" s="52"/>
      <c r="AV303" s="52"/>
      <c r="AW303" s="52"/>
      <c r="AX303" s="52"/>
      <c r="AY303" s="52"/>
      <c r="AZ303" s="52"/>
      <c r="BA303" s="52"/>
      <c r="BB303" s="52"/>
      <c r="BC303" s="52"/>
      <c r="BD303" s="52"/>
      <c r="BE303" s="52"/>
      <c r="BF303" s="57"/>
    </row>
    <row r="304" spans="1:58" ht="15.75" customHeight="1">
      <c r="A304" s="50"/>
      <c r="B304" s="51"/>
      <c r="C304" s="52"/>
      <c r="D304" s="52"/>
      <c r="E304" s="55">
        <f t="shared" si="66"/>
        <v>1</v>
      </c>
      <c r="F304" s="52"/>
      <c r="G304" s="52"/>
      <c r="H304" s="52"/>
      <c r="I304" s="52"/>
      <c r="J304" s="52"/>
      <c r="K304" s="52"/>
      <c r="L304" s="52"/>
      <c r="M304" s="52"/>
      <c r="N304" s="52"/>
      <c r="O304" s="52"/>
      <c r="P304" s="52"/>
      <c r="Q304" s="52"/>
      <c r="R304" s="52"/>
      <c r="S304" s="52"/>
      <c r="T304" s="52"/>
      <c r="U304" s="52"/>
      <c r="V304" s="52"/>
      <c r="W304" s="52"/>
      <c r="X304" s="52"/>
      <c r="Y304" s="52"/>
      <c r="Z304" s="52"/>
      <c r="AA304" s="52"/>
      <c r="AB304" s="52"/>
      <c r="AC304" s="52"/>
      <c r="AD304" s="52"/>
      <c r="AE304" s="52"/>
      <c r="AF304" s="52"/>
      <c r="AG304" s="52"/>
      <c r="AH304" s="52"/>
      <c r="AI304" s="52"/>
      <c r="AJ304" s="52"/>
      <c r="AK304" s="52"/>
      <c r="AL304" s="52"/>
      <c r="AM304" s="52"/>
      <c r="AN304" s="52"/>
      <c r="AO304" s="52"/>
      <c r="AP304" s="52"/>
      <c r="AQ304" s="52"/>
      <c r="AR304" s="52"/>
      <c r="AS304" s="52"/>
      <c r="AT304" s="52"/>
      <c r="AU304" s="52"/>
      <c r="AV304" s="52"/>
      <c r="AW304" s="52"/>
      <c r="AX304" s="52"/>
      <c r="AY304" s="52"/>
      <c r="AZ304" s="52"/>
      <c r="BA304" s="52"/>
      <c r="BB304" s="52"/>
      <c r="BC304" s="52"/>
      <c r="BD304" s="52"/>
      <c r="BE304" s="52"/>
      <c r="BF304" s="57"/>
    </row>
    <row r="305" spans="1:58" ht="15.75" customHeight="1">
      <c r="A305" s="50"/>
      <c r="B305" s="51"/>
      <c r="C305" s="52"/>
      <c r="D305" s="52"/>
      <c r="E305" s="55">
        <f t="shared" si="66"/>
        <v>35.5</v>
      </c>
      <c r="F305" s="52"/>
      <c r="G305" s="52"/>
      <c r="H305" s="52"/>
      <c r="I305" s="52"/>
      <c r="J305" s="52"/>
      <c r="K305" s="52"/>
      <c r="L305" s="52"/>
      <c r="M305" s="52"/>
      <c r="N305" s="52"/>
      <c r="O305" s="52"/>
      <c r="P305" s="52"/>
      <c r="Q305" s="52"/>
      <c r="R305" s="52"/>
      <c r="S305" s="52"/>
      <c r="T305" s="52"/>
      <c r="U305" s="52"/>
      <c r="V305" s="52"/>
      <c r="W305" s="52"/>
      <c r="X305" s="52"/>
      <c r="Y305" s="52"/>
      <c r="Z305" s="52"/>
      <c r="AA305" s="52"/>
      <c r="AB305" s="52"/>
      <c r="AC305" s="52"/>
      <c r="AD305" s="52"/>
      <c r="AE305" s="52"/>
      <c r="AF305" s="52"/>
      <c r="AG305" s="52"/>
      <c r="AH305" s="52"/>
      <c r="AI305" s="52"/>
      <c r="AJ305" s="52"/>
      <c r="AK305" s="52"/>
      <c r="AL305" s="52"/>
      <c r="AM305" s="52"/>
      <c r="AN305" s="52"/>
      <c r="AO305" s="52"/>
      <c r="AP305" s="52"/>
      <c r="AQ305" s="52"/>
      <c r="AR305" s="52"/>
      <c r="AS305" s="52"/>
      <c r="AT305" s="52"/>
      <c r="AU305" s="52"/>
      <c r="AV305" s="52"/>
      <c r="AW305" s="52"/>
      <c r="AX305" s="52"/>
      <c r="AY305" s="52"/>
      <c r="AZ305" s="52"/>
      <c r="BA305" s="52"/>
      <c r="BB305" s="52"/>
      <c r="BC305" s="52"/>
      <c r="BD305" s="52"/>
      <c r="BE305" s="52"/>
      <c r="BF305" s="57"/>
    </row>
    <row r="306" spans="1:58" ht="15.75" customHeight="1">
      <c r="A306" s="50"/>
      <c r="B306" s="51"/>
      <c r="C306" s="52"/>
      <c r="D306" s="52"/>
      <c r="E306" s="55">
        <f t="shared" si="66"/>
        <v>6</v>
      </c>
      <c r="F306" s="52"/>
      <c r="G306" s="52"/>
      <c r="H306" s="52"/>
      <c r="I306" s="52"/>
      <c r="J306" s="52"/>
      <c r="K306" s="52"/>
      <c r="L306" s="52"/>
      <c r="M306" s="52"/>
      <c r="N306" s="52"/>
      <c r="O306" s="52"/>
      <c r="P306" s="52"/>
      <c r="Q306" s="52"/>
      <c r="R306" s="52"/>
      <c r="S306" s="52"/>
      <c r="T306" s="52"/>
      <c r="U306" s="52"/>
      <c r="V306" s="52"/>
      <c r="W306" s="52"/>
      <c r="X306" s="52"/>
      <c r="Y306" s="52"/>
      <c r="Z306" s="52"/>
      <c r="AA306" s="52"/>
      <c r="AB306" s="52"/>
      <c r="AC306" s="52"/>
      <c r="AD306" s="52"/>
      <c r="AE306" s="52"/>
      <c r="AF306" s="52"/>
      <c r="AG306" s="52"/>
      <c r="AH306" s="52"/>
      <c r="AI306" s="52"/>
      <c r="AJ306" s="52"/>
      <c r="AK306" s="52"/>
      <c r="AL306" s="52"/>
      <c r="AM306" s="52"/>
      <c r="AN306" s="52"/>
      <c r="AO306" s="52"/>
      <c r="AP306" s="52"/>
      <c r="AQ306" s="52"/>
      <c r="AR306" s="52"/>
      <c r="AS306" s="52"/>
      <c r="AT306" s="52"/>
      <c r="AU306" s="52"/>
      <c r="AV306" s="52"/>
      <c r="AW306" s="52"/>
      <c r="AX306" s="52"/>
      <c r="AY306" s="52"/>
      <c r="AZ306" s="52"/>
      <c r="BA306" s="52"/>
      <c r="BB306" s="52"/>
      <c r="BC306" s="52"/>
      <c r="BD306" s="52"/>
      <c r="BE306" s="52"/>
      <c r="BF306" s="57"/>
    </row>
    <row r="307" spans="1:58" ht="15.75" customHeight="1">
      <c r="A307" s="50"/>
      <c r="B307" s="51"/>
      <c r="C307" s="52"/>
      <c r="D307" s="52"/>
      <c r="E307" s="55">
        <f t="shared" si="66"/>
        <v>0</v>
      </c>
      <c r="F307" s="52"/>
      <c r="G307" s="52"/>
      <c r="H307" s="52"/>
      <c r="I307" s="52"/>
      <c r="J307" s="52"/>
      <c r="K307" s="52"/>
      <c r="L307" s="52"/>
      <c r="M307" s="52"/>
      <c r="N307" s="52"/>
      <c r="O307" s="52"/>
      <c r="P307" s="52"/>
      <c r="Q307" s="52"/>
      <c r="R307" s="52"/>
      <c r="S307" s="52"/>
      <c r="T307" s="52"/>
      <c r="U307" s="52"/>
      <c r="V307" s="52"/>
      <c r="W307" s="52"/>
      <c r="X307" s="52"/>
      <c r="Y307" s="52"/>
      <c r="Z307" s="52"/>
      <c r="AA307" s="52"/>
      <c r="AB307" s="52"/>
      <c r="AC307" s="52"/>
      <c r="AD307" s="52"/>
      <c r="AE307" s="52"/>
      <c r="AF307" s="52"/>
      <c r="AG307" s="52"/>
      <c r="AH307" s="52"/>
      <c r="AI307" s="52"/>
      <c r="AJ307" s="52"/>
      <c r="AK307" s="52"/>
      <c r="AL307" s="52"/>
      <c r="AM307" s="52"/>
      <c r="AN307" s="52"/>
      <c r="AO307" s="52"/>
      <c r="AP307" s="52"/>
      <c r="AQ307" s="52"/>
      <c r="AR307" s="52"/>
      <c r="AS307" s="52"/>
      <c r="AT307" s="52"/>
      <c r="AU307" s="52"/>
      <c r="AV307" s="52"/>
      <c r="AW307" s="52"/>
      <c r="AX307" s="52"/>
      <c r="AY307" s="52"/>
      <c r="AZ307" s="52"/>
      <c r="BA307" s="52"/>
      <c r="BB307" s="52"/>
      <c r="BC307" s="52"/>
      <c r="BD307" s="52"/>
      <c r="BE307" s="52"/>
      <c r="BF307" s="57"/>
    </row>
    <row r="308" spans="1:58" ht="15.75" customHeight="1">
      <c r="A308" s="53"/>
      <c r="B308" s="54" t="s">
        <v>55</v>
      </c>
      <c r="C308" s="55">
        <f t="shared" ref="C308:BF308" si="67">SUM(C10,C19,C28,C37,C46,C55,C64,C73,C82,C91,C100,C109,C118,C127,C136,C145,C154,C163,C172,C181,C190,C199,C208,C217,C226,C235,C244,C253,C262,C271,C280,C289,C298)</f>
        <v>0</v>
      </c>
      <c r="D308" s="55">
        <f t="shared" si="67"/>
        <v>39.25</v>
      </c>
      <c r="E308" s="55">
        <f t="shared" si="67"/>
        <v>67.5</v>
      </c>
      <c r="F308" s="55">
        <f t="shared" si="67"/>
        <v>28.5</v>
      </c>
      <c r="G308" s="55">
        <f t="shared" si="67"/>
        <v>0.5</v>
      </c>
      <c r="H308" s="55">
        <f t="shared" si="67"/>
        <v>0</v>
      </c>
      <c r="I308" s="55">
        <f t="shared" si="67"/>
        <v>28</v>
      </c>
      <c r="J308" s="55">
        <f t="shared" si="67"/>
        <v>24</v>
      </c>
      <c r="K308" s="55">
        <f t="shared" si="67"/>
        <v>6</v>
      </c>
      <c r="L308" s="55">
        <f t="shared" si="67"/>
        <v>0</v>
      </c>
      <c r="M308" s="55">
        <f t="shared" si="67"/>
        <v>0</v>
      </c>
      <c r="N308" s="55">
        <f t="shared" si="67"/>
        <v>3</v>
      </c>
      <c r="O308" s="55">
        <f t="shared" si="67"/>
        <v>100</v>
      </c>
      <c r="P308" s="55">
        <f t="shared" si="67"/>
        <v>0</v>
      </c>
      <c r="Q308" s="55">
        <f t="shared" si="67"/>
        <v>129.5</v>
      </c>
      <c r="R308" s="55">
        <f t="shared" si="67"/>
        <v>38</v>
      </c>
      <c r="S308" s="55">
        <f t="shared" si="67"/>
        <v>36.5</v>
      </c>
      <c r="T308" s="55">
        <f t="shared" si="67"/>
        <v>0</v>
      </c>
      <c r="U308" s="55">
        <f t="shared" si="67"/>
        <v>25</v>
      </c>
      <c r="V308" s="55">
        <f t="shared" si="67"/>
        <v>2</v>
      </c>
      <c r="W308" s="55">
        <f t="shared" si="67"/>
        <v>3</v>
      </c>
      <c r="X308" s="55">
        <f t="shared" si="67"/>
        <v>60</v>
      </c>
      <c r="Y308" s="55">
        <f t="shared" si="67"/>
        <v>14.75</v>
      </c>
      <c r="Z308" s="55">
        <f t="shared" si="67"/>
        <v>0</v>
      </c>
      <c r="AA308" s="55">
        <f t="shared" si="67"/>
        <v>11.5</v>
      </c>
      <c r="AB308" s="55">
        <f t="shared" si="67"/>
        <v>20</v>
      </c>
      <c r="AC308" s="55">
        <f t="shared" si="67"/>
        <v>2</v>
      </c>
      <c r="AD308" s="55">
        <f t="shared" si="67"/>
        <v>55</v>
      </c>
      <c r="AE308" s="55">
        <f t="shared" si="67"/>
        <v>1</v>
      </c>
      <c r="AF308" s="55">
        <f t="shared" si="67"/>
        <v>5</v>
      </c>
      <c r="AG308" s="55">
        <f t="shared" si="67"/>
        <v>9</v>
      </c>
      <c r="AH308" s="55">
        <f t="shared" si="67"/>
        <v>0</v>
      </c>
      <c r="AI308" s="55">
        <f t="shared" si="67"/>
        <v>191.25</v>
      </c>
      <c r="AJ308" s="55">
        <f t="shared" si="67"/>
        <v>2</v>
      </c>
      <c r="AK308" s="55">
        <f t="shared" si="67"/>
        <v>113</v>
      </c>
      <c r="AL308" s="55">
        <f t="shared" si="67"/>
        <v>4</v>
      </c>
      <c r="AM308" s="55">
        <f t="shared" si="67"/>
        <v>104</v>
      </c>
      <c r="AN308" s="55">
        <f t="shared" si="67"/>
        <v>0</v>
      </c>
      <c r="AO308" s="55">
        <f t="shared" si="67"/>
        <v>9</v>
      </c>
      <c r="AP308" s="55">
        <f t="shared" si="67"/>
        <v>10.050000000000001</v>
      </c>
      <c r="AQ308" s="55">
        <f t="shared" si="67"/>
        <v>31</v>
      </c>
      <c r="AR308" s="55">
        <f t="shared" si="67"/>
        <v>0</v>
      </c>
      <c r="AS308" s="55">
        <f t="shared" si="67"/>
        <v>9.5</v>
      </c>
      <c r="AT308" s="55">
        <f t="shared" si="67"/>
        <v>0</v>
      </c>
      <c r="AU308" s="55">
        <f t="shared" si="67"/>
        <v>5.5</v>
      </c>
      <c r="AV308" s="55">
        <f t="shared" si="67"/>
        <v>4</v>
      </c>
      <c r="AW308" s="55">
        <f t="shared" si="67"/>
        <v>12.5</v>
      </c>
      <c r="AX308" s="55">
        <f t="shared" si="67"/>
        <v>2</v>
      </c>
      <c r="AY308" s="55">
        <f t="shared" si="67"/>
        <v>6</v>
      </c>
      <c r="AZ308" s="55">
        <f t="shared" si="67"/>
        <v>0</v>
      </c>
      <c r="BA308" s="55">
        <f t="shared" si="67"/>
        <v>0</v>
      </c>
      <c r="BB308" s="55">
        <f t="shared" si="67"/>
        <v>0</v>
      </c>
      <c r="BC308" s="55">
        <f t="shared" si="67"/>
        <v>0</v>
      </c>
      <c r="BD308" s="55">
        <f t="shared" si="67"/>
        <v>0</v>
      </c>
      <c r="BE308" s="55">
        <f t="shared" si="67"/>
        <v>0</v>
      </c>
      <c r="BF308" s="56">
        <f t="shared" si="67"/>
        <v>1212.8</v>
      </c>
    </row>
    <row r="309" spans="1:58" ht="15.75" customHeight="1">
      <c r="A309" s="50"/>
      <c r="B309" s="52"/>
      <c r="C309" s="52"/>
      <c r="D309" s="52"/>
      <c r="E309" s="52">
        <f>COUNT(E4,E13,E22,E31,E40,E49,E58,E67,E76,E85,E94,E103,E112,E121,E130,E139,E148,E157,E166,E175,E184,E193,E202,E211,E220,E229,E238,E247,E256,E265,E274,E283,E292)</f>
        <v>5</v>
      </c>
      <c r="F309" s="52"/>
      <c r="G309" s="52"/>
      <c r="H309" s="52"/>
      <c r="I309" s="52"/>
      <c r="J309" s="52"/>
      <c r="K309" s="52"/>
      <c r="L309" s="52"/>
      <c r="M309" s="52"/>
      <c r="N309" s="52"/>
      <c r="O309" s="52"/>
      <c r="P309" s="52"/>
      <c r="Q309" s="52"/>
      <c r="R309" s="52"/>
      <c r="S309" s="52"/>
      <c r="T309" s="52"/>
      <c r="U309" s="52"/>
      <c r="V309" s="52"/>
      <c r="W309" s="52"/>
      <c r="X309" s="52"/>
      <c r="Y309" s="52"/>
      <c r="Z309" s="52"/>
      <c r="AA309" s="52"/>
      <c r="AB309" s="52"/>
      <c r="AC309" s="52"/>
      <c r="AD309" s="52"/>
      <c r="AE309" s="52"/>
      <c r="AF309" s="52"/>
      <c r="AG309" s="52"/>
      <c r="AH309" s="52"/>
      <c r="AI309" s="52"/>
      <c r="AJ309" s="52"/>
      <c r="AK309" s="52"/>
      <c r="AL309" s="52"/>
      <c r="AM309" s="52"/>
      <c r="AN309" s="52"/>
      <c r="AO309" s="52"/>
      <c r="AP309" s="52"/>
      <c r="AQ309" s="52"/>
      <c r="AR309" s="52"/>
      <c r="AS309" s="52"/>
      <c r="AT309" s="52"/>
      <c r="AU309" s="52"/>
      <c r="AV309" s="52"/>
      <c r="AW309" s="52"/>
      <c r="AX309" s="52"/>
      <c r="AY309" s="52"/>
      <c r="AZ309" s="52"/>
      <c r="BA309" s="52"/>
      <c r="BB309" s="52"/>
      <c r="BC309" s="52"/>
      <c r="BD309" s="52"/>
      <c r="BE309" s="52"/>
      <c r="BF309" s="57"/>
    </row>
    <row r="310" spans="1:58" ht="15.75" customHeight="1">
      <c r="A310" s="50"/>
      <c r="B310" s="52"/>
      <c r="C310" s="52"/>
      <c r="D310" s="52"/>
      <c r="E310" s="52"/>
      <c r="F310" s="52"/>
      <c r="G310" s="52"/>
      <c r="H310" s="52"/>
      <c r="I310" s="52"/>
      <c r="J310" s="52"/>
      <c r="K310" s="52"/>
      <c r="L310" s="52"/>
      <c r="M310" s="52"/>
      <c r="N310" s="52"/>
      <c r="O310" s="52"/>
      <c r="P310" s="52"/>
      <c r="Q310" s="52"/>
      <c r="R310" s="52"/>
      <c r="S310" s="52"/>
      <c r="T310" s="52"/>
      <c r="U310" s="52"/>
      <c r="V310" s="52"/>
      <c r="W310" s="52"/>
      <c r="X310" s="52"/>
      <c r="Y310" s="52"/>
      <c r="Z310" s="52"/>
      <c r="AA310" s="52"/>
      <c r="AB310" s="52"/>
      <c r="AC310" s="52"/>
      <c r="AD310" s="52"/>
      <c r="AE310" s="52"/>
      <c r="AF310" s="52"/>
      <c r="AG310" s="52"/>
      <c r="AH310" s="52"/>
      <c r="AI310" s="52"/>
      <c r="AJ310" s="52" t="s">
        <v>149</v>
      </c>
      <c r="AK310" s="52" t="s">
        <v>150</v>
      </c>
      <c r="AL310" s="52" t="s">
        <v>151</v>
      </c>
      <c r="AM310" s="52" t="s">
        <v>152</v>
      </c>
      <c r="AN310" s="52"/>
      <c r="AO310" s="52"/>
      <c r="AP310" s="52"/>
      <c r="AQ310" s="52"/>
      <c r="AR310" s="52"/>
      <c r="AS310" s="52"/>
      <c r="AT310" s="52"/>
      <c r="AU310" s="52"/>
      <c r="AV310" s="52"/>
      <c r="AW310" s="52"/>
      <c r="AX310" s="52"/>
      <c r="AY310" s="52"/>
      <c r="AZ310" s="52"/>
      <c r="BA310" s="52"/>
      <c r="BB310" s="52"/>
      <c r="BC310" s="52"/>
      <c r="BD310" s="52"/>
      <c r="BE310" s="52"/>
      <c r="BF310" s="52"/>
    </row>
    <row r="311" spans="1:58" ht="15.75" customHeight="1">
      <c r="A311" s="50"/>
      <c r="B311" s="52"/>
      <c r="C311" s="52"/>
      <c r="D311" s="52"/>
      <c r="E311" s="52"/>
      <c r="F311" s="52"/>
      <c r="G311" s="52"/>
      <c r="H311" s="52"/>
      <c r="I311" s="52"/>
      <c r="J311" s="52"/>
      <c r="K311" s="52"/>
      <c r="L311" s="52"/>
      <c r="M311" s="52"/>
      <c r="N311" s="52"/>
      <c r="O311" s="52"/>
      <c r="P311" s="52"/>
      <c r="Q311" s="52"/>
      <c r="R311" s="52"/>
      <c r="S311" s="52"/>
      <c r="T311" s="52"/>
      <c r="U311" s="52"/>
      <c r="V311" s="52"/>
      <c r="W311" s="52"/>
      <c r="X311" s="52"/>
      <c r="Y311" s="52"/>
      <c r="Z311" s="52"/>
      <c r="AA311" s="52"/>
      <c r="AB311" s="52"/>
      <c r="AC311" s="52"/>
      <c r="AD311" s="52"/>
      <c r="AE311" s="52"/>
      <c r="AF311" s="52"/>
      <c r="AG311" s="52"/>
      <c r="AH311" s="52"/>
      <c r="AI311" s="52"/>
      <c r="AJ311" s="52">
        <v>0</v>
      </c>
      <c r="AK311" s="52">
        <v>0</v>
      </c>
      <c r="AL311" s="52">
        <v>67.5</v>
      </c>
      <c r="AM311" s="52">
        <v>0</v>
      </c>
      <c r="AN311" s="52"/>
      <c r="AO311" s="52"/>
      <c r="AP311" s="52"/>
      <c r="AQ311" s="52"/>
      <c r="AR311" s="52"/>
      <c r="AS311" s="52"/>
      <c r="AT311" s="52"/>
      <c r="AU311" s="52"/>
      <c r="AV311" s="52"/>
      <c r="AW311" s="52"/>
      <c r="AX311" s="52"/>
      <c r="AY311" s="52"/>
      <c r="AZ311" s="52"/>
      <c r="BA311" s="52"/>
      <c r="BB311" s="52"/>
      <c r="BC311" s="52"/>
      <c r="BD311" s="52"/>
      <c r="BE311" s="52"/>
      <c r="BF311" s="52"/>
    </row>
    <row r="312" spans="1:58" ht="15.75" customHeight="1">
      <c r="A312" s="50"/>
      <c r="B312" s="52"/>
      <c r="C312" s="52"/>
      <c r="D312" s="52"/>
      <c r="E312" s="52"/>
      <c r="F312" s="52"/>
      <c r="G312" s="52"/>
      <c r="H312" s="52"/>
      <c r="I312" s="52"/>
      <c r="J312" s="52"/>
      <c r="K312" s="52"/>
      <c r="L312" s="52"/>
      <c r="M312" s="52"/>
      <c r="N312" s="52"/>
      <c r="O312" s="52"/>
      <c r="P312" s="52"/>
      <c r="Q312" s="52"/>
      <c r="R312" s="52"/>
      <c r="S312" s="52"/>
      <c r="T312" s="52"/>
      <c r="U312" s="52"/>
      <c r="V312" s="52"/>
      <c r="W312" s="52"/>
      <c r="X312" s="52"/>
      <c r="Y312" s="52"/>
      <c r="Z312" s="52"/>
      <c r="AA312" s="52"/>
      <c r="AB312" s="52"/>
      <c r="AC312" s="52"/>
      <c r="AD312" s="52"/>
      <c r="AE312" s="52"/>
      <c r="AF312" s="52"/>
      <c r="AG312" s="52"/>
      <c r="AH312" s="52"/>
      <c r="AI312" s="52" t="s">
        <v>107</v>
      </c>
      <c r="AJ312" s="52">
        <v>2.5</v>
      </c>
      <c r="AK312" s="52">
        <v>20</v>
      </c>
      <c r="AL312" s="52">
        <v>22</v>
      </c>
      <c r="AM312" s="52">
        <v>4</v>
      </c>
      <c r="AN312" s="52"/>
      <c r="AO312" s="52"/>
      <c r="AP312" s="52"/>
      <c r="AQ312" s="52"/>
      <c r="AR312" s="52"/>
      <c r="AS312" s="52"/>
      <c r="AT312" s="52"/>
      <c r="AU312" s="52"/>
      <c r="AV312" s="52"/>
      <c r="AW312" s="52"/>
      <c r="AX312" s="52"/>
      <c r="AY312" s="52"/>
      <c r="AZ312" s="52"/>
      <c r="BA312" s="52"/>
      <c r="BB312" s="52"/>
      <c r="BC312" s="52"/>
      <c r="BD312" s="52"/>
      <c r="BE312" s="52"/>
      <c r="BF312" s="52"/>
    </row>
    <row r="313" spans="1:58" ht="15.75" customHeight="1">
      <c r="A313" s="50"/>
      <c r="B313" s="52"/>
      <c r="C313" s="52"/>
      <c r="D313" s="52"/>
      <c r="E313" s="52"/>
      <c r="F313" s="52"/>
      <c r="G313" s="52"/>
      <c r="H313" s="52"/>
      <c r="I313" s="52"/>
      <c r="J313" s="52"/>
      <c r="K313" s="52"/>
      <c r="L313" s="52"/>
      <c r="M313" s="52"/>
      <c r="N313" s="52"/>
      <c r="O313" s="52"/>
      <c r="P313" s="52"/>
      <c r="Q313" s="52"/>
      <c r="R313" s="52"/>
      <c r="S313" s="52"/>
      <c r="T313" s="52"/>
      <c r="U313" s="52"/>
      <c r="V313" s="52"/>
      <c r="W313" s="52"/>
      <c r="X313" s="52"/>
      <c r="Y313" s="52"/>
      <c r="Z313" s="52"/>
      <c r="AA313" s="52"/>
      <c r="AB313" s="52"/>
      <c r="AC313" s="52"/>
      <c r="AD313" s="52"/>
      <c r="AE313" s="52"/>
      <c r="AF313" s="52"/>
      <c r="AG313" s="52"/>
      <c r="AH313" s="52"/>
      <c r="AI313" s="52" t="s">
        <v>111</v>
      </c>
      <c r="AJ313" s="52">
        <v>0</v>
      </c>
      <c r="AK313" s="52">
        <v>0</v>
      </c>
      <c r="AL313" s="52">
        <v>6</v>
      </c>
      <c r="AM313" s="52">
        <v>0</v>
      </c>
      <c r="AN313" s="52"/>
      <c r="AO313" s="52"/>
      <c r="AP313" s="52"/>
      <c r="AQ313" s="52"/>
      <c r="AR313" s="52"/>
      <c r="AS313" s="52"/>
      <c r="AT313" s="52"/>
      <c r="AU313" s="52"/>
      <c r="AV313" s="52"/>
      <c r="AW313" s="52"/>
      <c r="AX313" s="52"/>
      <c r="AY313" s="52"/>
      <c r="AZ313" s="52"/>
      <c r="BA313" s="52"/>
      <c r="BB313" s="52"/>
      <c r="BC313" s="52"/>
      <c r="BD313" s="52"/>
      <c r="BE313" s="52"/>
      <c r="BF313" s="52"/>
    </row>
    <row r="314" spans="1:58" ht="15.75" customHeight="1">
      <c r="A314" s="50"/>
      <c r="B314" s="52"/>
      <c r="C314" s="52"/>
      <c r="D314" s="52"/>
      <c r="E314" s="52"/>
      <c r="F314" s="52"/>
      <c r="G314" s="52"/>
      <c r="H314" s="52"/>
      <c r="I314" s="52"/>
      <c r="J314" s="52"/>
      <c r="K314" s="52"/>
      <c r="L314" s="52"/>
      <c r="M314" s="52"/>
      <c r="N314" s="52"/>
      <c r="O314" s="52"/>
      <c r="P314" s="52"/>
      <c r="Q314" s="52"/>
      <c r="R314" s="52"/>
      <c r="S314" s="52"/>
      <c r="T314" s="52"/>
      <c r="U314" s="52"/>
      <c r="V314" s="52"/>
      <c r="W314" s="52"/>
      <c r="X314" s="52"/>
      <c r="Y314" s="52"/>
      <c r="Z314" s="52"/>
      <c r="AA314" s="52"/>
      <c r="AB314" s="52"/>
      <c r="AC314" s="52"/>
      <c r="AD314" s="52"/>
      <c r="AE314" s="52"/>
      <c r="AF314" s="52"/>
      <c r="AG314" s="52"/>
      <c r="AH314" s="52"/>
      <c r="AI314" s="52" t="s">
        <v>112</v>
      </c>
      <c r="AJ314" s="52">
        <v>0</v>
      </c>
      <c r="AK314" s="52">
        <v>0</v>
      </c>
      <c r="AL314" s="52">
        <v>0</v>
      </c>
      <c r="AM314" s="52">
        <v>0</v>
      </c>
      <c r="AN314" s="52"/>
      <c r="AO314" s="52"/>
      <c r="AP314" s="52"/>
      <c r="AQ314" s="52"/>
      <c r="AR314" s="52"/>
      <c r="AS314" s="52"/>
      <c r="AT314" s="52"/>
      <c r="AU314" s="52"/>
      <c r="AV314" s="52"/>
      <c r="AW314" s="52"/>
      <c r="AX314" s="52"/>
      <c r="AY314" s="52"/>
      <c r="AZ314" s="52"/>
      <c r="BA314" s="52"/>
      <c r="BB314" s="52"/>
      <c r="BC314" s="52"/>
      <c r="BD314" s="52"/>
      <c r="BE314" s="52"/>
      <c r="BF314" s="52"/>
    </row>
    <row r="315" spans="1:58" ht="15.75" customHeight="1">
      <c r="A315" s="50"/>
      <c r="B315" s="52"/>
      <c r="C315" s="52"/>
      <c r="D315" s="52"/>
      <c r="E315" s="52"/>
      <c r="F315" s="52"/>
      <c r="G315" s="52"/>
      <c r="H315" s="52"/>
      <c r="I315" s="52"/>
      <c r="J315" s="52"/>
      <c r="K315" s="52"/>
      <c r="L315" s="52"/>
      <c r="M315" s="52"/>
      <c r="N315" s="52"/>
      <c r="O315" s="52"/>
      <c r="P315" s="52"/>
      <c r="Q315" s="52"/>
      <c r="R315" s="52"/>
      <c r="S315" s="52"/>
      <c r="T315" s="52"/>
      <c r="U315" s="52"/>
      <c r="V315" s="52"/>
      <c r="W315" s="52"/>
      <c r="X315" s="52"/>
      <c r="Y315" s="52"/>
      <c r="Z315" s="52"/>
      <c r="AA315" s="52"/>
      <c r="AB315" s="52"/>
      <c r="AC315" s="52"/>
      <c r="AD315" s="52"/>
      <c r="AE315" s="52"/>
      <c r="AF315" s="52"/>
      <c r="AG315" s="52"/>
      <c r="AH315" s="52"/>
      <c r="AI315" s="52" t="s">
        <v>108</v>
      </c>
      <c r="AJ315" s="52">
        <v>0</v>
      </c>
      <c r="AK315" s="52">
        <v>0</v>
      </c>
      <c r="AL315" s="52">
        <v>3</v>
      </c>
      <c r="AM315" s="52">
        <v>0</v>
      </c>
      <c r="AN315" s="52"/>
      <c r="AO315" s="52"/>
      <c r="AP315" s="52"/>
      <c r="AQ315" s="52"/>
      <c r="AR315" s="52"/>
      <c r="AS315" s="52"/>
      <c r="AT315" s="52"/>
      <c r="AU315" s="52"/>
      <c r="AV315" s="52"/>
      <c r="AW315" s="52"/>
      <c r="AX315" s="52"/>
      <c r="AY315" s="52"/>
      <c r="AZ315" s="52"/>
      <c r="BA315" s="52"/>
      <c r="BB315" s="52"/>
      <c r="BC315" s="52"/>
      <c r="BD315" s="52"/>
      <c r="BE315" s="52"/>
      <c r="BF315" s="52"/>
    </row>
    <row r="316" spans="1:58" ht="15.75" customHeight="1">
      <c r="A316" s="50"/>
      <c r="B316" s="52"/>
      <c r="C316" s="52"/>
      <c r="D316" s="52"/>
      <c r="E316" s="52"/>
      <c r="F316" s="52"/>
      <c r="G316" s="52"/>
      <c r="H316" s="52"/>
      <c r="I316" s="52"/>
      <c r="J316" s="52"/>
      <c r="K316" s="52"/>
      <c r="L316" s="52"/>
      <c r="M316" s="52"/>
      <c r="N316" s="52"/>
      <c r="O316" s="52"/>
      <c r="P316" s="52"/>
      <c r="Q316" s="52"/>
      <c r="R316" s="52"/>
      <c r="S316" s="52"/>
      <c r="T316" s="52"/>
      <c r="U316" s="52"/>
      <c r="V316" s="52"/>
      <c r="W316" s="52"/>
      <c r="X316" s="52"/>
      <c r="Y316" s="52"/>
      <c r="Z316" s="52"/>
      <c r="AA316" s="52"/>
      <c r="AB316" s="52"/>
      <c r="AC316" s="52"/>
      <c r="AD316" s="52"/>
      <c r="AE316" s="52"/>
      <c r="AF316" s="52"/>
      <c r="AG316" s="52"/>
      <c r="AH316" s="52"/>
      <c r="AI316" s="52" t="s">
        <v>109</v>
      </c>
      <c r="AJ316" s="52">
        <v>3.5</v>
      </c>
      <c r="AK316" s="52">
        <v>0</v>
      </c>
      <c r="AL316" s="52">
        <v>1</v>
      </c>
      <c r="AM316" s="52">
        <v>0</v>
      </c>
      <c r="AN316" s="52"/>
      <c r="AO316" s="52"/>
      <c r="AP316" s="52"/>
      <c r="AQ316" s="52"/>
      <c r="AR316" s="52"/>
      <c r="AS316" s="52"/>
      <c r="AT316" s="52"/>
      <c r="AU316" s="52"/>
      <c r="AV316" s="52"/>
      <c r="AW316" s="52"/>
      <c r="AX316" s="52"/>
      <c r="AY316" s="52"/>
      <c r="AZ316" s="52"/>
      <c r="BA316" s="52"/>
      <c r="BB316" s="52"/>
      <c r="BC316" s="52"/>
      <c r="BD316" s="52"/>
      <c r="BE316" s="52"/>
      <c r="BF316" s="52"/>
    </row>
    <row r="317" spans="1:58" ht="15.75" customHeight="1">
      <c r="A317" s="50"/>
      <c r="B317" s="52"/>
      <c r="C317" s="52"/>
      <c r="D317" s="52"/>
      <c r="E317" s="52"/>
      <c r="F317" s="52"/>
      <c r="G317" s="52"/>
      <c r="H317" s="52"/>
      <c r="I317" s="52"/>
      <c r="J317" s="52"/>
      <c r="K317" s="52"/>
      <c r="L317" s="52"/>
      <c r="M317" s="52"/>
      <c r="N317" s="52"/>
      <c r="O317" s="52"/>
      <c r="P317" s="52"/>
      <c r="Q317" s="52"/>
      <c r="R317" s="52"/>
      <c r="S317" s="52"/>
      <c r="T317" s="52"/>
      <c r="U317" s="52"/>
      <c r="V317" s="52"/>
      <c r="W317" s="52"/>
      <c r="X317" s="52"/>
      <c r="Y317" s="52"/>
      <c r="Z317" s="52"/>
      <c r="AA317" s="52"/>
      <c r="AB317" s="52"/>
      <c r="AC317" s="52"/>
      <c r="AD317" s="52"/>
      <c r="AE317" s="52"/>
      <c r="AF317" s="52"/>
      <c r="AG317" s="52"/>
      <c r="AH317" s="52"/>
      <c r="AI317" s="52" t="s">
        <v>110</v>
      </c>
      <c r="AJ317" s="52">
        <v>3</v>
      </c>
      <c r="AK317" s="52">
        <v>0</v>
      </c>
      <c r="AL317" s="52">
        <v>35.5</v>
      </c>
      <c r="AM317" s="52">
        <v>0</v>
      </c>
      <c r="AN317" s="52"/>
      <c r="AO317" s="52"/>
      <c r="AP317" s="52"/>
      <c r="AQ317" s="52"/>
      <c r="AR317" s="52"/>
      <c r="AS317" s="52"/>
      <c r="AT317" s="52"/>
      <c r="AU317" s="52"/>
      <c r="AV317" s="52"/>
      <c r="AW317" s="52"/>
      <c r="AX317" s="52"/>
      <c r="AY317" s="52"/>
      <c r="AZ317" s="52"/>
      <c r="BA317" s="52"/>
      <c r="BB317" s="52"/>
      <c r="BC317" s="52"/>
      <c r="BD317" s="52"/>
      <c r="BE317" s="52"/>
      <c r="BF317" s="52"/>
    </row>
    <row r="318" spans="1:58" ht="15.75" customHeight="1">
      <c r="A318" s="50"/>
      <c r="B318" s="52"/>
      <c r="C318" s="52"/>
      <c r="D318" s="52"/>
      <c r="E318" s="52"/>
      <c r="F318" s="52"/>
      <c r="G318" s="52"/>
      <c r="H318" s="52"/>
      <c r="I318" s="52"/>
      <c r="J318" s="52"/>
      <c r="K318" s="52"/>
      <c r="L318" s="52"/>
      <c r="M318" s="52"/>
      <c r="N318" s="52"/>
      <c r="O318" s="52"/>
      <c r="P318" s="52"/>
      <c r="Q318" s="52"/>
      <c r="R318" s="52"/>
      <c r="S318" s="52"/>
      <c r="T318" s="52"/>
      <c r="U318" s="52"/>
      <c r="V318" s="52"/>
      <c r="W318" s="52"/>
      <c r="X318" s="52"/>
      <c r="Y318" s="52"/>
      <c r="Z318" s="52"/>
      <c r="AA318" s="52"/>
      <c r="AB318" s="52"/>
      <c r="AC318" s="52"/>
      <c r="AD318" s="52"/>
      <c r="AE318" s="52"/>
      <c r="AF318" s="52"/>
      <c r="AG318" s="52"/>
      <c r="AH318" s="52"/>
      <c r="AI318" s="52" t="s">
        <v>55</v>
      </c>
      <c r="AJ318" s="52">
        <v>18</v>
      </c>
      <c r="AK318" s="52">
        <v>40</v>
      </c>
      <c r="AL318" s="52">
        <v>135</v>
      </c>
      <c r="AM318" s="52">
        <v>8</v>
      </c>
      <c r="AN318" s="52"/>
      <c r="AO318" s="52"/>
      <c r="AP318" s="52"/>
      <c r="AQ318" s="52"/>
      <c r="AR318" s="52"/>
      <c r="AS318" s="52"/>
      <c r="AT318" s="52"/>
      <c r="AU318" s="52"/>
      <c r="AV318" s="52"/>
      <c r="AW318" s="52"/>
      <c r="AX318" s="52"/>
      <c r="AY318" s="52"/>
      <c r="AZ318" s="52"/>
      <c r="BA318" s="52"/>
      <c r="BB318" s="52"/>
      <c r="BC318" s="52"/>
      <c r="BD318" s="52"/>
      <c r="BE318" s="52"/>
      <c r="BF318" s="52"/>
    </row>
    <row r="319" spans="1:58" ht="15.75" customHeight="1">
      <c r="A319" s="50"/>
      <c r="B319" s="52"/>
      <c r="C319" s="52"/>
      <c r="D319" s="52"/>
      <c r="E319" s="52"/>
      <c r="F319" s="52"/>
      <c r="G319" s="52"/>
      <c r="H319" s="52"/>
      <c r="I319" s="52"/>
      <c r="J319" s="52"/>
      <c r="K319" s="52"/>
      <c r="L319" s="52"/>
      <c r="M319" s="52"/>
      <c r="N319" s="52"/>
      <c r="O319" s="52"/>
      <c r="P319" s="52"/>
      <c r="Q319" s="52"/>
      <c r="R319" s="52"/>
      <c r="S319" s="52"/>
      <c r="T319" s="52"/>
      <c r="U319" s="52"/>
      <c r="V319" s="52"/>
      <c r="W319" s="52"/>
      <c r="X319" s="52"/>
      <c r="Y319" s="52"/>
      <c r="Z319" s="52"/>
      <c r="AA319" s="52"/>
      <c r="AB319" s="52"/>
      <c r="AC319" s="52"/>
      <c r="AD319" s="52"/>
      <c r="AE319" s="52"/>
      <c r="AF319" s="52"/>
      <c r="AG319" s="52"/>
      <c r="AH319" s="52"/>
      <c r="AI319" s="52" t="s">
        <v>1</v>
      </c>
      <c r="AJ319" s="52">
        <v>0</v>
      </c>
      <c r="AK319" s="52">
        <v>0</v>
      </c>
      <c r="AL319" s="52">
        <v>0</v>
      </c>
      <c r="AM319" s="52">
        <v>0</v>
      </c>
      <c r="AN319" s="52"/>
      <c r="AO319" s="52"/>
      <c r="AP319" s="52"/>
      <c r="AQ319" s="52"/>
      <c r="AR319" s="52"/>
      <c r="AS319" s="52"/>
      <c r="AT319" s="52"/>
      <c r="AU319" s="52"/>
      <c r="AV319" s="52"/>
      <c r="AW319" s="52"/>
      <c r="AX319" s="52"/>
      <c r="AY319" s="52"/>
      <c r="AZ319" s="52"/>
      <c r="BA319" s="52"/>
      <c r="BB319" s="52"/>
      <c r="BC319" s="52"/>
      <c r="BD319" s="52"/>
      <c r="BE319" s="52"/>
      <c r="BF319" s="52"/>
    </row>
    <row r="320" spans="1:58" ht="15.75" customHeight="1">
      <c r="A320" s="50"/>
      <c r="B320" s="52"/>
      <c r="C320" s="52"/>
      <c r="D320" s="52"/>
      <c r="E320" s="52"/>
      <c r="F320" s="52"/>
      <c r="G320" s="52"/>
      <c r="H320" s="52"/>
      <c r="I320" s="52"/>
      <c r="J320" s="52"/>
      <c r="K320" s="52"/>
      <c r="L320" s="52"/>
      <c r="M320" s="52"/>
      <c r="N320" s="52"/>
      <c r="O320" s="52"/>
      <c r="P320" s="52"/>
      <c r="Q320" s="52"/>
      <c r="R320" s="52"/>
      <c r="S320" s="52"/>
      <c r="T320" s="52"/>
      <c r="U320" s="52"/>
      <c r="V320" s="52"/>
      <c r="W320" s="52"/>
      <c r="X320" s="52"/>
      <c r="Y320" s="52"/>
      <c r="Z320" s="52"/>
      <c r="AA320" s="52"/>
      <c r="AB320" s="52"/>
      <c r="AC320" s="52"/>
      <c r="AD320" s="52"/>
      <c r="AE320" s="52"/>
      <c r="AF320" s="52"/>
      <c r="AG320" s="52"/>
      <c r="AH320" s="52"/>
      <c r="AI320" s="52" t="s">
        <v>122</v>
      </c>
      <c r="AJ320" s="52">
        <v>27</v>
      </c>
      <c r="AK320" s="52">
        <v>60</v>
      </c>
      <c r="AL320" s="52">
        <v>270</v>
      </c>
      <c r="AM320" s="52">
        <v>12</v>
      </c>
      <c r="AN320" s="52"/>
      <c r="AO320" s="52"/>
      <c r="AP320" s="52"/>
      <c r="AQ320" s="52"/>
      <c r="AR320" s="52"/>
      <c r="AS320" s="52"/>
      <c r="AT320" s="52"/>
      <c r="AU320" s="52"/>
      <c r="AV320" s="52"/>
      <c r="AW320" s="52"/>
      <c r="AX320" s="52"/>
      <c r="AY320" s="52"/>
      <c r="AZ320" s="52"/>
      <c r="BA320" s="52"/>
      <c r="BB320" s="52"/>
      <c r="BC320" s="52"/>
      <c r="BD320" s="52"/>
      <c r="BE320" s="52"/>
      <c r="BF320" s="52"/>
    </row>
    <row r="321" spans="1:58" ht="15.75" customHeight="1">
      <c r="A321" s="50"/>
      <c r="B321" s="52"/>
      <c r="C321" s="52"/>
      <c r="D321" s="52"/>
      <c r="E321" s="52"/>
      <c r="F321" s="52"/>
      <c r="G321" s="52"/>
      <c r="H321" s="52"/>
      <c r="I321" s="52"/>
      <c r="J321" s="52"/>
      <c r="K321" s="52"/>
      <c r="L321" s="52"/>
      <c r="M321" s="52"/>
      <c r="N321" s="52"/>
      <c r="O321" s="52"/>
      <c r="P321" s="52"/>
      <c r="Q321" s="52"/>
      <c r="R321" s="52"/>
      <c r="S321" s="52"/>
      <c r="T321" s="52"/>
      <c r="U321" s="52"/>
      <c r="V321" s="52"/>
      <c r="W321" s="52"/>
      <c r="X321" s="52"/>
      <c r="Y321" s="52"/>
      <c r="Z321" s="52"/>
      <c r="AA321" s="52"/>
      <c r="AB321" s="52"/>
      <c r="AC321" s="52"/>
      <c r="AD321" s="52"/>
      <c r="AE321" s="52"/>
      <c r="AF321" s="52"/>
      <c r="AG321" s="52"/>
      <c r="AH321" s="52"/>
      <c r="AI321" s="52"/>
      <c r="AJ321" s="52"/>
      <c r="AK321" s="52"/>
      <c r="AL321" s="52"/>
      <c r="AM321" s="52"/>
      <c r="AN321" s="52"/>
      <c r="AO321" s="52"/>
      <c r="AP321" s="52"/>
      <c r="AQ321" s="52"/>
      <c r="AR321" s="52"/>
      <c r="AS321" s="52"/>
      <c r="AT321" s="52"/>
      <c r="AU321" s="52"/>
      <c r="AV321" s="52"/>
      <c r="AW321" s="52"/>
      <c r="AX321" s="52"/>
      <c r="AY321" s="52"/>
      <c r="AZ321" s="52"/>
      <c r="BA321" s="52"/>
      <c r="BB321" s="52"/>
      <c r="BC321" s="52"/>
      <c r="BD321" s="52"/>
      <c r="BE321" s="52"/>
      <c r="BF321" s="52"/>
    </row>
    <row r="322" spans="1:58" ht="15.75" customHeight="1">
      <c r="A322" s="50"/>
      <c r="B322" s="52"/>
      <c r="C322" s="52"/>
      <c r="D322" s="52"/>
      <c r="E322" s="52"/>
      <c r="F322" s="52"/>
      <c r="G322" s="52"/>
      <c r="H322" s="52"/>
      <c r="I322" s="52"/>
      <c r="J322" s="52"/>
      <c r="K322" s="52"/>
      <c r="L322" s="52"/>
      <c r="M322" s="52"/>
      <c r="N322" s="52"/>
      <c r="O322" s="52"/>
      <c r="P322" s="52"/>
      <c r="Q322" s="52"/>
      <c r="R322" s="52"/>
      <c r="S322" s="52"/>
      <c r="T322" s="52"/>
      <c r="U322" s="52"/>
      <c r="V322" s="52"/>
      <c r="W322" s="52"/>
      <c r="X322" s="52"/>
      <c r="Y322" s="52"/>
      <c r="Z322" s="52"/>
      <c r="AA322" s="52"/>
      <c r="AB322" s="52"/>
      <c r="AC322" s="52"/>
      <c r="AD322" s="52"/>
      <c r="AE322" s="52"/>
      <c r="AF322" s="52"/>
      <c r="AG322" s="52"/>
      <c r="AH322" s="52"/>
      <c r="AI322" s="52"/>
      <c r="AJ322" s="52"/>
      <c r="AK322" s="52"/>
      <c r="AL322" s="52"/>
      <c r="AM322" s="52"/>
      <c r="AN322" s="52"/>
      <c r="AO322" s="52"/>
      <c r="AP322" s="52"/>
      <c r="AQ322" s="52"/>
      <c r="AR322" s="52"/>
      <c r="AS322" s="52"/>
      <c r="AT322" s="52"/>
      <c r="AU322" s="52"/>
      <c r="AV322" s="52"/>
      <c r="AW322" s="52"/>
      <c r="AX322" s="52"/>
      <c r="AY322" s="52"/>
      <c r="AZ322" s="52"/>
      <c r="BA322" s="52"/>
      <c r="BB322" s="52"/>
      <c r="BC322" s="52"/>
      <c r="BD322" s="52"/>
      <c r="BE322" s="52"/>
      <c r="BF322" s="52"/>
    </row>
    <row r="323" spans="1:58" ht="15.75" customHeight="1">
      <c r="A323" s="50"/>
      <c r="B323" s="52"/>
      <c r="C323" s="52"/>
      <c r="D323" s="52"/>
      <c r="E323" s="52"/>
      <c r="F323" s="52"/>
      <c r="G323" s="52"/>
      <c r="H323" s="52"/>
      <c r="I323" s="52"/>
      <c r="J323" s="52"/>
      <c r="K323" s="52"/>
      <c r="L323" s="52"/>
      <c r="M323" s="52"/>
      <c r="N323" s="52"/>
      <c r="O323" s="52"/>
      <c r="P323" s="52"/>
      <c r="Q323" s="52"/>
      <c r="R323" s="52"/>
      <c r="S323" s="52"/>
      <c r="T323" s="52"/>
      <c r="U323" s="52"/>
      <c r="V323" s="52"/>
      <c r="W323" s="52"/>
      <c r="X323" s="52"/>
      <c r="Y323" s="52"/>
      <c r="Z323" s="52"/>
      <c r="AA323" s="52"/>
      <c r="AB323" s="52"/>
      <c r="AC323" s="52"/>
      <c r="AD323" s="52"/>
      <c r="AE323" s="52"/>
      <c r="AF323" s="52"/>
      <c r="AG323" s="52"/>
      <c r="AH323" s="52"/>
      <c r="AI323" s="52"/>
      <c r="AJ323" s="52"/>
      <c r="AK323" s="52"/>
      <c r="AL323" s="52"/>
      <c r="AM323" s="52"/>
      <c r="AN323" s="52"/>
      <c r="AO323" s="52"/>
      <c r="AP323" s="52"/>
      <c r="AQ323" s="52"/>
      <c r="AR323" s="52"/>
      <c r="AS323" s="52"/>
      <c r="AT323" s="52"/>
      <c r="AU323" s="52"/>
      <c r="AV323" s="52"/>
      <c r="AW323" s="52"/>
      <c r="AX323" s="52"/>
      <c r="AY323" s="52"/>
      <c r="AZ323" s="52"/>
      <c r="BA323" s="52"/>
      <c r="BB323" s="52"/>
      <c r="BC323" s="52"/>
      <c r="BD323" s="52"/>
      <c r="BE323" s="52"/>
      <c r="BF323" s="52"/>
    </row>
    <row r="324" spans="1:58" ht="15.75" customHeight="1">
      <c r="A324" s="50"/>
      <c r="B324" s="52"/>
      <c r="C324" s="52"/>
      <c r="D324" s="52"/>
      <c r="E324" s="52"/>
      <c r="F324" s="52"/>
      <c r="G324" s="52"/>
      <c r="H324" s="52"/>
      <c r="I324" s="52"/>
      <c r="J324" s="52"/>
      <c r="K324" s="52"/>
      <c r="L324" s="52"/>
      <c r="M324" s="52"/>
      <c r="N324" s="52"/>
      <c r="O324" s="52"/>
      <c r="P324" s="52"/>
      <c r="Q324" s="52"/>
      <c r="R324" s="52"/>
      <c r="S324" s="52"/>
      <c r="T324" s="52"/>
      <c r="U324" s="52"/>
      <c r="V324" s="52"/>
      <c r="W324" s="52"/>
      <c r="X324" s="52"/>
      <c r="Y324" s="52"/>
      <c r="Z324" s="52"/>
      <c r="AA324" s="52"/>
      <c r="AB324" s="52"/>
      <c r="AC324" s="52"/>
      <c r="AD324" s="52"/>
      <c r="AE324" s="52"/>
      <c r="AF324" s="52"/>
      <c r="AG324" s="52"/>
      <c r="AH324" s="52"/>
      <c r="AI324" s="52"/>
      <c r="AJ324" s="52"/>
      <c r="AK324" s="52"/>
      <c r="AL324" s="52"/>
      <c r="AM324" s="52"/>
      <c r="AN324" s="52"/>
      <c r="AO324" s="52"/>
      <c r="AP324" s="52"/>
      <c r="AQ324" s="52"/>
      <c r="AR324" s="52"/>
      <c r="AS324" s="52"/>
      <c r="AT324" s="52"/>
      <c r="AU324" s="52"/>
      <c r="AV324" s="52"/>
      <c r="AW324" s="52"/>
      <c r="AX324" s="52"/>
      <c r="AY324" s="52"/>
      <c r="AZ324" s="52"/>
      <c r="BA324" s="52"/>
      <c r="BB324" s="52"/>
      <c r="BC324" s="52"/>
      <c r="BD324" s="52"/>
      <c r="BE324" s="52"/>
      <c r="BF324" s="52"/>
    </row>
    <row r="325" spans="1:58" ht="15.75" customHeight="1">
      <c r="A325" s="50"/>
      <c r="B325" s="52"/>
      <c r="C325" s="52"/>
      <c r="D325" s="52"/>
      <c r="E325" s="52"/>
      <c r="F325" s="52"/>
      <c r="G325" s="52"/>
      <c r="H325" s="52"/>
      <c r="I325" s="52"/>
      <c r="J325" s="52"/>
      <c r="K325" s="52"/>
      <c r="L325" s="52"/>
      <c r="M325" s="52"/>
      <c r="N325" s="52"/>
      <c r="O325" s="52"/>
      <c r="P325" s="52"/>
      <c r="Q325" s="52"/>
      <c r="R325" s="52"/>
      <c r="S325" s="52"/>
      <c r="T325" s="52"/>
      <c r="U325" s="52"/>
      <c r="V325" s="52"/>
      <c r="W325" s="52"/>
      <c r="X325" s="52"/>
      <c r="Y325" s="52"/>
      <c r="Z325" s="52"/>
      <c r="AA325" s="52"/>
      <c r="AB325" s="52"/>
      <c r="AC325" s="52"/>
      <c r="AD325" s="52"/>
      <c r="AE325" s="52"/>
      <c r="AF325" s="52"/>
      <c r="AG325" s="52"/>
      <c r="AH325" s="52"/>
      <c r="AI325" s="52"/>
      <c r="AJ325" s="52"/>
      <c r="AK325" s="52"/>
      <c r="AL325" s="52"/>
      <c r="AM325" s="52"/>
      <c r="AN325" s="52"/>
      <c r="AO325" s="52"/>
      <c r="AP325" s="52"/>
      <c r="AQ325" s="52"/>
      <c r="AR325" s="52"/>
      <c r="AS325" s="52"/>
      <c r="AT325" s="52"/>
      <c r="AU325" s="52"/>
      <c r="AV325" s="52"/>
      <c r="AW325" s="52"/>
      <c r="AX325" s="52"/>
      <c r="AY325" s="52"/>
      <c r="AZ325" s="52"/>
      <c r="BA325" s="52"/>
      <c r="BB325" s="52"/>
      <c r="BC325" s="52"/>
      <c r="BD325" s="52"/>
      <c r="BE325" s="52"/>
      <c r="BF325" s="52"/>
    </row>
    <row r="326" spans="1:58" ht="15.75" customHeight="1">
      <c r="A326" s="50"/>
      <c r="B326" s="52"/>
      <c r="C326" s="52"/>
      <c r="D326" s="52"/>
      <c r="E326" s="52"/>
      <c r="F326" s="52"/>
      <c r="G326" s="52"/>
      <c r="H326" s="52"/>
      <c r="I326" s="52"/>
      <c r="J326" s="52"/>
      <c r="K326" s="52"/>
      <c r="L326" s="52"/>
      <c r="M326" s="52"/>
      <c r="N326" s="52"/>
      <c r="O326" s="52"/>
      <c r="P326" s="52"/>
      <c r="Q326" s="52"/>
      <c r="R326" s="52"/>
      <c r="S326" s="52"/>
      <c r="T326" s="52"/>
      <c r="U326" s="52"/>
      <c r="V326" s="52"/>
      <c r="W326" s="52"/>
      <c r="X326" s="52"/>
      <c r="Y326" s="52"/>
      <c r="Z326" s="52"/>
      <c r="AA326" s="52"/>
      <c r="AB326" s="52"/>
      <c r="AC326" s="52"/>
      <c r="AD326" s="52"/>
      <c r="AE326" s="52"/>
      <c r="AF326" s="52"/>
      <c r="AG326" s="52"/>
      <c r="AH326" s="52"/>
      <c r="AI326" s="52"/>
      <c r="AJ326" s="52"/>
      <c r="AK326" s="52"/>
      <c r="AL326" s="52"/>
      <c r="AM326" s="52"/>
      <c r="AN326" s="52"/>
      <c r="AO326" s="52"/>
      <c r="AP326" s="52"/>
      <c r="AQ326" s="52"/>
      <c r="AR326" s="52"/>
      <c r="AS326" s="52"/>
      <c r="AT326" s="52"/>
      <c r="AU326" s="52"/>
      <c r="AV326" s="52"/>
      <c r="AW326" s="52"/>
      <c r="AX326" s="52"/>
      <c r="AY326" s="52"/>
      <c r="AZ326" s="52"/>
      <c r="BA326" s="52"/>
      <c r="BB326" s="52"/>
      <c r="BC326" s="52"/>
      <c r="BD326" s="52"/>
      <c r="BE326" s="52"/>
      <c r="BF326" s="52"/>
    </row>
    <row r="327" spans="1:58" ht="15.75" customHeight="1">
      <c r="A327" s="50"/>
      <c r="B327" s="52"/>
      <c r="C327" s="52"/>
      <c r="D327" s="52"/>
      <c r="E327" s="52"/>
      <c r="F327" s="52"/>
      <c r="G327" s="52"/>
      <c r="H327" s="52"/>
      <c r="I327" s="52"/>
      <c r="J327" s="52"/>
      <c r="K327" s="52"/>
      <c r="L327" s="52"/>
      <c r="M327" s="52"/>
      <c r="N327" s="52"/>
      <c r="O327" s="52"/>
      <c r="P327" s="52"/>
      <c r="Q327" s="52"/>
      <c r="R327" s="52"/>
      <c r="S327" s="52"/>
      <c r="T327" s="52"/>
      <c r="U327" s="52"/>
      <c r="V327" s="52"/>
      <c r="W327" s="52"/>
      <c r="X327" s="52"/>
      <c r="Y327" s="52"/>
      <c r="Z327" s="52"/>
      <c r="AA327" s="52"/>
      <c r="AB327" s="52"/>
      <c r="AC327" s="52"/>
      <c r="AD327" s="52"/>
      <c r="AE327" s="52"/>
      <c r="AF327" s="52"/>
      <c r="AG327" s="52"/>
      <c r="AH327" s="52"/>
      <c r="AI327" s="52"/>
      <c r="AJ327" s="52"/>
      <c r="AK327" s="52"/>
      <c r="AL327" s="52"/>
      <c r="AM327" s="52"/>
      <c r="AN327" s="52"/>
      <c r="AO327" s="52"/>
      <c r="AP327" s="52"/>
      <c r="AQ327" s="52"/>
      <c r="AR327" s="52"/>
      <c r="AS327" s="52"/>
      <c r="AT327" s="52"/>
      <c r="AU327" s="52"/>
      <c r="AV327" s="52"/>
      <c r="AW327" s="52"/>
      <c r="AX327" s="52"/>
      <c r="AY327" s="52"/>
      <c r="AZ327" s="52"/>
      <c r="BA327" s="52"/>
      <c r="BB327" s="52"/>
      <c r="BC327" s="52"/>
      <c r="BD327" s="52"/>
      <c r="BE327" s="52"/>
      <c r="BF327" s="52"/>
    </row>
    <row r="328" spans="1:58" ht="15.75" customHeight="1">
      <c r="A328" s="50"/>
      <c r="B328" s="52"/>
      <c r="C328" s="52"/>
      <c r="D328" s="52"/>
      <c r="E328" s="52"/>
      <c r="F328" s="52"/>
      <c r="G328" s="52"/>
      <c r="H328" s="52"/>
      <c r="I328" s="52"/>
      <c r="J328" s="52"/>
      <c r="K328" s="52"/>
      <c r="L328" s="52"/>
      <c r="M328" s="52"/>
      <c r="N328" s="52"/>
      <c r="O328" s="52"/>
      <c r="P328" s="52"/>
      <c r="Q328" s="52"/>
      <c r="R328" s="52"/>
      <c r="S328" s="52"/>
      <c r="T328" s="52"/>
      <c r="U328" s="52"/>
      <c r="V328" s="52"/>
      <c r="W328" s="52"/>
      <c r="X328" s="52"/>
      <c r="Y328" s="52"/>
      <c r="Z328" s="52"/>
      <c r="AA328" s="52"/>
      <c r="AB328" s="52"/>
      <c r="AC328" s="52"/>
      <c r="AD328" s="52"/>
      <c r="AE328" s="52"/>
      <c r="AF328" s="52"/>
      <c r="AG328" s="52"/>
      <c r="AH328" s="52"/>
      <c r="AI328" s="52"/>
      <c r="AJ328" s="52"/>
      <c r="AK328" s="52"/>
      <c r="AL328" s="52"/>
      <c r="AM328" s="52"/>
      <c r="AN328" s="52"/>
      <c r="AO328" s="52"/>
      <c r="AP328" s="52"/>
      <c r="AQ328" s="52"/>
      <c r="AR328" s="52"/>
      <c r="AS328" s="52"/>
      <c r="AT328" s="52"/>
      <c r="AU328" s="52"/>
      <c r="AV328" s="52"/>
      <c r="AW328" s="52"/>
      <c r="AX328" s="52"/>
      <c r="AY328" s="52"/>
      <c r="AZ328" s="52"/>
      <c r="BA328" s="52"/>
      <c r="BB328" s="52"/>
      <c r="BC328" s="52"/>
      <c r="BD328" s="52"/>
      <c r="BE328" s="52"/>
      <c r="BF328" s="52"/>
    </row>
    <row r="329" spans="1:58" ht="15.75" customHeight="1">
      <c r="A329" s="50"/>
      <c r="B329" s="52"/>
      <c r="C329" s="52"/>
      <c r="D329" s="52"/>
      <c r="E329" s="52"/>
      <c r="F329" s="52"/>
      <c r="G329" s="52"/>
      <c r="H329" s="52"/>
      <c r="I329" s="52"/>
      <c r="J329" s="52"/>
      <c r="K329" s="52"/>
      <c r="L329" s="52"/>
      <c r="M329" s="52"/>
      <c r="N329" s="52"/>
      <c r="O329" s="52"/>
      <c r="P329" s="52"/>
      <c r="Q329" s="52"/>
      <c r="R329" s="52"/>
      <c r="S329" s="52"/>
      <c r="T329" s="52"/>
      <c r="U329" s="52"/>
      <c r="V329" s="52"/>
      <c r="W329" s="52"/>
      <c r="X329" s="52"/>
      <c r="Y329" s="52"/>
      <c r="Z329" s="52"/>
      <c r="AA329" s="52"/>
      <c r="AB329" s="52"/>
      <c r="AC329" s="52"/>
      <c r="AD329" s="52"/>
      <c r="AE329" s="52"/>
      <c r="AF329" s="52"/>
      <c r="AG329" s="52"/>
      <c r="AH329" s="52"/>
      <c r="AI329" s="52"/>
      <c r="AJ329" s="52"/>
      <c r="AK329" s="52"/>
      <c r="AL329" s="52"/>
      <c r="AM329" s="52"/>
      <c r="AN329" s="52"/>
      <c r="AO329" s="52"/>
      <c r="AP329" s="52"/>
      <c r="AQ329" s="52"/>
      <c r="AR329" s="52"/>
      <c r="AS329" s="52"/>
      <c r="AT329" s="52"/>
      <c r="AU329" s="52"/>
      <c r="AV329" s="52"/>
      <c r="AW329" s="52"/>
      <c r="AX329" s="52"/>
      <c r="AY329" s="52"/>
      <c r="AZ329" s="52"/>
      <c r="BA329" s="52"/>
      <c r="BB329" s="52"/>
      <c r="BC329" s="52"/>
      <c r="BD329" s="52"/>
      <c r="BE329" s="52"/>
      <c r="BF329" s="52"/>
    </row>
    <row r="330" spans="1:58" ht="15.75" customHeight="1">
      <c r="A330" s="50"/>
      <c r="B330" s="52"/>
      <c r="C330" s="52"/>
      <c r="D330" s="52"/>
      <c r="E330" s="52"/>
      <c r="F330" s="52"/>
      <c r="G330" s="52"/>
      <c r="H330" s="52"/>
      <c r="I330" s="52"/>
      <c r="J330" s="52"/>
      <c r="K330" s="52"/>
      <c r="L330" s="52"/>
      <c r="M330" s="52"/>
      <c r="N330" s="52"/>
      <c r="O330" s="52"/>
      <c r="P330" s="52"/>
      <c r="Q330" s="52"/>
      <c r="R330" s="52"/>
      <c r="S330" s="52"/>
      <c r="T330" s="52"/>
      <c r="U330" s="52"/>
      <c r="V330" s="52"/>
      <c r="W330" s="52"/>
      <c r="X330" s="52"/>
      <c r="Y330" s="52"/>
      <c r="Z330" s="52"/>
      <c r="AA330" s="52"/>
      <c r="AB330" s="52"/>
      <c r="AC330" s="52"/>
      <c r="AD330" s="52"/>
      <c r="AE330" s="52"/>
      <c r="AF330" s="52"/>
      <c r="AG330" s="52"/>
      <c r="AH330" s="52"/>
      <c r="AI330" s="52"/>
      <c r="AJ330" s="52"/>
      <c r="AK330" s="52"/>
      <c r="AL330" s="52"/>
      <c r="AM330" s="52"/>
      <c r="AN330" s="52"/>
      <c r="AO330" s="52"/>
      <c r="AP330" s="52"/>
      <c r="AQ330" s="52"/>
      <c r="AR330" s="52"/>
      <c r="AS330" s="52"/>
      <c r="AT330" s="52"/>
      <c r="AU330" s="52"/>
      <c r="AV330" s="52"/>
      <c r="AW330" s="52"/>
      <c r="AX330" s="52"/>
      <c r="AY330" s="52"/>
      <c r="AZ330" s="52"/>
      <c r="BA330" s="52"/>
      <c r="BB330" s="52"/>
      <c r="BC330" s="52"/>
      <c r="BD330" s="52"/>
      <c r="BE330" s="52"/>
      <c r="BF330" s="52"/>
    </row>
    <row r="331" spans="1:58" ht="15.75" customHeight="1">
      <c r="A331" s="50"/>
      <c r="B331" s="52"/>
      <c r="C331" s="52"/>
      <c r="D331" s="52"/>
      <c r="E331" s="52"/>
      <c r="F331" s="52"/>
      <c r="G331" s="52"/>
      <c r="H331" s="52"/>
      <c r="I331" s="52"/>
      <c r="J331" s="52"/>
      <c r="K331" s="52"/>
      <c r="L331" s="52"/>
      <c r="M331" s="52"/>
      <c r="N331" s="52"/>
      <c r="O331" s="52"/>
      <c r="P331" s="52"/>
      <c r="Q331" s="52"/>
      <c r="R331" s="52"/>
      <c r="S331" s="52"/>
      <c r="T331" s="52"/>
      <c r="U331" s="52"/>
      <c r="V331" s="52"/>
      <c r="W331" s="52"/>
      <c r="X331" s="52"/>
      <c r="Y331" s="52"/>
      <c r="Z331" s="52"/>
      <c r="AA331" s="52"/>
      <c r="AB331" s="52"/>
      <c r="AC331" s="52"/>
      <c r="AD331" s="52"/>
      <c r="AE331" s="52"/>
      <c r="AF331" s="52"/>
      <c r="AG331" s="52"/>
      <c r="AH331" s="52"/>
      <c r="AI331" s="52"/>
      <c r="AJ331" s="52"/>
      <c r="AK331" s="52"/>
      <c r="AL331" s="52"/>
      <c r="AM331" s="52"/>
      <c r="AN331" s="52"/>
      <c r="AO331" s="52"/>
      <c r="AP331" s="52"/>
      <c r="AQ331" s="52"/>
      <c r="AR331" s="52"/>
      <c r="AS331" s="52"/>
      <c r="AT331" s="52"/>
      <c r="AU331" s="52"/>
      <c r="AV331" s="52"/>
      <c r="AW331" s="52"/>
      <c r="AX331" s="52"/>
      <c r="AY331" s="52"/>
      <c r="AZ331" s="52"/>
      <c r="BA331" s="52"/>
      <c r="BB331" s="52"/>
      <c r="BC331" s="52"/>
      <c r="BD331" s="52"/>
      <c r="BE331" s="52"/>
      <c r="BF331" s="52"/>
    </row>
    <row r="332" spans="1:58" ht="15.75" customHeight="1">
      <c r="A332" s="50"/>
      <c r="B332" s="52"/>
      <c r="C332" s="52"/>
      <c r="D332" s="52"/>
      <c r="E332" s="52"/>
      <c r="F332" s="52"/>
      <c r="G332" s="52"/>
      <c r="H332" s="52"/>
      <c r="I332" s="52"/>
      <c r="J332" s="52"/>
      <c r="K332" s="52"/>
      <c r="L332" s="52"/>
      <c r="M332" s="52"/>
      <c r="N332" s="52"/>
      <c r="O332" s="52"/>
      <c r="P332" s="52"/>
      <c r="Q332" s="52"/>
      <c r="R332" s="52"/>
      <c r="S332" s="52"/>
      <c r="T332" s="52"/>
      <c r="U332" s="52"/>
      <c r="V332" s="52"/>
      <c r="W332" s="52"/>
      <c r="X332" s="52"/>
      <c r="Y332" s="52"/>
      <c r="Z332" s="52"/>
      <c r="AA332" s="52"/>
      <c r="AB332" s="52"/>
      <c r="AC332" s="52"/>
      <c r="AD332" s="52"/>
      <c r="AE332" s="52"/>
      <c r="AF332" s="52"/>
      <c r="AG332" s="52"/>
      <c r="AH332" s="52"/>
      <c r="AI332" s="52"/>
      <c r="AJ332" s="52"/>
      <c r="AK332" s="52"/>
      <c r="AL332" s="52"/>
      <c r="AM332" s="52"/>
      <c r="AN332" s="52"/>
      <c r="AO332" s="52"/>
      <c r="AP332" s="52"/>
      <c r="AQ332" s="52"/>
      <c r="AR332" s="52"/>
      <c r="AS332" s="52"/>
      <c r="AT332" s="52"/>
      <c r="AU332" s="52"/>
      <c r="AV332" s="52"/>
      <c r="AW332" s="52"/>
      <c r="AX332" s="52"/>
      <c r="AY332" s="52"/>
      <c r="AZ332" s="52"/>
      <c r="BA332" s="52"/>
      <c r="BB332" s="52"/>
      <c r="BC332" s="52"/>
      <c r="BD332" s="52"/>
      <c r="BE332" s="52"/>
      <c r="BF332" s="52"/>
    </row>
    <row r="333" spans="1:58" ht="15.75" customHeight="1">
      <c r="A333" s="50"/>
      <c r="B333" s="52"/>
      <c r="C333" s="52"/>
      <c r="D333" s="52"/>
      <c r="E333" s="52"/>
      <c r="F333" s="52"/>
      <c r="G333" s="52"/>
      <c r="H333" s="52"/>
      <c r="I333" s="52"/>
      <c r="J333" s="52"/>
      <c r="K333" s="52"/>
      <c r="L333" s="52"/>
      <c r="M333" s="52"/>
      <c r="N333" s="52"/>
      <c r="O333" s="52"/>
      <c r="P333" s="52"/>
      <c r="Q333" s="52"/>
      <c r="R333" s="52"/>
      <c r="S333" s="52"/>
      <c r="T333" s="52"/>
      <c r="U333" s="52"/>
      <c r="V333" s="52"/>
      <c r="W333" s="52"/>
      <c r="X333" s="52"/>
      <c r="Y333" s="52"/>
      <c r="Z333" s="52"/>
      <c r="AA333" s="52"/>
      <c r="AB333" s="52"/>
      <c r="AC333" s="52"/>
      <c r="AD333" s="52"/>
      <c r="AE333" s="52"/>
      <c r="AF333" s="52"/>
      <c r="AG333" s="52"/>
      <c r="AH333" s="52"/>
      <c r="AI333" s="52"/>
      <c r="AJ333" s="52"/>
      <c r="AK333" s="52"/>
      <c r="AL333" s="52"/>
      <c r="AM333" s="52"/>
      <c r="AN333" s="52"/>
      <c r="AO333" s="52"/>
      <c r="AP333" s="52"/>
      <c r="AQ333" s="52"/>
      <c r="AR333" s="52"/>
      <c r="AS333" s="52"/>
      <c r="AT333" s="52"/>
      <c r="AU333" s="52"/>
      <c r="AV333" s="52"/>
      <c r="AW333" s="52"/>
      <c r="AX333" s="52"/>
      <c r="AY333" s="52"/>
      <c r="AZ333" s="52"/>
      <c r="BA333" s="52"/>
      <c r="BB333" s="52"/>
      <c r="BC333" s="52"/>
      <c r="BD333" s="52"/>
      <c r="BE333" s="52"/>
      <c r="BF333" s="52"/>
    </row>
    <row r="334" spans="1:58" ht="15.75" customHeight="1">
      <c r="A334" s="50"/>
      <c r="B334" s="52"/>
      <c r="C334" s="52"/>
      <c r="D334" s="52"/>
      <c r="E334" s="52"/>
      <c r="F334" s="52"/>
      <c r="G334" s="52"/>
      <c r="H334" s="52"/>
      <c r="I334" s="52"/>
      <c r="J334" s="52"/>
      <c r="K334" s="52"/>
      <c r="L334" s="52"/>
      <c r="M334" s="52"/>
      <c r="N334" s="52"/>
      <c r="O334" s="52"/>
      <c r="P334" s="52"/>
      <c r="Q334" s="52"/>
      <c r="R334" s="52"/>
      <c r="S334" s="52"/>
      <c r="T334" s="52"/>
      <c r="U334" s="52"/>
      <c r="V334" s="52"/>
      <c r="W334" s="52"/>
      <c r="X334" s="52"/>
      <c r="Y334" s="52"/>
      <c r="Z334" s="52"/>
      <c r="AA334" s="52"/>
      <c r="AB334" s="52"/>
      <c r="AC334" s="52"/>
      <c r="AD334" s="52"/>
      <c r="AE334" s="52"/>
      <c r="AF334" s="52"/>
      <c r="AG334" s="52"/>
      <c r="AH334" s="52"/>
      <c r="AI334" s="52"/>
      <c r="AJ334" s="52"/>
      <c r="AK334" s="52"/>
      <c r="AL334" s="52"/>
      <c r="AM334" s="52"/>
      <c r="AN334" s="52"/>
      <c r="AO334" s="52"/>
      <c r="AP334" s="52"/>
      <c r="AQ334" s="52"/>
      <c r="AR334" s="52"/>
      <c r="AS334" s="52"/>
      <c r="AT334" s="52"/>
      <c r="AU334" s="52"/>
      <c r="AV334" s="52"/>
      <c r="AW334" s="52"/>
      <c r="AX334" s="52"/>
      <c r="AY334" s="52"/>
      <c r="AZ334" s="52"/>
      <c r="BA334" s="52"/>
      <c r="BB334" s="52"/>
      <c r="BC334" s="52"/>
      <c r="BD334" s="52"/>
      <c r="BE334" s="52"/>
      <c r="BF334" s="52"/>
    </row>
    <row r="335" spans="1:58" ht="15.75" customHeight="1">
      <c r="A335" s="50"/>
      <c r="B335" s="52"/>
      <c r="C335" s="52"/>
      <c r="D335" s="52"/>
      <c r="E335" s="52"/>
      <c r="F335" s="52"/>
      <c r="G335" s="52"/>
      <c r="H335" s="52"/>
      <c r="I335" s="52"/>
      <c r="J335" s="52"/>
      <c r="K335" s="52"/>
      <c r="L335" s="52"/>
      <c r="M335" s="52"/>
      <c r="N335" s="52"/>
      <c r="O335" s="52"/>
      <c r="P335" s="52"/>
      <c r="Q335" s="52"/>
      <c r="R335" s="52"/>
      <c r="S335" s="52"/>
      <c r="T335" s="52"/>
      <c r="U335" s="52"/>
      <c r="V335" s="52"/>
      <c r="W335" s="52"/>
      <c r="X335" s="52"/>
      <c r="Y335" s="52"/>
      <c r="Z335" s="52"/>
      <c r="AA335" s="52"/>
      <c r="AB335" s="52"/>
      <c r="AC335" s="52"/>
      <c r="AD335" s="52"/>
      <c r="AE335" s="52"/>
      <c r="AF335" s="52"/>
      <c r="AG335" s="52"/>
      <c r="AH335" s="52"/>
      <c r="AI335" s="52"/>
      <c r="AJ335" s="52"/>
      <c r="AK335" s="52"/>
      <c r="AL335" s="52"/>
      <c r="AM335" s="52"/>
      <c r="AN335" s="52"/>
      <c r="AO335" s="52"/>
      <c r="AP335" s="52"/>
      <c r="AQ335" s="52"/>
      <c r="AR335" s="52"/>
      <c r="AS335" s="52"/>
      <c r="AT335" s="52"/>
      <c r="AU335" s="52"/>
      <c r="AV335" s="52"/>
      <c r="AW335" s="52"/>
      <c r="AX335" s="52"/>
      <c r="AY335" s="52"/>
      <c r="AZ335" s="52"/>
      <c r="BA335" s="52"/>
      <c r="BB335" s="52"/>
      <c r="BC335" s="52"/>
      <c r="BD335" s="52"/>
      <c r="BE335" s="52"/>
      <c r="BF335" s="52"/>
    </row>
    <row r="336" spans="1:58" ht="15.75" customHeight="1">
      <c r="A336" s="58"/>
      <c r="B336" s="52"/>
      <c r="C336" s="52"/>
      <c r="D336" s="52"/>
      <c r="E336" s="52"/>
      <c r="F336" s="52"/>
      <c r="G336" s="52"/>
      <c r="H336" s="52"/>
      <c r="I336" s="52"/>
      <c r="J336" s="52"/>
      <c r="K336" s="52"/>
      <c r="L336" s="52"/>
      <c r="M336" s="52"/>
      <c r="N336" s="52"/>
      <c r="O336" s="52"/>
      <c r="P336" s="52"/>
      <c r="Q336" s="52"/>
      <c r="R336" s="52"/>
      <c r="S336" s="52"/>
      <c r="T336" s="52"/>
      <c r="U336" s="52"/>
      <c r="V336" s="52"/>
      <c r="W336" s="52"/>
      <c r="X336" s="52"/>
      <c r="Y336" s="52"/>
      <c r="Z336" s="52"/>
      <c r="AA336" s="52"/>
      <c r="AB336" s="52"/>
      <c r="AC336" s="52"/>
      <c r="AD336" s="52"/>
      <c r="AE336" s="52"/>
      <c r="AF336" s="52"/>
      <c r="AG336" s="52"/>
      <c r="AH336" s="52"/>
      <c r="AI336" s="52"/>
      <c r="AJ336" s="52"/>
      <c r="AK336" s="52"/>
      <c r="AL336" s="52"/>
      <c r="AM336" s="52"/>
      <c r="AN336" s="52"/>
      <c r="AO336" s="52"/>
      <c r="AP336" s="52"/>
      <c r="AQ336" s="52"/>
      <c r="AR336" s="52"/>
      <c r="AS336" s="52"/>
      <c r="AT336" s="52"/>
      <c r="AU336" s="52"/>
      <c r="AV336" s="52"/>
      <c r="AW336" s="52"/>
      <c r="AX336" s="52"/>
      <c r="AY336" s="52"/>
      <c r="AZ336" s="52"/>
      <c r="BA336" s="52"/>
      <c r="BB336" s="52"/>
      <c r="BC336" s="52"/>
      <c r="BD336" s="52"/>
      <c r="BE336" s="52"/>
      <c r="BF336" s="52"/>
    </row>
    <row r="337" spans="1:58" ht="15.75" customHeight="1">
      <c r="A337" s="58"/>
      <c r="B337" s="52"/>
      <c r="C337" s="52"/>
      <c r="D337" s="52"/>
      <c r="E337" s="52"/>
      <c r="F337" s="52"/>
      <c r="G337" s="52"/>
      <c r="H337" s="52"/>
      <c r="I337" s="52"/>
      <c r="J337" s="52"/>
      <c r="K337" s="52"/>
      <c r="L337" s="52"/>
      <c r="M337" s="52"/>
      <c r="N337" s="52"/>
      <c r="O337" s="52"/>
      <c r="P337" s="52"/>
      <c r="Q337" s="52"/>
      <c r="R337" s="52"/>
      <c r="S337" s="52"/>
      <c r="T337" s="52"/>
      <c r="U337" s="52"/>
      <c r="V337" s="52"/>
      <c r="W337" s="52"/>
      <c r="X337" s="52"/>
      <c r="Y337" s="52"/>
      <c r="Z337" s="52"/>
      <c r="AA337" s="52"/>
      <c r="AB337" s="52"/>
      <c r="AC337" s="52"/>
      <c r="AD337" s="52"/>
      <c r="AE337" s="52"/>
      <c r="AF337" s="52"/>
      <c r="AG337" s="52"/>
      <c r="AH337" s="52"/>
      <c r="AI337" s="52"/>
      <c r="AJ337" s="52"/>
      <c r="AK337" s="52"/>
      <c r="AL337" s="52"/>
      <c r="AM337" s="52"/>
      <c r="AN337" s="52"/>
      <c r="AO337" s="52"/>
      <c r="AP337" s="52"/>
      <c r="AQ337" s="52"/>
      <c r="AR337" s="52"/>
      <c r="AS337" s="52"/>
      <c r="AT337" s="52"/>
      <c r="AU337" s="52"/>
      <c r="AV337" s="52"/>
      <c r="AW337" s="52"/>
      <c r="AX337" s="52"/>
      <c r="AY337" s="52"/>
      <c r="AZ337" s="52"/>
      <c r="BA337" s="52"/>
      <c r="BB337" s="52"/>
      <c r="BC337" s="52"/>
      <c r="BD337" s="52"/>
      <c r="BE337" s="52"/>
      <c r="BF337" s="52"/>
    </row>
    <row r="338" spans="1:58" ht="15.75" customHeight="1">
      <c r="A338" s="58"/>
      <c r="B338" s="52"/>
      <c r="C338" s="52"/>
      <c r="D338" s="52"/>
      <c r="E338" s="52"/>
      <c r="F338" s="52"/>
      <c r="G338" s="52"/>
      <c r="H338" s="52"/>
      <c r="I338" s="52"/>
      <c r="J338" s="52"/>
      <c r="K338" s="52"/>
      <c r="L338" s="52"/>
      <c r="M338" s="52"/>
      <c r="N338" s="52"/>
      <c r="O338" s="52"/>
      <c r="P338" s="52"/>
      <c r="Q338" s="52"/>
      <c r="R338" s="52"/>
      <c r="S338" s="52"/>
      <c r="T338" s="52"/>
      <c r="U338" s="52"/>
      <c r="V338" s="52"/>
      <c r="W338" s="52"/>
      <c r="X338" s="52"/>
      <c r="Y338" s="52"/>
      <c r="Z338" s="52"/>
      <c r="AA338" s="52"/>
      <c r="AB338" s="52"/>
      <c r="AC338" s="52"/>
      <c r="AD338" s="52"/>
      <c r="AE338" s="52"/>
      <c r="AF338" s="52"/>
      <c r="AG338" s="52"/>
      <c r="AH338" s="52"/>
      <c r="AI338" s="52"/>
      <c r="AJ338" s="52"/>
      <c r="AK338" s="52"/>
      <c r="AL338" s="52"/>
      <c r="AM338" s="52"/>
      <c r="AN338" s="52"/>
      <c r="AO338" s="52"/>
      <c r="AP338" s="52"/>
      <c r="AQ338" s="52"/>
      <c r="AR338" s="52"/>
      <c r="AS338" s="52"/>
      <c r="AT338" s="52"/>
      <c r="AU338" s="52"/>
      <c r="AV338" s="52"/>
      <c r="AW338" s="52"/>
      <c r="AX338" s="52"/>
      <c r="AY338" s="52"/>
      <c r="AZ338" s="52"/>
      <c r="BA338" s="52"/>
      <c r="BB338" s="52"/>
      <c r="BC338" s="52"/>
      <c r="BD338" s="52"/>
      <c r="BE338" s="52"/>
      <c r="BF338" s="52"/>
    </row>
    <row r="339" spans="1:58" ht="15.75" customHeight="1">
      <c r="A339" s="58"/>
      <c r="B339" s="52"/>
      <c r="C339" s="52"/>
      <c r="D339" s="52"/>
      <c r="E339" s="52"/>
      <c r="F339" s="52"/>
      <c r="G339" s="52"/>
      <c r="H339" s="52"/>
      <c r="I339" s="52"/>
      <c r="J339" s="52"/>
      <c r="K339" s="52"/>
      <c r="L339" s="52"/>
      <c r="M339" s="52"/>
      <c r="N339" s="52"/>
      <c r="O339" s="52"/>
      <c r="P339" s="52"/>
      <c r="Q339" s="52"/>
      <c r="R339" s="52"/>
      <c r="S339" s="52"/>
      <c r="T339" s="52"/>
      <c r="U339" s="52"/>
      <c r="V339" s="52"/>
      <c r="W339" s="52"/>
      <c r="X339" s="52"/>
      <c r="Y339" s="52"/>
      <c r="Z339" s="52"/>
      <c r="AA339" s="52"/>
      <c r="AB339" s="52"/>
      <c r="AC339" s="52"/>
      <c r="AD339" s="52"/>
      <c r="AE339" s="52"/>
      <c r="AF339" s="52"/>
      <c r="AG339" s="52"/>
      <c r="AH339" s="52"/>
      <c r="AI339" s="52"/>
      <c r="AJ339" s="52"/>
      <c r="AK339" s="52"/>
      <c r="AL339" s="52"/>
      <c r="AM339" s="52"/>
      <c r="AN339" s="52"/>
      <c r="AO339" s="52"/>
      <c r="AP339" s="52"/>
      <c r="AQ339" s="52"/>
      <c r="AR339" s="52"/>
      <c r="AS339" s="52"/>
      <c r="AT339" s="52"/>
      <c r="AU339" s="52"/>
      <c r="AV339" s="52"/>
      <c r="AW339" s="52"/>
      <c r="AX339" s="52"/>
      <c r="AY339" s="52"/>
      <c r="AZ339" s="52"/>
      <c r="BA339" s="52"/>
      <c r="BB339" s="52"/>
      <c r="BC339" s="52"/>
      <c r="BD339" s="52"/>
      <c r="BE339" s="52"/>
      <c r="BF339" s="52"/>
    </row>
    <row r="340" spans="1:58" ht="15.75" customHeight="1">
      <c r="A340" s="58"/>
      <c r="B340" s="52"/>
      <c r="C340" s="52"/>
      <c r="D340" s="52"/>
      <c r="E340" s="52"/>
      <c r="F340" s="52"/>
      <c r="G340" s="52"/>
      <c r="H340" s="52"/>
      <c r="I340" s="52"/>
      <c r="J340" s="52"/>
      <c r="K340" s="52"/>
      <c r="L340" s="52"/>
      <c r="M340" s="52"/>
      <c r="N340" s="52"/>
      <c r="O340" s="52"/>
      <c r="P340" s="52"/>
      <c r="Q340" s="52"/>
      <c r="R340" s="52"/>
      <c r="S340" s="52"/>
      <c r="T340" s="52"/>
      <c r="U340" s="52"/>
      <c r="V340" s="52"/>
      <c r="W340" s="52"/>
      <c r="X340" s="52"/>
      <c r="Y340" s="52"/>
      <c r="Z340" s="52"/>
      <c r="AA340" s="52"/>
      <c r="AB340" s="52"/>
      <c r="AC340" s="52"/>
      <c r="AD340" s="52"/>
      <c r="AE340" s="52"/>
      <c r="AF340" s="52"/>
      <c r="AG340" s="52"/>
      <c r="AH340" s="52"/>
      <c r="AI340" s="52"/>
      <c r="AJ340" s="52"/>
      <c r="AK340" s="52"/>
      <c r="AL340" s="52"/>
      <c r="AM340" s="52"/>
      <c r="AN340" s="52"/>
      <c r="AO340" s="52"/>
      <c r="AP340" s="52"/>
      <c r="AQ340" s="52"/>
      <c r="AR340" s="52"/>
      <c r="AS340" s="52"/>
      <c r="AT340" s="52"/>
      <c r="AU340" s="52"/>
      <c r="AV340" s="52"/>
      <c r="AW340" s="52"/>
      <c r="AX340" s="52"/>
      <c r="AY340" s="52"/>
      <c r="AZ340" s="52"/>
      <c r="BA340" s="52"/>
      <c r="BB340" s="52"/>
      <c r="BC340" s="52"/>
      <c r="BD340" s="52"/>
      <c r="BE340" s="52"/>
      <c r="BF340" s="52"/>
    </row>
    <row r="341" spans="1:58" ht="15.75" customHeight="1">
      <c r="A341" s="58"/>
      <c r="B341" s="52"/>
      <c r="C341" s="52"/>
      <c r="D341" s="52"/>
      <c r="E341" s="52"/>
      <c r="F341" s="52"/>
      <c r="G341" s="52"/>
      <c r="H341" s="52"/>
      <c r="I341" s="52"/>
      <c r="J341" s="52"/>
      <c r="K341" s="52"/>
      <c r="L341" s="52"/>
      <c r="M341" s="52"/>
      <c r="N341" s="52"/>
      <c r="O341" s="52"/>
      <c r="P341" s="52"/>
      <c r="Q341" s="52"/>
      <c r="R341" s="52"/>
      <c r="S341" s="52"/>
      <c r="T341" s="52"/>
      <c r="U341" s="52"/>
      <c r="V341" s="52"/>
      <c r="W341" s="52"/>
      <c r="X341" s="52"/>
      <c r="Y341" s="52"/>
      <c r="Z341" s="52"/>
      <c r="AA341" s="52"/>
      <c r="AB341" s="52"/>
      <c r="AC341" s="52"/>
      <c r="AD341" s="52"/>
      <c r="AE341" s="52"/>
      <c r="AF341" s="52"/>
      <c r="AG341" s="52"/>
      <c r="AH341" s="52"/>
      <c r="AI341" s="52"/>
      <c r="AJ341" s="52"/>
      <c r="AK341" s="52"/>
      <c r="AL341" s="52"/>
      <c r="AM341" s="52"/>
      <c r="AN341" s="52"/>
      <c r="AO341" s="52"/>
      <c r="AP341" s="52"/>
      <c r="AQ341" s="52"/>
      <c r="AR341" s="52"/>
      <c r="AS341" s="52"/>
      <c r="AT341" s="52"/>
      <c r="AU341" s="52"/>
      <c r="AV341" s="52"/>
      <c r="AW341" s="52"/>
      <c r="AX341" s="52"/>
      <c r="AY341" s="52"/>
      <c r="AZ341" s="52"/>
      <c r="BA341" s="52"/>
      <c r="BB341" s="52"/>
      <c r="BC341" s="52"/>
      <c r="BD341" s="52"/>
      <c r="BE341" s="52"/>
      <c r="BF341" s="52"/>
    </row>
    <row r="342" spans="1:58" ht="15.75" customHeight="1">
      <c r="A342" s="58"/>
      <c r="B342" s="52"/>
      <c r="C342" s="52"/>
      <c r="D342" s="52"/>
      <c r="E342" s="52"/>
      <c r="F342" s="52"/>
      <c r="G342" s="52"/>
      <c r="H342" s="52"/>
      <c r="I342" s="52"/>
      <c r="J342" s="52"/>
      <c r="K342" s="52"/>
      <c r="L342" s="52"/>
      <c r="M342" s="52"/>
      <c r="N342" s="52"/>
      <c r="O342" s="52"/>
      <c r="P342" s="52"/>
      <c r="Q342" s="52"/>
      <c r="R342" s="52"/>
      <c r="S342" s="52"/>
      <c r="T342" s="52"/>
      <c r="U342" s="52"/>
      <c r="V342" s="52"/>
      <c r="W342" s="52"/>
      <c r="X342" s="52"/>
      <c r="Y342" s="52"/>
      <c r="Z342" s="52"/>
      <c r="AA342" s="52"/>
      <c r="AB342" s="52"/>
      <c r="AC342" s="52"/>
      <c r="AD342" s="52"/>
      <c r="AE342" s="52"/>
      <c r="AF342" s="52"/>
      <c r="AG342" s="52"/>
      <c r="AH342" s="52"/>
      <c r="AI342" s="52"/>
      <c r="AJ342" s="52"/>
      <c r="AK342" s="52"/>
      <c r="AL342" s="52"/>
      <c r="AM342" s="52"/>
      <c r="AN342" s="52"/>
      <c r="AO342" s="52"/>
      <c r="AP342" s="52"/>
      <c r="AQ342" s="52"/>
      <c r="AR342" s="52"/>
      <c r="AS342" s="52"/>
      <c r="AT342" s="52"/>
      <c r="AU342" s="52"/>
      <c r="AV342" s="52"/>
      <c r="AW342" s="52"/>
      <c r="AX342" s="52"/>
      <c r="AY342" s="52"/>
      <c r="AZ342" s="52"/>
      <c r="BA342" s="52"/>
      <c r="BB342" s="52"/>
      <c r="BC342" s="52"/>
      <c r="BD342" s="52"/>
      <c r="BE342" s="52"/>
      <c r="BF342" s="52"/>
    </row>
    <row r="343" spans="1:58" ht="15.75" customHeight="1">
      <c r="A343" s="58"/>
      <c r="B343" s="52"/>
      <c r="C343" s="52"/>
      <c r="D343" s="52"/>
      <c r="E343" s="52"/>
      <c r="F343" s="52"/>
      <c r="G343" s="52"/>
      <c r="H343" s="52"/>
      <c r="I343" s="52"/>
      <c r="J343" s="52"/>
      <c r="K343" s="52"/>
      <c r="L343" s="52"/>
      <c r="M343" s="52"/>
      <c r="N343" s="52"/>
      <c r="O343" s="52"/>
      <c r="P343" s="52"/>
      <c r="Q343" s="52"/>
      <c r="R343" s="52"/>
      <c r="S343" s="52"/>
      <c r="T343" s="52"/>
      <c r="U343" s="52"/>
      <c r="V343" s="52"/>
      <c r="W343" s="52"/>
      <c r="X343" s="52"/>
      <c r="Y343" s="52"/>
      <c r="Z343" s="52"/>
      <c r="AA343" s="52"/>
      <c r="AB343" s="52"/>
      <c r="AC343" s="52"/>
      <c r="AD343" s="52"/>
      <c r="AE343" s="52"/>
      <c r="AF343" s="52"/>
      <c r="AG343" s="52"/>
      <c r="AH343" s="52"/>
      <c r="AI343" s="52"/>
      <c r="AJ343" s="52"/>
      <c r="AK343" s="52"/>
      <c r="AL343" s="52"/>
      <c r="AM343" s="52"/>
      <c r="AN343" s="52"/>
      <c r="AO343" s="52"/>
      <c r="AP343" s="52"/>
      <c r="AQ343" s="52"/>
      <c r="AR343" s="52"/>
      <c r="AS343" s="52"/>
      <c r="AT343" s="52"/>
      <c r="AU343" s="52"/>
      <c r="AV343" s="52"/>
      <c r="AW343" s="52"/>
      <c r="AX343" s="52"/>
      <c r="AY343" s="52"/>
      <c r="AZ343" s="52"/>
      <c r="BA343" s="52"/>
      <c r="BB343" s="52"/>
      <c r="BC343" s="52"/>
      <c r="BD343" s="52"/>
      <c r="BE343" s="52"/>
      <c r="BF343" s="52"/>
    </row>
    <row r="344" spans="1:58" ht="15.75" customHeight="1">
      <c r="A344" s="58"/>
      <c r="B344" s="52"/>
      <c r="C344" s="52"/>
      <c r="D344" s="52"/>
      <c r="E344" s="52"/>
      <c r="F344" s="52"/>
      <c r="G344" s="52"/>
      <c r="H344" s="52"/>
      <c r="I344" s="52"/>
      <c r="J344" s="52"/>
      <c r="K344" s="52"/>
      <c r="L344" s="52"/>
      <c r="M344" s="52"/>
      <c r="N344" s="52"/>
      <c r="O344" s="52"/>
      <c r="P344" s="52"/>
      <c r="Q344" s="52"/>
      <c r="R344" s="52"/>
      <c r="S344" s="52"/>
      <c r="T344" s="52"/>
      <c r="U344" s="52"/>
      <c r="V344" s="52"/>
      <c r="W344" s="52"/>
      <c r="X344" s="52"/>
      <c r="Y344" s="52"/>
      <c r="Z344" s="52"/>
      <c r="AA344" s="52"/>
      <c r="AB344" s="52"/>
      <c r="AC344" s="52"/>
      <c r="AD344" s="52"/>
      <c r="AE344" s="52"/>
      <c r="AF344" s="52"/>
      <c r="AG344" s="52"/>
      <c r="AH344" s="52"/>
      <c r="AI344" s="52"/>
      <c r="AJ344" s="52"/>
      <c r="AK344" s="52"/>
      <c r="AL344" s="52"/>
      <c r="AM344" s="52"/>
      <c r="AN344" s="52"/>
      <c r="AO344" s="52"/>
      <c r="AP344" s="52"/>
      <c r="AQ344" s="52"/>
      <c r="AR344" s="52"/>
      <c r="AS344" s="52"/>
      <c r="AT344" s="52"/>
      <c r="AU344" s="52"/>
      <c r="AV344" s="52"/>
      <c r="AW344" s="52"/>
      <c r="AX344" s="52"/>
      <c r="AY344" s="52"/>
      <c r="AZ344" s="52"/>
      <c r="BA344" s="52"/>
      <c r="BB344" s="52"/>
      <c r="BC344" s="52"/>
      <c r="BD344" s="52"/>
      <c r="BE344" s="52"/>
      <c r="BF344" s="52"/>
    </row>
    <row r="345" spans="1:58" ht="15.75" customHeight="1">
      <c r="A345" s="58"/>
      <c r="B345" s="52"/>
      <c r="C345" s="52"/>
      <c r="D345" s="52"/>
      <c r="E345" s="52"/>
      <c r="F345" s="52"/>
      <c r="G345" s="52"/>
      <c r="H345" s="52"/>
      <c r="I345" s="52"/>
      <c r="J345" s="52"/>
      <c r="K345" s="52"/>
      <c r="L345" s="52"/>
      <c r="M345" s="52"/>
      <c r="N345" s="52"/>
      <c r="O345" s="52"/>
      <c r="P345" s="52"/>
      <c r="Q345" s="52"/>
      <c r="R345" s="52"/>
      <c r="S345" s="52"/>
      <c r="T345" s="52"/>
      <c r="U345" s="52"/>
      <c r="V345" s="52"/>
      <c r="W345" s="52"/>
      <c r="X345" s="52"/>
      <c r="Y345" s="52"/>
      <c r="Z345" s="52"/>
      <c r="AA345" s="52"/>
      <c r="AB345" s="52"/>
      <c r="AC345" s="52"/>
      <c r="AD345" s="52"/>
      <c r="AE345" s="52"/>
      <c r="AF345" s="52"/>
      <c r="AG345" s="52"/>
      <c r="AH345" s="52"/>
      <c r="AI345" s="52"/>
      <c r="AJ345" s="52"/>
      <c r="AK345" s="52"/>
      <c r="AL345" s="52"/>
      <c r="AM345" s="52"/>
      <c r="AN345" s="52"/>
      <c r="AO345" s="52"/>
      <c r="AP345" s="52"/>
      <c r="AQ345" s="52"/>
      <c r="AR345" s="52"/>
      <c r="AS345" s="52"/>
      <c r="AT345" s="52"/>
      <c r="AU345" s="52"/>
      <c r="AV345" s="52"/>
      <c r="AW345" s="52"/>
      <c r="AX345" s="52"/>
      <c r="AY345" s="52"/>
      <c r="AZ345" s="52"/>
      <c r="BA345" s="52"/>
      <c r="BB345" s="52"/>
      <c r="BC345" s="52"/>
      <c r="BD345" s="52"/>
      <c r="BE345" s="52"/>
      <c r="BF345" s="52"/>
    </row>
    <row r="346" spans="1:58" ht="15.75" customHeight="1">
      <c r="A346" s="58"/>
      <c r="B346" s="52"/>
      <c r="C346" s="52"/>
      <c r="D346" s="52"/>
      <c r="E346" s="52"/>
      <c r="F346" s="52"/>
      <c r="G346" s="52"/>
      <c r="H346" s="52"/>
      <c r="I346" s="52"/>
      <c r="J346" s="52"/>
      <c r="K346" s="52"/>
      <c r="L346" s="52"/>
      <c r="M346" s="52"/>
      <c r="N346" s="52"/>
      <c r="O346" s="52"/>
      <c r="P346" s="52"/>
      <c r="Q346" s="52"/>
      <c r="R346" s="52"/>
      <c r="S346" s="52"/>
      <c r="T346" s="52"/>
      <c r="U346" s="52"/>
      <c r="V346" s="52"/>
      <c r="W346" s="52"/>
      <c r="X346" s="52"/>
      <c r="Y346" s="52"/>
      <c r="Z346" s="52"/>
      <c r="AA346" s="52"/>
      <c r="AB346" s="52"/>
      <c r="AC346" s="52"/>
      <c r="AD346" s="52"/>
      <c r="AE346" s="52"/>
      <c r="AF346" s="52"/>
      <c r="AG346" s="52"/>
      <c r="AH346" s="52"/>
      <c r="AI346" s="52"/>
      <c r="AJ346" s="52"/>
      <c r="AK346" s="52"/>
      <c r="AL346" s="52"/>
      <c r="AM346" s="52"/>
      <c r="AN346" s="52"/>
      <c r="AO346" s="52"/>
      <c r="AP346" s="52"/>
      <c r="AQ346" s="52"/>
      <c r="AR346" s="52"/>
      <c r="AS346" s="52"/>
      <c r="AT346" s="52"/>
      <c r="AU346" s="52"/>
      <c r="AV346" s="52"/>
      <c r="AW346" s="52"/>
      <c r="AX346" s="52"/>
      <c r="AY346" s="52"/>
      <c r="AZ346" s="52"/>
      <c r="BA346" s="52"/>
      <c r="BB346" s="52"/>
      <c r="BC346" s="52"/>
      <c r="BD346" s="52"/>
      <c r="BE346" s="52"/>
      <c r="BF346" s="52"/>
    </row>
    <row r="347" spans="1:58" ht="15.75" customHeight="1">
      <c r="A347" s="58"/>
      <c r="B347" s="52"/>
      <c r="C347" s="52"/>
      <c r="D347" s="52"/>
      <c r="E347" s="52"/>
      <c r="F347" s="52"/>
      <c r="G347" s="52"/>
      <c r="H347" s="52"/>
      <c r="I347" s="52"/>
      <c r="J347" s="52"/>
      <c r="K347" s="52"/>
      <c r="L347" s="52"/>
      <c r="M347" s="52"/>
      <c r="N347" s="52"/>
      <c r="O347" s="52"/>
      <c r="P347" s="52"/>
      <c r="Q347" s="52"/>
      <c r="R347" s="52"/>
      <c r="S347" s="52"/>
      <c r="T347" s="52"/>
      <c r="U347" s="52"/>
      <c r="V347" s="52"/>
      <c r="W347" s="52"/>
      <c r="X347" s="52"/>
      <c r="Y347" s="52"/>
      <c r="Z347" s="52"/>
      <c r="AA347" s="52"/>
      <c r="AB347" s="52"/>
      <c r="AC347" s="52"/>
      <c r="AD347" s="52"/>
      <c r="AE347" s="52"/>
      <c r="AF347" s="52"/>
      <c r="AG347" s="52"/>
      <c r="AH347" s="52"/>
      <c r="AI347" s="52"/>
      <c r="AJ347" s="52"/>
      <c r="AK347" s="52"/>
      <c r="AL347" s="52"/>
      <c r="AM347" s="52"/>
      <c r="AN347" s="52"/>
      <c r="AO347" s="52"/>
      <c r="AP347" s="52"/>
      <c r="AQ347" s="52"/>
      <c r="AR347" s="52"/>
      <c r="AS347" s="52"/>
      <c r="AT347" s="52"/>
      <c r="AU347" s="52"/>
      <c r="AV347" s="52"/>
      <c r="AW347" s="52"/>
      <c r="AX347" s="52"/>
      <c r="AY347" s="52"/>
      <c r="AZ347" s="52"/>
      <c r="BA347" s="52"/>
      <c r="BB347" s="52"/>
      <c r="BC347" s="52"/>
      <c r="BD347" s="52"/>
      <c r="BE347" s="52"/>
      <c r="BF347" s="52"/>
    </row>
    <row r="348" spans="1:58" ht="15.75" customHeight="1">
      <c r="A348" s="58"/>
      <c r="B348" s="52"/>
      <c r="C348" s="52"/>
      <c r="D348" s="52"/>
      <c r="E348" s="52"/>
      <c r="F348" s="52"/>
      <c r="G348" s="52"/>
      <c r="H348" s="52"/>
      <c r="I348" s="52"/>
      <c r="J348" s="52"/>
      <c r="K348" s="52"/>
      <c r="L348" s="52"/>
      <c r="M348" s="52"/>
      <c r="N348" s="52"/>
      <c r="O348" s="52"/>
      <c r="P348" s="52"/>
      <c r="Q348" s="52"/>
      <c r="R348" s="52"/>
      <c r="S348" s="52"/>
      <c r="T348" s="52"/>
      <c r="U348" s="52"/>
      <c r="V348" s="52"/>
      <c r="W348" s="52"/>
      <c r="X348" s="52"/>
      <c r="Y348" s="52"/>
      <c r="Z348" s="52"/>
      <c r="AA348" s="52"/>
      <c r="AB348" s="52"/>
      <c r="AC348" s="52"/>
      <c r="AD348" s="52"/>
      <c r="AE348" s="52"/>
      <c r="AF348" s="52"/>
      <c r="AG348" s="52"/>
      <c r="AH348" s="52"/>
      <c r="AI348" s="52"/>
      <c r="AJ348" s="52"/>
      <c r="AK348" s="52"/>
      <c r="AL348" s="52"/>
      <c r="AM348" s="52"/>
      <c r="AN348" s="52"/>
      <c r="AO348" s="52"/>
      <c r="AP348" s="52"/>
      <c r="AQ348" s="52"/>
      <c r="AR348" s="52"/>
      <c r="AS348" s="52"/>
      <c r="AT348" s="52"/>
      <c r="AU348" s="52"/>
      <c r="AV348" s="52"/>
      <c r="AW348" s="52"/>
      <c r="AX348" s="52"/>
      <c r="AY348" s="52"/>
      <c r="AZ348" s="52"/>
      <c r="BA348" s="52"/>
      <c r="BB348" s="52"/>
      <c r="BC348" s="52"/>
      <c r="BD348" s="52"/>
      <c r="BE348" s="52"/>
      <c r="BF348" s="52"/>
    </row>
    <row r="349" spans="1:58" ht="15.75" customHeight="1">
      <c r="A349" s="58"/>
      <c r="B349" s="52"/>
      <c r="C349" s="52"/>
      <c r="D349" s="52"/>
      <c r="E349" s="52"/>
      <c r="F349" s="52"/>
      <c r="G349" s="52"/>
      <c r="H349" s="52"/>
      <c r="I349" s="52"/>
      <c r="J349" s="52"/>
      <c r="K349" s="52"/>
      <c r="L349" s="52"/>
      <c r="M349" s="52"/>
      <c r="N349" s="52"/>
      <c r="O349" s="52"/>
      <c r="P349" s="52"/>
      <c r="Q349" s="52"/>
      <c r="R349" s="52"/>
      <c r="S349" s="52"/>
      <c r="T349" s="52"/>
      <c r="U349" s="52"/>
      <c r="V349" s="52"/>
      <c r="W349" s="52"/>
      <c r="X349" s="52"/>
      <c r="Y349" s="52"/>
      <c r="Z349" s="52"/>
      <c r="AA349" s="52"/>
      <c r="AB349" s="52"/>
      <c r="AC349" s="52"/>
      <c r="AD349" s="52"/>
      <c r="AE349" s="52"/>
      <c r="AF349" s="52"/>
      <c r="AG349" s="52"/>
      <c r="AH349" s="52"/>
      <c r="AI349" s="52"/>
      <c r="AJ349" s="52"/>
      <c r="AK349" s="52"/>
      <c r="AL349" s="52"/>
      <c r="AM349" s="52"/>
      <c r="AN349" s="52"/>
      <c r="AO349" s="52"/>
      <c r="AP349" s="52"/>
      <c r="AQ349" s="52"/>
      <c r="AR349" s="52"/>
      <c r="AS349" s="52"/>
      <c r="AT349" s="52"/>
      <c r="AU349" s="52"/>
      <c r="AV349" s="52"/>
      <c r="AW349" s="52"/>
      <c r="AX349" s="52"/>
      <c r="AY349" s="52"/>
      <c r="AZ349" s="52"/>
      <c r="BA349" s="52"/>
      <c r="BB349" s="52"/>
      <c r="BC349" s="52"/>
      <c r="BD349" s="52"/>
      <c r="BE349" s="52"/>
      <c r="BF349" s="52"/>
    </row>
    <row r="350" spans="1:58" ht="15.75" customHeight="1">
      <c r="A350" s="58"/>
      <c r="B350" s="52"/>
      <c r="C350" s="52"/>
      <c r="D350" s="52"/>
      <c r="E350" s="52"/>
      <c r="F350" s="52"/>
      <c r="G350" s="52"/>
      <c r="H350" s="52"/>
      <c r="I350" s="52"/>
      <c r="J350" s="52"/>
      <c r="K350" s="52"/>
      <c r="L350" s="52"/>
      <c r="M350" s="52"/>
      <c r="N350" s="52"/>
      <c r="O350" s="52"/>
      <c r="P350" s="52"/>
      <c r="Q350" s="52"/>
      <c r="R350" s="52"/>
      <c r="S350" s="52"/>
      <c r="T350" s="52"/>
      <c r="U350" s="52"/>
      <c r="V350" s="52"/>
      <c r="W350" s="52"/>
      <c r="X350" s="52"/>
      <c r="Y350" s="52"/>
      <c r="Z350" s="52"/>
      <c r="AA350" s="52"/>
      <c r="AB350" s="52"/>
      <c r="AC350" s="52"/>
      <c r="AD350" s="52"/>
      <c r="AE350" s="52"/>
      <c r="AF350" s="52"/>
      <c r="AG350" s="52"/>
      <c r="AH350" s="52"/>
      <c r="AI350" s="52"/>
      <c r="AJ350" s="52"/>
      <c r="AK350" s="52"/>
      <c r="AL350" s="52"/>
      <c r="AM350" s="52"/>
      <c r="AN350" s="52"/>
      <c r="AO350" s="52"/>
      <c r="AP350" s="52"/>
      <c r="AQ350" s="52"/>
      <c r="AR350" s="52"/>
      <c r="AS350" s="52"/>
      <c r="AT350" s="52"/>
      <c r="AU350" s="52"/>
      <c r="AV350" s="52"/>
      <c r="AW350" s="52"/>
      <c r="AX350" s="52"/>
      <c r="AY350" s="52"/>
      <c r="AZ350" s="52"/>
      <c r="BA350" s="52"/>
      <c r="BB350" s="52"/>
      <c r="BC350" s="52"/>
      <c r="BD350" s="52"/>
      <c r="BE350" s="52"/>
      <c r="BF350" s="52"/>
    </row>
    <row r="351" spans="1:58" ht="15.75" customHeight="1">
      <c r="A351" s="58"/>
      <c r="B351" s="52"/>
      <c r="C351" s="52"/>
      <c r="D351" s="52"/>
      <c r="E351" s="52"/>
      <c r="F351" s="52"/>
      <c r="G351" s="52"/>
      <c r="H351" s="52"/>
      <c r="I351" s="52"/>
      <c r="J351" s="52"/>
      <c r="K351" s="52"/>
      <c r="L351" s="52"/>
      <c r="M351" s="52"/>
      <c r="N351" s="52"/>
      <c r="O351" s="52"/>
      <c r="P351" s="52"/>
      <c r="Q351" s="52"/>
      <c r="R351" s="52"/>
      <c r="S351" s="52"/>
      <c r="T351" s="52"/>
      <c r="U351" s="52"/>
      <c r="V351" s="52"/>
      <c r="W351" s="52"/>
      <c r="X351" s="52"/>
      <c r="Y351" s="52"/>
      <c r="Z351" s="52"/>
      <c r="AA351" s="52"/>
      <c r="AB351" s="52"/>
      <c r="AC351" s="52"/>
      <c r="AD351" s="52"/>
      <c r="AE351" s="52"/>
      <c r="AF351" s="52"/>
      <c r="AG351" s="52"/>
      <c r="AH351" s="52"/>
      <c r="AI351" s="52"/>
      <c r="AJ351" s="52"/>
      <c r="AK351" s="52"/>
      <c r="AL351" s="52"/>
      <c r="AM351" s="52"/>
      <c r="AN351" s="52"/>
      <c r="AO351" s="52"/>
      <c r="AP351" s="52"/>
      <c r="AQ351" s="52"/>
      <c r="AR351" s="52"/>
      <c r="AS351" s="52"/>
      <c r="AT351" s="52"/>
      <c r="AU351" s="52"/>
      <c r="AV351" s="52"/>
      <c r="AW351" s="52"/>
      <c r="AX351" s="52"/>
      <c r="AY351" s="52"/>
      <c r="AZ351" s="52"/>
      <c r="BA351" s="52"/>
      <c r="BB351" s="52"/>
      <c r="BC351" s="52"/>
      <c r="BD351" s="52"/>
      <c r="BE351" s="52"/>
      <c r="BF351" s="52"/>
    </row>
    <row r="352" spans="1:58" ht="15.75" customHeight="1">
      <c r="A352" s="58"/>
      <c r="B352" s="52"/>
      <c r="C352" s="52"/>
      <c r="D352" s="52"/>
      <c r="E352" s="52"/>
      <c r="F352" s="52"/>
      <c r="G352" s="52"/>
      <c r="H352" s="52"/>
      <c r="I352" s="52"/>
      <c r="J352" s="52"/>
      <c r="K352" s="52"/>
      <c r="L352" s="52"/>
      <c r="M352" s="52"/>
      <c r="N352" s="52"/>
      <c r="O352" s="52"/>
      <c r="P352" s="52"/>
      <c r="Q352" s="52"/>
      <c r="R352" s="52"/>
      <c r="S352" s="52"/>
      <c r="T352" s="52"/>
      <c r="U352" s="52"/>
      <c r="V352" s="52"/>
      <c r="W352" s="52"/>
      <c r="X352" s="52"/>
      <c r="Y352" s="52"/>
      <c r="Z352" s="52"/>
      <c r="AA352" s="52"/>
      <c r="AB352" s="52"/>
      <c r="AC352" s="52"/>
      <c r="AD352" s="52"/>
      <c r="AE352" s="52"/>
      <c r="AF352" s="52"/>
      <c r="AG352" s="52"/>
      <c r="AH352" s="52"/>
      <c r="AI352" s="52"/>
      <c r="AJ352" s="52"/>
      <c r="AK352" s="52"/>
      <c r="AL352" s="52"/>
      <c r="AM352" s="52"/>
      <c r="AN352" s="52"/>
      <c r="AO352" s="52"/>
      <c r="AP352" s="52"/>
      <c r="AQ352" s="52"/>
      <c r="AR352" s="52"/>
      <c r="AS352" s="52"/>
      <c r="AT352" s="52"/>
      <c r="AU352" s="52"/>
      <c r="AV352" s="52"/>
      <c r="AW352" s="52"/>
      <c r="AX352" s="52"/>
      <c r="AY352" s="52"/>
      <c r="AZ352" s="52"/>
      <c r="BA352" s="52"/>
      <c r="BB352" s="52"/>
      <c r="BC352" s="52"/>
      <c r="BD352" s="52"/>
      <c r="BE352" s="52"/>
      <c r="BF352" s="52"/>
    </row>
    <row r="353" spans="1:58" ht="15.75" customHeight="1">
      <c r="A353" s="58"/>
      <c r="B353" s="52"/>
      <c r="C353" s="52"/>
      <c r="D353" s="52"/>
      <c r="E353" s="52"/>
      <c r="F353" s="52"/>
      <c r="G353" s="52"/>
      <c r="H353" s="52"/>
      <c r="I353" s="52"/>
      <c r="J353" s="52"/>
      <c r="K353" s="52"/>
      <c r="L353" s="52"/>
      <c r="M353" s="52"/>
      <c r="N353" s="52"/>
      <c r="O353" s="52"/>
      <c r="P353" s="52"/>
      <c r="Q353" s="52"/>
      <c r="R353" s="52"/>
      <c r="S353" s="52"/>
      <c r="T353" s="52"/>
      <c r="U353" s="52"/>
      <c r="V353" s="52"/>
      <c r="W353" s="52"/>
      <c r="X353" s="52"/>
      <c r="Y353" s="52"/>
      <c r="Z353" s="52"/>
      <c r="AA353" s="52"/>
      <c r="AB353" s="52"/>
      <c r="AC353" s="52"/>
      <c r="AD353" s="52"/>
      <c r="AE353" s="52"/>
      <c r="AF353" s="52"/>
      <c r="AG353" s="52"/>
      <c r="AH353" s="52"/>
      <c r="AI353" s="52"/>
      <c r="AJ353" s="52"/>
      <c r="AK353" s="52"/>
      <c r="AL353" s="52"/>
      <c r="AM353" s="52"/>
      <c r="AN353" s="52"/>
      <c r="AO353" s="52"/>
      <c r="AP353" s="52"/>
      <c r="AQ353" s="52"/>
      <c r="AR353" s="52"/>
      <c r="AS353" s="52"/>
      <c r="AT353" s="52"/>
      <c r="AU353" s="52"/>
      <c r="AV353" s="52"/>
      <c r="AW353" s="52"/>
      <c r="AX353" s="52"/>
      <c r="AY353" s="52"/>
      <c r="AZ353" s="52"/>
      <c r="BA353" s="52"/>
      <c r="BB353" s="52"/>
      <c r="BC353" s="52"/>
      <c r="BD353" s="52"/>
      <c r="BE353" s="52"/>
      <c r="BF353" s="52"/>
    </row>
    <row r="354" spans="1:58" ht="15.75" customHeight="1">
      <c r="A354" s="58"/>
      <c r="B354" s="52"/>
      <c r="C354" s="52"/>
      <c r="D354" s="52"/>
      <c r="E354" s="52"/>
      <c r="F354" s="52"/>
      <c r="G354" s="52"/>
      <c r="H354" s="52"/>
      <c r="I354" s="52"/>
      <c r="J354" s="52"/>
      <c r="K354" s="52"/>
      <c r="L354" s="52"/>
      <c r="M354" s="52"/>
      <c r="N354" s="52"/>
      <c r="O354" s="52"/>
      <c r="P354" s="52"/>
      <c r="Q354" s="52"/>
      <c r="R354" s="52"/>
      <c r="S354" s="52"/>
      <c r="T354" s="52"/>
      <c r="U354" s="52"/>
      <c r="V354" s="52"/>
      <c r="W354" s="52"/>
      <c r="X354" s="52"/>
      <c r="Y354" s="52"/>
      <c r="Z354" s="52"/>
      <c r="AA354" s="52"/>
      <c r="AB354" s="52"/>
      <c r="AC354" s="52"/>
      <c r="AD354" s="52"/>
      <c r="AE354" s="52"/>
      <c r="AF354" s="52"/>
      <c r="AG354" s="52"/>
      <c r="AH354" s="52"/>
      <c r="AI354" s="52"/>
      <c r="AJ354" s="52"/>
      <c r="AK354" s="52"/>
      <c r="AL354" s="52"/>
      <c r="AM354" s="52"/>
      <c r="AN354" s="52"/>
      <c r="AO354" s="52"/>
      <c r="AP354" s="52"/>
      <c r="AQ354" s="52"/>
      <c r="AR354" s="52"/>
      <c r="AS354" s="52"/>
      <c r="AT354" s="52"/>
      <c r="AU354" s="52"/>
      <c r="AV354" s="52"/>
      <c r="AW354" s="52"/>
      <c r="AX354" s="52"/>
      <c r="AY354" s="52"/>
      <c r="AZ354" s="52"/>
      <c r="BA354" s="52"/>
      <c r="BB354" s="52"/>
      <c r="BC354" s="52"/>
      <c r="BD354" s="52"/>
      <c r="BE354" s="52"/>
      <c r="BF354" s="52"/>
    </row>
    <row r="355" spans="1:58" ht="15.75" customHeight="1">
      <c r="A355" s="58"/>
      <c r="B355" s="52"/>
      <c r="C355" s="52"/>
      <c r="D355" s="52"/>
      <c r="E355" s="52"/>
      <c r="F355" s="52"/>
      <c r="G355" s="52"/>
      <c r="H355" s="52"/>
      <c r="I355" s="52"/>
      <c r="J355" s="52"/>
      <c r="K355" s="52"/>
      <c r="L355" s="52"/>
      <c r="M355" s="52"/>
      <c r="N355" s="52"/>
      <c r="O355" s="52"/>
      <c r="P355" s="52"/>
      <c r="Q355" s="52"/>
      <c r="R355" s="52"/>
      <c r="S355" s="52"/>
      <c r="T355" s="52"/>
      <c r="U355" s="52"/>
      <c r="V355" s="52"/>
      <c r="W355" s="52"/>
      <c r="X355" s="52"/>
      <c r="Y355" s="52"/>
      <c r="Z355" s="52"/>
      <c r="AA355" s="52"/>
      <c r="AB355" s="52"/>
      <c r="AC355" s="52"/>
      <c r="AD355" s="52"/>
      <c r="AE355" s="52"/>
      <c r="AF355" s="52"/>
      <c r="AG355" s="52"/>
      <c r="AH355" s="52"/>
      <c r="AI355" s="52"/>
      <c r="AJ355" s="52"/>
      <c r="AK355" s="52"/>
      <c r="AL355" s="52"/>
      <c r="AM355" s="52"/>
      <c r="AN355" s="52"/>
      <c r="AO355" s="52"/>
      <c r="AP355" s="52"/>
      <c r="AQ355" s="52"/>
      <c r="AR355" s="52"/>
      <c r="AS355" s="52"/>
      <c r="AT355" s="52"/>
      <c r="AU355" s="52"/>
      <c r="AV355" s="52"/>
      <c r="AW355" s="52"/>
      <c r="AX355" s="52"/>
      <c r="AY355" s="52"/>
      <c r="AZ355" s="52"/>
      <c r="BA355" s="52"/>
      <c r="BB355" s="52"/>
      <c r="BC355" s="52"/>
      <c r="BD355" s="52"/>
      <c r="BE355" s="52"/>
      <c r="BF355" s="52"/>
    </row>
    <row r="356" spans="1:58" ht="15.75" customHeight="1">
      <c r="A356" s="58"/>
      <c r="B356" s="52"/>
      <c r="C356" s="52"/>
      <c r="D356" s="52"/>
      <c r="E356" s="52"/>
      <c r="F356" s="52"/>
      <c r="G356" s="52"/>
      <c r="H356" s="52"/>
      <c r="I356" s="52"/>
      <c r="J356" s="52"/>
      <c r="K356" s="52"/>
      <c r="L356" s="52"/>
      <c r="M356" s="52"/>
      <c r="N356" s="52"/>
      <c r="O356" s="52"/>
      <c r="P356" s="52"/>
      <c r="Q356" s="52"/>
      <c r="R356" s="52"/>
      <c r="S356" s="52"/>
      <c r="T356" s="52"/>
      <c r="U356" s="52"/>
      <c r="V356" s="52"/>
      <c r="W356" s="52"/>
      <c r="X356" s="52"/>
      <c r="Y356" s="52"/>
      <c r="Z356" s="52"/>
      <c r="AA356" s="52"/>
      <c r="AB356" s="52"/>
      <c r="AC356" s="52"/>
      <c r="AD356" s="52"/>
      <c r="AE356" s="52"/>
      <c r="AF356" s="52"/>
      <c r="AG356" s="52"/>
      <c r="AH356" s="52"/>
      <c r="AI356" s="52"/>
      <c r="AJ356" s="52"/>
      <c r="AK356" s="52"/>
      <c r="AL356" s="52"/>
      <c r="AM356" s="52"/>
      <c r="AN356" s="52"/>
      <c r="AO356" s="52"/>
      <c r="AP356" s="52"/>
      <c r="AQ356" s="52"/>
      <c r="AR356" s="52"/>
      <c r="AS356" s="52"/>
      <c r="AT356" s="52"/>
      <c r="AU356" s="52"/>
      <c r="AV356" s="52"/>
      <c r="AW356" s="52"/>
      <c r="AX356" s="52"/>
      <c r="AY356" s="52"/>
      <c r="AZ356" s="52"/>
      <c r="BA356" s="52"/>
      <c r="BB356" s="52"/>
      <c r="BC356" s="52"/>
      <c r="BD356" s="52"/>
      <c r="BE356" s="52"/>
      <c r="BF356" s="52"/>
    </row>
    <row r="357" spans="1:58" ht="15.75" customHeight="1">
      <c r="A357" s="58"/>
      <c r="B357" s="52"/>
      <c r="C357" s="52"/>
      <c r="D357" s="52"/>
      <c r="E357" s="52"/>
      <c r="F357" s="52"/>
      <c r="G357" s="52"/>
      <c r="H357" s="52"/>
      <c r="I357" s="52"/>
      <c r="J357" s="52"/>
      <c r="K357" s="52"/>
      <c r="L357" s="52"/>
      <c r="M357" s="52"/>
      <c r="N357" s="52"/>
      <c r="O357" s="52"/>
      <c r="P357" s="52"/>
      <c r="Q357" s="52"/>
      <c r="R357" s="52"/>
      <c r="S357" s="52"/>
      <c r="T357" s="52"/>
      <c r="U357" s="52"/>
      <c r="V357" s="52"/>
      <c r="W357" s="52"/>
      <c r="X357" s="52"/>
      <c r="Y357" s="52"/>
      <c r="Z357" s="52"/>
      <c r="AA357" s="52"/>
      <c r="AB357" s="52"/>
      <c r="AC357" s="52"/>
      <c r="AD357" s="52"/>
      <c r="AE357" s="52"/>
      <c r="AF357" s="52"/>
      <c r="AG357" s="52"/>
      <c r="AH357" s="52"/>
      <c r="AI357" s="52"/>
      <c r="AJ357" s="52"/>
      <c r="AK357" s="52"/>
      <c r="AL357" s="52"/>
      <c r="AM357" s="52"/>
      <c r="AN357" s="52"/>
      <c r="AO357" s="52"/>
      <c r="AP357" s="52"/>
      <c r="AQ357" s="52"/>
      <c r="AR357" s="52"/>
      <c r="AS357" s="52"/>
      <c r="AT357" s="52"/>
      <c r="AU357" s="52"/>
      <c r="AV357" s="52"/>
      <c r="AW357" s="52"/>
      <c r="AX357" s="52"/>
      <c r="AY357" s="52"/>
      <c r="AZ357" s="52"/>
      <c r="BA357" s="52"/>
      <c r="BB357" s="52"/>
      <c r="BC357" s="52"/>
      <c r="BD357" s="52"/>
      <c r="BE357" s="52"/>
      <c r="BF357" s="52"/>
    </row>
    <row r="358" spans="1:58" ht="15.75" customHeight="1">
      <c r="A358" s="58"/>
      <c r="B358" s="52"/>
      <c r="C358" s="52"/>
      <c r="D358" s="52"/>
      <c r="E358" s="52"/>
      <c r="F358" s="52"/>
      <c r="G358" s="52"/>
      <c r="H358" s="52"/>
      <c r="I358" s="52"/>
      <c r="J358" s="52"/>
      <c r="K358" s="52"/>
      <c r="L358" s="52"/>
      <c r="M358" s="52"/>
      <c r="N358" s="52"/>
      <c r="O358" s="52"/>
      <c r="P358" s="52"/>
      <c r="Q358" s="52"/>
      <c r="R358" s="52"/>
      <c r="S358" s="52"/>
      <c r="T358" s="52"/>
      <c r="U358" s="52"/>
      <c r="V358" s="52"/>
      <c r="W358" s="52"/>
      <c r="X358" s="52"/>
      <c r="Y358" s="52"/>
      <c r="Z358" s="52"/>
      <c r="AA358" s="52"/>
      <c r="AB358" s="52"/>
      <c r="AC358" s="52"/>
      <c r="AD358" s="52"/>
      <c r="AE358" s="52"/>
      <c r="AF358" s="52"/>
      <c r="AG358" s="52"/>
      <c r="AH358" s="52"/>
      <c r="AI358" s="52"/>
      <c r="AJ358" s="52"/>
      <c r="AK358" s="52"/>
      <c r="AL358" s="52"/>
      <c r="AM358" s="52"/>
      <c r="AN358" s="52"/>
      <c r="AO358" s="52"/>
      <c r="AP358" s="52"/>
      <c r="AQ358" s="52"/>
      <c r="AR358" s="52"/>
      <c r="AS358" s="52"/>
      <c r="AT358" s="52"/>
      <c r="AU358" s="52"/>
      <c r="AV358" s="52"/>
      <c r="AW358" s="52"/>
      <c r="AX358" s="52"/>
      <c r="AY358" s="52"/>
      <c r="AZ358" s="52"/>
      <c r="BA358" s="52"/>
      <c r="BB358" s="52"/>
      <c r="BC358" s="52"/>
      <c r="BD358" s="52"/>
      <c r="BE358" s="52"/>
      <c r="BF358" s="52"/>
    </row>
    <row r="359" spans="1:58" ht="15.75" customHeight="1">
      <c r="A359" s="58"/>
      <c r="B359" s="52"/>
      <c r="C359" s="52"/>
      <c r="D359" s="52"/>
      <c r="E359" s="52"/>
      <c r="F359" s="52"/>
      <c r="G359" s="52"/>
      <c r="H359" s="52"/>
      <c r="I359" s="52"/>
      <c r="J359" s="52"/>
      <c r="K359" s="52"/>
      <c r="L359" s="52"/>
      <c r="M359" s="52"/>
      <c r="N359" s="52"/>
      <c r="O359" s="52"/>
      <c r="P359" s="52"/>
      <c r="Q359" s="52"/>
      <c r="R359" s="52"/>
      <c r="S359" s="52"/>
      <c r="T359" s="52"/>
      <c r="U359" s="52"/>
      <c r="V359" s="52"/>
      <c r="W359" s="52"/>
      <c r="X359" s="52"/>
      <c r="Y359" s="52"/>
      <c r="Z359" s="52"/>
      <c r="AA359" s="52"/>
      <c r="AB359" s="52"/>
      <c r="AC359" s="52"/>
      <c r="AD359" s="52"/>
      <c r="AE359" s="52"/>
      <c r="AF359" s="52"/>
      <c r="AG359" s="52"/>
      <c r="AH359" s="52"/>
      <c r="AI359" s="52"/>
      <c r="AJ359" s="52"/>
      <c r="AK359" s="52"/>
      <c r="AL359" s="52"/>
      <c r="AM359" s="52"/>
      <c r="AN359" s="52"/>
      <c r="AO359" s="52"/>
      <c r="AP359" s="52"/>
      <c r="AQ359" s="52"/>
      <c r="AR359" s="52"/>
      <c r="AS359" s="52"/>
      <c r="AT359" s="52"/>
      <c r="AU359" s="52"/>
      <c r="AV359" s="52"/>
      <c r="AW359" s="52"/>
      <c r="AX359" s="52"/>
      <c r="AY359" s="52"/>
      <c r="AZ359" s="52"/>
      <c r="BA359" s="52"/>
      <c r="BB359" s="52"/>
      <c r="BC359" s="52"/>
      <c r="BD359" s="52"/>
      <c r="BE359" s="52"/>
      <c r="BF359" s="52"/>
    </row>
    <row r="360" spans="1:58" ht="15.75" customHeight="1">
      <c r="A360" s="58"/>
      <c r="B360" s="52"/>
      <c r="C360" s="52"/>
      <c r="D360" s="52"/>
      <c r="E360" s="52"/>
      <c r="F360" s="52"/>
      <c r="G360" s="52"/>
      <c r="H360" s="52"/>
      <c r="I360" s="52"/>
      <c r="J360" s="52"/>
      <c r="K360" s="52"/>
      <c r="L360" s="52"/>
      <c r="M360" s="52"/>
      <c r="N360" s="52"/>
      <c r="O360" s="52"/>
      <c r="P360" s="52"/>
      <c r="Q360" s="52"/>
      <c r="R360" s="52"/>
      <c r="S360" s="52"/>
      <c r="T360" s="52"/>
      <c r="U360" s="52"/>
      <c r="V360" s="52"/>
      <c r="W360" s="52"/>
      <c r="X360" s="52"/>
      <c r="Y360" s="52"/>
      <c r="Z360" s="52"/>
      <c r="AA360" s="52"/>
      <c r="AB360" s="52"/>
      <c r="AC360" s="52"/>
      <c r="AD360" s="52"/>
      <c r="AE360" s="52"/>
      <c r="AF360" s="52"/>
      <c r="AG360" s="52"/>
      <c r="AH360" s="52"/>
      <c r="AI360" s="52"/>
      <c r="AJ360" s="52"/>
      <c r="AK360" s="52"/>
      <c r="AL360" s="52"/>
      <c r="AM360" s="52"/>
      <c r="AN360" s="52"/>
      <c r="AO360" s="52"/>
      <c r="AP360" s="52"/>
      <c r="AQ360" s="52"/>
      <c r="AR360" s="52"/>
      <c r="AS360" s="52"/>
      <c r="AT360" s="52"/>
      <c r="AU360" s="52"/>
      <c r="AV360" s="52"/>
      <c r="AW360" s="52"/>
      <c r="AX360" s="52"/>
      <c r="AY360" s="52"/>
      <c r="AZ360" s="52"/>
      <c r="BA360" s="52"/>
      <c r="BB360" s="52"/>
      <c r="BC360" s="52"/>
      <c r="BD360" s="52"/>
      <c r="BE360" s="52"/>
      <c r="BF360" s="52"/>
    </row>
    <row r="361" spans="1:58" ht="15.75" customHeight="1">
      <c r="A361" s="58"/>
      <c r="B361" s="52"/>
      <c r="C361" s="52"/>
      <c r="D361" s="52"/>
      <c r="E361" s="52"/>
      <c r="F361" s="52"/>
      <c r="G361" s="52"/>
      <c r="H361" s="52"/>
      <c r="I361" s="52"/>
      <c r="J361" s="52"/>
      <c r="K361" s="52"/>
      <c r="L361" s="52"/>
      <c r="M361" s="52"/>
      <c r="N361" s="52"/>
      <c r="O361" s="52"/>
      <c r="P361" s="52"/>
      <c r="Q361" s="52"/>
      <c r="R361" s="52"/>
      <c r="S361" s="52"/>
      <c r="T361" s="52"/>
      <c r="U361" s="52"/>
      <c r="V361" s="52"/>
      <c r="W361" s="52"/>
      <c r="X361" s="52"/>
      <c r="Y361" s="52"/>
      <c r="Z361" s="52"/>
      <c r="AA361" s="52"/>
      <c r="AB361" s="52"/>
      <c r="AC361" s="52"/>
      <c r="AD361" s="52"/>
      <c r="AE361" s="52"/>
      <c r="AF361" s="52"/>
      <c r="AG361" s="52"/>
      <c r="AH361" s="52"/>
      <c r="AI361" s="52"/>
      <c r="AJ361" s="52"/>
      <c r="AK361" s="52"/>
      <c r="AL361" s="52"/>
      <c r="AM361" s="52"/>
      <c r="AN361" s="52"/>
      <c r="AO361" s="52"/>
      <c r="AP361" s="52"/>
      <c r="AQ361" s="52"/>
      <c r="AR361" s="52"/>
      <c r="AS361" s="52"/>
      <c r="AT361" s="52"/>
      <c r="AU361" s="52"/>
      <c r="AV361" s="52"/>
      <c r="AW361" s="52"/>
      <c r="AX361" s="52"/>
      <c r="AY361" s="52"/>
      <c r="AZ361" s="52"/>
      <c r="BA361" s="52"/>
      <c r="BB361" s="52"/>
      <c r="BC361" s="52"/>
      <c r="BD361" s="52"/>
      <c r="BE361" s="52"/>
      <c r="BF361" s="52"/>
    </row>
    <row r="362" spans="1:58" ht="15.75" customHeight="1">
      <c r="A362" s="58"/>
      <c r="B362" s="52"/>
      <c r="C362" s="52"/>
      <c r="D362" s="52"/>
      <c r="E362" s="52"/>
      <c r="F362" s="52"/>
      <c r="G362" s="52"/>
      <c r="H362" s="52"/>
      <c r="I362" s="52"/>
      <c r="J362" s="52"/>
      <c r="K362" s="52"/>
      <c r="L362" s="52"/>
      <c r="M362" s="52"/>
      <c r="N362" s="52"/>
      <c r="O362" s="52"/>
      <c r="P362" s="52"/>
      <c r="Q362" s="52"/>
      <c r="R362" s="52"/>
      <c r="S362" s="52"/>
      <c r="T362" s="52"/>
      <c r="U362" s="52"/>
      <c r="V362" s="52"/>
      <c r="W362" s="52"/>
      <c r="X362" s="52"/>
      <c r="Y362" s="52"/>
      <c r="Z362" s="52"/>
      <c r="AA362" s="52"/>
      <c r="AB362" s="52"/>
      <c r="AC362" s="52"/>
      <c r="AD362" s="52"/>
      <c r="AE362" s="52"/>
      <c r="AF362" s="52"/>
      <c r="AG362" s="52"/>
      <c r="AH362" s="52"/>
      <c r="AI362" s="52"/>
      <c r="AJ362" s="52"/>
      <c r="AK362" s="52"/>
      <c r="AL362" s="52"/>
      <c r="AM362" s="52"/>
      <c r="AN362" s="52"/>
      <c r="AO362" s="52"/>
      <c r="AP362" s="52"/>
      <c r="AQ362" s="52"/>
      <c r="AR362" s="52"/>
      <c r="AS362" s="52"/>
      <c r="AT362" s="52"/>
      <c r="AU362" s="52"/>
      <c r="AV362" s="52"/>
      <c r="AW362" s="52"/>
      <c r="AX362" s="52"/>
      <c r="AY362" s="52"/>
      <c r="AZ362" s="52"/>
      <c r="BA362" s="52"/>
      <c r="BB362" s="52"/>
      <c r="BC362" s="52"/>
      <c r="BD362" s="52"/>
      <c r="BE362" s="52"/>
      <c r="BF362" s="52"/>
    </row>
    <row r="363" spans="1:58" ht="15.75" customHeight="1">
      <c r="A363" s="58"/>
      <c r="B363" s="52"/>
      <c r="C363" s="52"/>
      <c r="D363" s="52"/>
      <c r="E363" s="52"/>
      <c r="F363" s="52"/>
      <c r="G363" s="52"/>
      <c r="H363" s="52"/>
      <c r="I363" s="52"/>
      <c r="J363" s="52"/>
      <c r="K363" s="52"/>
      <c r="L363" s="52"/>
      <c r="M363" s="52"/>
      <c r="N363" s="52"/>
      <c r="O363" s="52"/>
      <c r="P363" s="52"/>
      <c r="Q363" s="52"/>
      <c r="R363" s="52"/>
      <c r="S363" s="52"/>
      <c r="T363" s="52"/>
      <c r="U363" s="52"/>
      <c r="V363" s="52"/>
      <c r="W363" s="52"/>
      <c r="X363" s="52"/>
      <c r="Y363" s="52"/>
      <c r="Z363" s="52"/>
      <c r="AA363" s="52"/>
      <c r="AB363" s="52"/>
      <c r="AC363" s="52"/>
      <c r="AD363" s="52"/>
      <c r="AE363" s="52"/>
      <c r="AF363" s="52"/>
      <c r="AG363" s="52"/>
      <c r="AH363" s="52"/>
      <c r="AI363" s="52"/>
      <c r="AJ363" s="52"/>
      <c r="AK363" s="52"/>
      <c r="AL363" s="52"/>
      <c r="AM363" s="52"/>
      <c r="AN363" s="52"/>
      <c r="AO363" s="52"/>
      <c r="AP363" s="52"/>
      <c r="AQ363" s="52"/>
      <c r="AR363" s="52"/>
      <c r="AS363" s="52"/>
      <c r="AT363" s="52"/>
      <c r="AU363" s="52"/>
      <c r="AV363" s="52"/>
      <c r="AW363" s="52"/>
      <c r="AX363" s="52"/>
      <c r="AY363" s="52"/>
      <c r="AZ363" s="52"/>
      <c r="BA363" s="52"/>
      <c r="BB363" s="52"/>
      <c r="BC363" s="52"/>
      <c r="BD363" s="52"/>
      <c r="BE363" s="52"/>
      <c r="BF363" s="52"/>
    </row>
    <row r="364" spans="1:58" ht="15.75" customHeight="1">
      <c r="A364" s="58"/>
      <c r="B364" s="52"/>
      <c r="C364" s="52"/>
      <c r="D364" s="52"/>
      <c r="E364" s="52"/>
      <c r="F364" s="52"/>
      <c r="G364" s="52"/>
      <c r="H364" s="52"/>
      <c r="I364" s="52"/>
      <c r="J364" s="52"/>
      <c r="K364" s="52"/>
      <c r="L364" s="52"/>
      <c r="M364" s="52"/>
      <c r="N364" s="52"/>
      <c r="O364" s="52"/>
      <c r="P364" s="52"/>
      <c r="Q364" s="52"/>
      <c r="R364" s="52"/>
      <c r="S364" s="52"/>
      <c r="T364" s="52"/>
      <c r="U364" s="52"/>
      <c r="V364" s="52"/>
      <c r="W364" s="52"/>
      <c r="X364" s="52"/>
      <c r="Y364" s="52"/>
      <c r="Z364" s="52"/>
      <c r="AA364" s="52"/>
      <c r="AB364" s="52"/>
      <c r="AC364" s="52"/>
      <c r="AD364" s="52"/>
      <c r="AE364" s="52"/>
      <c r="AF364" s="52"/>
      <c r="AG364" s="52"/>
      <c r="AH364" s="52"/>
      <c r="AI364" s="52"/>
      <c r="AJ364" s="52"/>
      <c r="AK364" s="52"/>
      <c r="AL364" s="52"/>
      <c r="AM364" s="52"/>
      <c r="AN364" s="52"/>
      <c r="AO364" s="52"/>
      <c r="AP364" s="52"/>
      <c r="AQ364" s="52"/>
      <c r="AR364" s="52"/>
      <c r="AS364" s="52"/>
      <c r="AT364" s="52"/>
      <c r="AU364" s="52"/>
      <c r="AV364" s="52"/>
      <c r="AW364" s="52"/>
      <c r="AX364" s="52"/>
      <c r="AY364" s="52"/>
      <c r="AZ364" s="52"/>
      <c r="BA364" s="52"/>
      <c r="BB364" s="52"/>
      <c r="BC364" s="52"/>
      <c r="BD364" s="52"/>
      <c r="BE364" s="52"/>
      <c r="BF364" s="52"/>
    </row>
    <row r="365" spans="1:58" ht="15.75" customHeight="1">
      <c r="A365" s="58"/>
      <c r="B365" s="52"/>
      <c r="C365" s="52"/>
      <c r="D365" s="52"/>
      <c r="E365" s="52"/>
      <c r="F365" s="52"/>
      <c r="G365" s="52"/>
      <c r="H365" s="52"/>
      <c r="I365" s="52"/>
      <c r="J365" s="52"/>
      <c r="K365" s="52"/>
      <c r="L365" s="52"/>
      <c r="M365" s="52"/>
      <c r="N365" s="52"/>
      <c r="O365" s="52"/>
      <c r="P365" s="52"/>
      <c r="Q365" s="52"/>
      <c r="R365" s="52"/>
      <c r="S365" s="52"/>
      <c r="T365" s="52"/>
      <c r="U365" s="52"/>
      <c r="V365" s="52"/>
      <c r="W365" s="52"/>
      <c r="X365" s="52"/>
      <c r="Y365" s="52"/>
      <c r="Z365" s="52"/>
      <c r="AA365" s="52"/>
      <c r="AB365" s="52"/>
      <c r="AC365" s="52"/>
      <c r="AD365" s="52"/>
      <c r="AE365" s="52"/>
      <c r="AF365" s="52"/>
      <c r="AG365" s="52"/>
      <c r="AH365" s="52"/>
      <c r="AI365" s="52"/>
      <c r="AJ365" s="52"/>
      <c r="AK365" s="52"/>
      <c r="AL365" s="52"/>
      <c r="AM365" s="52"/>
      <c r="AN365" s="52"/>
      <c r="AO365" s="52"/>
      <c r="AP365" s="52"/>
      <c r="AQ365" s="52"/>
      <c r="AR365" s="52"/>
      <c r="AS365" s="52"/>
      <c r="AT365" s="52"/>
      <c r="AU365" s="52"/>
      <c r="AV365" s="52"/>
      <c r="AW365" s="52"/>
      <c r="AX365" s="52"/>
      <c r="AY365" s="52"/>
      <c r="AZ365" s="52"/>
      <c r="BA365" s="52"/>
      <c r="BB365" s="52"/>
      <c r="BC365" s="52"/>
      <c r="BD365" s="52"/>
      <c r="BE365" s="52"/>
      <c r="BF365" s="52"/>
    </row>
    <row r="366" spans="1:58" ht="15.75" customHeight="1">
      <c r="A366" s="58"/>
      <c r="B366" s="52"/>
      <c r="C366" s="52"/>
      <c r="D366" s="52"/>
      <c r="E366" s="52"/>
      <c r="F366" s="52"/>
      <c r="G366" s="52"/>
      <c r="H366" s="52"/>
      <c r="I366" s="52"/>
      <c r="J366" s="52"/>
      <c r="K366" s="52"/>
      <c r="L366" s="52"/>
      <c r="M366" s="52"/>
      <c r="N366" s="52"/>
      <c r="O366" s="52"/>
      <c r="P366" s="52"/>
      <c r="Q366" s="52"/>
      <c r="R366" s="52"/>
      <c r="S366" s="52"/>
      <c r="T366" s="52"/>
      <c r="U366" s="52"/>
      <c r="V366" s="52"/>
      <c r="W366" s="52"/>
      <c r="X366" s="52"/>
      <c r="Y366" s="52"/>
      <c r="Z366" s="52"/>
      <c r="AA366" s="52"/>
      <c r="AB366" s="52"/>
      <c r="AC366" s="52"/>
      <c r="AD366" s="52"/>
      <c r="AE366" s="52"/>
      <c r="AF366" s="52"/>
      <c r="AG366" s="52"/>
      <c r="AH366" s="52"/>
      <c r="AI366" s="52"/>
      <c r="AJ366" s="52"/>
      <c r="AK366" s="52"/>
      <c r="AL366" s="52"/>
      <c r="AM366" s="52"/>
      <c r="AN366" s="52"/>
      <c r="AO366" s="52"/>
      <c r="AP366" s="52"/>
      <c r="AQ366" s="52"/>
      <c r="AR366" s="52"/>
      <c r="AS366" s="52"/>
      <c r="AT366" s="52"/>
      <c r="AU366" s="52"/>
      <c r="AV366" s="52"/>
      <c r="AW366" s="52"/>
      <c r="AX366" s="52"/>
      <c r="AY366" s="52"/>
      <c r="AZ366" s="52"/>
      <c r="BA366" s="52"/>
      <c r="BB366" s="52"/>
      <c r="BC366" s="52"/>
      <c r="BD366" s="52"/>
      <c r="BE366" s="52"/>
      <c r="BF366" s="52"/>
    </row>
    <row r="367" spans="1:58" ht="15.75" customHeight="1">
      <c r="A367" s="58"/>
      <c r="B367" s="52"/>
      <c r="C367" s="52"/>
      <c r="D367" s="52"/>
      <c r="E367" s="52"/>
      <c r="F367" s="52"/>
      <c r="G367" s="52"/>
      <c r="H367" s="52"/>
      <c r="I367" s="52"/>
      <c r="J367" s="52"/>
      <c r="K367" s="52"/>
      <c r="L367" s="52"/>
      <c r="M367" s="52"/>
      <c r="N367" s="52"/>
      <c r="O367" s="52"/>
      <c r="P367" s="52"/>
      <c r="Q367" s="52"/>
      <c r="R367" s="52"/>
      <c r="S367" s="52"/>
      <c r="T367" s="52"/>
      <c r="U367" s="52"/>
      <c r="V367" s="52"/>
      <c r="W367" s="52"/>
      <c r="X367" s="52"/>
      <c r="Y367" s="52"/>
      <c r="Z367" s="52"/>
      <c r="AA367" s="52"/>
      <c r="AB367" s="52"/>
      <c r="AC367" s="52"/>
      <c r="AD367" s="52"/>
      <c r="AE367" s="52"/>
      <c r="AF367" s="52"/>
      <c r="AG367" s="52"/>
      <c r="AH367" s="52"/>
      <c r="AI367" s="52"/>
      <c r="AJ367" s="52"/>
      <c r="AK367" s="52"/>
      <c r="AL367" s="52"/>
      <c r="AM367" s="52"/>
      <c r="AN367" s="52"/>
      <c r="AO367" s="52"/>
      <c r="AP367" s="52"/>
      <c r="AQ367" s="52"/>
      <c r="AR367" s="52"/>
      <c r="AS367" s="52"/>
      <c r="AT367" s="52"/>
      <c r="AU367" s="52"/>
      <c r="AV367" s="52"/>
      <c r="AW367" s="52"/>
      <c r="AX367" s="52"/>
      <c r="AY367" s="52"/>
      <c r="AZ367" s="52"/>
      <c r="BA367" s="52"/>
      <c r="BB367" s="52"/>
      <c r="BC367" s="52"/>
      <c r="BD367" s="52"/>
      <c r="BE367" s="52"/>
      <c r="BF367" s="52"/>
    </row>
    <row r="368" spans="1:58" ht="15.75" customHeight="1">
      <c r="A368" s="58"/>
      <c r="B368" s="52"/>
      <c r="C368" s="52"/>
      <c r="D368" s="52"/>
      <c r="E368" s="52"/>
      <c r="F368" s="52"/>
      <c r="G368" s="52"/>
      <c r="H368" s="52"/>
      <c r="I368" s="52"/>
      <c r="J368" s="52"/>
      <c r="K368" s="52"/>
      <c r="L368" s="52"/>
      <c r="M368" s="52"/>
      <c r="N368" s="52"/>
      <c r="O368" s="52"/>
      <c r="P368" s="52"/>
      <c r="Q368" s="52"/>
      <c r="R368" s="52"/>
      <c r="S368" s="52"/>
      <c r="T368" s="52"/>
      <c r="U368" s="52"/>
      <c r="V368" s="52"/>
      <c r="W368" s="52"/>
      <c r="X368" s="52"/>
      <c r="Y368" s="52"/>
      <c r="Z368" s="52"/>
      <c r="AA368" s="52"/>
      <c r="AB368" s="52"/>
      <c r="AC368" s="52"/>
      <c r="AD368" s="52"/>
      <c r="AE368" s="52"/>
      <c r="AF368" s="52"/>
      <c r="AG368" s="52"/>
      <c r="AH368" s="52"/>
      <c r="AI368" s="52"/>
      <c r="AJ368" s="52"/>
      <c r="AK368" s="52"/>
      <c r="AL368" s="52"/>
      <c r="AM368" s="52"/>
      <c r="AN368" s="52"/>
      <c r="AO368" s="52"/>
      <c r="AP368" s="52"/>
      <c r="AQ368" s="52"/>
      <c r="AR368" s="52"/>
      <c r="AS368" s="52"/>
      <c r="AT368" s="52"/>
      <c r="AU368" s="52"/>
      <c r="AV368" s="52"/>
      <c r="AW368" s="52"/>
      <c r="AX368" s="52"/>
      <c r="AY368" s="52"/>
      <c r="AZ368" s="52"/>
      <c r="BA368" s="52"/>
      <c r="BB368" s="52"/>
      <c r="BC368" s="52"/>
      <c r="BD368" s="52"/>
      <c r="BE368" s="52"/>
      <c r="BF368" s="52"/>
    </row>
    <row r="369" spans="1:58" ht="15.75" customHeight="1">
      <c r="A369" s="58"/>
      <c r="B369" s="52"/>
      <c r="C369" s="52"/>
      <c r="D369" s="52"/>
      <c r="E369" s="52"/>
      <c r="F369" s="52"/>
      <c r="G369" s="52"/>
      <c r="H369" s="52"/>
      <c r="I369" s="52"/>
      <c r="J369" s="52"/>
      <c r="K369" s="52"/>
      <c r="L369" s="52"/>
      <c r="M369" s="52"/>
      <c r="N369" s="52"/>
      <c r="O369" s="52"/>
      <c r="P369" s="52"/>
      <c r="Q369" s="52"/>
      <c r="R369" s="52"/>
      <c r="S369" s="52"/>
      <c r="T369" s="52"/>
      <c r="U369" s="52"/>
      <c r="V369" s="52"/>
      <c r="W369" s="52"/>
      <c r="X369" s="52"/>
      <c r="Y369" s="52"/>
      <c r="Z369" s="52"/>
      <c r="AA369" s="52"/>
      <c r="AB369" s="52"/>
      <c r="AC369" s="52"/>
      <c r="AD369" s="52"/>
      <c r="AE369" s="52"/>
      <c r="AF369" s="52"/>
      <c r="AG369" s="52"/>
      <c r="AH369" s="52"/>
      <c r="AI369" s="52"/>
      <c r="AJ369" s="52"/>
      <c r="AK369" s="52"/>
      <c r="AL369" s="52"/>
      <c r="AM369" s="52"/>
      <c r="AN369" s="52"/>
      <c r="AO369" s="52"/>
      <c r="AP369" s="52"/>
      <c r="AQ369" s="52"/>
      <c r="AR369" s="52"/>
      <c r="AS369" s="52"/>
      <c r="AT369" s="52"/>
      <c r="AU369" s="52"/>
      <c r="AV369" s="52"/>
      <c r="AW369" s="52"/>
      <c r="AX369" s="52"/>
      <c r="AY369" s="52"/>
      <c r="AZ369" s="52"/>
      <c r="BA369" s="52"/>
      <c r="BB369" s="52"/>
      <c r="BC369" s="52"/>
      <c r="BD369" s="52"/>
      <c r="BE369" s="52"/>
      <c r="BF369" s="52"/>
    </row>
    <row r="370" spans="1:58" ht="15.75" customHeight="1">
      <c r="A370" s="58"/>
      <c r="B370" s="52"/>
      <c r="C370" s="52"/>
      <c r="D370" s="52"/>
      <c r="E370" s="52"/>
      <c r="F370" s="52"/>
      <c r="G370" s="52"/>
      <c r="H370" s="52"/>
      <c r="I370" s="52"/>
      <c r="J370" s="52"/>
      <c r="K370" s="52"/>
      <c r="L370" s="52"/>
      <c r="M370" s="52"/>
      <c r="N370" s="52"/>
      <c r="O370" s="52"/>
      <c r="P370" s="52"/>
      <c r="Q370" s="52"/>
      <c r="R370" s="52"/>
      <c r="S370" s="52"/>
      <c r="T370" s="52"/>
      <c r="U370" s="52"/>
      <c r="V370" s="52"/>
      <c r="W370" s="52"/>
      <c r="X370" s="52"/>
      <c r="Y370" s="52"/>
      <c r="Z370" s="52"/>
      <c r="AA370" s="52"/>
      <c r="AB370" s="52"/>
      <c r="AC370" s="52"/>
      <c r="AD370" s="52"/>
      <c r="AE370" s="52"/>
      <c r="AF370" s="52"/>
      <c r="AG370" s="52"/>
      <c r="AH370" s="52"/>
      <c r="AI370" s="52"/>
      <c r="AJ370" s="52"/>
      <c r="AK370" s="52"/>
      <c r="AL370" s="52"/>
      <c r="AM370" s="52"/>
      <c r="AN370" s="52"/>
      <c r="AO370" s="52"/>
      <c r="AP370" s="52"/>
      <c r="AQ370" s="52"/>
      <c r="AR370" s="52"/>
      <c r="AS370" s="52"/>
      <c r="AT370" s="52"/>
      <c r="AU370" s="52"/>
      <c r="AV370" s="52"/>
      <c r="AW370" s="52"/>
      <c r="AX370" s="52"/>
      <c r="AY370" s="52"/>
      <c r="AZ370" s="52"/>
      <c r="BA370" s="52"/>
      <c r="BB370" s="52"/>
      <c r="BC370" s="52"/>
      <c r="BD370" s="52"/>
      <c r="BE370" s="52"/>
      <c r="BF370" s="52"/>
    </row>
    <row r="371" spans="1:58" ht="15.75" customHeight="1">
      <c r="A371" s="58"/>
      <c r="B371" s="52"/>
      <c r="C371" s="52"/>
      <c r="D371" s="52"/>
      <c r="E371" s="52"/>
      <c r="F371" s="52"/>
      <c r="G371" s="52"/>
      <c r="H371" s="52"/>
      <c r="I371" s="52"/>
      <c r="J371" s="52"/>
      <c r="K371" s="52"/>
      <c r="L371" s="52"/>
      <c r="M371" s="52"/>
      <c r="N371" s="52"/>
      <c r="O371" s="52"/>
      <c r="P371" s="52"/>
      <c r="Q371" s="52"/>
      <c r="R371" s="52"/>
      <c r="S371" s="52"/>
      <c r="T371" s="52"/>
      <c r="U371" s="52"/>
      <c r="V371" s="52"/>
      <c r="W371" s="52"/>
      <c r="X371" s="52"/>
      <c r="Y371" s="52"/>
      <c r="Z371" s="52"/>
      <c r="AA371" s="52"/>
      <c r="AB371" s="52"/>
      <c r="AC371" s="52"/>
      <c r="AD371" s="52"/>
      <c r="AE371" s="52"/>
      <c r="AF371" s="52"/>
      <c r="AG371" s="52"/>
      <c r="AH371" s="52"/>
      <c r="AI371" s="52"/>
      <c r="AJ371" s="52"/>
      <c r="AK371" s="52"/>
      <c r="AL371" s="52"/>
      <c r="AM371" s="52"/>
      <c r="AN371" s="52"/>
      <c r="AO371" s="52"/>
      <c r="AP371" s="52"/>
      <c r="AQ371" s="52"/>
      <c r="AR371" s="52"/>
      <c r="AS371" s="52"/>
      <c r="AT371" s="52"/>
      <c r="AU371" s="52"/>
      <c r="AV371" s="52"/>
      <c r="AW371" s="52"/>
      <c r="AX371" s="52"/>
      <c r="AY371" s="52"/>
      <c r="AZ371" s="52"/>
      <c r="BA371" s="52"/>
      <c r="BB371" s="52"/>
      <c r="BC371" s="52"/>
      <c r="BD371" s="52"/>
      <c r="BE371" s="52"/>
      <c r="BF371" s="52"/>
    </row>
    <row r="372" spans="1:58" ht="15.75" customHeight="1">
      <c r="A372" s="58"/>
      <c r="B372" s="52"/>
      <c r="C372" s="52"/>
      <c r="D372" s="52"/>
      <c r="E372" s="52"/>
      <c r="F372" s="52"/>
      <c r="G372" s="52"/>
      <c r="H372" s="52"/>
      <c r="I372" s="52"/>
      <c r="J372" s="52"/>
      <c r="K372" s="52"/>
      <c r="L372" s="52"/>
      <c r="M372" s="52"/>
      <c r="N372" s="52"/>
      <c r="O372" s="52"/>
      <c r="P372" s="52"/>
      <c r="Q372" s="52"/>
      <c r="R372" s="52"/>
      <c r="S372" s="52"/>
      <c r="T372" s="52"/>
      <c r="U372" s="52"/>
      <c r="V372" s="52"/>
      <c r="W372" s="52"/>
      <c r="X372" s="52"/>
      <c r="Y372" s="52"/>
      <c r="Z372" s="52"/>
      <c r="AA372" s="52"/>
      <c r="AB372" s="52"/>
      <c r="AC372" s="52"/>
      <c r="AD372" s="52"/>
      <c r="AE372" s="52"/>
      <c r="AF372" s="52"/>
      <c r="AG372" s="52"/>
      <c r="AH372" s="52"/>
      <c r="AI372" s="52"/>
      <c r="AJ372" s="52"/>
      <c r="AK372" s="52"/>
      <c r="AL372" s="52"/>
      <c r="AM372" s="52"/>
      <c r="AN372" s="52"/>
      <c r="AO372" s="52"/>
      <c r="AP372" s="52"/>
      <c r="AQ372" s="52"/>
      <c r="AR372" s="52"/>
      <c r="AS372" s="52"/>
      <c r="AT372" s="52"/>
      <c r="AU372" s="52"/>
      <c r="AV372" s="52"/>
      <c r="AW372" s="52"/>
      <c r="AX372" s="52"/>
      <c r="AY372" s="52"/>
      <c r="AZ372" s="52"/>
      <c r="BA372" s="52"/>
      <c r="BB372" s="52"/>
      <c r="BC372" s="52"/>
      <c r="BD372" s="52"/>
      <c r="BE372" s="52"/>
      <c r="BF372" s="52"/>
    </row>
    <row r="373" spans="1:58" ht="15.75" customHeight="1">
      <c r="A373" s="58"/>
      <c r="B373" s="52"/>
      <c r="C373" s="52"/>
      <c r="D373" s="52"/>
      <c r="E373" s="52"/>
      <c r="F373" s="52"/>
      <c r="G373" s="52"/>
      <c r="H373" s="52"/>
      <c r="I373" s="52"/>
      <c r="J373" s="52"/>
      <c r="K373" s="52"/>
      <c r="L373" s="52"/>
      <c r="M373" s="52"/>
      <c r="N373" s="52"/>
      <c r="O373" s="52"/>
      <c r="P373" s="52"/>
      <c r="Q373" s="52"/>
      <c r="R373" s="52"/>
      <c r="S373" s="52"/>
      <c r="T373" s="52"/>
      <c r="U373" s="52"/>
      <c r="V373" s="52"/>
      <c r="W373" s="52"/>
      <c r="X373" s="52"/>
      <c r="Y373" s="52"/>
      <c r="Z373" s="52"/>
      <c r="AA373" s="52"/>
      <c r="AB373" s="52"/>
      <c r="AC373" s="52"/>
      <c r="AD373" s="52"/>
      <c r="AE373" s="52"/>
      <c r="AF373" s="52"/>
      <c r="AG373" s="52"/>
      <c r="AH373" s="52"/>
      <c r="AI373" s="52"/>
      <c r="AJ373" s="52"/>
      <c r="AK373" s="52"/>
      <c r="AL373" s="52"/>
      <c r="AM373" s="52"/>
      <c r="AN373" s="52"/>
      <c r="AO373" s="52"/>
      <c r="AP373" s="52"/>
      <c r="AQ373" s="52"/>
      <c r="AR373" s="52"/>
      <c r="AS373" s="52"/>
      <c r="AT373" s="52"/>
      <c r="AU373" s="52"/>
      <c r="AV373" s="52"/>
      <c r="AW373" s="52"/>
      <c r="AX373" s="52"/>
      <c r="AY373" s="52"/>
      <c r="AZ373" s="52"/>
      <c r="BA373" s="52"/>
      <c r="BB373" s="52"/>
      <c r="BC373" s="52"/>
      <c r="BD373" s="52"/>
      <c r="BE373" s="52"/>
      <c r="BF373" s="52"/>
    </row>
    <row r="374" spans="1:58" ht="15.75" customHeight="1">
      <c r="A374" s="58"/>
      <c r="B374" s="52"/>
      <c r="C374" s="52"/>
      <c r="D374" s="52"/>
      <c r="E374" s="52"/>
      <c r="F374" s="52"/>
      <c r="G374" s="52"/>
      <c r="H374" s="52"/>
      <c r="I374" s="52"/>
      <c r="J374" s="52"/>
      <c r="K374" s="52"/>
      <c r="L374" s="52"/>
      <c r="M374" s="52"/>
      <c r="N374" s="52"/>
      <c r="O374" s="52"/>
      <c r="P374" s="52"/>
      <c r="Q374" s="52"/>
      <c r="R374" s="52"/>
      <c r="S374" s="52"/>
      <c r="T374" s="52"/>
      <c r="U374" s="52"/>
      <c r="V374" s="52"/>
      <c r="W374" s="52"/>
      <c r="X374" s="52"/>
      <c r="Y374" s="52"/>
      <c r="Z374" s="52"/>
      <c r="AA374" s="52"/>
      <c r="AB374" s="52"/>
      <c r="AC374" s="52"/>
      <c r="AD374" s="52"/>
      <c r="AE374" s="52"/>
      <c r="AF374" s="52"/>
      <c r="AG374" s="52"/>
      <c r="AH374" s="52"/>
      <c r="AI374" s="52"/>
      <c r="AJ374" s="52"/>
      <c r="AK374" s="52"/>
      <c r="AL374" s="52"/>
      <c r="AM374" s="52"/>
      <c r="AN374" s="52"/>
      <c r="AO374" s="52"/>
      <c r="AP374" s="52"/>
      <c r="AQ374" s="52"/>
      <c r="AR374" s="52"/>
      <c r="AS374" s="52"/>
      <c r="AT374" s="52"/>
      <c r="AU374" s="52"/>
      <c r="AV374" s="52"/>
      <c r="AW374" s="52"/>
      <c r="AX374" s="52"/>
      <c r="AY374" s="52"/>
      <c r="AZ374" s="52"/>
      <c r="BA374" s="52"/>
      <c r="BB374" s="52"/>
      <c r="BC374" s="52"/>
      <c r="BD374" s="52"/>
      <c r="BE374" s="52"/>
      <c r="BF374" s="52"/>
    </row>
    <row r="375" spans="1:58" ht="15.75" customHeight="1">
      <c r="A375" s="58"/>
      <c r="B375" s="52"/>
      <c r="C375" s="52"/>
      <c r="D375" s="52"/>
      <c r="E375" s="52"/>
      <c r="F375" s="52"/>
      <c r="G375" s="52"/>
      <c r="H375" s="52"/>
      <c r="I375" s="52"/>
      <c r="J375" s="52"/>
      <c r="K375" s="52"/>
      <c r="L375" s="52"/>
      <c r="M375" s="52"/>
      <c r="N375" s="52"/>
      <c r="O375" s="52"/>
      <c r="P375" s="52"/>
      <c r="Q375" s="52"/>
      <c r="R375" s="52"/>
      <c r="S375" s="52"/>
      <c r="T375" s="52"/>
      <c r="U375" s="52"/>
      <c r="V375" s="52"/>
      <c r="W375" s="52"/>
      <c r="X375" s="52"/>
      <c r="Y375" s="52"/>
      <c r="Z375" s="52"/>
      <c r="AA375" s="52"/>
      <c r="AB375" s="52"/>
      <c r="AC375" s="52"/>
      <c r="AD375" s="52"/>
      <c r="AE375" s="52"/>
      <c r="AF375" s="52"/>
      <c r="AG375" s="52"/>
      <c r="AH375" s="52"/>
      <c r="AI375" s="52"/>
      <c r="AJ375" s="52"/>
      <c r="AK375" s="52"/>
      <c r="AL375" s="52"/>
      <c r="AM375" s="52"/>
      <c r="AN375" s="52"/>
      <c r="AO375" s="52"/>
      <c r="AP375" s="52"/>
      <c r="AQ375" s="52"/>
      <c r="AR375" s="52"/>
      <c r="AS375" s="52"/>
      <c r="AT375" s="52"/>
      <c r="AU375" s="52"/>
      <c r="AV375" s="52"/>
      <c r="AW375" s="52"/>
      <c r="AX375" s="52"/>
      <c r="AY375" s="52"/>
      <c r="AZ375" s="52"/>
      <c r="BA375" s="52"/>
      <c r="BB375" s="52"/>
      <c r="BC375" s="52"/>
      <c r="BD375" s="52"/>
      <c r="BE375" s="52"/>
      <c r="BF375" s="52"/>
    </row>
    <row r="376" spans="1:58" ht="15.75" customHeight="1">
      <c r="A376" s="58"/>
      <c r="B376" s="52"/>
      <c r="C376" s="52"/>
      <c r="D376" s="52"/>
      <c r="E376" s="52"/>
      <c r="F376" s="52"/>
      <c r="G376" s="52"/>
      <c r="H376" s="52"/>
      <c r="I376" s="52"/>
      <c r="J376" s="52"/>
      <c r="K376" s="52"/>
      <c r="L376" s="52"/>
      <c r="M376" s="52"/>
      <c r="N376" s="52"/>
      <c r="O376" s="52"/>
      <c r="P376" s="52"/>
      <c r="Q376" s="52"/>
      <c r="R376" s="52"/>
      <c r="S376" s="52"/>
      <c r="T376" s="52"/>
      <c r="U376" s="52"/>
      <c r="V376" s="52"/>
      <c r="W376" s="52"/>
      <c r="X376" s="52"/>
      <c r="Y376" s="52"/>
      <c r="Z376" s="52"/>
      <c r="AA376" s="52"/>
      <c r="AB376" s="52"/>
      <c r="AC376" s="52"/>
      <c r="AD376" s="52"/>
      <c r="AE376" s="52"/>
      <c r="AF376" s="52"/>
      <c r="AG376" s="52"/>
      <c r="AH376" s="52"/>
      <c r="AI376" s="52"/>
      <c r="AJ376" s="52"/>
      <c r="AK376" s="52"/>
      <c r="AL376" s="52"/>
      <c r="AM376" s="52"/>
      <c r="AN376" s="52"/>
      <c r="AO376" s="52"/>
      <c r="AP376" s="52"/>
      <c r="AQ376" s="52"/>
      <c r="AR376" s="52"/>
      <c r="AS376" s="52"/>
      <c r="AT376" s="52"/>
      <c r="AU376" s="52"/>
      <c r="AV376" s="52"/>
      <c r="AW376" s="52"/>
      <c r="AX376" s="52"/>
      <c r="AY376" s="52"/>
      <c r="AZ376" s="52"/>
      <c r="BA376" s="52"/>
      <c r="BB376" s="52"/>
      <c r="BC376" s="52"/>
      <c r="BD376" s="52"/>
      <c r="BE376" s="52"/>
      <c r="BF376" s="52"/>
    </row>
    <row r="377" spans="1:58" ht="15.75" customHeight="1">
      <c r="A377" s="58"/>
      <c r="B377" s="52"/>
      <c r="C377" s="52"/>
      <c r="D377" s="52"/>
      <c r="E377" s="52"/>
      <c r="F377" s="52"/>
      <c r="G377" s="52"/>
      <c r="H377" s="52"/>
      <c r="I377" s="52"/>
      <c r="J377" s="52"/>
      <c r="K377" s="52"/>
      <c r="L377" s="52"/>
      <c r="M377" s="52"/>
      <c r="N377" s="52"/>
      <c r="O377" s="52"/>
      <c r="P377" s="52"/>
      <c r="Q377" s="52"/>
      <c r="R377" s="52"/>
      <c r="S377" s="52"/>
      <c r="T377" s="52"/>
      <c r="U377" s="52"/>
      <c r="V377" s="52"/>
      <c r="W377" s="52"/>
      <c r="X377" s="52"/>
      <c r="Y377" s="52"/>
      <c r="Z377" s="52"/>
      <c r="AA377" s="52"/>
      <c r="AB377" s="52"/>
      <c r="AC377" s="52"/>
      <c r="AD377" s="52"/>
      <c r="AE377" s="52"/>
      <c r="AF377" s="52"/>
      <c r="AG377" s="52"/>
      <c r="AH377" s="52"/>
      <c r="AI377" s="52"/>
      <c r="AJ377" s="52"/>
      <c r="AK377" s="52"/>
      <c r="AL377" s="52"/>
      <c r="AM377" s="52"/>
      <c r="AN377" s="52"/>
      <c r="AO377" s="52"/>
      <c r="AP377" s="52"/>
      <c r="AQ377" s="52"/>
      <c r="AR377" s="52"/>
      <c r="AS377" s="52"/>
      <c r="AT377" s="52"/>
      <c r="AU377" s="52"/>
      <c r="AV377" s="52"/>
      <c r="AW377" s="52"/>
      <c r="AX377" s="52"/>
      <c r="AY377" s="52"/>
      <c r="AZ377" s="52"/>
      <c r="BA377" s="52"/>
      <c r="BB377" s="52"/>
      <c r="BC377" s="52"/>
      <c r="BD377" s="52"/>
      <c r="BE377" s="52"/>
      <c r="BF377" s="52"/>
    </row>
    <row r="378" spans="1:58" ht="15.75" customHeight="1">
      <c r="A378" s="58"/>
      <c r="B378" s="52"/>
      <c r="C378" s="52"/>
      <c r="D378" s="52"/>
      <c r="E378" s="52"/>
      <c r="F378" s="52"/>
      <c r="G378" s="52"/>
      <c r="H378" s="52"/>
      <c r="I378" s="52"/>
      <c r="J378" s="52"/>
      <c r="K378" s="52"/>
      <c r="L378" s="52"/>
      <c r="M378" s="52"/>
      <c r="N378" s="52"/>
      <c r="O378" s="52"/>
      <c r="P378" s="52"/>
      <c r="Q378" s="52"/>
      <c r="R378" s="52"/>
      <c r="S378" s="52"/>
      <c r="T378" s="52"/>
      <c r="U378" s="52"/>
      <c r="V378" s="52"/>
      <c r="W378" s="52"/>
      <c r="X378" s="52"/>
      <c r="Y378" s="52"/>
      <c r="Z378" s="52"/>
      <c r="AA378" s="52"/>
      <c r="AB378" s="52"/>
      <c r="AC378" s="52"/>
      <c r="AD378" s="52"/>
      <c r="AE378" s="52"/>
      <c r="AF378" s="52"/>
      <c r="AG378" s="52"/>
      <c r="AH378" s="52"/>
      <c r="AI378" s="52"/>
      <c r="AJ378" s="52"/>
      <c r="AK378" s="52"/>
      <c r="AL378" s="52"/>
      <c r="AM378" s="52"/>
      <c r="AN378" s="52"/>
      <c r="AO378" s="52"/>
      <c r="AP378" s="52"/>
      <c r="AQ378" s="52"/>
      <c r="AR378" s="52"/>
      <c r="AS378" s="52"/>
      <c r="AT378" s="52"/>
      <c r="AU378" s="52"/>
      <c r="AV378" s="52"/>
      <c r="AW378" s="52"/>
      <c r="AX378" s="52"/>
      <c r="AY378" s="52"/>
      <c r="AZ378" s="52"/>
      <c r="BA378" s="52"/>
      <c r="BB378" s="52"/>
      <c r="BC378" s="52"/>
      <c r="BD378" s="52"/>
      <c r="BE378" s="52"/>
      <c r="BF378" s="52"/>
    </row>
    <row r="379" spans="1:58" ht="15.75" customHeight="1">
      <c r="A379" s="58"/>
      <c r="B379" s="52"/>
      <c r="C379" s="52"/>
      <c r="D379" s="52"/>
      <c r="E379" s="52"/>
      <c r="F379" s="52"/>
      <c r="G379" s="52"/>
      <c r="H379" s="52"/>
      <c r="I379" s="52"/>
      <c r="J379" s="52"/>
      <c r="K379" s="52"/>
      <c r="L379" s="52"/>
      <c r="M379" s="52"/>
      <c r="N379" s="52"/>
      <c r="O379" s="52"/>
      <c r="P379" s="52"/>
      <c r="Q379" s="52"/>
      <c r="R379" s="52"/>
      <c r="S379" s="52"/>
      <c r="T379" s="52"/>
      <c r="U379" s="52"/>
      <c r="V379" s="52"/>
      <c r="W379" s="52"/>
      <c r="X379" s="52"/>
      <c r="Y379" s="52"/>
      <c r="Z379" s="52"/>
      <c r="AA379" s="52"/>
      <c r="AB379" s="52"/>
      <c r="AC379" s="52"/>
      <c r="AD379" s="52"/>
      <c r="AE379" s="52"/>
      <c r="AF379" s="52"/>
      <c r="AG379" s="52"/>
      <c r="AH379" s="52"/>
      <c r="AI379" s="52"/>
      <c r="AJ379" s="52"/>
      <c r="AK379" s="52"/>
      <c r="AL379" s="52"/>
      <c r="AM379" s="52"/>
      <c r="AN379" s="52"/>
      <c r="AO379" s="52"/>
      <c r="AP379" s="52"/>
      <c r="AQ379" s="52"/>
      <c r="AR379" s="52"/>
      <c r="AS379" s="52"/>
      <c r="AT379" s="52"/>
      <c r="AU379" s="52"/>
      <c r="AV379" s="52"/>
      <c r="AW379" s="52"/>
      <c r="AX379" s="52"/>
      <c r="AY379" s="52"/>
      <c r="AZ379" s="52"/>
      <c r="BA379" s="52"/>
      <c r="BB379" s="52"/>
      <c r="BC379" s="52"/>
      <c r="BD379" s="52"/>
      <c r="BE379" s="52"/>
      <c r="BF379" s="52"/>
    </row>
    <row r="380" spans="1:58" ht="15.75" customHeight="1">
      <c r="A380" s="58"/>
      <c r="B380" s="52"/>
      <c r="C380" s="52"/>
      <c r="D380" s="52"/>
      <c r="E380" s="52"/>
      <c r="F380" s="52"/>
      <c r="G380" s="52"/>
      <c r="H380" s="52"/>
      <c r="I380" s="52"/>
      <c r="J380" s="52"/>
      <c r="K380" s="52"/>
      <c r="L380" s="52"/>
      <c r="M380" s="52"/>
      <c r="N380" s="52"/>
      <c r="O380" s="52"/>
      <c r="P380" s="52"/>
      <c r="Q380" s="52"/>
      <c r="R380" s="52"/>
      <c r="S380" s="52"/>
      <c r="T380" s="52"/>
      <c r="U380" s="52"/>
      <c r="V380" s="52"/>
      <c r="W380" s="52"/>
      <c r="X380" s="52"/>
      <c r="Y380" s="52"/>
      <c r="Z380" s="52"/>
      <c r="AA380" s="52"/>
      <c r="AB380" s="52"/>
      <c r="AC380" s="52"/>
      <c r="AD380" s="52"/>
      <c r="AE380" s="52"/>
      <c r="AF380" s="52"/>
      <c r="AG380" s="52"/>
      <c r="AH380" s="52"/>
      <c r="AI380" s="52"/>
      <c r="AJ380" s="52"/>
      <c r="AK380" s="52"/>
      <c r="AL380" s="52"/>
      <c r="AM380" s="52"/>
      <c r="AN380" s="52"/>
      <c r="AO380" s="52"/>
      <c r="AP380" s="52"/>
      <c r="AQ380" s="52"/>
      <c r="AR380" s="52"/>
      <c r="AS380" s="52"/>
      <c r="AT380" s="52"/>
      <c r="AU380" s="52"/>
      <c r="AV380" s="52"/>
      <c r="AW380" s="52"/>
      <c r="AX380" s="52"/>
      <c r="AY380" s="52"/>
      <c r="AZ380" s="52"/>
      <c r="BA380" s="52"/>
      <c r="BB380" s="52"/>
      <c r="BC380" s="52"/>
      <c r="BD380" s="52"/>
      <c r="BE380" s="52"/>
      <c r="BF380" s="52"/>
    </row>
    <row r="381" spans="1:58" ht="15.75" customHeight="1">
      <c r="A381" s="58"/>
      <c r="B381" s="52"/>
      <c r="C381" s="52"/>
      <c r="D381" s="52"/>
      <c r="E381" s="52"/>
      <c r="F381" s="52"/>
      <c r="G381" s="52"/>
      <c r="H381" s="52"/>
      <c r="I381" s="52"/>
      <c r="J381" s="52"/>
      <c r="K381" s="52"/>
      <c r="L381" s="52"/>
      <c r="M381" s="52"/>
      <c r="N381" s="52"/>
      <c r="O381" s="52"/>
      <c r="P381" s="52"/>
      <c r="Q381" s="52"/>
      <c r="R381" s="52"/>
      <c r="S381" s="52"/>
      <c r="T381" s="52"/>
      <c r="U381" s="52"/>
      <c r="V381" s="52"/>
      <c r="W381" s="52"/>
      <c r="X381" s="52"/>
      <c r="Y381" s="52"/>
      <c r="Z381" s="52"/>
      <c r="AA381" s="52"/>
      <c r="AB381" s="52"/>
      <c r="AC381" s="52"/>
      <c r="AD381" s="52"/>
      <c r="AE381" s="52"/>
      <c r="AF381" s="52"/>
      <c r="AG381" s="52"/>
      <c r="AH381" s="52"/>
      <c r="AI381" s="52"/>
      <c r="AJ381" s="52"/>
      <c r="AK381" s="52"/>
      <c r="AL381" s="52"/>
      <c r="AM381" s="52"/>
      <c r="AN381" s="52"/>
      <c r="AO381" s="52"/>
      <c r="AP381" s="52"/>
      <c r="AQ381" s="52"/>
      <c r="AR381" s="52"/>
      <c r="AS381" s="52"/>
      <c r="AT381" s="52"/>
      <c r="AU381" s="52"/>
      <c r="AV381" s="52"/>
      <c r="AW381" s="52"/>
      <c r="AX381" s="52"/>
      <c r="AY381" s="52"/>
      <c r="AZ381" s="52"/>
      <c r="BA381" s="52"/>
      <c r="BB381" s="52"/>
      <c r="BC381" s="52"/>
      <c r="BD381" s="52"/>
      <c r="BE381" s="52"/>
      <c r="BF381" s="52"/>
    </row>
    <row r="382" spans="1:58" ht="15.75" customHeight="1">
      <c r="A382" s="58"/>
      <c r="B382" s="52"/>
      <c r="C382" s="52"/>
      <c r="D382" s="52"/>
      <c r="E382" s="52"/>
      <c r="F382" s="52"/>
      <c r="G382" s="52"/>
      <c r="H382" s="52"/>
      <c r="I382" s="52"/>
      <c r="J382" s="52"/>
      <c r="K382" s="52"/>
      <c r="L382" s="52"/>
      <c r="M382" s="52"/>
      <c r="N382" s="52"/>
      <c r="O382" s="52"/>
      <c r="P382" s="52"/>
      <c r="Q382" s="52"/>
      <c r="R382" s="52"/>
      <c r="S382" s="52"/>
      <c r="T382" s="52"/>
      <c r="U382" s="52"/>
      <c r="V382" s="52"/>
      <c r="W382" s="52"/>
      <c r="X382" s="52"/>
      <c r="Y382" s="52"/>
      <c r="Z382" s="52"/>
      <c r="AA382" s="52"/>
      <c r="AB382" s="52"/>
      <c r="AC382" s="52"/>
      <c r="AD382" s="52"/>
      <c r="AE382" s="52"/>
      <c r="AF382" s="52"/>
      <c r="AG382" s="52"/>
      <c r="AH382" s="52"/>
      <c r="AI382" s="52"/>
      <c r="AJ382" s="52"/>
      <c r="AK382" s="52"/>
      <c r="AL382" s="52"/>
      <c r="AM382" s="52"/>
      <c r="AN382" s="52"/>
      <c r="AO382" s="52"/>
      <c r="AP382" s="52"/>
      <c r="AQ382" s="52"/>
      <c r="AR382" s="52"/>
      <c r="AS382" s="52"/>
      <c r="AT382" s="52"/>
      <c r="AU382" s="52"/>
      <c r="AV382" s="52"/>
      <c r="AW382" s="52"/>
      <c r="AX382" s="52"/>
      <c r="AY382" s="52"/>
      <c r="AZ382" s="52"/>
      <c r="BA382" s="52"/>
      <c r="BB382" s="52"/>
      <c r="BC382" s="52"/>
      <c r="BD382" s="52"/>
      <c r="BE382" s="52"/>
      <c r="BF382" s="52"/>
    </row>
    <row r="383" spans="1:58" ht="15.75" customHeight="1">
      <c r="A383" s="58"/>
      <c r="B383" s="52"/>
      <c r="C383" s="52"/>
      <c r="D383" s="52"/>
      <c r="E383" s="52"/>
      <c r="F383" s="52"/>
      <c r="G383" s="52"/>
      <c r="H383" s="52"/>
      <c r="I383" s="52"/>
      <c r="J383" s="52"/>
      <c r="K383" s="52"/>
      <c r="L383" s="52"/>
      <c r="M383" s="52"/>
      <c r="N383" s="52"/>
      <c r="O383" s="52"/>
      <c r="P383" s="52"/>
      <c r="Q383" s="52"/>
      <c r="R383" s="52"/>
      <c r="S383" s="52"/>
      <c r="T383" s="52"/>
      <c r="U383" s="52"/>
      <c r="V383" s="52"/>
      <c r="W383" s="52"/>
      <c r="X383" s="52"/>
      <c r="Y383" s="52"/>
      <c r="Z383" s="52"/>
      <c r="AA383" s="52"/>
      <c r="AB383" s="52"/>
      <c r="AC383" s="52"/>
      <c r="AD383" s="52"/>
      <c r="AE383" s="52"/>
      <c r="AF383" s="52"/>
      <c r="AG383" s="52"/>
      <c r="AH383" s="52"/>
      <c r="AI383" s="52"/>
      <c r="AJ383" s="52"/>
      <c r="AK383" s="52"/>
      <c r="AL383" s="52"/>
      <c r="AM383" s="52"/>
      <c r="AN383" s="52"/>
      <c r="AO383" s="52"/>
      <c r="AP383" s="52"/>
      <c r="AQ383" s="52"/>
      <c r="AR383" s="52"/>
      <c r="AS383" s="52"/>
      <c r="AT383" s="52"/>
      <c r="AU383" s="52"/>
      <c r="AV383" s="52"/>
      <c r="AW383" s="52"/>
      <c r="AX383" s="52"/>
      <c r="AY383" s="52"/>
      <c r="AZ383" s="52"/>
      <c r="BA383" s="52"/>
      <c r="BB383" s="52"/>
      <c r="BC383" s="52"/>
      <c r="BD383" s="52"/>
      <c r="BE383" s="52"/>
      <c r="BF383" s="52"/>
    </row>
    <row r="384" spans="1:58" ht="15.75" customHeight="1">
      <c r="A384" s="58"/>
      <c r="B384" s="52"/>
      <c r="C384" s="52"/>
      <c r="D384" s="52"/>
      <c r="E384" s="52"/>
      <c r="F384" s="52"/>
      <c r="G384" s="52"/>
      <c r="H384" s="52"/>
      <c r="I384" s="52"/>
      <c r="J384" s="52"/>
      <c r="K384" s="52"/>
      <c r="L384" s="52"/>
      <c r="M384" s="52"/>
      <c r="N384" s="52"/>
      <c r="O384" s="52"/>
      <c r="P384" s="52"/>
      <c r="Q384" s="52"/>
      <c r="R384" s="52"/>
      <c r="S384" s="52"/>
      <c r="T384" s="52"/>
      <c r="U384" s="52"/>
      <c r="V384" s="52"/>
      <c r="W384" s="52"/>
      <c r="X384" s="52"/>
      <c r="Y384" s="52"/>
      <c r="Z384" s="52"/>
      <c r="AA384" s="52"/>
      <c r="AB384" s="52"/>
      <c r="AC384" s="52"/>
      <c r="AD384" s="52"/>
      <c r="AE384" s="52"/>
      <c r="AF384" s="52"/>
      <c r="AG384" s="52"/>
      <c r="AH384" s="52"/>
      <c r="AI384" s="52"/>
      <c r="AJ384" s="52"/>
      <c r="AK384" s="52"/>
      <c r="AL384" s="52"/>
      <c r="AM384" s="52"/>
      <c r="AN384" s="52"/>
      <c r="AO384" s="52"/>
      <c r="AP384" s="52"/>
      <c r="AQ384" s="52"/>
      <c r="AR384" s="52"/>
      <c r="AS384" s="52"/>
      <c r="AT384" s="52"/>
      <c r="AU384" s="52"/>
      <c r="AV384" s="52"/>
      <c r="AW384" s="52"/>
      <c r="AX384" s="52"/>
      <c r="AY384" s="52"/>
      <c r="AZ384" s="52"/>
      <c r="BA384" s="52"/>
      <c r="BB384" s="52"/>
      <c r="BC384" s="52"/>
      <c r="BD384" s="52"/>
      <c r="BE384" s="52"/>
      <c r="BF384" s="52"/>
    </row>
    <row r="385" spans="1:58" ht="15.75" customHeight="1">
      <c r="A385" s="58"/>
      <c r="B385" s="52"/>
      <c r="C385" s="52"/>
      <c r="D385" s="52"/>
      <c r="E385" s="52"/>
      <c r="F385" s="52"/>
      <c r="G385" s="52"/>
      <c r="H385" s="52"/>
      <c r="I385" s="52"/>
      <c r="J385" s="52"/>
      <c r="K385" s="52"/>
      <c r="L385" s="52"/>
      <c r="M385" s="52"/>
      <c r="N385" s="52"/>
      <c r="O385" s="52"/>
      <c r="P385" s="52"/>
      <c r="Q385" s="52"/>
      <c r="R385" s="52"/>
      <c r="S385" s="52"/>
      <c r="T385" s="52"/>
      <c r="U385" s="52"/>
      <c r="V385" s="52"/>
      <c r="W385" s="52"/>
      <c r="X385" s="52"/>
      <c r="Y385" s="52"/>
      <c r="Z385" s="52"/>
      <c r="AA385" s="52"/>
      <c r="AB385" s="52"/>
      <c r="AC385" s="52"/>
      <c r="AD385" s="52"/>
      <c r="AE385" s="52"/>
      <c r="AF385" s="52"/>
      <c r="AG385" s="52"/>
      <c r="AH385" s="52"/>
      <c r="AI385" s="52"/>
      <c r="AJ385" s="52"/>
      <c r="AK385" s="52"/>
      <c r="AL385" s="52"/>
      <c r="AM385" s="52"/>
      <c r="AN385" s="52"/>
      <c r="AO385" s="52"/>
      <c r="AP385" s="52"/>
      <c r="AQ385" s="52"/>
      <c r="AR385" s="52"/>
      <c r="AS385" s="52"/>
      <c r="AT385" s="52"/>
      <c r="AU385" s="52"/>
      <c r="AV385" s="52"/>
      <c r="AW385" s="52"/>
      <c r="AX385" s="52"/>
      <c r="AY385" s="52"/>
      <c r="AZ385" s="52"/>
      <c r="BA385" s="52"/>
      <c r="BB385" s="52"/>
      <c r="BC385" s="52"/>
      <c r="BD385" s="52"/>
      <c r="BE385" s="52"/>
      <c r="BF385" s="52"/>
    </row>
    <row r="386" spans="1:58" ht="15.75" customHeight="1">
      <c r="A386" s="58"/>
      <c r="B386" s="52"/>
      <c r="C386" s="52"/>
      <c r="D386" s="52"/>
      <c r="E386" s="52"/>
      <c r="F386" s="52"/>
      <c r="G386" s="52"/>
      <c r="H386" s="52"/>
      <c r="I386" s="52"/>
      <c r="J386" s="52"/>
      <c r="K386" s="52"/>
      <c r="L386" s="52"/>
      <c r="M386" s="52"/>
      <c r="N386" s="52"/>
      <c r="O386" s="52"/>
      <c r="P386" s="52"/>
      <c r="Q386" s="52"/>
      <c r="R386" s="52"/>
      <c r="S386" s="52"/>
      <c r="T386" s="52"/>
      <c r="U386" s="52"/>
      <c r="V386" s="52"/>
      <c r="W386" s="52"/>
      <c r="X386" s="52"/>
      <c r="Y386" s="52"/>
      <c r="Z386" s="52"/>
      <c r="AA386" s="52"/>
      <c r="AB386" s="52"/>
      <c r="AC386" s="52"/>
      <c r="AD386" s="52"/>
      <c r="AE386" s="52"/>
      <c r="AF386" s="52"/>
      <c r="AG386" s="52"/>
      <c r="AH386" s="52"/>
      <c r="AI386" s="52"/>
      <c r="AJ386" s="52"/>
      <c r="AK386" s="52"/>
      <c r="AL386" s="52"/>
      <c r="AM386" s="52"/>
      <c r="AN386" s="52"/>
      <c r="AO386" s="52"/>
      <c r="AP386" s="52"/>
      <c r="AQ386" s="52"/>
      <c r="AR386" s="52"/>
      <c r="AS386" s="52"/>
      <c r="AT386" s="52"/>
      <c r="AU386" s="52"/>
      <c r="AV386" s="52"/>
      <c r="AW386" s="52"/>
      <c r="AX386" s="52"/>
      <c r="AY386" s="52"/>
      <c r="AZ386" s="52"/>
      <c r="BA386" s="52"/>
      <c r="BB386" s="52"/>
      <c r="BC386" s="52"/>
      <c r="BD386" s="52"/>
      <c r="BE386" s="52"/>
      <c r="BF386" s="52"/>
    </row>
    <row r="387" spans="1:58" ht="15.75" customHeight="1">
      <c r="A387" s="58"/>
      <c r="B387" s="52"/>
      <c r="C387" s="52"/>
      <c r="D387" s="52"/>
      <c r="E387" s="52"/>
      <c r="F387" s="52"/>
      <c r="G387" s="52"/>
      <c r="H387" s="52"/>
      <c r="I387" s="52"/>
      <c r="J387" s="52"/>
      <c r="K387" s="52"/>
      <c r="L387" s="52"/>
      <c r="M387" s="52"/>
      <c r="N387" s="52"/>
      <c r="O387" s="52"/>
      <c r="P387" s="52"/>
      <c r="Q387" s="52"/>
      <c r="R387" s="52"/>
      <c r="S387" s="52"/>
      <c r="T387" s="52"/>
      <c r="U387" s="52"/>
      <c r="V387" s="52"/>
      <c r="W387" s="52"/>
      <c r="X387" s="52"/>
      <c r="Y387" s="52"/>
      <c r="Z387" s="52"/>
      <c r="AA387" s="52"/>
      <c r="AB387" s="52"/>
      <c r="AC387" s="52"/>
      <c r="AD387" s="52"/>
      <c r="AE387" s="52"/>
      <c r="AF387" s="52"/>
      <c r="AG387" s="52"/>
      <c r="AH387" s="52"/>
      <c r="AI387" s="52"/>
      <c r="AJ387" s="52"/>
      <c r="AK387" s="52"/>
      <c r="AL387" s="52"/>
      <c r="AM387" s="52"/>
      <c r="AN387" s="52"/>
      <c r="AO387" s="52"/>
      <c r="AP387" s="52"/>
      <c r="AQ387" s="52"/>
      <c r="AR387" s="52"/>
      <c r="AS387" s="52"/>
      <c r="AT387" s="52"/>
      <c r="AU387" s="52"/>
      <c r="AV387" s="52"/>
      <c r="AW387" s="52"/>
      <c r="AX387" s="52"/>
      <c r="AY387" s="52"/>
      <c r="AZ387" s="52"/>
      <c r="BA387" s="52"/>
      <c r="BB387" s="52"/>
      <c r="BC387" s="52"/>
      <c r="BD387" s="52"/>
      <c r="BE387" s="52"/>
      <c r="BF387" s="52"/>
    </row>
    <row r="388" spans="1:58" ht="15.75" customHeight="1">
      <c r="A388" s="58"/>
      <c r="B388" s="52"/>
      <c r="C388" s="52"/>
      <c r="D388" s="52"/>
      <c r="E388" s="52"/>
      <c r="F388" s="52"/>
      <c r="G388" s="52"/>
      <c r="H388" s="52"/>
      <c r="I388" s="52"/>
      <c r="J388" s="52"/>
      <c r="K388" s="52"/>
      <c r="L388" s="52"/>
      <c r="M388" s="52"/>
      <c r="N388" s="52"/>
      <c r="O388" s="52"/>
      <c r="P388" s="52"/>
      <c r="Q388" s="52"/>
      <c r="R388" s="52"/>
      <c r="S388" s="52"/>
      <c r="T388" s="52"/>
      <c r="U388" s="52"/>
      <c r="V388" s="52"/>
      <c r="W388" s="52"/>
      <c r="X388" s="52"/>
      <c r="Y388" s="52"/>
      <c r="Z388" s="52"/>
      <c r="AA388" s="52"/>
      <c r="AB388" s="52"/>
      <c r="AC388" s="52"/>
      <c r="AD388" s="52"/>
      <c r="AE388" s="52"/>
      <c r="AF388" s="52"/>
      <c r="AG388" s="52"/>
      <c r="AH388" s="52"/>
      <c r="AI388" s="52"/>
      <c r="AJ388" s="52"/>
      <c r="AK388" s="52"/>
      <c r="AL388" s="52"/>
      <c r="AM388" s="52"/>
      <c r="AN388" s="52"/>
      <c r="AO388" s="52"/>
      <c r="AP388" s="52"/>
      <c r="AQ388" s="52"/>
      <c r="AR388" s="52"/>
      <c r="AS388" s="52"/>
      <c r="AT388" s="52"/>
      <c r="AU388" s="52"/>
      <c r="AV388" s="52"/>
      <c r="AW388" s="52"/>
      <c r="AX388" s="52"/>
      <c r="AY388" s="52"/>
      <c r="AZ388" s="52"/>
      <c r="BA388" s="52"/>
      <c r="BB388" s="52"/>
      <c r="BC388" s="52"/>
      <c r="BD388" s="52"/>
      <c r="BE388" s="52"/>
      <c r="BF388" s="52"/>
    </row>
    <row r="389" spans="1:58" ht="15.75" customHeight="1">
      <c r="A389" s="58"/>
      <c r="B389" s="52"/>
      <c r="C389" s="52"/>
      <c r="D389" s="52"/>
      <c r="E389" s="52"/>
      <c r="F389" s="52"/>
      <c r="G389" s="52"/>
      <c r="H389" s="52"/>
      <c r="I389" s="52"/>
      <c r="J389" s="52"/>
      <c r="K389" s="52"/>
      <c r="L389" s="52"/>
      <c r="M389" s="52"/>
      <c r="N389" s="52"/>
      <c r="O389" s="52"/>
      <c r="P389" s="52"/>
      <c r="Q389" s="52"/>
      <c r="R389" s="52"/>
      <c r="S389" s="52"/>
      <c r="T389" s="52"/>
      <c r="U389" s="52"/>
      <c r="V389" s="52"/>
      <c r="W389" s="52"/>
      <c r="X389" s="52"/>
      <c r="Y389" s="52"/>
      <c r="Z389" s="52"/>
      <c r="AA389" s="52"/>
      <c r="AB389" s="52"/>
      <c r="AC389" s="52"/>
      <c r="AD389" s="52"/>
      <c r="AE389" s="52"/>
      <c r="AF389" s="52"/>
      <c r="AG389" s="52"/>
      <c r="AH389" s="52"/>
      <c r="AI389" s="52"/>
      <c r="AJ389" s="52"/>
      <c r="AK389" s="52"/>
      <c r="AL389" s="52"/>
      <c r="AM389" s="52"/>
      <c r="AN389" s="52"/>
      <c r="AO389" s="52"/>
      <c r="AP389" s="52"/>
      <c r="AQ389" s="52"/>
      <c r="AR389" s="52"/>
      <c r="AS389" s="52"/>
      <c r="AT389" s="52"/>
      <c r="AU389" s="52"/>
      <c r="AV389" s="52"/>
      <c r="AW389" s="52"/>
      <c r="AX389" s="52"/>
      <c r="AY389" s="52"/>
      <c r="AZ389" s="52"/>
      <c r="BA389" s="52"/>
      <c r="BB389" s="52"/>
      <c r="BC389" s="52"/>
      <c r="BD389" s="52"/>
      <c r="BE389" s="52"/>
      <c r="BF389" s="52"/>
    </row>
    <row r="390" spans="1:58" ht="15.75" customHeight="1">
      <c r="A390" s="58"/>
      <c r="B390" s="52"/>
      <c r="C390" s="52"/>
      <c r="D390" s="52"/>
      <c r="E390" s="52"/>
      <c r="F390" s="52"/>
      <c r="G390" s="52"/>
      <c r="H390" s="52"/>
      <c r="I390" s="52"/>
      <c r="J390" s="52"/>
      <c r="K390" s="52"/>
      <c r="L390" s="52"/>
      <c r="M390" s="52"/>
      <c r="N390" s="52"/>
      <c r="O390" s="52"/>
      <c r="P390" s="52"/>
      <c r="Q390" s="52"/>
      <c r="R390" s="52"/>
      <c r="S390" s="52"/>
      <c r="T390" s="52"/>
      <c r="U390" s="52"/>
      <c r="V390" s="52"/>
      <c r="W390" s="52"/>
      <c r="X390" s="52"/>
      <c r="Y390" s="52"/>
      <c r="Z390" s="52"/>
      <c r="AA390" s="52"/>
      <c r="AB390" s="52"/>
      <c r="AC390" s="52"/>
      <c r="AD390" s="52"/>
      <c r="AE390" s="52"/>
      <c r="AF390" s="52"/>
      <c r="AG390" s="52"/>
      <c r="AH390" s="52"/>
      <c r="AI390" s="52"/>
      <c r="AJ390" s="52"/>
      <c r="AK390" s="52"/>
      <c r="AL390" s="52"/>
      <c r="AM390" s="52"/>
      <c r="AN390" s="52"/>
      <c r="AO390" s="52"/>
      <c r="AP390" s="52"/>
      <c r="AQ390" s="52"/>
      <c r="AR390" s="52"/>
      <c r="AS390" s="52"/>
      <c r="AT390" s="52"/>
      <c r="AU390" s="52"/>
      <c r="AV390" s="52"/>
      <c r="AW390" s="52"/>
      <c r="AX390" s="52"/>
      <c r="AY390" s="52"/>
      <c r="AZ390" s="52"/>
      <c r="BA390" s="52"/>
      <c r="BB390" s="52"/>
      <c r="BC390" s="52"/>
      <c r="BD390" s="52"/>
      <c r="BE390" s="52"/>
      <c r="BF390" s="52"/>
    </row>
    <row r="391" spans="1:58" ht="15.75" customHeight="1">
      <c r="A391" s="58"/>
      <c r="B391" s="52"/>
      <c r="C391" s="52"/>
      <c r="D391" s="52"/>
      <c r="E391" s="52"/>
      <c r="F391" s="52"/>
      <c r="G391" s="52"/>
      <c r="H391" s="52"/>
      <c r="I391" s="52"/>
      <c r="J391" s="52"/>
      <c r="K391" s="52"/>
      <c r="L391" s="52"/>
      <c r="M391" s="52"/>
      <c r="N391" s="52"/>
      <c r="O391" s="52"/>
      <c r="P391" s="52"/>
      <c r="Q391" s="52"/>
      <c r="R391" s="52"/>
      <c r="S391" s="52"/>
      <c r="T391" s="52"/>
      <c r="U391" s="52"/>
      <c r="V391" s="52"/>
      <c r="W391" s="52"/>
      <c r="X391" s="52"/>
      <c r="Y391" s="52"/>
      <c r="Z391" s="52"/>
      <c r="AA391" s="52"/>
      <c r="AB391" s="52"/>
      <c r="AC391" s="52"/>
      <c r="AD391" s="52"/>
      <c r="AE391" s="52"/>
      <c r="AF391" s="52"/>
      <c r="AG391" s="52"/>
      <c r="AH391" s="52"/>
      <c r="AI391" s="52"/>
      <c r="AJ391" s="52"/>
      <c r="AK391" s="52"/>
      <c r="AL391" s="52"/>
      <c r="AM391" s="52"/>
      <c r="AN391" s="52"/>
      <c r="AO391" s="52"/>
      <c r="AP391" s="52"/>
      <c r="AQ391" s="52"/>
      <c r="AR391" s="52"/>
      <c r="AS391" s="52"/>
      <c r="AT391" s="52"/>
      <c r="AU391" s="52"/>
      <c r="AV391" s="52"/>
      <c r="AW391" s="52"/>
      <c r="AX391" s="52"/>
      <c r="AY391" s="52"/>
      <c r="AZ391" s="52"/>
      <c r="BA391" s="52"/>
      <c r="BB391" s="52"/>
      <c r="BC391" s="52"/>
      <c r="BD391" s="52"/>
      <c r="BE391" s="52"/>
      <c r="BF391" s="52"/>
    </row>
    <row r="392" spans="1:58" ht="15.75" customHeight="1">
      <c r="A392" s="58"/>
      <c r="B392" s="52"/>
      <c r="C392" s="52"/>
      <c r="D392" s="52"/>
      <c r="E392" s="52"/>
      <c r="F392" s="52"/>
      <c r="G392" s="52"/>
      <c r="H392" s="52"/>
      <c r="I392" s="52"/>
      <c r="J392" s="52"/>
      <c r="K392" s="52"/>
      <c r="L392" s="52"/>
      <c r="M392" s="52"/>
      <c r="N392" s="52"/>
      <c r="O392" s="52"/>
      <c r="P392" s="52"/>
      <c r="Q392" s="52"/>
      <c r="R392" s="52"/>
      <c r="S392" s="52"/>
      <c r="T392" s="52"/>
      <c r="U392" s="52"/>
      <c r="V392" s="52"/>
      <c r="W392" s="52"/>
      <c r="X392" s="52"/>
      <c r="Y392" s="52"/>
      <c r="Z392" s="52"/>
      <c r="AA392" s="52"/>
      <c r="AB392" s="52"/>
      <c r="AC392" s="52"/>
      <c r="AD392" s="52"/>
      <c r="AE392" s="52"/>
      <c r="AF392" s="52"/>
      <c r="AG392" s="52"/>
      <c r="AH392" s="52"/>
      <c r="AI392" s="52"/>
      <c r="AJ392" s="52"/>
      <c r="AK392" s="52"/>
      <c r="AL392" s="52"/>
      <c r="AM392" s="52"/>
      <c r="AN392" s="52"/>
      <c r="AO392" s="52"/>
      <c r="AP392" s="52"/>
      <c r="AQ392" s="52"/>
      <c r="AR392" s="52"/>
      <c r="AS392" s="52"/>
      <c r="AT392" s="52"/>
      <c r="AU392" s="52"/>
      <c r="AV392" s="52"/>
      <c r="AW392" s="52"/>
      <c r="AX392" s="52"/>
      <c r="AY392" s="52"/>
      <c r="AZ392" s="52"/>
      <c r="BA392" s="52"/>
      <c r="BB392" s="52"/>
      <c r="BC392" s="52"/>
      <c r="BD392" s="52"/>
      <c r="BE392" s="52"/>
      <c r="BF392" s="52"/>
    </row>
    <row r="393" spans="1:58" ht="15.75" customHeight="1">
      <c r="A393" s="58"/>
      <c r="B393" s="52"/>
      <c r="C393" s="52"/>
      <c r="D393" s="52"/>
      <c r="E393" s="52"/>
      <c r="F393" s="52"/>
      <c r="G393" s="52"/>
      <c r="H393" s="52"/>
      <c r="I393" s="52"/>
      <c r="J393" s="52"/>
      <c r="K393" s="52"/>
      <c r="L393" s="52"/>
      <c r="M393" s="52"/>
      <c r="N393" s="52"/>
      <c r="O393" s="52"/>
      <c r="P393" s="52"/>
      <c r="Q393" s="52"/>
      <c r="R393" s="52"/>
      <c r="S393" s="52"/>
      <c r="T393" s="52"/>
      <c r="U393" s="52"/>
      <c r="V393" s="52"/>
      <c r="W393" s="52"/>
      <c r="X393" s="52"/>
      <c r="Y393" s="52"/>
      <c r="Z393" s="52"/>
      <c r="AA393" s="52"/>
      <c r="AB393" s="52"/>
      <c r="AC393" s="52"/>
      <c r="AD393" s="52"/>
      <c r="AE393" s="52"/>
      <c r="AF393" s="52"/>
      <c r="AG393" s="52"/>
      <c r="AH393" s="52"/>
      <c r="AI393" s="52"/>
      <c r="AJ393" s="52"/>
      <c r="AK393" s="52"/>
      <c r="AL393" s="52"/>
      <c r="AM393" s="52"/>
      <c r="AN393" s="52"/>
      <c r="AO393" s="52"/>
      <c r="AP393" s="52"/>
      <c r="AQ393" s="52"/>
      <c r="AR393" s="52"/>
      <c r="AS393" s="52"/>
      <c r="AT393" s="52"/>
      <c r="AU393" s="52"/>
      <c r="AV393" s="52"/>
      <c r="AW393" s="52"/>
      <c r="AX393" s="52"/>
      <c r="AY393" s="52"/>
      <c r="AZ393" s="52"/>
      <c r="BA393" s="52"/>
      <c r="BB393" s="52"/>
      <c r="BC393" s="52"/>
      <c r="BD393" s="52"/>
      <c r="BE393" s="52"/>
      <c r="BF393" s="52"/>
    </row>
    <row r="394" spans="1:58" ht="15.75" customHeight="1">
      <c r="A394" s="58"/>
      <c r="B394" s="52"/>
      <c r="C394" s="52"/>
      <c r="D394" s="52"/>
      <c r="E394" s="52"/>
      <c r="F394" s="52"/>
      <c r="G394" s="52"/>
      <c r="H394" s="52"/>
      <c r="I394" s="52"/>
      <c r="J394" s="52"/>
      <c r="K394" s="52"/>
      <c r="L394" s="52"/>
      <c r="M394" s="52"/>
      <c r="N394" s="52"/>
      <c r="O394" s="52"/>
      <c r="P394" s="52"/>
      <c r="Q394" s="52"/>
      <c r="R394" s="52"/>
      <c r="S394" s="52"/>
      <c r="T394" s="52"/>
      <c r="U394" s="52"/>
      <c r="V394" s="52"/>
      <c r="W394" s="52"/>
      <c r="X394" s="52"/>
      <c r="Y394" s="52"/>
      <c r="Z394" s="52"/>
      <c r="AA394" s="52"/>
      <c r="AB394" s="52"/>
      <c r="AC394" s="52"/>
      <c r="AD394" s="52"/>
      <c r="AE394" s="52"/>
      <c r="AF394" s="52"/>
      <c r="AG394" s="52"/>
      <c r="AH394" s="52"/>
      <c r="AI394" s="52"/>
      <c r="AJ394" s="52"/>
      <c r="AK394" s="52"/>
      <c r="AL394" s="52"/>
      <c r="AM394" s="52"/>
      <c r="AN394" s="52"/>
      <c r="AO394" s="52"/>
      <c r="AP394" s="52"/>
      <c r="AQ394" s="52"/>
      <c r="AR394" s="52"/>
      <c r="AS394" s="52"/>
      <c r="AT394" s="52"/>
      <c r="AU394" s="52"/>
      <c r="AV394" s="52"/>
      <c r="AW394" s="52"/>
      <c r="AX394" s="52"/>
      <c r="AY394" s="52"/>
      <c r="AZ394" s="52"/>
      <c r="BA394" s="52"/>
      <c r="BB394" s="52"/>
      <c r="BC394" s="52"/>
      <c r="BD394" s="52"/>
      <c r="BE394" s="52"/>
      <c r="BF394" s="52"/>
    </row>
    <row r="395" spans="1:58" ht="15.75" customHeight="1">
      <c r="A395" s="58"/>
      <c r="B395" s="52"/>
      <c r="C395" s="52"/>
      <c r="D395" s="52"/>
      <c r="E395" s="52"/>
      <c r="F395" s="52"/>
      <c r="G395" s="52"/>
      <c r="H395" s="52"/>
      <c r="I395" s="52"/>
      <c r="J395" s="52"/>
      <c r="K395" s="52"/>
      <c r="L395" s="52"/>
      <c r="M395" s="52"/>
      <c r="N395" s="52"/>
      <c r="O395" s="52"/>
      <c r="P395" s="52"/>
      <c r="Q395" s="52"/>
      <c r="R395" s="52"/>
      <c r="S395" s="52"/>
      <c r="T395" s="52"/>
      <c r="U395" s="52"/>
      <c r="V395" s="52"/>
      <c r="W395" s="52"/>
      <c r="X395" s="52"/>
      <c r="Y395" s="52"/>
      <c r="Z395" s="52"/>
      <c r="AA395" s="52"/>
      <c r="AB395" s="52"/>
      <c r="AC395" s="52"/>
      <c r="AD395" s="52"/>
      <c r="AE395" s="52"/>
      <c r="AF395" s="52"/>
      <c r="AG395" s="52"/>
      <c r="AH395" s="52"/>
      <c r="AI395" s="52"/>
      <c r="AJ395" s="52"/>
      <c r="AK395" s="52"/>
      <c r="AL395" s="52"/>
      <c r="AM395" s="52"/>
      <c r="AN395" s="52"/>
      <c r="AO395" s="52"/>
      <c r="AP395" s="52"/>
      <c r="AQ395" s="52"/>
      <c r="AR395" s="52"/>
      <c r="AS395" s="52"/>
      <c r="AT395" s="52"/>
      <c r="AU395" s="52"/>
      <c r="AV395" s="52"/>
      <c r="AW395" s="52"/>
      <c r="AX395" s="52"/>
      <c r="AY395" s="52"/>
      <c r="AZ395" s="52"/>
      <c r="BA395" s="52"/>
      <c r="BB395" s="52"/>
      <c r="BC395" s="52"/>
      <c r="BD395" s="52"/>
      <c r="BE395" s="52"/>
      <c r="BF395" s="52"/>
    </row>
    <row r="396" spans="1:58" ht="15.75" customHeight="1">
      <c r="A396" s="58"/>
      <c r="B396" s="52"/>
      <c r="C396" s="52"/>
      <c r="D396" s="52"/>
      <c r="E396" s="52"/>
      <c r="F396" s="52"/>
      <c r="G396" s="52"/>
      <c r="H396" s="52"/>
      <c r="I396" s="52"/>
      <c r="J396" s="52"/>
      <c r="K396" s="52"/>
      <c r="L396" s="52"/>
      <c r="M396" s="52"/>
      <c r="N396" s="52"/>
      <c r="O396" s="52"/>
      <c r="P396" s="52"/>
      <c r="Q396" s="52"/>
      <c r="R396" s="52"/>
      <c r="S396" s="52"/>
      <c r="T396" s="52"/>
      <c r="U396" s="52"/>
      <c r="V396" s="52"/>
      <c r="W396" s="52"/>
      <c r="X396" s="52"/>
      <c r="Y396" s="52"/>
      <c r="Z396" s="52"/>
      <c r="AA396" s="52"/>
      <c r="AB396" s="52"/>
      <c r="AC396" s="52"/>
      <c r="AD396" s="52"/>
      <c r="AE396" s="52"/>
      <c r="AF396" s="52"/>
      <c r="AG396" s="52"/>
      <c r="AH396" s="52"/>
      <c r="AI396" s="52"/>
      <c r="AJ396" s="52"/>
      <c r="AK396" s="52"/>
      <c r="AL396" s="52"/>
      <c r="AM396" s="52"/>
      <c r="AN396" s="52"/>
      <c r="AO396" s="52"/>
      <c r="AP396" s="52"/>
      <c r="AQ396" s="52"/>
      <c r="AR396" s="52"/>
      <c r="AS396" s="52"/>
      <c r="AT396" s="52"/>
      <c r="AU396" s="52"/>
      <c r="AV396" s="52"/>
      <c r="AW396" s="52"/>
      <c r="AX396" s="52"/>
      <c r="AY396" s="52"/>
      <c r="AZ396" s="52"/>
      <c r="BA396" s="52"/>
      <c r="BB396" s="52"/>
      <c r="BC396" s="52"/>
      <c r="BD396" s="52"/>
      <c r="BE396" s="52"/>
      <c r="BF396" s="52"/>
    </row>
    <row r="397" spans="1:58" ht="15.75" customHeight="1">
      <c r="A397" s="58"/>
      <c r="B397" s="52"/>
      <c r="C397" s="52"/>
      <c r="D397" s="52"/>
      <c r="E397" s="52"/>
      <c r="F397" s="52"/>
      <c r="G397" s="52"/>
      <c r="H397" s="52"/>
      <c r="I397" s="52"/>
      <c r="J397" s="52"/>
      <c r="K397" s="52"/>
      <c r="L397" s="52"/>
      <c r="M397" s="52"/>
      <c r="N397" s="52"/>
      <c r="O397" s="52"/>
      <c r="P397" s="52"/>
      <c r="Q397" s="52"/>
      <c r="R397" s="52"/>
      <c r="S397" s="52"/>
      <c r="T397" s="52"/>
      <c r="U397" s="52"/>
      <c r="V397" s="52"/>
      <c r="W397" s="52"/>
      <c r="X397" s="52"/>
      <c r="Y397" s="52"/>
      <c r="Z397" s="52"/>
      <c r="AA397" s="52"/>
      <c r="AB397" s="52"/>
      <c r="AC397" s="52"/>
      <c r="AD397" s="52"/>
      <c r="AE397" s="52"/>
      <c r="AF397" s="52"/>
      <c r="AG397" s="52"/>
      <c r="AH397" s="52"/>
      <c r="AI397" s="52"/>
      <c r="AJ397" s="52"/>
      <c r="AK397" s="52"/>
      <c r="AL397" s="52"/>
      <c r="AM397" s="52"/>
      <c r="AN397" s="52"/>
      <c r="AO397" s="52"/>
      <c r="AP397" s="52"/>
      <c r="AQ397" s="52"/>
      <c r="AR397" s="52"/>
      <c r="AS397" s="52"/>
      <c r="AT397" s="52"/>
      <c r="AU397" s="52"/>
      <c r="AV397" s="52"/>
      <c r="AW397" s="52"/>
      <c r="AX397" s="52"/>
      <c r="AY397" s="52"/>
      <c r="AZ397" s="52"/>
      <c r="BA397" s="52"/>
      <c r="BB397" s="52"/>
      <c r="BC397" s="52"/>
      <c r="BD397" s="52"/>
      <c r="BE397" s="52"/>
      <c r="BF397" s="52"/>
    </row>
    <row r="398" spans="1:58" ht="15.75" customHeight="1">
      <c r="A398" s="58"/>
      <c r="B398" s="52"/>
      <c r="C398" s="52"/>
      <c r="D398" s="52"/>
      <c r="E398" s="52"/>
      <c r="F398" s="52"/>
      <c r="G398" s="52"/>
      <c r="H398" s="52"/>
      <c r="I398" s="52"/>
      <c r="J398" s="52"/>
      <c r="K398" s="52"/>
      <c r="L398" s="52"/>
      <c r="M398" s="52"/>
      <c r="N398" s="52"/>
      <c r="O398" s="52"/>
      <c r="P398" s="52"/>
      <c r="Q398" s="52"/>
      <c r="R398" s="52"/>
      <c r="S398" s="52"/>
      <c r="T398" s="52"/>
      <c r="U398" s="52"/>
      <c r="V398" s="52"/>
      <c r="W398" s="52"/>
      <c r="X398" s="52"/>
      <c r="Y398" s="52"/>
      <c r="Z398" s="52"/>
      <c r="AA398" s="52"/>
      <c r="AB398" s="52"/>
      <c r="AC398" s="52"/>
      <c r="AD398" s="52"/>
      <c r="AE398" s="52"/>
      <c r="AF398" s="52"/>
      <c r="AG398" s="52"/>
      <c r="AH398" s="52"/>
      <c r="AI398" s="52"/>
      <c r="AJ398" s="52"/>
      <c r="AK398" s="52"/>
      <c r="AL398" s="52"/>
      <c r="AM398" s="52"/>
      <c r="AN398" s="52"/>
      <c r="AO398" s="52"/>
      <c r="AP398" s="52"/>
      <c r="AQ398" s="52"/>
      <c r="AR398" s="52"/>
      <c r="AS398" s="52"/>
      <c r="AT398" s="52"/>
      <c r="AU398" s="52"/>
      <c r="AV398" s="52"/>
      <c r="AW398" s="52"/>
      <c r="AX398" s="52"/>
      <c r="AY398" s="52"/>
      <c r="AZ398" s="52"/>
      <c r="BA398" s="52"/>
      <c r="BB398" s="52"/>
      <c r="BC398" s="52"/>
      <c r="BD398" s="52"/>
      <c r="BE398" s="52"/>
      <c r="BF398" s="52"/>
    </row>
    <row r="399" spans="1:58" ht="15.75" customHeight="1">
      <c r="A399" s="58"/>
      <c r="B399" s="52"/>
      <c r="C399" s="52"/>
      <c r="D399" s="52"/>
      <c r="E399" s="52"/>
      <c r="F399" s="52"/>
      <c r="G399" s="52"/>
      <c r="H399" s="52"/>
      <c r="I399" s="52"/>
      <c r="J399" s="52"/>
      <c r="K399" s="52"/>
      <c r="L399" s="52"/>
      <c r="M399" s="52"/>
      <c r="N399" s="52"/>
      <c r="O399" s="52"/>
      <c r="P399" s="52"/>
      <c r="Q399" s="52"/>
      <c r="R399" s="52"/>
      <c r="S399" s="52"/>
      <c r="T399" s="52"/>
      <c r="U399" s="52"/>
      <c r="V399" s="52"/>
      <c r="W399" s="52"/>
      <c r="X399" s="52"/>
      <c r="Y399" s="52"/>
      <c r="Z399" s="52"/>
      <c r="AA399" s="52"/>
      <c r="AB399" s="52"/>
      <c r="AC399" s="52"/>
      <c r="AD399" s="52"/>
      <c r="AE399" s="52"/>
      <c r="AF399" s="52"/>
      <c r="AG399" s="52"/>
      <c r="AH399" s="52"/>
      <c r="AI399" s="52"/>
      <c r="AJ399" s="52"/>
      <c r="AK399" s="52"/>
      <c r="AL399" s="52"/>
      <c r="AM399" s="52"/>
      <c r="AN399" s="52"/>
      <c r="AO399" s="52"/>
      <c r="AP399" s="52"/>
      <c r="AQ399" s="52"/>
      <c r="AR399" s="52"/>
      <c r="AS399" s="52"/>
      <c r="AT399" s="52"/>
      <c r="AU399" s="52"/>
      <c r="AV399" s="52"/>
      <c r="AW399" s="52"/>
      <c r="AX399" s="52"/>
      <c r="AY399" s="52"/>
      <c r="AZ399" s="52"/>
      <c r="BA399" s="52"/>
      <c r="BB399" s="52"/>
      <c r="BC399" s="52"/>
      <c r="BD399" s="52"/>
      <c r="BE399" s="52"/>
      <c r="BF399" s="52"/>
    </row>
    <row r="400" spans="1:58" ht="15.75" customHeight="1">
      <c r="A400" s="58"/>
      <c r="B400" s="52"/>
      <c r="C400" s="52"/>
      <c r="D400" s="52"/>
      <c r="E400" s="52"/>
      <c r="F400" s="52"/>
      <c r="G400" s="52"/>
      <c r="H400" s="52"/>
      <c r="I400" s="52"/>
      <c r="J400" s="52"/>
      <c r="K400" s="52"/>
      <c r="L400" s="52"/>
      <c r="M400" s="52"/>
      <c r="N400" s="52"/>
      <c r="O400" s="52"/>
      <c r="P400" s="52"/>
      <c r="Q400" s="52"/>
      <c r="R400" s="52"/>
      <c r="S400" s="52"/>
      <c r="T400" s="52"/>
      <c r="U400" s="52"/>
      <c r="V400" s="52"/>
      <c r="W400" s="52"/>
      <c r="X400" s="52"/>
      <c r="Y400" s="52"/>
      <c r="Z400" s="52"/>
      <c r="AA400" s="52"/>
      <c r="AB400" s="52"/>
      <c r="AC400" s="52"/>
      <c r="AD400" s="52"/>
      <c r="AE400" s="52"/>
      <c r="AF400" s="52"/>
      <c r="AG400" s="52"/>
      <c r="AH400" s="52"/>
      <c r="AI400" s="52"/>
      <c r="AJ400" s="52"/>
      <c r="AK400" s="52"/>
      <c r="AL400" s="52"/>
      <c r="AM400" s="52"/>
      <c r="AN400" s="52"/>
      <c r="AO400" s="52"/>
      <c r="AP400" s="52"/>
      <c r="AQ400" s="52"/>
      <c r="AR400" s="52"/>
      <c r="AS400" s="52"/>
      <c r="AT400" s="52"/>
      <c r="AU400" s="52"/>
      <c r="AV400" s="52"/>
      <c r="AW400" s="52"/>
      <c r="AX400" s="52"/>
      <c r="AY400" s="52"/>
      <c r="AZ400" s="52"/>
      <c r="BA400" s="52"/>
      <c r="BB400" s="52"/>
      <c r="BC400" s="52"/>
      <c r="BD400" s="52"/>
      <c r="BE400" s="52"/>
      <c r="BF400" s="52"/>
    </row>
    <row r="401" spans="1:58" ht="15.75" customHeight="1">
      <c r="A401" s="58"/>
      <c r="B401" s="52"/>
      <c r="C401" s="52"/>
      <c r="D401" s="52"/>
      <c r="E401" s="52"/>
      <c r="F401" s="52"/>
      <c r="G401" s="52"/>
      <c r="H401" s="52"/>
      <c r="I401" s="52"/>
      <c r="J401" s="52"/>
      <c r="K401" s="52"/>
      <c r="L401" s="52"/>
      <c r="M401" s="52"/>
      <c r="N401" s="52"/>
      <c r="O401" s="52"/>
      <c r="P401" s="52"/>
      <c r="Q401" s="52"/>
      <c r="R401" s="52"/>
      <c r="S401" s="52"/>
      <c r="T401" s="52"/>
      <c r="U401" s="52"/>
      <c r="V401" s="52"/>
      <c r="W401" s="52"/>
      <c r="X401" s="52"/>
      <c r="Y401" s="52"/>
      <c r="Z401" s="52"/>
      <c r="AA401" s="52"/>
      <c r="AB401" s="52"/>
      <c r="AC401" s="52"/>
      <c r="AD401" s="52"/>
      <c r="AE401" s="52"/>
      <c r="AF401" s="52"/>
      <c r="AG401" s="52"/>
      <c r="AH401" s="52"/>
      <c r="AI401" s="52"/>
      <c r="AJ401" s="52"/>
      <c r="AK401" s="52"/>
      <c r="AL401" s="52"/>
      <c r="AM401" s="52"/>
      <c r="AN401" s="52"/>
      <c r="AO401" s="52"/>
      <c r="AP401" s="52"/>
      <c r="AQ401" s="52"/>
      <c r="AR401" s="52"/>
      <c r="AS401" s="52"/>
      <c r="AT401" s="52"/>
      <c r="AU401" s="52"/>
      <c r="AV401" s="52"/>
      <c r="AW401" s="52"/>
      <c r="AX401" s="52"/>
      <c r="AY401" s="52"/>
      <c r="AZ401" s="52"/>
      <c r="BA401" s="52"/>
      <c r="BB401" s="52"/>
      <c r="BC401" s="52"/>
      <c r="BD401" s="52"/>
      <c r="BE401" s="52"/>
      <c r="BF401" s="52"/>
    </row>
    <row r="402" spans="1:58" ht="15.75" customHeight="1">
      <c r="A402" s="58"/>
      <c r="B402" s="52"/>
      <c r="C402" s="52"/>
      <c r="D402" s="52"/>
      <c r="E402" s="52"/>
      <c r="F402" s="52"/>
      <c r="G402" s="52"/>
      <c r="H402" s="52"/>
      <c r="I402" s="52"/>
      <c r="J402" s="52"/>
      <c r="K402" s="52"/>
      <c r="L402" s="52"/>
      <c r="M402" s="52"/>
      <c r="N402" s="52"/>
      <c r="O402" s="52"/>
      <c r="P402" s="52"/>
      <c r="Q402" s="52"/>
      <c r="R402" s="52"/>
      <c r="S402" s="52"/>
      <c r="T402" s="52"/>
      <c r="U402" s="52"/>
      <c r="V402" s="52"/>
      <c r="W402" s="52"/>
      <c r="X402" s="52"/>
      <c r="Y402" s="52"/>
      <c r="Z402" s="52"/>
      <c r="AA402" s="52"/>
      <c r="AB402" s="52"/>
      <c r="AC402" s="52"/>
      <c r="AD402" s="52"/>
      <c r="AE402" s="52"/>
      <c r="AF402" s="52"/>
      <c r="AG402" s="52"/>
      <c r="AH402" s="52"/>
      <c r="AI402" s="52"/>
      <c r="AJ402" s="52"/>
      <c r="AK402" s="52"/>
      <c r="AL402" s="52"/>
      <c r="AM402" s="52"/>
      <c r="AN402" s="52"/>
      <c r="AO402" s="52"/>
      <c r="AP402" s="52"/>
      <c r="AQ402" s="52"/>
      <c r="AR402" s="52"/>
      <c r="AS402" s="52"/>
      <c r="AT402" s="52"/>
      <c r="AU402" s="52"/>
      <c r="AV402" s="52"/>
      <c r="AW402" s="52"/>
      <c r="AX402" s="52"/>
      <c r="AY402" s="52"/>
      <c r="AZ402" s="52"/>
      <c r="BA402" s="52"/>
      <c r="BB402" s="52"/>
      <c r="BC402" s="52"/>
      <c r="BD402" s="52"/>
      <c r="BE402" s="52"/>
      <c r="BF402" s="52"/>
    </row>
    <row r="403" spans="1:58" ht="15.75" customHeight="1">
      <c r="A403" s="58"/>
      <c r="B403" s="52"/>
      <c r="C403" s="52"/>
      <c r="D403" s="52"/>
      <c r="E403" s="52"/>
      <c r="F403" s="52"/>
      <c r="G403" s="52"/>
      <c r="H403" s="52"/>
      <c r="I403" s="52"/>
      <c r="J403" s="52"/>
      <c r="K403" s="52"/>
      <c r="L403" s="52"/>
      <c r="M403" s="52"/>
      <c r="N403" s="52"/>
      <c r="O403" s="52"/>
      <c r="P403" s="52"/>
      <c r="Q403" s="52"/>
      <c r="R403" s="52"/>
      <c r="S403" s="52"/>
      <c r="T403" s="52"/>
      <c r="U403" s="52"/>
      <c r="V403" s="52"/>
      <c r="W403" s="52"/>
      <c r="X403" s="52"/>
      <c r="Y403" s="52"/>
      <c r="Z403" s="52"/>
      <c r="AA403" s="52"/>
      <c r="AB403" s="52"/>
      <c r="AC403" s="52"/>
      <c r="AD403" s="52"/>
      <c r="AE403" s="52"/>
      <c r="AF403" s="52"/>
      <c r="AG403" s="52"/>
      <c r="AH403" s="52"/>
      <c r="AI403" s="52"/>
      <c r="AJ403" s="52"/>
      <c r="AK403" s="52"/>
      <c r="AL403" s="52"/>
      <c r="AM403" s="52"/>
      <c r="AN403" s="52"/>
      <c r="AO403" s="52"/>
      <c r="AP403" s="52"/>
      <c r="AQ403" s="52"/>
      <c r="AR403" s="52"/>
      <c r="AS403" s="52"/>
      <c r="AT403" s="52"/>
      <c r="AU403" s="52"/>
      <c r="AV403" s="52"/>
      <c r="AW403" s="52"/>
      <c r="AX403" s="52"/>
      <c r="AY403" s="52"/>
      <c r="AZ403" s="52"/>
      <c r="BA403" s="52"/>
      <c r="BB403" s="52"/>
      <c r="BC403" s="52"/>
      <c r="BD403" s="52"/>
      <c r="BE403" s="52"/>
      <c r="BF403" s="52"/>
    </row>
    <row r="404" spans="1:58" ht="15.75" customHeight="1">
      <c r="A404" s="58"/>
      <c r="B404" s="52"/>
      <c r="C404" s="52"/>
      <c r="D404" s="52"/>
      <c r="E404" s="52"/>
      <c r="F404" s="52"/>
      <c r="G404" s="52"/>
      <c r="H404" s="52"/>
      <c r="I404" s="52"/>
      <c r="J404" s="52"/>
      <c r="K404" s="52"/>
      <c r="L404" s="52"/>
      <c r="M404" s="52"/>
      <c r="N404" s="52"/>
      <c r="O404" s="52"/>
      <c r="P404" s="52"/>
      <c r="Q404" s="52"/>
      <c r="R404" s="52"/>
      <c r="S404" s="52"/>
      <c r="T404" s="52"/>
      <c r="U404" s="52"/>
      <c r="V404" s="52"/>
      <c r="W404" s="52"/>
      <c r="X404" s="52"/>
      <c r="Y404" s="52"/>
      <c r="Z404" s="52"/>
      <c r="AA404" s="52"/>
      <c r="AB404" s="52"/>
      <c r="AC404" s="52"/>
      <c r="AD404" s="52"/>
      <c r="AE404" s="52"/>
      <c r="AF404" s="52"/>
      <c r="AG404" s="52"/>
      <c r="AH404" s="52"/>
      <c r="AI404" s="52"/>
      <c r="AJ404" s="52"/>
      <c r="AK404" s="52"/>
      <c r="AL404" s="52"/>
      <c r="AM404" s="52"/>
      <c r="AN404" s="52"/>
      <c r="AO404" s="52"/>
      <c r="AP404" s="52"/>
      <c r="AQ404" s="52"/>
      <c r="AR404" s="52"/>
      <c r="AS404" s="52"/>
      <c r="AT404" s="52"/>
      <c r="AU404" s="52"/>
      <c r="AV404" s="52"/>
      <c r="AW404" s="52"/>
      <c r="AX404" s="52"/>
      <c r="AY404" s="52"/>
      <c r="AZ404" s="52"/>
      <c r="BA404" s="52"/>
      <c r="BB404" s="52"/>
      <c r="BC404" s="52"/>
      <c r="BD404" s="52"/>
      <c r="BE404" s="52"/>
      <c r="BF404" s="52"/>
    </row>
    <row r="405" spans="1:58" ht="15.75" customHeight="1">
      <c r="A405" s="58"/>
      <c r="B405" s="52"/>
      <c r="C405" s="52"/>
      <c r="D405" s="52"/>
      <c r="E405" s="52"/>
      <c r="F405" s="52"/>
      <c r="G405" s="52"/>
      <c r="H405" s="52"/>
      <c r="I405" s="52"/>
      <c r="J405" s="52"/>
      <c r="K405" s="52"/>
      <c r="L405" s="52"/>
      <c r="M405" s="52"/>
      <c r="N405" s="52"/>
      <c r="O405" s="52"/>
      <c r="P405" s="52"/>
      <c r="Q405" s="52"/>
      <c r="R405" s="52"/>
      <c r="S405" s="52"/>
      <c r="T405" s="52"/>
      <c r="U405" s="52"/>
      <c r="V405" s="52"/>
      <c r="W405" s="52"/>
      <c r="X405" s="52"/>
      <c r="Y405" s="52"/>
      <c r="Z405" s="52"/>
      <c r="AA405" s="52"/>
      <c r="AB405" s="52"/>
      <c r="AC405" s="52"/>
      <c r="AD405" s="52"/>
      <c r="AE405" s="52"/>
      <c r="AF405" s="52"/>
      <c r="AG405" s="52"/>
      <c r="AH405" s="52"/>
      <c r="AI405" s="52"/>
      <c r="AJ405" s="52"/>
      <c r="AK405" s="52"/>
      <c r="AL405" s="52"/>
      <c r="AM405" s="52"/>
      <c r="AN405" s="52"/>
      <c r="AO405" s="52"/>
      <c r="AP405" s="52"/>
      <c r="AQ405" s="52"/>
      <c r="AR405" s="52"/>
      <c r="AS405" s="52"/>
      <c r="AT405" s="52"/>
      <c r="AU405" s="52"/>
      <c r="AV405" s="52"/>
      <c r="AW405" s="52"/>
      <c r="AX405" s="52"/>
      <c r="AY405" s="52"/>
      <c r="AZ405" s="52"/>
      <c r="BA405" s="52"/>
      <c r="BB405" s="52"/>
      <c r="BC405" s="52"/>
      <c r="BD405" s="52"/>
      <c r="BE405" s="52"/>
      <c r="BF405" s="52"/>
    </row>
    <row r="406" spans="1:58" ht="15.75" customHeight="1">
      <c r="A406" s="58"/>
      <c r="B406" s="52"/>
      <c r="C406" s="52"/>
      <c r="D406" s="52"/>
      <c r="E406" s="52"/>
      <c r="F406" s="52"/>
      <c r="G406" s="52"/>
      <c r="H406" s="52"/>
      <c r="I406" s="52"/>
      <c r="J406" s="52"/>
      <c r="K406" s="52"/>
      <c r="L406" s="52"/>
      <c r="M406" s="52"/>
      <c r="N406" s="52"/>
      <c r="O406" s="52"/>
      <c r="P406" s="52"/>
      <c r="Q406" s="52"/>
      <c r="R406" s="52"/>
      <c r="S406" s="52"/>
      <c r="T406" s="52"/>
      <c r="U406" s="52"/>
      <c r="V406" s="52"/>
      <c r="W406" s="52"/>
      <c r="X406" s="52"/>
      <c r="Y406" s="52"/>
      <c r="Z406" s="52"/>
      <c r="AA406" s="52"/>
      <c r="AB406" s="52"/>
      <c r="AC406" s="52"/>
      <c r="AD406" s="52"/>
      <c r="AE406" s="52"/>
      <c r="AF406" s="52"/>
      <c r="AG406" s="52"/>
      <c r="AH406" s="52"/>
      <c r="AI406" s="52"/>
      <c r="AJ406" s="52"/>
      <c r="AK406" s="52"/>
      <c r="AL406" s="52"/>
      <c r="AM406" s="52"/>
      <c r="AN406" s="52"/>
      <c r="AO406" s="52"/>
      <c r="AP406" s="52"/>
      <c r="AQ406" s="52"/>
      <c r="AR406" s="52"/>
      <c r="AS406" s="52"/>
      <c r="AT406" s="52"/>
      <c r="AU406" s="52"/>
      <c r="AV406" s="52"/>
      <c r="AW406" s="52"/>
      <c r="AX406" s="52"/>
      <c r="AY406" s="52"/>
      <c r="AZ406" s="52"/>
      <c r="BA406" s="52"/>
      <c r="BB406" s="52"/>
      <c r="BC406" s="52"/>
      <c r="BD406" s="52"/>
      <c r="BE406" s="52"/>
      <c r="BF406" s="52"/>
    </row>
    <row r="407" spans="1:58" ht="15.75" customHeight="1">
      <c r="A407" s="58"/>
      <c r="B407" s="52"/>
      <c r="C407" s="52"/>
      <c r="D407" s="52"/>
      <c r="E407" s="52"/>
      <c r="F407" s="52"/>
      <c r="G407" s="52"/>
      <c r="H407" s="52"/>
      <c r="I407" s="52"/>
      <c r="J407" s="52"/>
      <c r="K407" s="52"/>
      <c r="L407" s="52"/>
      <c r="M407" s="52"/>
      <c r="N407" s="52"/>
      <c r="O407" s="52"/>
      <c r="P407" s="52"/>
      <c r="Q407" s="52"/>
      <c r="R407" s="52"/>
      <c r="S407" s="52"/>
      <c r="T407" s="52"/>
      <c r="U407" s="52"/>
      <c r="V407" s="52"/>
      <c r="W407" s="52"/>
      <c r="X407" s="52"/>
      <c r="Y407" s="52"/>
      <c r="Z407" s="52"/>
      <c r="AA407" s="52"/>
      <c r="AB407" s="52"/>
      <c r="AC407" s="52"/>
      <c r="AD407" s="52"/>
      <c r="AE407" s="52"/>
      <c r="AF407" s="52"/>
      <c r="AG407" s="52"/>
      <c r="AH407" s="52"/>
      <c r="AI407" s="52"/>
      <c r="AJ407" s="52"/>
      <c r="AK407" s="52"/>
      <c r="AL407" s="52"/>
      <c r="AM407" s="52"/>
      <c r="AN407" s="52"/>
      <c r="AO407" s="52"/>
      <c r="AP407" s="52"/>
      <c r="AQ407" s="52"/>
      <c r="AR407" s="52"/>
      <c r="AS407" s="52"/>
      <c r="AT407" s="52"/>
      <c r="AU407" s="52"/>
      <c r="AV407" s="52"/>
      <c r="AW407" s="52"/>
      <c r="AX407" s="52"/>
      <c r="AY407" s="52"/>
      <c r="AZ407" s="52"/>
      <c r="BA407" s="52"/>
      <c r="BB407" s="52"/>
      <c r="BC407" s="52"/>
      <c r="BD407" s="52"/>
      <c r="BE407" s="52"/>
      <c r="BF407" s="52"/>
    </row>
    <row r="408" spans="1:58" ht="15.75" customHeight="1">
      <c r="A408" s="58"/>
      <c r="B408" s="52"/>
      <c r="C408" s="52"/>
      <c r="D408" s="52"/>
      <c r="E408" s="52"/>
      <c r="F408" s="52"/>
      <c r="G408" s="52"/>
      <c r="H408" s="52"/>
      <c r="I408" s="52"/>
      <c r="J408" s="52"/>
      <c r="K408" s="52"/>
      <c r="L408" s="52"/>
      <c r="M408" s="52"/>
      <c r="N408" s="52"/>
      <c r="O408" s="52"/>
      <c r="P408" s="52"/>
      <c r="Q408" s="52"/>
      <c r="R408" s="52"/>
      <c r="S408" s="52"/>
      <c r="T408" s="52"/>
      <c r="U408" s="52"/>
      <c r="V408" s="52"/>
      <c r="W408" s="52"/>
      <c r="X408" s="52"/>
      <c r="Y408" s="52"/>
      <c r="Z408" s="52"/>
      <c r="AA408" s="52"/>
      <c r="AB408" s="52"/>
      <c r="AC408" s="52"/>
      <c r="AD408" s="52"/>
      <c r="AE408" s="52"/>
      <c r="AF408" s="52"/>
      <c r="AG408" s="52"/>
      <c r="AH408" s="52"/>
      <c r="AI408" s="52"/>
      <c r="AJ408" s="52"/>
      <c r="AK408" s="52"/>
      <c r="AL408" s="52"/>
      <c r="AM408" s="52"/>
      <c r="AN408" s="52"/>
      <c r="AO408" s="52"/>
      <c r="AP408" s="52"/>
      <c r="AQ408" s="52"/>
      <c r="AR408" s="52"/>
      <c r="AS408" s="52"/>
      <c r="AT408" s="52"/>
      <c r="AU408" s="52"/>
      <c r="AV408" s="52"/>
      <c r="AW408" s="52"/>
      <c r="AX408" s="52"/>
      <c r="AY408" s="52"/>
      <c r="AZ408" s="52"/>
      <c r="BA408" s="52"/>
      <c r="BB408" s="52"/>
      <c r="BC408" s="52"/>
      <c r="BD408" s="52"/>
      <c r="BE408" s="52"/>
      <c r="BF408" s="52"/>
    </row>
    <row r="409" spans="1:58" ht="15.75" customHeight="1">
      <c r="A409" s="58"/>
      <c r="B409" s="52"/>
      <c r="C409" s="52"/>
      <c r="D409" s="52"/>
      <c r="E409" s="52"/>
      <c r="F409" s="52"/>
      <c r="G409" s="52"/>
      <c r="H409" s="52"/>
      <c r="I409" s="52"/>
      <c r="J409" s="52"/>
      <c r="K409" s="52"/>
      <c r="L409" s="52"/>
      <c r="M409" s="52"/>
      <c r="N409" s="52"/>
      <c r="O409" s="52"/>
      <c r="P409" s="52"/>
      <c r="Q409" s="52"/>
      <c r="R409" s="52"/>
      <c r="S409" s="52"/>
      <c r="T409" s="52"/>
      <c r="U409" s="52"/>
      <c r="V409" s="52"/>
      <c r="W409" s="52"/>
      <c r="X409" s="52"/>
      <c r="Y409" s="52"/>
      <c r="Z409" s="52"/>
      <c r="AA409" s="52"/>
      <c r="AB409" s="52"/>
      <c r="AC409" s="52"/>
      <c r="AD409" s="52"/>
      <c r="AE409" s="52"/>
      <c r="AF409" s="52"/>
      <c r="AG409" s="52"/>
      <c r="AH409" s="52"/>
      <c r="AI409" s="52"/>
      <c r="AJ409" s="52"/>
      <c r="AK409" s="52"/>
      <c r="AL409" s="52"/>
      <c r="AM409" s="52"/>
      <c r="AN409" s="52"/>
      <c r="AO409" s="52"/>
      <c r="AP409" s="52"/>
      <c r="AQ409" s="52"/>
      <c r="AR409" s="52"/>
      <c r="AS409" s="52"/>
      <c r="AT409" s="52"/>
      <c r="AU409" s="52"/>
      <c r="AV409" s="52"/>
      <c r="AW409" s="52"/>
      <c r="AX409" s="52"/>
      <c r="AY409" s="52"/>
      <c r="AZ409" s="52"/>
      <c r="BA409" s="52"/>
      <c r="BB409" s="52"/>
      <c r="BC409" s="52"/>
      <c r="BD409" s="52"/>
      <c r="BE409" s="52"/>
      <c r="BF409" s="52"/>
    </row>
    <row r="410" spans="1:58" ht="15.75" customHeight="1">
      <c r="A410" s="58"/>
      <c r="B410" s="52"/>
      <c r="C410" s="52"/>
      <c r="D410" s="52"/>
      <c r="E410" s="52"/>
      <c r="F410" s="52"/>
      <c r="G410" s="52"/>
      <c r="H410" s="52"/>
      <c r="I410" s="52"/>
      <c r="J410" s="52"/>
      <c r="K410" s="52"/>
      <c r="L410" s="52"/>
      <c r="M410" s="52"/>
      <c r="N410" s="52"/>
      <c r="O410" s="52"/>
      <c r="P410" s="52"/>
      <c r="Q410" s="52"/>
      <c r="R410" s="52"/>
      <c r="S410" s="52"/>
      <c r="T410" s="52"/>
      <c r="U410" s="52"/>
      <c r="V410" s="52"/>
      <c r="W410" s="52"/>
      <c r="X410" s="52"/>
      <c r="Y410" s="52"/>
      <c r="Z410" s="52"/>
      <c r="AA410" s="52"/>
      <c r="AB410" s="52"/>
      <c r="AC410" s="52"/>
      <c r="AD410" s="52"/>
      <c r="AE410" s="52"/>
      <c r="AF410" s="52"/>
      <c r="AG410" s="52"/>
      <c r="AH410" s="52"/>
      <c r="AI410" s="52"/>
      <c r="AJ410" s="52"/>
      <c r="AK410" s="52"/>
      <c r="AL410" s="52"/>
      <c r="AM410" s="52"/>
      <c r="AN410" s="52"/>
      <c r="AO410" s="52"/>
      <c r="AP410" s="52"/>
      <c r="AQ410" s="52"/>
      <c r="AR410" s="52"/>
      <c r="AS410" s="52"/>
      <c r="AT410" s="52"/>
      <c r="AU410" s="52"/>
      <c r="AV410" s="52"/>
      <c r="AW410" s="52"/>
      <c r="AX410" s="52"/>
      <c r="AY410" s="52"/>
      <c r="AZ410" s="52"/>
      <c r="BA410" s="52"/>
      <c r="BB410" s="52"/>
      <c r="BC410" s="52"/>
      <c r="BD410" s="52"/>
      <c r="BE410" s="52"/>
      <c r="BF410" s="52"/>
    </row>
    <row r="411" spans="1:58" ht="15.75" customHeight="1">
      <c r="A411" s="58"/>
      <c r="B411" s="52"/>
      <c r="C411" s="52"/>
      <c r="D411" s="52"/>
      <c r="E411" s="52"/>
      <c r="F411" s="52"/>
      <c r="G411" s="52"/>
      <c r="H411" s="52"/>
      <c r="I411" s="52"/>
      <c r="J411" s="52"/>
      <c r="K411" s="52"/>
      <c r="L411" s="52"/>
      <c r="M411" s="52"/>
      <c r="N411" s="52"/>
      <c r="O411" s="52"/>
      <c r="P411" s="52"/>
      <c r="Q411" s="52"/>
      <c r="R411" s="52"/>
      <c r="S411" s="52"/>
      <c r="T411" s="52"/>
      <c r="U411" s="52"/>
      <c r="V411" s="52"/>
      <c r="W411" s="52"/>
      <c r="X411" s="52"/>
      <c r="Y411" s="52"/>
      <c r="Z411" s="52"/>
      <c r="AA411" s="52"/>
      <c r="AB411" s="52"/>
      <c r="AC411" s="52"/>
      <c r="AD411" s="52"/>
      <c r="AE411" s="52"/>
      <c r="AF411" s="52"/>
      <c r="AG411" s="52"/>
      <c r="AH411" s="52"/>
      <c r="AI411" s="52"/>
      <c r="AJ411" s="52"/>
      <c r="AK411" s="52"/>
      <c r="AL411" s="52"/>
      <c r="AM411" s="52"/>
      <c r="AN411" s="52"/>
      <c r="AO411" s="52"/>
      <c r="AP411" s="52"/>
      <c r="AQ411" s="52"/>
      <c r="AR411" s="52"/>
      <c r="AS411" s="52"/>
      <c r="AT411" s="52"/>
      <c r="AU411" s="52"/>
      <c r="AV411" s="52"/>
      <c r="AW411" s="52"/>
      <c r="AX411" s="52"/>
      <c r="AY411" s="52"/>
      <c r="AZ411" s="52"/>
      <c r="BA411" s="52"/>
      <c r="BB411" s="52"/>
      <c r="BC411" s="52"/>
      <c r="BD411" s="52"/>
      <c r="BE411" s="52"/>
      <c r="BF411" s="52"/>
    </row>
    <row r="412" spans="1:58" ht="15.75" customHeight="1">
      <c r="A412" s="58"/>
      <c r="B412" s="52"/>
      <c r="C412" s="52"/>
      <c r="D412" s="52"/>
      <c r="E412" s="52"/>
      <c r="F412" s="52"/>
      <c r="G412" s="52"/>
      <c r="H412" s="52"/>
      <c r="I412" s="52"/>
      <c r="J412" s="52"/>
      <c r="K412" s="52"/>
      <c r="L412" s="52"/>
      <c r="M412" s="52"/>
      <c r="N412" s="52"/>
      <c r="O412" s="52"/>
      <c r="P412" s="52"/>
      <c r="Q412" s="52"/>
      <c r="R412" s="52"/>
      <c r="S412" s="52"/>
      <c r="T412" s="52"/>
      <c r="U412" s="52"/>
      <c r="V412" s="52"/>
      <c r="W412" s="52"/>
      <c r="X412" s="52"/>
      <c r="Y412" s="52"/>
      <c r="Z412" s="52"/>
      <c r="AA412" s="52"/>
      <c r="AB412" s="52"/>
      <c r="AC412" s="52"/>
      <c r="AD412" s="52"/>
      <c r="AE412" s="52"/>
      <c r="AF412" s="52"/>
      <c r="AG412" s="52"/>
      <c r="AH412" s="52"/>
      <c r="AI412" s="52"/>
      <c r="AJ412" s="52"/>
      <c r="AK412" s="52"/>
      <c r="AL412" s="52"/>
      <c r="AM412" s="52"/>
      <c r="AN412" s="52"/>
      <c r="AO412" s="52"/>
      <c r="AP412" s="52"/>
      <c r="AQ412" s="52"/>
      <c r="AR412" s="52"/>
      <c r="AS412" s="52"/>
      <c r="AT412" s="52"/>
      <c r="AU412" s="52"/>
      <c r="AV412" s="52"/>
      <c r="AW412" s="52"/>
      <c r="AX412" s="52"/>
      <c r="AY412" s="52"/>
      <c r="AZ412" s="52"/>
      <c r="BA412" s="52"/>
      <c r="BB412" s="52"/>
      <c r="BC412" s="52"/>
      <c r="BD412" s="52"/>
      <c r="BE412" s="52"/>
      <c r="BF412" s="52"/>
    </row>
    <row r="413" spans="1:58" ht="15.75" customHeight="1">
      <c r="A413" s="58"/>
      <c r="B413" s="52"/>
      <c r="C413" s="52"/>
      <c r="D413" s="52"/>
      <c r="E413" s="52"/>
      <c r="F413" s="52"/>
      <c r="G413" s="52"/>
      <c r="H413" s="52"/>
      <c r="I413" s="52"/>
      <c r="J413" s="52"/>
      <c r="K413" s="52"/>
      <c r="L413" s="52"/>
      <c r="M413" s="52"/>
      <c r="N413" s="52"/>
      <c r="O413" s="52"/>
      <c r="P413" s="52"/>
      <c r="Q413" s="52"/>
      <c r="R413" s="52"/>
      <c r="S413" s="52"/>
      <c r="T413" s="52"/>
      <c r="U413" s="52"/>
      <c r="V413" s="52"/>
      <c r="W413" s="52"/>
      <c r="X413" s="52"/>
      <c r="Y413" s="52"/>
      <c r="Z413" s="52"/>
      <c r="AA413" s="52"/>
      <c r="AB413" s="52"/>
      <c r="AC413" s="52"/>
      <c r="AD413" s="52"/>
      <c r="AE413" s="52"/>
      <c r="AF413" s="52"/>
      <c r="AG413" s="52"/>
      <c r="AH413" s="52"/>
      <c r="AI413" s="52"/>
      <c r="AJ413" s="52"/>
      <c r="AK413" s="52"/>
      <c r="AL413" s="52"/>
      <c r="AM413" s="52"/>
      <c r="AN413" s="52"/>
      <c r="AO413" s="52"/>
      <c r="AP413" s="52"/>
      <c r="AQ413" s="52"/>
      <c r="AR413" s="52"/>
      <c r="AS413" s="52"/>
      <c r="AT413" s="52"/>
      <c r="AU413" s="52"/>
      <c r="AV413" s="52"/>
      <c r="AW413" s="52"/>
      <c r="AX413" s="52"/>
      <c r="AY413" s="52"/>
      <c r="AZ413" s="52"/>
      <c r="BA413" s="52"/>
      <c r="BB413" s="52"/>
      <c r="BC413" s="52"/>
      <c r="BD413" s="52"/>
      <c r="BE413" s="52"/>
      <c r="BF413" s="52"/>
    </row>
    <row r="414" spans="1:58" ht="15.75" customHeight="1">
      <c r="A414" s="58"/>
      <c r="B414" s="52"/>
      <c r="C414" s="52"/>
      <c r="D414" s="52"/>
      <c r="E414" s="52"/>
      <c r="F414" s="52"/>
      <c r="G414" s="52"/>
      <c r="H414" s="52"/>
      <c r="I414" s="52"/>
      <c r="J414" s="52"/>
      <c r="K414" s="52"/>
      <c r="L414" s="52"/>
      <c r="M414" s="52"/>
      <c r="N414" s="52"/>
      <c r="O414" s="52"/>
      <c r="P414" s="52"/>
      <c r="Q414" s="52"/>
      <c r="R414" s="52"/>
      <c r="S414" s="52"/>
      <c r="T414" s="52"/>
      <c r="U414" s="52"/>
      <c r="V414" s="52"/>
      <c r="W414" s="52"/>
      <c r="X414" s="52"/>
      <c r="Y414" s="52"/>
      <c r="Z414" s="52"/>
      <c r="AA414" s="52"/>
      <c r="AB414" s="52"/>
      <c r="AC414" s="52"/>
      <c r="AD414" s="52"/>
      <c r="AE414" s="52"/>
      <c r="AF414" s="52"/>
      <c r="AG414" s="52"/>
      <c r="AH414" s="52"/>
      <c r="AI414" s="52"/>
      <c r="AJ414" s="52"/>
      <c r="AK414" s="52"/>
      <c r="AL414" s="52"/>
      <c r="AM414" s="52"/>
      <c r="AN414" s="52"/>
      <c r="AO414" s="52"/>
      <c r="AP414" s="52"/>
      <c r="AQ414" s="52"/>
      <c r="AR414" s="52"/>
      <c r="AS414" s="52"/>
      <c r="AT414" s="52"/>
      <c r="AU414" s="52"/>
      <c r="AV414" s="52"/>
      <c r="AW414" s="52"/>
      <c r="AX414" s="52"/>
      <c r="AY414" s="52"/>
      <c r="AZ414" s="52"/>
      <c r="BA414" s="52"/>
      <c r="BB414" s="52"/>
      <c r="BC414" s="52"/>
      <c r="BD414" s="52"/>
      <c r="BE414" s="52"/>
      <c r="BF414" s="52"/>
    </row>
    <row r="415" spans="1:58" ht="15.75" customHeight="1">
      <c r="A415" s="58"/>
      <c r="B415" s="52"/>
      <c r="C415" s="52"/>
      <c r="D415" s="52"/>
      <c r="E415" s="52"/>
      <c r="F415" s="52"/>
      <c r="G415" s="52"/>
      <c r="H415" s="52"/>
      <c r="I415" s="52"/>
      <c r="J415" s="52"/>
      <c r="K415" s="52"/>
      <c r="L415" s="52"/>
      <c r="M415" s="52"/>
      <c r="N415" s="52"/>
      <c r="O415" s="52"/>
      <c r="P415" s="52"/>
      <c r="Q415" s="52"/>
      <c r="R415" s="52"/>
      <c r="S415" s="52"/>
      <c r="T415" s="52"/>
      <c r="U415" s="52"/>
      <c r="V415" s="52"/>
      <c r="W415" s="52"/>
      <c r="X415" s="52"/>
      <c r="Y415" s="52"/>
      <c r="Z415" s="52"/>
      <c r="AA415" s="52"/>
      <c r="AB415" s="52"/>
      <c r="AC415" s="52"/>
      <c r="AD415" s="52"/>
      <c r="AE415" s="52"/>
      <c r="AF415" s="52"/>
      <c r="AG415" s="52"/>
      <c r="AH415" s="52"/>
      <c r="AI415" s="52"/>
      <c r="AJ415" s="52"/>
      <c r="AK415" s="52"/>
      <c r="AL415" s="52"/>
      <c r="AM415" s="52"/>
      <c r="AN415" s="52"/>
      <c r="AO415" s="52"/>
      <c r="AP415" s="52"/>
      <c r="AQ415" s="52"/>
      <c r="AR415" s="52"/>
      <c r="AS415" s="52"/>
      <c r="AT415" s="52"/>
      <c r="AU415" s="52"/>
      <c r="AV415" s="52"/>
      <c r="AW415" s="52"/>
      <c r="AX415" s="52"/>
      <c r="AY415" s="52"/>
      <c r="AZ415" s="52"/>
      <c r="BA415" s="52"/>
      <c r="BB415" s="52"/>
      <c r="BC415" s="52"/>
      <c r="BD415" s="52"/>
      <c r="BE415" s="52"/>
      <c r="BF415" s="52"/>
    </row>
    <row r="416" spans="1:58" ht="15.75" customHeight="1">
      <c r="A416" s="58"/>
      <c r="B416" s="52"/>
      <c r="C416" s="52"/>
      <c r="D416" s="52"/>
      <c r="E416" s="52"/>
      <c r="F416" s="52"/>
      <c r="G416" s="52"/>
      <c r="H416" s="52"/>
      <c r="I416" s="52"/>
      <c r="J416" s="52"/>
      <c r="K416" s="52"/>
      <c r="L416" s="52"/>
      <c r="M416" s="52"/>
      <c r="N416" s="52"/>
      <c r="O416" s="52"/>
      <c r="P416" s="52"/>
      <c r="Q416" s="52"/>
      <c r="R416" s="52"/>
      <c r="S416" s="52"/>
      <c r="T416" s="52"/>
      <c r="U416" s="52"/>
      <c r="V416" s="52"/>
      <c r="W416" s="52"/>
      <c r="X416" s="52"/>
      <c r="Y416" s="52"/>
      <c r="Z416" s="52"/>
      <c r="AA416" s="52"/>
      <c r="AB416" s="52"/>
      <c r="AC416" s="52"/>
      <c r="AD416" s="52"/>
      <c r="AE416" s="52"/>
      <c r="AF416" s="52"/>
      <c r="AG416" s="52"/>
      <c r="AH416" s="52"/>
      <c r="AI416" s="52"/>
      <c r="AJ416" s="52"/>
      <c r="AK416" s="52"/>
      <c r="AL416" s="52"/>
      <c r="AM416" s="52"/>
      <c r="AN416" s="52"/>
      <c r="AO416" s="52"/>
      <c r="AP416" s="52"/>
      <c r="AQ416" s="52"/>
      <c r="AR416" s="52"/>
      <c r="AS416" s="52"/>
      <c r="AT416" s="52"/>
      <c r="AU416" s="52"/>
      <c r="AV416" s="52"/>
      <c r="AW416" s="52"/>
      <c r="AX416" s="52"/>
      <c r="AY416" s="52"/>
      <c r="AZ416" s="52"/>
      <c r="BA416" s="52"/>
      <c r="BB416" s="52"/>
      <c r="BC416" s="52"/>
      <c r="BD416" s="52"/>
      <c r="BE416" s="52"/>
      <c r="BF416" s="52"/>
    </row>
    <row r="417" spans="1:58" ht="15.75" customHeight="1">
      <c r="A417" s="58"/>
      <c r="B417" s="52"/>
      <c r="C417" s="52"/>
      <c r="D417" s="52"/>
      <c r="E417" s="52"/>
      <c r="F417" s="52"/>
      <c r="G417" s="52"/>
      <c r="H417" s="52"/>
      <c r="I417" s="52"/>
      <c r="J417" s="52"/>
      <c r="K417" s="52"/>
      <c r="L417" s="52"/>
      <c r="M417" s="52"/>
      <c r="N417" s="52"/>
      <c r="O417" s="52"/>
      <c r="P417" s="52"/>
      <c r="Q417" s="52"/>
      <c r="R417" s="52"/>
      <c r="S417" s="52"/>
      <c r="T417" s="52"/>
      <c r="U417" s="52"/>
      <c r="V417" s="52"/>
      <c r="W417" s="52"/>
      <c r="X417" s="52"/>
      <c r="Y417" s="52"/>
      <c r="Z417" s="52"/>
      <c r="AA417" s="52"/>
      <c r="AB417" s="52"/>
      <c r="AC417" s="52"/>
      <c r="AD417" s="52"/>
      <c r="AE417" s="52"/>
      <c r="AF417" s="52"/>
      <c r="AG417" s="52"/>
      <c r="AH417" s="52"/>
      <c r="AI417" s="52"/>
      <c r="AJ417" s="52"/>
      <c r="AK417" s="52"/>
      <c r="AL417" s="52"/>
      <c r="AM417" s="52"/>
      <c r="AN417" s="52"/>
      <c r="AO417" s="52"/>
      <c r="AP417" s="52"/>
      <c r="AQ417" s="52"/>
      <c r="AR417" s="52"/>
      <c r="AS417" s="52"/>
      <c r="AT417" s="52"/>
      <c r="AU417" s="52"/>
      <c r="AV417" s="52"/>
      <c r="AW417" s="52"/>
      <c r="AX417" s="52"/>
      <c r="AY417" s="52"/>
      <c r="AZ417" s="52"/>
      <c r="BA417" s="52"/>
      <c r="BB417" s="52"/>
      <c r="BC417" s="52"/>
      <c r="BD417" s="52"/>
      <c r="BE417" s="52"/>
      <c r="BF417" s="52"/>
    </row>
    <row r="418" spans="1:58" ht="15.75" customHeight="1">
      <c r="A418" s="58"/>
      <c r="B418" s="52"/>
      <c r="C418" s="52"/>
      <c r="D418" s="52"/>
      <c r="E418" s="52"/>
      <c r="F418" s="52"/>
      <c r="G418" s="52"/>
      <c r="H418" s="52"/>
      <c r="I418" s="52"/>
      <c r="J418" s="52"/>
      <c r="K418" s="52"/>
      <c r="L418" s="52"/>
      <c r="M418" s="52"/>
      <c r="N418" s="52"/>
      <c r="O418" s="52"/>
      <c r="P418" s="52"/>
      <c r="Q418" s="52"/>
      <c r="R418" s="52"/>
      <c r="S418" s="52"/>
      <c r="T418" s="52"/>
      <c r="U418" s="52"/>
      <c r="V418" s="52"/>
      <c r="W418" s="52"/>
      <c r="X418" s="52"/>
      <c r="Y418" s="52"/>
      <c r="Z418" s="52"/>
      <c r="AA418" s="52"/>
      <c r="AB418" s="52"/>
      <c r="AC418" s="52"/>
      <c r="AD418" s="52"/>
      <c r="AE418" s="52"/>
      <c r="AF418" s="52"/>
      <c r="AG418" s="52"/>
      <c r="AH418" s="52"/>
      <c r="AI418" s="52"/>
      <c r="AJ418" s="52"/>
      <c r="AK418" s="52"/>
      <c r="AL418" s="52"/>
      <c r="AM418" s="52"/>
      <c r="AN418" s="52"/>
      <c r="AO418" s="52"/>
      <c r="AP418" s="52"/>
      <c r="AQ418" s="52"/>
      <c r="AR418" s="52"/>
      <c r="AS418" s="52"/>
      <c r="AT418" s="52"/>
      <c r="AU418" s="52"/>
      <c r="AV418" s="52"/>
      <c r="AW418" s="52"/>
      <c r="AX418" s="52"/>
      <c r="AY418" s="52"/>
      <c r="AZ418" s="52"/>
      <c r="BA418" s="52"/>
      <c r="BB418" s="52"/>
      <c r="BC418" s="52"/>
      <c r="BD418" s="52"/>
      <c r="BE418" s="52"/>
      <c r="BF418" s="52"/>
    </row>
    <row r="419" spans="1:58" ht="15.75" customHeight="1">
      <c r="A419" s="58"/>
      <c r="B419" s="52"/>
      <c r="C419" s="52"/>
      <c r="D419" s="52"/>
      <c r="E419" s="52"/>
      <c r="F419" s="52"/>
      <c r="G419" s="52"/>
      <c r="H419" s="52"/>
      <c r="I419" s="52"/>
      <c r="J419" s="52"/>
      <c r="K419" s="52"/>
      <c r="L419" s="52"/>
      <c r="M419" s="52"/>
      <c r="N419" s="52"/>
      <c r="O419" s="52"/>
      <c r="P419" s="52"/>
      <c r="Q419" s="52"/>
      <c r="R419" s="52"/>
      <c r="S419" s="52"/>
      <c r="T419" s="52"/>
      <c r="U419" s="52"/>
      <c r="V419" s="52"/>
      <c r="W419" s="52"/>
      <c r="X419" s="52"/>
      <c r="Y419" s="52"/>
      <c r="Z419" s="52"/>
      <c r="AA419" s="52"/>
      <c r="AB419" s="52"/>
      <c r="AC419" s="52"/>
      <c r="AD419" s="52"/>
      <c r="AE419" s="52"/>
      <c r="AF419" s="52"/>
      <c r="AG419" s="52"/>
      <c r="AH419" s="52"/>
      <c r="AI419" s="52"/>
      <c r="AJ419" s="52"/>
      <c r="AK419" s="52"/>
      <c r="AL419" s="52"/>
      <c r="AM419" s="52"/>
      <c r="AN419" s="52"/>
      <c r="AO419" s="52"/>
      <c r="AP419" s="52"/>
      <c r="AQ419" s="52"/>
      <c r="AR419" s="52"/>
      <c r="AS419" s="52"/>
      <c r="AT419" s="52"/>
      <c r="AU419" s="52"/>
      <c r="AV419" s="52"/>
      <c r="AW419" s="52"/>
      <c r="AX419" s="52"/>
      <c r="AY419" s="52"/>
      <c r="AZ419" s="52"/>
      <c r="BA419" s="52"/>
      <c r="BB419" s="52"/>
      <c r="BC419" s="52"/>
      <c r="BD419" s="52"/>
      <c r="BE419" s="52"/>
      <c r="BF419" s="52"/>
    </row>
    <row r="420" spans="1:58" ht="15.75" customHeight="1">
      <c r="A420" s="58"/>
      <c r="B420" s="52"/>
      <c r="C420" s="52"/>
      <c r="D420" s="52"/>
      <c r="E420" s="52"/>
      <c r="F420" s="52"/>
      <c r="G420" s="52"/>
      <c r="H420" s="52"/>
      <c r="I420" s="52"/>
      <c r="J420" s="52"/>
      <c r="K420" s="52"/>
      <c r="L420" s="52"/>
      <c r="M420" s="52"/>
      <c r="N420" s="52"/>
      <c r="O420" s="52"/>
      <c r="P420" s="52"/>
      <c r="Q420" s="52"/>
      <c r="R420" s="52"/>
      <c r="S420" s="52"/>
      <c r="T420" s="52"/>
      <c r="U420" s="52"/>
      <c r="V420" s="52"/>
      <c r="W420" s="52"/>
      <c r="X420" s="52"/>
      <c r="Y420" s="52"/>
      <c r="Z420" s="52"/>
      <c r="AA420" s="52"/>
      <c r="AB420" s="52"/>
      <c r="AC420" s="52"/>
      <c r="AD420" s="52"/>
      <c r="AE420" s="52"/>
      <c r="AF420" s="52"/>
      <c r="AG420" s="52"/>
      <c r="AH420" s="52"/>
      <c r="AI420" s="52"/>
      <c r="AJ420" s="52"/>
      <c r="AK420" s="52"/>
      <c r="AL420" s="52"/>
      <c r="AM420" s="52"/>
      <c r="AN420" s="52"/>
      <c r="AO420" s="52"/>
      <c r="AP420" s="52"/>
      <c r="AQ420" s="52"/>
      <c r="AR420" s="52"/>
      <c r="AS420" s="52"/>
      <c r="AT420" s="52"/>
      <c r="AU420" s="52"/>
      <c r="AV420" s="52"/>
      <c r="AW420" s="52"/>
      <c r="AX420" s="52"/>
      <c r="AY420" s="52"/>
      <c r="AZ420" s="52"/>
      <c r="BA420" s="52"/>
      <c r="BB420" s="52"/>
      <c r="BC420" s="52"/>
      <c r="BD420" s="52"/>
      <c r="BE420" s="52"/>
      <c r="BF420" s="52"/>
    </row>
    <row r="421" spans="1:58" ht="15.75" customHeight="1">
      <c r="A421" s="58"/>
      <c r="B421" s="52"/>
      <c r="C421" s="52"/>
      <c r="D421" s="52"/>
      <c r="E421" s="52"/>
      <c r="F421" s="52"/>
      <c r="G421" s="52"/>
      <c r="H421" s="52"/>
      <c r="I421" s="52"/>
      <c r="J421" s="52"/>
      <c r="K421" s="52"/>
      <c r="L421" s="52"/>
      <c r="M421" s="52"/>
      <c r="N421" s="52"/>
      <c r="O421" s="52"/>
      <c r="P421" s="52"/>
      <c r="Q421" s="52"/>
      <c r="R421" s="52"/>
      <c r="S421" s="52"/>
      <c r="T421" s="52"/>
      <c r="U421" s="52"/>
      <c r="V421" s="52"/>
      <c r="W421" s="52"/>
      <c r="X421" s="52"/>
      <c r="Y421" s="52"/>
      <c r="Z421" s="52"/>
      <c r="AA421" s="52"/>
      <c r="AB421" s="52"/>
      <c r="AC421" s="52"/>
      <c r="AD421" s="52"/>
      <c r="AE421" s="52"/>
      <c r="AF421" s="52"/>
      <c r="AG421" s="52"/>
      <c r="AH421" s="52"/>
      <c r="AI421" s="52"/>
      <c r="AJ421" s="52"/>
      <c r="AK421" s="52"/>
      <c r="AL421" s="52"/>
      <c r="AM421" s="52"/>
      <c r="AN421" s="52"/>
      <c r="AO421" s="52"/>
      <c r="AP421" s="52"/>
      <c r="AQ421" s="52"/>
      <c r="AR421" s="52"/>
      <c r="AS421" s="52"/>
      <c r="AT421" s="52"/>
      <c r="AU421" s="52"/>
      <c r="AV421" s="52"/>
      <c r="AW421" s="52"/>
      <c r="AX421" s="52"/>
      <c r="AY421" s="52"/>
      <c r="AZ421" s="52"/>
      <c r="BA421" s="52"/>
      <c r="BB421" s="52"/>
      <c r="BC421" s="52"/>
      <c r="BD421" s="52"/>
      <c r="BE421" s="52"/>
      <c r="BF421" s="52"/>
    </row>
    <row r="422" spans="1:58" ht="15.75" customHeight="1">
      <c r="A422" s="58"/>
      <c r="B422" s="52"/>
      <c r="C422" s="52"/>
      <c r="D422" s="52"/>
      <c r="E422" s="52"/>
      <c r="F422" s="52"/>
      <c r="G422" s="52"/>
      <c r="H422" s="52"/>
      <c r="I422" s="52"/>
      <c r="J422" s="52"/>
      <c r="K422" s="52"/>
      <c r="L422" s="52"/>
      <c r="M422" s="52"/>
      <c r="N422" s="52"/>
      <c r="O422" s="52"/>
      <c r="P422" s="52"/>
      <c r="Q422" s="52"/>
      <c r="R422" s="52"/>
      <c r="S422" s="52"/>
      <c r="T422" s="52"/>
      <c r="U422" s="52"/>
      <c r="V422" s="52"/>
      <c r="W422" s="52"/>
      <c r="X422" s="52"/>
      <c r="Y422" s="52"/>
      <c r="Z422" s="52"/>
      <c r="AA422" s="52"/>
      <c r="AB422" s="52"/>
      <c r="AC422" s="52"/>
      <c r="AD422" s="52"/>
      <c r="AE422" s="52"/>
      <c r="AF422" s="52"/>
      <c r="AG422" s="52"/>
      <c r="AH422" s="52"/>
      <c r="AI422" s="52"/>
      <c r="AJ422" s="52"/>
      <c r="AK422" s="52"/>
      <c r="AL422" s="52"/>
      <c r="AM422" s="52"/>
      <c r="AN422" s="52"/>
      <c r="AO422" s="52"/>
      <c r="AP422" s="52"/>
      <c r="AQ422" s="52"/>
      <c r="AR422" s="52"/>
      <c r="AS422" s="52"/>
      <c r="AT422" s="52"/>
      <c r="AU422" s="52"/>
      <c r="AV422" s="52"/>
      <c r="AW422" s="52"/>
      <c r="AX422" s="52"/>
      <c r="AY422" s="52"/>
      <c r="AZ422" s="52"/>
      <c r="BA422" s="52"/>
      <c r="BB422" s="52"/>
      <c r="BC422" s="52"/>
      <c r="BD422" s="52"/>
      <c r="BE422" s="52"/>
      <c r="BF422" s="52"/>
    </row>
    <row r="423" spans="1:58" ht="15.75" customHeight="1">
      <c r="A423" s="58"/>
      <c r="B423" s="52"/>
      <c r="C423" s="52"/>
      <c r="D423" s="52"/>
      <c r="E423" s="52"/>
      <c r="F423" s="52"/>
      <c r="G423" s="52"/>
      <c r="H423" s="52"/>
      <c r="I423" s="52"/>
      <c r="J423" s="52"/>
      <c r="K423" s="52"/>
      <c r="L423" s="52"/>
      <c r="M423" s="52"/>
      <c r="N423" s="52"/>
      <c r="O423" s="52"/>
      <c r="P423" s="52"/>
      <c r="Q423" s="52"/>
      <c r="R423" s="52"/>
      <c r="S423" s="52"/>
      <c r="T423" s="52"/>
      <c r="U423" s="52"/>
      <c r="V423" s="52"/>
      <c r="W423" s="52"/>
      <c r="X423" s="52"/>
      <c r="Y423" s="52"/>
      <c r="Z423" s="52"/>
      <c r="AA423" s="52"/>
      <c r="AB423" s="52"/>
      <c r="AC423" s="52"/>
      <c r="AD423" s="52"/>
      <c r="AE423" s="52"/>
      <c r="AF423" s="52"/>
      <c r="AG423" s="52"/>
      <c r="AH423" s="52"/>
      <c r="AI423" s="52"/>
      <c r="AJ423" s="52"/>
      <c r="AK423" s="52"/>
      <c r="AL423" s="52"/>
      <c r="AM423" s="52"/>
      <c r="AN423" s="52"/>
      <c r="AO423" s="52"/>
      <c r="AP423" s="52"/>
      <c r="AQ423" s="52"/>
      <c r="AR423" s="52"/>
      <c r="AS423" s="52"/>
      <c r="AT423" s="52"/>
      <c r="AU423" s="52"/>
      <c r="AV423" s="52"/>
      <c r="AW423" s="52"/>
      <c r="AX423" s="52"/>
      <c r="AY423" s="52"/>
      <c r="AZ423" s="52"/>
      <c r="BA423" s="52"/>
      <c r="BB423" s="52"/>
      <c r="BC423" s="52"/>
      <c r="BD423" s="52"/>
      <c r="BE423" s="52"/>
      <c r="BF423" s="52"/>
    </row>
    <row r="424" spans="1:58" ht="15.75" customHeight="1">
      <c r="A424" s="58"/>
      <c r="B424" s="52"/>
      <c r="C424" s="52"/>
      <c r="D424" s="52"/>
      <c r="E424" s="52"/>
      <c r="F424" s="52"/>
      <c r="G424" s="52"/>
      <c r="H424" s="52"/>
      <c r="I424" s="52"/>
      <c r="J424" s="52"/>
      <c r="K424" s="52"/>
      <c r="L424" s="52"/>
      <c r="M424" s="52"/>
      <c r="N424" s="52"/>
      <c r="O424" s="52"/>
      <c r="P424" s="52"/>
      <c r="Q424" s="52"/>
      <c r="R424" s="52"/>
      <c r="S424" s="52"/>
      <c r="T424" s="52"/>
      <c r="U424" s="52"/>
      <c r="V424" s="52"/>
      <c r="W424" s="52"/>
      <c r="X424" s="52"/>
      <c r="Y424" s="52"/>
      <c r="Z424" s="52"/>
      <c r="AA424" s="52"/>
      <c r="AB424" s="52"/>
      <c r="AC424" s="52"/>
      <c r="AD424" s="52"/>
      <c r="AE424" s="52"/>
      <c r="AF424" s="52"/>
      <c r="AG424" s="52"/>
      <c r="AH424" s="52"/>
      <c r="AI424" s="52"/>
      <c r="AJ424" s="52"/>
      <c r="AK424" s="52"/>
      <c r="AL424" s="52"/>
      <c r="AM424" s="52"/>
      <c r="AN424" s="52"/>
      <c r="AO424" s="52"/>
      <c r="AP424" s="52"/>
      <c r="AQ424" s="52"/>
      <c r="AR424" s="52"/>
      <c r="AS424" s="52"/>
      <c r="AT424" s="52"/>
      <c r="AU424" s="52"/>
      <c r="AV424" s="52"/>
      <c r="AW424" s="52"/>
      <c r="AX424" s="52"/>
      <c r="AY424" s="52"/>
      <c r="AZ424" s="52"/>
      <c r="BA424" s="52"/>
      <c r="BB424" s="52"/>
      <c r="BC424" s="52"/>
      <c r="BD424" s="52"/>
      <c r="BE424" s="52"/>
      <c r="BF424" s="52"/>
    </row>
    <row r="425" spans="1:58" ht="15.75" customHeight="1">
      <c r="A425" s="58"/>
      <c r="B425" s="52"/>
      <c r="C425" s="52"/>
      <c r="D425" s="52"/>
      <c r="E425" s="52"/>
      <c r="F425" s="52"/>
      <c r="G425" s="52"/>
      <c r="H425" s="52"/>
      <c r="I425" s="52"/>
      <c r="J425" s="52"/>
      <c r="K425" s="52"/>
      <c r="L425" s="52"/>
      <c r="M425" s="52"/>
      <c r="N425" s="52"/>
      <c r="O425" s="52"/>
      <c r="P425" s="52"/>
      <c r="Q425" s="52"/>
      <c r="R425" s="52"/>
      <c r="S425" s="52"/>
      <c r="T425" s="52"/>
      <c r="U425" s="52"/>
      <c r="V425" s="52"/>
      <c r="W425" s="52"/>
      <c r="X425" s="52"/>
      <c r="Y425" s="52"/>
      <c r="Z425" s="52"/>
      <c r="AA425" s="52"/>
      <c r="AB425" s="52"/>
      <c r="AC425" s="52"/>
      <c r="AD425" s="52"/>
      <c r="AE425" s="52"/>
      <c r="AF425" s="52"/>
      <c r="AG425" s="52"/>
      <c r="AH425" s="52"/>
      <c r="AI425" s="52"/>
      <c r="AJ425" s="52"/>
      <c r="AK425" s="52"/>
      <c r="AL425" s="52"/>
      <c r="AM425" s="52"/>
      <c r="AN425" s="52"/>
      <c r="AO425" s="52"/>
      <c r="AP425" s="52"/>
      <c r="AQ425" s="52"/>
      <c r="AR425" s="52"/>
      <c r="AS425" s="52"/>
      <c r="AT425" s="52"/>
      <c r="AU425" s="52"/>
      <c r="AV425" s="52"/>
      <c r="AW425" s="52"/>
      <c r="AX425" s="52"/>
      <c r="AY425" s="52"/>
      <c r="AZ425" s="52"/>
      <c r="BA425" s="52"/>
      <c r="BB425" s="52"/>
      <c r="BC425" s="52"/>
      <c r="BD425" s="52"/>
      <c r="BE425" s="52"/>
      <c r="BF425" s="52"/>
    </row>
    <row r="426" spans="1:58" ht="15.75" customHeight="1">
      <c r="A426" s="58"/>
      <c r="B426" s="52"/>
      <c r="C426" s="52"/>
      <c r="D426" s="52"/>
      <c r="E426" s="52"/>
      <c r="F426" s="52"/>
      <c r="G426" s="52"/>
      <c r="H426" s="52"/>
      <c r="I426" s="52"/>
      <c r="J426" s="52"/>
      <c r="K426" s="52"/>
      <c r="L426" s="52"/>
      <c r="M426" s="52"/>
      <c r="N426" s="52"/>
      <c r="O426" s="52"/>
      <c r="P426" s="52"/>
      <c r="Q426" s="52"/>
      <c r="R426" s="52"/>
      <c r="S426" s="52"/>
      <c r="T426" s="52"/>
      <c r="U426" s="52"/>
      <c r="V426" s="52"/>
      <c r="W426" s="52"/>
      <c r="X426" s="52"/>
      <c r="Y426" s="52"/>
      <c r="Z426" s="52"/>
      <c r="AA426" s="52"/>
      <c r="AB426" s="52"/>
      <c r="AC426" s="52"/>
      <c r="AD426" s="52"/>
      <c r="AE426" s="52"/>
      <c r="AF426" s="52"/>
      <c r="AG426" s="52"/>
      <c r="AH426" s="52"/>
      <c r="AI426" s="52"/>
      <c r="AJ426" s="52"/>
      <c r="AK426" s="52"/>
      <c r="AL426" s="52"/>
      <c r="AM426" s="52"/>
      <c r="AN426" s="52"/>
      <c r="AO426" s="52"/>
      <c r="AP426" s="52"/>
      <c r="AQ426" s="52"/>
      <c r="AR426" s="52"/>
      <c r="AS426" s="52"/>
      <c r="AT426" s="52"/>
      <c r="AU426" s="52"/>
      <c r="AV426" s="52"/>
      <c r="AW426" s="52"/>
      <c r="AX426" s="52"/>
      <c r="AY426" s="52"/>
      <c r="AZ426" s="52"/>
      <c r="BA426" s="52"/>
      <c r="BB426" s="52"/>
      <c r="BC426" s="52"/>
      <c r="BD426" s="52"/>
      <c r="BE426" s="52"/>
      <c r="BF426" s="52"/>
    </row>
    <row r="427" spans="1:58" ht="15.75" customHeight="1">
      <c r="A427" s="58"/>
      <c r="B427" s="52"/>
      <c r="C427" s="52"/>
      <c r="D427" s="52"/>
      <c r="E427" s="52"/>
      <c r="F427" s="52"/>
      <c r="G427" s="52"/>
      <c r="H427" s="52"/>
      <c r="I427" s="52"/>
      <c r="J427" s="52"/>
      <c r="K427" s="52"/>
      <c r="L427" s="52"/>
      <c r="M427" s="52"/>
      <c r="N427" s="52"/>
      <c r="O427" s="52"/>
      <c r="P427" s="52"/>
      <c r="Q427" s="52"/>
      <c r="R427" s="52"/>
      <c r="S427" s="52"/>
      <c r="T427" s="52"/>
      <c r="U427" s="52"/>
      <c r="V427" s="52"/>
      <c r="W427" s="52"/>
      <c r="X427" s="52"/>
      <c r="Y427" s="52"/>
      <c r="Z427" s="52"/>
      <c r="AA427" s="52"/>
      <c r="AB427" s="52"/>
      <c r="AC427" s="52"/>
      <c r="AD427" s="52"/>
      <c r="AE427" s="52"/>
      <c r="AF427" s="52"/>
      <c r="AG427" s="52"/>
      <c r="AH427" s="52"/>
      <c r="AI427" s="52"/>
      <c r="AJ427" s="52"/>
      <c r="AK427" s="52"/>
      <c r="AL427" s="52"/>
      <c r="AM427" s="52"/>
      <c r="AN427" s="52"/>
      <c r="AO427" s="52"/>
      <c r="AP427" s="52"/>
      <c r="AQ427" s="52"/>
      <c r="AR427" s="52"/>
      <c r="AS427" s="52"/>
      <c r="AT427" s="52"/>
      <c r="AU427" s="52"/>
      <c r="AV427" s="52"/>
      <c r="AW427" s="52"/>
      <c r="AX427" s="52"/>
      <c r="AY427" s="52"/>
      <c r="AZ427" s="52"/>
      <c r="BA427" s="52"/>
      <c r="BB427" s="52"/>
      <c r="BC427" s="52"/>
      <c r="BD427" s="52"/>
      <c r="BE427" s="52"/>
      <c r="BF427" s="52"/>
    </row>
    <row r="428" spans="1:58" ht="15.75" customHeight="1">
      <c r="A428" s="58"/>
      <c r="B428" s="52"/>
      <c r="C428" s="52"/>
      <c r="D428" s="52"/>
      <c r="E428" s="52"/>
      <c r="F428" s="52"/>
      <c r="G428" s="52"/>
      <c r="H428" s="52"/>
      <c r="I428" s="52"/>
      <c r="J428" s="52"/>
      <c r="K428" s="52"/>
      <c r="L428" s="52"/>
      <c r="M428" s="52"/>
      <c r="N428" s="52"/>
      <c r="O428" s="52"/>
      <c r="P428" s="52"/>
      <c r="Q428" s="52"/>
      <c r="R428" s="52"/>
      <c r="S428" s="52"/>
      <c r="T428" s="52"/>
      <c r="U428" s="52"/>
      <c r="V428" s="52"/>
      <c r="W428" s="52"/>
      <c r="X428" s="52"/>
      <c r="Y428" s="52"/>
      <c r="Z428" s="52"/>
      <c r="AA428" s="52"/>
      <c r="AB428" s="52"/>
      <c r="AC428" s="52"/>
      <c r="AD428" s="52"/>
      <c r="AE428" s="52"/>
      <c r="AF428" s="52"/>
      <c r="AG428" s="52"/>
      <c r="AH428" s="52"/>
      <c r="AI428" s="52"/>
      <c r="AJ428" s="52"/>
      <c r="AK428" s="52"/>
      <c r="AL428" s="52"/>
      <c r="AM428" s="52"/>
      <c r="AN428" s="52"/>
      <c r="AO428" s="52"/>
      <c r="AP428" s="52"/>
      <c r="AQ428" s="52"/>
      <c r="AR428" s="52"/>
      <c r="AS428" s="52"/>
      <c r="AT428" s="52"/>
      <c r="AU428" s="52"/>
      <c r="AV428" s="52"/>
      <c r="AW428" s="52"/>
      <c r="AX428" s="52"/>
      <c r="AY428" s="52"/>
      <c r="AZ428" s="52"/>
      <c r="BA428" s="52"/>
      <c r="BB428" s="52"/>
      <c r="BC428" s="52"/>
      <c r="BD428" s="52"/>
      <c r="BE428" s="52"/>
      <c r="BF428" s="52"/>
    </row>
    <row r="429" spans="1:58" ht="15.75" customHeight="1">
      <c r="A429" s="58"/>
      <c r="B429" s="52"/>
      <c r="C429" s="52"/>
      <c r="D429" s="52"/>
      <c r="E429" s="52"/>
      <c r="F429" s="52"/>
      <c r="G429" s="52"/>
      <c r="H429" s="52"/>
      <c r="I429" s="52"/>
      <c r="J429" s="52"/>
      <c r="K429" s="52"/>
      <c r="L429" s="52"/>
      <c r="M429" s="52"/>
      <c r="N429" s="52"/>
      <c r="O429" s="52"/>
      <c r="P429" s="52"/>
      <c r="Q429" s="52"/>
      <c r="R429" s="52"/>
      <c r="S429" s="52"/>
      <c r="T429" s="52"/>
      <c r="U429" s="52"/>
      <c r="V429" s="52"/>
      <c r="W429" s="52"/>
      <c r="X429" s="52"/>
      <c r="Y429" s="52"/>
      <c r="Z429" s="52"/>
      <c r="AA429" s="52"/>
      <c r="AB429" s="52"/>
      <c r="AC429" s="52"/>
      <c r="AD429" s="52"/>
      <c r="AE429" s="52"/>
      <c r="AF429" s="52"/>
      <c r="AG429" s="52"/>
      <c r="AH429" s="52"/>
      <c r="AI429" s="52"/>
      <c r="AJ429" s="52"/>
      <c r="AK429" s="52"/>
      <c r="AL429" s="52"/>
      <c r="AM429" s="52"/>
      <c r="AN429" s="52"/>
      <c r="AO429" s="52"/>
      <c r="AP429" s="52"/>
      <c r="AQ429" s="52"/>
      <c r="AR429" s="52"/>
      <c r="AS429" s="52"/>
      <c r="AT429" s="52"/>
      <c r="AU429" s="52"/>
      <c r="AV429" s="52"/>
      <c r="AW429" s="52"/>
      <c r="AX429" s="52"/>
      <c r="AY429" s="52"/>
      <c r="AZ429" s="52"/>
      <c r="BA429" s="52"/>
      <c r="BB429" s="52"/>
      <c r="BC429" s="52"/>
      <c r="BD429" s="52"/>
      <c r="BE429" s="52"/>
      <c r="BF429" s="52"/>
    </row>
    <row r="430" spans="1:58" ht="15.75" customHeight="1">
      <c r="A430" s="58"/>
      <c r="B430" s="52"/>
      <c r="C430" s="52"/>
      <c r="D430" s="52"/>
      <c r="E430" s="52"/>
      <c r="F430" s="52"/>
      <c r="G430" s="52"/>
      <c r="H430" s="52"/>
      <c r="I430" s="52"/>
      <c r="J430" s="52"/>
      <c r="K430" s="52"/>
      <c r="L430" s="52"/>
      <c r="M430" s="52"/>
      <c r="N430" s="52"/>
      <c r="O430" s="52"/>
      <c r="P430" s="52"/>
      <c r="Q430" s="52"/>
      <c r="R430" s="52"/>
      <c r="S430" s="52"/>
      <c r="T430" s="52"/>
      <c r="U430" s="52"/>
      <c r="V430" s="52"/>
      <c r="W430" s="52"/>
      <c r="X430" s="52"/>
      <c r="Y430" s="52"/>
      <c r="Z430" s="52"/>
      <c r="AA430" s="52"/>
      <c r="AB430" s="52"/>
      <c r="AC430" s="52"/>
      <c r="AD430" s="52"/>
      <c r="AE430" s="52"/>
      <c r="AF430" s="52"/>
      <c r="AG430" s="52"/>
      <c r="AH430" s="52"/>
      <c r="AI430" s="52"/>
      <c r="AJ430" s="52"/>
      <c r="AK430" s="52"/>
      <c r="AL430" s="52"/>
      <c r="AM430" s="52"/>
      <c r="AN430" s="52"/>
      <c r="AO430" s="52"/>
      <c r="AP430" s="52"/>
      <c r="AQ430" s="52"/>
      <c r="AR430" s="52"/>
      <c r="AS430" s="52"/>
      <c r="AT430" s="52"/>
      <c r="AU430" s="52"/>
      <c r="AV430" s="52"/>
      <c r="AW430" s="52"/>
      <c r="AX430" s="52"/>
      <c r="AY430" s="52"/>
      <c r="AZ430" s="52"/>
      <c r="BA430" s="52"/>
      <c r="BB430" s="52"/>
      <c r="BC430" s="52"/>
      <c r="BD430" s="52"/>
      <c r="BE430" s="52"/>
      <c r="BF430" s="52"/>
    </row>
    <row r="431" spans="1:58" ht="15.75" customHeight="1">
      <c r="A431" s="58"/>
      <c r="B431" s="52"/>
      <c r="C431" s="52"/>
      <c r="D431" s="52"/>
      <c r="E431" s="52"/>
      <c r="F431" s="52"/>
      <c r="G431" s="52"/>
      <c r="H431" s="52"/>
      <c r="I431" s="52"/>
      <c r="J431" s="52"/>
      <c r="K431" s="52"/>
      <c r="L431" s="52"/>
      <c r="M431" s="52"/>
      <c r="N431" s="52"/>
      <c r="O431" s="52"/>
      <c r="P431" s="52"/>
      <c r="Q431" s="52"/>
      <c r="R431" s="52"/>
      <c r="S431" s="52"/>
      <c r="T431" s="52"/>
      <c r="U431" s="52"/>
      <c r="V431" s="52"/>
      <c r="W431" s="52"/>
      <c r="X431" s="52"/>
      <c r="Y431" s="52"/>
      <c r="Z431" s="52"/>
      <c r="AA431" s="52"/>
      <c r="AB431" s="52"/>
      <c r="AC431" s="52"/>
      <c r="AD431" s="52"/>
      <c r="AE431" s="52"/>
      <c r="AF431" s="52"/>
      <c r="AG431" s="52"/>
      <c r="AH431" s="52"/>
      <c r="AI431" s="52"/>
      <c r="AJ431" s="52"/>
      <c r="AK431" s="52"/>
      <c r="AL431" s="52"/>
      <c r="AM431" s="52"/>
      <c r="AN431" s="52"/>
      <c r="AO431" s="52"/>
      <c r="AP431" s="52"/>
      <c r="AQ431" s="52"/>
      <c r="AR431" s="52"/>
      <c r="AS431" s="52"/>
      <c r="AT431" s="52"/>
      <c r="AU431" s="52"/>
      <c r="AV431" s="52"/>
      <c r="AW431" s="52"/>
      <c r="AX431" s="52"/>
      <c r="AY431" s="52"/>
      <c r="AZ431" s="52"/>
      <c r="BA431" s="52"/>
      <c r="BB431" s="52"/>
      <c r="BC431" s="52"/>
      <c r="BD431" s="52"/>
      <c r="BE431" s="52"/>
      <c r="BF431" s="52"/>
    </row>
    <row r="432" spans="1:58" ht="15.75" customHeight="1">
      <c r="A432" s="58"/>
      <c r="B432" s="52"/>
      <c r="C432" s="52"/>
      <c r="D432" s="52"/>
      <c r="E432" s="52"/>
      <c r="F432" s="52"/>
      <c r="G432" s="52"/>
      <c r="H432" s="52"/>
      <c r="I432" s="52"/>
      <c r="J432" s="52"/>
      <c r="K432" s="52"/>
      <c r="L432" s="52"/>
      <c r="M432" s="52"/>
      <c r="N432" s="52"/>
      <c r="O432" s="52"/>
      <c r="P432" s="52"/>
      <c r="Q432" s="52"/>
      <c r="R432" s="52"/>
      <c r="S432" s="52"/>
      <c r="T432" s="52"/>
      <c r="U432" s="52"/>
      <c r="V432" s="52"/>
      <c r="W432" s="52"/>
      <c r="X432" s="52"/>
      <c r="Y432" s="52"/>
      <c r="Z432" s="52"/>
      <c r="AA432" s="52"/>
      <c r="AB432" s="52"/>
      <c r="AC432" s="52"/>
      <c r="AD432" s="52"/>
      <c r="AE432" s="52"/>
      <c r="AF432" s="52"/>
      <c r="AG432" s="52"/>
      <c r="AH432" s="52"/>
      <c r="AI432" s="52"/>
      <c r="AJ432" s="52"/>
      <c r="AK432" s="52"/>
      <c r="AL432" s="52"/>
      <c r="AM432" s="52"/>
      <c r="AN432" s="52"/>
      <c r="AO432" s="52"/>
      <c r="AP432" s="52"/>
      <c r="AQ432" s="52"/>
      <c r="AR432" s="52"/>
      <c r="AS432" s="52"/>
      <c r="AT432" s="52"/>
      <c r="AU432" s="52"/>
      <c r="AV432" s="52"/>
      <c r="AW432" s="52"/>
      <c r="AX432" s="52"/>
      <c r="AY432" s="52"/>
      <c r="AZ432" s="52"/>
      <c r="BA432" s="52"/>
      <c r="BB432" s="52"/>
      <c r="BC432" s="52"/>
      <c r="BD432" s="52"/>
      <c r="BE432" s="52"/>
      <c r="BF432" s="52"/>
    </row>
    <row r="433" spans="1:58" ht="15.75" customHeight="1">
      <c r="A433" s="58"/>
      <c r="B433" s="52"/>
      <c r="C433" s="52"/>
      <c r="D433" s="52"/>
      <c r="E433" s="52"/>
      <c r="F433" s="52"/>
      <c r="G433" s="52"/>
      <c r="H433" s="52"/>
      <c r="I433" s="52"/>
      <c r="J433" s="52"/>
      <c r="K433" s="52"/>
      <c r="L433" s="52"/>
      <c r="M433" s="52"/>
      <c r="N433" s="52"/>
      <c r="O433" s="52"/>
      <c r="P433" s="52"/>
      <c r="Q433" s="52"/>
      <c r="R433" s="52"/>
      <c r="S433" s="52"/>
      <c r="T433" s="52"/>
      <c r="U433" s="52"/>
      <c r="V433" s="52"/>
      <c r="W433" s="52"/>
      <c r="X433" s="52"/>
      <c r="Y433" s="52"/>
      <c r="Z433" s="52"/>
      <c r="AA433" s="52"/>
      <c r="AB433" s="52"/>
      <c r="AC433" s="52"/>
      <c r="AD433" s="52"/>
      <c r="AE433" s="52"/>
      <c r="AF433" s="52"/>
      <c r="AG433" s="52"/>
      <c r="AH433" s="52"/>
      <c r="AI433" s="52"/>
      <c r="AJ433" s="52"/>
      <c r="AK433" s="52"/>
      <c r="AL433" s="52"/>
      <c r="AM433" s="52"/>
      <c r="AN433" s="52"/>
      <c r="AO433" s="52"/>
      <c r="AP433" s="52"/>
      <c r="AQ433" s="52"/>
      <c r="AR433" s="52"/>
      <c r="AS433" s="52"/>
      <c r="AT433" s="52"/>
      <c r="AU433" s="52"/>
      <c r="AV433" s="52"/>
      <c r="AW433" s="52"/>
      <c r="AX433" s="52"/>
      <c r="AY433" s="52"/>
      <c r="AZ433" s="52"/>
      <c r="BA433" s="52"/>
      <c r="BB433" s="52"/>
      <c r="BC433" s="52"/>
      <c r="BD433" s="52"/>
      <c r="BE433" s="52"/>
      <c r="BF433" s="52"/>
    </row>
    <row r="434" spans="1:58" ht="15.75" customHeight="1">
      <c r="A434" s="58"/>
      <c r="B434" s="52"/>
      <c r="C434" s="52"/>
      <c r="D434" s="52"/>
      <c r="E434" s="52"/>
      <c r="F434" s="52"/>
      <c r="G434" s="52"/>
      <c r="H434" s="52"/>
      <c r="I434" s="52"/>
      <c r="J434" s="52"/>
      <c r="K434" s="52"/>
      <c r="L434" s="52"/>
      <c r="M434" s="52"/>
      <c r="N434" s="52"/>
      <c r="O434" s="52"/>
      <c r="P434" s="52"/>
      <c r="Q434" s="52"/>
      <c r="R434" s="52"/>
      <c r="S434" s="52"/>
      <c r="T434" s="52"/>
      <c r="U434" s="52"/>
      <c r="V434" s="52"/>
      <c r="W434" s="52"/>
      <c r="X434" s="52"/>
      <c r="Y434" s="52"/>
      <c r="Z434" s="52"/>
      <c r="AA434" s="52"/>
      <c r="AB434" s="52"/>
      <c r="AC434" s="52"/>
      <c r="AD434" s="52"/>
      <c r="AE434" s="52"/>
      <c r="AF434" s="52"/>
      <c r="AG434" s="52"/>
      <c r="AH434" s="52"/>
      <c r="AI434" s="52"/>
      <c r="AJ434" s="52"/>
      <c r="AK434" s="52"/>
      <c r="AL434" s="52"/>
      <c r="AM434" s="52"/>
      <c r="AN434" s="52"/>
      <c r="AO434" s="52"/>
      <c r="AP434" s="52"/>
      <c r="AQ434" s="52"/>
      <c r="AR434" s="52"/>
      <c r="AS434" s="52"/>
      <c r="AT434" s="52"/>
      <c r="AU434" s="52"/>
      <c r="AV434" s="52"/>
      <c r="AW434" s="52"/>
      <c r="AX434" s="52"/>
      <c r="AY434" s="52"/>
      <c r="AZ434" s="52"/>
      <c r="BA434" s="52"/>
      <c r="BB434" s="52"/>
      <c r="BC434" s="52"/>
      <c r="BD434" s="52"/>
      <c r="BE434" s="52"/>
      <c r="BF434" s="52"/>
    </row>
    <row r="435" spans="1:58" ht="15.75" customHeight="1">
      <c r="A435" s="58"/>
      <c r="B435" s="52"/>
      <c r="C435" s="52"/>
      <c r="D435" s="52"/>
      <c r="E435" s="52"/>
      <c r="F435" s="52"/>
      <c r="G435" s="52"/>
      <c r="H435" s="52"/>
      <c r="I435" s="52"/>
      <c r="J435" s="52"/>
      <c r="K435" s="52"/>
      <c r="L435" s="52"/>
      <c r="M435" s="52"/>
      <c r="N435" s="52"/>
      <c r="O435" s="52"/>
      <c r="P435" s="52"/>
      <c r="Q435" s="52"/>
      <c r="R435" s="52"/>
      <c r="S435" s="52"/>
      <c r="T435" s="52"/>
      <c r="U435" s="52"/>
      <c r="V435" s="52"/>
      <c r="W435" s="52"/>
      <c r="X435" s="52"/>
      <c r="Y435" s="52"/>
      <c r="Z435" s="52"/>
      <c r="AA435" s="52"/>
      <c r="AB435" s="52"/>
      <c r="AC435" s="52"/>
      <c r="AD435" s="52"/>
      <c r="AE435" s="52"/>
      <c r="AF435" s="52"/>
      <c r="AG435" s="52"/>
      <c r="AH435" s="52"/>
      <c r="AI435" s="52"/>
      <c r="AJ435" s="52"/>
      <c r="AK435" s="52"/>
      <c r="AL435" s="52"/>
      <c r="AM435" s="52"/>
      <c r="AN435" s="52"/>
      <c r="AO435" s="52"/>
      <c r="AP435" s="52"/>
      <c r="AQ435" s="52"/>
      <c r="AR435" s="52"/>
      <c r="AS435" s="52"/>
      <c r="AT435" s="52"/>
      <c r="AU435" s="52"/>
      <c r="AV435" s="52"/>
      <c r="AW435" s="52"/>
      <c r="AX435" s="52"/>
      <c r="AY435" s="52"/>
      <c r="AZ435" s="52"/>
      <c r="BA435" s="52"/>
      <c r="BB435" s="52"/>
      <c r="BC435" s="52"/>
      <c r="BD435" s="52"/>
      <c r="BE435" s="52"/>
      <c r="BF435" s="52"/>
    </row>
    <row r="436" spans="1:58" ht="15.75" customHeight="1">
      <c r="A436" s="58"/>
      <c r="B436" s="52"/>
      <c r="C436" s="52"/>
      <c r="D436" s="52"/>
      <c r="E436" s="52"/>
      <c r="F436" s="52"/>
      <c r="G436" s="52"/>
      <c r="H436" s="52"/>
      <c r="I436" s="52"/>
      <c r="J436" s="52"/>
      <c r="K436" s="52"/>
      <c r="L436" s="52"/>
      <c r="M436" s="52"/>
      <c r="N436" s="52"/>
      <c r="O436" s="52"/>
      <c r="P436" s="52"/>
      <c r="Q436" s="52"/>
      <c r="R436" s="52"/>
      <c r="S436" s="52"/>
      <c r="T436" s="52"/>
      <c r="U436" s="52"/>
      <c r="V436" s="52"/>
      <c r="W436" s="52"/>
      <c r="X436" s="52"/>
      <c r="Y436" s="52"/>
      <c r="Z436" s="52"/>
      <c r="AA436" s="52"/>
      <c r="AB436" s="52"/>
      <c r="AC436" s="52"/>
      <c r="AD436" s="52"/>
      <c r="AE436" s="52"/>
      <c r="AF436" s="52"/>
      <c r="AG436" s="52"/>
      <c r="AH436" s="52"/>
      <c r="AI436" s="52"/>
      <c r="AJ436" s="52"/>
      <c r="AK436" s="52"/>
      <c r="AL436" s="52"/>
      <c r="AM436" s="52"/>
      <c r="AN436" s="52"/>
      <c r="AO436" s="52"/>
      <c r="AP436" s="52"/>
      <c r="AQ436" s="52"/>
      <c r="AR436" s="52"/>
      <c r="AS436" s="52"/>
      <c r="AT436" s="52"/>
      <c r="AU436" s="52"/>
      <c r="AV436" s="52"/>
      <c r="AW436" s="52"/>
      <c r="AX436" s="52"/>
      <c r="AY436" s="52"/>
      <c r="AZ436" s="52"/>
      <c r="BA436" s="52"/>
      <c r="BB436" s="52"/>
      <c r="BC436" s="52"/>
      <c r="BD436" s="52"/>
      <c r="BE436" s="52"/>
      <c r="BF436" s="52"/>
    </row>
    <row r="437" spans="1:58" ht="15.75" customHeight="1">
      <c r="A437" s="58"/>
      <c r="B437" s="52"/>
      <c r="C437" s="52"/>
      <c r="D437" s="52"/>
      <c r="E437" s="52"/>
      <c r="F437" s="52"/>
      <c r="G437" s="52"/>
      <c r="H437" s="52"/>
      <c r="I437" s="52"/>
      <c r="J437" s="52"/>
      <c r="K437" s="52"/>
      <c r="L437" s="52"/>
      <c r="M437" s="52"/>
      <c r="N437" s="52"/>
      <c r="O437" s="52"/>
      <c r="P437" s="52"/>
      <c r="Q437" s="52"/>
      <c r="R437" s="52"/>
      <c r="S437" s="52"/>
      <c r="T437" s="52"/>
      <c r="U437" s="52"/>
      <c r="V437" s="52"/>
      <c r="W437" s="52"/>
      <c r="X437" s="52"/>
      <c r="Y437" s="52"/>
      <c r="Z437" s="52"/>
      <c r="AA437" s="52"/>
      <c r="AB437" s="52"/>
      <c r="AC437" s="52"/>
      <c r="AD437" s="52"/>
      <c r="AE437" s="52"/>
      <c r="AF437" s="52"/>
      <c r="AG437" s="52"/>
      <c r="AH437" s="52"/>
      <c r="AI437" s="52"/>
      <c r="AJ437" s="52"/>
      <c r="AK437" s="52"/>
      <c r="AL437" s="52"/>
      <c r="AM437" s="52"/>
      <c r="AN437" s="52"/>
      <c r="AO437" s="52"/>
      <c r="AP437" s="52"/>
      <c r="AQ437" s="52"/>
      <c r="AR437" s="52"/>
      <c r="AS437" s="52"/>
      <c r="AT437" s="52"/>
      <c r="AU437" s="52"/>
      <c r="AV437" s="52"/>
      <c r="AW437" s="52"/>
      <c r="AX437" s="52"/>
      <c r="AY437" s="52"/>
      <c r="AZ437" s="52"/>
      <c r="BA437" s="52"/>
      <c r="BB437" s="52"/>
      <c r="BC437" s="52"/>
      <c r="BD437" s="52"/>
      <c r="BE437" s="52"/>
      <c r="BF437" s="52"/>
    </row>
    <row r="438" spans="1:58" ht="15.75" customHeight="1">
      <c r="A438" s="58"/>
      <c r="B438" s="52"/>
      <c r="C438" s="52"/>
      <c r="D438" s="52"/>
      <c r="E438" s="52"/>
      <c r="F438" s="52"/>
      <c r="G438" s="52"/>
      <c r="H438" s="52"/>
      <c r="I438" s="52"/>
      <c r="J438" s="52"/>
      <c r="K438" s="52"/>
      <c r="L438" s="52"/>
      <c r="M438" s="52"/>
      <c r="N438" s="52"/>
      <c r="O438" s="52"/>
      <c r="P438" s="52"/>
      <c r="Q438" s="52"/>
      <c r="R438" s="52"/>
      <c r="S438" s="52"/>
      <c r="T438" s="52"/>
      <c r="U438" s="52"/>
      <c r="V438" s="52"/>
      <c r="W438" s="52"/>
      <c r="X438" s="52"/>
      <c r="Y438" s="52"/>
      <c r="Z438" s="52"/>
      <c r="AA438" s="52"/>
      <c r="AB438" s="52"/>
      <c r="AC438" s="52"/>
      <c r="AD438" s="52"/>
      <c r="AE438" s="52"/>
      <c r="AF438" s="52"/>
      <c r="AG438" s="52"/>
      <c r="AH438" s="52"/>
      <c r="AI438" s="52"/>
      <c r="AJ438" s="52"/>
      <c r="AK438" s="52"/>
      <c r="AL438" s="52"/>
      <c r="AM438" s="52"/>
      <c r="AN438" s="52"/>
      <c r="AO438" s="52"/>
      <c r="AP438" s="52"/>
      <c r="AQ438" s="52"/>
      <c r="AR438" s="52"/>
      <c r="AS438" s="52"/>
      <c r="AT438" s="52"/>
      <c r="AU438" s="52"/>
      <c r="AV438" s="52"/>
      <c r="AW438" s="52"/>
      <c r="AX438" s="52"/>
      <c r="AY438" s="52"/>
      <c r="AZ438" s="52"/>
      <c r="BA438" s="52"/>
      <c r="BB438" s="52"/>
      <c r="BC438" s="52"/>
      <c r="BD438" s="52"/>
      <c r="BE438" s="52"/>
      <c r="BF438" s="52"/>
    </row>
    <row r="439" spans="1:58" ht="15.75" customHeight="1">
      <c r="A439" s="58"/>
      <c r="B439" s="52"/>
      <c r="C439" s="52"/>
      <c r="D439" s="52"/>
      <c r="E439" s="52"/>
      <c r="F439" s="52"/>
      <c r="G439" s="52"/>
      <c r="H439" s="52"/>
      <c r="I439" s="52"/>
      <c r="J439" s="52"/>
      <c r="K439" s="52"/>
      <c r="L439" s="52"/>
      <c r="M439" s="52"/>
      <c r="N439" s="52"/>
      <c r="O439" s="52"/>
      <c r="P439" s="52"/>
      <c r="Q439" s="52"/>
      <c r="R439" s="52"/>
      <c r="S439" s="52"/>
      <c r="T439" s="52"/>
      <c r="U439" s="52"/>
      <c r="V439" s="52"/>
      <c r="W439" s="52"/>
      <c r="X439" s="52"/>
      <c r="Y439" s="52"/>
      <c r="Z439" s="52"/>
      <c r="AA439" s="52"/>
      <c r="AB439" s="52"/>
      <c r="AC439" s="52"/>
      <c r="AD439" s="52"/>
      <c r="AE439" s="52"/>
      <c r="AF439" s="52"/>
      <c r="AG439" s="52"/>
      <c r="AH439" s="52"/>
      <c r="AI439" s="52"/>
      <c r="AJ439" s="52"/>
      <c r="AK439" s="52"/>
      <c r="AL439" s="52"/>
      <c r="AM439" s="52"/>
      <c r="AN439" s="52"/>
      <c r="AO439" s="52"/>
      <c r="AP439" s="52"/>
      <c r="AQ439" s="52"/>
      <c r="AR439" s="52"/>
      <c r="AS439" s="52"/>
      <c r="AT439" s="52"/>
      <c r="AU439" s="52"/>
      <c r="AV439" s="52"/>
      <c r="AW439" s="52"/>
      <c r="AX439" s="52"/>
      <c r="AY439" s="52"/>
      <c r="AZ439" s="52"/>
      <c r="BA439" s="52"/>
      <c r="BB439" s="52"/>
      <c r="BC439" s="52"/>
      <c r="BD439" s="52"/>
      <c r="BE439" s="52"/>
      <c r="BF439" s="52"/>
    </row>
    <row r="440" spans="1:58" ht="15.75" customHeight="1">
      <c r="A440" s="58"/>
      <c r="B440" s="52"/>
      <c r="C440" s="52"/>
      <c r="D440" s="52"/>
      <c r="E440" s="52"/>
      <c r="F440" s="52"/>
      <c r="G440" s="52"/>
      <c r="H440" s="52"/>
      <c r="I440" s="52"/>
      <c r="J440" s="52"/>
      <c r="K440" s="52"/>
      <c r="L440" s="52"/>
      <c r="M440" s="52"/>
      <c r="N440" s="52"/>
      <c r="O440" s="52"/>
      <c r="P440" s="52"/>
      <c r="Q440" s="52"/>
      <c r="R440" s="52"/>
      <c r="S440" s="52"/>
      <c r="T440" s="52"/>
      <c r="U440" s="52"/>
      <c r="V440" s="52"/>
      <c r="W440" s="52"/>
      <c r="X440" s="52"/>
      <c r="Y440" s="52"/>
      <c r="Z440" s="52"/>
      <c r="AA440" s="52"/>
      <c r="AB440" s="52"/>
      <c r="AC440" s="52"/>
      <c r="AD440" s="52"/>
      <c r="AE440" s="52"/>
      <c r="AF440" s="52"/>
      <c r="AG440" s="52"/>
      <c r="AH440" s="52"/>
      <c r="AI440" s="52"/>
      <c r="AJ440" s="52"/>
      <c r="AK440" s="52"/>
      <c r="AL440" s="52"/>
      <c r="AM440" s="52"/>
      <c r="AN440" s="52"/>
      <c r="AO440" s="52"/>
      <c r="AP440" s="52"/>
      <c r="AQ440" s="52"/>
      <c r="AR440" s="52"/>
      <c r="AS440" s="52"/>
      <c r="AT440" s="52"/>
      <c r="AU440" s="52"/>
      <c r="AV440" s="52"/>
      <c r="AW440" s="52"/>
      <c r="AX440" s="52"/>
      <c r="AY440" s="52"/>
      <c r="AZ440" s="52"/>
      <c r="BA440" s="52"/>
      <c r="BB440" s="52"/>
      <c r="BC440" s="52"/>
      <c r="BD440" s="52"/>
      <c r="BE440" s="52"/>
      <c r="BF440" s="52"/>
    </row>
    <row r="441" spans="1:58" ht="15.75" customHeight="1">
      <c r="A441" s="58"/>
      <c r="B441" s="52"/>
      <c r="C441" s="52"/>
      <c r="D441" s="52"/>
      <c r="E441" s="52"/>
      <c r="F441" s="52"/>
      <c r="G441" s="52"/>
      <c r="H441" s="52"/>
      <c r="I441" s="52"/>
      <c r="J441" s="52"/>
      <c r="K441" s="52"/>
      <c r="L441" s="52"/>
      <c r="M441" s="52"/>
      <c r="N441" s="52"/>
      <c r="O441" s="52"/>
      <c r="P441" s="52"/>
      <c r="Q441" s="52"/>
      <c r="R441" s="52"/>
      <c r="S441" s="52"/>
      <c r="T441" s="52"/>
      <c r="U441" s="52"/>
      <c r="V441" s="52"/>
      <c r="W441" s="52"/>
      <c r="X441" s="52"/>
      <c r="Y441" s="52"/>
      <c r="Z441" s="52"/>
      <c r="AA441" s="52"/>
      <c r="AB441" s="52"/>
      <c r="AC441" s="52"/>
      <c r="AD441" s="52"/>
      <c r="AE441" s="52"/>
      <c r="AF441" s="52"/>
      <c r="AG441" s="52"/>
      <c r="AH441" s="52"/>
      <c r="AI441" s="52"/>
      <c r="AJ441" s="52"/>
      <c r="AK441" s="52"/>
      <c r="AL441" s="52"/>
      <c r="AM441" s="52"/>
      <c r="AN441" s="52"/>
      <c r="AO441" s="52"/>
      <c r="AP441" s="52"/>
      <c r="AQ441" s="52"/>
      <c r="AR441" s="52"/>
      <c r="AS441" s="52"/>
      <c r="AT441" s="52"/>
      <c r="AU441" s="52"/>
      <c r="AV441" s="52"/>
      <c r="AW441" s="52"/>
      <c r="AX441" s="52"/>
      <c r="AY441" s="52"/>
      <c r="AZ441" s="52"/>
      <c r="BA441" s="52"/>
      <c r="BB441" s="52"/>
      <c r="BC441" s="52"/>
      <c r="BD441" s="52"/>
      <c r="BE441" s="52"/>
      <c r="BF441" s="52"/>
    </row>
    <row r="442" spans="1:58" ht="15.75" customHeight="1">
      <c r="A442" s="58"/>
      <c r="B442" s="52"/>
      <c r="C442" s="52"/>
      <c r="D442" s="52"/>
      <c r="E442" s="52"/>
      <c r="F442" s="52"/>
      <c r="G442" s="52"/>
      <c r="H442" s="52"/>
      <c r="I442" s="52"/>
      <c r="J442" s="52"/>
      <c r="K442" s="52"/>
      <c r="L442" s="52"/>
      <c r="M442" s="52"/>
      <c r="N442" s="52"/>
      <c r="O442" s="52"/>
      <c r="P442" s="52"/>
      <c r="Q442" s="52"/>
      <c r="R442" s="52"/>
      <c r="S442" s="52"/>
      <c r="T442" s="52"/>
      <c r="U442" s="52"/>
      <c r="V442" s="52"/>
      <c r="W442" s="52"/>
      <c r="X442" s="52"/>
      <c r="Y442" s="52"/>
      <c r="Z442" s="52"/>
      <c r="AA442" s="52"/>
      <c r="AB442" s="52"/>
      <c r="AC442" s="52"/>
      <c r="AD442" s="52"/>
      <c r="AE442" s="52"/>
      <c r="AF442" s="52"/>
      <c r="AG442" s="52"/>
      <c r="AH442" s="52"/>
      <c r="AI442" s="52"/>
      <c r="AJ442" s="52"/>
      <c r="AK442" s="52"/>
      <c r="AL442" s="52"/>
      <c r="AM442" s="52"/>
      <c r="AN442" s="52"/>
      <c r="AO442" s="52"/>
      <c r="AP442" s="52"/>
      <c r="AQ442" s="52"/>
      <c r="AR442" s="52"/>
      <c r="AS442" s="52"/>
      <c r="AT442" s="52"/>
      <c r="AU442" s="52"/>
      <c r="AV442" s="52"/>
      <c r="AW442" s="52"/>
      <c r="AX442" s="52"/>
      <c r="AY442" s="52"/>
      <c r="AZ442" s="52"/>
      <c r="BA442" s="52"/>
      <c r="BB442" s="52"/>
      <c r="BC442" s="52"/>
      <c r="BD442" s="52"/>
      <c r="BE442" s="52"/>
      <c r="BF442" s="52"/>
    </row>
    <row r="443" spans="1:58" ht="15.75" customHeight="1">
      <c r="A443" s="58"/>
      <c r="B443" s="52"/>
      <c r="C443" s="52"/>
      <c r="D443" s="52"/>
      <c r="E443" s="52"/>
      <c r="F443" s="52"/>
      <c r="G443" s="52"/>
      <c r="H443" s="52"/>
      <c r="I443" s="52"/>
      <c r="J443" s="52"/>
      <c r="K443" s="52"/>
      <c r="L443" s="52"/>
      <c r="M443" s="52"/>
      <c r="N443" s="52"/>
      <c r="O443" s="52"/>
      <c r="P443" s="52"/>
      <c r="Q443" s="52"/>
      <c r="R443" s="52"/>
      <c r="S443" s="52"/>
      <c r="T443" s="52"/>
      <c r="U443" s="52"/>
      <c r="V443" s="52"/>
      <c r="W443" s="52"/>
      <c r="X443" s="52"/>
      <c r="Y443" s="52"/>
      <c r="Z443" s="52"/>
      <c r="AA443" s="52"/>
      <c r="AB443" s="52"/>
      <c r="AC443" s="52"/>
      <c r="AD443" s="52"/>
      <c r="AE443" s="52"/>
      <c r="AF443" s="52"/>
      <c r="AG443" s="52"/>
      <c r="AH443" s="52"/>
      <c r="AI443" s="52"/>
      <c r="AJ443" s="52"/>
      <c r="AK443" s="52"/>
      <c r="AL443" s="52"/>
      <c r="AM443" s="52"/>
      <c r="AN443" s="52"/>
      <c r="AO443" s="52"/>
      <c r="AP443" s="52"/>
      <c r="AQ443" s="52"/>
      <c r="AR443" s="52"/>
      <c r="AS443" s="52"/>
      <c r="AT443" s="52"/>
      <c r="AU443" s="52"/>
      <c r="AV443" s="52"/>
      <c r="AW443" s="52"/>
      <c r="AX443" s="52"/>
      <c r="AY443" s="52"/>
      <c r="AZ443" s="52"/>
      <c r="BA443" s="52"/>
      <c r="BB443" s="52"/>
      <c r="BC443" s="52"/>
      <c r="BD443" s="52"/>
      <c r="BE443" s="52"/>
      <c r="BF443" s="52"/>
    </row>
    <row r="444" spans="1:58" ht="15.75" customHeight="1">
      <c r="A444" s="58"/>
      <c r="B444" s="52"/>
      <c r="C444" s="52"/>
      <c r="D444" s="52"/>
      <c r="E444" s="52"/>
      <c r="F444" s="52"/>
      <c r="G444" s="52"/>
      <c r="H444" s="52"/>
      <c r="I444" s="52"/>
      <c r="J444" s="52"/>
      <c r="K444" s="52"/>
      <c r="L444" s="52"/>
      <c r="M444" s="52"/>
      <c r="N444" s="52"/>
      <c r="O444" s="52"/>
      <c r="P444" s="52"/>
      <c r="Q444" s="52"/>
      <c r="R444" s="52"/>
      <c r="S444" s="52"/>
      <c r="T444" s="52"/>
      <c r="U444" s="52"/>
      <c r="V444" s="52"/>
      <c r="W444" s="52"/>
      <c r="X444" s="52"/>
      <c r="Y444" s="52"/>
      <c r="Z444" s="52"/>
      <c r="AA444" s="52"/>
      <c r="AB444" s="52"/>
      <c r="AC444" s="52"/>
      <c r="AD444" s="52"/>
      <c r="AE444" s="52"/>
      <c r="AF444" s="52"/>
      <c r="AG444" s="52"/>
      <c r="AH444" s="52"/>
      <c r="AI444" s="52"/>
      <c r="AJ444" s="52"/>
      <c r="AK444" s="52"/>
      <c r="AL444" s="52"/>
      <c r="AM444" s="52"/>
      <c r="AN444" s="52"/>
      <c r="AO444" s="52"/>
      <c r="AP444" s="52"/>
      <c r="AQ444" s="52"/>
      <c r="AR444" s="52"/>
      <c r="AS444" s="52"/>
      <c r="AT444" s="52"/>
      <c r="AU444" s="52"/>
      <c r="AV444" s="52"/>
      <c r="AW444" s="52"/>
      <c r="AX444" s="52"/>
      <c r="AY444" s="52"/>
      <c r="AZ444" s="52"/>
      <c r="BA444" s="52"/>
      <c r="BB444" s="52"/>
      <c r="BC444" s="52"/>
      <c r="BD444" s="52"/>
      <c r="BE444" s="52"/>
      <c r="BF444" s="52"/>
    </row>
    <row r="445" spans="1:58" ht="15.75" customHeight="1">
      <c r="A445" s="58"/>
      <c r="B445" s="52"/>
      <c r="C445" s="52"/>
      <c r="D445" s="52"/>
      <c r="E445" s="52"/>
      <c r="F445" s="52"/>
      <c r="G445" s="52"/>
      <c r="H445" s="52"/>
      <c r="I445" s="52"/>
      <c r="J445" s="52"/>
      <c r="K445" s="52"/>
      <c r="L445" s="52"/>
      <c r="M445" s="52"/>
      <c r="N445" s="52"/>
      <c r="O445" s="52"/>
      <c r="P445" s="52"/>
      <c r="Q445" s="52"/>
      <c r="R445" s="52"/>
      <c r="S445" s="52"/>
      <c r="T445" s="52"/>
      <c r="U445" s="52"/>
      <c r="V445" s="52"/>
      <c r="W445" s="52"/>
      <c r="X445" s="52"/>
      <c r="Y445" s="52"/>
      <c r="Z445" s="52"/>
      <c r="AA445" s="52"/>
      <c r="AB445" s="52"/>
      <c r="AC445" s="52"/>
      <c r="AD445" s="52"/>
      <c r="AE445" s="52"/>
      <c r="AF445" s="52"/>
      <c r="AG445" s="52"/>
      <c r="AH445" s="52"/>
      <c r="AI445" s="52"/>
      <c r="AJ445" s="52"/>
      <c r="AK445" s="52"/>
      <c r="AL445" s="52"/>
      <c r="AM445" s="52"/>
      <c r="AN445" s="52"/>
      <c r="AO445" s="52"/>
      <c r="AP445" s="52"/>
      <c r="AQ445" s="52"/>
      <c r="AR445" s="52"/>
      <c r="AS445" s="52"/>
      <c r="AT445" s="52"/>
      <c r="AU445" s="52"/>
      <c r="AV445" s="52"/>
      <c r="AW445" s="52"/>
      <c r="AX445" s="52"/>
      <c r="AY445" s="52"/>
      <c r="AZ445" s="52"/>
      <c r="BA445" s="52"/>
      <c r="BB445" s="52"/>
      <c r="BC445" s="52"/>
      <c r="BD445" s="52"/>
      <c r="BE445" s="52"/>
      <c r="BF445" s="52"/>
    </row>
    <row r="446" spans="1:58" ht="15.75" customHeight="1">
      <c r="A446" s="58"/>
      <c r="B446" s="52"/>
      <c r="C446" s="52"/>
      <c r="D446" s="52"/>
      <c r="E446" s="52"/>
      <c r="F446" s="52"/>
      <c r="G446" s="52"/>
      <c r="H446" s="52"/>
      <c r="I446" s="52"/>
      <c r="J446" s="52"/>
      <c r="K446" s="52"/>
      <c r="L446" s="52"/>
      <c r="M446" s="52"/>
      <c r="N446" s="52"/>
      <c r="O446" s="52"/>
      <c r="P446" s="52"/>
      <c r="Q446" s="52"/>
      <c r="R446" s="52"/>
      <c r="S446" s="52"/>
      <c r="T446" s="52"/>
      <c r="U446" s="52"/>
      <c r="V446" s="52"/>
      <c r="W446" s="52"/>
      <c r="X446" s="52"/>
      <c r="Y446" s="52"/>
      <c r="Z446" s="52"/>
      <c r="AA446" s="52"/>
      <c r="AB446" s="52"/>
      <c r="AC446" s="52"/>
      <c r="AD446" s="52"/>
      <c r="AE446" s="52"/>
      <c r="AF446" s="52"/>
      <c r="AG446" s="52"/>
      <c r="AH446" s="52"/>
      <c r="AI446" s="52"/>
      <c r="AJ446" s="52"/>
      <c r="AK446" s="52"/>
      <c r="AL446" s="52"/>
      <c r="AM446" s="52"/>
      <c r="AN446" s="52"/>
      <c r="AO446" s="52"/>
      <c r="AP446" s="52"/>
      <c r="AQ446" s="52"/>
      <c r="AR446" s="52"/>
      <c r="AS446" s="52"/>
      <c r="AT446" s="52"/>
      <c r="AU446" s="52"/>
      <c r="AV446" s="52"/>
      <c r="AW446" s="52"/>
      <c r="AX446" s="52"/>
      <c r="AY446" s="52"/>
      <c r="AZ446" s="52"/>
      <c r="BA446" s="52"/>
      <c r="BB446" s="52"/>
      <c r="BC446" s="52"/>
      <c r="BD446" s="52"/>
      <c r="BE446" s="52"/>
      <c r="BF446" s="52"/>
    </row>
    <row r="447" spans="1:58" ht="15.75" customHeight="1">
      <c r="A447" s="58"/>
      <c r="B447" s="52"/>
      <c r="C447" s="52"/>
      <c r="D447" s="52"/>
      <c r="E447" s="52"/>
      <c r="F447" s="52"/>
      <c r="G447" s="52"/>
      <c r="H447" s="52"/>
      <c r="I447" s="52"/>
      <c r="J447" s="52"/>
      <c r="K447" s="52"/>
      <c r="L447" s="52"/>
      <c r="M447" s="52"/>
      <c r="N447" s="52"/>
      <c r="O447" s="52"/>
      <c r="P447" s="52"/>
      <c r="Q447" s="52"/>
      <c r="R447" s="52"/>
      <c r="S447" s="52"/>
      <c r="T447" s="52"/>
      <c r="U447" s="52"/>
      <c r="V447" s="52"/>
      <c r="W447" s="52"/>
      <c r="X447" s="52"/>
      <c r="Y447" s="52"/>
      <c r="Z447" s="52"/>
      <c r="AA447" s="52"/>
      <c r="AB447" s="52"/>
      <c r="AC447" s="52"/>
      <c r="AD447" s="52"/>
      <c r="AE447" s="52"/>
      <c r="AF447" s="52"/>
      <c r="AG447" s="52"/>
      <c r="AH447" s="52"/>
      <c r="AI447" s="52"/>
      <c r="AJ447" s="52"/>
      <c r="AK447" s="52"/>
      <c r="AL447" s="52"/>
      <c r="AM447" s="52"/>
      <c r="AN447" s="52"/>
      <c r="AO447" s="52"/>
      <c r="AP447" s="52"/>
      <c r="AQ447" s="52"/>
      <c r="AR447" s="52"/>
      <c r="AS447" s="52"/>
      <c r="AT447" s="52"/>
      <c r="AU447" s="52"/>
      <c r="AV447" s="52"/>
      <c r="AW447" s="52"/>
      <c r="AX447" s="52"/>
      <c r="AY447" s="52"/>
      <c r="AZ447" s="52"/>
      <c r="BA447" s="52"/>
      <c r="BB447" s="52"/>
      <c r="BC447" s="52"/>
      <c r="BD447" s="52"/>
      <c r="BE447" s="52"/>
      <c r="BF447" s="52"/>
    </row>
    <row r="448" spans="1:58" ht="15.75" customHeight="1">
      <c r="A448" s="58"/>
      <c r="B448" s="52"/>
      <c r="C448" s="52"/>
      <c r="D448" s="52"/>
      <c r="E448" s="52"/>
      <c r="F448" s="52"/>
      <c r="G448" s="52"/>
      <c r="H448" s="52"/>
      <c r="I448" s="52"/>
      <c r="J448" s="52"/>
      <c r="K448" s="52"/>
      <c r="L448" s="52"/>
      <c r="M448" s="52"/>
      <c r="N448" s="52"/>
      <c r="O448" s="52"/>
      <c r="P448" s="52"/>
      <c r="Q448" s="52"/>
      <c r="R448" s="52"/>
      <c r="S448" s="52"/>
      <c r="T448" s="52"/>
      <c r="U448" s="52"/>
      <c r="V448" s="52"/>
      <c r="W448" s="52"/>
      <c r="X448" s="52"/>
      <c r="Y448" s="52"/>
      <c r="Z448" s="52"/>
      <c r="AA448" s="52"/>
      <c r="AB448" s="52"/>
      <c r="AC448" s="52"/>
      <c r="AD448" s="52"/>
      <c r="AE448" s="52"/>
      <c r="AF448" s="52"/>
      <c r="AG448" s="52"/>
      <c r="AH448" s="52"/>
      <c r="AI448" s="52"/>
      <c r="AJ448" s="52"/>
      <c r="AK448" s="52"/>
      <c r="AL448" s="52"/>
      <c r="AM448" s="52"/>
      <c r="AN448" s="52"/>
      <c r="AO448" s="52"/>
      <c r="AP448" s="52"/>
      <c r="AQ448" s="52"/>
      <c r="AR448" s="52"/>
      <c r="AS448" s="52"/>
      <c r="AT448" s="52"/>
      <c r="AU448" s="52"/>
      <c r="AV448" s="52"/>
      <c r="AW448" s="52"/>
      <c r="AX448" s="52"/>
      <c r="AY448" s="52"/>
      <c r="AZ448" s="52"/>
      <c r="BA448" s="52"/>
      <c r="BB448" s="52"/>
      <c r="BC448" s="52"/>
      <c r="BD448" s="52"/>
      <c r="BE448" s="52"/>
      <c r="BF448" s="52"/>
    </row>
    <row r="449" spans="1:58" ht="15.75" customHeight="1">
      <c r="A449" s="58"/>
      <c r="B449" s="52"/>
      <c r="C449" s="52"/>
      <c r="D449" s="52"/>
      <c r="E449" s="52"/>
      <c r="F449" s="52"/>
      <c r="G449" s="52"/>
      <c r="H449" s="52"/>
      <c r="I449" s="52"/>
      <c r="J449" s="52"/>
      <c r="K449" s="52"/>
      <c r="L449" s="52"/>
      <c r="M449" s="52"/>
      <c r="N449" s="52"/>
      <c r="O449" s="52"/>
      <c r="P449" s="52"/>
      <c r="Q449" s="52"/>
      <c r="R449" s="52"/>
      <c r="S449" s="52"/>
      <c r="T449" s="52"/>
      <c r="U449" s="52"/>
      <c r="V449" s="52"/>
      <c r="W449" s="52"/>
      <c r="X449" s="52"/>
      <c r="Y449" s="52"/>
      <c r="Z449" s="52"/>
      <c r="AA449" s="52"/>
      <c r="AB449" s="52"/>
      <c r="AC449" s="52"/>
      <c r="AD449" s="52"/>
      <c r="AE449" s="52"/>
      <c r="AF449" s="52"/>
      <c r="AG449" s="52"/>
      <c r="AH449" s="52"/>
      <c r="AI449" s="52"/>
      <c r="AJ449" s="52"/>
      <c r="AK449" s="52"/>
      <c r="AL449" s="52"/>
      <c r="AM449" s="52"/>
      <c r="AN449" s="52"/>
      <c r="AO449" s="52"/>
      <c r="AP449" s="52"/>
      <c r="AQ449" s="52"/>
      <c r="AR449" s="52"/>
      <c r="AS449" s="52"/>
      <c r="AT449" s="52"/>
      <c r="AU449" s="52"/>
      <c r="AV449" s="52"/>
      <c r="AW449" s="52"/>
      <c r="AX449" s="52"/>
      <c r="AY449" s="52"/>
      <c r="AZ449" s="52"/>
      <c r="BA449" s="52"/>
      <c r="BB449" s="52"/>
      <c r="BC449" s="52"/>
      <c r="BD449" s="52"/>
      <c r="BE449" s="52"/>
      <c r="BF449" s="52"/>
    </row>
    <row r="450" spans="1:58" ht="15.75" customHeight="1">
      <c r="A450" s="58"/>
      <c r="B450" s="52"/>
      <c r="C450" s="52"/>
      <c r="D450" s="52"/>
      <c r="E450" s="52"/>
      <c r="F450" s="52"/>
      <c r="G450" s="52"/>
      <c r="H450" s="52"/>
      <c r="I450" s="52"/>
      <c r="J450" s="52"/>
      <c r="K450" s="52"/>
      <c r="L450" s="52"/>
      <c r="M450" s="52"/>
      <c r="N450" s="52"/>
      <c r="O450" s="52"/>
      <c r="P450" s="52"/>
      <c r="Q450" s="52"/>
      <c r="R450" s="52"/>
      <c r="S450" s="52"/>
      <c r="T450" s="52"/>
      <c r="U450" s="52"/>
      <c r="V450" s="52"/>
      <c r="W450" s="52"/>
      <c r="X450" s="52"/>
      <c r="Y450" s="52"/>
      <c r="Z450" s="52"/>
      <c r="AA450" s="52"/>
      <c r="AB450" s="52"/>
      <c r="AC450" s="52"/>
      <c r="AD450" s="52"/>
      <c r="AE450" s="52"/>
      <c r="AF450" s="52"/>
      <c r="AG450" s="52"/>
      <c r="AH450" s="52"/>
      <c r="AI450" s="52"/>
      <c r="AJ450" s="52"/>
      <c r="AK450" s="52"/>
      <c r="AL450" s="52"/>
      <c r="AM450" s="52"/>
      <c r="AN450" s="52"/>
      <c r="AO450" s="52"/>
      <c r="AP450" s="52"/>
      <c r="AQ450" s="52"/>
      <c r="AR450" s="52"/>
      <c r="AS450" s="52"/>
      <c r="AT450" s="52"/>
      <c r="AU450" s="52"/>
      <c r="AV450" s="52"/>
      <c r="AW450" s="52"/>
      <c r="AX450" s="52"/>
      <c r="AY450" s="52"/>
      <c r="AZ450" s="52"/>
      <c r="BA450" s="52"/>
      <c r="BB450" s="52"/>
      <c r="BC450" s="52"/>
      <c r="BD450" s="52"/>
      <c r="BE450" s="52"/>
      <c r="BF450" s="52"/>
    </row>
    <row r="451" spans="1:58" ht="15.75" customHeight="1">
      <c r="A451" s="58"/>
      <c r="B451" s="52"/>
      <c r="C451" s="52"/>
      <c r="D451" s="52"/>
      <c r="E451" s="52"/>
      <c r="F451" s="52"/>
      <c r="G451" s="52"/>
      <c r="H451" s="52"/>
      <c r="I451" s="52"/>
      <c r="J451" s="52"/>
      <c r="K451" s="52"/>
      <c r="L451" s="52"/>
      <c r="M451" s="52"/>
      <c r="N451" s="52"/>
      <c r="O451" s="52"/>
      <c r="P451" s="52"/>
      <c r="Q451" s="52"/>
      <c r="R451" s="52"/>
      <c r="S451" s="52"/>
      <c r="T451" s="52"/>
      <c r="U451" s="52"/>
      <c r="V451" s="52"/>
      <c r="W451" s="52"/>
      <c r="X451" s="52"/>
      <c r="Y451" s="52"/>
      <c r="Z451" s="52"/>
      <c r="AA451" s="52"/>
      <c r="AB451" s="52"/>
      <c r="AC451" s="52"/>
      <c r="AD451" s="52"/>
      <c r="AE451" s="52"/>
      <c r="AF451" s="52"/>
      <c r="AG451" s="52"/>
      <c r="AH451" s="52"/>
      <c r="AI451" s="52"/>
      <c r="AJ451" s="52"/>
      <c r="AK451" s="52"/>
      <c r="AL451" s="52"/>
      <c r="AM451" s="52"/>
      <c r="AN451" s="52"/>
      <c r="AO451" s="52"/>
      <c r="AP451" s="52"/>
      <c r="AQ451" s="52"/>
      <c r="AR451" s="52"/>
      <c r="AS451" s="52"/>
      <c r="AT451" s="52"/>
      <c r="AU451" s="52"/>
      <c r="AV451" s="52"/>
      <c r="AW451" s="52"/>
      <c r="AX451" s="52"/>
      <c r="AY451" s="52"/>
      <c r="AZ451" s="52"/>
      <c r="BA451" s="52"/>
      <c r="BB451" s="52"/>
      <c r="BC451" s="52"/>
      <c r="BD451" s="52"/>
      <c r="BE451" s="52"/>
      <c r="BF451" s="52"/>
    </row>
    <row r="452" spans="1:58" ht="15.75" customHeight="1">
      <c r="A452" s="58"/>
      <c r="B452" s="52"/>
      <c r="C452" s="52"/>
      <c r="D452" s="52"/>
      <c r="E452" s="52"/>
      <c r="F452" s="52"/>
      <c r="G452" s="52"/>
      <c r="H452" s="52"/>
      <c r="I452" s="52"/>
      <c r="J452" s="52"/>
      <c r="K452" s="52"/>
      <c r="L452" s="52"/>
      <c r="M452" s="52"/>
      <c r="N452" s="52"/>
      <c r="O452" s="52"/>
      <c r="P452" s="52"/>
      <c r="Q452" s="52"/>
      <c r="R452" s="52"/>
      <c r="S452" s="52"/>
      <c r="T452" s="52"/>
      <c r="U452" s="52"/>
      <c r="V452" s="52"/>
      <c r="W452" s="52"/>
      <c r="X452" s="52"/>
      <c r="Y452" s="52"/>
      <c r="Z452" s="52"/>
      <c r="AA452" s="52"/>
      <c r="AB452" s="52"/>
      <c r="AC452" s="52"/>
      <c r="AD452" s="52"/>
      <c r="AE452" s="52"/>
      <c r="AF452" s="52"/>
      <c r="AG452" s="52"/>
      <c r="AH452" s="52"/>
      <c r="AI452" s="52"/>
      <c r="AJ452" s="52"/>
      <c r="AK452" s="52"/>
      <c r="AL452" s="52"/>
      <c r="AM452" s="52"/>
      <c r="AN452" s="52"/>
      <c r="AO452" s="52"/>
      <c r="AP452" s="52"/>
      <c r="AQ452" s="52"/>
      <c r="AR452" s="52"/>
      <c r="AS452" s="52"/>
      <c r="AT452" s="52"/>
      <c r="AU452" s="52"/>
      <c r="AV452" s="52"/>
      <c r="AW452" s="52"/>
      <c r="AX452" s="52"/>
      <c r="AY452" s="52"/>
      <c r="AZ452" s="52"/>
      <c r="BA452" s="52"/>
      <c r="BB452" s="52"/>
      <c r="BC452" s="52"/>
      <c r="BD452" s="52"/>
      <c r="BE452" s="52"/>
      <c r="BF452" s="52"/>
    </row>
    <row r="453" spans="1:58" ht="15.75" customHeight="1">
      <c r="A453" s="58"/>
      <c r="B453" s="52"/>
      <c r="C453" s="52"/>
      <c r="D453" s="52"/>
      <c r="E453" s="52"/>
      <c r="F453" s="52"/>
      <c r="G453" s="52"/>
      <c r="H453" s="52"/>
      <c r="I453" s="52"/>
      <c r="J453" s="52"/>
      <c r="K453" s="52"/>
      <c r="L453" s="52"/>
      <c r="M453" s="52"/>
      <c r="N453" s="52"/>
      <c r="O453" s="52"/>
      <c r="P453" s="52"/>
      <c r="Q453" s="52"/>
      <c r="R453" s="52"/>
      <c r="S453" s="52"/>
      <c r="T453" s="52"/>
      <c r="U453" s="52"/>
      <c r="V453" s="52"/>
      <c r="W453" s="52"/>
      <c r="X453" s="52"/>
      <c r="Y453" s="52"/>
      <c r="Z453" s="52"/>
      <c r="AA453" s="52"/>
      <c r="AB453" s="52"/>
      <c r="AC453" s="52"/>
      <c r="AD453" s="52"/>
      <c r="AE453" s="52"/>
      <c r="AF453" s="52"/>
      <c r="AG453" s="52"/>
      <c r="AH453" s="52"/>
      <c r="AI453" s="52"/>
      <c r="AJ453" s="52"/>
      <c r="AK453" s="52"/>
      <c r="AL453" s="52"/>
      <c r="AM453" s="52"/>
      <c r="AN453" s="52"/>
      <c r="AO453" s="52"/>
      <c r="AP453" s="52"/>
      <c r="AQ453" s="52"/>
      <c r="AR453" s="52"/>
      <c r="AS453" s="52"/>
      <c r="AT453" s="52"/>
      <c r="AU453" s="52"/>
      <c r="AV453" s="52"/>
      <c r="AW453" s="52"/>
      <c r="AX453" s="52"/>
      <c r="AY453" s="52"/>
      <c r="AZ453" s="52"/>
      <c r="BA453" s="52"/>
      <c r="BB453" s="52"/>
      <c r="BC453" s="52"/>
      <c r="BD453" s="52"/>
      <c r="BE453" s="52"/>
      <c r="BF453" s="52"/>
    </row>
    <row r="454" spans="1:58" ht="15.75" customHeight="1">
      <c r="A454" s="58"/>
      <c r="B454" s="52"/>
      <c r="C454" s="52"/>
      <c r="D454" s="52"/>
      <c r="E454" s="52"/>
      <c r="F454" s="52"/>
      <c r="G454" s="52"/>
      <c r="H454" s="52"/>
      <c r="I454" s="52"/>
      <c r="J454" s="52"/>
      <c r="K454" s="52"/>
      <c r="L454" s="52"/>
      <c r="M454" s="52"/>
      <c r="N454" s="52"/>
      <c r="O454" s="52"/>
      <c r="P454" s="52"/>
      <c r="Q454" s="52"/>
      <c r="R454" s="52"/>
      <c r="S454" s="52"/>
      <c r="T454" s="52"/>
      <c r="U454" s="52"/>
      <c r="V454" s="52"/>
      <c r="W454" s="52"/>
      <c r="X454" s="52"/>
      <c r="Y454" s="52"/>
      <c r="Z454" s="52"/>
      <c r="AA454" s="52"/>
      <c r="AB454" s="52"/>
      <c r="AC454" s="52"/>
      <c r="AD454" s="52"/>
      <c r="AE454" s="52"/>
      <c r="AF454" s="52"/>
      <c r="AG454" s="52"/>
      <c r="AH454" s="52"/>
      <c r="AI454" s="52"/>
      <c r="AJ454" s="52"/>
      <c r="AK454" s="52"/>
      <c r="AL454" s="52"/>
      <c r="AM454" s="52"/>
      <c r="AN454" s="52"/>
      <c r="AO454" s="52"/>
      <c r="AP454" s="52"/>
      <c r="AQ454" s="52"/>
      <c r="AR454" s="52"/>
      <c r="AS454" s="52"/>
      <c r="AT454" s="52"/>
      <c r="AU454" s="52"/>
      <c r="AV454" s="52"/>
      <c r="AW454" s="52"/>
      <c r="AX454" s="52"/>
      <c r="AY454" s="52"/>
      <c r="AZ454" s="52"/>
      <c r="BA454" s="52"/>
      <c r="BB454" s="52"/>
      <c r="BC454" s="52"/>
      <c r="BD454" s="52"/>
      <c r="BE454" s="52"/>
      <c r="BF454" s="52"/>
    </row>
    <row r="455" spans="1:58" ht="15.75" customHeight="1">
      <c r="A455" s="58"/>
      <c r="B455" s="52"/>
      <c r="C455" s="52"/>
      <c r="D455" s="52"/>
      <c r="E455" s="52"/>
      <c r="F455" s="52"/>
      <c r="G455" s="52"/>
      <c r="H455" s="52"/>
      <c r="I455" s="52"/>
      <c r="J455" s="52"/>
      <c r="K455" s="52"/>
      <c r="L455" s="52"/>
      <c r="M455" s="52"/>
      <c r="N455" s="52"/>
      <c r="O455" s="52"/>
      <c r="P455" s="52"/>
      <c r="Q455" s="52"/>
      <c r="R455" s="52"/>
      <c r="S455" s="52"/>
      <c r="T455" s="52"/>
      <c r="U455" s="52"/>
      <c r="V455" s="52"/>
      <c r="W455" s="52"/>
      <c r="X455" s="52"/>
      <c r="Y455" s="52"/>
      <c r="Z455" s="52"/>
      <c r="AA455" s="52"/>
      <c r="AB455" s="52"/>
      <c r="AC455" s="52"/>
      <c r="AD455" s="52"/>
      <c r="AE455" s="52"/>
      <c r="AF455" s="52"/>
      <c r="AG455" s="52"/>
      <c r="AH455" s="52"/>
      <c r="AI455" s="52"/>
      <c r="AJ455" s="52"/>
      <c r="AK455" s="52"/>
      <c r="AL455" s="52"/>
      <c r="AM455" s="52"/>
      <c r="AN455" s="52"/>
      <c r="AO455" s="52"/>
      <c r="AP455" s="52"/>
      <c r="AQ455" s="52"/>
      <c r="AR455" s="52"/>
      <c r="AS455" s="52"/>
      <c r="AT455" s="52"/>
      <c r="AU455" s="52"/>
      <c r="AV455" s="52"/>
      <c r="AW455" s="52"/>
      <c r="AX455" s="52"/>
      <c r="AY455" s="52"/>
      <c r="AZ455" s="52"/>
      <c r="BA455" s="52"/>
      <c r="BB455" s="52"/>
      <c r="BC455" s="52"/>
      <c r="BD455" s="52"/>
      <c r="BE455" s="52"/>
      <c r="BF455" s="52"/>
    </row>
    <row r="456" spans="1:58" ht="15.75" customHeight="1">
      <c r="A456" s="58"/>
      <c r="B456" s="52"/>
      <c r="C456" s="52"/>
      <c r="D456" s="52"/>
      <c r="E456" s="52"/>
      <c r="F456" s="52"/>
      <c r="G456" s="52"/>
      <c r="H456" s="52"/>
      <c r="I456" s="52"/>
      <c r="J456" s="52"/>
      <c r="K456" s="52"/>
      <c r="L456" s="52"/>
      <c r="M456" s="52"/>
      <c r="N456" s="52"/>
      <c r="O456" s="52"/>
      <c r="P456" s="52"/>
      <c r="Q456" s="52"/>
      <c r="R456" s="52"/>
      <c r="S456" s="52"/>
      <c r="T456" s="52"/>
      <c r="U456" s="52"/>
      <c r="V456" s="52"/>
      <c r="W456" s="52"/>
      <c r="X456" s="52"/>
      <c r="Y456" s="52"/>
      <c r="Z456" s="52"/>
      <c r="AA456" s="52"/>
      <c r="AB456" s="52"/>
      <c r="AC456" s="52"/>
      <c r="AD456" s="52"/>
      <c r="AE456" s="52"/>
      <c r="AF456" s="52"/>
      <c r="AG456" s="52"/>
      <c r="AH456" s="52"/>
      <c r="AI456" s="52"/>
      <c r="AJ456" s="52"/>
      <c r="AK456" s="52"/>
      <c r="AL456" s="52"/>
      <c r="AM456" s="52"/>
      <c r="AN456" s="52"/>
      <c r="AO456" s="52"/>
      <c r="AP456" s="52"/>
      <c r="AQ456" s="52"/>
      <c r="AR456" s="52"/>
      <c r="AS456" s="52"/>
      <c r="AT456" s="52"/>
      <c r="AU456" s="52"/>
      <c r="AV456" s="52"/>
      <c r="AW456" s="52"/>
      <c r="AX456" s="52"/>
      <c r="AY456" s="52"/>
      <c r="AZ456" s="52"/>
      <c r="BA456" s="52"/>
      <c r="BB456" s="52"/>
      <c r="BC456" s="52"/>
      <c r="BD456" s="52"/>
      <c r="BE456" s="52"/>
      <c r="BF456" s="52"/>
    </row>
    <row r="457" spans="1:58" ht="15.75" customHeight="1">
      <c r="A457" s="58"/>
      <c r="B457" s="52"/>
      <c r="C457" s="52"/>
      <c r="D457" s="52"/>
      <c r="E457" s="52"/>
      <c r="F457" s="52"/>
      <c r="G457" s="52"/>
      <c r="H457" s="52"/>
      <c r="I457" s="52"/>
      <c r="J457" s="52"/>
      <c r="K457" s="52"/>
      <c r="L457" s="52"/>
      <c r="M457" s="52"/>
      <c r="N457" s="52"/>
      <c r="O457" s="52"/>
      <c r="P457" s="52"/>
      <c r="Q457" s="52"/>
      <c r="R457" s="52"/>
      <c r="S457" s="52"/>
      <c r="T457" s="52"/>
      <c r="U457" s="52"/>
      <c r="V457" s="52"/>
      <c r="W457" s="52"/>
      <c r="X457" s="52"/>
      <c r="Y457" s="52"/>
      <c r="Z457" s="52"/>
      <c r="AA457" s="52"/>
      <c r="AB457" s="52"/>
      <c r="AC457" s="52"/>
      <c r="AD457" s="52"/>
      <c r="AE457" s="52"/>
      <c r="AF457" s="52"/>
      <c r="AG457" s="52"/>
      <c r="AH457" s="52"/>
      <c r="AI457" s="52"/>
      <c r="AJ457" s="52"/>
      <c r="AK457" s="52"/>
      <c r="AL457" s="52"/>
      <c r="AM457" s="52"/>
      <c r="AN457" s="52"/>
      <c r="AO457" s="52"/>
      <c r="AP457" s="52"/>
      <c r="AQ457" s="52"/>
      <c r="AR457" s="52"/>
      <c r="AS457" s="52"/>
      <c r="AT457" s="52"/>
      <c r="AU457" s="52"/>
      <c r="AV457" s="52"/>
      <c r="AW457" s="52"/>
      <c r="AX457" s="52"/>
      <c r="AY457" s="52"/>
      <c r="AZ457" s="52"/>
      <c r="BA457" s="52"/>
      <c r="BB457" s="52"/>
      <c r="BC457" s="52"/>
      <c r="BD457" s="52"/>
      <c r="BE457" s="52"/>
      <c r="BF457" s="52"/>
    </row>
    <row r="458" spans="1:58" ht="15.75" customHeight="1">
      <c r="A458" s="58"/>
      <c r="B458" s="52"/>
      <c r="C458" s="52"/>
      <c r="D458" s="52"/>
      <c r="E458" s="52"/>
      <c r="F458" s="52"/>
      <c r="G458" s="52"/>
      <c r="H458" s="52"/>
      <c r="I458" s="52"/>
      <c r="J458" s="52"/>
      <c r="K458" s="52"/>
      <c r="L458" s="52"/>
      <c r="M458" s="52"/>
      <c r="N458" s="52"/>
      <c r="O458" s="52"/>
      <c r="P458" s="52"/>
      <c r="Q458" s="52"/>
      <c r="R458" s="52"/>
      <c r="S458" s="52"/>
      <c r="T458" s="52"/>
      <c r="U458" s="52"/>
      <c r="V458" s="52"/>
      <c r="W458" s="52"/>
      <c r="X458" s="52"/>
      <c r="Y458" s="52"/>
      <c r="Z458" s="52"/>
      <c r="AA458" s="52"/>
      <c r="AB458" s="52"/>
      <c r="AC458" s="52"/>
      <c r="AD458" s="52"/>
      <c r="AE458" s="52"/>
      <c r="AF458" s="52"/>
      <c r="AG458" s="52"/>
      <c r="AH458" s="52"/>
      <c r="AI458" s="52"/>
      <c r="AJ458" s="52"/>
      <c r="AK458" s="52"/>
      <c r="AL458" s="52"/>
      <c r="AM458" s="52"/>
      <c r="AN458" s="52"/>
      <c r="AO458" s="52"/>
      <c r="AP458" s="52"/>
      <c r="AQ458" s="52"/>
      <c r="AR458" s="52"/>
      <c r="AS458" s="52"/>
      <c r="AT458" s="52"/>
      <c r="AU458" s="52"/>
      <c r="AV458" s="52"/>
      <c r="AW458" s="52"/>
      <c r="AX458" s="52"/>
      <c r="AY458" s="52"/>
      <c r="AZ458" s="52"/>
      <c r="BA458" s="52"/>
      <c r="BB458" s="52"/>
      <c r="BC458" s="52"/>
      <c r="BD458" s="52"/>
      <c r="BE458" s="52"/>
      <c r="BF458" s="52"/>
    </row>
    <row r="459" spans="1:58" ht="15.75" customHeight="1">
      <c r="A459" s="58"/>
      <c r="B459" s="52"/>
      <c r="C459" s="52"/>
      <c r="D459" s="52"/>
      <c r="E459" s="52"/>
      <c r="F459" s="52"/>
      <c r="G459" s="52"/>
      <c r="H459" s="52"/>
      <c r="I459" s="52"/>
      <c r="J459" s="52"/>
      <c r="K459" s="52"/>
      <c r="L459" s="52"/>
      <c r="M459" s="52"/>
      <c r="N459" s="52"/>
      <c r="O459" s="52"/>
      <c r="P459" s="52"/>
      <c r="Q459" s="52"/>
      <c r="R459" s="52"/>
      <c r="S459" s="52"/>
      <c r="T459" s="52"/>
      <c r="U459" s="52"/>
      <c r="V459" s="52"/>
      <c r="W459" s="52"/>
      <c r="X459" s="52"/>
      <c r="Y459" s="52"/>
      <c r="Z459" s="52"/>
      <c r="AA459" s="52"/>
      <c r="AB459" s="52"/>
      <c r="AC459" s="52"/>
      <c r="AD459" s="52"/>
      <c r="AE459" s="52"/>
      <c r="AF459" s="52"/>
      <c r="AG459" s="52"/>
      <c r="AH459" s="52"/>
      <c r="AI459" s="52"/>
      <c r="AJ459" s="52"/>
      <c r="AK459" s="52"/>
      <c r="AL459" s="52"/>
      <c r="AM459" s="52"/>
      <c r="AN459" s="52"/>
      <c r="AO459" s="52"/>
      <c r="AP459" s="52"/>
      <c r="AQ459" s="52"/>
      <c r="AR459" s="52"/>
      <c r="AS459" s="52"/>
      <c r="AT459" s="52"/>
      <c r="AU459" s="52"/>
      <c r="AV459" s="52"/>
      <c r="AW459" s="52"/>
      <c r="AX459" s="52"/>
      <c r="AY459" s="52"/>
      <c r="AZ459" s="52"/>
      <c r="BA459" s="52"/>
      <c r="BB459" s="52"/>
      <c r="BC459" s="52"/>
      <c r="BD459" s="52"/>
      <c r="BE459" s="52"/>
      <c r="BF459" s="52"/>
    </row>
    <row r="460" spans="1:58" ht="15.75" customHeight="1">
      <c r="A460" s="58"/>
      <c r="B460" s="52"/>
      <c r="C460" s="52"/>
      <c r="D460" s="52"/>
      <c r="E460" s="52"/>
      <c r="F460" s="52"/>
      <c r="G460" s="52"/>
      <c r="H460" s="52"/>
      <c r="I460" s="52"/>
      <c r="J460" s="52"/>
      <c r="K460" s="52"/>
      <c r="L460" s="52"/>
      <c r="M460" s="52"/>
      <c r="N460" s="52"/>
      <c r="O460" s="52"/>
      <c r="P460" s="52"/>
      <c r="Q460" s="52"/>
      <c r="R460" s="52"/>
      <c r="S460" s="52"/>
      <c r="T460" s="52"/>
      <c r="U460" s="52"/>
      <c r="V460" s="52"/>
      <c r="W460" s="52"/>
      <c r="X460" s="52"/>
      <c r="Y460" s="52"/>
      <c r="Z460" s="52"/>
      <c r="AA460" s="52"/>
      <c r="AB460" s="52"/>
      <c r="AC460" s="52"/>
      <c r="AD460" s="52"/>
      <c r="AE460" s="52"/>
      <c r="AF460" s="52"/>
      <c r="AG460" s="52"/>
      <c r="AH460" s="52"/>
      <c r="AI460" s="52"/>
      <c r="AJ460" s="52"/>
      <c r="AK460" s="52"/>
      <c r="AL460" s="52"/>
      <c r="AM460" s="52"/>
      <c r="AN460" s="52"/>
      <c r="AO460" s="52"/>
      <c r="AP460" s="52"/>
      <c r="AQ460" s="52"/>
      <c r="AR460" s="52"/>
      <c r="AS460" s="52"/>
      <c r="AT460" s="52"/>
      <c r="AU460" s="52"/>
      <c r="AV460" s="52"/>
      <c r="AW460" s="52"/>
      <c r="AX460" s="52"/>
      <c r="AY460" s="52"/>
      <c r="AZ460" s="52"/>
      <c r="BA460" s="52"/>
      <c r="BB460" s="52"/>
      <c r="BC460" s="52"/>
      <c r="BD460" s="52"/>
      <c r="BE460" s="52"/>
      <c r="BF460" s="52"/>
    </row>
    <row r="461" spans="1:58" ht="15.75" customHeight="1">
      <c r="A461" s="58"/>
      <c r="B461" s="52"/>
      <c r="C461" s="52"/>
      <c r="D461" s="52"/>
      <c r="E461" s="52"/>
      <c r="F461" s="52"/>
      <c r="G461" s="52"/>
      <c r="H461" s="52"/>
      <c r="I461" s="52"/>
      <c r="J461" s="52"/>
      <c r="K461" s="52"/>
      <c r="L461" s="52"/>
      <c r="M461" s="52"/>
      <c r="N461" s="52"/>
      <c r="O461" s="52"/>
      <c r="P461" s="52"/>
      <c r="Q461" s="52"/>
      <c r="R461" s="52"/>
      <c r="S461" s="52"/>
      <c r="T461" s="52"/>
      <c r="U461" s="52"/>
      <c r="V461" s="52"/>
      <c r="W461" s="52"/>
      <c r="X461" s="52"/>
      <c r="Y461" s="52"/>
      <c r="Z461" s="52"/>
      <c r="AA461" s="52"/>
      <c r="AB461" s="52"/>
      <c r="AC461" s="52"/>
      <c r="AD461" s="52"/>
      <c r="AE461" s="52"/>
      <c r="AF461" s="52"/>
      <c r="AG461" s="52"/>
      <c r="AH461" s="52"/>
      <c r="AI461" s="52"/>
      <c r="AJ461" s="52"/>
      <c r="AK461" s="52"/>
      <c r="AL461" s="52"/>
      <c r="AM461" s="52"/>
      <c r="AN461" s="52"/>
      <c r="AO461" s="52"/>
      <c r="AP461" s="52"/>
      <c r="AQ461" s="52"/>
      <c r="AR461" s="52"/>
      <c r="AS461" s="52"/>
      <c r="AT461" s="52"/>
      <c r="AU461" s="52"/>
      <c r="AV461" s="52"/>
      <c r="AW461" s="52"/>
      <c r="AX461" s="52"/>
      <c r="AY461" s="52"/>
      <c r="AZ461" s="52"/>
      <c r="BA461" s="52"/>
      <c r="BB461" s="52"/>
      <c r="BC461" s="52"/>
      <c r="BD461" s="52"/>
      <c r="BE461" s="52"/>
      <c r="BF461" s="52"/>
    </row>
    <row r="462" spans="1:58" ht="15.75" customHeight="1">
      <c r="A462" s="58"/>
      <c r="B462" s="52"/>
      <c r="C462" s="52"/>
      <c r="D462" s="52"/>
      <c r="E462" s="52"/>
      <c r="F462" s="52"/>
      <c r="G462" s="52"/>
      <c r="H462" s="52"/>
      <c r="I462" s="52"/>
      <c r="J462" s="52"/>
      <c r="K462" s="52"/>
      <c r="L462" s="52"/>
      <c r="M462" s="52"/>
      <c r="N462" s="52"/>
      <c r="O462" s="52"/>
      <c r="P462" s="52"/>
      <c r="Q462" s="52"/>
      <c r="R462" s="52"/>
      <c r="S462" s="52"/>
      <c r="T462" s="52"/>
      <c r="U462" s="52"/>
      <c r="V462" s="52"/>
      <c r="W462" s="52"/>
      <c r="X462" s="52"/>
      <c r="Y462" s="52"/>
      <c r="Z462" s="52"/>
      <c r="AA462" s="52"/>
      <c r="AB462" s="52"/>
      <c r="AC462" s="52"/>
      <c r="AD462" s="52"/>
      <c r="AE462" s="52"/>
      <c r="AF462" s="52"/>
      <c r="AG462" s="52"/>
      <c r="AH462" s="52"/>
      <c r="AI462" s="52"/>
      <c r="AJ462" s="52"/>
      <c r="AK462" s="52"/>
      <c r="AL462" s="52"/>
      <c r="AM462" s="52"/>
      <c r="AN462" s="52"/>
      <c r="AO462" s="52"/>
      <c r="AP462" s="52"/>
      <c r="AQ462" s="52"/>
      <c r="AR462" s="52"/>
      <c r="AS462" s="52"/>
      <c r="AT462" s="52"/>
      <c r="AU462" s="52"/>
      <c r="AV462" s="52"/>
      <c r="AW462" s="52"/>
      <c r="AX462" s="52"/>
      <c r="AY462" s="52"/>
      <c r="AZ462" s="52"/>
      <c r="BA462" s="52"/>
      <c r="BB462" s="52"/>
      <c r="BC462" s="52"/>
      <c r="BD462" s="52"/>
      <c r="BE462" s="52"/>
      <c r="BF462" s="52"/>
    </row>
    <row r="463" spans="1:58" ht="15.75" customHeight="1">
      <c r="A463" s="58"/>
      <c r="B463" s="52"/>
      <c r="C463" s="52"/>
      <c r="D463" s="52"/>
      <c r="E463" s="52"/>
      <c r="F463" s="52"/>
      <c r="G463" s="52"/>
      <c r="H463" s="52"/>
      <c r="I463" s="52"/>
      <c r="J463" s="52"/>
      <c r="K463" s="52"/>
      <c r="L463" s="52"/>
      <c r="M463" s="52"/>
      <c r="N463" s="52"/>
      <c r="O463" s="52"/>
      <c r="P463" s="52"/>
      <c r="Q463" s="52"/>
      <c r="R463" s="52"/>
      <c r="S463" s="52"/>
      <c r="T463" s="52"/>
      <c r="U463" s="52"/>
      <c r="V463" s="52"/>
      <c r="W463" s="52"/>
      <c r="X463" s="52"/>
      <c r="Y463" s="52"/>
      <c r="Z463" s="52"/>
      <c r="AA463" s="52"/>
      <c r="AB463" s="52"/>
      <c r="AC463" s="52"/>
      <c r="AD463" s="52"/>
      <c r="AE463" s="52"/>
      <c r="AF463" s="52"/>
      <c r="AG463" s="52"/>
      <c r="AH463" s="52"/>
      <c r="AI463" s="52"/>
      <c r="AJ463" s="52"/>
      <c r="AK463" s="52"/>
      <c r="AL463" s="52"/>
      <c r="AM463" s="52"/>
      <c r="AN463" s="52"/>
      <c r="AO463" s="52"/>
      <c r="AP463" s="52"/>
      <c r="AQ463" s="52"/>
      <c r="AR463" s="52"/>
      <c r="AS463" s="52"/>
      <c r="AT463" s="52"/>
      <c r="AU463" s="52"/>
      <c r="AV463" s="52"/>
      <c r="AW463" s="52"/>
      <c r="AX463" s="52"/>
      <c r="AY463" s="52"/>
      <c r="AZ463" s="52"/>
      <c r="BA463" s="52"/>
      <c r="BB463" s="52"/>
      <c r="BC463" s="52"/>
      <c r="BD463" s="52"/>
      <c r="BE463" s="52"/>
      <c r="BF463" s="52"/>
    </row>
    <row r="464" spans="1:58" ht="15.75" customHeight="1">
      <c r="A464" s="58"/>
      <c r="B464" s="52"/>
      <c r="C464" s="52"/>
      <c r="D464" s="52"/>
      <c r="E464" s="52"/>
      <c r="F464" s="52"/>
      <c r="G464" s="52"/>
      <c r="H464" s="52"/>
      <c r="I464" s="52"/>
      <c r="J464" s="52"/>
      <c r="K464" s="52"/>
      <c r="L464" s="52"/>
      <c r="M464" s="52"/>
      <c r="N464" s="52"/>
      <c r="O464" s="52"/>
      <c r="P464" s="52"/>
      <c r="Q464" s="52"/>
      <c r="R464" s="52"/>
      <c r="S464" s="52"/>
      <c r="T464" s="52"/>
      <c r="U464" s="52"/>
      <c r="V464" s="52"/>
      <c r="W464" s="52"/>
      <c r="X464" s="52"/>
      <c r="Y464" s="52"/>
      <c r="Z464" s="52"/>
      <c r="AA464" s="52"/>
      <c r="AB464" s="52"/>
      <c r="AC464" s="52"/>
      <c r="AD464" s="52"/>
      <c r="AE464" s="52"/>
      <c r="AF464" s="52"/>
      <c r="AG464" s="52"/>
      <c r="AH464" s="52"/>
      <c r="AI464" s="52"/>
      <c r="AJ464" s="52"/>
      <c r="AK464" s="52"/>
      <c r="AL464" s="52"/>
      <c r="AM464" s="52"/>
      <c r="AN464" s="52"/>
      <c r="AO464" s="52"/>
      <c r="AP464" s="52"/>
      <c r="AQ464" s="52"/>
      <c r="AR464" s="52"/>
      <c r="AS464" s="52"/>
      <c r="AT464" s="52"/>
      <c r="AU464" s="52"/>
      <c r="AV464" s="52"/>
      <c r="AW464" s="52"/>
      <c r="AX464" s="52"/>
      <c r="AY464" s="52"/>
      <c r="AZ464" s="52"/>
      <c r="BA464" s="52"/>
      <c r="BB464" s="52"/>
      <c r="BC464" s="52"/>
      <c r="BD464" s="52"/>
      <c r="BE464" s="52"/>
      <c r="BF464" s="52"/>
    </row>
    <row r="465" spans="1:58" ht="15.75" customHeight="1">
      <c r="A465" s="58"/>
      <c r="B465" s="52"/>
      <c r="C465" s="52"/>
      <c r="D465" s="52"/>
      <c r="E465" s="52"/>
      <c r="F465" s="52"/>
      <c r="G465" s="52"/>
      <c r="H465" s="52"/>
      <c r="I465" s="52"/>
      <c r="J465" s="52"/>
      <c r="K465" s="52"/>
      <c r="L465" s="52"/>
      <c r="M465" s="52"/>
      <c r="N465" s="52"/>
      <c r="O465" s="52"/>
      <c r="P465" s="52"/>
      <c r="Q465" s="52"/>
      <c r="R465" s="52"/>
      <c r="S465" s="52"/>
      <c r="T465" s="52"/>
      <c r="U465" s="52"/>
      <c r="V465" s="52"/>
      <c r="W465" s="52"/>
      <c r="X465" s="52"/>
      <c r="Y465" s="52"/>
      <c r="Z465" s="52"/>
      <c r="AA465" s="52"/>
      <c r="AB465" s="52"/>
      <c r="AC465" s="52"/>
      <c r="AD465" s="52"/>
      <c r="AE465" s="52"/>
      <c r="AF465" s="52"/>
      <c r="AG465" s="52"/>
      <c r="AH465" s="52"/>
      <c r="AI465" s="52"/>
      <c r="AJ465" s="52"/>
      <c r="AK465" s="52"/>
      <c r="AL465" s="52"/>
      <c r="AM465" s="52"/>
      <c r="AN465" s="52"/>
      <c r="AO465" s="52"/>
      <c r="AP465" s="52"/>
      <c r="AQ465" s="52"/>
      <c r="AR465" s="52"/>
      <c r="AS465" s="52"/>
      <c r="AT465" s="52"/>
      <c r="AU465" s="52"/>
      <c r="AV465" s="52"/>
      <c r="AW465" s="52"/>
      <c r="AX465" s="52"/>
      <c r="AY465" s="52"/>
      <c r="AZ465" s="52"/>
      <c r="BA465" s="52"/>
      <c r="BB465" s="52"/>
      <c r="BC465" s="52"/>
      <c r="BD465" s="52"/>
      <c r="BE465" s="52"/>
      <c r="BF465" s="52"/>
    </row>
    <row r="466" spans="1:58" ht="15.75" customHeight="1">
      <c r="A466" s="58"/>
      <c r="B466" s="52"/>
      <c r="C466" s="52"/>
      <c r="D466" s="52"/>
      <c r="E466" s="52"/>
      <c r="F466" s="52"/>
      <c r="G466" s="52"/>
      <c r="H466" s="52"/>
      <c r="I466" s="52"/>
      <c r="J466" s="52"/>
      <c r="K466" s="52"/>
      <c r="L466" s="52"/>
      <c r="M466" s="52"/>
      <c r="N466" s="52"/>
      <c r="O466" s="52"/>
      <c r="P466" s="52"/>
      <c r="Q466" s="52"/>
      <c r="R466" s="52"/>
      <c r="S466" s="52"/>
      <c r="T466" s="52"/>
      <c r="U466" s="52"/>
      <c r="V466" s="52"/>
      <c r="W466" s="52"/>
      <c r="X466" s="52"/>
      <c r="Y466" s="52"/>
      <c r="Z466" s="52"/>
      <c r="AA466" s="52"/>
      <c r="AB466" s="52"/>
      <c r="AC466" s="52"/>
      <c r="AD466" s="52"/>
      <c r="AE466" s="52"/>
      <c r="AF466" s="52"/>
      <c r="AG466" s="52"/>
      <c r="AH466" s="52"/>
      <c r="AI466" s="52"/>
      <c r="AJ466" s="52"/>
      <c r="AK466" s="52"/>
      <c r="AL466" s="52"/>
      <c r="AM466" s="52"/>
      <c r="AN466" s="52"/>
      <c r="AO466" s="52"/>
      <c r="AP466" s="52"/>
      <c r="AQ466" s="52"/>
      <c r="AR466" s="52"/>
      <c r="AS466" s="52"/>
      <c r="AT466" s="52"/>
      <c r="AU466" s="52"/>
      <c r="AV466" s="52"/>
      <c r="AW466" s="52"/>
      <c r="AX466" s="52"/>
      <c r="AY466" s="52"/>
      <c r="AZ466" s="52"/>
      <c r="BA466" s="52"/>
      <c r="BB466" s="52"/>
      <c r="BC466" s="52"/>
      <c r="BD466" s="52"/>
      <c r="BE466" s="52"/>
      <c r="BF466" s="52"/>
    </row>
    <row r="467" spans="1:58" ht="15.75" customHeight="1">
      <c r="A467" s="58"/>
      <c r="B467" s="52"/>
      <c r="C467" s="52"/>
      <c r="D467" s="52"/>
      <c r="E467" s="52"/>
      <c r="F467" s="52"/>
      <c r="G467" s="52"/>
      <c r="H467" s="52"/>
      <c r="I467" s="52"/>
      <c r="J467" s="52"/>
      <c r="K467" s="52"/>
      <c r="L467" s="52"/>
      <c r="M467" s="52"/>
      <c r="N467" s="52"/>
      <c r="O467" s="52"/>
      <c r="P467" s="52"/>
      <c r="Q467" s="52"/>
      <c r="R467" s="52"/>
      <c r="S467" s="52"/>
      <c r="T467" s="52"/>
      <c r="U467" s="52"/>
      <c r="V467" s="52"/>
      <c r="W467" s="52"/>
      <c r="X467" s="52"/>
      <c r="Y467" s="52"/>
      <c r="Z467" s="52"/>
      <c r="AA467" s="52"/>
      <c r="AB467" s="52"/>
      <c r="AC467" s="52"/>
      <c r="AD467" s="52"/>
      <c r="AE467" s="52"/>
      <c r="AF467" s="52"/>
      <c r="AG467" s="52"/>
      <c r="AH467" s="52"/>
      <c r="AI467" s="52"/>
      <c r="AJ467" s="52"/>
      <c r="AK467" s="52"/>
      <c r="AL467" s="52"/>
      <c r="AM467" s="52"/>
      <c r="AN467" s="52"/>
      <c r="AO467" s="52"/>
      <c r="AP467" s="52"/>
      <c r="AQ467" s="52"/>
      <c r="AR467" s="52"/>
      <c r="AS467" s="52"/>
      <c r="AT467" s="52"/>
      <c r="AU467" s="52"/>
      <c r="AV467" s="52"/>
      <c r="AW467" s="52"/>
      <c r="AX467" s="52"/>
      <c r="AY467" s="52"/>
      <c r="AZ467" s="52"/>
      <c r="BA467" s="52"/>
      <c r="BB467" s="52"/>
      <c r="BC467" s="52"/>
      <c r="BD467" s="52"/>
      <c r="BE467" s="52"/>
      <c r="BF467" s="52"/>
    </row>
    <row r="468" spans="1:58" ht="15.75" customHeight="1">
      <c r="A468" s="58"/>
      <c r="B468" s="52"/>
      <c r="C468" s="52"/>
      <c r="D468" s="52"/>
      <c r="E468" s="52"/>
      <c r="F468" s="52"/>
      <c r="G468" s="52"/>
      <c r="H468" s="52"/>
      <c r="I468" s="52"/>
      <c r="J468" s="52"/>
      <c r="K468" s="52"/>
      <c r="L468" s="52"/>
      <c r="M468" s="52"/>
      <c r="N468" s="52"/>
      <c r="O468" s="52"/>
      <c r="P468" s="52"/>
      <c r="Q468" s="52"/>
      <c r="R468" s="52"/>
      <c r="S468" s="52"/>
      <c r="T468" s="52"/>
      <c r="U468" s="52"/>
      <c r="V468" s="52"/>
      <c r="W468" s="52"/>
      <c r="X468" s="52"/>
      <c r="Y468" s="52"/>
      <c r="Z468" s="52"/>
      <c r="AA468" s="52"/>
      <c r="AB468" s="52"/>
      <c r="AC468" s="52"/>
      <c r="AD468" s="52"/>
      <c r="AE468" s="52"/>
      <c r="AF468" s="52"/>
      <c r="AG468" s="52"/>
      <c r="AH468" s="52"/>
      <c r="AI468" s="52"/>
      <c r="AJ468" s="52"/>
      <c r="AK468" s="52"/>
      <c r="AL468" s="52"/>
      <c r="AM468" s="52"/>
      <c r="AN468" s="52"/>
      <c r="AO468" s="52"/>
      <c r="AP468" s="52"/>
      <c r="AQ468" s="52"/>
      <c r="AR468" s="52"/>
      <c r="AS468" s="52"/>
      <c r="AT468" s="52"/>
      <c r="AU468" s="52"/>
      <c r="AV468" s="52"/>
      <c r="AW468" s="52"/>
      <c r="AX468" s="52"/>
      <c r="AY468" s="52"/>
      <c r="AZ468" s="52"/>
      <c r="BA468" s="52"/>
      <c r="BB468" s="52"/>
      <c r="BC468" s="52"/>
      <c r="BD468" s="52"/>
      <c r="BE468" s="52"/>
      <c r="BF468" s="52"/>
    </row>
    <row r="469" spans="1:58" ht="15.75" customHeight="1">
      <c r="A469" s="58"/>
      <c r="B469" s="52"/>
      <c r="C469" s="52"/>
      <c r="D469" s="52"/>
      <c r="E469" s="52"/>
      <c r="F469" s="52"/>
      <c r="G469" s="52"/>
      <c r="H469" s="52"/>
      <c r="I469" s="52"/>
      <c r="J469" s="52"/>
      <c r="K469" s="52"/>
      <c r="L469" s="52"/>
      <c r="M469" s="52"/>
      <c r="N469" s="52"/>
      <c r="O469" s="52"/>
      <c r="P469" s="52"/>
      <c r="Q469" s="52"/>
      <c r="R469" s="52"/>
      <c r="S469" s="52"/>
      <c r="T469" s="52"/>
      <c r="U469" s="52"/>
      <c r="V469" s="52"/>
      <c r="W469" s="52"/>
      <c r="X469" s="52"/>
      <c r="Y469" s="52"/>
      <c r="Z469" s="52"/>
      <c r="AA469" s="52"/>
      <c r="AB469" s="52"/>
      <c r="AC469" s="52"/>
      <c r="AD469" s="52"/>
      <c r="AE469" s="52"/>
      <c r="AF469" s="52"/>
      <c r="AG469" s="52"/>
      <c r="AH469" s="52"/>
      <c r="AI469" s="52"/>
      <c r="AJ469" s="52"/>
      <c r="AK469" s="52"/>
      <c r="AL469" s="52"/>
      <c r="AM469" s="52"/>
      <c r="AN469" s="52"/>
      <c r="AO469" s="52"/>
      <c r="AP469" s="52"/>
      <c r="AQ469" s="52"/>
      <c r="AR469" s="52"/>
      <c r="AS469" s="52"/>
      <c r="AT469" s="52"/>
      <c r="AU469" s="52"/>
      <c r="AV469" s="52"/>
      <c r="AW469" s="52"/>
      <c r="AX469" s="52"/>
      <c r="AY469" s="52"/>
      <c r="AZ469" s="52"/>
      <c r="BA469" s="52"/>
      <c r="BB469" s="52"/>
      <c r="BC469" s="52"/>
      <c r="BD469" s="52"/>
      <c r="BE469" s="52"/>
      <c r="BF469" s="52"/>
    </row>
    <row r="470" spans="1:58" ht="15.75" customHeight="1">
      <c r="A470" s="58"/>
      <c r="B470" s="52"/>
      <c r="C470" s="52"/>
      <c r="D470" s="52"/>
      <c r="E470" s="52"/>
      <c r="F470" s="52"/>
      <c r="G470" s="52"/>
      <c r="H470" s="52"/>
      <c r="I470" s="52"/>
      <c r="J470" s="52"/>
      <c r="K470" s="52"/>
      <c r="L470" s="52"/>
      <c r="M470" s="52"/>
      <c r="N470" s="52"/>
      <c r="O470" s="52"/>
      <c r="P470" s="52"/>
      <c r="Q470" s="52"/>
      <c r="R470" s="52"/>
      <c r="S470" s="52"/>
      <c r="T470" s="52"/>
      <c r="U470" s="52"/>
      <c r="V470" s="52"/>
      <c r="W470" s="52"/>
      <c r="X470" s="52"/>
      <c r="Y470" s="52"/>
      <c r="Z470" s="52"/>
      <c r="AA470" s="52"/>
      <c r="AB470" s="52"/>
      <c r="AC470" s="52"/>
      <c r="AD470" s="52"/>
      <c r="AE470" s="52"/>
      <c r="AF470" s="52"/>
      <c r="AG470" s="52"/>
      <c r="AH470" s="52"/>
      <c r="AI470" s="52"/>
      <c r="AJ470" s="52"/>
      <c r="AK470" s="52"/>
      <c r="AL470" s="52"/>
      <c r="AM470" s="52"/>
      <c r="AN470" s="52"/>
      <c r="AO470" s="52"/>
      <c r="AP470" s="52"/>
      <c r="AQ470" s="52"/>
      <c r="AR470" s="52"/>
      <c r="AS470" s="52"/>
      <c r="AT470" s="52"/>
      <c r="AU470" s="52"/>
      <c r="AV470" s="52"/>
      <c r="AW470" s="52"/>
      <c r="AX470" s="52"/>
      <c r="AY470" s="52"/>
      <c r="AZ470" s="52"/>
      <c r="BA470" s="52"/>
      <c r="BB470" s="52"/>
      <c r="BC470" s="52"/>
      <c r="BD470" s="52"/>
      <c r="BE470" s="52"/>
      <c r="BF470" s="52"/>
    </row>
    <row r="471" spans="1:58" ht="15.75" customHeight="1">
      <c r="A471" s="58"/>
      <c r="B471" s="52"/>
      <c r="C471" s="52"/>
      <c r="D471" s="52"/>
      <c r="E471" s="52"/>
      <c r="F471" s="52"/>
      <c r="G471" s="52"/>
      <c r="H471" s="52"/>
      <c r="I471" s="52"/>
      <c r="J471" s="52"/>
      <c r="K471" s="52"/>
      <c r="L471" s="52"/>
      <c r="M471" s="52"/>
      <c r="N471" s="52"/>
      <c r="O471" s="52"/>
      <c r="P471" s="52"/>
      <c r="Q471" s="52"/>
      <c r="R471" s="52"/>
      <c r="S471" s="52"/>
      <c r="T471" s="52"/>
      <c r="U471" s="52"/>
      <c r="V471" s="52"/>
      <c r="W471" s="52"/>
      <c r="X471" s="52"/>
      <c r="Y471" s="52"/>
      <c r="Z471" s="52"/>
      <c r="AA471" s="52"/>
      <c r="AB471" s="52"/>
      <c r="AC471" s="52"/>
      <c r="AD471" s="52"/>
      <c r="AE471" s="52"/>
      <c r="AF471" s="52"/>
      <c r="AG471" s="52"/>
      <c r="AH471" s="52"/>
      <c r="AI471" s="52"/>
      <c r="AJ471" s="52"/>
      <c r="AK471" s="52"/>
      <c r="AL471" s="52"/>
      <c r="AM471" s="52"/>
      <c r="AN471" s="52"/>
      <c r="AO471" s="52"/>
      <c r="AP471" s="52"/>
      <c r="AQ471" s="52"/>
      <c r="AR471" s="52"/>
      <c r="AS471" s="52"/>
      <c r="AT471" s="52"/>
      <c r="AU471" s="52"/>
      <c r="AV471" s="52"/>
      <c r="AW471" s="52"/>
      <c r="AX471" s="52"/>
      <c r="AY471" s="52"/>
      <c r="AZ471" s="52"/>
      <c r="BA471" s="52"/>
      <c r="BB471" s="52"/>
      <c r="BC471" s="52"/>
      <c r="BD471" s="52"/>
      <c r="BE471" s="52"/>
      <c r="BF471" s="52"/>
    </row>
    <row r="472" spans="1:58" ht="15.75" customHeight="1">
      <c r="A472" s="58"/>
      <c r="B472" s="52"/>
      <c r="C472" s="52"/>
      <c r="D472" s="52"/>
      <c r="E472" s="52"/>
      <c r="F472" s="52"/>
      <c r="G472" s="52"/>
      <c r="H472" s="52"/>
      <c r="I472" s="52"/>
      <c r="J472" s="52"/>
      <c r="K472" s="52"/>
      <c r="L472" s="52"/>
      <c r="M472" s="52"/>
      <c r="N472" s="52"/>
      <c r="O472" s="52"/>
      <c r="P472" s="52"/>
      <c r="Q472" s="52"/>
      <c r="R472" s="52"/>
      <c r="S472" s="52"/>
      <c r="T472" s="52"/>
      <c r="U472" s="52"/>
      <c r="V472" s="52"/>
      <c r="W472" s="52"/>
      <c r="X472" s="52"/>
      <c r="Y472" s="52"/>
      <c r="Z472" s="52"/>
      <c r="AA472" s="52"/>
      <c r="AB472" s="52"/>
      <c r="AC472" s="52"/>
      <c r="AD472" s="52"/>
      <c r="AE472" s="52"/>
      <c r="AF472" s="52"/>
      <c r="AG472" s="52"/>
      <c r="AH472" s="52"/>
      <c r="AI472" s="52"/>
      <c r="AJ472" s="52"/>
      <c r="AK472" s="52"/>
      <c r="AL472" s="52"/>
      <c r="AM472" s="52"/>
      <c r="AN472" s="52"/>
      <c r="AO472" s="52"/>
      <c r="AP472" s="52"/>
      <c r="AQ472" s="52"/>
      <c r="AR472" s="52"/>
      <c r="AS472" s="52"/>
      <c r="AT472" s="52"/>
      <c r="AU472" s="52"/>
      <c r="AV472" s="52"/>
      <c r="AW472" s="52"/>
      <c r="AX472" s="52"/>
      <c r="AY472" s="52"/>
      <c r="AZ472" s="52"/>
      <c r="BA472" s="52"/>
      <c r="BB472" s="52"/>
      <c r="BC472" s="52"/>
      <c r="BD472" s="52"/>
      <c r="BE472" s="52"/>
      <c r="BF472" s="52"/>
    </row>
    <row r="473" spans="1:58" ht="15.75" customHeight="1">
      <c r="A473" s="58"/>
      <c r="B473" s="52"/>
      <c r="C473" s="52"/>
      <c r="D473" s="52"/>
      <c r="E473" s="52"/>
      <c r="F473" s="52"/>
      <c r="G473" s="52"/>
      <c r="H473" s="52"/>
      <c r="I473" s="52"/>
      <c r="J473" s="52"/>
      <c r="K473" s="52"/>
      <c r="L473" s="52"/>
      <c r="M473" s="52"/>
      <c r="N473" s="52"/>
      <c r="O473" s="52"/>
      <c r="P473" s="52"/>
      <c r="Q473" s="52"/>
      <c r="R473" s="52"/>
      <c r="S473" s="52"/>
      <c r="T473" s="52"/>
      <c r="U473" s="52"/>
      <c r="V473" s="52"/>
      <c r="W473" s="52"/>
      <c r="X473" s="52"/>
      <c r="Y473" s="52"/>
      <c r="Z473" s="52"/>
      <c r="AA473" s="52"/>
      <c r="AB473" s="52"/>
      <c r="AC473" s="52"/>
      <c r="AD473" s="52"/>
      <c r="AE473" s="52"/>
      <c r="AF473" s="52"/>
      <c r="AG473" s="52"/>
      <c r="AH473" s="52"/>
      <c r="AI473" s="52"/>
      <c r="AJ473" s="52"/>
      <c r="AK473" s="52"/>
      <c r="AL473" s="52"/>
      <c r="AM473" s="52"/>
      <c r="AN473" s="52"/>
      <c r="AO473" s="52"/>
      <c r="AP473" s="52"/>
      <c r="AQ473" s="52"/>
      <c r="AR473" s="52"/>
      <c r="AS473" s="52"/>
      <c r="AT473" s="52"/>
      <c r="AU473" s="52"/>
      <c r="AV473" s="52"/>
      <c r="AW473" s="52"/>
      <c r="AX473" s="52"/>
      <c r="AY473" s="52"/>
      <c r="AZ473" s="52"/>
      <c r="BA473" s="52"/>
      <c r="BB473" s="52"/>
      <c r="BC473" s="52"/>
      <c r="BD473" s="52"/>
      <c r="BE473" s="52"/>
      <c r="BF473" s="52"/>
    </row>
    <row r="474" spans="1:58" ht="15.75" customHeight="1">
      <c r="A474" s="58"/>
      <c r="B474" s="52"/>
      <c r="C474" s="52"/>
      <c r="D474" s="52"/>
      <c r="E474" s="52"/>
      <c r="F474" s="52"/>
      <c r="G474" s="52"/>
      <c r="H474" s="52"/>
      <c r="I474" s="52"/>
      <c r="J474" s="52"/>
      <c r="K474" s="52"/>
      <c r="L474" s="52"/>
      <c r="M474" s="52"/>
      <c r="N474" s="52"/>
      <c r="O474" s="52"/>
      <c r="P474" s="52"/>
      <c r="Q474" s="52"/>
      <c r="R474" s="52"/>
      <c r="S474" s="52"/>
      <c r="T474" s="52"/>
      <c r="U474" s="52"/>
      <c r="V474" s="52"/>
      <c r="W474" s="52"/>
      <c r="X474" s="52"/>
      <c r="Y474" s="52"/>
      <c r="Z474" s="52"/>
      <c r="AA474" s="52"/>
      <c r="AB474" s="52"/>
      <c r="AC474" s="52"/>
      <c r="AD474" s="52"/>
      <c r="AE474" s="52"/>
      <c r="AF474" s="52"/>
      <c r="AG474" s="52"/>
      <c r="AH474" s="52"/>
      <c r="AI474" s="52"/>
      <c r="AJ474" s="52"/>
      <c r="AK474" s="52"/>
      <c r="AL474" s="52"/>
      <c r="AM474" s="52"/>
      <c r="AN474" s="52"/>
      <c r="AO474" s="52"/>
      <c r="AP474" s="52"/>
      <c r="AQ474" s="52"/>
      <c r="AR474" s="52"/>
      <c r="AS474" s="52"/>
      <c r="AT474" s="52"/>
      <c r="AU474" s="52"/>
      <c r="AV474" s="52"/>
      <c r="AW474" s="52"/>
      <c r="AX474" s="52"/>
      <c r="AY474" s="52"/>
      <c r="AZ474" s="52"/>
      <c r="BA474" s="52"/>
      <c r="BB474" s="52"/>
      <c r="BC474" s="52"/>
      <c r="BD474" s="52"/>
      <c r="BE474" s="52"/>
      <c r="BF474" s="52"/>
    </row>
    <row r="475" spans="1:58" ht="15.75" customHeight="1">
      <c r="A475" s="58"/>
      <c r="B475" s="52"/>
      <c r="C475" s="52"/>
      <c r="D475" s="52"/>
      <c r="E475" s="52"/>
      <c r="F475" s="52"/>
      <c r="G475" s="52"/>
      <c r="H475" s="52"/>
      <c r="I475" s="52"/>
      <c r="J475" s="52"/>
      <c r="K475" s="52"/>
      <c r="L475" s="52"/>
      <c r="M475" s="52"/>
      <c r="N475" s="52"/>
      <c r="O475" s="52"/>
      <c r="P475" s="52"/>
      <c r="Q475" s="52"/>
      <c r="R475" s="52"/>
      <c r="S475" s="52"/>
      <c r="T475" s="52"/>
      <c r="U475" s="52"/>
      <c r="V475" s="52"/>
      <c r="W475" s="52"/>
      <c r="X475" s="52"/>
      <c r="Y475" s="52"/>
      <c r="Z475" s="52"/>
      <c r="AA475" s="52"/>
      <c r="AB475" s="52"/>
      <c r="AC475" s="52"/>
      <c r="AD475" s="52"/>
      <c r="AE475" s="52"/>
      <c r="AF475" s="52"/>
      <c r="AG475" s="52"/>
      <c r="AH475" s="52"/>
      <c r="AI475" s="52"/>
      <c r="AJ475" s="52"/>
      <c r="AK475" s="52"/>
      <c r="AL475" s="52"/>
      <c r="AM475" s="52"/>
      <c r="AN475" s="52"/>
      <c r="AO475" s="52"/>
      <c r="AP475" s="52"/>
      <c r="AQ475" s="52"/>
      <c r="AR475" s="52"/>
      <c r="AS475" s="52"/>
      <c r="AT475" s="52"/>
      <c r="AU475" s="52"/>
      <c r="AV475" s="52"/>
      <c r="AW475" s="52"/>
      <c r="AX475" s="52"/>
      <c r="AY475" s="52"/>
      <c r="AZ475" s="52"/>
      <c r="BA475" s="52"/>
      <c r="BB475" s="52"/>
      <c r="BC475" s="52"/>
      <c r="BD475" s="52"/>
      <c r="BE475" s="52"/>
      <c r="BF475" s="52"/>
    </row>
    <row r="476" spans="1:58" ht="15.75" customHeight="1">
      <c r="A476" s="58"/>
      <c r="B476" s="52"/>
      <c r="C476" s="52"/>
      <c r="D476" s="52"/>
      <c r="E476" s="52"/>
      <c r="F476" s="52"/>
      <c r="G476" s="52"/>
      <c r="H476" s="52"/>
      <c r="I476" s="52"/>
      <c r="J476" s="52"/>
      <c r="K476" s="52"/>
      <c r="L476" s="52"/>
      <c r="M476" s="52"/>
      <c r="N476" s="52"/>
      <c r="O476" s="52"/>
      <c r="P476" s="52"/>
      <c r="Q476" s="52"/>
      <c r="R476" s="52"/>
      <c r="S476" s="52"/>
      <c r="T476" s="52"/>
      <c r="U476" s="52"/>
      <c r="V476" s="52"/>
      <c r="W476" s="52"/>
      <c r="X476" s="52"/>
      <c r="Y476" s="52"/>
      <c r="Z476" s="52"/>
      <c r="AA476" s="52"/>
      <c r="AB476" s="52"/>
      <c r="AC476" s="52"/>
      <c r="AD476" s="52"/>
      <c r="AE476" s="52"/>
      <c r="AF476" s="52"/>
      <c r="AG476" s="52"/>
      <c r="AH476" s="52"/>
      <c r="AI476" s="52"/>
      <c r="AJ476" s="52"/>
      <c r="AK476" s="52"/>
      <c r="AL476" s="52"/>
      <c r="AM476" s="52"/>
      <c r="AN476" s="52"/>
      <c r="AO476" s="52"/>
      <c r="AP476" s="52"/>
      <c r="AQ476" s="52"/>
      <c r="AR476" s="52"/>
      <c r="AS476" s="52"/>
      <c r="AT476" s="52"/>
      <c r="AU476" s="52"/>
      <c r="AV476" s="52"/>
      <c r="AW476" s="52"/>
      <c r="AX476" s="52"/>
      <c r="AY476" s="52"/>
      <c r="AZ476" s="52"/>
      <c r="BA476" s="52"/>
      <c r="BB476" s="52"/>
      <c r="BC476" s="52"/>
      <c r="BD476" s="52"/>
      <c r="BE476" s="52"/>
      <c r="BF476" s="52"/>
    </row>
    <row r="477" spans="1:58" ht="15.75" customHeight="1">
      <c r="A477" s="58"/>
      <c r="B477" s="52"/>
      <c r="C477" s="52"/>
      <c r="D477" s="52"/>
      <c r="E477" s="52"/>
      <c r="F477" s="52"/>
      <c r="G477" s="52"/>
      <c r="H477" s="52"/>
      <c r="I477" s="52"/>
      <c r="J477" s="52"/>
      <c r="K477" s="52"/>
      <c r="L477" s="52"/>
      <c r="M477" s="52"/>
      <c r="N477" s="52"/>
      <c r="O477" s="52"/>
      <c r="P477" s="52"/>
      <c r="Q477" s="52"/>
      <c r="R477" s="52"/>
      <c r="S477" s="52"/>
      <c r="T477" s="52"/>
      <c r="U477" s="52"/>
      <c r="V477" s="52"/>
      <c r="W477" s="52"/>
      <c r="X477" s="52"/>
      <c r="Y477" s="52"/>
      <c r="Z477" s="52"/>
      <c r="AA477" s="52"/>
      <c r="AB477" s="52"/>
      <c r="AC477" s="52"/>
      <c r="AD477" s="52"/>
      <c r="AE477" s="52"/>
      <c r="AF477" s="52"/>
      <c r="AG477" s="52"/>
      <c r="AH477" s="52"/>
      <c r="AI477" s="52"/>
      <c r="AJ477" s="52"/>
      <c r="AK477" s="52"/>
      <c r="AL477" s="52"/>
      <c r="AM477" s="52"/>
      <c r="AN477" s="52"/>
      <c r="AO477" s="52"/>
      <c r="AP477" s="52"/>
      <c r="AQ477" s="52"/>
      <c r="AR477" s="52"/>
      <c r="AS477" s="52"/>
      <c r="AT477" s="52"/>
      <c r="AU477" s="52"/>
      <c r="AV477" s="52"/>
      <c r="AW477" s="52"/>
      <c r="AX477" s="52"/>
      <c r="AY477" s="52"/>
      <c r="AZ477" s="52"/>
      <c r="BA477" s="52"/>
      <c r="BB477" s="52"/>
      <c r="BC477" s="52"/>
      <c r="BD477" s="52"/>
      <c r="BE477" s="52"/>
      <c r="BF477" s="52"/>
    </row>
    <row r="478" spans="1:58" ht="15.75" customHeight="1">
      <c r="A478" s="58"/>
      <c r="B478" s="52"/>
      <c r="C478" s="52"/>
      <c r="D478" s="52"/>
      <c r="E478" s="52"/>
      <c r="F478" s="52"/>
      <c r="G478" s="52"/>
      <c r="H478" s="52"/>
      <c r="I478" s="52"/>
      <c r="J478" s="52"/>
      <c r="K478" s="52"/>
      <c r="L478" s="52"/>
      <c r="M478" s="52"/>
      <c r="N478" s="52"/>
      <c r="O478" s="52"/>
      <c r="P478" s="52"/>
      <c r="Q478" s="52"/>
      <c r="R478" s="52"/>
      <c r="S478" s="52"/>
      <c r="T478" s="52"/>
      <c r="U478" s="52"/>
      <c r="V478" s="52"/>
      <c r="W478" s="52"/>
      <c r="X478" s="52"/>
      <c r="Y478" s="52"/>
      <c r="Z478" s="52"/>
      <c r="AA478" s="52"/>
      <c r="AB478" s="52"/>
      <c r="AC478" s="52"/>
      <c r="AD478" s="52"/>
      <c r="AE478" s="52"/>
      <c r="AF478" s="52"/>
      <c r="AG478" s="52"/>
      <c r="AH478" s="52"/>
      <c r="AI478" s="52"/>
      <c r="AJ478" s="52"/>
      <c r="AK478" s="52"/>
      <c r="AL478" s="52"/>
      <c r="AM478" s="52"/>
      <c r="AN478" s="52"/>
      <c r="AO478" s="52"/>
      <c r="AP478" s="52"/>
      <c r="AQ478" s="52"/>
      <c r="AR478" s="52"/>
      <c r="AS478" s="52"/>
      <c r="AT478" s="52"/>
      <c r="AU478" s="52"/>
      <c r="AV478" s="52"/>
      <c r="AW478" s="52"/>
      <c r="AX478" s="52"/>
      <c r="AY478" s="52"/>
      <c r="AZ478" s="52"/>
      <c r="BA478" s="52"/>
      <c r="BB478" s="52"/>
      <c r="BC478" s="52"/>
      <c r="BD478" s="52"/>
      <c r="BE478" s="52"/>
      <c r="BF478" s="52"/>
    </row>
    <row r="479" spans="1:58" ht="15.75" customHeight="1">
      <c r="A479" s="58"/>
      <c r="B479" s="52"/>
      <c r="C479" s="52"/>
      <c r="D479" s="52"/>
      <c r="E479" s="52"/>
      <c r="F479" s="52"/>
      <c r="G479" s="52"/>
      <c r="H479" s="52"/>
      <c r="I479" s="52"/>
      <c r="J479" s="52"/>
      <c r="K479" s="52"/>
      <c r="L479" s="52"/>
      <c r="M479" s="52"/>
      <c r="N479" s="52"/>
      <c r="O479" s="52"/>
      <c r="P479" s="52"/>
      <c r="Q479" s="52"/>
      <c r="R479" s="52"/>
      <c r="S479" s="52"/>
      <c r="T479" s="52"/>
      <c r="U479" s="52"/>
      <c r="V479" s="52"/>
      <c r="W479" s="52"/>
      <c r="X479" s="52"/>
      <c r="Y479" s="52"/>
      <c r="Z479" s="52"/>
      <c r="AA479" s="52"/>
      <c r="AB479" s="52"/>
      <c r="AC479" s="52"/>
      <c r="AD479" s="52"/>
      <c r="AE479" s="52"/>
      <c r="AF479" s="52"/>
      <c r="AG479" s="52"/>
      <c r="AH479" s="52"/>
      <c r="AI479" s="52"/>
      <c r="AJ479" s="52"/>
      <c r="AK479" s="52"/>
      <c r="AL479" s="52"/>
      <c r="AM479" s="52"/>
      <c r="AN479" s="52"/>
      <c r="AO479" s="52"/>
      <c r="AP479" s="52"/>
      <c r="AQ479" s="52"/>
      <c r="AR479" s="52"/>
      <c r="AS479" s="52"/>
      <c r="AT479" s="52"/>
      <c r="AU479" s="52"/>
      <c r="AV479" s="52"/>
      <c r="AW479" s="52"/>
      <c r="AX479" s="52"/>
      <c r="AY479" s="52"/>
      <c r="AZ479" s="52"/>
      <c r="BA479" s="52"/>
      <c r="BB479" s="52"/>
      <c r="BC479" s="52"/>
      <c r="BD479" s="52"/>
      <c r="BE479" s="52"/>
      <c r="BF479" s="52"/>
    </row>
    <row r="480" spans="1:58" ht="15.75" customHeight="1">
      <c r="A480" s="58"/>
      <c r="B480" s="52"/>
      <c r="C480" s="52"/>
      <c r="D480" s="52"/>
      <c r="E480" s="52"/>
      <c r="F480" s="52"/>
      <c r="G480" s="52"/>
      <c r="H480" s="52"/>
      <c r="I480" s="52"/>
      <c r="J480" s="52"/>
      <c r="K480" s="52"/>
      <c r="L480" s="52"/>
      <c r="M480" s="52"/>
      <c r="N480" s="52"/>
      <c r="O480" s="52"/>
      <c r="P480" s="52"/>
      <c r="Q480" s="52"/>
      <c r="R480" s="52"/>
      <c r="S480" s="52"/>
      <c r="T480" s="52"/>
      <c r="U480" s="52"/>
      <c r="V480" s="52"/>
      <c r="W480" s="52"/>
      <c r="X480" s="52"/>
      <c r="Y480" s="52"/>
      <c r="Z480" s="52"/>
      <c r="AA480" s="52"/>
      <c r="AB480" s="52"/>
      <c r="AC480" s="52"/>
      <c r="AD480" s="52"/>
      <c r="AE480" s="52"/>
      <c r="AF480" s="52"/>
      <c r="AG480" s="52"/>
      <c r="AH480" s="52"/>
      <c r="AI480" s="52"/>
      <c r="AJ480" s="52"/>
      <c r="AK480" s="52"/>
      <c r="AL480" s="52"/>
      <c r="AM480" s="52"/>
      <c r="AN480" s="52"/>
      <c r="AO480" s="52"/>
      <c r="AP480" s="52"/>
      <c r="AQ480" s="52"/>
      <c r="AR480" s="52"/>
      <c r="AS480" s="52"/>
      <c r="AT480" s="52"/>
      <c r="AU480" s="52"/>
      <c r="AV480" s="52"/>
      <c r="AW480" s="52"/>
      <c r="AX480" s="52"/>
      <c r="AY480" s="52"/>
      <c r="AZ480" s="52"/>
      <c r="BA480" s="52"/>
      <c r="BB480" s="52"/>
      <c r="BC480" s="52"/>
      <c r="BD480" s="52"/>
      <c r="BE480" s="52"/>
      <c r="BF480" s="52"/>
    </row>
    <row r="481" spans="1:58" ht="15.75" customHeight="1">
      <c r="A481" s="58"/>
      <c r="B481" s="52"/>
      <c r="C481" s="52"/>
      <c r="D481" s="52"/>
      <c r="E481" s="52"/>
      <c r="F481" s="52"/>
      <c r="G481" s="52"/>
      <c r="H481" s="52"/>
      <c r="I481" s="52"/>
      <c r="J481" s="52"/>
      <c r="K481" s="52"/>
      <c r="L481" s="52"/>
      <c r="M481" s="52"/>
      <c r="N481" s="52"/>
      <c r="O481" s="52"/>
      <c r="P481" s="52"/>
      <c r="Q481" s="52"/>
      <c r="R481" s="52"/>
      <c r="S481" s="52"/>
      <c r="T481" s="52"/>
      <c r="U481" s="52"/>
      <c r="V481" s="52"/>
      <c r="W481" s="52"/>
      <c r="X481" s="52"/>
      <c r="Y481" s="52"/>
      <c r="Z481" s="52"/>
      <c r="AA481" s="52"/>
      <c r="AB481" s="52"/>
      <c r="AC481" s="52"/>
      <c r="AD481" s="52"/>
      <c r="AE481" s="52"/>
      <c r="AF481" s="52"/>
      <c r="AG481" s="52"/>
      <c r="AH481" s="52"/>
      <c r="AI481" s="52"/>
      <c r="AJ481" s="52"/>
      <c r="AK481" s="52"/>
      <c r="AL481" s="52"/>
      <c r="AM481" s="52"/>
      <c r="AN481" s="52"/>
      <c r="AO481" s="52"/>
      <c r="AP481" s="52"/>
      <c r="AQ481" s="52"/>
      <c r="AR481" s="52"/>
      <c r="AS481" s="52"/>
      <c r="AT481" s="52"/>
      <c r="AU481" s="52"/>
      <c r="AV481" s="52"/>
      <c r="AW481" s="52"/>
      <c r="AX481" s="52"/>
      <c r="AY481" s="52"/>
      <c r="AZ481" s="52"/>
      <c r="BA481" s="52"/>
      <c r="BB481" s="52"/>
      <c r="BC481" s="52"/>
      <c r="BD481" s="52"/>
      <c r="BE481" s="52"/>
      <c r="BF481" s="52"/>
    </row>
    <row r="482" spans="1:58" ht="15.75" customHeight="1">
      <c r="A482" s="58"/>
      <c r="B482" s="52"/>
      <c r="C482" s="52"/>
      <c r="D482" s="52"/>
      <c r="E482" s="52"/>
      <c r="F482" s="52"/>
      <c r="G482" s="52"/>
      <c r="H482" s="52"/>
      <c r="I482" s="52"/>
      <c r="J482" s="52"/>
      <c r="K482" s="52"/>
      <c r="L482" s="52"/>
      <c r="M482" s="52"/>
      <c r="N482" s="52"/>
      <c r="O482" s="52"/>
      <c r="P482" s="52"/>
      <c r="Q482" s="52"/>
      <c r="R482" s="52"/>
      <c r="S482" s="52"/>
      <c r="T482" s="52"/>
      <c r="U482" s="52"/>
      <c r="V482" s="52"/>
      <c r="W482" s="52"/>
      <c r="X482" s="52"/>
      <c r="Y482" s="52"/>
      <c r="Z482" s="52"/>
      <c r="AA482" s="52"/>
      <c r="AB482" s="52"/>
      <c r="AC482" s="52"/>
      <c r="AD482" s="52"/>
      <c r="AE482" s="52"/>
      <c r="AF482" s="52"/>
      <c r="AG482" s="52"/>
      <c r="AH482" s="52"/>
      <c r="AI482" s="52"/>
      <c r="AJ482" s="52"/>
      <c r="AK482" s="52"/>
      <c r="AL482" s="52"/>
      <c r="AM482" s="52"/>
      <c r="AN482" s="52"/>
      <c r="AO482" s="52"/>
      <c r="AP482" s="52"/>
      <c r="AQ482" s="52"/>
      <c r="AR482" s="52"/>
      <c r="AS482" s="52"/>
      <c r="AT482" s="52"/>
      <c r="AU482" s="52"/>
      <c r="AV482" s="52"/>
      <c r="AW482" s="52"/>
      <c r="AX482" s="52"/>
      <c r="AY482" s="52"/>
      <c r="AZ482" s="52"/>
      <c r="BA482" s="52"/>
      <c r="BB482" s="52"/>
      <c r="BC482" s="52"/>
      <c r="BD482" s="52"/>
      <c r="BE482" s="52"/>
      <c r="BF482" s="52"/>
    </row>
    <row r="483" spans="1:58" ht="15.75" customHeight="1">
      <c r="A483" s="58"/>
      <c r="B483" s="52"/>
      <c r="C483" s="52"/>
      <c r="D483" s="52"/>
      <c r="E483" s="52"/>
      <c r="F483" s="52"/>
      <c r="G483" s="52"/>
      <c r="H483" s="52"/>
      <c r="I483" s="52"/>
      <c r="J483" s="52"/>
      <c r="K483" s="52"/>
      <c r="L483" s="52"/>
      <c r="M483" s="52"/>
      <c r="N483" s="52"/>
      <c r="O483" s="52"/>
      <c r="P483" s="52"/>
      <c r="Q483" s="52"/>
      <c r="R483" s="52"/>
      <c r="S483" s="52"/>
      <c r="T483" s="52"/>
      <c r="U483" s="52"/>
      <c r="V483" s="52"/>
      <c r="W483" s="52"/>
      <c r="X483" s="52"/>
      <c r="Y483" s="52"/>
      <c r="Z483" s="52"/>
      <c r="AA483" s="52"/>
      <c r="AB483" s="52"/>
      <c r="AC483" s="52"/>
      <c r="AD483" s="52"/>
      <c r="AE483" s="52"/>
      <c r="AF483" s="52"/>
      <c r="AG483" s="52"/>
      <c r="AH483" s="52"/>
      <c r="AI483" s="52"/>
      <c r="AJ483" s="52"/>
      <c r="AK483" s="52"/>
      <c r="AL483" s="52"/>
      <c r="AM483" s="52"/>
      <c r="AN483" s="52"/>
      <c r="AO483" s="52"/>
      <c r="AP483" s="52"/>
      <c r="AQ483" s="52"/>
      <c r="AR483" s="52"/>
      <c r="AS483" s="52"/>
      <c r="AT483" s="52"/>
      <c r="AU483" s="52"/>
      <c r="AV483" s="52"/>
      <c r="AW483" s="52"/>
      <c r="AX483" s="52"/>
      <c r="AY483" s="52"/>
      <c r="AZ483" s="52"/>
      <c r="BA483" s="52"/>
      <c r="BB483" s="52"/>
      <c r="BC483" s="52"/>
      <c r="BD483" s="52"/>
      <c r="BE483" s="52"/>
      <c r="BF483" s="52"/>
    </row>
    <row r="484" spans="1:58" ht="15.75" customHeight="1">
      <c r="A484" s="58"/>
      <c r="B484" s="52"/>
      <c r="C484" s="52"/>
      <c r="D484" s="52"/>
      <c r="E484" s="52"/>
      <c r="F484" s="52"/>
      <c r="G484" s="52"/>
      <c r="H484" s="52"/>
      <c r="I484" s="52"/>
      <c r="J484" s="52"/>
      <c r="K484" s="52"/>
      <c r="L484" s="52"/>
      <c r="M484" s="52"/>
      <c r="N484" s="52"/>
      <c r="O484" s="52"/>
      <c r="P484" s="52"/>
      <c r="Q484" s="52"/>
      <c r="R484" s="52"/>
      <c r="S484" s="52"/>
      <c r="T484" s="52"/>
      <c r="U484" s="52"/>
      <c r="V484" s="52"/>
      <c r="W484" s="52"/>
      <c r="X484" s="52"/>
      <c r="Y484" s="52"/>
      <c r="Z484" s="52"/>
      <c r="AA484" s="52"/>
      <c r="AB484" s="52"/>
      <c r="AC484" s="52"/>
      <c r="AD484" s="52"/>
      <c r="AE484" s="52"/>
      <c r="AF484" s="52"/>
      <c r="AG484" s="52"/>
      <c r="AH484" s="52"/>
      <c r="AI484" s="52"/>
      <c r="AJ484" s="52"/>
      <c r="AK484" s="52"/>
      <c r="AL484" s="52"/>
      <c r="AM484" s="52"/>
      <c r="AN484" s="52"/>
      <c r="AO484" s="52"/>
      <c r="AP484" s="52"/>
      <c r="AQ484" s="52"/>
      <c r="AR484" s="52"/>
      <c r="AS484" s="52"/>
      <c r="AT484" s="52"/>
      <c r="AU484" s="52"/>
      <c r="AV484" s="52"/>
      <c r="AW484" s="52"/>
      <c r="AX484" s="52"/>
      <c r="AY484" s="52"/>
      <c r="AZ484" s="52"/>
      <c r="BA484" s="52"/>
      <c r="BB484" s="52"/>
      <c r="BC484" s="52"/>
      <c r="BD484" s="52"/>
      <c r="BE484" s="52"/>
      <c r="BF484" s="52"/>
    </row>
    <row r="485" spans="1:58" ht="15.75" customHeight="1">
      <c r="A485" s="58"/>
      <c r="B485" s="52"/>
      <c r="C485" s="52"/>
      <c r="D485" s="52"/>
      <c r="E485" s="52"/>
      <c r="F485" s="52"/>
      <c r="G485" s="52"/>
      <c r="H485" s="52"/>
      <c r="I485" s="52"/>
      <c r="J485" s="52"/>
      <c r="K485" s="52"/>
      <c r="L485" s="52"/>
      <c r="M485" s="52"/>
      <c r="N485" s="52"/>
      <c r="O485" s="52"/>
      <c r="P485" s="52"/>
      <c r="Q485" s="52"/>
      <c r="R485" s="52"/>
      <c r="S485" s="52"/>
      <c r="T485" s="52"/>
      <c r="U485" s="52"/>
      <c r="V485" s="52"/>
      <c r="W485" s="52"/>
      <c r="X485" s="52"/>
      <c r="Y485" s="52"/>
      <c r="Z485" s="52"/>
      <c r="AA485" s="52"/>
      <c r="AB485" s="52"/>
      <c r="AC485" s="52"/>
      <c r="AD485" s="52"/>
      <c r="AE485" s="52"/>
      <c r="AF485" s="52"/>
      <c r="AG485" s="52"/>
      <c r="AH485" s="52"/>
      <c r="AI485" s="52"/>
      <c r="AJ485" s="52"/>
      <c r="AK485" s="52"/>
      <c r="AL485" s="52"/>
      <c r="AM485" s="52"/>
      <c r="AN485" s="52"/>
      <c r="AO485" s="52"/>
      <c r="AP485" s="52"/>
      <c r="AQ485" s="52"/>
      <c r="AR485" s="52"/>
      <c r="AS485" s="52"/>
      <c r="AT485" s="52"/>
      <c r="AU485" s="52"/>
      <c r="AV485" s="52"/>
      <c r="AW485" s="52"/>
      <c r="AX485" s="52"/>
      <c r="AY485" s="52"/>
      <c r="AZ485" s="52"/>
      <c r="BA485" s="52"/>
      <c r="BB485" s="52"/>
      <c r="BC485" s="52"/>
      <c r="BD485" s="52"/>
      <c r="BE485" s="52"/>
      <c r="BF485" s="52"/>
    </row>
    <row r="486" spans="1:58" ht="15.75" customHeight="1">
      <c r="A486" s="58"/>
      <c r="B486" s="52"/>
      <c r="C486" s="52"/>
      <c r="D486" s="52"/>
      <c r="E486" s="52"/>
      <c r="F486" s="52"/>
      <c r="G486" s="52"/>
      <c r="H486" s="52"/>
      <c r="I486" s="52"/>
      <c r="J486" s="52"/>
      <c r="K486" s="52"/>
      <c r="L486" s="52"/>
      <c r="M486" s="52"/>
      <c r="N486" s="52"/>
      <c r="O486" s="52"/>
      <c r="P486" s="52"/>
      <c r="Q486" s="52"/>
      <c r="R486" s="52"/>
      <c r="S486" s="52"/>
      <c r="T486" s="52"/>
      <c r="U486" s="52"/>
      <c r="V486" s="52"/>
      <c r="W486" s="52"/>
      <c r="X486" s="52"/>
      <c r="Y486" s="52"/>
      <c r="Z486" s="52"/>
      <c r="AA486" s="52"/>
      <c r="AB486" s="52"/>
      <c r="AC486" s="52"/>
      <c r="AD486" s="52"/>
      <c r="AE486" s="52"/>
      <c r="AF486" s="52"/>
      <c r="AG486" s="52"/>
      <c r="AH486" s="52"/>
      <c r="AI486" s="52"/>
      <c r="AJ486" s="52"/>
      <c r="AK486" s="52"/>
      <c r="AL486" s="52"/>
      <c r="AM486" s="52"/>
      <c r="AN486" s="52"/>
      <c r="AO486" s="52"/>
      <c r="AP486" s="52"/>
      <c r="AQ486" s="52"/>
      <c r="AR486" s="52"/>
      <c r="AS486" s="52"/>
      <c r="AT486" s="52"/>
      <c r="AU486" s="52"/>
      <c r="AV486" s="52"/>
      <c r="AW486" s="52"/>
      <c r="AX486" s="52"/>
      <c r="AY486" s="52"/>
      <c r="AZ486" s="52"/>
      <c r="BA486" s="52"/>
      <c r="BB486" s="52"/>
      <c r="BC486" s="52"/>
      <c r="BD486" s="52"/>
      <c r="BE486" s="52"/>
      <c r="BF486" s="52"/>
    </row>
    <row r="487" spans="1:58" ht="15.75" customHeight="1">
      <c r="A487" s="58"/>
      <c r="B487" s="52"/>
      <c r="C487" s="52"/>
      <c r="D487" s="52"/>
      <c r="E487" s="52"/>
      <c r="F487" s="52"/>
      <c r="G487" s="52"/>
      <c r="H487" s="52"/>
      <c r="I487" s="52"/>
      <c r="J487" s="52"/>
      <c r="K487" s="52"/>
      <c r="L487" s="52"/>
      <c r="M487" s="52"/>
      <c r="N487" s="52"/>
      <c r="O487" s="52"/>
      <c r="P487" s="52"/>
      <c r="Q487" s="52"/>
      <c r="R487" s="52"/>
      <c r="S487" s="52"/>
      <c r="T487" s="52"/>
      <c r="U487" s="52"/>
      <c r="V487" s="52"/>
      <c r="W487" s="52"/>
      <c r="X487" s="52"/>
      <c r="Y487" s="52"/>
      <c r="Z487" s="52"/>
      <c r="AA487" s="52"/>
      <c r="AB487" s="52"/>
      <c r="AC487" s="52"/>
      <c r="AD487" s="52"/>
      <c r="AE487" s="52"/>
      <c r="AF487" s="52"/>
      <c r="AG487" s="52"/>
      <c r="AH487" s="52"/>
      <c r="AI487" s="52"/>
      <c r="AJ487" s="52"/>
      <c r="AK487" s="52"/>
      <c r="AL487" s="52"/>
      <c r="AM487" s="52"/>
      <c r="AN487" s="52"/>
      <c r="AO487" s="52"/>
      <c r="AP487" s="52"/>
      <c r="AQ487" s="52"/>
      <c r="AR487" s="52"/>
      <c r="AS487" s="52"/>
      <c r="AT487" s="52"/>
      <c r="AU487" s="52"/>
      <c r="AV487" s="52"/>
      <c r="AW487" s="52"/>
      <c r="AX487" s="52"/>
      <c r="AY487" s="52"/>
      <c r="AZ487" s="52"/>
      <c r="BA487" s="52"/>
      <c r="BB487" s="52"/>
      <c r="BC487" s="52"/>
      <c r="BD487" s="52"/>
      <c r="BE487" s="52"/>
      <c r="BF487" s="52"/>
    </row>
    <row r="488" spans="1:58" ht="15.75" customHeight="1">
      <c r="A488" s="58"/>
      <c r="B488" s="52"/>
      <c r="C488" s="52"/>
      <c r="D488" s="52"/>
      <c r="E488" s="52"/>
      <c r="F488" s="52"/>
      <c r="G488" s="52"/>
      <c r="H488" s="52"/>
      <c r="I488" s="52"/>
      <c r="J488" s="52"/>
      <c r="K488" s="52"/>
      <c r="L488" s="52"/>
      <c r="M488" s="52"/>
      <c r="N488" s="52"/>
      <c r="O488" s="52"/>
      <c r="P488" s="52"/>
      <c r="Q488" s="52"/>
      <c r="R488" s="52"/>
      <c r="S488" s="52"/>
      <c r="T488" s="52"/>
      <c r="U488" s="52"/>
      <c r="V488" s="52"/>
      <c r="W488" s="52"/>
      <c r="X488" s="52"/>
      <c r="Y488" s="52"/>
      <c r="Z488" s="52"/>
      <c r="AA488" s="52"/>
      <c r="AB488" s="52"/>
      <c r="AC488" s="52"/>
      <c r="AD488" s="52"/>
      <c r="AE488" s="52"/>
      <c r="AF488" s="52"/>
      <c r="AG488" s="52"/>
      <c r="AH488" s="52"/>
      <c r="AI488" s="52"/>
      <c r="AJ488" s="52"/>
      <c r="AK488" s="52"/>
      <c r="AL488" s="52"/>
      <c r="AM488" s="52"/>
      <c r="AN488" s="52"/>
      <c r="AO488" s="52"/>
      <c r="AP488" s="52"/>
      <c r="AQ488" s="52"/>
      <c r="AR488" s="52"/>
      <c r="AS488" s="52"/>
      <c r="AT488" s="52"/>
      <c r="AU488" s="52"/>
      <c r="AV488" s="52"/>
      <c r="AW488" s="52"/>
      <c r="AX488" s="52"/>
      <c r="AY488" s="52"/>
      <c r="AZ488" s="52"/>
      <c r="BA488" s="52"/>
      <c r="BB488" s="52"/>
      <c r="BC488" s="52"/>
      <c r="BD488" s="52"/>
      <c r="BE488" s="52"/>
      <c r="BF488" s="52"/>
    </row>
    <row r="489" spans="1:58" ht="15.75" customHeight="1">
      <c r="A489" s="58"/>
      <c r="B489" s="52"/>
      <c r="C489" s="52"/>
      <c r="D489" s="52"/>
      <c r="E489" s="52"/>
      <c r="F489" s="52"/>
      <c r="G489" s="52"/>
      <c r="H489" s="52"/>
      <c r="I489" s="52"/>
      <c r="J489" s="52"/>
      <c r="K489" s="52"/>
      <c r="L489" s="52"/>
      <c r="M489" s="52"/>
      <c r="N489" s="52"/>
      <c r="O489" s="52"/>
      <c r="P489" s="52"/>
      <c r="Q489" s="52"/>
      <c r="R489" s="52"/>
      <c r="S489" s="52"/>
      <c r="T489" s="52"/>
      <c r="U489" s="52"/>
      <c r="V489" s="52"/>
      <c r="W489" s="52"/>
      <c r="X489" s="52"/>
      <c r="Y489" s="52"/>
      <c r="Z489" s="52"/>
      <c r="AA489" s="52"/>
      <c r="AB489" s="52"/>
      <c r="AC489" s="52"/>
      <c r="AD489" s="52"/>
      <c r="AE489" s="52"/>
      <c r="AF489" s="52"/>
      <c r="AG489" s="52"/>
      <c r="AH489" s="52"/>
      <c r="AI489" s="52"/>
      <c r="AJ489" s="52"/>
      <c r="AK489" s="52"/>
      <c r="AL489" s="52"/>
      <c r="AM489" s="52"/>
      <c r="AN489" s="52"/>
      <c r="AO489" s="52"/>
      <c r="AP489" s="52"/>
      <c r="AQ489" s="52"/>
      <c r="AR489" s="52"/>
      <c r="AS489" s="52"/>
      <c r="AT489" s="52"/>
      <c r="AU489" s="52"/>
      <c r="AV489" s="52"/>
      <c r="AW489" s="52"/>
      <c r="AX489" s="52"/>
      <c r="AY489" s="52"/>
      <c r="AZ489" s="52"/>
      <c r="BA489" s="52"/>
      <c r="BB489" s="52"/>
      <c r="BC489" s="52"/>
      <c r="BD489" s="52"/>
      <c r="BE489" s="52"/>
      <c r="BF489" s="52"/>
    </row>
    <row r="490" spans="1:58" ht="15.75" customHeight="1">
      <c r="A490" s="58"/>
      <c r="B490" s="52"/>
      <c r="C490" s="52"/>
      <c r="D490" s="52"/>
      <c r="E490" s="52"/>
      <c r="F490" s="52"/>
      <c r="G490" s="52"/>
      <c r="H490" s="52"/>
      <c r="I490" s="52"/>
      <c r="J490" s="52"/>
      <c r="K490" s="52"/>
      <c r="L490" s="52"/>
      <c r="M490" s="52"/>
      <c r="N490" s="52"/>
      <c r="O490" s="52"/>
      <c r="P490" s="52"/>
      <c r="Q490" s="52"/>
      <c r="R490" s="52"/>
      <c r="S490" s="52"/>
      <c r="T490" s="52"/>
      <c r="U490" s="52"/>
      <c r="V490" s="52"/>
      <c r="W490" s="52"/>
      <c r="X490" s="52"/>
      <c r="Y490" s="52"/>
      <c r="Z490" s="52"/>
      <c r="AA490" s="52"/>
      <c r="AB490" s="52"/>
      <c r="AC490" s="52"/>
      <c r="AD490" s="52"/>
      <c r="AE490" s="52"/>
      <c r="AF490" s="52"/>
      <c r="AG490" s="52"/>
      <c r="AH490" s="52"/>
      <c r="AI490" s="52"/>
      <c r="AJ490" s="52"/>
      <c r="AK490" s="52"/>
      <c r="AL490" s="52"/>
      <c r="AM490" s="52"/>
      <c r="AN490" s="52"/>
      <c r="AO490" s="52"/>
      <c r="AP490" s="52"/>
      <c r="AQ490" s="52"/>
      <c r="AR490" s="52"/>
      <c r="AS490" s="52"/>
      <c r="AT490" s="52"/>
      <c r="AU490" s="52"/>
      <c r="AV490" s="52"/>
      <c r="AW490" s="52"/>
      <c r="AX490" s="52"/>
      <c r="AY490" s="52"/>
      <c r="AZ490" s="52"/>
      <c r="BA490" s="52"/>
      <c r="BB490" s="52"/>
      <c r="BC490" s="52"/>
      <c r="BD490" s="52"/>
      <c r="BE490" s="52"/>
      <c r="BF490" s="52"/>
    </row>
    <row r="491" spans="1:58" ht="15.75" customHeight="1">
      <c r="A491" s="58"/>
      <c r="B491" s="52"/>
      <c r="C491" s="52"/>
      <c r="D491" s="52"/>
      <c r="E491" s="52"/>
      <c r="F491" s="52"/>
      <c r="G491" s="52"/>
      <c r="H491" s="52"/>
      <c r="I491" s="52"/>
      <c r="J491" s="52"/>
      <c r="K491" s="52"/>
      <c r="L491" s="52"/>
      <c r="M491" s="52"/>
      <c r="N491" s="52"/>
      <c r="O491" s="52"/>
      <c r="P491" s="52"/>
      <c r="Q491" s="52"/>
      <c r="R491" s="52"/>
      <c r="S491" s="52"/>
      <c r="T491" s="52"/>
      <c r="U491" s="52"/>
      <c r="V491" s="52"/>
      <c r="W491" s="52"/>
      <c r="X491" s="52"/>
      <c r="Y491" s="52"/>
      <c r="Z491" s="52"/>
      <c r="AA491" s="52"/>
      <c r="AB491" s="52"/>
      <c r="AC491" s="52"/>
      <c r="AD491" s="52"/>
      <c r="AE491" s="52"/>
      <c r="AF491" s="52"/>
      <c r="AG491" s="52"/>
      <c r="AH491" s="52"/>
      <c r="AI491" s="52"/>
      <c r="AJ491" s="52"/>
      <c r="AK491" s="52"/>
      <c r="AL491" s="52"/>
      <c r="AM491" s="52"/>
      <c r="AN491" s="52"/>
      <c r="AO491" s="52"/>
      <c r="AP491" s="52"/>
      <c r="AQ491" s="52"/>
      <c r="AR491" s="52"/>
      <c r="AS491" s="52"/>
      <c r="AT491" s="52"/>
      <c r="AU491" s="52"/>
      <c r="AV491" s="52"/>
      <c r="AW491" s="52"/>
      <c r="AX491" s="52"/>
      <c r="AY491" s="52"/>
      <c r="AZ491" s="52"/>
      <c r="BA491" s="52"/>
      <c r="BB491" s="52"/>
      <c r="BC491" s="52"/>
      <c r="BD491" s="52"/>
      <c r="BE491" s="52"/>
      <c r="BF491" s="52"/>
    </row>
    <row r="492" spans="1:58" ht="15.75" customHeight="1">
      <c r="A492" s="58"/>
      <c r="B492" s="52"/>
      <c r="C492" s="52"/>
      <c r="D492" s="52"/>
      <c r="E492" s="52"/>
      <c r="F492" s="52"/>
      <c r="G492" s="52"/>
      <c r="H492" s="52"/>
      <c r="I492" s="52"/>
      <c r="J492" s="52"/>
      <c r="K492" s="52"/>
      <c r="L492" s="52"/>
      <c r="M492" s="52"/>
      <c r="N492" s="52"/>
      <c r="O492" s="52"/>
      <c r="P492" s="52"/>
      <c r="Q492" s="52"/>
      <c r="R492" s="52"/>
      <c r="S492" s="52"/>
      <c r="T492" s="52"/>
      <c r="U492" s="52"/>
      <c r="V492" s="52"/>
      <c r="W492" s="52"/>
      <c r="X492" s="52"/>
      <c r="Y492" s="52"/>
      <c r="Z492" s="52"/>
      <c r="AA492" s="52"/>
      <c r="AB492" s="52"/>
      <c r="AC492" s="52"/>
      <c r="AD492" s="52"/>
      <c r="AE492" s="52"/>
      <c r="AF492" s="52"/>
      <c r="AG492" s="52"/>
      <c r="AH492" s="52"/>
      <c r="AI492" s="52"/>
      <c r="AJ492" s="52"/>
      <c r="AK492" s="52"/>
      <c r="AL492" s="52"/>
      <c r="AM492" s="52"/>
      <c r="AN492" s="52"/>
      <c r="AO492" s="52"/>
      <c r="AP492" s="52"/>
      <c r="AQ492" s="52"/>
      <c r="AR492" s="52"/>
      <c r="AS492" s="52"/>
      <c r="AT492" s="52"/>
      <c r="AU492" s="52"/>
      <c r="AV492" s="52"/>
      <c r="AW492" s="52"/>
      <c r="AX492" s="52"/>
      <c r="AY492" s="52"/>
      <c r="AZ492" s="52"/>
      <c r="BA492" s="52"/>
      <c r="BB492" s="52"/>
      <c r="BC492" s="52"/>
      <c r="BD492" s="52"/>
      <c r="BE492" s="52"/>
      <c r="BF492" s="52"/>
    </row>
    <row r="493" spans="1:58" ht="15.75" customHeight="1">
      <c r="A493" s="58"/>
      <c r="B493" s="52"/>
      <c r="C493" s="52"/>
      <c r="D493" s="52"/>
      <c r="E493" s="52"/>
      <c r="F493" s="52"/>
      <c r="G493" s="52"/>
      <c r="H493" s="52"/>
      <c r="I493" s="52"/>
      <c r="J493" s="52"/>
      <c r="K493" s="52"/>
      <c r="L493" s="52"/>
      <c r="M493" s="52"/>
      <c r="N493" s="52"/>
      <c r="O493" s="52"/>
      <c r="P493" s="52"/>
      <c r="Q493" s="52"/>
      <c r="R493" s="52"/>
      <c r="S493" s="52"/>
      <c r="T493" s="52"/>
      <c r="U493" s="52"/>
      <c r="V493" s="52"/>
      <c r="W493" s="52"/>
      <c r="X493" s="52"/>
      <c r="Y493" s="52"/>
      <c r="Z493" s="52"/>
      <c r="AA493" s="52"/>
      <c r="AB493" s="52"/>
      <c r="AC493" s="52"/>
      <c r="AD493" s="52"/>
      <c r="AE493" s="52"/>
      <c r="AF493" s="52"/>
      <c r="AG493" s="52"/>
      <c r="AH493" s="52"/>
      <c r="AI493" s="52"/>
      <c r="AJ493" s="52"/>
      <c r="AK493" s="52"/>
      <c r="AL493" s="52"/>
      <c r="AM493" s="52"/>
      <c r="AN493" s="52"/>
      <c r="AO493" s="52"/>
      <c r="AP493" s="52"/>
      <c r="AQ493" s="52"/>
      <c r="AR493" s="52"/>
      <c r="AS493" s="52"/>
      <c r="AT493" s="52"/>
      <c r="AU493" s="52"/>
      <c r="AV493" s="52"/>
      <c r="AW493" s="52"/>
      <c r="AX493" s="52"/>
      <c r="AY493" s="52"/>
      <c r="AZ493" s="52"/>
      <c r="BA493" s="52"/>
      <c r="BB493" s="52"/>
      <c r="BC493" s="52"/>
      <c r="BD493" s="52"/>
      <c r="BE493" s="52"/>
      <c r="BF493" s="52"/>
    </row>
    <row r="494" spans="1:58" ht="15.75" customHeight="1">
      <c r="A494" s="58"/>
      <c r="B494" s="52"/>
      <c r="C494" s="52"/>
      <c r="D494" s="52"/>
      <c r="E494" s="52"/>
      <c r="F494" s="52"/>
      <c r="G494" s="52"/>
      <c r="H494" s="52"/>
      <c r="I494" s="52"/>
      <c r="J494" s="52"/>
      <c r="K494" s="52"/>
      <c r="L494" s="52"/>
      <c r="M494" s="52"/>
      <c r="N494" s="52"/>
      <c r="O494" s="52"/>
      <c r="P494" s="52"/>
      <c r="Q494" s="52"/>
      <c r="R494" s="52"/>
      <c r="S494" s="52"/>
      <c r="T494" s="52"/>
      <c r="U494" s="52"/>
      <c r="V494" s="52"/>
      <c r="W494" s="52"/>
      <c r="X494" s="52"/>
      <c r="Y494" s="52"/>
      <c r="Z494" s="52"/>
      <c r="AA494" s="52"/>
      <c r="AB494" s="52"/>
      <c r="AC494" s="52"/>
      <c r="AD494" s="52"/>
      <c r="AE494" s="52"/>
      <c r="AF494" s="52"/>
      <c r="AG494" s="52"/>
      <c r="AH494" s="52"/>
      <c r="AI494" s="52"/>
      <c r="AJ494" s="52"/>
      <c r="AK494" s="52"/>
      <c r="AL494" s="52"/>
      <c r="AM494" s="52"/>
      <c r="AN494" s="52"/>
      <c r="AO494" s="52"/>
      <c r="AP494" s="52"/>
      <c r="AQ494" s="52"/>
      <c r="AR494" s="52"/>
      <c r="AS494" s="52"/>
      <c r="AT494" s="52"/>
      <c r="AU494" s="52"/>
      <c r="AV494" s="52"/>
      <c r="AW494" s="52"/>
      <c r="AX494" s="52"/>
      <c r="AY494" s="52"/>
      <c r="AZ494" s="52"/>
      <c r="BA494" s="52"/>
      <c r="BB494" s="52"/>
      <c r="BC494" s="52"/>
      <c r="BD494" s="52"/>
      <c r="BE494" s="52"/>
      <c r="BF494" s="52"/>
    </row>
    <row r="495" spans="1:58" ht="15.75" customHeight="1">
      <c r="A495" s="58"/>
      <c r="B495" s="52"/>
      <c r="C495" s="52"/>
      <c r="D495" s="52"/>
      <c r="E495" s="52"/>
      <c r="F495" s="52"/>
      <c r="G495" s="52"/>
      <c r="H495" s="52"/>
      <c r="I495" s="52"/>
      <c r="J495" s="52"/>
      <c r="K495" s="52"/>
      <c r="L495" s="52"/>
      <c r="M495" s="52"/>
      <c r="N495" s="52"/>
      <c r="O495" s="52"/>
      <c r="P495" s="52"/>
      <c r="Q495" s="52"/>
      <c r="R495" s="52"/>
      <c r="S495" s="52"/>
      <c r="T495" s="52"/>
      <c r="U495" s="52"/>
      <c r="V495" s="52"/>
      <c r="W495" s="52"/>
      <c r="X495" s="52"/>
      <c r="Y495" s="52"/>
      <c r="Z495" s="52"/>
      <c r="AA495" s="52"/>
      <c r="AB495" s="52"/>
      <c r="AC495" s="52"/>
      <c r="AD495" s="52"/>
      <c r="AE495" s="52"/>
      <c r="AF495" s="52"/>
      <c r="AG495" s="52"/>
      <c r="AH495" s="52"/>
      <c r="AI495" s="52"/>
      <c r="AJ495" s="52"/>
      <c r="AK495" s="52"/>
      <c r="AL495" s="52"/>
      <c r="AM495" s="52"/>
      <c r="AN495" s="52"/>
      <c r="AO495" s="52"/>
      <c r="AP495" s="52"/>
      <c r="AQ495" s="52"/>
      <c r="AR495" s="52"/>
      <c r="AS495" s="52"/>
      <c r="AT495" s="52"/>
      <c r="AU495" s="52"/>
      <c r="AV495" s="52"/>
      <c r="AW495" s="52"/>
      <c r="AX495" s="52"/>
      <c r="AY495" s="52"/>
      <c r="AZ495" s="52"/>
      <c r="BA495" s="52"/>
      <c r="BB495" s="52"/>
      <c r="BC495" s="52"/>
      <c r="BD495" s="52"/>
      <c r="BE495" s="52"/>
      <c r="BF495" s="52"/>
    </row>
    <row r="496" spans="1:58" ht="15.75" customHeight="1">
      <c r="A496" s="58"/>
      <c r="B496" s="52"/>
      <c r="C496" s="52"/>
      <c r="D496" s="52"/>
      <c r="E496" s="52"/>
      <c r="F496" s="52"/>
      <c r="G496" s="52"/>
      <c r="H496" s="52"/>
      <c r="I496" s="52"/>
      <c r="J496" s="52"/>
      <c r="K496" s="52"/>
      <c r="L496" s="52"/>
      <c r="M496" s="52"/>
      <c r="N496" s="52"/>
      <c r="O496" s="52"/>
      <c r="P496" s="52"/>
      <c r="Q496" s="52"/>
      <c r="R496" s="52"/>
      <c r="S496" s="52"/>
      <c r="T496" s="52"/>
      <c r="U496" s="52"/>
      <c r="V496" s="52"/>
      <c r="W496" s="52"/>
      <c r="X496" s="52"/>
      <c r="Y496" s="52"/>
      <c r="Z496" s="52"/>
      <c r="AA496" s="52"/>
      <c r="AB496" s="52"/>
      <c r="AC496" s="52"/>
      <c r="AD496" s="52"/>
      <c r="AE496" s="52"/>
      <c r="AF496" s="52"/>
      <c r="AG496" s="52"/>
      <c r="AH496" s="52"/>
      <c r="AI496" s="52"/>
      <c r="AJ496" s="52"/>
      <c r="AK496" s="52"/>
      <c r="AL496" s="52"/>
      <c r="AM496" s="52"/>
      <c r="AN496" s="52"/>
      <c r="AO496" s="52"/>
      <c r="AP496" s="52"/>
      <c r="AQ496" s="52"/>
      <c r="AR496" s="52"/>
      <c r="AS496" s="52"/>
      <c r="AT496" s="52"/>
      <c r="AU496" s="52"/>
      <c r="AV496" s="52"/>
      <c r="AW496" s="52"/>
      <c r="AX496" s="52"/>
      <c r="AY496" s="52"/>
      <c r="AZ496" s="52"/>
      <c r="BA496" s="52"/>
      <c r="BB496" s="52"/>
      <c r="BC496" s="52"/>
      <c r="BD496" s="52"/>
      <c r="BE496" s="52"/>
      <c r="BF496" s="52"/>
    </row>
    <row r="497" spans="1:58" ht="15.75" customHeight="1">
      <c r="A497" s="58"/>
      <c r="B497" s="52"/>
      <c r="C497" s="52"/>
      <c r="D497" s="52"/>
      <c r="E497" s="52"/>
      <c r="F497" s="52"/>
      <c r="G497" s="52"/>
      <c r="H497" s="52"/>
      <c r="I497" s="52"/>
      <c r="J497" s="52"/>
      <c r="K497" s="52"/>
      <c r="L497" s="52"/>
      <c r="M497" s="52"/>
      <c r="N497" s="52"/>
      <c r="O497" s="52"/>
      <c r="P497" s="52"/>
      <c r="Q497" s="52"/>
      <c r="R497" s="52"/>
      <c r="S497" s="52"/>
      <c r="T497" s="52"/>
      <c r="U497" s="52"/>
      <c r="V497" s="52"/>
      <c r="W497" s="52"/>
      <c r="X497" s="52"/>
      <c r="Y497" s="52"/>
      <c r="Z497" s="52"/>
      <c r="AA497" s="52"/>
      <c r="AB497" s="52"/>
      <c r="AC497" s="52"/>
      <c r="AD497" s="52"/>
      <c r="AE497" s="52"/>
      <c r="AF497" s="52"/>
      <c r="AG497" s="52"/>
      <c r="AH497" s="52"/>
      <c r="AI497" s="52"/>
      <c r="AJ497" s="52"/>
      <c r="AK497" s="52"/>
      <c r="AL497" s="52"/>
      <c r="AM497" s="52"/>
      <c r="AN497" s="52"/>
      <c r="AO497" s="52"/>
      <c r="AP497" s="52"/>
      <c r="AQ497" s="52"/>
      <c r="AR497" s="52"/>
      <c r="AS497" s="52"/>
      <c r="AT497" s="52"/>
      <c r="AU497" s="52"/>
      <c r="AV497" s="52"/>
      <c r="AW497" s="52"/>
      <c r="AX497" s="52"/>
      <c r="AY497" s="52"/>
      <c r="AZ497" s="52"/>
      <c r="BA497" s="52"/>
      <c r="BB497" s="52"/>
      <c r="BC497" s="52"/>
      <c r="BD497" s="52"/>
      <c r="BE497" s="52"/>
      <c r="BF497" s="52"/>
    </row>
    <row r="498" spans="1:58" ht="15.75" customHeight="1">
      <c r="A498" s="58"/>
      <c r="B498" s="52"/>
      <c r="C498" s="52"/>
      <c r="D498" s="52"/>
      <c r="E498" s="52"/>
      <c r="F498" s="52"/>
      <c r="G498" s="52"/>
      <c r="H498" s="52"/>
      <c r="I498" s="52"/>
      <c r="J498" s="52"/>
      <c r="K498" s="52"/>
      <c r="L498" s="52"/>
      <c r="M498" s="52"/>
      <c r="N498" s="52"/>
      <c r="O498" s="52"/>
      <c r="P498" s="52"/>
      <c r="Q498" s="52"/>
      <c r="R498" s="52"/>
      <c r="S498" s="52"/>
      <c r="T498" s="52"/>
      <c r="U498" s="52"/>
      <c r="V498" s="52"/>
      <c r="W498" s="52"/>
      <c r="X498" s="52"/>
      <c r="Y498" s="52"/>
      <c r="Z498" s="52"/>
      <c r="AA498" s="52"/>
      <c r="AB498" s="52"/>
      <c r="AC498" s="52"/>
      <c r="AD498" s="52"/>
      <c r="AE498" s="52"/>
      <c r="AF498" s="52"/>
      <c r="AG498" s="52"/>
      <c r="AH498" s="52"/>
      <c r="AI498" s="52"/>
      <c r="AJ498" s="52"/>
      <c r="AK498" s="52"/>
      <c r="AL498" s="52"/>
      <c r="AM498" s="52"/>
      <c r="AN498" s="52"/>
      <c r="AO498" s="52"/>
      <c r="AP498" s="52"/>
      <c r="AQ498" s="52"/>
      <c r="AR498" s="52"/>
      <c r="AS498" s="52"/>
      <c r="AT498" s="52"/>
      <c r="AU498" s="52"/>
      <c r="AV498" s="52"/>
      <c r="AW498" s="52"/>
      <c r="AX498" s="52"/>
      <c r="AY498" s="52"/>
      <c r="AZ498" s="52"/>
      <c r="BA498" s="52"/>
      <c r="BB498" s="52"/>
      <c r="BC498" s="52"/>
      <c r="BD498" s="52"/>
      <c r="BE498" s="52"/>
      <c r="BF498" s="52"/>
    </row>
    <row r="499" spans="1:58" ht="15.75" customHeight="1">
      <c r="A499" s="58"/>
      <c r="B499" s="52"/>
      <c r="C499" s="52"/>
      <c r="D499" s="52"/>
      <c r="E499" s="52"/>
      <c r="F499" s="52"/>
      <c r="G499" s="52"/>
      <c r="H499" s="52"/>
      <c r="I499" s="52"/>
      <c r="J499" s="52"/>
      <c r="K499" s="52"/>
      <c r="L499" s="52"/>
      <c r="M499" s="52"/>
      <c r="N499" s="52"/>
      <c r="O499" s="52"/>
      <c r="P499" s="52"/>
      <c r="Q499" s="52"/>
      <c r="R499" s="52"/>
      <c r="S499" s="52"/>
      <c r="T499" s="52"/>
      <c r="U499" s="52"/>
      <c r="V499" s="52"/>
      <c r="W499" s="52"/>
      <c r="X499" s="52"/>
      <c r="Y499" s="52"/>
      <c r="Z499" s="52"/>
      <c r="AA499" s="52"/>
      <c r="AB499" s="52"/>
      <c r="AC499" s="52"/>
      <c r="AD499" s="52"/>
      <c r="AE499" s="52"/>
      <c r="AF499" s="52"/>
      <c r="AG499" s="52"/>
      <c r="AH499" s="52"/>
      <c r="AI499" s="52"/>
      <c r="AJ499" s="52"/>
      <c r="AK499" s="52"/>
      <c r="AL499" s="52"/>
      <c r="AM499" s="52"/>
      <c r="AN499" s="52"/>
      <c r="AO499" s="52"/>
      <c r="AP499" s="52"/>
      <c r="AQ499" s="52"/>
      <c r="AR499" s="52"/>
      <c r="AS499" s="52"/>
      <c r="AT499" s="52"/>
      <c r="AU499" s="52"/>
      <c r="AV499" s="52"/>
      <c r="AW499" s="52"/>
      <c r="AX499" s="52"/>
      <c r="AY499" s="52"/>
      <c r="AZ499" s="52"/>
      <c r="BA499" s="52"/>
      <c r="BB499" s="52"/>
      <c r="BC499" s="52"/>
      <c r="BD499" s="52"/>
      <c r="BE499" s="52"/>
      <c r="BF499" s="52"/>
    </row>
    <row r="500" spans="1:58" ht="15.75" customHeight="1">
      <c r="A500" s="58"/>
      <c r="B500" s="52"/>
      <c r="C500" s="52"/>
      <c r="D500" s="52"/>
      <c r="E500" s="52"/>
      <c r="F500" s="52"/>
      <c r="G500" s="52"/>
      <c r="H500" s="52"/>
      <c r="I500" s="52"/>
      <c r="J500" s="52"/>
      <c r="K500" s="52"/>
      <c r="L500" s="52"/>
      <c r="M500" s="52"/>
      <c r="N500" s="52"/>
      <c r="O500" s="52"/>
      <c r="P500" s="52"/>
      <c r="Q500" s="52"/>
      <c r="R500" s="52"/>
      <c r="S500" s="52"/>
      <c r="T500" s="52"/>
      <c r="U500" s="52"/>
      <c r="V500" s="52"/>
      <c r="W500" s="52"/>
      <c r="X500" s="52"/>
      <c r="Y500" s="52"/>
      <c r="Z500" s="52"/>
      <c r="AA500" s="52"/>
      <c r="AB500" s="52"/>
      <c r="AC500" s="52"/>
      <c r="AD500" s="52"/>
      <c r="AE500" s="52"/>
      <c r="AF500" s="52"/>
      <c r="AG500" s="52"/>
      <c r="AH500" s="52"/>
      <c r="AI500" s="52"/>
      <c r="AJ500" s="52"/>
      <c r="AK500" s="52"/>
      <c r="AL500" s="52"/>
      <c r="AM500" s="52"/>
      <c r="AN500" s="52"/>
      <c r="AO500" s="52"/>
      <c r="AP500" s="52"/>
      <c r="AQ500" s="52"/>
      <c r="AR500" s="52"/>
      <c r="AS500" s="52"/>
      <c r="AT500" s="52"/>
      <c r="AU500" s="52"/>
      <c r="AV500" s="52"/>
      <c r="AW500" s="52"/>
      <c r="AX500" s="52"/>
      <c r="AY500" s="52"/>
      <c r="AZ500" s="52"/>
      <c r="BA500" s="52"/>
      <c r="BB500" s="52"/>
      <c r="BC500" s="52"/>
      <c r="BD500" s="52"/>
      <c r="BE500" s="52"/>
      <c r="BF500" s="52"/>
    </row>
    <row r="501" spans="1:58" ht="15.75" customHeight="1">
      <c r="A501" s="58"/>
      <c r="B501" s="52"/>
      <c r="C501" s="52"/>
      <c r="D501" s="52"/>
      <c r="E501" s="52"/>
      <c r="F501" s="52"/>
      <c r="G501" s="52"/>
      <c r="H501" s="52"/>
      <c r="I501" s="52"/>
      <c r="J501" s="52"/>
      <c r="K501" s="52"/>
      <c r="L501" s="52"/>
      <c r="M501" s="52"/>
      <c r="N501" s="52"/>
      <c r="O501" s="52"/>
      <c r="P501" s="52"/>
      <c r="Q501" s="52"/>
      <c r="R501" s="52"/>
      <c r="S501" s="52"/>
      <c r="T501" s="52"/>
      <c r="U501" s="52"/>
      <c r="V501" s="52"/>
      <c r="W501" s="52"/>
      <c r="X501" s="52"/>
      <c r="Y501" s="52"/>
      <c r="Z501" s="52"/>
      <c r="AA501" s="52"/>
      <c r="AB501" s="52"/>
      <c r="AC501" s="52"/>
      <c r="AD501" s="52"/>
      <c r="AE501" s="52"/>
      <c r="AF501" s="52"/>
      <c r="AG501" s="52"/>
      <c r="AH501" s="52"/>
      <c r="AI501" s="52"/>
      <c r="AJ501" s="52"/>
      <c r="AK501" s="52"/>
      <c r="AL501" s="52"/>
      <c r="AM501" s="52"/>
      <c r="AN501" s="52"/>
      <c r="AO501" s="52"/>
      <c r="AP501" s="52"/>
      <c r="AQ501" s="52"/>
      <c r="AR501" s="52"/>
      <c r="AS501" s="52"/>
      <c r="AT501" s="52"/>
      <c r="AU501" s="52"/>
      <c r="AV501" s="52"/>
      <c r="AW501" s="52"/>
      <c r="AX501" s="52"/>
      <c r="AY501" s="52"/>
      <c r="AZ501" s="52"/>
      <c r="BA501" s="52"/>
      <c r="BB501" s="52"/>
      <c r="BC501" s="52"/>
      <c r="BD501" s="52"/>
      <c r="BE501" s="52"/>
      <c r="BF501" s="52"/>
    </row>
    <row r="502" spans="1:58" ht="15.75" customHeight="1">
      <c r="A502" s="58"/>
      <c r="B502" s="52"/>
      <c r="C502" s="52"/>
      <c r="D502" s="52"/>
      <c r="E502" s="52"/>
      <c r="F502" s="52"/>
      <c r="G502" s="52"/>
      <c r="H502" s="52"/>
      <c r="I502" s="52"/>
      <c r="J502" s="52"/>
      <c r="K502" s="52"/>
      <c r="L502" s="52"/>
      <c r="M502" s="52"/>
      <c r="N502" s="52"/>
      <c r="O502" s="52"/>
      <c r="P502" s="52"/>
      <c r="Q502" s="52"/>
      <c r="R502" s="52"/>
      <c r="S502" s="52"/>
      <c r="T502" s="52"/>
      <c r="U502" s="52"/>
      <c r="V502" s="52"/>
      <c r="W502" s="52"/>
      <c r="X502" s="52"/>
      <c r="Y502" s="52"/>
      <c r="Z502" s="52"/>
      <c r="AA502" s="52"/>
      <c r="AB502" s="52"/>
      <c r="AC502" s="52"/>
      <c r="AD502" s="52"/>
      <c r="AE502" s="52"/>
      <c r="AF502" s="52"/>
      <c r="AG502" s="52"/>
      <c r="AH502" s="52"/>
      <c r="AI502" s="52"/>
      <c r="AJ502" s="52"/>
      <c r="AK502" s="52"/>
      <c r="AL502" s="52"/>
      <c r="AM502" s="52"/>
      <c r="AN502" s="52"/>
      <c r="AO502" s="52"/>
      <c r="AP502" s="52"/>
      <c r="AQ502" s="52"/>
      <c r="AR502" s="52"/>
      <c r="AS502" s="52"/>
      <c r="AT502" s="52"/>
      <c r="AU502" s="52"/>
      <c r="AV502" s="52"/>
      <c r="AW502" s="52"/>
      <c r="AX502" s="52"/>
      <c r="AY502" s="52"/>
      <c r="AZ502" s="52"/>
      <c r="BA502" s="52"/>
      <c r="BB502" s="52"/>
      <c r="BC502" s="52"/>
      <c r="BD502" s="52"/>
      <c r="BE502" s="52"/>
      <c r="BF502" s="52"/>
    </row>
    <row r="503" spans="1:58" ht="15.75" customHeight="1">
      <c r="A503" s="58"/>
      <c r="B503" s="52"/>
      <c r="C503" s="52"/>
      <c r="D503" s="52"/>
      <c r="E503" s="52"/>
      <c r="F503" s="52"/>
      <c r="G503" s="52"/>
      <c r="H503" s="52"/>
      <c r="I503" s="52"/>
      <c r="J503" s="52"/>
      <c r="K503" s="52"/>
      <c r="L503" s="52"/>
      <c r="M503" s="52"/>
      <c r="N503" s="52"/>
      <c r="O503" s="52"/>
      <c r="P503" s="52"/>
      <c r="Q503" s="52"/>
      <c r="R503" s="52"/>
      <c r="S503" s="52"/>
      <c r="T503" s="52"/>
      <c r="U503" s="52"/>
      <c r="V503" s="52"/>
      <c r="W503" s="52"/>
      <c r="X503" s="52"/>
      <c r="Y503" s="52"/>
      <c r="Z503" s="52"/>
      <c r="AA503" s="52"/>
      <c r="AB503" s="52"/>
      <c r="AC503" s="52"/>
      <c r="AD503" s="52"/>
      <c r="AE503" s="52"/>
      <c r="AF503" s="52"/>
      <c r="AG503" s="52"/>
      <c r="AH503" s="52"/>
      <c r="AI503" s="52"/>
      <c r="AJ503" s="52"/>
      <c r="AK503" s="52"/>
      <c r="AL503" s="52"/>
      <c r="AM503" s="52"/>
      <c r="AN503" s="52"/>
      <c r="AO503" s="52"/>
      <c r="AP503" s="52"/>
      <c r="AQ503" s="52"/>
      <c r="AR503" s="52"/>
      <c r="AS503" s="52"/>
      <c r="AT503" s="52"/>
      <c r="AU503" s="52"/>
      <c r="AV503" s="52"/>
      <c r="AW503" s="52"/>
      <c r="AX503" s="52"/>
      <c r="AY503" s="52"/>
      <c r="AZ503" s="52"/>
      <c r="BA503" s="52"/>
      <c r="BB503" s="52"/>
      <c r="BC503" s="52"/>
      <c r="BD503" s="52"/>
      <c r="BE503" s="52"/>
      <c r="BF503" s="52"/>
    </row>
    <row r="504" spans="1:58" ht="15.75" customHeight="1">
      <c r="A504" s="58"/>
      <c r="B504" s="52"/>
      <c r="C504" s="52"/>
      <c r="D504" s="52"/>
      <c r="E504" s="52"/>
      <c r="F504" s="52"/>
      <c r="G504" s="52"/>
      <c r="H504" s="52"/>
      <c r="I504" s="52"/>
      <c r="J504" s="52"/>
      <c r="K504" s="52"/>
      <c r="L504" s="52"/>
      <c r="M504" s="52"/>
      <c r="N504" s="52"/>
      <c r="O504" s="52"/>
      <c r="P504" s="52"/>
      <c r="Q504" s="52"/>
      <c r="R504" s="52"/>
      <c r="S504" s="52"/>
      <c r="T504" s="52"/>
      <c r="U504" s="52"/>
      <c r="V504" s="52"/>
      <c r="W504" s="52"/>
      <c r="X504" s="52"/>
      <c r="Y504" s="52"/>
      <c r="Z504" s="52"/>
      <c r="AA504" s="52"/>
      <c r="AB504" s="52"/>
      <c r="AC504" s="52"/>
      <c r="AD504" s="52"/>
      <c r="AE504" s="52"/>
      <c r="AF504" s="52"/>
      <c r="AG504" s="52"/>
      <c r="AH504" s="52"/>
      <c r="AI504" s="52"/>
      <c r="AJ504" s="52"/>
      <c r="AK504" s="52"/>
      <c r="AL504" s="52"/>
      <c r="AM504" s="52"/>
      <c r="AN504" s="52"/>
      <c r="AO504" s="52"/>
      <c r="AP504" s="52"/>
      <c r="AQ504" s="52"/>
      <c r="AR504" s="52"/>
      <c r="AS504" s="52"/>
      <c r="AT504" s="52"/>
      <c r="AU504" s="52"/>
      <c r="AV504" s="52"/>
      <c r="AW504" s="52"/>
      <c r="AX504" s="52"/>
      <c r="AY504" s="52"/>
      <c r="AZ504" s="52"/>
      <c r="BA504" s="52"/>
      <c r="BB504" s="52"/>
      <c r="BC504" s="52"/>
      <c r="BD504" s="52"/>
      <c r="BE504" s="52"/>
      <c r="BF504" s="52"/>
    </row>
    <row r="505" spans="1:58" ht="15.75" customHeight="1">
      <c r="A505" s="58"/>
      <c r="B505" s="52"/>
      <c r="C505" s="52"/>
      <c r="D505" s="52"/>
      <c r="E505" s="52"/>
      <c r="F505" s="52"/>
      <c r="G505" s="52"/>
      <c r="H505" s="52"/>
      <c r="I505" s="52"/>
      <c r="J505" s="52"/>
      <c r="K505" s="52"/>
      <c r="L505" s="52"/>
      <c r="M505" s="52"/>
      <c r="N505" s="52"/>
      <c r="O505" s="52"/>
      <c r="P505" s="52"/>
      <c r="Q505" s="52"/>
      <c r="R505" s="52"/>
      <c r="S505" s="52"/>
      <c r="T505" s="52"/>
      <c r="U505" s="52"/>
      <c r="V505" s="52"/>
      <c r="W505" s="52"/>
      <c r="X505" s="52"/>
      <c r="Y505" s="52"/>
      <c r="Z505" s="52"/>
      <c r="AA505" s="52"/>
      <c r="AB505" s="52"/>
      <c r="AC505" s="52"/>
      <c r="AD505" s="52"/>
      <c r="AE505" s="52"/>
      <c r="AF505" s="52"/>
      <c r="AG505" s="52"/>
      <c r="AH505" s="52"/>
      <c r="AI505" s="52"/>
      <c r="AJ505" s="52"/>
      <c r="AK505" s="52"/>
      <c r="AL505" s="52"/>
      <c r="AM505" s="52"/>
      <c r="AN505" s="52"/>
      <c r="AO505" s="52"/>
      <c r="AP505" s="52"/>
      <c r="AQ505" s="52"/>
      <c r="AR505" s="52"/>
      <c r="AS505" s="52"/>
      <c r="AT505" s="52"/>
      <c r="AU505" s="52"/>
      <c r="AV505" s="52"/>
      <c r="AW505" s="52"/>
      <c r="AX505" s="52"/>
      <c r="AY505" s="52"/>
      <c r="AZ505" s="52"/>
      <c r="BA505" s="52"/>
      <c r="BB505" s="52"/>
      <c r="BC505" s="52"/>
      <c r="BD505" s="52"/>
      <c r="BE505" s="52"/>
      <c r="BF505" s="52"/>
    </row>
    <row r="506" spans="1:58" ht="15.75" customHeight="1">
      <c r="A506" s="58"/>
      <c r="B506" s="52"/>
      <c r="C506" s="52"/>
      <c r="D506" s="52"/>
      <c r="E506" s="52"/>
      <c r="F506" s="52"/>
      <c r="G506" s="52"/>
      <c r="H506" s="52"/>
      <c r="I506" s="52"/>
      <c r="J506" s="52"/>
      <c r="K506" s="52"/>
      <c r="L506" s="52"/>
      <c r="M506" s="52"/>
      <c r="N506" s="52"/>
      <c r="O506" s="52"/>
      <c r="P506" s="52"/>
      <c r="Q506" s="52"/>
      <c r="R506" s="52"/>
      <c r="S506" s="52"/>
      <c r="T506" s="52"/>
      <c r="U506" s="52"/>
      <c r="V506" s="52"/>
      <c r="W506" s="52"/>
      <c r="X506" s="52"/>
      <c r="Y506" s="52"/>
      <c r="Z506" s="52"/>
      <c r="AA506" s="52"/>
      <c r="AB506" s="52"/>
      <c r="AC506" s="52"/>
      <c r="AD506" s="52"/>
      <c r="AE506" s="52"/>
      <c r="AF506" s="52"/>
      <c r="AG506" s="52"/>
      <c r="AH506" s="52"/>
      <c r="AI506" s="52"/>
      <c r="AJ506" s="52"/>
      <c r="AK506" s="52"/>
      <c r="AL506" s="52"/>
      <c r="AM506" s="52"/>
      <c r="AN506" s="52"/>
      <c r="AO506" s="52"/>
      <c r="AP506" s="52"/>
      <c r="AQ506" s="52"/>
      <c r="AR506" s="52"/>
      <c r="AS506" s="52"/>
      <c r="AT506" s="52"/>
      <c r="AU506" s="52"/>
      <c r="AV506" s="52"/>
      <c r="AW506" s="52"/>
      <c r="AX506" s="52"/>
      <c r="AY506" s="52"/>
      <c r="AZ506" s="52"/>
      <c r="BA506" s="52"/>
      <c r="BB506" s="52"/>
      <c r="BC506" s="52"/>
      <c r="BD506" s="52"/>
      <c r="BE506" s="52"/>
      <c r="BF506" s="52"/>
    </row>
    <row r="507" spans="1:58" ht="15.75" customHeight="1">
      <c r="A507" s="58"/>
      <c r="B507" s="52"/>
      <c r="C507" s="52"/>
      <c r="D507" s="52"/>
      <c r="E507" s="52"/>
      <c r="F507" s="52"/>
      <c r="G507" s="52"/>
      <c r="H507" s="52"/>
      <c r="I507" s="52"/>
      <c r="J507" s="52"/>
      <c r="K507" s="52"/>
      <c r="L507" s="52"/>
      <c r="M507" s="52"/>
      <c r="N507" s="52"/>
      <c r="O507" s="52"/>
      <c r="P507" s="52"/>
      <c r="Q507" s="52"/>
      <c r="R507" s="52"/>
      <c r="S507" s="52"/>
      <c r="T507" s="52"/>
      <c r="U507" s="52"/>
      <c r="V507" s="52"/>
      <c r="W507" s="52"/>
      <c r="X507" s="52"/>
      <c r="Y507" s="52"/>
      <c r="Z507" s="52"/>
      <c r="AA507" s="52"/>
      <c r="AB507" s="52"/>
      <c r="AC507" s="52"/>
      <c r="AD507" s="52"/>
      <c r="AE507" s="52"/>
      <c r="AF507" s="52"/>
      <c r="AG507" s="52"/>
      <c r="AH507" s="52"/>
      <c r="AI507" s="52"/>
      <c r="AJ507" s="52"/>
      <c r="AK507" s="52"/>
      <c r="AL507" s="52"/>
      <c r="AM507" s="52"/>
      <c r="AN507" s="52"/>
      <c r="AO507" s="52"/>
      <c r="AP507" s="52"/>
      <c r="AQ507" s="52"/>
      <c r="AR507" s="52"/>
      <c r="AS507" s="52"/>
      <c r="AT507" s="52"/>
      <c r="AU507" s="52"/>
      <c r="AV507" s="52"/>
      <c r="AW507" s="52"/>
      <c r="AX507" s="52"/>
      <c r="AY507" s="52"/>
      <c r="AZ507" s="52"/>
      <c r="BA507" s="52"/>
      <c r="BB507" s="52"/>
      <c r="BC507" s="52"/>
      <c r="BD507" s="52"/>
      <c r="BE507" s="52"/>
      <c r="BF507" s="52"/>
    </row>
    <row r="508" spans="1:58" ht="15.75" customHeight="1">
      <c r="A508" s="58"/>
      <c r="B508" s="52"/>
      <c r="C508" s="52"/>
      <c r="D508" s="52"/>
      <c r="E508" s="52"/>
      <c r="F508" s="52"/>
      <c r="G508" s="52"/>
      <c r="H508" s="52"/>
      <c r="I508" s="52"/>
      <c r="J508" s="52"/>
      <c r="K508" s="52"/>
      <c r="L508" s="52"/>
      <c r="M508" s="52"/>
      <c r="N508" s="52"/>
      <c r="O508" s="52"/>
      <c r="P508" s="52"/>
      <c r="Q508" s="52"/>
      <c r="R508" s="52"/>
      <c r="S508" s="52"/>
      <c r="T508" s="52"/>
      <c r="U508" s="52"/>
      <c r="V508" s="52"/>
      <c r="W508" s="52"/>
      <c r="X508" s="52"/>
      <c r="Y508" s="52"/>
      <c r="Z508" s="52"/>
      <c r="AA508" s="52"/>
      <c r="AB508" s="52"/>
      <c r="AC508" s="52"/>
      <c r="AD508" s="52"/>
      <c r="AE508" s="52"/>
      <c r="AF508" s="52"/>
      <c r="AG508" s="52"/>
      <c r="AH508" s="52"/>
      <c r="AI508" s="52"/>
      <c r="AJ508" s="52"/>
      <c r="AK508" s="52"/>
      <c r="AL508" s="52"/>
      <c r="AM508" s="52"/>
      <c r="AN508" s="52"/>
      <c r="AO508" s="52"/>
      <c r="AP508" s="52"/>
      <c r="AQ508" s="52"/>
      <c r="AR508" s="52"/>
      <c r="AS508" s="52"/>
      <c r="AT508" s="52"/>
      <c r="AU508" s="52"/>
      <c r="AV508" s="52"/>
      <c r="AW508" s="52"/>
      <c r="AX508" s="52"/>
      <c r="AY508" s="52"/>
      <c r="AZ508" s="52"/>
      <c r="BA508" s="52"/>
      <c r="BB508" s="52"/>
      <c r="BC508" s="52"/>
      <c r="BD508" s="52"/>
      <c r="BE508" s="52"/>
      <c r="BF508" s="52"/>
    </row>
    <row r="509" spans="1:58" ht="15.75" customHeight="1">
      <c r="A509" s="58"/>
      <c r="B509" s="52"/>
      <c r="C509" s="52"/>
      <c r="D509" s="52"/>
      <c r="E509" s="52"/>
      <c r="F509" s="52"/>
      <c r="G509" s="52"/>
      <c r="H509" s="52"/>
      <c r="I509" s="52"/>
      <c r="J509" s="52"/>
      <c r="K509" s="52"/>
      <c r="L509" s="52"/>
      <c r="M509" s="52"/>
      <c r="N509" s="52"/>
      <c r="O509" s="52"/>
      <c r="P509" s="52"/>
      <c r="Q509" s="52"/>
      <c r="R509" s="52"/>
      <c r="S509" s="52"/>
      <c r="T509" s="52"/>
      <c r="U509" s="52"/>
      <c r="V509" s="52"/>
      <c r="W509" s="52"/>
      <c r="X509" s="52"/>
      <c r="Y509" s="52"/>
      <c r="Z509" s="52"/>
      <c r="AA509" s="52"/>
      <c r="AB509" s="52"/>
      <c r="AC509" s="52"/>
      <c r="AD509" s="52"/>
      <c r="AE509" s="52"/>
      <c r="AF509" s="52"/>
      <c r="AG509" s="52"/>
      <c r="AH509" s="52"/>
      <c r="AI509" s="52"/>
      <c r="AJ509" s="52"/>
      <c r="AK509" s="52"/>
      <c r="AL509" s="52"/>
      <c r="AM509" s="52"/>
      <c r="AN509" s="52"/>
      <c r="AO509" s="52"/>
      <c r="AP509" s="52"/>
      <c r="AQ509" s="52"/>
      <c r="AR509" s="52"/>
      <c r="AS509" s="52"/>
      <c r="AT509" s="52"/>
      <c r="AU509" s="52"/>
      <c r="AV509" s="52"/>
      <c r="AW509" s="52"/>
      <c r="AX509" s="52"/>
      <c r="AY509" s="52"/>
      <c r="AZ509" s="52"/>
      <c r="BA509" s="52"/>
      <c r="BB509" s="52"/>
      <c r="BC509" s="52"/>
      <c r="BD509" s="52"/>
      <c r="BE509" s="52"/>
      <c r="BF509" s="52"/>
    </row>
    <row r="510" spans="1:58" ht="15.75" customHeight="1">
      <c r="A510" s="58"/>
      <c r="B510" s="52"/>
      <c r="C510" s="52"/>
      <c r="D510" s="52"/>
      <c r="E510" s="52"/>
      <c r="F510" s="52"/>
      <c r="G510" s="52"/>
      <c r="H510" s="52"/>
      <c r="I510" s="52"/>
      <c r="J510" s="52"/>
      <c r="K510" s="52"/>
      <c r="L510" s="52"/>
      <c r="M510" s="52"/>
      <c r="N510" s="52"/>
      <c r="O510" s="52"/>
      <c r="P510" s="52"/>
      <c r="Q510" s="52"/>
      <c r="R510" s="52"/>
      <c r="S510" s="52"/>
      <c r="T510" s="52"/>
      <c r="U510" s="52"/>
      <c r="V510" s="52"/>
      <c r="W510" s="52"/>
      <c r="X510" s="52"/>
      <c r="Y510" s="52"/>
      <c r="Z510" s="52"/>
      <c r="AA510" s="52"/>
      <c r="AB510" s="52"/>
      <c r="AC510" s="52"/>
      <c r="AD510" s="52"/>
      <c r="AE510" s="52"/>
      <c r="AF510" s="52"/>
      <c r="AG510" s="52"/>
      <c r="AH510" s="52"/>
      <c r="AI510" s="52"/>
      <c r="AJ510" s="52"/>
      <c r="AK510" s="52"/>
      <c r="AL510" s="52"/>
      <c r="AM510" s="52"/>
      <c r="AN510" s="52"/>
      <c r="AO510" s="52"/>
      <c r="AP510" s="52"/>
      <c r="AQ510" s="52"/>
      <c r="AR510" s="52"/>
      <c r="AS510" s="52"/>
      <c r="AT510" s="52"/>
      <c r="AU510" s="52"/>
      <c r="AV510" s="52"/>
      <c r="AW510" s="52"/>
      <c r="AX510" s="52"/>
      <c r="AY510" s="52"/>
      <c r="AZ510" s="52"/>
      <c r="BA510" s="52"/>
      <c r="BB510" s="52"/>
      <c r="BC510" s="52"/>
      <c r="BD510" s="52"/>
      <c r="BE510" s="52"/>
      <c r="BF510" s="52"/>
    </row>
    <row r="511" spans="1:58" ht="15.75" customHeight="1">
      <c r="A511" s="58"/>
      <c r="B511" s="52"/>
      <c r="C511" s="52"/>
      <c r="D511" s="52"/>
      <c r="E511" s="52"/>
      <c r="F511" s="52"/>
      <c r="G511" s="52"/>
      <c r="H511" s="52"/>
      <c r="I511" s="52"/>
      <c r="J511" s="52"/>
      <c r="K511" s="52"/>
      <c r="L511" s="52"/>
      <c r="M511" s="52"/>
      <c r="N511" s="52"/>
      <c r="O511" s="52"/>
      <c r="P511" s="52"/>
      <c r="Q511" s="52"/>
      <c r="R511" s="52"/>
      <c r="S511" s="52"/>
      <c r="T511" s="52"/>
      <c r="U511" s="52"/>
      <c r="V511" s="52"/>
      <c r="W511" s="52"/>
      <c r="X511" s="52"/>
      <c r="Y511" s="52"/>
      <c r="Z511" s="52"/>
      <c r="AA511" s="52"/>
      <c r="AB511" s="52"/>
      <c r="AC511" s="52"/>
      <c r="AD511" s="52"/>
      <c r="AE511" s="52"/>
      <c r="AF511" s="52"/>
      <c r="AG511" s="52"/>
      <c r="AH511" s="52"/>
      <c r="AI511" s="52"/>
      <c r="AJ511" s="52"/>
      <c r="AK511" s="52"/>
      <c r="AL511" s="52"/>
      <c r="AM511" s="52"/>
      <c r="AN511" s="52"/>
      <c r="AO511" s="52"/>
      <c r="AP511" s="52"/>
      <c r="AQ511" s="52"/>
      <c r="AR511" s="52"/>
      <c r="AS511" s="52"/>
      <c r="AT511" s="52"/>
      <c r="AU511" s="52"/>
      <c r="AV511" s="52"/>
      <c r="AW511" s="52"/>
      <c r="AX511" s="52"/>
      <c r="AY511" s="52"/>
      <c r="AZ511" s="52"/>
      <c r="BA511" s="52"/>
      <c r="BB511" s="52"/>
      <c r="BC511" s="52"/>
      <c r="BD511" s="52"/>
      <c r="BE511" s="52"/>
      <c r="BF511" s="52"/>
    </row>
    <row r="512" spans="1:58" ht="15.75" customHeight="1">
      <c r="A512" s="58"/>
      <c r="B512" s="52"/>
      <c r="C512" s="52"/>
      <c r="D512" s="52"/>
      <c r="E512" s="52"/>
      <c r="F512" s="52"/>
      <c r="G512" s="52"/>
      <c r="H512" s="52"/>
      <c r="I512" s="52"/>
      <c r="J512" s="52"/>
      <c r="K512" s="52"/>
      <c r="L512" s="52"/>
      <c r="M512" s="52"/>
      <c r="N512" s="52"/>
      <c r="O512" s="52"/>
      <c r="P512" s="52"/>
      <c r="Q512" s="52"/>
      <c r="R512" s="52"/>
      <c r="S512" s="52"/>
      <c r="T512" s="52"/>
      <c r="U512" s="52"/>
      <c r="V512" s="52"/>
      <c r="W512" s="52"/>
      <c r="X512" s="52"/>
      <c r="Y512" s="52"/>
      <c r="Z512" s="52"/>
      <c r="AA512" s="52"/>
      <c r="AB512" s="52"/>
      <c r="AC512" s="52"/>
      <c r="AD512" s="52"/>
      <c r="AE512" s="52"/>
      <c r="AF512" s="52"/>
      <c r="AG512" s="52"/>
      <c r="AH512" s="52"/>
      <c r="AI512" s="52"/>
      <c r="AJ512" s="52"/>
      <c r="AK512" s="52"/>
      <c r="AL512" s="52"/>
      <c r="AM512" s="52"/>
      <c r="AN512" s="52"/>
      <c r="AO512" s="52"/>
      <c r="AP512" s="52"/>
      <c r="AQ512" s="52"/>
      <c r="AR512" s="52"/>
      <c r="AS512" s="52"/>
      <c r="AT512" s="52"/>
      <c r="AU512" s="52"/>
      <c r="AV512" s="52"/>
      <c r="AW512" s="52"/>
      <c r="AX512" s="52"/>
      <c r="AY512" s="52"/>
      <c r="AZ512" s="52"/>
      <c r="BA512" s="52"/>
      <c r="BB512" s="52"/>
      <c r="BC512" s="52"/>
      <c r="BD512" s="52"/>
      <c r="BE512" s="52"/>
      <c r="BF512" s="52"/>
    </row>
    <row r="513" spans="1:58" ht="15.75" customHeight="1">
      <c r="A513" s="58"/>
      <c r="B513" s="52"/>
      <c r="C513" s="52"/>
      <c r="D513" s="52"/>
      <c r="E513" s="52"/>
      <c r="F513" s="52"/>
      <c r="G513" s="52"/>
      <c r="H513" s="52"/>
      <c r="I513" s="52"/>
      <c r="J513" s="52"/>
      <c r="K513" s="52"/>
      <c r="L513" s="52"/>
      <c r="M513" s="52"/>
      <c r="N513" s="52"/>
      <c r="O513" s="52"/>
      <c r="P513" s="52"/>
      <c r="Q513" s="52"/>
      <c r="R513" s="52"/>
      <c r="S513" s="52"/>
      <c r="T513" s="52"/>
      <c r="U513" s="52"/>
      <c r="V513" s="52"/>
      <c r="W513" s="52"/>
      <c r="X513" s="52"/>
      <c r="Y513" s="52"/>
      <c r="Z513" s="52"/>
      <c r="AA513" s="52"/>
      <c r="AB513" s="52"/>
      <c r="AC513" s="52"/>
      <c r="AD513" s="52"/>
      <c r="AE513" s="52"/>
      <c r="AF513" s="52"/>
      <c r="AG513" s="52"/>
      <c r="AH513" s="52"/>
      <c r="AI513" s="52"/>
      <c r="AJ513" s="52"/>
      <c r="AK513" s="52"/>
      <c r="AL513" s="52"/>
      <c r="AM513" s="52"/>
      <c r="AN513" s="52"/>
      <c r="AO513" s="52"/>
      <c r="AP513" s="52"/>
      <c r="AQ513" s="52"/>
      <c r="AR513" s="52"/>
      <c r="AS513" s="52"/>
      <c r="AT513" s="52"/>
      <c r="AU513" s="52"/>
      <c r="AV513" s="52"/>
      <c r="AW513" s="52"/>
      <c r="AX513" s="52"/>
      <c r="AY513" s="52"/>
      <c r="AZ513" s="52"/>
      <c r="BA513" s="52"/>
      <c r="BB513" s="52"/>
      <c r="BC513" s="52"/>
      <c r="BD513" s="52"/>
      <c r="BE513" s="52"/>
      <c r="BF513" s="52"/>
    </row>
    <row r="514" spans="1:58" ht="15.75" customHeight="1">
      <c r="A514" s="58"/>
      <c r="B514" s="52"/>
      <c r="C514" s="52"/>
      <c r="D514" s="52"/>
      <c r="E514" s="52"/>
      <c r="F514" s="52"/>
      <c r="G514" s="52"/>
      <c r="H514" s="52"/>
      <c r="I514" s="52"/>
      <c r="J514" s="52"/>
      <c r="K514" s="52"/>
      <c r="L514" s="52"/>
      <c r="M514" s="52"/>
      <c r="N514" s="52"/>
      <c r="O514" s="52"/>
      <c r="P514" s="52"/>
      <c r="Q514" s="52"/>
      <c r="R514" s="52"/>
      <c r="S514" s="52"/>
      <c r="T514" s="52"/>
      <c r="U514" s="52"/>
      <c r="V514" s="52"/>
      <c r="W514" s="52"/>
      <c r="X514" s="52"/>
      <c r="Y514" s="52"/>
      <c r="Z514" s="52"/>
      <c r="AA514" s="52"/>
      <c r="AB514" s="52"/>
      <c r="AC514" s="52"/>
      <c r="AD514" s="52"/>
      <c r="AE514" s="52"/>
      <c r="AF514" s="52"/>
      <c r="AG514" s="52"/>
      <c r="AH514" s="52"/>
      <c r="AI514" s="52"/>
      <c r="AJ514" s="52"/>
      <c r="AK514" s="52"/>
      <c r="AL514" s="52"/>
      <c r="AM514" s="52"/>
      <c r="AN514" s="52"/>
      <c r="AO514" s="52"/>
      <c r="AP514" s="52"/>
      <c r="AQ514" s="52"/>
      <c r="AR514" s="52"/>
      <c r="AS514" s="52"/>
      <c r="AT514" s="52"/>
      <c r="AU514" s="52"/>
      <c r="AV514" s="52"/>
      <c r="AW514" s="52"/>
      <c r="AX514" s="52"/>
      <c r="AY514" s="52"/>
      <c r="AZ514" s="52"/>
      <c r="BA514" s="52"/>
      <c r="BB514" s="52"/>
      <c r="BC514" s="52"/>
      <c r="BD514" s="52"/>
      <c r="BE514" s="52"/>
      <c r="BF514" s="52"/>
    </row>
    <row r="515" spans="1:58" ht="15.75" customHeight="1">
      <c r="A515" s="58"/>
      <c r="B515" s="52"/>
      <c r="C515" s="52"/>
      <c r="D515" s="52"/>
      <c r="E515" s="52"/>
      <c r="F515" s="52"/>
      <c r="G515" s="52"/>
      <c r="H515" s="52"/>
      <c r="I515" s="52"/>
      <c r="J515" s="52"/>
      <c r="K515" s="52"/>
      <c r="L515" s="52"/>
      <c r="M515" s="52"/>
      <c r="N515" s="52"/>
      <c r="O515" s="52"/>
      <c r="P515" s="52"/>
      <c r="Q515" s="52"/>
      <c r="R515" s="52"/>
      <c r="S515" s="52"/>
      <c r="T515" s="52"/>
      <c r="U515" s="52"/>
      <c r="V515" s="52"/>
      <c r="W515" s="52"/>
      <c r="X515" s="52"/>
      <c r="Y515" s="52"/>
      <c r="Z515" s="52"/>
      <c r="AA515" s="52"/>
      <c r="AB515" s="52"/>
      <c r="AC515" s="52"/>
      <c r="AD515" s="52"/>
      <c r="AE515" s="52"/>
      <c r="AF515" s="52"/>
      <c r="AG515" s="52"/>
      <c r="AH515" s="52"/>
      <c r="AI515" s="52"/>
      <c r="AJ515" s="52"/>
      <c r="AK515" s="52"/>
      <c r="AL515" s="52"/>
      <c r="AM515" s="52"/>
      <c r="AN515" s="52"/>
      <c r="AO515" s="52"/>
      <c r="AP515" s="52"/>
      <c r="AQ515" s="52"/>
      <c r="AR515" s="52"/>
      <c r="AS515" s="52"/>
      <c r="AT515" s="52"/>
      <c r="AU515" s="52"/>
      <c r="AV515" s="52"/>
      <c r="AW515" s="52"/>
      <c r="AX515" s="52"/>
      <c r="AY515" s="52"/>
      <c r="AZ515" s="52"/>
      <c r="BA515" s="52"/>
      <c r="BB515" s="52"/>
      <c r="BC515" s="52"/>
      <c r="BD515" s="52"/>
      <c r="BE515" s="52"/>
      <c r="BF515" s="52"/>
    </row>
    <row r="516" spans="1:58" ht="15.75" customHeight="1">
      <c r="A516" s="58"/>
      <c r="B516" s="52"/>
      <c r="C516" s="52"/>
      <c r="D516" s="52"/>
      <c r="E516" s="52"/>
      <c r="F516" s="52"/>
      <c r="G516" s="52"/>
      <c r="H516" s="52"/>
      <c r="I516" s="52"/>
      <c r="J516" s="52"/>
      <c r="K516" s="52"/>
      <c r="L516" s="52"/>
      <c r="M516" s="52"/>
      <c r="N516" s="52"/>
      <c r="O516" s="52"/>
      <c r="P516" s="52"/>
      <c r="Q516" s="52"/>
      <c r="R516" s="52"/>
      <c r="S516" s="52"/>
      <c r="T516" s="52"/>
      <c r="U516" s="52"/>
      <c r="V516" s="52"/>
      <c r="W516" s="52"/>
      <c r="X516" s="52"/>
      <c r="Y516" s="52"/>
      <c r="Z516" s="52"/>
      <c r="AA516" s="52"/>
      <c r="AB516" s="52"/>
      <c r="AC516" s="52"/>
      <c r="AD516" s="52"/>
      <c r="AE516" s="52"/>
      <c r="AF516" s="52"/>
      <c r="AG516" s="52"/>
      <c r="AH516" s="52"/>
      <c r="AI516" s="52"/>
      <c r="AJ516" s="52"/>
      <c r="AK516" s="52"/>
      <c r="AL516" s="52"/>
      <c r="AM516" s="52"/>
      <c r="AN516" s="52"/>
      <c r="AO516" s="52"/>
      <c r="AP516" s="52"/>
      <c r="AQ516" s="52"/>
      <c r="AR516" s="52"/>
      <c r="AS516" s="52"/>
      <c r="AT516" s="52"/>
      <c r="AU516" s="52"/>
      <c r="AV516" s="52"/>
      <c r="AW516" s="52"/>
      <c r="AX516" s="52"/>
      <c r="AY516" s="52"/>
      <c r="AZ516" s="52"/>
      <c r="BA516" s="52"/>
      <c r="BB516" s="52"/>
      <c r="BC516" s="52"/>
      <c r="BD516" s="52"/>
      <c r="BE516" s="52"/>
      <c r="BF516" s="52"/>
    </row>
    <row r="517" spans="1:58" ht="15.75" customHeight="1">
      <c r="A517" s="58"/>
      <c r="B517" s="52"/>
      <c r="C517" s="52"/>
      <c r="D517" s="52"/>
      <c r="E517" s="52"/>
      <c r="F517" s="52"/>
      <c r="G517" s="52"/>
      <c r="H517" s="52"/>
      <c r="I517" s="52"/>
      <c r="J517" s="52"/>
      <c r="K517" s="52"/>
      <c r="L517" s="52"/>
      <c r="M517" s="52"/>
      <c r="N517" s="52"/>
      <c r="O517" s="52"/>
      <c r="P517" s="52"/>
      <c r="Q517" s="52"/>
      <c r="R517" s="52"/>
      <c r="S517" s="52"/>
      <c r="T517" s="52"/>
      <c r="U517" s="52"/>
      <c r="V517" s="52"/>
      <c r="W517" s="52"/>
      <c r="X517" s="52"/>
      <c r="Y517" s="52"/>
      <c r="Z517" s="52"/>
      <c r="AA517" s="52"/>
      <c r="AB517" s="52"/>
      <c r="AC517" s="52"/>
      <c r="AD517" s="52"/>
      <c r="AE517" s="52"/>
      <c r="AF517" s="52"/>
      <c r="AG517" s="52"/>
      <c r="AH517" s="52"/>
      <c r="AI517" s="52"/>
      <c r="AJ517" s="52"/>
      <c r="AK517" s="52"/>
      <c r="AL517" s="52"/>
      <c r="AM517" s="52"/>
      <c r="AN517" s="52"/>
      <c r="AO517" s="52"/>
      <c r="AP517" s="52"/>
      <c r="AQ517" s="52"/>
      <c r="AR517" s="52"/>
      <c r="AS517" s="52"/>
      <c r="AT517" s="52"/>
      <c r="AU517" s="52"/>
      <c r="AV517" s="52"/>
      <c r="AW517" s="52"/>
      <c r="AX517" s="52"/>
      <c r="AY517" s="52"/>
      <c r="AZ517" s="52"/>
      <c r="BA517" s="52"/>
      <c r="BB517" s="52"/>
      <c r="BC517" s="52"/>
      <c r="BD517" s="52"/>
      <c r="BE517" s="52"/>
      <c r="BF517" s="52"/>
    </row>
    <row r="518" spans="1:58" ht="15.75" customHeight="1">
      <c r="A518" s="58"/>
      <c r="B518" s="52"/>
      <c r="C518" s="52"/>
      <c r="D518" s="52"/>
      <c r="E518" s="52"/>
      <c r="F518" s="52"/>
      <c r="G518" s="52"/>
      <c r="H518" s="52"/>
      <c r="I518" s="52"/>
      <c r="J518" s="52"/>
      <c r="K518" s="52"/>
      <c r="L518" s="52"/>
      <c r="M518" s="52"/>
      <c r="N518" s="52"/>
      <c r="O518" s="52"/>
      <c r="P518" s="52"/>
      <c r="Q518" s="52"/>
      <c r="R518" s="52"/>
      <c r="S518" s="52"/>
      <c r="T518" s="52"/>
      <c r="U518" s="52"/>
      <c r="V518" s="52"/>
      <c r="W518" s="52"/>
      <c r="X518" s="52"/>
      <c r="Y518" s="52"/>
      <c r="Z518" s="52"/>
      <c r="AA518" s="52"/>
      <c r="AB518" s="52"/>
      <c r="AC518" s="52"/>
      <c r="AD518" s="52"/>
      <c r="AE518" s="52"/>
      <c r="AF518" s="52"/>
      <c r="AG518" s="52"/>
      <c r="AH518" s="52"/>
      <c r="AI518" s="52"/>
      <c r="AJ518" s="52"/>
      <c r="AK518" s="52"/>
      <c r="AL518" s="52"/>
      <c r="AM518" s="52"/>
      <c r="AN518" s="52"/>
      <c r="AO518" s="52"/>
      <c r="AP518" s="52"/>
      <c r="AQ518" s="52"/>
      <c r="AR518" s="52"/>
      <c r="AS518" s="52"/>
      <c r="AT518" s="52"/>
      <c r="AU518" s="52"/>
      <c r="AV518" s="52"/>
      <c r="AW518" s="52"/>
      <c r="AX518" s="52"/>
      <c r="AY518" s="52"/>
      <c r="AZ518" s="52"/>
      <c r="BA518" s="52"/>
      <c r="BB518" s="52"/>
      <c r="BC518" s="52"/>
      <c r="BD518" s="52"/>
      <c r="BE518" s="52"/>
      <c r="BF518" s="52"/>
    </row>
    <row r="519" spans="1:58" ht="15.75" customHeight="1">
      <c r="A519" s="58"/>
      <c r="B519" s="52"/>
      <c r="C519" s="52"/>
      <c r="D519" s="52"/>
      <c r="E519" s="52"/>
      <c r="F519" s="52"/>
      <c r="G519" s="52"/>
      <c r="H519" s="52"/>
      <c r="I519" s="52"/>
      <c r="J519" s="52"/>
      <c r="K519" s="52"/>
      <c r="L519" s="52"/>
      <c r="M519" s="52"/>
      <c r="N519" s="52"/>
      <c r="O519" s="52"/>
      <c r="P519" s="52"/>
      <c r="Q519" s="52"/>
      <c r="R519" s="52"/>
      <c r="S519" s="52"/>
      <c r="T519" s="52"/>
      <c r="U519" s="52"/>
      <c r="V519" s="52"/>
      <c r="W519" s="52"/>
      <c r="X519" s="52"/>
      <c r="Y519" s="52"/>
      <c r="Z519" s="52"/>
      <c r="AA519" s="52"/>
      <c r="AB519" s="52"/>
      <c r="AC519" s="52"/>
      <c r="AD519" s="52"/>
      <c r="AE519" s="52"/>
      <c r="AF519" s="52"/>
      <c r="AG519" s="52"/>
      <c r="AH519" s="52"/>
      <c r="AI519" s="52"/>
      <c r="AJ519" s="52"/>
      <c r="AK519" s="52"/>
      <c r="AL519" s="52"/>
      <c r="AM519" s="52"/>
      <c r="AN519" s="52"/>
      <c r="AO519" s="52"/>
      <c r="AP519" s="52"/>
      <c r="AQ519" s="52"/>
      <c r="AR519" s="52"/>
      <c r="AS519" s="52"/>
      <c r="AT519" s="52"/>
      <c r="AU519" s="52"/>
      <c r="AV519" s="52"/>
      <c r="AW519" s="52"/>
      <c r="AX519" s="52"/>
      <c r="AY519" s="52"/>
      <c r="AZ519" s="52"/>
      <c r="BA519" s="52"/>
      <c r="BB519" s="52"/>
      <c r="BC519" s="52"/>
      <c r="BD519" s="52"/>
      <c r="BE519" s="52"/>
      <c r="BF519" s="52"/>
    </row>
    <row r="520" spans="1:58" ht="15.75" customHeight="1">
      <c r="A520" s="58"/>
      <c r="B520" s="52"/>
      <c r="C520" s="52"/>
      <c r="D520" s="52"/>
      <c r="E520" s="52"/>
      <c r="F520" s="52"/>
      <c r="G520" s="52"/>
      <c r="H520" s="52"/>
      <c r="I520" s="52"/>
      <c r="J520" s="52"/>
      <c r="K520" s="52"/>
      <c r="L520" s="52"/>
      <c r="M520" s="52"/>
      <c r="N520" s="52"/>
      <c r="O520" s="52"/>
      <c r="P520" s="52"/>
      <c r="Q520" s="52"/>
      <c r="R520" s="52"/>
      <c r="S520" s="52"/>
      <c r="T520" s="52"/>
      <c r="U520" s="52"/>
      <c r="V520" s="52"/>
      <c r="W520" s="52"/>
      <c r="X520" s="52"/>
      <c r="Y520" s="52"/>
      <c r="Z520" s="52"/>
      <c r="AA520" s="52"/>
      <c r="AB520" s="52"/>
      <c r="AC520" s="52"/>
      <c r="AD520" s="52"/>
      <c r="AE520" s="52"/>
      <c r="AF520" s="52"/>
      <c r="AG520" s="52"/>
      <c r="AH520" s="52"/>
      <c r="AI520" s="52"/>
      <c r="AJ520" s="52"/>
      <c r="AK520" s="52"/>
      <c r="AL520" s="52"/>
      <c r="AM520" s="52"/>
      <c r="AN520" s="52"/>
      <c r="AO520" s="52"/>
      <c r="AP520" s="52"/>
      <c r="AQ520" s="52"/>
      <c r="AR520" s="52"/>
      <c r="AS520" s="52"/>
      <c r="AT520" s="52"/>
      <c r="AU520" s="52"/>
      <c r="AV520" s="52"/>
      <c r="AW520" s="52"/>
      <c r="AX520" s="52"/>
      <c r="AY520" s="52"/>
      <c r="AZ520" s="52"/>
      <c r="BA520" s="52"/>
      <c r="BB520" s="52"/>
      <c r="BC520" s="52"/>
      <c r="BD520" s="52"/>
      <c r="BE520" s="52"/>
      <c r="BF520" s="52"/>
    </row>
    <row r="521" spans="1:58" ht="15.75" customHeight="1">
      <c r="A521" s="58"/>
      <c r="B521" s="52"/>
      <c r="C521" s="52"/>
      <c r="D521" s="52"/>
      <c r="E521" s="52"/>
      <c r="F521" s="52"/>
      <c r="G521" s="52"/>
      <c r="H521" s="52"/>
      <c r="I521" s="52"/>
      <c r="J521" s="52"/>
      <c r="K521" s="52"/>
      <c r="L521" s="52"/>
      <c r="M521" s="52"/>
      <c r="N521" s="52"/>
      <c r="O521" s="52"/>
      <c r="P521" s="52"/>
      <c r="Q521" s="52"/>
      <c r="R521" s="52"/>
      <c r="S521" s="52"/>
      <c r="T521" s="52"/>
      <c r="U521" s="52"/>
      <c r="V521" s="52"/>
      <c r="W521" s="52"/>
      <c r="X521" s="52"/>
      <c r="Y521" s="52"/>
      <c r="Z521" s="52"/>
      <c r="AA521" s="52"/>
      <c r="AB521" s="52"/>
      <c r="AC521" s="52"/>
      <c r="AD521" s="52"/>
      <c r="AE521" s="52"/>
      <c r="AF521" s="52"/>
      <c r="AG521" s="52"/>
      <c r="AH521" s="52"/>
      <c r="AI521" s="52"/>
      <c r="AJ521" s="52"/>
      <c r="AK521" s="52"/>
      <c r="AL521" s="52"/>
      <c r="AM521" s="52"/>
      <c r="AN521" s="52"/>
      <c r="AO521" s="52"/>
      <c r="AP521" s="52"/>
      <c r="AQ521" s="52"/>
      <c r="AR521" s="52"/>
      <c r="AS521" s="52"/>
      <c r="AT521" s="52"/>
      <c r="AU521" s="52"/>
      <c r="AV521" s="52"/>
      <c r="AW521" s="52"/>
      <c r="AX521" s="52"/>
      <c r="AY521" s="52"/>
      <c r="AZ521" s="52"/>
      <c r="BA521" s="52"/>
      <c r="BB521" s="52"/>
      <c r="BC521" s="52"/>
      <c r="BD521" s="52"/>
      <c r="BE521" s="52"/>
      <c r="BF521" s="52"/>
    </row>
    <row r="522" spans="1:58" ht="15.75" customHeight="1">
      <c r="A522" s="58"/>
      <c r="B522" s="52"/>
      <c r="C522" s="52"/>
      <c r="D522" s="52"/>
      <c r="E522" s="52"/>
      <c r="F522" s="52"/>
      <c r="G522" s="52"/>
      <c r="H522" s="52"/>
      <c r="I522" s="52"/>
      <c r="J522" s="52"/>
      <c r="K522" s="52"/>
      <c r="L522" s="52"/>
      <c r="M522" s="52"/>
      <c r="N522" s="52"/>
      <c r="O522" s="52"/>
      <c r="P522" s="52"/>
      <c r="Q522" s="52"/>
      <c r="R522" s="52"/>
      <c r="S522" s="52"/>
      <c r="T522" s="52"/>
      <c r="U522" s="52"/>
      <c r="V522" s="52"/>
      <c r="W522" s="52"/>
      <c r="X522" s="52"/>
      <c r="Y522" s="52"/>
      <c r="Z522" s="52"/>
      <c r="AA522" s="52"/>
      <c r="AB522" s="52"/>
      <c r="AC522" s="52"/>
      <c r="AD522" s="52"/>
      <c r="AE522" s="52"/>
      <c r="AF522" s="52"/>
      <c r="AG522" s="52"/>
      <c r="AH522" s="52"/>
      <c r="AI522" s="52"/>
      <c r="AJ522" s="52"/>
      <c r="AK522" s="52"/>
      <c r="AL522" s="52"/>
      <c r="AM522" s="52"/>
      <c r="AN522" s="52"/>
      <c r="AO522" s="52"/>
      <c r="AP522" s="52"/>
      <c r="AQ522" s="52"/>
      <c r="AR522" s="52"/>
      <c r="AS522" s="52"/>
      <c r="AT522" s="52"/>
      <c r="AU522" s="52"/>
      <c r="AV522" s="52"/>
      <c r="AW522" s="52"/>
      <c r="AX522" s="52"/>
      <c r="AY522" s="52"/>
      <c r="AZ522" s="52"/>
      <c r="BA522" s="52"/>
      <c r="BB522" s="52"/>
      <c r="BC522" s="52"/>
      <c r="BD522" s="52"/>
      <c r="BE522" s="52"/>
      <c r="BF522" s="52"/>
    </row>
    <row r="523" spans="1:58" ht="15.75" customHeight="1">
      <c r="A523" s="58"/>
      <c r="B523" s="52"/>
      <c r="C523" s="52"/>
      <c r="D523" s="52"/>
      <c r="E523" s="52"/>
      <c r="F523" s="52"/>
      <c r="G523" s="52"/>
      <c r="H523" s="52"/>
      <c r="I523" s="52"/>
      <c r="J523" s="52"/>
      <c r="K523" s="52"/>
      <c r="L523" s="52"/>
      <c r="M523" s="52"/>
      <c r="N523" s="52"/>
      <c r="O523" s="52"/>
      <c r="P523" s="52"/>
      <c r="Q523" s="52"/>
      <c r="R523" s="52"/>
      <c r="S523" s="52"/>
      <c r="T523" s="52"/>
      <c r="U523" s="52"/>
      <c r="V523" s="52"/>
      <c r="W523" s="52"/>
      <c r="X523" s="52"/>
      <c r="Y523" s="52"/>
      <c r="Z523" s="52"/>
      <c r="AA523" s="52"/>
      <c r="AB523" s="52"/>
      <c r="AC523" s="52"/>
      <c r="AD523" s="52"/>
      <c r="AE523" s="52"/>
      <c r="AF523" s="52"/>
      <c r="AG523" s="52"/>
      <c r="AH523" s="52"/>
      <c r="AI523" s="52"/>
      <c r="AJ523" s="52"/>
      <c r="AK523" s="52"/>
      <c r="AL523" s="52"/>
      <c r="AM523" s="52"/>
      <c r="AN523" s="52"/>
      <c r="AO523" s="52"/>
      <c r="AP523" s="52"/>
      <c r="AQ523" s="52"/>
      <c r="AR523" s="52"/>
      <c r="AS523" s="52"/>
      <c r="AT523" s="52"/>
      <c r="AU523" s="52"/>
      <c r="AV523" s="52"/>
      <c r="AW523" s="52"/>
      <c r="AX523" s="52"/>
      <c r="AY523" s="52"/>
      <c r="AZ523" s="52"/>
      <c r="BA523" s="52"/>
      <c r="BB523" s="52"/>
      <c r="BC523" s="52"/>
      <c r="BD523" s="52"/>
      <c r="BE523" s="52"/>
      <c r="BF523" s="52"/>
    </row>
    <row r="524" spans="1:58" ht="15.75" customHeight="1">
      <c r="A524" s="58"/>
      <c r="B524" s="52"/>
      <c r="C524" s="52"/>
      <c r="D524" s="52"/>
      <c r="E524" s="52"/>
      <c r="F524" s="52"/>
      <c r="G524" s="52"/>
      <c r="H524" s="52"/>
      <c r="I524" s="52"/>
      <c r="J524" s="52"/>
      <c r="K524" s="52"/>
      <c r="L524" s="52"/>
      <c r="M524" s="52"/>
      <c r="N524" s="52"/>
      <c r="O524" s="52"/>
      <c r="P524" s="52"/>
      <c r="Q524" s="52"/>
      <c r="R524" s="52"/>
      <c r="S524" s="52"/>
      <c r="T524" s="52"/>
      <c r="U524" s="52"/>
      <c r="V524" s="52"/>
      <c r="W524" s="52"/>
      <c r="X524" s="52"/>
      <c r="Y524" s="52"/>
      <c r="Z524" s="52"/>
      <c r="AA524" s="52"/>
      <c r="AB524" s="52"/>
      <c r="AC524" s="52"/>
      <c r="AD524" s="52"/>
      <c r="AE524" s="52"/>
      <c r="AF524" s="52"/>
      <c r="AG524" s="52"/>
      <c r="AH524" s="52"/>
      <c r="AI524" s="52"/>
      <c r="AJ524" s="52"/>
      <c r="AK524" s="52"/>
      <c r="AL524" s="52"/>
      <c r="AM524" s="52"/>
      <c r="AN524" s="52"/>
      <c r="AO524" s="52"/>
      <c r="AP524" s="52"/>
      <c r="AQ524" s="52"/>
      <c r="AR524" s="52"/>
      <c r="AS524" s="52"/>
      <c r="AT524" s="52"/>
      <c r="AU524" s="52"/>
      <c r="AV524" s="52"/>
      <c r="AW524" s="52"/>
      <c r="AX524" s="52"/>
      <c r="AY524" s="52"/>
      <c r="AZ524" s="52"/>
      <c r="BA524" s="52"/>
      <c r="BB524" s="52"/>
      <c r="BC524" s="52"/>
      <c r="BD524" s="52"/>
      <c r="BE524" s="52"/>
      <c r="BF524" s="52"/>
    </row>
    <row r="525" spans="1:58" ht="15.75" customHeight="1">
      <c r="A525" s="58"/>
      <c r="B525" s="52"/>
      <c r="C525" s="52"/>
      <c r="D525" s="52"/>
      <c r="E525" s="52"/>
      <c r="F525" s="52"/>
      <c r="G525" s="52"/>
      <c r="H525" s="52"/>
      <c r="I525" s="52"/>
      <c r="J525" s="52"/>
      <c r="K525" s="52"/>
      <c r="L525" s="52"/>
      <c r="M525" s="52"/>
      <c r="N525" s="52"/>
      <c r="O525" s="52"/>
      <c r="P525" s="52"/>
      <c r="Q525" s="52"/>
      <c r="R525" s="52"/>
      <c r="S525" s="52"/>
      <c r="T525" s="52"/>
      <c r="U525" s="52"/>
      <c r="V525" s="52"/>
      <c r="W525" s="52"/>
      <c r="X525" s="52"/>
      <c r="Y525" s="52"/>
      <c r="Z525" s="52"/>
      <c r="AA525" s="52"/>
      <c r="AB525" s="52"/>
      <c r="AC525" s="52"/>
      <c r="AD525" s="52"/>
      <c r="AE525" s="52"/>
      <c r="AF525" s="52"/>
      <c r="AG525" s="52"/>
      <c r="AH525" s="52"/>
      <c r="AI525" s="52"/>
      <c r="AJ525" s="52"/>
      <c r="AK525" s="52"/>
      <c r="AL525" s="52"/>
      <c r="AM525" s="52"/>
      <c r="AN525" s="52"/>
      <c r="AO525" s="52"/>
      <c r="AP525" s="52"/>
      <c r="AQ525" s="52"/>
      <c r="AR525" s="52"/>
      <c r="AS525" s="52"/>
      <c r="AT525" s="52"/>
      <c r="AU525" s="52"/>
      <c r="AV525" s="52"/>
      <c r="AW525" s="52"/>
      <c r="AX525" s="52"/>
      <c r="AY525" s="52"/>
      <c r="AZ525" s="52"/>
      <c r="BA525" s="52"/>
      <c r="BB525" s="52"/>
      <c r="BC525" s="52"/>
      <c r="BD525" s="52"/>
      <c r="BE525" s="52"/>
      <c r="BF525" s="52"/>
    </row>
    <row r="526" spans="1:58" ht="15.75" customHeight="1">
      <c r="A526" s="58"/>
      <c r="B526" s="52"/>
      <c r="C526" s="52"/>
      <c r="D526" s="52"/>
      <c r="E526" s="52"/>
      <c r="F526" s="52"/>
      <c r="G526" s="52"/>
      <c r="H526" s="52"/>
      <c r="I526" s="52"/>
      <c r="J526" s="52"/>
      <c r="K526" s="52"/>
      <c r="L526" s="52"/>
      <c r="M526" s="52"/>
      <c r="N526" s="52"/>
      <c r="O526" s="52"/>
      <c r="P526" s="52"/>
      <c r="Q526" s="52"/>
      <c r="R526" s="52"/>
      <c r="S526" s="52"/>
      <c r="T526" s="52"/>
      <c r="U526" s="52"/>
      <c r="V526" s="52"/>
      <c r="W526" s="52"/>
      <c r="X526" s="52"/>
      <c r="Y526" s="52"/>
      <c r="Z526" s="52"/>
      <c r="AA526" s="52"/>
      <c r="AB526" s="52"/>
      <c r="AC526" s="52"/>
      <c r="AD526" s="52"/>
      <c r="AE526" s="52"/>
      <c r="AF526" s="52"/>
      <c r="AG526" s="52"/>
      <c r="AH526" s="52"/>
      <c r="AI526" s="52"/>
      <c r="AJ526" s="52"/>
      <c r="AK526" s="52"/>
      <c r="AL526" s="52"/>
      <c r="AM526" s="52"/>
      <c r="AN526" s="52"/>
      <c r="AO526" s="52"/>
      <c r="AP526" s="52"/>
      <c r="AQ526" s="52"/>
      <c r="AR526" s="52"/>
      <c r="AS526" s="52"/>
      <c r="AT526" s="52"/>
      <c r="AU526" s="52"/>
      <c r="AV526" s="52"/>
      <c r="AW526" s="52"/>
      <c r="AX526" s="52"/>
      <c r="AY526" s="52"/>
      <c r="AZ526" s="52"/>
      <c r="BA526" s="52"/>
      <c r="BB526" s="52"/>
      <c r="BC526" s="52"/>
      <c r="BD526" s="52"/>
      <c r="BE526" s="52"/>
      <c r="BF526" s="52"/>
    </row>
    <row r="527" spans="1:58" ht="15.75" customHeight="1">
      <c r="A527" s="58"/>
      <c r="B527" s="52"/>
      <c r="C527" s="52"/>
      <c r="D527" s="52"/>
      <c r="E527" s="52"/>
      <c r="F527" s="52"/>
      <c r="G527" s="52"/>
      <c r="H527" s="52"/>
      <c r="I527" s="52"/>
      <c r="J527" s="52"/>
      <c r="K527" s="52"/>
      <c r="L527" s="52"/>
      <c r="M527" s="52"/>
      <c r="N527" s="52"/>
      <c r="O527" s="52"/>
      <c r="P527" s="52"/>
      <c r="Q527" s="52"/>
      <c r="R527" s="52"/>
      <c r="S527" s="52"/>
      <c r="T527" s="52"/>
      <c r="U527" s="52"/>
      <c r="V527" s="52"/>
      <c r="W527" s="52"/>
      <c r="X527" s="52"/>
      <c r="Y527" s="52"/>
      <c r="Z527" s="52"/>
      <c r="AA527" s="52"/>
      <c r="AB527" s="52"/>
      <c r="AC527" s="52"/>
      <c r="AD527" s="52"/>
      <c r="AE527" s="52"/>
      <c r="AF527" s="52"/>
      <c r="AG527" s="52"/>
      <c r="AH527" s="52"/>
      <c r="AI527" s="52"/>
      <c r="AJ527" s="52"/>
      <c r="AK527" s="52"/>
      <c r="AL527" s="52"/>
      <c r="AM527" s="52"/>
      <c r="AN527" s="52"/>
      <c r="AO527" s="52"/>
      <c r="AP527" s="52"/>
      <c r="AQ527" s="52"/>
      <c r="AR527" s="52"/>
      <c r="AS527" s="52"/>
      <c r="AT527" s="52"/>
      <c r="AU527" s="52"/>
      <c r="AV527" s="52"/>
      <c r="AW527" s="52"/>
      <c r="AX527" s="52"/>
      <c r="AY527" s="52"/>
      <c r="AZ527" s="52"/>
      <c r="BA527" s="52"/>
      <c r="BB527" s="52"/>
      <c r="BC527" s="52"/>
      <c r="BD527" s="52"/>
      <c r="BE527" s="52"/>
      <c r="BF527" s="52"/>
    </row>
    <row r="528" spans="1:58" ht="15.75" customHeight="1">
      <c r="A528" s="58"/>
      <c r="B528" s="52"/>
      <c r="C528" s="52"/>
      <c r="D528" s="52"/>
      <c r="E528" s="52"/>
      <c r="F528" s="52"/>
      <c r="G528" s="52"/>
      <c r="H528" s="52"/>
      <c r="I528" s="52"/>
      <c r="J528" s="52"/>
      <c r="K528" s="52"/>
      <c r="L528" s="52"/>
      <c r="M528" s="52"/>
      <c r="N528" s="52"/>
      <c r="O528" s="52"/>
      <c r="P528" s="52"/>
      <c r="Q528" s="52"/>
      <c r="R528" s="52"/>
      <c r="S528" s="52"/>
      <c r="T528" s="52"/>
      <c r="U528" s="52"/>
      <c r="V528" s="52"/>
      <c r="W528" s="52"/>
      <c r="X528" s="52"/>
      <c r="Y528" s="52"/>
      <c r="Z528" s="52"/>
      <c r="AA528" s="52"/>
      <c r="AB528" s="52"/>
      <c r="AC528" s="52"/>
      <c r="AD528" s="52"/>
      <c r="AE528" s="52"/>
      <c r="AF528" s="52"/>
      <c r="AG528" s="52"/>
      <c r="AH528" s="52"/>
      <c r="AI528" s="52"/>
      <c r="AJ528" s="52"/>
      <c r="AK528" s="52"/>
      <c r="AL528" s="52"/>
      <c r="AM528" s="52"/>
      <c r="AN528" s="52"/>
      <c r="AO528" s="52"/>
      <c r="AP528" s="52"/>
      <c r="AQ528" s="52"/>
      <c r="AR528" s="52"/>
      <c r="AS528" s="52"/>
      <c r="AT528" s="52"/>
      <c r="AU528" s="52"/>
      <c r="AV528" s="52"/>
      <c r="AW528" s="52"/>
      <c r="AX528" s="52"/>
      <c r="AY528" s="52"/>
      <c r="AZ528" s="52"/>
      <c r="BA528" s="52"/>
      <c r="BB528" s="52"/>
      <c r="BC528" s="52"/>
      <c r="BD528" s="52"/>
      <c r="BE528" s="52"/>
      <c r="BF528" s="52"/>
    </row>
    <row r="529" spans="1:58" ht="15.75" customHeight="1">
      <c r="A529" s="58"/>
      <c r="B529" s="52"/>
      <c r="C529" s="52"/>
      <c r="D529" s="52"/>
      <c r="E529" s="52"/>
      <c r="F529" s="52"/>
      <c r="G529" s="52"/>
      <c r="H529" s="52"/>
      <c r="I529" s="52"/>
      <c r="J529" s="52"/>
      <c r="K529" s="52"/>
      <c r="L529" s="52"/>
      <c r="M529" s="52"/>
      <c r="N529" s="52"/>
      <c r="O529" s="52"/>
      <c r="P529" s="52"/>
      <c r="Q529" s="52"/>
      <c r="R529" s="52"/>
      <c r="S529" s="52"/>
      <c r="T529" s="52"/>
      <c r="U529" s="52"/>
      <c r="V529" s="52"/>
      <c r="W529" s="52"/>
      <c r="X529" s="52"/>
      <c r="Y529" s="52"/>
      <c r="Z529" s="52"/>
      <c r="AA529" s="52"/>
      <c r="AB529" s="52"/>
      <c r="AC529" s="52"/>
      <c r="AD529" s="52"/>
      <c r="AE529" s="52"/>
      <c r="AF529" s="52"/>
      <c r="AG529" s="52"/>
      <c r="AH529" s="52"/>
      <c r="AI529" s="52"/>
      <c r="AJ529" s="52"/>
      <c r="AK529" s="52"/>
      <c r="AL529" s="52"/>
      <c r="AM529" s="52"/>
      <c r="AN529" s="52"/>
      <c r="AO529" s="52"/>
      <c r="AP529" s="52"/>
      <c r="AQ529" s="52"/>
      <c r="AR529" s="52"/>
      <c r="AS529" s="52"/>
      <c r="AT529" s="52"/>
      <c r="AU529" s="52"/>
      <c r="AV529" s="52"/>
      <c r="AW529" s="52"/>
      <c r="AX529" s="52"/>
      <c r="AY529" s="52"/>
      <c r="AZ529" s="52"/>
      <c r="BA529" s="52"/>
      <c r="BB529" s="52"/>
      <c r="BC529" s="52"/>
      <c r="BD529" s="52"/>
      <c r="BE529" s="52"/>
      <c r="BF529" s="52"/>
    </row>
    <row r="530" spans="1:58" ht="15.75" customHeight="1">
      <c r="A530" s="58"/>
      <c r="B530" s="52"/>
      <c r="C530" s="52"/>
      <c r="D530" s="52"/>
      <c r="E530" s="52"/>
      <c r="F530" s="52"/>
      <c r="G530" s="52"/>
      <c r="H530" s="52"/>
      <c r="I530" s="52"/>
      <c r="J530" s="52"/>
      <c r="K530" s="52"/>
      <c r="L530" s="52"/>
      <c r="M530" s="52"/>
      <c r="N530" s="52"/>
      <c r="O530" s="52"/>
      <c r="P530" s="52"/>
      <c r="Q530" s="52"/>
      <c r="R530" s="52"/>
      <c r="S530" s="52"/>
      <c r="T530" s="52"/>
      <c r="U530" s="52"/>
      <c r="V530" s="52"/>
      <c r="W530" s="52"/>
      <c r="X530" s="52"/>
      <c r="Y530" s="52"/>
      <c r="Z530" s="52"/>
      <c r="AA530" s="52"/>
      <c r="AB530" s="52"/>
      <c r="AC530" s="52"/>
      <c r="AD530" s="52"/>
      <c r="AE530" s="52"/>
      <c r="AF530" s="52"/>
      <c r="AG530" s="52"/>
      <c r="AH530" s="52"/>
      <c r="AI530" s="52"/>
      <c r="AJ530" s="52"/>
      <c r="AK530" s="52"/>
      <c r="AL530" s="52"/>
      <c r="AM530" s="52"/>
      <c r="AN530" s="52"/>
      <c r="AO530" s="52"/>
      <c r="AP530" s="52"/>
      <c r="AQ530" s="52"/>
      <c r="AR530" s="52"/>
      <c r="AS530" s="52"/>
      <c r="AT530" s="52"/>
      <c r="AU530" s="52"/>
      <c r="AV530" s="52"/>
      <c r="AW530" s="52"/>
      <c r="AX530" s="52"/>
      <c r="AY530" s="52"/>
      <c r="AZ530" s="52"/>
      <c r="BA530" s="52"/>
      <c r="BB530" s="52"/>
      <c r="BC530" s="52"/>
      <c r="BD530" s="52"/>
      <c r="BE530" s="52"/>
      <c r="BF530" s="52"/>
    </row>
    <row r="531" spans="1:58" ht="15.75" customHeight="1">
      <c r="A531" s="58"/>
      <c r="B531" s="52"/>
      <c r="C531" s="52"/>
      <c r="D531" s="52"/>
      <c r="E531" s="52"/>
      <c r="F531" s="52"/>
      <c r="G531" s="52"/>
      <c r="H531" s="52"/>
      <c r="I531" s="52"/>
      <c r="J531" s="52"/>
      <c r="K531" s="52"/>
      <c r="L531" s="52"/>
      <c r="M531" s="52"/>
      <c r="N531" s="52"/>
      <c r="O531" s="52"/>
      <c r="P531" s="52"/>
      <c r="Q531" s="52"/>
      <c r="R531" s="52"/>
      <c r="S531" s="52"/>
      <c r="T531" s="52"/>
      <c r="U531" s="52"/>
      <c r="V531" s="52"/>
      <c r="W531" s="52"/>
      <c r="X531" s="52"/>
      <c r="Y531" s="52"/>
      <c r="Z531" s="52"/>
      <c r="AA531" s="52"/>
      <c r="AB531" s="52"/>
      <c r="AC531" s="52"/>
      <c r="AD531" s="52"/>
      <c r="AE531" s="52"/>
      <c r="AF531" s="52"/>
      <c r="AG531" s="52"/>
      <c r="AH531" s="52"/>
      <c r="AI531" s="52"/>
      <c r="AJ531" s="52"/>
      <c r="AK531" s="52"/>
      <c r="AL531" s="52"/>
      <c r="AM531" s="52"/>
      <c r="AN531" s="52"/>
      <c r="AO531" s="52"/>
      <c r="AP531" s="52"/>
      <c r="AQ531" s="52"/>
      <c r="AR531" s="52"/>
      <c r="AS531" s="52"/>
      <c r="AT531" s="52"/>
      <c r="AU531" s="52"/>
      <c r="AV531" s="52"/>
      <c r="AW531" s="52"/>
      <c r="AX531" s="52"/>
      <c r="AY531" s="52"/>
      <c r="AZ531" s="52"/>
      <c r="BA531" s="52"/>
      <c r="BB531" s="52"/>
      <c r="BC531" s="52"/>
      <c r="BD531" s="52"/>
      <c r="BE531" s="52"/>
      <c r="BF531" s="52"/>
    </row>
    <row r="532" spans="1:58" ht="15.75" customHeight="1">
      <c r="A532" s="58"/>
      <c r="B532" s="52"/>
      <c r="C532" s="52"/>
      <c r="D532" s="52"/>
      <c r="E532" s="52"/>
      <c r="F532" s="52"/>
      <c r="G532" s="52"/>
      <c r="H532" s="52"/>
      <c r="I532" s="52"/>
      <c r="J532" s="52"/>
      <c r="K532" s="52"/>
      <c r="L532" s="52"/>
      <c r="M532" s="52"/>
      <c r="N532" s="52"/>
      <c r="O532" s="52"/>
      <c r="P532" s="52"/>
      <c r="Q532" s="52"/>
      <c r="R532" s="52"/>
      <c r="S532" s="52"/>
      <c r="T532" s="52"/>
      <c r="U532" s="52"/>
      <c r="V532" s="52"/>
      <c r="W532" s="52"/>
      <c r="X532" s="52"/>
      <c r="Y532" s="52"/>
      <c r="Z532" s="52"/>
      <c r="AA532" s="52"/>
      <c r="AB532" s="52"/>
      <c r="AC532" s="52"/>
      <c r="AD532" s="52"/>
      <c r="AE532" s="52"/>
      <c r="AF532" s="52"/>
      <c r="AG532" s="52"/>
      <c r="AH532" s="52"/>
      <c r="AI532" s="52"/>
      <c r="AJ532" s="52"/>
      <c r="AK532" s="52"/>
      <c r="AL532" s="52"/>
      <c r="AM532" s="52"/>
      <c r="AN532" s="52"/>
      <c r="AO532" s="52"/>
      <c r="AP532" s="52"/>
      <c r="AQ532" s="52"/>
      <c r="AR532" s="52"/>
      <c r="AS532" s="52"/>
      <c r="AT532" s="52"/>
      <c r="AU532" s="52"/>
      <c r="AV532" s="52"/>
      <c r="AW532" s="52"/>
      <c r="AX532" s="52"/>
      <c r="AY532" s="52"/>
      <c r="AZ532" s="52"/>
      <c r="BA532" s="52"/>
      <c r="BB532" s="52"/>
      <c r="BC532" s="52"/>
      <c r="BD532" s="52"/>
      <c r="BE532" s="52"/>
      <c r="BF532" s="52"/>
    </row>
    <row r="533" spans="1:58" ht="15.75" customHeight="1">
      <c r="A533" s="58"/>
      <c r="B533" s="52"/>
      <c r="C533" s="52"/>
      <c r="D533" s="52"/>
      <c r="E533" s="52"/>
      <c r="F533" s="52"/>
      <c r="G533" s="52"/>
      <c r="H533" s="52"/>
      <c r="I533" s="52"/>
      <c r="J533" s="52"/>
      <c r="K533" s="52"/>
      <c r="L533" s="52"/>
      <c r="M533" s="52"/>
      <c r="N533" s="52"/>
      <c r="O533" s="52"/>
      <c r="P533" s="52"/>
      <c r="Q533" s="52"/>
      <c r="R533" s="52"/>
      <c r="S533" s="52"/>
      <c r="T533" s="52"/>
      <c r="U533" s="52"/>
      <c r="V533" s="52"/>
      <c r="W533" s="52"/>
      <c r="X533" s="52"/>
      <c r="Y533" s="52"/>
      <c r="Z533" s="52"/>
      <c r="AA533" s="52"/>
      <c r="AB533" s="52"/>
      <c r="AC533" s="52"/>
      <c r="AD533" s="52"/>
      <c r="AE533" s="52"/>
      <c r="AF533" s="52"/>
      <c r="AG533" s="52"/>
      <c r="AH533" s="52"/>
      <c r="AI533" s="52"/>
      <c r="AJ533" s="52"/>
      <c r="AK533" s="52"/>
      <c r="AL533" s="52"/>
      <c r="AM533" s="52"/>
      <c r="AN533" s="52"/>
      <c r="AO533" s="52"/>
      <c r="AP533" s="52"/>
      <c r="AQ533" s="52"/>
      <c r="AR533" s="52"/>
      <c r="AS533" s="52"/>
      <c r="AT533" s="52"/>
      <c r="AU533" s="52"/>
      <c r="AV533" s="52"/>
      <c r="AW533" s="52"/>
      <c r="AX533" s="52"/>
      <c r="AY533" s="52"/>
      <c r="AZ533" s="52"/>
      <c r="BA533" s="52"/>
      <c r="BB533" s="52"/>
      <c r="BC533" s="52"/>
      <c r="BD533" s="52"/>
      <c r="BE533" s="52"/>
      <c r="BF533" s="52"/>
    </row>
    <row r="534" spans="1:58" ht="15.75" customHeight="1">
      <c r="A534" s="58"/>
      <c r="B534" s="52"/>
      <c r="C534" s="52"/>
      <c r="D534" s="52"/>
      <c r="E534" s="52"/>
      <c r="F534" s="52"/>
      <c r="G534" s="52"/>
      <c r="H534" s="52"/>
      <c r="I534" s="52"/>
      <c r="J534" s="52"/>
      <c r="K534" s="52"/>
      <c r="L534" s="52"/>
      <c r="M534" s="52"/>
      <c r="N534" s="52"/>
      <c r="O534" s="52"/>
      <c r="P534" s="52"/>
      <c r="Q534" s="52"/>
      <c r="R534" s="52"/>
      <c r="S534" s="52"/>
      <c r="T534" s="52"/>
      <c r="U534" s="52"/>
      <c r="V534" s="52"/>
      <c r="W534" s="52"/>
      <c r="X534" s="52"/>
      <c r="Y534" s="52"/>
      <c r="Z534" s="52"/>
      <c r="AA534" s="52"/>
      <c r="AB534" s="52"/>
      <c r="AC534" s="52"/>
      <c r="AD534" s="52"/>
      <c r="AE534" s="52"/>
      <c r="AF534" s="52"/>
      <c r="AG534" s="52"/>
      <c r="AH534" s="52"/>
      <c r="AI534" s="52"/>
      <c r="AJ534" s="52"/>
      <c r="AK534" s="52"/>
      <c r="AL534" s="52"/>
      <c r="AM534" s="52"/>
      <c r="AN534" s="52"/>
      <c r="AO534" s="52"/>
      <c r="AP534" s="52"/>
      <c r="AQ534" s="52"/>
      <c r="AR534" s="52"/>
      <c r="AS534" s="52"/>
      <c r="AT534" s="52"/>
      <c r="AU534" s="52"/>
      <c r="AV534" s="52"/>
      <c r="AW534" s="52"/>
      <c r="AX534" s="52"/>
      <c r="AY534" s="52"/>
      <c r="AZ534" s="52"/>
      <c r="BA534" s="52"/>
      <c r="BB534" s="52"/>
      <c r="BC534" s="52"/>
      <c r="BD534" s="52"/>
      <c r="BE534" s="52"/>
      <c r="BF534" s="52"/>
    </row>
    <row r="535" spans="1:58" ht="15.75" customHeight="1">
      <c r="A535" s="58"/>
      <c r="B535" s="52"/>
      <c r="C535" s="52"/>
      <c r="D535" s="52"/>
      <c r="E535" s="52"/>
      <c r="F535" s="52"/>
      <c r="G535" s="52"/>
      <c r="H535" s="52"/>
      <c r="I535" s="52"/>
      <c r="J535" s="52"/>
      <c r="K535" s="52"/>
      <c r="L535" s="52"/>
      <c r="M535" s="52"/>
      <c r="N535" s="52"/>
      <c r="O535" s="52"/>
      <c r="P535" s="52"/>
      <c r="Q535" s="52"/>
      <c r="R535" s="52"/>
      <c r="S535" s="52"/>
      <c r="T535" s="52"/>
      <c r="U535" s="52"/>
      <c r="V535" s="52"/>
      <c r="W535" s="52"/>
      <c r="X535" s="52"/>
      <c r="Y535" s="52"/>
      <c r="Z535" s="52"/>
      <c r="AA535" s="52"/>
      <c r="AB535" s="52"/>
      <c r="AC535" s="52"/>
      <c r="AD535" s="52"/>
      <c r="AE535" s="52"/>
      <c r="AF535" s="52"/>
      <c r="AG535" s="52"/>
      <c r="AH535" s="52"/>
      <c r="AI535" s="52"/>
      <c r="AJ535" s="52"/>
      <c r="AK535" s="52"/>
      <c r="AL535" s="52"/>
      <c r="AM535" s="52"/>
      <c r="AN535" s="52"/>
      <c r="AO535" s="52"/>
      <c r="AP535" s="52"/>
      <c r="AQ535" s="52"/>
      <c r="AR535" s="52"/>
      <c r="AS535" s="52"/>
      <c r="AT535" s="52"/>
      <c r="AU535" s="52"/>
      <c r="AV535" s="52"/>
      <c r="AW535" s="52"/>
      <c r="AX535" s="52"/>
      <c r="AY535" s="52"/>
      <c r="AZ535" s="52"/>
      <c r="BA535" s="52"/>
      <c r="BB535" s="52"/>
      <c r="BC535" s="52"/>
      <c r="BD535" s="52"/>
      <c r="BE535" s="52"/>
      <c r="BF535" s="52"/>
    </row>
    <row r="536" spans="1:58" ht="15.75" customHeight="1">
      <c r="A536" s="58"/>
      <c r="B536" s="52"/>
      <c r="C536" s="52"/>
      <c r="D536" s="52"/>
      <c r="E536" s="52"/>
      <c r="F536" s="52"/>
      <c r="G536" s="52"/>
      <c r="H536" s="52"/>
      <c r="I536" s="52"/>
      <c r="J536" s="52"/>
      <c r="K536" s="52"/>
      <c r="L536" s="52"/>
      <c r="M536" s="52"/>
      <c r="N536" s="52"/>
      <c r="O536" s="52"/>
      <c r="P536" s="52"/>
      <c r="Q536" s="52"/>
      <c r="R536" s="52"/>
      <c r="S536" s="52"/>
      <c r="T536" s="52"/>
      <c r="U536" s="52"/>
      <c r="V536" s="52"/>
      <c r="W536" s="52"/>
      <c r="X536" s="52"/>
      <c r="Y536" s="52"/>
      <c r="Z536" s="52"/>
      <c r="AA536" s="52"/>
      <c r="AB536" s="52"/>
      <c r="AC536" s="52"/>
      <c r="AD536" s="52"/>
      <c r="AE536" s="52"/>
      <c r="AF536" s="52"/>
      <c r="AG536" s="52"/>
      <c r="AH536" s="52"/>
      <c r="AI536" s="52"/>
      <c r="AJ536" s="52"/>
      <c r="AK536" s="52"/>
      <c r="AL536" s="52"/>
      <c r="AM536" s="52"/>
      <c r="AN536" s="52"/>
      <c r="AO536" s="52"/>
      <c r="AP536" s="52"/>
      <c r="AQ536" s="52"/>
      <c r="AR536" s="52"/>
      <c r="AS536" s="52"/>
      <c r="AT536" s="52"/>
      <c r="AU536" s="52"/>
      <c r="AV536" s="52"/>
      <c r="AW536" s="52"/>
      <c r="AX536" s="52"/>
      <c r="AY536" s="52"/>
      <c r="AZ536" s="52"/>
      <c r="BA536" s="52"/>
      <c r="BB536" s="52"/>
      <c r="BC536" s="52"/>
      <c r="BD536" s="52"/>
      <c r="BE536" s="52"/>
      <c r="BF536" s="52"/>
    </row>
    <row r="537" spans="1:58" ht="15.75" customHeight="1">
      <c r="A537" s="58"/>
      <c r="B537" s="52"/>
      <c r="C537" s="52"/>
      <c r="D537" s="52"/>
      <c r="E537" s="52"/>
      <c r="F537" s="52"/>
      <c r="G537" s="52"/>
      <c r="H537" s="52"/>
      <c r="I537" s="52"/>
      <c r="J537" s="52"/>
      <c r="K537" s="52"/>
      <c r="L537" s="52"/>
      <c r="M537" s="52"/>
      <c r="N537" s="52"/>
      <c r="O537" s="52"/>
      <c r="P537" s="52"/>
      <c r="Q537" s="52"/>
      <c r="R537" s="52"/>
      <c r="S537" s="52"/>
      <c r="T537" s="52"/>
      <c r="U537" s="52"/>
      <c r="V537" s="52"/>
      <c r="W537" s="52"/>
      <c r="X537" s="52"/>
      <c r="Y537" s="52"/>
      <c r="Z537" s="52"/>
      <c r="AA537" s="52"/>
      <c r="AB537" s="52"/>
      <c r="AC537" s="52"/>
      <c r="AD537" s="52"/>
      <c r="AE537" s="52"/>
      <c r="AF537" s="52"/>
      <c r="AG537" s="52"/>
      <c r="AH537" s="52"/>
      <c r="AI537" s="52"/>
      <c r="AJ537" s="52"/>
      <c r="AK537" s="52"/>
      <c r="AL537" s="52"/>
      <c r="AM537" s="52"/>
      <c r="AN537" s="52"/>
      <c r="AO537" s="52"/>
      <c r="AP537" s="52"/>
      <c r="AQ537" s="52"/>
      <c r="AR537" s="52"/>
      <c r="AS537" s="52"/>
      <c r="AT537" s="52"/>
      <c r="AU537" s="52"/>
      <c r="AV537" s="52"/>
      <c r="AW537" s="52"/>
      <c r="AX537" s="52"/>
      <c r="AY537" s="52"/>
      <c r="AZ537" s="52"/>
      <c r="BA537" s="52"/>
      <c r="BB537" s="52"/>
      <c r="BC537" s="52"/>
      <c r="BD537" s="52"/>
      <c r="BE537" s="52"/>
      <c r="BF537" s="52"/>
    </row>
    <row r="538" spans="1:58" ht="15.75" customHeight="1">
      <c r="A538" s="58"/>
      <c r="B538" s="52"/>
      <c r="C538" s="52"/>
      <c r="D538" s="52"/>
      <c r="E538" s="52"/>
      <c r="F538" s="52"/>
      <c r="G538" s="52"/>
      <c r="H538" s="52"/>
      <c r="I538" s="52"/>
      <c r="J538" s="52"/>
      <c r="K538" s="52"/>
      <c r="L538" s="52"/>
      <c r="M538" s="52"/>
      <c r="N538" s="52"/>
      <c r="O538" s="52"/>
      <c r="P538" s="52"/>
      <c r="Q538" s="52"/>
      <c r="R538" s="52"/>
      <c r="S538" s="52"/>
      <c r="T538" s="52"/>
      <c r="U538" s="52"/>
      <c r="V538" s="52"/>
      <c r="W538" s="52"/>
      <c r="X538" s="52"/>
      <c r="Y538" s="52"/>
      <c r="Z538" s="52"/>
      <c r="AA538" s="52"/>
      <c r="AB538" s="52"/>
      <c r="AC538" s="52"/>
      <c r="AD538" s="52"/>
      <c r="AE538" s="52"/>
      <c r="AF538" s="52"/>
      <c r="AG538" s="52"/>
      <c r="AH538" s="52"/>
      <c r="AI538" s="52"/>
      <c r="AJ538" s="52"/>
      <c r="AK538" s="52"/>
      <c r="AL538" s="52"/>
      <c r="AM538" s="52"/>
      <c r="AN538" s="52"/>
      <c r="AO538" s="52"/>
      <c r="AP538" s="52"/>
      <c r="AQ538" s="52"/>
      <c r="AR538" s="52"/>
      <c r="AS538" s="52"/>
      <c r="AT538" s="52"/>
      <c r="AU538" s="52"/>
      <c r="AV538" s="52"/>
      <c r="AW538" s="52"/>
      <c r="AX538" s="52"/>
      <c r="AY538" s="52"/>
      <c r="AZ538" s="52"/>
      <c r="BA538" s="52"/>
      <c r="BB538" s="52"/>
      <c r="BC538" s="52"/>
      <c r="BD538" s="52"/>
      <c r="BE538" s="52"/>
      <c r="BF538" s="52"/>
    </row>
    <row r="539" spans="1:58" ht="15.75" customHeight="1">
      <c r="A539" s="58"/>
      <c r="B539" s="52"/>
      <c r="C539" s="52"/>
      <c r="D539" s="52"/>
      <c r="E539" s="52"/>
      <c r="F539" s="52"/>
      <c r="G539" s="52"/>
      <c r="H539" s="52"/>
      <c r="I539" s="52"/>
      <c r="J539" s="52"/>
      <c r="K539" s="52"/>
      <c r="L539" s="52"/>
      <c r="M539" s="52"/>
      <c r="N539" s="52"/>
      <c r="O539" s="52"/>
      <c r="P539" s="52"/>
      <c r="Q539" s="52"/>
      <c r="R539" s="52"/>
      <c r="S539" s="52"/>
      <c r="T539" s="52"/>
      <c r="U539" s="52"/>
      <c r="V539" s="52"/>
      <c r="W539" s="52"/>
      <c r="X539" s="52"/>
      <c r="Y539" s="52"/>
      <c r="Z539" s="52"/>
      <c r="AA539" s="52"/>
      <c r="AB539" s="52"/>
      <c r="AC539" s="52"/>
      <c r="AD539" s="52"/>
      <c r="AE539" s="52"/>
      <c r="AF539" s="52"/>
      <c r="AG539" s="52"/>
      <c r="AH539" s="52"/>
      <c r="AI539" s="52"/>
      <c r="AJ539" s="52"/>
      <c r="AK539" s="52"/>
      <c r="AL539" s="52"/>
      <c r="AM539" s="52"/>
      <c r="AN539" s="52"/>
      <c r="AO539" s="52"/>
      <c r="AP539" s="52"/>
      <c r="AQ539" s="52"/>
      <c r="AR539" s="52"/>
      <c r="AS539" s="52"/>
      <c r="AT539" s="52"/>
      <c r="AU539" s="52"/>
      <c r="AV539" s="52"/>
      <c r="AW539" s="52"/>
      <c r="AX539" s="52"/>
      <c r="AY539" s="52"/>
      <c r="AZ539" s="52"/>
      <c r="BA539" s="52"/>
      <c r="BB539" s="52"/>
      <c r="BC539" s="52"/>
      <c r="BD539" s="52"/>
      <c r="BE539" s="52"/>
      <c r="BF539" s="52"/>
    </row>
    <row r="540" spans="1:58" ht="15.75" customHeight="1">
      <c r="A540" s="58"/>
      <c r="B540" s="52"/>
      <c r="C540" s="52"/>
      <c r="D540" s="52"/>
      <c r="E540" s="52"/>
      <c r="F540" s="52"/>
      <c r="G540" s="52"/>
      <c r="H540" s="52"/>
      <c r="I540" s="52"/>
      <c r="J540" s="52"/>
      <c r="K540" s="52"/>
      <c r="L540" s="52"/>
      <c r="M540" s="52"/>
      <c r="N540" s="52"/>
      <c r="O540" s="52"/>
      <c r="P540" s="52"/>
      <c r="Q540" s="52"/>
      <c r="R540" s="52"/>
      <c r="S540" s="52"/>
      <c r="T540" s="52"/>
      <c r="U540" s="52"/>
      <c r="V540" s="52"/>
      <c r="W540" s="52"/>
      <c r="X540" s="52"/>
      <c r="Y540" s="52"/>
      <c r="Z540" s="52"/>
      <c r="AA540" s="52"/>
      <c r="AB540" s="52"/>
      <c r="AC540" s="52"/>
      <c r="AD540" s="52"/>
      <c r="AE540" s="52"/>
      <c r="AF540" s="52"/>
      <c r="AG540" s="52"/>
      <c r="AH540" s="52"/>
      <c r="AI540" s="52"/>
      <c r="AJ540" s="52"/>
      <c r="AK540" s="52"/>
      <c r="AL540" s="52"/>
      <c r="AM540" s="52"/>
      <c r="AN540" s="52"/>
      <c r="AO540" s="52"/>
      <c r="AP540" s="52"/>
      <c r="AQ540" s="52"/>
      <c r="AR540" s="52"/>
      <c r="AS540" s="52"/>
      <c r="AT540" s="52"/>
      <c r="AU540" s="52"/>
      <c r="AV540" s="52"/>
      <c r="AW540" s="52"/>
      <c r="AX540" s="52"/>
      <c r="AY540" s="52"/>
      <c r="AZ540" s="52"/>
      <c r="BA540" s="52"/>
      <c r="BB540" s="52"/>
      <c r="BC540" s="52"/>
      <c r="BD540" s="52"/>
      <c r="BE540" s="52"/>
      <c r="BF540" s="52"/>
    </row>
    <row r="541" spans="1:58" ht="15.75" customHeight="1">
      <c r="A541" s="58"/>
      <c r="B541" s="52"/>
      <c r="C541" s="52"/>
      <c r="D541" s="52"/>
      <c r="E541" s="52"/>
      <c r="F541" s="52"/>
      <c r="G541" s="52"/>
      <c r="H541" s="52"/>
      <c r="I541" s="52"/>
      <c r="J541" s="52"/>
      <c r="K541" s="52"/>
      <c r="L541" s="52"/>
      <c r="M541" s="52"/>
      <c r="N541" s="52"/>
      <c r="O541" s="52"/>
      <c r="P541" s="52"/>
      <c r="Q541" s="52"/>
      <c r="R541" s="52"/>
      <c r="S541" s="52"/>
      <c r="T541" s="52"/>
      <c r="U541" s="52"/>
      <c r="V541" s="52"/>
      <c r="W541" s="52"/>
      <c r="X541" s="52"/>
      <c r="Y541" s="52"/>
      <c r="Z541" s="52"/>
      <c r="AA541" s="52"/>
      <c r="AB541" s="52"/>
      <c r="AC541" s="52"/>
      <c r="AD541" s="52"/>
      <c r="AE541" s="52"/>
      <c r="AF541" s="52"/>
      <c r="AG541" s="52"/>
      <c r="AH541" s="52"/>
      <c r="AI541" s="52"/>
      <c r="AJ541" s="52"/>
      <c r="AK541" s="52"/>
      <c r="AL541" s="52"/>
      <c r="AM541" s="52"/>
      <c r="AN541" s="52"/>
      <c r="AO541" s="52"/>
      <c r="AP541" s="52"/>
      <c r="AQ541" s="52"/>
      <c r="AR541" s="52"/>
      <c r="AS541" s="52"/>
      <c r="AT541" s="52"/>
      <c r="AU541" s="52"/>
      <c r="AV541" s="52"/>
      <c r="AW541" s="52"/>
      <c r="AX541" s="52"/>
      <c r="AY541" s="52"/>
      <c r="AZ541" s="52"/>
      <c r="BA541" s="52"/>
      <c r="BB541" s="52"/>
      <c r="BC541" s="52"/>
      <c r="BD541" s="52"/>
      <c r="BE541" s="52"/>
      <c r="BF541" s="52"/>
    </row>
    <row r="542" spans="1:58" ht="15.75" customHeight="1">
      <c r="A542" s="58"/>
      <c r="B542" s="52"/>
      <c r="C542" s="52"/>
      <c r="D542" s="52"/>
      <c r="E542" s="52"/>
      <c r="F542" s="52"/>
      <c r="G542" s="52"/>
      <c r="H542" s="52"/>
      <c r="I542" s="52"/>
      <c r="J542" s="52"/>
      <c r="K542" s="52"/>
      <c r="L542" s="52"/>
      <c r="M542" s="52"/>
      <c r="N542" s="52"/>
      <c r="O542" s="52"/>
      <c r="P542" s="52"/>
      <c r="Q542" s="52"/>
      <c r="R542" s="52"/>
      <c r="S542" s="52"/>
      <c r="T542" s="52"/>
      <c r="U542" s="52"/>
      <c r="V542" s="52"/>
      <c r="W542" s="52"/>
      <c r="X542" s="52"/>
      <c r="Y542" s="52"/>
      <c r="Z542" s="52"/>
      <c r="AA542" s="52"/>
      <c r="AB542" s="52"/>
      <c r="AC542" s="52"/>
      <c r="AD542" s="52"/>
      <c r="AE542" s="52"/>
      <c r="AF542" s="52"/>
      <c r="AG542" s="52"/>
      <c r="AH542" s="52"/>
      <c r="AI542" s="52"/>
      <c r="AJ542" s="52"/>
      <c r="AK542" s="52"/>
      <c r="AL542" s="52"/>
      <c r="AM542" s="52"/>
      <c r="AN542" s="52"/>
      <c r="AO542" s="52"/>
      <c r="AP542" s="52"/>
      <c r="AQ542" s="52"/>
      <c r="AR542" s="52"/>
      <c r="AS542" s="52"/>
      <c r="AT542" s="52"/>
      <c r="AU542" s="52"/>
      <c r="AV542" s="52"/>
      <c r="AW542" s="52"/>
      <c r="AX542" s="52"/>
      <c r="AY542" s="52"/>
      <c r="AZ542" s="52"/>
      <c r="BA542" s="52"/>
      <c r="BB542" s="52"/>
      <c r="BC542" s="52"/>
      <c r="BD542" s="52"/>
      <c r="BE542" s="52"/>
      <c r="BF542" s="52"/>
    </row>
    <row r="543" spans="1:58" ht="15.75" customHeight="1">
      <c r="A543" s="58"/>
      <c r="B543" s="52"/>
      <c r="C543" s="52"/>
      <c r="D543" s="52"/>
      <c r="E543" s="52"/>
      <c r="F543" s="52"/>
      <c r="G543" s="52"/>
      <c r="H543" s="52"/>
      <c r="I543" s="52"/>
      <c r="J543" s="52"/>
      <c r="K543" s="52"/>
      <c r="L543" s="52"/>
      <c r="M543" s="52"/>
      <c r="N543" s="52"/>
      <c r="O543" s="52"/>
      <c r="P543" s="52"/>
      <c r="Q543" s="52"/>
      <c r="R543" s="52"/>
      <c r="S543" s="52"/>
      <c r="T543" s="52"/>
      <c r="U543" s="52"/>
      <c r="V543" s="52"/>
      <c r="W543" s="52"/>
      <c r="X543" s="52"/>
      <c r="Y543" s="52"/>
      <c r="Z543" s="52"/>
      <c r="AA543" s="52"/>
      <c r="AB543" s="52"/>
      <c r="AC543" s="52"/>
      <c r="AD543" s="52"/>
      <c r="AE543" s="52"/>
      <c r="AF543" s="52"/>
      <c r="AG543" s="52"/>
      <c r="AH543" s="52"/>
      <c r="AI543" s="52"/>
      <c r="AJ543" s="52"/>
      <c r="AK543" s="52"/>
      <c r="AL543" s="52"/>
      <c r="AM543" s="52"/>
      <c r="AN543" s="52"/>
      <c r="AO543" s="52"/>
      <c r="AP543" s="52"/>
      <c r="AQ543" s="52"/>
      <c r="AR543" s="52"/>
      <c r="AS543" s="52"/>
      <c r="AT543" s="52"/>
      <c r="AU543" s="52"/>
      <c r="AV543" s="52"/>
      <c r="AW543" s="52"/>
      <c r="AX543" s="52"/>
      <c r="AY543" s="52"/>
      <c r="AZ543" s="52"/>
      <c r="BA543" s="52"/>
      <c r="BB543" s="52"/>
      <c r="BC543" s="52"/>
      <c r="BD543" s="52"/>
      <c r="BE543" s="52"/>
      <c r="BF543" s="52"/>
    </row>
    <row r="544" spans="1:58" ht="15.75" customHeight="1">
      <c r="A544" s="58"/>
      <c r="B544" s="52"/>
      <c r="C544" s="52"/>
      <c r="D544" s="52"/>
      <c r="E544" s="52"/>
      <c r="F544" s="52"/>
      <c r="G544" s="52"/>
      <c r="H544" s="52"/>
      <c r="I544" s="52"/>
      <c r="J544" s="52"/>
      <c r="K544" s="52"/>
      <c r="L544" s="52"/>
      <c r="M544" s="52"/>
      <c r="N544" s="52"/>
      <c r="O544" s="52"/>
      <c r="P544" s="52"/>
      <c r="Q544" s="52"/>
      <c r="R544" s="52"/>
      <c r="S544" s="52"/>
      <c r="T544" s="52"/>
      <c r="U544" s="52"/>
      <c r="V544" s="52"/>
      <c r="W544" s="52"/>
      <c r="X544" s="52"/>
      <c r="Y544" s="52"/>
      <c r="Z544" s="52"/>
      <c r="AA544" s="52"/>
      <c r="AB544" s="52"/>
      <c r="AC544" s="52"/>
      <c r="AD544" s="52"/>
      <c r="AE544" s="52"/>
      <c r="AF544" s="52"/>
      <c r="AG544" s="52"/>
      <c r="AH544" s="52"/>
      <c r="AI544" s="52"/>
      <c r="AJ544" s="52"/>
      <c r="AK544" s="52"/>
      <c r="AL544" s="52"/>
      <c r="AM544" s="52"/>
      <c r="AN544" s="52"/>
      <c r="AO544" s="52"/>
      <c r="AP544" s="52"/>
      <c r="AQ544" s="52"/>
      <c r="AR544" s="52"/>
      <c r="AS544" s="52"/>
      <c r="AT544" s="52"/>
      <c r="AU544" s="52"/>
      <c r="AV544" s="52"/>
      <c r="AW544" s="52"/>
      <c r="AX544" s="52"/>
      <c r="AY544" s="52"/>
      <c r="AZ544" s="52"/>
      <c r="BA544" s="52"/>
      <c r="BB544" s="52"/>
      <c r="BC544" s="52"/>
      <c r="BD544" s="52"/>
      <c r="BE544" s="52"/>
      <c r="BF544" s="52"/>
    </row>
    <row r="545" spans="1:58" ht="15.75" customHeight="1">
      <c r="A545" s="58"/>
      <c r="B545" s="52"/>
      <c r="C545" s="52"/>
      <c r="D545" s="52"/>
      <c r="E545" s="52"/>
      <c r="F545" s="52"/>
      <c r="G545" s="52"/>
      <c r="H545" s="52"/>
      <c r="I545" s="52"/>
      <c r="J545" s="52"/>
      <c r="K545" s="52"/>
      <c r="L545" s="52"/>
      <c r="M545" s="52"/>
      <c r="N545" s="52"/>
      <c r="O545" s="52"/>
      <c r="P545" s="52"/>
      <c r="Q545" s="52"/>
      <c r="R545" s="52"/>
      <c r="S545" s="52"/>
      <c r="T545" s="52"/>
      <c r="U545" s="52"/>
      <c r="V545" s="52"/>
      <c r="W545" s="52"/>
      <c r="X545" s="52"/>
      <c r="Y545" s="52"/>
      <c r="Z545" s="52"/>
      <c r="AA545" s="52"/>
      <c r="AB545" s="52"/>
      <c r="AC545" s="52"/>
      <c r="AD545" s="52"/>
      <c r="AE545" s="52"/>
      <c r="AF545" s="52"/>
      <c r="AG545" s="52"/>
      <c r="AH545" s="52"/>
      <c r="AI545" s="52"/>
      <c r="AJ545" s="52"/>
      <c r="AK545" s="52"/>
      <c r="AL545" s="52"/>
      <c r="AM545" s="52"/>
      <c r="AN545" s="52"/>
      <c r="AO545" s="52"/>
      <c r="AP545" s="52"/>
      <c r="AQ545" s="52"/>
      <c r="AR545" s="52"/>
      <c r="AS545" s="52"/>
      <c r="AT545" s="52"/>
      <c r="AU545" s="52"/>
      <c r="AV545" s="52"/>
      <c r="AW545" s="52"/>
      <c r="AX545" s="52"/>
      <c r="AY545" s="52"/>
      <c r="AZ545" s="52"/>
      <c r="BA545" s="52"/>
      <c r="BB545" s="52"/>
      <c r="BC545" s="52"/>
      <c r="BD545" s="52"/>
      <c r="BE545" s="52"/>
      <c r="BF545" s="52"/>
    </row>
    <row r="546" spans="1:58" ht="15.75" customHeight="1">
      <c r="A546" s="58"/>
      <c r="B546" s="52"/>
      <c r="C546" s="52"/>
      <c r="D546" s="52"/>
      <c r="E546" s="52"/>
      <c r="F546" s="52"/>
      <c r="G546" s="52"/>
      <c r="H546" s="52"/>
      <c r="I546" s="52"/>
      <c r="J546" s="52"/>
      <c r="K546" s="52"/>
      <c r="L546" s="52"/>
      <c r="M546" s="52"/>
      <c r="N546" s="52"/>
      <c r="O546" s="52"/>
      <c r="P546" s="52"/>
      <c r="Q546" s="52"/>
      <c r="R546" s="52"/>
      <c r="S546" s="52"/>
      <c r="T546" s="52"/>
      <c r="U546" s="52"/>
      <c r="V546" s="52"/>
      <c r="W546" s="52"/>
      <c r="X546" s="52"/>
      <c r="Y546" s="52"/>
      <c r="Z546" s="52"/>
      <c r="AA546" s="52"/>
      <c r="AB546" s="52"/>
      <c r="AC546" s="52"/>
      <c r="AD546" s="52"/>
      <c r="AE546" s="52"/>
      <c r="AF546" s="52"/>
      <c r="AG546" s="52"/>
      <c r="AH546" s="52"/>
      <c r="AI546" s="52"/>
      <c r="AJ546" s="52"/>
      <c r="AK546" s="52"/>
      <c r="AL546" s="52"/>
      <c r="AM546" s="52"/>
      <c r="AN546" s="52"/>
      <c r="AO546" s="52"/>
      <c r="AP546" s="52"/>
      <c r="AQ546" s="52"/>
      <c r="AR546" s="52"/>
      <c r="AS546" s="52"/>
      <c r="AT546" s="52"/>
      <c r="AU546" s="52"/>
      <c r="AV546" s="52"/>
      <c r="AW546" s="52"/>
      <c r="AX546" s="52"/>
      <c r="AY546" s="52"/>
      <c r="AZ546" s="52"/>
      <c r="BA546" s="52"/>
      <c r="BB546" s="52"/>
      <c r="BC546" s="52"/>
      <c r="BD546" s="52"/>
      <c r="BE546" s="52"/>
      <c r="BF546" s="52"/>
    </row>
    <row r="547" spans="1:58" ht="15.75" customHeight="1">
      <c r="A547" s="58"/>
      <c r="B547" s="52"/>
      <c r="C547" s="52"/>
      <c r="D547" s="52"/>
      <c r="E547" s="52"/>
      <c r="F547" s="52"/>
      <c r="G547" s="52"/>
      <c r="H547" s="52"/>
      <c r="I547" s="52"/>
      <c r="J547" s="52"/>
      <c r="K547" s="52"/>
      <c r="L547" s="52"/>
      <c r="M547" s="52"/>
      <c r="N547" s="52"/>
      <c r="O547" s="52"/>
      <c r="P547" s="52"/>
      <c r="Q547" s="52"/>
      <c r="R547" s="52"/>
      <c r="S547" s="52"/>
      <c r="T547" s="52"/>
      <c r="U547" s="52"/>
      <c r="V547" s="52"/>
      <c r="W547" s="52"/>
      <c r="X547" s="52"/>
      <c r="Y547" s="52"/>
      <c r="Z547" s="52"/>
      <c r="AA547" s="52"/>
      <c r="AB547" s="52"/>
      <c r="AC547" s="52"/>
      <c r="AD547" s="52"/>
      <c r="AE547" s="52"/>
      <c r="AF547" s="52"/>
      <c r="AG547" s="52"/>
      <c r="AH547" s="52"/>
      <c r="AI547" s="52"/>
      <c r="AJ547" s="52"/>
      <c r="AK547" s="52"/>
      <c r="AL547" s="52"/>
      <c r="AM547" s="52"/>
      <c r="AN547" s="52"/>
      <c r="AO547" s="52"/>
      <c r="AP547" s="52"/>
      <c r="AQ547" s="52"/>
      <c r="AR547" s="52"/>
      <c r="AS547" s="52"/>
      <c r="AT547" s="52"/>
      <c r="AU547" s="52"/>
      <c r="AV547" s="52"/>
      <c r="AW547" s="52"/>
      <c r="AX547" s="52"/>
      <c r="AY547" s="52"/>
      <c r="AZ547" s="52"/>
      <c r="BA547" s="52"/>
      <c r="BB547" s="52"/>
      <c r="BC547" s="52"/>
      <c r="BD547" s="52"/>
      <c r="BE547" s="52"/>
      <c r="BF547" s="52"/>
    </row>
    <row r="548" spans="1:58" ht="15.75" customHeight="1">
      <c r="A548" s="58"/>
      <c r="B548" s="52"/>
      <c r="C548" s="52"/>
      <c r="D548" s="52"/>
      <c r="E548" s="52"/>
      <c r="F548" s="52"/>
      <c r="G548" s="52"/>
      <c r="H548" s="52"/>
      <c r="I548" s="52"/>
      <c r="J548" s="52"/>
      <c r="K548" s="52"/>
      <c r="L548" s="52"/>
      <c r="M548" s="52"/>
      <c r="N548" s="52"/>
      <c r="O548" s="52"/>
      <c r="P548" s="52"/>
      <c r="Q548" s="52"/>
      <c r="R548" s="52"/>
      <c r="S548" s="52"/>
      <c r="T548" s="52"/>
      <c r="U548" s="52"/>
      <c r="V548" s="52"/>
      <c r="W548" s="52"/>
      <c r="X548" s="52"/>
      <c r="Y548" s="52"/>
      <c r="Z548" s="52"/>
      <c r="AA548" s="52"/>
      <c r="AB548" s="52"/>
      <c r="AC548" s="52"/>
      <c r="AD548" s="52"/>
      <c r="AE548" s="52"/>
      <c r="AF548" s="52"/>
      <c r="AG548" s="52"/>
      <c r="AH548" s="52"/>
      <c r="AI548" s="52"/>
      <c r="AJ548" s="52"/>
      <c r="AK548" s="52"/>
      <c r="AL548" s="52"/>
      <c r="AM548" s="52"/>
      <c r="AN548" s="52"/>
      <c r="AO548" s="52"/>
      <c r="AP548" s="52"/>
      <c r="AQ548" s="52"/>
      <c r="AR548" s="52"/>
      <c r="AS548" s="52"/>
      <c r="AT548" s="52"/>
      <c r="AU548" s="52"/>
      <c r="AV548" s="52"/>
      <c r="AW548" s="52"/>
      <c r="AX548" s="52"/>
      <c r="AY548" s="52"/>
      <c r="AZ548" s="52"/>
      <c r="BA548" s="52"/>
      <c r="BB548" s="52"/>
      <c r="BC548" s="52"/>
      <c r="BD548" s="52"/>
      <c r="BE548" s="52"/>
      <c r="BF548" s="52"/>
    </row>
    <row r="549" spans="1:58" ht="15.75" customHeight="1">
      <c r="A549" s="58"/>
      <c r="B549" s="52"/>
      <c r="C549" s="52"/>
      <c r="D549" s="52"/>
      <c r="E549" s="52"/>
      <c r="F549" s="52"/>
      <c r="G549" s="52"/>
      <c r="H549" s="52"/>
      <c r="I549" s="52"/>
      <c r="J549" s="52"/>
      <c r="K549" s="52"/>
      <c r="L549" s="52"/>
      <c r="M549" s="52"/>
      <c r="N549" s="52"/>
      <c r="O549" s="52"/>
      <c r="P549" s="52"/>
      <c r="Q549" s="52"/>
      <c r="R549" s="52"/>
      <c r="S549" s="52"/>
      <c r="T549" s="52"/>
      <c r="U549" s="52"/>
      <c r="V549" s="52"/>
      <c r="W549" s="52"/>
      <c r="X549" s="52"/>
      <c r="Y549" s="52"/>
      <c r="Z549" s="52"/>
      <c r="AA549" s="52"/>
      <c r="AB549" s="52"/>
      <c r="AC549" s="52"/>
      <c r="AD549" s="52"/>
      <c r="AE549" s="52"/>
      <c r="AF549" s="52"/>
      <c r="AG549" s="52"/>
      <c r="AH549" s="52"/>
      <c r="AI549" s="52"/>
      <c r="AJ549" s="52"/>
      <c r="AK549" s="52"/>
      <c r="AL549" s="52"/>
      <c r="AM549" s="52"/>
      <c r="AN549" s="52"/>
      <c r="AO549" s="52"/>
      <c r="AP549" s="52"/>
      <c r="AQ549" s="52"/>
      <c r="AR549" s="52"/>
      <c r="AS549" s="52"/>
      <c r="AT549" s="52"/>
      <c r="AU549" s="52"/>
      <c r="AV549" s="52"/>
      <c r="AW549" s="52"/>
      <c r="AX549" s="52"/>
      <c r="AY549" s="52"/>
      <c r="AZ549" s="52"/>
      <c r="BA549" s="52"/>
      <c r="BB549" s="52"/>
      <c r="BC549" s="52"/>
      <c r="BD549" s="52"/>
      <c r="BE549" s="52"/>
      <c r="BF549" s="52"/>
    </row>
    <row r="550" spans="1:58" ht="15.75" customHeight="1">
      <c r="A550" s="58"/>
      <c r="B550" s="52"/>
      <c r="C550" s="52"/>
      <c r="D550" s="52"/>
      <c r="E550" s="52"/>
      <c r="F550" s="52"/>
      <c r="G550" s="52"/>
      <c r="H550" s="52"/>
      <c r="I550" s="52"/>
      <c r="J550" s="52"/>
      <c r="K550" s="52"/>
      <c r="L550" s="52"/>
      <c r="M550" s="52"/>
      <c r="N550" s="52"/>
      <c r="O550" s="52"/>
      <c r="P550" s="52"/>
      <c r="Q550" s="52"/>
      <c r="R550" s="52"/>
      <c r="S550" s="52"/>
      <c r="T550" s="52"/>
      <c r="U550" s="52"/>
      <c r="V550" s="52"/>
      <c r="W550" s="52"/>
      <c r="X550" s="52"/>
      <c r="Y550" s="52"/>
      <c r="Z550" s="52"/>
      <c r="AA550" s="52"/>
      <c r="AB550" s="52"/>
      <c r="AC550" s="52"/>
      <c r="AD550" s="52"/>
      <c r="AE550" s="52"/>
      <c r="AF550" s="52"/>
      <c r="AG550" s="52"/>
      <c r="AH550" s="52"/>
      <c r="AI550" s="52"/>
      <c r="AJ550" s="52"/>
      <c r="AK550" s="52"/>
      <c r="AL550" s="52"/>
      <c r="AM550" s="52"/>
      <c r="AN550" s="52"/>
      <c r="AO550" s="52"/>
      <c r="AP550" s="52"/>
      <c r="AQ550" s="52"/>
      <c r="AR550" s="52"/>
      <c r="AS550" s="52"/>
      <c r="AT550" s="52"/>
      <c r="AU550" s="52"/>
      <c r="AV550" s="52"/>
      <c r="AW550" s="52"/>
      <c r="AX550" s="52"/>
      <c r="AY550" s="52"/>
      <c r="AZ550" s="52"/>
      <c r="BA550" s="52"/>
      <c r="BB550" s="52"/>
      <c r="BC550" s="52"/>
      <c r="BD550" s="52"/>
      <c r="BE550" s="52"/>
      <c r="BF550" s="52"/>
    </row>
    <row r="551" spans="1:58" ht="15.75" customHeight="1">
      <c r="A551" s="58"/>
      <c r="B551" s="52"/>
      <c r="C551" s="52"/>
      <c r="D551" s="52"/>
      <c r="E551" s="52"/>
      <c r="F551" s="52"/>
      <c r="G551" s="52"/>
      <c r="H551" s="52"/>
      <c r="I551" s="52"/>
      <c r="J551" s="52"/>
      <c r="K551" s="52"/>
      <c r="L551" s="52"/>
      <c r="M551" s="52"/>
      <c r="N551" s="52"/>
      <c r="O551" s="52"/>
      <c r="P551" s="52"/>
      <c r="Q551" s="52"/>
      <c r="R551" s="52"/>
      <c r="S551" s="52"/>
      <c r="T551" s="52"/>
      <c r="U551" s="52"/>
      <c r="V551" s="52"/>
      <c r="W551" s="52"/>
      <c r="X551" s="52"/>
      <c r="Y551" s="52"/>
      <c r="Z551" s="52"/>
      <c r="AA551" s="52"/>
      <c r="AB551" s="52"/>
      <c r="AC551" s="52"/>
      <c r="AD551" s="52"/>
      <c r="AE551" s="52"/>
      <c r="AF551" s="52"/>
      <c r="AG551" s="52"/>
      <c r="AH551" s="52"/>
      <c r="AI551" s="52"/>
      <c r="AJ551" s="52"/>
      <c r="AK551" s="52"/>
      <c r="AL551" s="52"/>
      <c r="AM551" s="52"/>
      <c r="AN551" s="52"/>
      <c r="AO551" s="52"/>
      <c r="AP551" s="52"/>
      <c r="AQ551" s="52"/>
      <c r="AR551" s="52"/>
      <c r="AS551" s="52"/>
      <c r="AT551" s="52"/>
      <c r="AU551" s="52"/>
      <c r="AV551" s="52"/>
      <c r="AW551" s="52"/>
      <c r="AX551" s="52"/>
      <c r="AY551" s="52"/>
      <c r="AZ551" s="52"/>
      <c r="BA551" s="52"/>
      <c r="BB551" s="52"/>
      <c r="BC551" s="52"/>
      <c r="BD551" s="52"/>
      <c r="BE551" s="52"/>
      <c r="BF551" s="52"/>
    </row>
    <row r="552" spans="1:58" ht="15.75" customHeight="1">
      <c r="A552" s="58"/>
      <c r="B552" s="52"/>
      <c r="C552" s="52"/>
      <c r="D552" s="52"/>
      <c r="E552" s="52"/>
      <c r="F552" s="52"/>
      <c r="G552" s="52"/>
      <c r="H552" s="52"/>
      <c r="I552" s="52"/>
      <c r="J552" s="52"/>
      <c r="K552" s="52"/>
      <c r="L552" s="52"/>
      <c r="M552" s="52"/>
      <c r="N552" s="52"/>
      <c r="O552" s="52"/>
      <c r="P552" s="52"/>
      <c r="Q552" s="52"/>
      <c r="R552" s="52"/>
      <c r="S552" s="52"/>
      <c r="T552" s="52"/>
      <c r="U552" s="52"/>
      <c r="V552" s="52"/>
      <c r="W552" s="52"/>
      <c r="X552" s="52"/>
      <c r="Y552" s="52"/>
      <c r="Z552" s="52"/>
      <c r="AA552" s="52"/>
      <c r="AB552" s="52"/>
      <c r="AC552" s="52"/>
      <c r="AD552" s="52"/>
      <c r="AE552" s="52"/>
      <c r="AF552" s="52"/>
      <c r="AG552" s="52"/>
      <c r="AH552" s="52"/>
      <c r="AI552" s="52"/>
      <c r="AJ552" s="52"/>
      <c r="AK552" s="52"/>
      <c r="AL552" s="52"/>
      <c r="AM552" s="52"/>
      <c r="AN552" s="52"/>
      <c r="AO552" s="52"/>
      <c r="AP552" s="52"/>
      <c r="AQ552" s="52"/>
      <c r="AR552" s="52"/>
      <c r="AS552" s="52"/>
      <c r="AT552" s="52"/>
      <c r="AU552" s="52"/>
      <c r="AV552" s="52"/>
      <c r="AW552" s="52"/>
      <c r="AX552" s="52"/>
      <c r="AY552" s="52"/>
      <c r="AZ552" s="52"/>
      <c r="BA552" s="52"/>
      <c r="BB552" s="52"/>
      <c r="BC552" s="52"/>
      <c r="BD552" s="52"/>
      <c r="BE552" s="52"/>
      <c r="BF552" s="52"/>
    </row>
    <row r="553" spans="1:58" ht="15.75" customHeight="1">
      <c r="A553" s="58"/>
      <c r="B553" s="52"/>
      <c r="C553" s="52"/>
      <c r="D553" s="52"/>
      <c r="E553" s="52"/>
      <c r="F553" s="52"/>
      <c r="G553" s="52"/>
      <c r="H553" s="52"/>
      <c r="I553" s="52"/>
      <c r="J553" s="52"/>
      <c r="K553" s="52"/>
      <c r="L553" s="52"/>
      <c r="M553" s="52"/>
      <c r="N553" s="52"/>
      <c r="O553" s="52"/>
      <c r="P553" s="52"/>
      <c r="Q553" s="52"/>
      <c r="R553" s="52"/>
      <c r="S553" s="52"/>
      <c r="T553" s="52"/>
      <c r="U553" s="52"/>
      <c r="V553" s="52"/>
      <c r="W553" s="52"/>
      <c r="X553" s="52"/>
      <c r="Y553" s="52"/>
      <c r="Z553" s="52"/>
      <c r="AA553" s="52"/>
      <c r="AB553" s="52"/>
      <c r="AC553" s="52"/>
      <c r="AD553" s="52"/>
      <c r="AE553" s="52"/>
      <c r="AF553" s="52"/>
      <c r="AG553" s="52"/>
      <c r="AH553" s="52"/>
      <c r="AI553" s="52"/>
      <c r="AJ553" s="52"/>
      <c r="AK553" s="52"/>
      <c r="AL553" s="52"/>
      <c r="AM553" s="52"/>
      <c r="AN553" s="52"/>
      <c r="AO553" s="52"/>
      <c r="AP553" s="52"/>
      <c r="AQ553" s="52"/>
      <c r="AR553" s="52"/>
      <c r="AS553" s="52"/>
      <c r="AT553" s="52"/>
      <c r="AU553" s="52"/>
      <c r="AV553" s="52"/>
      <c r="AW553" s="52"/>
      <c r="AX553" s="52"/>
      <c r="AY553" s="52"/>
      <c r="AZ553" s="52"/>
      <c r="BA553" s="52"/>
      <c r="BB553" s="52"/>
      <c r="BC553" s="52"/>
      <c r="BD553" s="52"/>
      <c r="BE553" s="52"/>
      <c r="BF553" s="52"/>
    </row>
    <row r="554" spans="1:58" ht="15.75" customHeight="1">
      <c r="A554" s="58"/>
      <c r="B554" s="52"/>
      <c r="C554" s="52"/>
      <c r="D554" s="52"/>
      <c r="E554" s="52"/>
      <c r="F554" s="52"/>
      <c r="G554" s="52"/>
      <c r="H554" s="52"/>
      <c r="I554" s="52"/>
      <c r="J554" s="52"/>
      <c r="K554" s="52"/>
      <c r="L554" s="52"/>
      <c r="M554" s="52"/>
      <c r="N554" s="52"/>
      <c r="O554" s="52"/>
      <c r="P554" s="52"/>
      <c r="Q554" s="52"/>
      <c r="R554" s="52"/>
      <c r="S554" s="52"/>
      <c r="T554" s="52"/>
      <c r="U554" s="52"/>
      <c r="V554" s="52"/>
      <c r="W554" s="52"/>
      <c r="X554" s="52"/>
      <c r="Y554" s="52"/>
      <c r="Z554" s="52"/>
      <c r="AA554" s="52"/>
      <c r="AB554" s="52"/>
      <c r="AC554" s="52"/>
      <c r="AD554" s="52"/>
      <c r="AE554" s="52"/>
      <c r="AF554" s="52"/>
      <c r="AG554" s="52"/>
      <c r="AH554" s="52"/>
      <c r="AI554" s="52"/>
      <c r="AJ554" s="52"/>
      <c r="AK554" s="52"/>
      <c r="AL554" s="52"/>
      <c r="AM554" s="52"/>
      <c r="AN554" s="52"/>
      <c r="AO554" s="52"/>
      <c r="AP554" s="52"/>
      <c r="AQ554" s="52"/>
      <c r="AR554" s="52"/>
      <c r="AS554" s="52"/>
      <c r="AT554" s="52"/>
      <c r="AU554" s="52"/>
      <c r="AV554" s="52"/>
      <c r="AW554" s="52"/>
      <c r="AX554" s="52"/>
      <c r="AY554" s="52"/>
      <c r="AZ554" s="52"/>
      <c r="BA554" s="52"/>
      <c r="BB554" s="52"/>
      <c r="BC554" s="52"/>
      <c r="BD554" s="52"/>
      <c r="BE554" s="52"/>
      <c r="BF554" s="52"/>
    </row>
    <row r="555" spans="1:58" ht="15.75" customHeight="1">
      <c r="A555" s="58"/>
      <c r="B555" s="52"/>
      <c r="C555" s="52"/>
      <c r="D555" s="52"/>
      <c r="E555" s="52"/>
      <c r="F555" s="52"/>
      <c r="G555" s="52"/>
      <c r="H555" s="52"/>
      <c r="I555" s="52"/>
      <c r="J555" s="52"/>
      <c r="K555" s="52"/>
      <c r="L555" s="52"/>
      <c r="M555" s="52"/>
      <c r="N555" s="52"/>
      <c r="O555" s="52"/>
      <c r="P555" s="52"/>
      <c r="Q555" s="52"/>
      <c r="R555" s="52"/>
      <c r="S555" s="52"/>
      <c r="T555" s="52"/>
      <c r="U555" s="52"/>
      <c r="V555" s="52"/>
      <c r="W555" s="52"/>
      <c r="X555" s="52"/>
      <c r="Y555" s="52"/>
      <c r="Z555" s="52"/>
      <c r="AA555" s="52"/>
      <c r="AB555" s="52"/>
      <c r="AC555" s="52"/>
      <c r="AD555" s="52"/>
      <c r="AE555" s="52"/>
      <c r="AF555" s="52"/>
      <c r="AG555" s="52"/>
      <c r="AH555" s="52"/>
      <c r="AI555" s="52"/>
      <c r="AJ555" s="52"/>
      <c r="AK555" s="52"/>
      <c r="AL555" s="52"/>
      <c r="AM555" s="52"/>
      <c r="AN555" s="52"/>
      <c r="AO555" s="52"/>
      <c r="AP555" s="52"/>
      <c r="AQ555" s="52"/>
      <c r="AR555" s="52"/>
      <c r="AS555" s="52"/>
      <c r="AT555" s="52"/>
      <c r="AU555" s="52"/>
      <c r="AV555" s="52"/>
      <c r="AW555" s="52"/>
      <c r="AX555" s="52"/>
      <c r="AY555" s="52"/>
      <c r="AZ555" s="52"/>
      <c r="BA555" s="52"/>
      <c r="BB555" s="52"/>
      <c r="BC555" s="52"/>
      <c r="BD555" s="52"/>
      <c r="BE555" s="52"/>
      <c r="BF555" s="52"/>
    </row>
    <row r="556" spans="1:58" ht="15.75" customHeight="1">
      <c r="A556" s="58"/>
      <c r="B556" s="52"/>
      <c r="C556" s="52"/>
      <c r="D556" s="52"/>
      <c r="E556" s="52"/>
      <c r="F556" s="52"/>
      <c r="G556" s="52"/>
      <c r="H556" s="52"/>
      <c r="I556" s="52"/>
      <c r="J556" s="52"/>
      <c r="K556" s="52"/>
      <c r="L556" s="52"/>
      <c r="M556" s="52"/>
      <c r="N556" s="52"/>
      <c r="O556" s="52"/>
      <c r="P556" s="52"/>
      <c r="Q556" s="52"/>
      <c r="R556" s="52"/>
      <c r="S556" s="52"/>
      <c r="T556" s="52"/>
      <c r="U556" s="52"/>
      <c r="V556" s="52"/>
      <c r="W556" s="52"/>
      <c r="X556" s="52"/>
      <c r="Y556" s="52"/>
      <c r="Z556" s="52"/>
      <c r="AA556" s="52"/>
      <c r="AB556" s="52"/>
      <c r="AC556" s="52"/>
      <c r="AD556" s="52"/>
      <c r="AE556" s="52"/>
      <c r="AF556" s="52"/>
      <c r="AG556" s="52"/>
      <c r="AH556" s="52"/>
      <c r="AI556" s="52"/>
      <c r="AJ556" s="52"/>
      <c r="AK556" s="52"/>
      <c r="AL556" s="52"/>
      <c r="AM556" s="52"/>
      <c r="AN556" s="52"/>
      <c r="AO556" s="52"/>
      <c r="AP556" s="52"/>
      <c r="AQ556" s="52"/>
      <c r="AR556" s="52"/>
      <c r="AS556" s="52"/>
      <c r="AT556" s="52"/>
      <c r="AU556" s="52"/>
      <c r="AV556" s="52"/>
      <c r="AW556" s="52"/>
      <c r="AX556" s="52"/>
      <c r="AY556" s="52"/>
      <c r="AZ556" s="52"/>
      <c r="BA556" s="52"/>
      <c r="BB556" s="52"/>
      <c r="BC556" s="52"/>
      <c r="BD556" s="52"/>
      <c r="BE556" s="52"/>
      <c r="BF556" s="52"/>
    </row>
    <row r="557" spans="1:58" ht="15.75" customHeight="1">
      <c r="A557" s="58"/>
      <c r="B557" s="52"/>
      <c r="C557" s="52"/>
      <c r="D557" s="52"/>
      <c r="E557" s="52"/>
      <c r="F557" s="52"/>
      <c r="G557" s="52"/>
      <c r="H557" s="52"/>
      <c r="I557" s="52"/>
      <c r="J557" s="52"/>
      <c r="K557" s="52"/>
      <c r="L557" s="52"/>
      <c r="M557" s="52"/>
      <c r="N557" s="52"/>
      <c r="O557" s="52"/>
      <c r="P557" s="52"/>
      <c r="Q557" s="52"/>
      <c r="R557" s="52"/>
      <c r="S557" s="52"/>
      <c r="T557" s="52"/>
      <c r="U557" s="52"/>
      <c r="V557" s="52"/>
      <c r="W557" s="52"/>
      <c r="X557" s="52"/>
      <c r="Y557" s="52"/>
      <c r="Z557" s="52"/>
      <c r="AA557" s="52"/>
      <c r="AB557" s="52"/>
      <c r="AC557" s="52"/>
      <c r="AD557" s="52"/>
      <c r="AE557" s="52"/>
      <c r="AF557" s="52"/>
      <c r="AG557" s="52"/>
      <c r="AH557" s="52"/>
      <c r="AI557" s="52"/>
      <c r="AJ557" s="52"/>
      <c r="AK557" s="52"/>
      <c r="AL557" s="52"/>
      <c r="AM557" s="52"/>
      <c r="AN557" s="52"/>
      <c r="AO557" s="52"/>
      <c r="AP557" s="52"/>
      <c r="AQ557" s="52"/>
      <c r="AR557" s="52"/>
      <c r="AS557" s="52"/>
      <c r="AT557" s="52"/>
      <c r="AU557" s="52"/>
      <c r="AV557" s="52"/>
      <c r="AW557" s="52"/>
      <c r="AX557" s="52"/>
      <c r="AY557" s="52"/>
      <c r="AZ557" s="52"/>
      <c r="BA557" s="52"/>
      <c r="BB557" s="52"/>
      <c r="BC557" s="52"/>
      <c r="BD557" s="52"/>
      <c r="BE557" s="52"/>
      <c r="BF557" s="52"/>
    </row>
    <row r="558" spans="1:58" ht="15.75" customHeight="1">
      <c r="A558" s="58"/>
      <c r="B558" s="52"/>
      <c r="C558" s="52"/>
      <c r="D558" s="52"/>
      <c r="E558" s="52"/>
      <c r="F558" s="52"/>
      <c r="G558" s="52"/>
      <c r="H558" s="52"/>
      <c r="I558" s="52"/>
      <c r="J558" s="52"/>
      <c r="K558" s="52"/>
      <c r="L558" s="52"/>
      <c r="M558" s="52"/>
      <c r="N558" s="52"/>
      <c r="O558" s="52"/>
      <c r="P558" s="52"/>
      <c r="Q558" s="52"/>
      <c r="R558" s="52"/>
      <c r="S558" s="52"/>
      <c r="T558" s="52"/>
      <c r="U558" s="52"/>
      <c r="V558" s="52"/>
      <c r="W558" s="52"/>
      <c r="X558" s="52"/>
      <c r="Y558" s="52"/>
      <c r="Z558" s="52"/>
      <c r="AA558" s="52"/>
      <c r="AB558" s="52"/>
      <c r="AC558" s="52"/>
      <c r="AD558" s="52"/>
      <c r="AE558" s="52"/>
      <c r="AF558" s="52"/>
      <c r="AG558" s="52"/>
      <c r="AH558" s="52"/>
      <c r="AI558" s="52"/>
      <c r="AJ558" s="52"/>
      <c r="AK558" s="52"/>
      <c r="AL558" s="52"/>
      <c r="AM558" s="52"/>
      <c r="AN558" s="52"/>
      <c r="AO558" s="52"/>
      <c r="AP558" s="52"/>
      <c r="AQ558" s="52"/>
      <c r="AR558" s="52"/>
      <c r="AS558" s="52"/>
      <c r="AT558" s="52"/>
      <c r="AU558" s="52"/>
      <c r="AV558" s="52"/>
      <c r="AW558" s="52"/>
      <c r="AX558" s="52"/>
      <c r="AY558" s="52"/>
      <c r="AZ558" s="52"/>
      <c r="BA558" s="52"/>
      <c r="BB558" s="52"/>
      <c r="BC558" s="52"/>
      <c r="BD558" s="52"/>
      <c r="BE558" s="52"/>
      <c r="BF558" s="52"/>
    </row>
    <row r="559" spans="1:58" ht="15.75" customHeight="1">
      <c r="A559" s="58"/>
      <c r="B559" s="52"/>
      <c r="C559" s="52"/>
      <c r="D559" s="52"/>
      <c r="E559" s="52"/>
      <c r="F559" s="52"/>
      <c r="G559" s="52"/>
      <c r="H559" s="52"/>
      <c r="I559" s="52"/>
      <c r="J559" s="52"/>
      <c r="K559" s="52"/>
      <c r="L559" s="52"/>
      <c r="M559" s="52"/>
      <c r="N559" s="52"/>
      <c r="O559" s="52"/>
      <c r="P559" s="52"/>
      <c r="Q559" s="52"/>
      <c r="R559" s="52"/>
      <c r="S559" s="52"/>
      <c r="T559" s="52"/>
      <c r="U559" s="52"/>
      <c r="V559" s="52"/>
      <c r="W559" s="52"/>
      <c r="X559" s="52"/>
      <c r="Y559" s="52"/>
      <c r="Z559" s="52"/>
      <c r="AA559" s="52"/>
      <c r="AB559" s="52"/>
      <c r="AC559" s="52"/>
      <c r="AD559" s="52"/>
      <c r="AE559" s="52"/>
      <c r="AF559" s="52"/>
      <c r="AG559" s="52"/>
      <c r="AH559" s="52"/>
      <c r="AI559" s="52"/>
      <c r="AJ559" s="52"/>
      <c r="AK559" s="52"/>
      <c r="AL559" s="52"/>
      <c r="AM559" s="52"/>
      <c r="AN559" s="52"/>
      <c r="AO559" s="52"/>
      <c r="AP559" s="52"/>
      <c r="AQ559" s="52"/>
      <c r="AR559" s="52"/>
      <c r="AS559" s="52"/>
      <c r="AT559" s="52"/>
      <c r="AU559" s="52"/>
      <c r="AV559" s="52"/>
      <c r="AW559" s="52"/>
      <c r="AX559" s="52"/>
      <c r="AY559" s="52"/>
      <c r="AZ559" s="52"/>
      <c r="BA559" s="52"/>
      <c r="BB559" s="52"/>
      <c r="BC559" s="52"/>
      <c r="BD559" s="52"/>
      <c r="BE559" s="52"/>
      <c r="BF559" s="52"/>
    </row>
    <row r="560" spans="1:58" ht="15.75" customHeight="1">
      <c r="A560" s="58"/>
      <c r="B560" s="52"/>
      <c r="C560" s="52"/>
      <c r="D560" s="52"/>
      <c r="E560" s="52"/>
      <c r="F560" s="52"/>
      <c r="G560" s="52"/>
      <c r="H560" s="52"/>
      <c r="I560" s="52"/>
      <c r="J560" s="52"/>
      <c r="K560" s="52"/>
      <c r="L560" s="52"/>
      <c r="M560" s="52"/>
      <c r="N560" s="52"/>
      <c r="O560" s="52"/>
      <c r="P560" s="52"/>
      <c r="Q560" s="52"/>
      <c r="R560" s="52"/>
      <c r="S560" s="52"/>
      <c r="T560" s="52"/>
      <c r="U560" s="52"/>
      <c r="V560" s="52"/>
      <c r="W560" s="52"/>
      <c r="X560" s="52"/>
      <c r="Y560" s="52"/>
      <c r="Z560" s="52"/>
      <c r="AA560" s="52"/>
      <c r="AB560" s="52"/>
      <c r="AC560" s="52"/>
      <c r="AD560" s="52"/>
      <c r="AE560" s="52"/>
      <c r="AF560" s="52"/>
      <c r="AG560" s="52"/>
      <c r="AH560" s="52"/>
      <c r="AI560" s="52"/>
      <c r="AJ560" s="52"/>
      <c r="AK560" s="52"/>
      <c r="AL560" s="52"/>
      <c r="AM560" s="52"/>
      <c r="AN560" s="52"/>
      <c r="AO560" s="52"/>
      <c r="AP560" s="52"/>
      <c r="AQ560" s="52"/>
      <c r="AR560" s="52"/>
      <c r="AS560" s="52"/>
      <c r="AT560" s="52"/>
      <c r="AU560" s="52"/>
      <c r="AV560" s="52"/>
      <c r="AW560" s="52"/>
      <c r="AX560" s="52"/>
      <c r="AY560" s="52"/>
      <c r="AZ560" s="52"/>
      <c r="BA560" s="52"/>
      <c r="BB560" s="52"/>
      <c r="BC560" s="52"/>
      <c r="BD560" s="52"/>
      <c r="BE560" s="52"/>
      <c r="BF560" s="52"/>
    </row>
    <row r="561" spans="1:58" ht="15.75" customHeight="1">
      <c r="A561" s="58"/>
      <c r="B561" s="52"/>
      <c r="C561" s="52"/>
      <c r="D561" s="52"/>
      <c r="E561" s="52"/>
      <c r="F561" s="52"/>
      <c r="G561" s="52"/>
      <c r="H561" s="52"/>
      <c r="I561" s="52"/>
      <c r="J561" s="52"/>
      <c r="K561" s="52"/>
      <c r="L561" s="52"/>
      <c r="M561" s="52"/>
      <c r="N561" s="52"/>
      <c r="O561" s="52"/>
      <c r="P561" s="52"/>
      <c r="Q561" s="52"/>
      <c r="R561" s="52"/>
      <c r="S561" s="52"/>
      <c r="T561" s="52"/>
      <c r="U561" s="52"/>
      <c r="V561" s="52"/>
      <c r="W561" s="52"/>
      <c r="X561" s="52"/>
      <c r="Y561" s="52"/>
      <c r="Z561" s="52"/>
      <c r="AA561" s="52"/>
      <c r="AB561" s="52"/>
      <c r="AC561" s="52"/>
      <c r="AD561" s="52"/>
      <c r="AE561" s="52"/>
      <c r="AF561" s="52"/>
      <c r="AG561" s="52"/>
      <c r="AH561" s="52"/>
      <c r="AI561" s="52"/>
      <c r="AJ561" s="52"/>
      <c r="AK561" s="52"/>
      <c r="AL561" s="52"/>
      <c r="AM561" s="52"/>
      <c r="AN561" s="52"/>
      <c r="AO561" s="52"/>
      <c r="AP561" s="52"/>
      <c r="AQ561" s="52"/>
      <c r="AR561" s="52"/>
      <c r="AS561" s="52"/>
      <c r="AT561" s="52"/>
      <c r="AU561" s="52"/>
      <c r="AV561" s="52"/>
      <c r="AW561" s="52"/>
      <c r="AX561" s="52"/>
      <c r="AY561" s="52"/>
      <c r="AZ561" s="52"/>
      <c r="BA561" s="52"/>
      <c r="BB561" s="52"/>
      <c r="BC561" s="52"/>
      <c r="BD561" s="52"/>
      <c r="BE561" s="52"/>
      <c r="BF561" s="52"/>
    </row>
    <row r="562" spans="1:58" ht="15.75" customHeight="1">
      <c r="A562" s="58"/>
      <c r="B562" s="52"/>
      <c r="C562" s="52"/>
      <c r="D562" s="52"/>
      <c r="E562" s="52"/>
      <c r="F562" s="52"/>
      <c r="G562" s="52"/>
      <c r="H562" s="52"/>
      <c r="I562" s="52"/>
      <c r="J562" s="52"/>
      <c r="K562" s="52"/>
      <c r="L562" s="52"/>
      <c r="M562" s="52"/>
      <c r="N562" s="52"/>
      <c r="O562" s="52"/>
      <c r="P562" s="52"/>
      <c r="Q562" s="52"/>
      <c r="R562" s="52"/>
      <c r="S562" s="52"/>
      <c r="T562" s="52"/>
      <c r="U562" s="52"/>
      <c r="V562" s="52"/>
      <c r="W562" s="52"/>
      <c r="X562" s="52"/>
      <c r="Y562" s="52"/>
      <c r="Z562" s="52"/>
      <c r="AA562" s="52"/>
      <c r="AB562" s="52"/>
      <c r="AC562" s="52"/>
      <c r="AD562" s="52"/>
      <c r="AE562" s="52"/>
      <c r="AF562" s="52"/>
      <c r="AG562" s="52"/>
      <c r="AH562" s="52"/>
      <c r="AI562" s="52"/>
      <c r="AJ562" s="52"/>
      <c r="AK562" s="52"/>
      <c r="AL562" s="52"/>
      <c r="AM562" s="52"/>
      <c r="AN562" s="52"/>
      <c r="AO562" s="52"/>
      <c r="AP562" s="52"/>
      <c r="AQ562" s="52"/>
      <c r="AR562" s="52"/>
      <c r="AS562" s="52"/>
      <c r="AT562" s="52"/>
      <c r="AU562" s="52"/>
      <c r="AV562" s="52"/>
      <c r="AW562" s="52"/>
      <c r="AX562" s="52"/>
      <c r="AY562" s="52"/>
      <c r="AZ562" s="52"/>
      <c r="BA562" s="52"/>
      <c r="BB562" s="52"/>
      <c r="BC562" s="52"/>
      <c r="BD562" s="52"/>
      <c r="BE562" s="52"/>
      <c r="BF562" s="52"/>
    </row>
    <row r="563" spans="1:58" ht="15.75" customHeight="1">
      <c r="A563" s="58"/>
      <c r="B563" s="52"/>
      <c r="C563" s="52"/>
      <c r="D563" s="52"/>
      <c r="E563" s="52"/>
      <c r="F563" s="52"/>
      <c r="G563" s="52"/>
      <c r="H563" s="52"/>
      <c r="I563" s="52"/>
      <c r="J563" s="52"/>
      <c r="K563" s="52"/>
      <c r="L563" s="52"/>
      <c r="M563" s="52"/>
      <c r="N563" s="52"/>
      <c r="O563" s="52"/>
      <c r="P563" s="52"/>
      <c r="Q563" s="52"/>
      <c r="R563" s="52"/>
      <c r="S563" s="52"/>
      <c r="T563" s="52"/>
      <c r="U563" s="52"/>
      <c r="V563" s="52"/>
      <c r="W563" s="52"/>
      <c r="X563" s="52"/>
      <c r="Y563" s="52"/>
      <c r="Z563" s="52"/>
      <c r="AA563" s="52"/>
      <c r="AB563" s="52"/>
      <c r="AC563" s="52"/>
      <c r="AD563" s="52"/>
      <c r="AE563" s="52"/>
      <c r="AF563" s="52"/>
      <c r="AG563" s="52"/>
      <c r="AH563" s="52"/>
      <c r="AI563" s="52"/>
      <c r="AJ563" s="52"/>
      <c r="AK563" s="52"/>
      <c r="AL563" s="52"/>
      <c r="AM563" s="52"/>
      <c r="AN563" s="52"/>
      <c r="AO563" s="52"/>
      <c r="AP563" s="52"/>
      <c r="AQ563" s="52"/>
      <c r="AR563" s="52"/>
      <c r="AS563" s="52"/>
      <c r="AT563" s="52"/>
      <c r="AU563" s="52"/>
      <c r="AV563" s="52"/>
      <c r="AW563" s="52"/>
      <c r="AX563" s="52"/>
      <c r="AY563" s="52"/>
      <c r="AZ563" s="52"/>
      <c r="BA563" s="52"/>
      <c r="BB563" s="52"/>
      <c r="BC563" s="52"/>
      <c r="BD563" s="52"/>
      <c r="BE563" s="52"/>
      <c r="BF563" s="52"/>
    </row>
    <row r="564" spans="1:58" ht="15.75" customHeight="1">
      <c r="A564" s="58"/>
      <c r="B564" s="52"/>
      <c r="C564" s="52"/>
      <c r="D564" s="52"/>
      <c r="E564" s="52"/>
      <c r="F564" s="52"/>
      <c r="G564" s="52"/>
      <c r="H564" s="52"/>
      <c r="I564" s="52"/>
      <c r="J564" s="52"/>
      <c r="K564" s="52"/>
      <c r="L564" s="52"/>
      <c r="M564" s="52"/>
      <c r="N564" s="52"/>
      <c r="O564" s="52"/>
      <c r="P564" s="52"/>
      <c r="Q564" s="52"/>
      <c r="R564" s="52"/>
      <c r="S564" s="52"/>
      <c r="T564" s="52"/>
      <c r="U564" s="52"/>
      <c r="V564" s="52"/>
      <c r="W564" s="52"/>
      <c r="X564" s="52"/>
      <c r="Y564" s="52"/>
      <c r="Z564" s="52"/>
      <c r="AA564" s="52"/>
      <c r="AB564" s="52"/>
      <c r="AC564" s="52"/>
      <c r="AD564" s="52"/>
      <c r="AE564" s="52"/>
      <c r="AF564" s="52"/>
      <c r="AG564" s="52"/>
      <c r="AH564" s="52"/>
      <c r="AI564" s="52"/>
      <c r="AJ564" s="52"/>
      <c r="AK564" s="52"/>
      <c r="AL564" s="52"/>
      <c r="AM564" s="52"/>
      <c r="AN564" s="52"/>
      <c r="AO564" s="52"/>
      <c r="AP564" s="52"/>
      <c r="AQ564" s="52"/>
      <c r="AR564" s="52"/>
      <c r="AS564" s="52"/>
      <c r="AT564" s="52"/>
      <c r="AU564" s="52"/>
      <c r="AV564" s="52"/>
      <c r="AW564" s="52"/>
      <c r="AX564" s="52"/>
      <c r="AY564" s="52"/>
      <c r="AZ564" s="52"/>
      <c r="BA564" s="52"/>
      <c r="BB564" s="52"/>
      <c r="BC564" s="52"/>
      <c r="BD564" s="52"/>
      <c r="BE564" s="52"/>
      <c r="BF564" s="52"/>
    </row>
    <row r="565" spans="1:58" ht="15.75" customHeight="1">
      <c r="A565" s="58"/>
      <c r="B565" s="52"/>
      <c r="C565" s="52"/>
      <c r="D565" s="52"/>
      <c r="E565" s="52"/>
      <c r="F565" s="52"/>
      <c r="G565" s="52"/>
      <c r="H565" s="52"/>
      <c r="I565" s="52"/>
      <c r="J565" s="52"/>
      <c r="K565" s="52"/>
      <c r="L565" s="52"/>
      <c r="M565" s="52"/>
      <c r="N565" s="52"/>
      <c r="O565" s="52"/>
      <c r="P565" s="52"/>
      <c r="Q565" s="52"/>
      <c r="R565" s="52"/>
      <c r="S565" s="52"/>
      <c r="T565" s="52"/>
      <c r="U565" s="52"/>
      <c r="V565" s="52"/>
      <c r="W565" s="52"/>
      <c r="X565" s="52"/>
      <c r="Y565" s="52"/>
      <c r="Z565" s="52"/>
      <c r="AA565" s="52"/>
      <c r="AB565" s="52"/>
      <c r="AC565" s="52"/>
      <c r="AD565" s="52"/>
      <c r="AE565" s="52"/>
      <c r="AF565" s="52"/>
      <c r="AG565" s="52"/>
      <c r="AH565" s="52"/>
      <c r="AI565" s="52"/>
      <c r="AJ565" s="52"/>
      <c r="AK565" s="52"/>
      <c r="AL565" s="52"/>
      <c r="AM565" s="52"/>
      <c r="AN565" s="52"/>
      <c r="AO565" s="52"/>
      <c r="AP565" s="52"/>
      <c r="AQ565" s="52"/>
      <c r="AR565" s="52"/>
      <c r="AS565" s="52"/>
      <c r="AT565" s="52"/>
      <c r="AU565" s="52"/>
      <c r="AV565" s="52"/>
      <c r="AW565" s="52"/>
      <c r="AX565" s="52"/>
      <c r="AY565" s="52"/>
      <c r="AZ565" s="52"/>
      <c r="BA565" s="52"/>
      <c r="BB565" s="52"/>
      <c r="BC565" s="52"/>
      <c r="BD565" s="52"/>
      <c r="BE565" s="52"/>
      <c r="BF565" s="52"/>
    </row>
    <row r="566" spans="1:58" ht="15.75" customHeight="1">
      <c r="A566" s="58"/>
      <c r="B566" s="52"/>
      <c r="C566" s="52"/>
      <c r="D566" s="52"/>
      <c r="E566" s="52"/>
      <c r="F566" s="52"/>
      <c r="G566" s="52"/>
      <c r="H566" s="52"/>
      <c r="I566" s="52"/>
      <c r="J566" s="52"/>
      <c r="K566" s="52"/>
      <c r="L566" s="52"/>
      <c r="M566" s="52"/>
      <c r="N566" s="52"/>
      <c r="O566" s="52"/>
      <c r="P566" s="52"/>
      <c r="Q566" s="52"/>
      <c r="R566" s="52"/>
      <c r="S566" s="52"/>
      <c r="T566" s="52"/>
      <c r="U566" s="52"/>
      <c r="V566" s="52"/>
      <c r="W566" s="52"/>
      <c r="X566" s="52"/>
      <c r="Y566" s="52"/>
      <c r="Z566" s="52"/>
      <c r="AA566" s="52"/>
      <c r="AB566" s="52"/>
      <c r="AC566" s="52"/>
      <c r="AD566" s="52"/>
      <c r="AE566" s="52"/>
      <c r="AF566" s="52"/>
      <c r="AG566" s="52"/>
      <c r="AH566" s="52"/>
      <c r="AI566" s="52"/>
      <c r="AJ566" s="52"/>
      <c r="AK566" s="52"/>
      <c r="AL566" s="52"/>
      <c r="AM566" s="52"/>
      <c r="AN566" s="52"/>
      <c r="AO566" s="52"/>
      <c r="AP566" s="52"/>
      <c r="AQ566" s="52"/>
      <c r="AR566" s="52"/>
      <c r="AS566" s="52"/>
      <c r="AT566" s="52"/>
      <c r="AU566" s="52"/>
      <c r="AV566" s="52"/>
      <c r="AW566" s="52"/>
      <c r="AX566" s="52"/>
      <c r="AY566" s="52"/>
      <c r="AZ566" s="52"/>
      <c r="BA566" s="52"/>
      <c r="BB566" s="52"/>
      <c r="BC566" s="52"/>
      <c r="BD566" s="52"/>
      <c r="BE566" s="52"/>
      <c r="BF566" s="52"/>
    </row>
    <row r="567" spans="1:58" ht="15.75" customHeight="1">
      <c r="A567" s="58"/>
      <c r="B567" s="52"/>
      <c r="C567" s="52"/>
      <c r="D567" s="52"/>
      <c r="E567" s="52"/>
      <c r="F567" s="52"/>
      <c r="G567" s="52"/>
      <c r="H567" s="52"/>
      <c r="I567" s="52"/>
      <c r="J567" s="52"/>
      <c r="K567" s="52"/>
      <c r="L567" s="52"/>
      <c r="M567" s="52"/>
      <c r="N567" s="52"/>
      <c r="O567" s="52"/>
      <c r="P567" s="52"/>
      <c r="Q567" s="52"/>
      <c r="R567" s="52"/>
      <c r="S567" s="52"/>
      <c r="T567" s="52"/>
      <c r="U567" s="52"/>
      <c r="V567" s="52"/>
      <c r="W567" s="52"/>
      <c r="X567" s="52"/>
      <c r="Y567" s="52"/>
      <c r="Z567" s="52"/>
      <c r="AA567" s="52"/>
      <c r="AB567" s="52"/>
      <c r="AC567" s="52"/>
      <c r="AD567" s="52"/>
      <c r="AE567" s="52"/>
      <c r="AF567" s="52"/>
      <c r="AG567" s="52"/>
      <c r="AH567" s="52"/>
      <c r="AI567" s="52"/>
      <c r="AJ567" s="52"/>
      <c r="AK567" s="52"/>
      <c r="AL567" s="52"/>
      <c r="AM567" s="52"/>
      <c r="AN567" s="52"/>
      <c r="AO567" s="52"/>
      <c r="AP567" s="52"/>
      <c r="AQ567" s="52"/>
      <c r="AR567" s="52"/>
      <c r="AS567" s="52"/>
      <c r="AT567" s="52"/>
      <c r="AU567" s="52"/>
      <c r="AV567" s="52"/>
      <c r="AW567" s="52"/>
      <c r="AX567" s="52"/>
      <c r="AY567" s="52"/>
      <c r="AZ567" s="52"/>
      <c r="BA567" s="52"/>
      <c r="BB567" s="52"/>
      <c r="BC567" s="52"/>
      <c r="BD567" s="52"/>
      <c r="BE567" s="52"/>
      <c r="BF567" s="52"/>
    </row>
    <row r="568" spans="1:58" ht="15.75" customHeight="1">
      <c r="A568" s="58"/>
      <c r="B568" s="52"/>
      <c r="C568" s="52"/>
      <c r="D568" s="52"/>
      <c r="E568" s="52"/>
      <c r="F568" s="52"/>
      <c r="G568" s="52"/>
      <c r="H568" s="52"/>
      <c r="I568" s="52"/>
      <c r="J568" s="52"/>
      <c r="K568" s="52"/>
      <c r="L568" s="52"/>
      <c r="M568" s="52"/>
      <c r="N568" s="52"/>
      <c r="O568" s="52"/>
      <c r="P568" s="52"/>
      <c r="Q568" s="52"/>
      <c r="R568" s="52"/>
      <c r="S568" s="52"/>
      <c r="T568" s="52"/>
      <c r="U568" s="52"/>
      <c r="V568" s="52"/>
      <c r="W568" s="52"/>
      <c r="X568" s="52"/>
      <c r="Y568" s="52"/>
      <c r="Z568" s="52"/>
      <c r="AA568" s="52"/>
      <c r="AB568" s="52"/>
      <c r="AC568" s="52"/>
      <c r="AD568" s="52"/>
      <c r="AE568" s="52"/>
      <c r="AF568" s="52"/>
      <c r="AG568" s="52"/>
      <c r="AH568" s="52"/>
      <c r="AI568" s="52"/>
      <c r="AJ568" s="52"/>
      <c r="AK568" s="52"/>
      <c r="AL568" s="52"/>
      <c r="AM568" s="52"/>
      <c r="AN568" s="52"/>
      <c r="AO568" s="52"/>
      <c r="AP568" s="52"/>
      <c r="AQ568" s="52"/>
      <c r="AR568" s="52"/>
      <c r="AS568" s="52"/>
      <c r="AT568" s="52"/>
      <c r="AU568" s="52"/>
      <c r="AV568" s="52"/>
      <c r="AW568" s="52"/>
      <c r="AX568" s="52"/>
      <c r="AY568" s="52"/>
      <c r="AZ568" s="52"/>
      <c r="BA568" s="52"/>
      <c r="BB568" s="52"/>
      <c r="BC568" s="52"/>
      <c r="BD568" s="52"/>
      <c r="BE568" s="52"/>
      <c r="BF568" s="52"/>
    </row>
    <row r="569" spans="1:58" ht="15.75" customHeight="1">
      <c r="A569" s="58"/>
      <c r="B569" s="52"/>
      <c r="C569" s="52"/>
      <c r="D569" s="52"/>
      <c r="E569" s="52"/>
      <c r="F569" s="52"/>
      <c r="G569" s="52"/>
      <c r="H569" s="52"/>
      <c r="I569" s="52"/>
      <c r="J569" s="52"/>
      <c r="K569" s="52"/>
      <c r="L569" s="52"/>
      <c r="M569" s="52"/>
      <c r="N569" s="52"/>
      <c r="O569" s="52"/>
      <c r="P569" s="52"/>
      <c r="Q569" s="52"/>
      <c r="R569" s="52"/>
      <c r="S569" s="52"/>
      <c r="T569" s="52"/>
      <c r="U569" s="52"/>
      <c r="V569" s="52"/>
      <c r="W569" s="52"/>
      <c r="X569" s="52"/>
      <c r="Y569" s="52"/>
      <c r="Z569" s="52"/>
      <c r="AA569" s="52"/>
      <c r="AB569" s="52"/>
      <c r="AC569" s="52"/>
      <c r="AD569" s="52"/>
      <c r="AE569" s="52"/>
      <c r="AF569" s="52"/>
      <c r="AG569" s="52"/>
      <c r="AH569" s="52"/>
      <c r="AI569" s="52"/>
      <c r="AJ569" s="52"/>
      <c r="AK569" s="52"/>
      <c r="AL569" s="52"/>
      <c r="AM569" s="52"/>
      <c r="AN569" s="52"/>
      <c r="AO569" s="52"/>
      <c r="AP569" s="52"/>
      <c r="AQ569" s="52"/>
      <c r="AR569" s="52"/>
      <c r="AS569" s="52"/>
      <c r="AT569" s="52"/>
      <c r="AU569" s="52"/>
      <c r="AV569" s="52"/>
      <c r="AW569" s="52"/>
      <c r="AX569" s="52"/>
      <c r="AY569" s="52"/>
      <c r="AZ569" s="52"/>
      <c r="BA569" s="52"/>
      <c r="BB569" s="52"/>
      <c r="BC569" s="52"/>
      <c r="BD569" s="52"/>
      <c r="BE569" s="52"/>
      <c r="BF569" s="52"/>
    </row>
    <row r="570" spans="1:58" ht="15.75" customHeight="1">
      <c r="A570" s="58"/>
      <c r="B570" s="52"/>
      <c r="C570" s="52"/>
      <c r="D570" s="52"/>
      <c r="E570" s="52"/>
      <c r="F570" s="52"/>
      <c r="G570" s="52"/>
      <c r="H570" s="52"/>
      <c r="I570" s="52"/>
      <c r="J570" s="52"/>
      <c r="K570" s="52"/>
      <c r="L570" s="52"/>
      <c r="M570" s="52"/>
      <c r="N570" s="52"/>
      <c r="O570" s="52"/>
      <c r="P570" s="52"/>
      <c r="Q570" s="52"/>
      <c r="R570" s="52"/>
      <c r="S570" s="52"/>
      <c r="T570" s="52"/>
      <c r="U570" s="52"/>
      <c r="V570" s="52"/>
      <c r="W570" s="52"/>
      <c r="X570" s="52"/>
      <c r="Y570" s="52"/>
      <c r="Z570" s="52"/>
      <c r="AA570" s="52"/>
      <c r="AB570" s="52"/>
      <c r="AC570" s="52"/>
      <c r="AD570" s="52"/>
      <c r="AE570" s="52"/>
      <c r="AF570" s="52"/>
      <c r="AG570" s="52"/>
      <c r="AH570" s="52"/>
      <c r="AI570" s="52"/>
      <c r="AJ570" s="52"/>
      <c r="AK570" s="52"/>
      <c r="AL570" s="52"/>
      <c r="AM570" s="52"/>
      <c r="AN570" s="52"/>
      <c r="AO570" s="52"/>
      <c r="AP570" s="52"/>
      <c r="AQ570" s="52"/>
      <c r="AR570" s="52"/>
      <c r="AS570" s="52"/>
      <c r="AT570" s="52"/>
      <c r="AU570" s="52"/>
      <c r="AV570" s="52"/>
      <c r="AW570" s="52"/>
      <c r="AX570" s="52"/>
      <c r="AY570" s="52"/>
      <c r="AZ570" s="52"/>
      <c r="BA570" s="52"/>
      <c r="BB570" s="52"/>
      <c r="BC570" s="52"/>
      <c r="BD570" s="52"/>
      <c r="BE570" s="52"/>
      <c r="BF570" s="52"/>
    </row>
    <row r="571" spans="1:58" ht="15.75" customHeight="1">
      <c r="A571" s="58"/>
      <c r="B571" s="52"/>
      <c r="C571" s="52"/>
      <c r="D571" s="52"/>
      <c r="E571" s="52"/>
      <c r="F571" s="52"/>
      <c r="G571" s="52"/>
      <c r="H571" s="52"/>
      <c r="I571" s="52"/>
      <c r="J571" s="52"/>
      <c r="K571" s="52"/>
      <c r="L571" s="52"/>
      <c r="M571" s="52"/>
      <c r="N571" s="52"/>
      <c r="O571" s="52"/>
      <c r="P571" s="52"/>
      <c r="Q571" s="52"/>
      <c r="R571" s="52"/>
      <c r="S571" s="52"/>
      <c r="T571" s="52"/>
      <c r="U571" s="52"/>
      <c r="V571" s="52"/>
      <c r="W571" s="52"/>
      <c r="X571" s="52"/>
      <c r="Y571" s="52"/>
      <c r="Z571" s="52"/>
      <c r="AA571" s="52"/>
      <c r="AB571" s="52"/>
      <c r="AC571" s="52"/>
      <c r="AD571" s="52"/>
      <c r="AE571" s="52"/>
      <c r="AF571" s="52"/>
      <c r="AG571" s="52"/>
      <c r="AH571" s="52"/>
      <c r="AI571" s="52"/>
      <c r="AJ571" s="52"/>
      <c r="AK571" s="52"/>
      <c r="AL571" s="52"/>
      <c r="AM571" s="52"/>
      <c r="AN571" s="52"/>
      <c r="AO571" s="52"/>
      <c r="AP571" s="52"/>
      <c r="AQ571" s="52"/>
      <c r="AR571" s="52"/>
      <c r="AS571" s="52"/>
      <c r="AT571" s="52"/>
      <c r="AU571" s="52"/>
      <c r="AV571" s="52"/>
      <c r="AW571" s="52"/>
      <c r="AX571" s="52"/>
      <c r="AY571" s="52"/>
      <c r="AZ571" s="52"/>
      <c r="BA571" s="52"/>
      <c r="BB571" s="52"/>
      <c r="BC571" s="52"/>
      <c r="BD571" s="52"/>
      <c r="BE571" s="52"/>
      <c r="BF571" s="52"/>
    </row>
    <row r="572" spans="1:58" ht="15.75" customHeight="1">
      <c r="A572" s="58"/>
      <c r="B572" s="52"/>
      <c r="C572" s="52"/>
      <c r="D572" s="52"/>
      <c r="E572" s="52"/>
      <c r="F572" s="52"/>
      <c r="G572" s="52"/>
      <c r="H572" s="52"/>
      <c r="I572" s="52"/>
      <c r="J572" s="52"/>
      <c r="K572" s="52"/>
      <c r="L572" s="52"/>
      <c r="M572" s="52"/>
      <c r="N572" s="52"/>
      <c r="O572" s="52"/>
      <c r="P572" s="52"/>
      <c r="Q572" s="52"/>
      <c r="R572" s="52"/>
      <c r="S572" s="52"/>
      <c r="T572" s="52"/>
      <c r="U572" s="52"/>
      <c r="V572" s="52"/>
      <c r="W572" s="52"/>
      <c r="X572" s="52"/>
      <c r="Y572" s="52"/>
      <c r="Z572" s="52"/>
      <c r="AA572" s="52"/>
      <c r="AB572" s="52"/>
      <c r="AC572" s="52"/>
      <c r="AD572" s="52"/>
      <c r="AE572" s="52"/>
      <c r="AF572" s="52"/>
      <c r="AG572" s="52"/>
      <c r="AH572" s="52"/>
      <c r="AI572" s="52"/>
      <c r="AJ572" s="52"/>
      <c r="AK572" s="52"/>
      <c r="AL572" s="52"/>
      <c r="AM572" s="52"/>
      <c r="AN572" s="52"/>
      <c r="AO572" s="52"/>
      <c r="AP572" s="52"/>
      <c r="AQ572" s="52"/>
      <c r="AR572" s="52"/>
      <c r="AS572" s="52"/>
      <c r="AT572" s="52"/>
      <c r="AU572" s="52"/>
      <c r="AV572" s="52"/>
      <c r="AW572" s="52"/>
      <c r="AX572" s="52"/>
      <c r="AY572" s="52"/>
      <c r="AZ572" s="52"/>
      <c r="BA572" s="52"/>
      <c r="BB572" s="52"/>
      <c r="BC572" s="52"/>
      <c r="BD572" s="52"/>
      <c r="BE572" s="52"/>
      <c r="BF572" s="52"/>
    </row>
    <row r="573" spans="1:58" ht="15.75" customHeight="1">
      <c r="A573" s="58"/>
      <c r="B573" s="52"/>
      <c r="C573" s="52"/>
      <c r="D573" s="52"/>
      <c r="E573" s="52"/>
      <c r="F573" s="52"/>
      <c r="G573" s="52"/>
      <c r="H573" s="52"/>
      <c r="I573" s="52"/>
      <c r="J573" s="52"/>
      <c r="K573" s="52"/>
      <c r="L573" s="52"/>
      <c r="M573" s="52"/>
      <c r="N573" s="52"/>
      <c r="O573" s="52"/>
      <c r="P573" s="52"/>
      <c r="Q573" s="52"/>
      <c r="R573" s="52"/>
      <c r="S573" s="52"/>
      <c r="T573" s="52"/>
      <c r="U573" s="52"/>
      <c r="V573" s="52"/>
      <c r="W573" s="52"/>
      <c r="X573" s="52"/>
      <c r="Y573" s="52"/>
      <c r="Z573" s="52"/>
      <c r="AA573" s="52"/>
      <c r="AB573" s="52"/>
      <c r="AC573" s="52"/>
      <c r="AD573" s="52"/>
      <c r="AE573" s="52"/>
      <c r="AF573" s="52"/>
      <c r="AG573" s="52"/>
      <c r="AH573" s="52"/>
      <c r="AI573" s="52"/>
      <c r="AJ573" s="52"/>
      <c r="AK573" s="52"/>
      <c r="AL573" s="52"/>
      <c r="AM573" s="52"/>
      <c r="AN573" s="52"/>
      <c r="AO573" s="52"/>
      <c r="AP573" s="52"/>
      <c r="AQ573" s="52"/>
      <c r="AR573" s="52"/>
      <c r="AS573" s="52"/>
      <c r="AT573" s="52"/>
      <c r="AU573" s="52"/>
      <c r="AV573" s="52"/>
      <c r="AW573" s="52"/>
      <c r="AX573" s="52"/>
      <c r="AY573" s="52"/>
      <c r="AZ573" s="52"/>
      <c r="BA573" s="52"/>
      <c r="BB573" s="52"/>
      <c r="BC573" s="52"/>
      <c r="BD573" s="52"/>
      <c r="BE573" s="52"/>
      <c r="BF573" s="52"/>
    </row>
    <row r="574" spans="1:58" ht="15.75" customHeight="1">
      <c r="A574" s="58"/>
      <c r="B574" s="52"/>
      <c r="C574" s="52"/>
      <c r="D574" s="52"/>
      <c r="E574" s="52"/>
      <c r="F574" s="52"/>
      <c r="G574" s="52"/>
      <c r="H574" s="52"/>
      <c r="I574" s="52"/>
      <c r="J574" s="52"/>
      <c r="K574" s="52"/>
      <c r="L574" s="52"/>
      <c r="M574" s="52"/>
      <c r="N574" s="52"/>
      <c r="O574" s="52"/>
      <c r="P574" s="52"/>
      <c r="Q574" s="52"/>
      <c r="R574" s="52"/>
      <c r="S574" s="52"/>
      <c r="T574" s="52"/>
      <c r="U574" s="52"/>
      <c r="V574" s="52"/>
      <c r="W574" s="52"/>
      <c r="X574" s="52"/>
      <c r="Y574" s="52"/>
      <c r="Z574" s="52"/>
      <c r="AA574" s="52"/>
      <c r="AB574" s="52"/>
      <c r="AC574" s="52"/>
      <c r="AD574" s="52"/>
      <c r="AE574" s="52"/>
      <c r="AF574" s="52"/>
      <c r="AG574" s="52"/>
      <c r="AH574" s="52"/>
      <c r="AI574" s="52"/>
      <c r="AJ574" s="52"/>
      <c r="AK574" s="52"/>
      <c r="AL574" s="52"/>
      <c r="AM574" s="52"/>
      <c r="AN574" s="52"/>
      <c r="AO574" s="52"/>
      <c r="AP574" s="52"/>
      <c r="AQ574" s="52"/>
      <c r="AR574" s="52"/>
      <c r="AS574" s="52"/>
      <c r="AT574" s="52"/>
      <c r="AU574" s="52"/>
      <c r="AV574" s="52"/>
      <c r="AW574" s="52"/>
      <c r="AX574" s="52"/>
      <c r="AY574" s="52"/>
      <c r="AZ574" s="52"/>
      <c r="BA574" s="52"/>
      <c r="BB574" s="52"/>
      <c r="BC574" s="52"/>
      <c r="BD574" s="52"/>
      <c r="BE574" s="52"/>
      <c r="BF574" s="52"/>
    </row>
    <row r="575" spans="1:58" ht="15.75" customHeight="1">
      <c r="A575" s="58"/>
      <c r="B575" s="52"/>
      <c r="C575" s="52"/>
      <c r="D575" s="52"/>
      <c r="E575" s="52"/>
      <c r="F575" s="52"/>
      <c r="G575" s="52"/>
      <c r="H575" s="52"/>
      <c r="I575" s="52"/>
      <c r="J575" s="52"/>
      <c r="K575" s="52"/>
      <c r="L575" s="52"/>
      <c r="M575" s="52"/>
      <c r="N575" s="52"/>
      <c r="O575" s="52"/>
      <c r="P575" s="52"/>
      <c r="Q575" s="52"/>
      <c r="R575" s="52"/>
      <c r="S575" s="52"/>
      <c r="T575" s="52"/>
      <c r="U575" s="52"/>
      <c r="V575" s="52"/>
      <c r="W575" s="52"/>
      <c r="X575" s="52"/>
      <c r="Y575" s="52"/>
      <c r="Z575" s="52"/>
      <c r="AA575" s="52"/>
      <c r="AB575" s="52"/>
      <c r="AC575" s="52"/>
      <c r="AD575" s="52"/>
      <c r="AE575" s="52"/>
      <c r="AF575" s="52"/>
      <c r="AG575" s="52"/>
      <c r="AH575" s="52"/>
      <c r="AI575" s="52"/>
      <c r="AJ575" s="52"/>
      <c r="AK575" s="52"/>
      <c r="AL575" s="52"/>
      <c r="AM575" s="52"/>
      <c r="AN575" s="52"/>
      <c r="AO575" s="52"/>
      <c r="AP575" s="52"/>
      <c r="AQ575" s="52"/>
      <c r="AR575" s="52"/>
      <c r="AS575" s="52"/>
      <c r="AT575" s="52"/>
      <c r="AU575" s="52"/>
      <c r="AV575" s="52"/>
      <c r="AW575" s="52"/>
      <c r="AX575" s="52"/>
      <c r="AY575" s="52"/>
      <c r="AZ575" s="52"/>
      <c r="BA575" s="52"/>
      <c r="BB575" s="52"/>
      <c r="BC575" s="52"/>
      <c r="BD575" s="52"/>
      <c r="BE575" s="52"/>
      <c r="BF575" s="52"/>
    </row>
    <row r="576" spans="1:58" ht="15.75" customHeight="1">
      <c r="A576" s="58"/>
      <c r="B576" s="52"/>
      <c r="C576" s="52"/>
      <c r="D576" s="52"/>
      <c r="E576" s="52"/>
      <c r="F576" s="52"/>
      <c r="G576" s="52"/>
      <c r="H576" s="52"/>
      <c r="I576" s="52"/>
      <c r="J576" s="52"/>
      <c r="K576" s="52"/>
      <c r="L576" s="52"/>
      <c r="M576" s="52"/>
      <c r="N576" s="52"/>
      <c r="O576" s="52"/>
      <c r="P576" s="52"/>
      <c r="Q576" s="52"/>
      <c r="R576" s="52"/>
      <c r="S576" s="52"/>
      <c r="T576" s="52"/>
      <c r="U576" s="52"/>
      <c r="V576" s="52"/>
      <c r="W576" s="52"/>
      <c r="X576" s="52"/>
      <c r="Y576" s="52"/>
      <c r="Z576" s="52"/>
      <c r="AA576" s="52"/>
      <c r="AB576" s="52"/>
      <c r="AC576" s="52"/>
      <c r="AD576" s="52"/>
      <c r="AE576" s="52"/>
      <c r="AF576" s="52"/>
      <c r="AG576" s="52"/>
      <c r="AH576" s="52"/>
      <c r="AI576" s="52"/>
      <c r="AJ576" s="52"/>
      <c r="AK576" s="52"/>
      <c r="AL576" s="52"/>
      <c r="AM576" s="52"/>
      <c r="AN576" s="52"/>
      <c r="AO576" s="52"/>
      <c r="AP576" s="52"/>
      <c r="AQ576" s="52"/>
      <c r="AR576" s="52"/>
      <c r="AS576" s="52"/>
      <c r="AT576" s="52"/>
      <c r="AU576" s="52"/>
      <c r="AV576" s="52"/>
      <c r="AW576" s="52"/>
      <c r="AX576" s="52"/>
      <c r="AY576" s="52"/>
      <c r="AZ576" s="52"/>
      <c r="BA576" s="52"/>
      <c r="BB576" s="52"/>
      <c r="BC576" s="52"/>
      <c r="BD576" s="52"/>
      <c r="BE576" s="52"/>
      <c r="BF576" s="52"/>
    </row>
    <row r="577" spans="1:58" ht="15.75" customHeight="1">
      <c r="A577" s="58"/>
      <c r="B577" s="52"/>
      <c r="C577" s="52"/>
      <c r="D577" s="52"/>
      <c r="E577" s="52"/>
      <c r="F577" s="52"/>
      <c r="G577" s="52"/>
      <c r="H577" s="52"/>
      <c r="I577" s="52"/>
      <c r="J577" s="52"/>
      <c r="K577" s="52"/>
      <c r="L577" s="52"/>
      <c r="M577" s="52"/>
      <c r="N577" s="52"/>
      <c r="O577" s="52"/>
      <c r="P577" s="52"/>
      <c r="Q577" s="52"/>
      <c r="R577" s="52"/>
      <c r="S577" s="52"/>
      <c r="T577" s="52"/>
      <c r="U577" s="52"/>
      <c r="V577" s="52"/>
      <c r="W577" s="52"/>
      <c r="X577" s="52"/>
      <c r="Y577" s="52"/>
      <c r="Z577" s="52"/>
      <c r="AA577" s="52"/>
      <c r="AB577" s="52"/>
      <c r="AC577" s="52"/>
      <c r="AD577" s="52"/>
      <c r="AE577" s="52"/>
      <c r="AF577" s="52"/>
      <c r="AG577" s="52"/>
      <c r="AH577" s="52"/>
      <c r="AI577" s="52"/>
      <c r="AJ577" s="52"/>
      <c r="AK577" s="52"/>
      <c r="AL577" s="52"/>
      <c r="AM577" s="52"/>
      <c r="AN577" s="52"/>
      <c r="AO577" s="52"/>
      <c r="AP577" s="52"/>
      <c r="AQ577" s="52"/>
      <c r="AR577" s="52"/>
      <c r="AS577" s="52"/>
      <c r="AT577" s="52"/>
      <c r="AU577" s="52"/>
      <c r="AV577" s="52"/>
      <c r="AW577" s="52"/>
      <c r="AX577" s="52"/>
      <c r="AY577" s="52"/>
      <c r="AZ577" s="52"/>
      <c r="BA577" s="52"/>
      <c r="BB577" s="52"/>
      <c r="BC577" s="52"/>
      <c r="BD577" s="52"/>
      <c r="BE577" s="52"/>
      <c r="BF577" s="52"/>
    </row>
    <row r="578" spans="1:58" ht="15.75" customHeight="1">
      <c r="A578" s="58"/>
      <c r="B578" s="52"/>
      <c r="C578" s="52"/>
      <c r="D578" s="52"/>
      <c r="E578" s="52"/>
      <c r="F578" s="52"/>
      <c r="G578" s="52"/>
      <c r="H578" s="52"/>
      <c r="I578" s="52"/>
      <c r="J578" s="52"/>
      <c r="K578" s="52"/>
      <c r="L578" s="52"/>
      <c r="M578" s="52"/>
      <c r="N578" s="52"/>
      <c r="O578" s="52"/>
      <c r="P578" s="52"/>
      <c r="Q578" s="52"/>
      <c r="R578" s="52"/>
      <c r="S578" s="52"/>
      <c r="T578" s="52"/>
      <c r="U578" s="52"/>
      <c r="V578" s="52"/>
      <c r="W578" s="52"/>
      <c r="X578" s="52"/>
      <c r="Y578" s="52"/>
      <c r="Z578" s="52"/>
      <c r="AA578" s="52"/>
      <c r="AB578" s="52"/>
      <c r="AC578" s="52"/>
      <c r="AD578" s="52"/>
      <c r="AE578" s="52"/>
      <c r="AF578" s="52"/>
      <c r="AG578" s="52"/>
      <c r="AH578" s="52"/>
      <c r="AI578" s="52"/>
      <c r="AJ578" s="52"/>
      <c r="AK578" s="52"/>
      <c r="AL578" s="52"/>
      <c r="AM578" s="52"/>
      <c r="AN578" s="52"/>
      <c r="AO578" s="52"/>
      <c r="AP578" s="52"/>
      <c r="AQ578" s="52"/>
      <c r="AR578" s="52"/>
      <c r="AS578" s="52"/>
      <c r="AT578" s="52"/>
      <c r="AU578" s="52"/>
      <c r="AV578" s="52"/>
      <c r="AW578" s="52"/>
      <c r="AX578" s="52"/>
      <c r="AY578" s="52"/>
      <c r="AZ578" s="52"/>
      <c r="BA578" s="52"/>
      <c r="BB578" s="52"/>
      <c r="BC578" s="52"/>
      <c r="BD578" s="52"/>
      <c r="BE578" s="52"/>
      <c r="BF578" s="52"/>
    </row>
    <row r="579" spans="1:58" ht="15.75" customHeight="1">
      <c r="A579" s="58"/>
      <c r="B579" s="52"/>
      <c r="C579" s="52"/>
      <c r="D579" s="52"/>
      <c r="E579" s="52"/>
      <c r="F579" s="52"/>
      <c r="G579" s="52"/>
      <c r="H579" s="52"/>
      <c r="I579" s="52"/>
      <c r="J579" s="52"/>
      <c r="K579" s="52"/>
      <c r="L579" s="52"/>
      <c r="M579" s="52"/>
      <c r="N579" s="52"/>
      <c r="O579" s="52"/>
      <c r="P579" s="52"/>
      <c r="Q579" s="52"/>
      <c r="R579" s="52"/>
      <c r="S579" s="52"/>
      <c r="T579" s="52"/>
      <c r="U579" s="52"/>
      <c r="V579" s="52"/>
      <c r="W579" s="52"/>
      <c r="X579" s="52"/>
      <c r="Y579" s="52"/>
      <c r="Z579" s="52"/>
      <c r="AA579" s="52"/>
      <c r="AB579" s="52"/>
      <c r="AC579" s="52"/>
      <c r="AD579" s="52"/>
      <c r="AE579" s="52"/>
      <c r="AF579" s="52"/>
      <c r="AG579" s="52"/>
      <c r="AH579" s="52"/>
      <c r="AI579" s="52"/>
      <c r="AJ579" s="52"/>
      <c r="AK579" s="52"/>
      <c r="AL579" s="52"/>
      <c r="AM579" s="52"/>
      <c r="AN579" s="52"/>
      <c r="AO579" s="52"/>
      <c r="AP579" s="52"/>
      <c r="AQ579" s="52"/>
      <c r="AR579" s="52"/>
      <c r="AS579" s="52"/>
      <c r="AT579" s="52"/>
      <c r="AU579" s="52"/>
      <c r="AV579" s="52"/>
      <c r="AW579" s="52"/>
      <c r="AX579" s="52"/>
      <c r="AY579" s="52"/>
      <c r="AZ579" s="52"/>
      <c r="BA579" s="52"/>
      <c r="BB579" s="52"/>
      <c r="BC579" s="52"/>
      <c r="BD579" s="52"/>
      <c r="BE579" s="52"/>
      <c r="BF579" s="52"/>
    </row>
    <row r="580" spans="1:58" ht="15.75" customHeight="1">
      <c r="A580" s="58"/>
      <c r="B580" s="52"/>
      <c r="C580" s="52"/>
      <c r="D580" s="52"/>
      <c r="E580" s="52"/>
      <c r="F580" s="52"/>
      <c r="G580" s="52"/>
      <c r="H580" s="52"/>
      <c r="I580" s="52"/>
      <c r="J580" s="52"/>
      <c r="K580" s="52"/>
      <c r="L580" s="52"/>
      <c r="M580" s="52"/>
      <c r="N580" s="52"/>
      <c r="O580" s="52"/>
      <c r="P580" s="52"/>
      <c r="Q580" s="52"/>
      <c r="R580" s="52"/>
      <c r="S580" s="52"/>
      <c r="T580" s="52"/>
      <c r="U580" s="52"/>
      <c r="V580" s="52"/>
      <c r="W580" s="52"/>
      <c r="X580" s="52"/>
      <c r="Y580" s="52"/>
      <c r="Z580" s="52"/>
      <c r="AA580" s="52"/>
      <c r="AB580" s="52"/>
      <c r="AC580" s="52"/>
      <c r="AD580" s="52"/>
      <c r="AE580" s="52"/>
      <c r="AF580" s="52"/>
      <c r="AG580" s="52"/>
      <c r="AH580" s="52"/>
      <c r="AI580" s="52"/>
      <c r="AJ580" s="52"/>
      <c r="AK580" s="52"/>
      <c r="AL580" s="52"/>
      <c r="AM580" s="52"/>
      <c r="AN580" s="52"/>
      <c r="AO580" s="52"/>
      <c r="AP580" s="52"/>
      <c r="AQ580" s="52"/>
      <c r="AR580" s="52"/>
      <c r="AS580" s="52"/>
      <c r="AT580" s="52"/>
      <c r="AU580" s="52"/>
      <c r="AV580" s="52"/>
      <c r="AW580" s="52"/>
      <c r="AX580" s="52"/>
      <c r="AY580" s="52"/>
      <c r="AZ580" s="52"/>
      <c r="BA580" s="52"/>
      <c r="BB580" s="52"/>
      <c r="BC580" s="52"/>
      <c r="BD580" s="52"/>
      <c r="BE580" s="52"/>
      <c r="BF580" s="52"/>
    </row>
    <row r="581" spans="1:58" ht="15.75" customHeight="1">
      <c r="A581" s="58"/>
      <c r="B581" s="52"/>
      <c r="C581" s="52"/>
      <c r="D581" s="52"/>
      <c r="E581" s="52"/>
      <c r="F581" s="52"/>
      <c r="G581" s="52"/>
      <c r="H581" s="52"/>
      <c r="I581" s="52"/>
      <c r="J581" s="52"/>
      <c r="K581" s="52"/>
      <c r="L581" s="52"/>
      <c r="M581" s="52"/>
      <c r="N581" s="52"/>
      <c r="O581" s="52"/>
      <c r="P581" s="52"/>
      <c r="Q581" s="52"/>
      <c r="R581" s="52"/>
      <c r="S581" s="52"/>
      <c r="T581" s="52"/>
      <c r="U581" s="52"/>
      <c r="V581" s="52"/>
      <c r="W581" s="52"/>
      <c r="X581" s="52"/>
      <c r="Y581" s="52"/>
      <c r="Z581" s="52"/>
      <c r="AA581" s="52"/>
      <c r="AB581" s="52"/>
      <c r="AC581" s="52"/>
      <c r="AD581" s="52"/>
      <c r="AE581" s="52"/>
      <c r="AF581" s="52"/>
      <c r="AG581" s="52"/>
      <c r="AH581" s="52"/>
      <c r="AI581" s="52"/>
      <c r="AJ581" s="52"/>
      <c r="AK581" s="52"/>
      <c r="AL581" s="52"/>
      <c r="AM581" s="52"/>
      <c r="AN581" s="52"/>
      <c r="AO581" s="52"/>
      <c r="AP581" s="52"/>
      <c r="AQ581" s="52"/>
      <c r="AR581" s="52"/>
      <c r="AS581" s="52"/>
      <c r="AT581" s="52"/>
      <c r="AU581" s="52"/>
      <c r="AV581" s="52"/>
      <c r="AW581" s="52"/>
      <c r="AX581" s="52"/>
      <c r="AY581" s="52"/>
      <c r="AZ581" s="52"/>
      <c r="BA581" s="52"/>
      <c r="BB581" s="52"/>
      <c r="BC581" s="52"/>
      <c r="BD581" s="52"/>
      <c r="BE581" s="52"/>
      <c r="BF581" s="52"/>
    </row>
    <row r="582" spans="1:58" ht="15.75" customHeight="1">
      <c r="A582" s="58"/>
      <c r="B582" s="52"/>
      <c r="C582" s="52"/>
      <c r="D582" s="52"/>
      <c r="E582" s="52"/>
      <c r="F582" s="52"/>
      <c r="G582" s="52"/>
      <c r="H582" s="52"/>
      <c r="I582" s="52"/>
      <c r="J582" s="52"/>
      <c r="K582" s="52"/>
      <c r="L582" s="52"/>
      <c r="M582" s="52"/>
      <c r="N582" s="52"/>
      <c r="O582" s="52"/>
      <c r="P582" s="52"/>
      <c r="Q582" s="52"/>
      <c r="R582" s="52"/>
      <c r="S582" s="52"/>
      <c r="T582" s="52"/>
      <c r="U582" s="52"/>
      <c r="V582" s="52"/>
      <c r="W582" s="52"/>
      <c r="X582" s="52"/>
      <c r="Y582" s="52"/>
      <c r="Z582" s="52"/>
      <c r="AA582" s="52"/>
      <c r="AB582" s="52"/>
      <c r="AC582" s="52"/>
      <c r="AD582" s="52"/>
      <c r="AE582" s="52"/>
      <c r="AF582" s="52"/>
      <c r="AG582" s="52"/>
      <c r="AH582" s="52"/>
      <c r="AI582" s="52"/>
      <c r="AJ582" s="52"/>
      <c r="AK582" s="52"/>
      <c r="AL582" s="52"/>
      <c r="AM582" s="52"/>
      <c r="AN582" s="52"/>
      <c r="AO582" s="52"/>
      <c r="AP582" s="52"/>
      <c r="AQ582" s="52"/>
      <c r="AR582" s="52"/>
      <c r="AS582" s="52"/>
      <c r="AT582" s="52"/>
      <c r="AU582" s="52"/>
      <c r="AV582" s="52"/>
      <c r="AW582" s="52"/>
      <c r="AX582" s="52"/>
      <c r="AY582" s="52"/>
      <c r="AZ582" s="52"/>
      <c r="BA582" s="52"/>
      <c r="BB582" s="52"/>
      <c r="BC582" s="52"/>
      <c r="BD582" s="52"/>
      <c r="BE582" s="52"/>
      <c r="BF582" s="52"/>
    </row>
    <row r="583" spans="1:58" ht="15.75" customHeight="1">
      <c r="A583" s="58"/>
      <c r="B583" s="52"/>
      <c r="C583" s="52"/>
      <c r="D583" s="52"/>
      <c r="E583" s="52"/>
      <c r="F583" s="52"/>
      <c r="G583" s="52"/>
      <c r="H583" s="52"/>
      <c r="I583" s="52"/>
      <c r="J583" s="52"/>
      <c r="K583" s="52"/>
      <c r="L583" s="52"/>
      <c r="M583" s="52"/>
      <c r="N583" s="52"/>
      <c r="O583" s="52"/>
      <c r="P583" s="52"/>
      <c r="Q583" s="52"/>
      <c r="R583" s="52"/>
      <c r="S583" s="52"/>
      <c r="T583" s="52"/>
      <c r="U583" s="52"/>
      <c r="V583" s="52"/>
      <c r="W583" s="52"/>
      <c r="X583" s="52"/>
      <c r="Y583" s="52"/>
      <c r="Z583" s="52"/>
      <c r="AA583" s="52"/>
      <c r="AB583" s="52"/>
      <c r="AC583" s="52"/>
      <c r="AD583" s="52"/>
      <c r="AE583" s="52"/>
      <c r="AF583" s="52"/>
      <c r="AG583" s="52"/>
      <c r="AH583" s="52"/>
      <c r="AI583" s="52"/>
      <c r="AJ583" s="52"/>
      <c r="AK583" s="52"/>
      <c r="AL583" s="52"/>
      <c r="AM583" s="52"/>
      <c r="AN583" s="52"/>
      <c r="AO583" s="52"/>
      <c r="AP583" s="52"/>
      <c r="AQ583" s="52"/>
      <c r="AR583" s="52"/>
      <c r="AS583" s="52"/>
      <c r="AT583" s="52"/>
      <c r="AU583" s="52"/>
      <c r="AV583" s="52"/>
      <c r="AW583" s="52"/>
      <c r="AX583" s="52"/>
      <c r="AY583" s="52"/>
      <c r="AZ583" s="52"/>
      <c r="BA583" s="52"/>
      <c r="BB583" s="52"/>
      <c r="BC583" s="52"/>
      <c r="BD583" s="52"/>
      <c r="BE583" s="52"/>
      <c r="BF583" s="52"/>
    </row>
    <row r="584" spans="1:58" ht="15.75" customHeight="1">
      <c r="A584" s="58"/>
      <c r="B584" s="52"/>
      <c r="C584" s="52"/>
      <c r="D584" s="52"/>
      <c r="E584" s="52"/>
      <c r="F584" s="52"/>
      <c r="G584" s="52"/>
      <c r="H584" s="52"/>
      <c r="I584" s="52"/>
      <c r="J584" s="52"/>
      <c r="K584" s="52"/>
      <c r="L584" s="52"/>
      <c r="M584" s="52"/>
      <c r="N584" s="52"/>
      <c r="O584" s="52"/>
      <c r="P584" s="52"/>
      <c r="Q584" s="52"/>
      <c r="R584" s="52"/>
      <c r="S584" s="52"/>
      <c r="T584" s="52"/>
      <c r="U584" s="52"/>
      <c r="V584" s="52"/>
      <c r="W584" s="52"/>
      <c r="X584" s="52"/>
      <c r="Y584" s="52"/>
      <c r="Z584" s="52"/>
      <c r="AA584" s="52"/>
      <c r="AB584" s="52"/>
      <c r="AC584" s="52"/>
      <c r="AD584" s="52"/>
      <c r="AE584" s="52"/>
      <c r="AF584" s="52"/>
      <c r="AG584" s="52"/>
      <c r="AH584" s="52"/>
      <c r="AI584" s="52"/>
      <c r="AJ584" s="52"/>
      <c r="AK584" s="52"/>
      <c r="AL584" s="52"/>
      <c r="AM584" s="52"/>
      <c r="AN584" s="52"/>
      <c r="AO584" s="52"/>
      <c r="AP584" s="52"/>
      <c r="AQ584" s="52"/>
      <c r="AR584" s="52"/>
      <c r="AS584" s="52"/>
      <c r="AT584" s="52"/>
      <c r="AU584" s="52"/>
      <c r="AV584" s="52"/>
      <c r="AW584" s="52"/>
      <c r="AX584" s="52"/>
      <c r="AY584" s="52"/>
      <c r="AZ584" s="52"/>
      <c r="BA584" s="52"/>
      <c r="BB584" s="52"/>
      <c r="BC584" s="52"/>
      <c r="BD584" s="52"/>
      <c r="BE584" s="52"/>
      <c r="BF584" s="52"/>
    </row>
    <row r="585" spans="1:58" ht="15.75" customHeight="1">
      <c r="A585" s="58"/>
      <c r="B585" s="52"/>
      <c r="C585" s="52"/>
      <c r="D585" s="52"/>
      <c r="E585" s="52"/>
      <c r="F585" s="52"/>
      <c r="G585" s="52"/>
      <c r="H585" s="52"/>
      <c r="I585" s="52"/>
      <c r="J585" s="52"/>
      <c r="K585" s="52"/>
      <c r="L585" s="52"/>
      <c r="M585" s="52"/>
      <c r="N585" s="52"/>
      <c r="O585" s="52"/>
      <c r="P585" s="52"/>
      <c r="Q585" s="52"/>
      <c r="R585" s="52"/>
      <c r="S585" s="52"/>
      <c r="T585" s="52"/>
      <c r="U585" s="52"/>
      <c r="V585" s="52"/>
      <c r="W585" s="52"/>
      <c r="X585" s="52"/>
      <c r="Y585" s="52"/>
      <c r="Z585" s="52"/>
      <c r="AA585" s="52"/>
      <c r="AB585" s="52"/>
      <c r="AC585" s="52"/>
      <c r="AD585" s="52"/>
      <c r="AE585" s="52"/>
      <c r="AF585" s="52"/>
      <c r="AG585" s="52"/>
      <c r="AH585" s="52"/>
      <c r="AI585" s="52"/>
      <c r="AJ585" s="52"/>
      <c r="AK585" s="52"/>
      <c r="AL585" s="52"/>
      <c r="AM585" s="52"/>
      <c r="AN585" s="52"/>
      <c r="AO585" s="52"/>
      <c r="AP585" s="52"/>
      <c r="AQ585" s="52"/>
      <c r="AR585" s="52"/>
      <c r="AS585" s="52"/>
      <c r="AT585" s="52"/>
      <c r="AU585" s="52"/>
      <c r="AV585" s="52"/>
      <c r="AW585" s="52"/>
      <c r="AX585" s="52"/>
      <c r="AY585" s="52"/>
      <c r="AZ585" s="52"/>
      <c r="BA585" s="52"/>
      <c r="BB585" s="52"/>
      <c r="BC585" s="52"/>
      <c r="BD585" s="52"/>
      <c r="BE585" s="52"/>
      <c r="BF585" s="52"/>
    </row>
    <row r="586" spans="1:58" ht="15.75" customHeight="1">
      <c r="A586" s="58"/>
      <c r="B586" s="52"/>
      <c r="C586" s="52"/>
      <c r="D586" s="52"/>
      <c r="E586" s="52"/>
      <c r="F586" s="52"/>
      <c r="G586" s="52"/>
      <c r="H586" s="52"/>
      <c r="I586" s="52"/>
      <c r="J586" s="52"/>
      <c r="K586" s="52"/>
      <c r="L586" s="52"/>
      <c r="M586" s="52"/>
      <c r="N586" s="52"/>
      <c r="O586" s="52"/>
      <c r="P586" s="52"/>
      <c r="Q586" s="52"/>
      <c r="R586" s="52"/>
      <c r="S586" s="52"/>
      <c r="T586" s="52"/>
      <c r="U586" s="52"/>
      <c r="V586" s="52"/>
      <c r="W586" s="52"/>
      <c r="X586" s="52"/>
      <c r="Y586" s="52"/>
      <c r="Z586" s="52"/>
      <c r="AA586" s="52"/>
      <c r="AB586" s="52"/>
      <c r="AC586" s="52"/>
      <c r="AD586" s="52"/>
      <c r="AE586" s="52"/>
      <c r="AF586" s="52"/>
      <c r="AG586" s="52"/>
      <c r="AH586" s="52"/>
      <c r="AI586" s="52"/>
      <c r="AJ586" s="52"/>
      <c r="AK586" s="52"/>
      <c r="AL586" s="52"/>
      <c r="AM586" s="52"/>
      <c r="AN586" s="52"/>
      <c r="AO586" s="52"/>
      <c r="AP586" s="52"/>
      <c r="AQ586" s="52"/>
      <c r="AR586" s="52"/>
      <c r="AS586" s="52"/>
      <c r="AT586" s="52"/>
      <c r="AU586" s="52"/>
      <c r="AV586" s="52"/>
      <c r="AW586" s="52"/>
      <c r="AX586" s="52"/>
      <c r="AY586" s="52"/>
      <c r="AZ586" s="52"/>
      <c r="BA586" s="52"/>
      <c r="BB586" s="52"/>
      <c r="BC586" s="52"/>
      <c r="BD586" s="52"/>
      <c r="BE586" s="52"/>
      <c r="BF586" s="52"/>
    </row>
    <row r="587" spans="1:58" ht="15.75" customHeight="1">
      <c r="A587" s="58"/>
      <c r="B587" s="52"/>
      <c r="C587" s="52"/>
      <c r="D587" s="52"/>
      <c r="E587" s="52"/>
      <c r="F587" s="52"/>
      <c r="G587" s="52"/>
      <c r="H587" s="52"/>
      <c r="I587" s="52"/>
      <c r="J587" s="52"/>
      <c r="K587" s="52"/>
      <c r="L587" s="52"/>
      <c r="M587" s="52"/>
      <c r="N587" s="52"/>
      <c r="O587" s="52"/>
      <c r="P587" s="52"/>
      <c r="Q587" s="52"/>
      <c r="R587" s="52"/>
      <c r="S587" s="52"/>
      <c r="T587" s="52"/>
      <c r="U587" s="52"/>
      <c r="V587" s="52"/>
      <c r="W587" s="52"/>
      <c r="X587" s="52"/>
      <c r="Y587" s="52"/>
      <c r="Z587" s="52"/>
      <c r="AA587" s="52"/>
      <c r="AB587" s="52"/>
      <c r="AC587" s="52"/>
      <c r="AD587" s="52"/>
      <c r="AE587" s="52"/>
      <c r="AF587" s="52"/>
      <c r="AG587" s="52"/>
      <c r="AH587" s="52"/>
      <c r="AI587" s="52"/>
      <c r="AJ587" s="52"/>
      <c r="AK587" s="52"/>
      <c r="AL587" s="52"/>
      <c r="AM587" s="52"/>
      <c r="AN587" s="52"/>
      <c r="AO587" s="52"/>
      <c r="AP587" s="52"/>
      <c r="AQ587" s="52"/>
      <c r="AR587" s="52"/>
      <c r="AS587" s="52"/>
      <c r="AT587" s="52"/>
      <c r="AU587" s="52"/>
      <c r="AV587" s="52"/>
      <c r="AW587" s="52"/>
      <c r="AX587" s="52"/>
      <c r="AY587" s="52"/>
      <c r="AZ587" s="52"/>
      <c r="BA587" s="52"/>
      <c r="BB587" s="52"/>
      <c r="BC587" s="52"/>
      <c r="BD587" s="52"/>
      <c r="BE587" s="52"/>
      <c r="BF587" s="52"/>
    </row>
    <row r="588" spans="1:58" ht="15.75" customHeight="1">
      <c r="A588" s="58"/>
      <c r="B588" s="52"/>
      <c r="C588" s="52"/>
      <c r="D588" s="52"/>
      <c r="E588" s="52"/>
      <c r="F588" s="52"/>
      <c r="G588" s="52"/>
      <c r="H588" s="52"/>
      <c r="I588" s="52"/>
      <c r="J588" s="52"/>
      <c r="K588" s="52"/>
      <c r="L588" s="52"/>
      <c r="M588" s="52"/>
      <c r="N588" s="52"/>
      <c r="O588" s="52"/>
      <c r="P588" s="52"/>
      <c r="Q588" s="52"/>
      <c r="R588" s="52"/>
      <c r="S588" s="52"/>
      <c r="T588" s="52"/>
      <c r="U588" s="52"/>
      <c r="V588" s="52"/>
      <c r="W588" s="52"/>
      <c r="X588" s="52"/>
      <c r="Y588" s="52"/>
      <c r="Z588" s="52"/>
      <c r="AA588" s="52"/>
      <c r="AB588" s="52"/>
      <c r="AC588" s="52"/>
      <c r="AD588" s="52"/>
      <c r="AE588" s="52"/>
      <c r="AF588" s="52"/>
      <c r="AG588" s="52"/>
      <c r="AH588" s="52"/>
      <c r="AI588" s="52"/>
      <c r="AJ588" s="52"/>
      <c r="AK588" s="52"/>
      <c r="AL588" s="52"/>
      <c r="AM588" s="52"/>
      <c r="AN588" s="52"/>
      <c r="AO588" s="52"/>
      <c r="AP588" s="52"/>
      <c r="AQ588" s="52"/>
      <c r="AR588" s="52"/>
      <c r="AS588" s="52"/>
      <c r="AT588" s="52"/>
      <c r="AU588" s="52"/>
      <c r="AV588" s="52"/>
      <c r="AW588" s="52"/>
      <c r="AX588" s="52"/>
      <c r="AY588" s="52"/>
      <c r="AZ588" s="52"/>
      <c r="BA588" s="52"/>
      <c r="BB588" s="52"/>
      <c r="BC588" s="52"/>
      <c r="BD588" s="52"/>
      <c r="BE588" s="52"/>
      <c r="BF588" s="52"/>
    </row>
    <row r="589" spans="1:58" ht="15.75" customHeight="1">
      <c r="A589" s="58"/>
      <c r="B589" s="52"/>
      <c r="C589" s="52"/>
      <c r="D589" s="52"/>
      <c r="E589" s="52"/>
      <c r="F589" s="52"/>
      <c r="G589" s="52"/>
      <c r="H589" s="52"/>
      <c r="I589" s="52"/>
      <c r="J589" s="52"/>
      <c r="K589" s="52"/>
      <c r="L589" s="52"/>
      <c r="M589" s="52"/>
      <c r="N589" s="52"/>
      <c r="O589" s="52"/>
      <c r="P589" s="52"/>
      <c r="Q589" s="52"/>
      <c r="R589" s="52"/>
      <c r="S589" s="52"/>
      <c r="T589" s="52"/>
      <c r="U589" s="52"/>
      <c r="V589" s="52"/>
      <c r="W589" s="52"/>
      <c r="X589" s="52"/>
      <c r="Y589" s="52"/>
      <c r="Z589" s="52"/>
      <c r="AA589" s="52"/>
      <c r="AB589" s="52"/>
      <c r="AC589" s="52"/>
      <c r="AD589" s="52"/>
      <c r="AE589" s="52"/>
      <c r="AF589" s="52"/>
      <c r="AG589" s="52"/>
      <c r="AH589" s="52"/>
      <c r="AI589" s="52"/>
      <c r="AJ589" s="52"/>
      <c r="AK589" s="52"/>
      <c r="AL589" s="52"/>
      <c r="AM589" s="52"/>
      <c r="AN589" s="52"/>
      <c r="AO589" s="52"/>
      <c r="AP589" s="52"/>
      <c r="AQ589" s="52"/>
      <c r="AR589" s="52"/>
      <c r="AS589" s="52"/>
      <c r="AT589" s="52"/>
      <c r="AU589" s="52"/>
      <c r="AV589" s="52"/>
      <c r="AW589" s="52"/>
      <c r="AX589" s="52"/>
      <c r="AY589" s="52"/>
      <c r="AZ589" s="52"/>
      <c r="BA589" s="52"/>
      <c r="BB589" s="52"/>
      <c r="BC589" s="52"/>
      <c r="BD589" s="52"/>
      <c r="BE589" s="52"/>
      <c r="BF589" s="52"/>
    </row>
    <row r="590" spans="1:58" ht="15.75" customHeight="1">
      <c r="A590" s="58"/>
      <c r="B590" s="52"/>
      <c r="C590" s="52"/>
      <c r="D590" s="52"/>
      <c r="E590" s="52"/>
      <c r="F590" s="52"/>
      <c r="G590" s="52"/>
      <c r="H590" s="52"/>
      <c r="I590" s="52"/>
      <c r="J590" s="52"/>
      <c r="K590" s="52"/>
      <c r="L590" s="52"/>
      <c r="M590" s="52"/>
      <c r="N590" s="52"/>
      <c r="O590" s="52"/>
      <c r="P590" s="52"/>
      <c r="Q590" s="52"/>
      <c r="R590" s="52"/>
      <c r="S590" s="52"/>
      <c r="T590" s="52"/>
      <c r="U590" s="52"/>
      <c r="V590" s="52"/>
      <c r="W590" s="52"/>
      <c r="X590" s="52"/>
      <c r="Y590" s="52"/>
      <c r="Z590" s="52"/>
      <c r="AA590" s="52"/>
      <c r="AB590" s="52"/>
      <c r="AC590" s="52"/>
      <c r="AD590" s="52"/>
      <c r="AE590" s="52"/>
      <c r="AF590" s="52"/>
      <c r="AG590" s="52"/>
      <c r="AH590" s="52"/>
      <c r="AI590" s="52"/>
      <c r="AJ590" s="52"/>
      <c r="AK590" s="52"/>
      <c r="AL590" s="52"/>
      <c r="AM590" s="52"/>
      <c r="AN590" s="52"/>
      <c r="AO590" s="52"/>
      <c r="AP590" s="52"/>
      <c r="AQ590" s="52"/>
      <c r="AR590" s="52"/>
      <c r="AS590" s="52"/>
      <c r="AT590" s="52"/>
      <c r="AU590" s="52"/>
      <c r="AV590" s="52"/>
      <c r="AW590" s="52"/>
      <c r="AX590" s="52"/>
      <c r="AY590" s="52"/>
      <c r="AZ590" s="52"/>
      <c r="BA590" s="52"/>
      <c r="BB590" s="52"/>
      <c r="BC590" s="52"/>
      <c r="BD590" s="52"/>
      <c r="BE590" s="52"/>
      <c r="BF590" s="52"/>
    </row>
    <row r="591" spans="1:58" ht="15.75" customHeight="1">
      <c r="A591" s="58"/>
      <c r="B591" s="52"/>
      <c r="C591" s="52"/>
      <c r="D591" s="52"/>
      <c r="E591" s="52"/>
      <c r="F591" s="52"/>
      <c r="G591" s="52"/>
      <c r="H591" s="52"/>
      <c r="I591" s="52"/>
      <c r="J591" s="52"/>
      <c r="K591" s="52"/>
      <c r="L591" s="52"/>
      <c r="M591" s="52"/>
      <c r="N591" s="52"/>
      <c r="O591" s="52"/>
      <c r="P591" s="52"/>
      <c r="Q591" s="52"/>
      <c r="R591" s="52"/>
      <c r="S591" s="52"/>
      <c r="T591" s="52"/>
      <c r="U591" s="52"/>
      <c r="V591" s="52"/>
      <c r="W591" s="52"/>
      <c r="X591" s="52"/>
      <c r="Y591" s="52"/>
      <c r="Z591" s="52"/>
      <c r="AA591" s="52"/>
      <c r="AB591" s="52"/>
      <c r="AC591" s="52"/>
      <c r="AD591" s="52"/>
      <c r="AE591" s="52"/>
      <c r="AF591" s="52"/>
      <c r="AG591" s="52"/>
      <c r="AH591" s="52"/>
      <c r="AI591" s="52"/>
      <c r="AJ591" s="52"/>
      <c r="AK591" s="52"/>
      <c r="AL591" s="52"/>
      <c r="AM591" s="52"/>
      <c r="AN591" s="52"/>
      <c r="AO591" s="52"/>
      <c r="AP591" s="52"/>
      <c r="AQ591" s="52"/>
      <c r="AR591" s="52"/>
      <c r="AS591" s="52"/>
      <c r="AT591" s="52"/>
      <c r="AU591" s="52"/>
      <c r="AV591" s="52"/>
      <c r="AW591" s="52"/>
      <c r="AX591" s="52"/>
      <c r="AY591" s="52"/>
      <c r="AZ591" s="52"/>
      <c r="BA591" s="52"/>
      <c r="BB591" s="52"/>
      <c r="BC591" s="52"/>
      <c r="BD591" s="52"/>
      <c r="BE591" s="52"/>
      <c r="BF591" s="52"/>
    </row>
    <row r="592" spans="1:58" ht="15.75" customHeight="1">
      <c r="A592" s="58"/>
      <c r="B592" s="52"/>
      <c r="C592" s="52"/>
      <c r="D592" s="52"/>
      <c r="E592" s="52"/>
      <c r="F592" s="52"/>
      <c r="G592" s="52"/>
      <c r="H592" s="52"/>
      <c r="I592" s="52"/>
      <c r="J592" s="52"/>
      <c r="K592" s="52"/>
      <c r="L592" s="52"/>
      <c r="M592" s="52"/>
      <c r="N592" s="52"/>
      <c r="O592" s="52"/>
      <c r="P592" s="52"/>
      <c r="Q592" s="52"/>
      <c r="R592" s="52"/>
      <c r="S592" s="52"/>
      <c r="T592" s="52"/>
      <c r="U592" s="52"/>
      <c r="V592" s="52"/>
      <c r="W592" s="52"/>
      <c r="X592" s="52"/>
      <c r="Y592" s="52"/>
      <c r="Z592" s="52"/>
      <c r="AA592" s="52"/>
      <c r="AB592" s="52"/>
      <c r="AC592" s="52"/>
      <c r="AD592" s="52"/>
      <c r="AE592" s="52"/>
      <c r="AF592" s="52"/>
      <c r="AG592" s="52"/>
      <c r="AH592" s="52"/>
      <c r="AI592" s="52"/>
      <c r="AJ592" s="52"/>
      <c r="AK592" s="52"/>
      <c r="AL592" s="52"/>
      <c r="AM592" s="52"/>
      <c r="AN592" s="52"/>
      <c r="AO592" s="52"/>
      <c r="AP592" s="52"/>
      <c r="AQ592" s="52"/>
      <c r="AR592" s="52"/>
      <c r="AS592" s="52"/>
      <c r="AT592" s="52"/>
      <c r="AU592" s="52"/>
      <c r="AV592" s="52"/>
      <c r="AW592" s="52"/>
      <c r="AX592" s="52"/>
      <c r="AY592" s="52"/>
      <c r="AZ592" s="52"/>
      <c r="BA592" s="52"/>
      <c r="BB592" s="52"/>
      <c r="BC592" s="52"/>
      <c r="BD592" s="52"/>
      <c r="BE592" s="52"/>
      <c r="BF592" s="52"/>
    </row>
    <row r="593" spans="1:58" ht="15.75" customHeight="1">
      <c r="A593" s="58"/>
      <c r="B593" s="52"/>
      <c r="C593" s="52"/>
      <c r="D593" s="52"/>
      <c r="E593" s="52"/>
      <c r="F593" s="52"/>
      <c r="G593" s="52"/>
      <c r="H593" s="52"/>
      <c r="I593" s="52"/>
      <c r="J593" s="52"/>
      <c r="K593" s="52"/>
      <c r="L593" s="52"/>
      <c r="M593" s="52"/>
      <c r="N593" s="52"/>
      <c r="O593" s="52"/>
      <c r="P593" s="52"/>
      <c r="Q593" s="52"/>
      <c r="R593" s="52"/>
      <c r="S593" s="52"/>
      <c r="T593" s="52"/>
      <c r="U593" s="52"/>
      <c r="V593" s="52"/>
      <c r="W593" s="52"/>
      <c r="X593" s="52"/>
      <c r="Y593" s="52"/>
      <c r="Z593" s="52"/>
      <c r="AA593" s="52"/>
      <c r="AB593" s="52"/>
      <c r="AC593" s="52"/>
      <c r="AD593" s="52"/>
      <c r="AE593" s="52"/>
      <c r="AF593" s="52"/>
      <c r="AG593" s="52"/>
      <c r="AH593" s="52"/>
      <c r="AI593" s="52"/>
      <c r="AJ593" s="52"/>
      <c r="AK593" s="52"/>
      <c r="AL593" s="52"/>
      <c r="AM593" s="52"/>
      <c r="AN593" s="52"/>
      <c r="AO593" s="52"/>
      <c r="AP593" s="52"/>
      <c r="AQ593" s="52"/>
      <c r="AR593" s="52"/>
      <c r="AS593" s="52"/>
      <c r="AT593" s="52"/>
      <c r="AU593" s="52"/>
      <c r="AV593" s="52"/>
      <c r="AW593" s="52"/>
      <c r="AX593" s="52"/>
      <c r="AY593" s="52"/>
      <c r="AZ593" s="52"/>
      <c r="BA593" s="52"/>
      <c r="BB593" s="52"/>
      <c r="BC593" s="52"/>
      <c r="BD593" s="52"/>
      <c r="BE593" s="52"/>
      <c r="BF593" s="52"/>
    </row>
    <row r="594" spans="1:58" ht="15.75" customHeight="1">
      <c r="A594" s="58"/>
      <c r="B594" s="52"/>
      <c r="C594" s="52"/>
      <c r="D594" s="52"/>
      <c r="E594" s="52"/>
      <c r="F594" s="52"/>
      <c r="G594" s="52"/>
      <c r="H594" s="52"/>
      <c r="I594" s="52"/>
      <c r="J594" s="52"/>
      <c r="K594" s="52"/>
      <c r="L594" s="52"/>
      <c r="M594" s="52"/>
      <c r="N594" s="52"/>
      <c r="O594" s="52"/>
      <c r="P594" s="52"/>
      <c r="Q594" s="52"/>
      <c r="R594" s="52"/>
      <c r="S594" s="52"/>
      <c r="T594" s="52"/>
      <c r="U594" s="52"/>
      <c r="V594" s="52"/>
      <c r="W594" s="52"/>
      <c r="X594" s="52"/>
      <c r="Y594" s="52"/>
      <c r="Z594" s="52"/>
      <c r="AA594" s="52"/>
      <c r="AB594" s="52"/>
      <c r="AC594" s="52"/>
      <c r="AD594" s="52"/>
      <c r="AE594" s="52"/>
      <c r="AF594" s="52"/>
      <c r="AG594" s="52"/>
      <c r="AH594" s="52"/>
      <c r="AI594" s="52"/>
      <c r="AJ594" s="52"/>
      <c r="AK594" s="52"/>
      <c r="AL594" s="52"/>
      <c r="AM594" s="52"/>
      <c r="AN594" s="52"/>
      <c r="AO594" s="52"/>
      <c r="AP594" s="52"/>
      <c r="AQ594" s="52"/>
      <c r="AR594" s="52"/>
      <c r="AS594" s="52"/>
      <c r="AT594" s="52"/>
      <c r="AU594" s="52"/>
      <c r="AV594" s="52"/>
      <c r="AW594" s="52"/>
      <c r="AX594" s="52"/>
      <c r="AY594" s="52"/>
      <c r="AZ594" s="52"/>
      <c r="BA594" s="52"/>
      <c r="BB594" s="52"/>
      <c r="BC594" s="52"/>
      <c r="BD594" s="52"/>
      <c r="BE594" s="52"/>
      <c r="BF594" s="52"/>
    </row>
    <row r="595" spans="1:58" ht="15.75" customHeight="1">
      <c r="A595" s="58"/>
      <c r="B595" s="52"/>
      <c r="C595" s="52"/>
      <c r="D595" s="52"/>
      <c r="E595" s="52"/>
      <c r="F595" s="52"/>
      <c r="G595" s="52"/>
      <c r="H595" s="52"/>
      <c r="I595" s="52"/>
      <c r="J595" s="52"/>
      <c r="K595" s="52"/>
      <c r="L595" s="52"/>
      <c r="M595" s="52"/>
      <c r="N595" s="52"/>
      <c r="O595" s="52"/>
      <c r="P595" s="52"/>
      <c r="Q595" s="52"/>
      <c r="R595" s="52"/>
      <c r="S595" s="52"/>
      <c r="T595" s="52"/>
      <c r="U595" s="52"/>
      <c r="V595" s="52"/>
      <c r="W595" s="52"/>
      <c r="X595" s="52"/>
      <c r="Y595" s="52"/>
      <c r="Z595" s="52"/>
      <c r="AA595" s="52"/>
      <c r="AB595" s="52"/>
      <c r="AC595" s="52"/>
      <c r="AD595" s="52"/>
      <c r="AE595" s="52"/>
      <c r="AF595" s="52"/>
      <c r="AG595" s="52"/>
      <c r="AH595" s="52"/>
      <c r="AI595" s="52"/>
      <c r="AJ595" s="52"/>
      <c r="AK595" s="52"/>
      <c r="AL595" s="52"/>
      <c r="AM595" s="52"/>
      <c r="AN595" s="52"/>
      <c r="AO595" s="52"/>
      <c r="AP595" s="52"/>
      <c r="AQ595" s="52"/>
      <c r="AR595" s="52"/>
      <c r="AS595" s="52"/>
      <c r="AT595" s="52"/>
      <c r="AU595" s="52"/>
      <c r="AV595" s="52"/>
      <c r="AW595" s="52"/>
      <c r="AX595" s="52"/>
      <c r="AY595" s="52"/>
      <c r="AZ595" s="52"/>
      <c r="BA595" s="52"/>
      <c r="BB595" s="52"/>
      <c r="BC595" s="52"/>
      <c r="BD595" s="52"/>
      <c r="BE595" s="52"/>
      <c r="BF595" s="52"/>
    </row>
    <row r="596" spans="1:58" ht="15.75" customHeight="1">
      <c r="A596" s="58"/>
      <c r="B596" s="52"/>
      <c r="C596" s="52"/>
      <c r="D596" s="52"/>
      <c r="E596" s="52"/>
      <c r="F596" s="52"/>
      <c r="G596" s="52"/>
      <c r="H596" s="52"/>
      <c r="I596" s="52"/>
      <c r="J596" s="52"/>
      <c r="K596" s="52"/>
      <c r="L596" s="52"/>
      <c r="M596" s="52"/>
      <c r="N596" s="52"/>
      <c r="O596" s="52"/>
      <c r="P596" s="52"/>
      <c r="Q596" s="52"/>
      <c r="R596" s="52"/>
      <c r="S596" s="52"/>
      <c r="T596" s="52"/>
      <c r="U596" s="52"/>
      <c r="V596" s="52"/>
      <c r="W596" s="52"/>
      <c r="X596" s="52"/>
      <c r="Y596" s="52"/>
      <c r="Z596" s="52"/>
      <c r="AA596" s="52"/>
      <c r="AB596" s="52"/>
      <c r="AC596" s="52"/>
      <c r="AD596" s="52"/>
      <c r="AE596" s="52"/>
      <c r="AF596" s="52"/>
      <c r="AG596" s="52"/>
      <c r="AH596" s="52"/>
      <c r="AI596" s="52"/>
      <c r="AJ596" s="52"/>
      <c r="AK596" s="52"/>
      <c r="AL596" s="52"/>
      <c r="AM596" s="52"/>
      <c r="AN596" s="52"/>
      <c r="AO596" s="52"/>
      <c r="AP596" s="52"/>
      <c r="AQ596" s="52"/>
      <c r="AR596" s="52"/>
      <c r="AS596" s="52"/>
      <c r="AT596" s="52"/>
      <c r="AU596" s="52"/>
      <c r="AV596" s="52"/>
      <c r="AW596" s="52"/>
      <c r="AX596" s="52"/>
      <c r="AY596" s="52"/>
      <c r="AZ596" s="52"/>
      <c r="BA596" s="52"/>
      <c r="BB596" s="52"/>
      <c r="BC596" s="52"/>
      <c r="BD596" s="52"/>
      <c r="BE596" s="52"/>
      <c r="BF596" s="52"/>
    </row>
    <row r="597" spans="1:58" ht="15.75" customHeight="1">
      <c r="A597" s="58"/>
      <c r="B597" s="52"/>
      <c r="C597" s="52"/>
      <c r="D597" s="52"/>
      <c r="E597" s="52"/>
      <c r="F597" s="52"/>
      <c r="G597" s="52"/>
      <c r="H597" s="52"/>
      <c r="I597" s="52"/>
      <c r="J597" s="52"/>
      <c r="K597" s="52"/>
      <c r="L597" s="52"/>
      <c r="M597" s="52"/>
      <c r="N597" s="52"/>
      <c r="O597" s="52"/>
      <c r="P597" s="52"/>
      <c r="Q597" s="52"/>
      <c r="R597" s="52"/>
      <c r="S597" s="52"/>
      <c r="T597" s="52"/>
      <c r="U597" s="52"/>
      <c r="V597" s="52"/>
      <c r="W597" s="52"/>
      <c r="X597" s="52"/>
      <c r="Y597" s="52"/>
      <c r="Z597" s="52"/>
      <c r="AA597" s="52"/>
      <c r="AB597" s="52"/>
      <c r="AC597" s="52"/>
      <c r="AD597" s="52"/>
      <c r="AE597" s="52"/>
      <c r="AF597" s="52"/>
      <c r="AG597" s="52"/>
      <c r="AH597" s="52"/>
      <c r="AI597" s="52"/>
      <c r="AJ597" s="52"/>
      <c r="AK597" s="52"/>
      <c r="AL597" s="52"/>
      <c r="AM597" s="52"/>
      <c r="AN597" s="52"/>
      <c r="AO597" s="52"/>
      <c r="AP597" s="52"/>
      <c r="AQ597" s="52"/>
      <c r="AR597" s="52"/>
      <c r="AS597" s="52"/>
      <c r="AT597" s="52"/>
      <c r="AU597" s="52"/>
      <c r="AV597" s="52"/>
      <c r="AW597" s="52"/>
      <c r="AX597" s="52"/>
      <c r="AY597" s="52"/>
      <c r="AZ597" s="52"/>
      <c r="BA597" s="52"/>
      <c r="BB597" s="52"/>
      <c r="BC597" s="52"/>
      <c r="BD597" s="52"/>
      <c r="BE597" s="52"/>
      <c r="BF597" s="52"/>
    </row>
    <row r="598" spans="1:58" ht="15.75" customHeight="1">
      <c r="A598" s="58"/>
      <c r="B598" s="52"/>
      <c r="C598" s="52"/>
      <c r="D598" s="52"/>
      <c r="E598" s="52"/>
      <c r="F598" s="52"/>
      <c r="G598" s="52"/>
      <c r="H598" s="52"/>
      <c r="I598" s="52"/>
      <c r="J598" s="52"/>
      <c r="K598" s="52"/>
      <c r="L598" s="52"/>
      <c r="M598" s="52"/>
      <c r="N598" s="52"/>
      <c r="O598" s="52"/>
      <c r="P598" s="52"/>
      <c r="Q598" s="52"/>
      <c r="R598" s="52"/>
      <c r="S598" s="52"/>
      <c r="T598" s="52"/>
      <c r="U598" s="52"/>
      <c r="V598" s="52"/>
      <c r="W598" s="52"/>
      <c r="X598" s="52"/>
      <c r="Y598" s="52"/>
      <c r="Z598" s="52"/>
      <c r="AA598" s="52"/>
      <c r="AB598" s="52"/>
      <c r="AC598" s="52"/>
      <c r="AD598" s="52"/>
      <c r="AE598" s="52"/>
      <c r="AF598" s="52"/>
      <c r="AG598" s="52"/>
      <c r="AH598" s="52"/>
      <c r="AI598" s="52"/>
      <c r="AJ598" s="52"/>
      <c r="AK598" s="52"/>
      <c r="AL598" s="52"/>
      <c r="AM598" s="52"/>
      <c r="AN598" s="52"/>
      <c r="AO598" s="52"/>
      <c r="AP598" s="52"/>
      <c r="AQ598" s="52"/>
      <c r="AR598" s="52"/>
      <c r="AS598" s="52"/>
      <c r="AT598" s="52"/>
      <c r="AU598" s="52"/>
      <c r="AV598" s="52"/>
      <c r="AW598" s="52"/>
      <c r="AX598" s="52"/>
      <c r="AY598" s="52"/>
      <c r="AZ598" s="52"/>
      <c r="BA598" s="52"/>
      <c r="BB598" s="52"/>
      <c r="BC598" s="52"/>
      <c r="BD598" s="52"/>
      <c r="BE598" s="52"/>
      <c r="BF598" s="52"/>
    </row>
    <row r="599" spans="1:58" ht="15.75" customHeight="1">
      <c r="A599" s="58"/>
      <c r="B599" s="52"/>
      <c r="C599" s="52"/>
      <c r="D599" s="52"/>
      <c r="E599" s="52"/>
      <c r="F599" s="52"/>
      <c r="G599" s="52"/>
      <c r="H599" s="52"/>
      <c r="I599" s="52"/>
      <c r="J599" s="52"/>
      <c r="K599" s="52"/>
      <c r="L599" s="52"/>
      <c r="M599" s="52"/>
      <c r="N599" s="52"/>
      <c r="O599" s="52"/>
      <c r="P599" s="52"/>
      <c r="Q599" s="52"/>
      <c r="R599" s="52"/>
      <c r="S599" s="52"/>
      <c r="T599" s="52"/>
      <c r="U599" s="52"/>
      <c r="V599" s="52"/>
      <c r="W599" s="52"/>
      <c r="X599" s="52"/>
      <c r="Y599" s="52"/>
      <c r="Z599" s="52"/>
      <c r="AA599" s="52"/>
      <c r="AB599" s="52"/>
      <c r="AC599" s="52"/>
      <c r="AD599" s="52"/>
      <c r="AE599" s="52"/>
      <c r="AF599" s="52"/>
      <c r="AG599" s="52"/>
      <c r="AH599" s="52"/>
      <c r="AI599" s="52"/>
      <c r="AJ599" s="52"/>
      <c r="AK599" s="52"/>
      <c r="AL599" s="52"/>
      <c r="AM599" s="52"/>
      <c r="AN599" s="52"/>
      <c r="AO599" s="52"/>
      <c r="AP599" s="52"/>
      <c r="AQ599" s="52"/>
      <c r="AR599" s="52"/>
      <c r="AS599" s="52"/>
      <c r="AT599" s="52"/>
      <c r="AU599" s="52"/>
      <c r="AV599" s="52"/>
      <c r="AW599" s="52"/>
      <c r="AX599" s="52"/>
      <c r="AY599" s="52"/>
      <c r="AZ599" s="52"/>
      <c r="BA599" s="52"/>
      <c r="BB599" s="52"/>
      <c r="BC599" s="52"/>
      <c r="BD599" s="52"/>
      <c r="BE599" s="52"/>
      <c r="BF599" s="52"/>
    </row>
    <row r="600" spans="1:58" ht="15.75" customHeight="1">
      <c r="A600" s="58"/>
      <c r="B600" s="52"/>
      <c r="C600" s="52"/>
      <c r="D600" s="52"/>
      <c r="E600" s="52"/>
      <c r="F600" s="52"/>
      <c r="G600" s="52"/>
      <c r="H600" s="52"/>
      <c r="I600" s="52"/>
      <c r="J600" s="52"/>
      <c r="K600" s="52"/>
      <c r="L600" s="52"/>
      <c r="M600" s="52"/>
      <c r="N600" s="52"/>
      <c r="O600" s="52"/>
      <c r="P600" s="52"/>
      <c r="Q600" s="52"/>
      <c r="R600" s="52"/>
      <c r="S600" s="52"/>
      <c r="T600" s="52"/>
      <c r="U600" s="52"/>
      <c r="V600" s="52"/>
      <c r="W600" s="52"/>
      <c r="X600" s="52"/>
      <c r="Y600" s="52"/>
      <c r="Z600" s="52"/>
      <c r="AA600" s="52"/>
      <c r="AB600" s="52"/>
      <c r="AC600" s="52"/>
      <c r="AD600" s="52"/>
      <c r="AE600" s="52"/>
      <c r="AF600" s="52"/>
      <c r="AG600" s="52"/>
      <c r="AH600" s="52"/>
      <c r="AI600" s="52"/>
      <c r="AJ600" s="52"/>
      <c r="AK600" s="52"/>
      <c r="AL600" s="52"/>
      <c r="AM600" s="52"/>
      <c r="AN600" s="52"/>
      <c r="AO600" s="52"/>
      <c r="AP600" s="52"/>
      <c r="AQ600" s="52"/>
      <c r="AR600" s="52"/>
      <c r="AS600" s="52"/>
      <c r="AT600" s="52"/>
      <c r="AU600" s="52"/>
      <c r="AV600" s="52"/>
      <c r="AW600" s="52"/>
      <c r="AX600" s="52"/>
      <c r="AY600" s="52"/>
      <c r="AZ600" s="52"/>
      <c r="BA600" s="52"/>
      <c r="BB600" s="52"/>
      <c r="BC600" s="52"/>
      <c r="BD600" s="52"/>
      <c r="BE600" s="52"/>
      <c r="BF600" s="52"/>
    </row>
    <row r="601" spans="1:58" ht="15.75" customHeight="1">
      <c r="A601" s="58"/>
      <c r="B601" s="52"/>
      <c r="C601" s="52"/>
      <c r="D601" s="52"/>
      <c r="E601" s="52"/>
      <c r="F601" s="52"/>
      <c r="G601" s="52"/>
      <c r="H601" s="52"/>
      <c r="I601" s="52"/>
      <c r="J601" s="52"/>
      <c r="K601" s="52"/>
      <c r="L601" s="52"/>
      <c r="M601" s="52"/>
      <c r="N601" s="52"/>
      <c r="O601" s="52"/>
      <c r="P601" s="52"/>
      <c r="Q601" s="52"/>
      <c r="R601" s="52"/>
      <c r="S601" s="52"/>
      <c r="T601" s="52"/>
      <c r="U601" s="52"/>
      <c r="V601" s="52"/>
      <c r="W601" s="52"/>
      <c r="X601" s="52"/>
      <c r="Y601" s="52"/>
      <c r="Z601" s="52"/>
      <c r="AA601" s="52"/>
      <c r="AB601" s="52"/>
      <c r="AC601" s="52"/>
      <c r="AD601" s="52"/>
      <c r="AE601" s="52"/>
      <c r="AF601" s="52"/>
      <c r="AG601" s="52"/>
      <c r="AH601" s="52"/>
      <c r="AI601" s="52"/>
      <c r="AJ601" s="52"/>
      <c r="AK601" s="52"/>
      <c r="AL601" s="52"/>
      <c r="AM601" s="52"/>
      <c r="AN601" s="52"/>
      <c r="AO601" s="52"/>
      <c r="AP601" s="52"/>
      <c r="AQ601" s="52"/>
      <c r="AR601" s="52"/>
      <c r="AS601" s="52"/>
      <c r="AT601" s="52"/>
      <c r="AU601" s="52"/>
      <c r="AV601" s="52"/>
      <c r="AW601" s="52"/>
      <c r="AX601" s="52"/>
      <c r="AY601" s="52"/>
      <c r="AZ601" s="52"/>
      <c r="BA601" s="52"/>
      <c r="BB601" s="52"/>
      <c r="BC601" s="52"/>
      <c r="BD601" s="52"/>
      <c r="BE601" s="52"/>
      <c r="BF601" s="52"/>
    </row>
    <row r="602" spans="1:58" ht="15.75" customHeight="1">
      <c r="A602" s="58"/>
      <c r="B602" s="52"/>
      <c r="C602" s="52"/>
      <c r="D602" s="52"/>
      <c r="E602" s="52"/>
      <c r="F602" s="52"/>
      <c r="G602" s="52"/>
      <c r="H602" s="52"/>
      <c r="I602" s="52"/>
      <c r="J602" s="52"/>
      <c r="K602" s="52"/>
      <c r="L602" s="52"/>
      <c r="M602" s="52"/>
      <c r="N602" s="52"/>
      <c r="O602" s="52"/>
      <c r="P602" s="52"/>
      <c r="Q602" s="52"/>
      <c r="R602" s="52"/>
      <c r="S602" s="52"/>
      <c r="T602" s="52"/>
      <c r="U602" s="52"/>
      <c r="V602" s="52"/>
      <c r="W602" s="52"/>
      <c r="X602" s="52"/>
      <c r="Y602" s="52"/>
      <c r="Z602" s="52"/>
      <c r="AA602" s="52"/>
      <c r="AB602" s="52"/>
      <c r="AC602" s="52"/>
      <c r="AD602" s="52"/>
      <c r="AE602" s="52"/>
      <c r="AF602" s="52"/>
      <c r="AG602" s="52"/>
      <c r="AH602" s="52"/>
      <c r="AI602" s="52"/>
      <c r="AJ602" s="52"/>
      <c r="AK602" s="52"/>
      <c r="AL602" s="52"/>
      <c r="AM602" s="52"/>
      <c r="AN602" s="52"/>
      <c r="AO602" s="52"/>
      <c r="AP602" s="52"/>
      <c r="AQ602" s="52"/>
      <c r="AR602" s="52"/>
      <c r="AS602" s="52"/>
      <c r="AT602" s="52"/>
      <c r="AU602" s="52"/>
      <c r="AV602" s="52"/>
      <c r="AW602" s="52"/>
      <c r="AX602" s="52"/>
      <c r="AY602" s="52"/>
      <c r="AZ602" s="52"/>
      <c r="BA602" s="52"/>
      <c r="BB602" s="52"/>
      <c r="BC602" s="52"/>
      <c r="BD602" s="52"/>
      <c r="BE602" s="52"/>
      <c r="BF602" s="52"/>
    </row>
    <row r="603" spans="1:58" ht="15.75" customHeight="1">
      <c r="A603" s="58"/>
      <c r="B603" s="52"/>
      <c r="C603" s="52"/>
      <c r="D603" s="52"/>
      <c r="E603" s="52"/>
      <c r="F603" s="52"/>
      <c r="G603" s="52"/>
      <c r="H603" s="52"/>
      <c r="I603" s="52"/>
      <c r="J603" s="52"/>
      <c r="K603" s="52"/>
      <c r="L603" s="52"/>
      <c r="M603" s="52"/>
      <c r="N603" s="52"/>
      <c r="O603" s="52"/>
      <c r="P603" s="52"/>
      <c r="Q603" s="52"/>
      <c r="R603" s="52"/>
      <c r="S603" s="52"/>
      <c r="T603" s="52"/>
      <c r="U603" s="52"/>
      <c r="V603" s="52"/>
      <c r="W603" s="52"/>
      <c r="X603" s="52"/>
      <c r="Y603" s="52"/>
      <c r="Z603" s="52"/>
      <c r="AA603" s="52"/>
      <c r="AB603" s="52"/>
      <c r="AC603" s="52"/>
      <c r="AD603" s="52"/>
      <c r="AE603" s="52"/>
      <c r="AF603" s="52"/>
      <c r="AG603" s="52"/>
      <c r="AH603" s="52"/>
      <c r="AI603" s="52"/>
      <c r="AJ603" s="52"/>
      <c r="AK603" s="52"/>
      <c r="AL603" s="52"/>
      <c r="AM603" s="52"/>
      <c r="AN603" s="52"/>
      <c r="AO603" s="52"/>
      <c r="AP603" s="52"/>
      <c r="AQ603" s="52"/>
      <c r="AR603" s="52"/>
      <c r="AS603" s="52"/>
      <c r="AT603" s="52"/>
      <c r="AU603" s="52"/>
      <c r="AV603" s="52"/>
      <c r="AW603" s="52"/>
      <c r="AX603" s="52"/>
      <c r="AY603" s="52"/>
      <c r="AZ603" s="52"/>
      <c r="BA603" s="52"/>
      <c r="BB603" s="52"/>
      <c r="BC603" s="52"/>
      <c r="BD603" s="52"/>
      <c r="BE603" s="52"/>
      <c r="BF603" s="52"/>
    </row>
    <row r="604" spans="1:58" ht="15.75" customHeight="1">
      <c r="A604" s="58"/>
      <c r="B604" s="52"/>
      <c r="C604" s="52"/>
      <c r="D604" s="52"/>
      <c r="E604" s="52"/>
      <c r="F604" s="52"/>
      <c r="G604" s="52"/>
      <c r="H604" s="52"/>
      <c r="I604" s="52"/>
      <c r="J604" s="52"/>
      <c r="K604" s="52"/>
      <c r="L604" s="52"/>
      <c r="M604" s="52"/>
      <c r="N604" s="52"/>
      <c r="O604" s="52"/>
      <c r="P604" s="52"/>
      <c r="Q604" s="52"/>
      <c r="R604" s="52"/>
      <c r="S604" s="52"/>
      <c r="T604" s="52"/>
      <c r="U604" s="52"/>
      <c r="V604" s="52"/>
      <c r="W604" s="52"/>
      <c r="X604" s="52"/>
      <c r="Y604" s="52"/>
      <c r="Z604" s="52"/>
      <c r="AA604" s="52"/>
      <c r="AB604" s="52"/>
      <c r="AC604" s="52"/>
      <c r="AD604" s="52"/>
      <c r="AE604" s="52"/>
      <c r="AF604" s="52"/>
      <c r="AG604" s="52"/>
      <c r="AH604" s="52"/>
      <c r="AI604" s="52"/>
      <c r="AJ604" s="52"/>
      <c r="AK604" s="52"/>
      <c r="AL604" s="52"/>
      <c r="AM604" s="52"/>
      <c r="AN604" s="52"/>
      <c r="AO604" s="52"/>
      <c r="AP604" s="52"/>
      <c r="AQ604" s="52"/>
      <c r="AR604" s="52"/>
      <c r="AS604" s="52"/>
      <c r="AT604" s="52"/>
      <c r="AU604" s="52"/>
      <c r="AV604" s="52"/>
      <c r="AW604" s="52"/>
      <c r="AX604" s="52"/>
      <c r="AY604" s="52"/>
      <c r="AZ604" s="52"/>
      <c r="BA604" s="52"/>
      <c r="BB604" s="52"/>
      <c r="BC604" s="52"/>
      <c r="BD604" s="52"/>
      <c r="BE604" s="52"/>
      <c r="BF604" s="52"/>
    </row>
    <row r="605" spans="1:58" ht="15.75" customHeight="1">
      <c r="A605" s="58"/>
      <c r="B605" s="52"/>
      <c r="C605" s="52"/>
      <c r="D605" s="52"/>
      <c r="E605" s="52"/>
      <c r="F605" s="52"/>
      <c r="G605" s="52"/>
      <c r="H605" s="52"/>
      <c r="I605" s="52"/>
      <c r="J605" s="52"/>
      <c r="K605" s="52"/>
      <c r="L605" s="52"/>
      <c r="M605" s="52"/>
      <c r="N605" s="52"/>
      <c r="O605" s="52"/>
      <c r="P605" s="52"/>
      <c r="Q605" s="52"/>
      <c r="R605" s="52"/>
      <c r="S605" s="52"/>
      <c r="T605" s="52"/>
      <c r="U605" s="52"/>
      <c r="V605" s="52"/>
      <c r="W605" s="52"/>
      <c r="X605" s="52"/>
      <c r="Y605" s="52"/>
      <c r="Z605" s="52"/>
      <c r="AA605" s="52"/>
      <c r="AB605" s="52"/>
      <c r="AC605" s="52"/>
      <c r="AD605" s="52"/>
      <c r="AE605" s="52"/>
      <c r="AF605" s="52"/>
      <c r="AG605" s="52"/>
      <c r="AH605" s="52"/>
      <c r="AI605" s="52"/>
      <c r="AJ605" s="52"/>
      <c r="AK605" s="52"/>
      <c r="AL605" s="52"/>
      <c r="AM605" s="52"/>
      <c r="AN605" s="52"/>
      <c r="AO605" s="52"/>
      <c r="AP605" s="52"/>
      <c r="AQ605" s="52"/>
      <c r="AR605" s="52"/>
      <c r="AS605" s="52"/>
      <c r="AT605" s="52"/>
      <c r="AU605" s="52"/>
      <c r="AV605" s="52"/>
      <c r="AW605" s="52"/>
      <c r="AX605" s="52"/>
      <c r="AY605" s="52"/>
      <c r="AZ605" s="52"/>
      <c r="BA605" s="52"/>
      <c r="BB605" s="52"/>
      <c r="BC605" s="52"/>
      <c r="BD605" s="52"/>
      <c r="BE605" s="52"/>
      <c r="BF605" s="52"/>
    </row>
    <row r="606" spans="1:58" ht="15.75" customHeight="1">
      <c r="A606" s="58"/>
      <c r="B606" s="52"/>
      <c r="C606" s="52"/>
      <c r="D606" s="52"/>
      <c r="E606" s="52"/>
      <c r="F606" s="52"/>
      <c r="G606" s="52"/>
      <c r="H606" s="52"/>
      <c r="I606" s="52"/>
      <c r="J606" s="52"/>
      <c r="K606" s="52"/>
      <c r="L606" s="52"/>
      <c r="M606" s="52"/>
      <c r="N606" s="52"/>
      <c r="O606" s="52"/>
      <c r="P606" s="52"/>
      <c r="Q606" s="52"/>
      <c r="R606" s="52"/>
      <c r="S606" s="52"/>
      <c r="T606" s="52"/>
      <c r="U606" s="52"/>
      <c r="V606" s="52"/>
      <c r="W606" s="52"/>
      <c r="X606" s="52"/>
      <c r="Y606" s="52"/>
      <c r="Z606" s="52"/>
      <c r="AA606" s="52"/>
      <c r="AB606" s="52"/>
      <c r="AC606" s="52"/>
      <c r="AD606" s="52"/>
      <c r="AE606" s="52"/>
      <c r="AF606" s="52"/>
      <c r="AG606" s="52"/>
      <c r="AH606" s="52"/>
      <c r="AI606" s="52"/>
      <c r="AJ606" s="52"/>
      <c r="AK606" s="52"/>
      <c r="AL606" s="52"/>
      <c r="AM606" s="52"/>
      <c r="AN606" s="52"/>
      <c r="AO606" s="52"/>
      <c r="AP606" s="52"/>
      <c r="AQ606" s="52"/>
      <c r="AR606" s="52"/>
      <c r="AS606" s="52"/>
      <c r="AT606" s="52"/>
      <c r="AU606" s="52"/>
      <c r="AV606" s="52"/>
      <c r="AW606" s="52"/>
      <c r="AX606" s="52"/>
      <c r="AY606" s="52"/>
      <c r="AZ606" s="52"/>
      <c r="BA606" s="52"/>
      <c r="BB606" s="52"/>
      <c r="BC606" s="52"/>
      <c r="BD606" s="52"/>
      <c r="BE606" s="52"/>
      <c r="BF606" s="52"/>
    </row>
    <row r="607" spans="1:58" ht="15.75" customHeight="1">
      <c r="A607" s="58"/>
      <c r="B607" s="52"/>
      <c r="C607" s="52"/>
      <c r="D607" s="52"/>
      <c r="E607" s="52"/>
      <c r="F607" s="52"/>
      <c r="G607" s="52"/>
      <c r="H607" s="52"/>
      <c r="I607" s="52"/>
      <c r="J607" s="52"/>
      <c r="K607" s="52"/>
      <c r="L607" s="52"/>
      <c r="M607" s="52"/>
      <c r="N607" s="52"/>
      <c r="O607" s="52"/>
      <c r="P607" s="52"/>
      <c r="Q607" s="52"/>
      <c r="R607" s="52"/>
      <c r="S607" s="52"/>
      <c r="T607" s="52"/>
      <c r="U607" s="52"/>
      <c r="V607" s="52"/>
      <c r="W607" s="52"/>
      <c r="X607" s="52"/>
      <c r="Y607" s="52"/>
      <c r="Z607" s="52"/>
      <c r="AA607" s="52"/>
      <c r="AB607" s="52"/>
      <c r="AC607" s="52"/>
      <c r="AD607" s="52"/>
      <c r="AE607" s="52"/>
      <c r="AF607" s="52"/>
      <c r="AG607" s="52"/>
      <c r="AH607" s="52"/>
      <c r="AI607" s="52"/>
      <c r="AJ607" s="52"/>
      <c r="AK607" s="52"/>
      <c r="AL607" s="52"/>
      <c r="AM607" s="52"/>
      <c r="AN607" s="52"/>
      <c r="AO607" s="52"/>
      <c r="AP607" s="52"/>
      <c r="AQ607" s="52"/>
      <c r="AR607" s="52"/>
      <c r="AS607" s="52"/>
      <c r="AT607" s="52"/>
      <c r="AU607" s="52"/>
      <c r="AV607" s="52"/>
      <c r="AW607" s="52"/>
      <c r="AX607" s="52"/>
      <c r="AY607" s="52"/>
      <c r="AZ607" s="52"/>
      <c r="BA607" s="52"/>
      <c r="BB607" s="52"/>
      <c r="BC607" s="52"/>
      <c r="BD607" s="52"/>
      <c r="BE607" s="52"/>
      <c r="BF607" s="52"/>
    </row>
    <row r="608" spans="1:58" ht="15.75" customHeight="1">
      <c r="A608" s="58"/>
      <c r="B608" s="52"/>
      <c r="C608" s="52"/>
      <c r="D608" s="52"/>
      <c r="E608" s="52"/>
      <c r="F608" s="52"/>
      <c r="G608" s="52"/>
      <c r="H608" s="52"/>
      <c r="I608" s="52"/>
      <c r="J608" s="52"/>
      <c r="K608" s="52"/>
      <c r="L608" s="52"/>
      <c r="M608" s="52"/>
      <c r="N608" s="52"/>
      <c r="O608" s="52"/>
      <c r="P608" s="52"/>
      <c r="Q608" s="52"/>
      <c r="R608" s="52"/>
      <c r="S608" s="52"/>
      <c r="T608" s="52"/>
      <c r="U608" s="52"/>
      <c r="V608" s="52"/>
      <c r="W608" s="52"/>
      <c r="X608" s="52"/>
      <c r="Y608" s="52"/>
      <c r="Z608" s="52"/>
      <c r="AA608" s="52"/>
      <c r="AB608" s="52"/>
      <c r="AC608" s="52"/>
      <c r="AD608" s="52"/>
      <c r="AE608" s="52"/>
      <c r="AF608" s="52"/>
      <c r="AG608" s="52"/>
      <c r="AH608" s="52"/>
      <c r="AI608" s="52"/>
      <c r="AJ608" s="52"/>
      <c r="AK608" s="52"/>
      <c r="AL608" s="52"/>
      <c r="AM608" s="52"/>
      <c r="AN608" s="52"/>
      <c r="AO608" s="52"/>
      <c r="AP608" s="52"/>
      <c r="AQ608" s="52"/>
      <c r="AR608" s="52"/>
      <c r="AS608" s="52"/>
      <c r="AT608" s="52"/>
      <c r="AU608" s="52"/>
      <c r="AV608" s="52"/>
      <c r="AW608" s="52"/>
      <c r="AX608" s="52"/>
      <c r="AY608" s="52"/>
      <c r="AZ608" s="52"/>
      <c r="BA608" s="52"/>
      <c r="BB608" s="52"/>
      <c r="BC608" s="52"/>
      <c r="BD608" s="52"/>
      <c r="BE608" s="52"/>
      <c r="BF608" s="52"/>
    </row>
    <row r="609" spans="1:58" ht="15.75" customHeight="1">
      <c r="A609" s="58"/>
      <c r="B609" s="52"/>
      <c r="C609" s="52"/>
      <c r="D609" s="52"/>
      <c r="E609" s="52"/>
      <c r="F609" s="52"/>
      <c r="G609" s="52"/>
      <c r="H609" s="52"/>
      <c r="I609" s="52"/>
      <c r="J609" s="52"/>
      <c r="K609" s="52"/>
      <c r="L609" s="52"/>
      <c r="M609" s="52"/>
      <c r="N609" s="52"/>
      <c r="O609" s="52"/>
      <c r="P609" s="52"/>
      <c r="Q609" s="52"/>
      <c r="R609" s="52"/>
      <c r="S609" s="52"/>
      <c r="T609" s="52"/>
      <c r="U609" s="52"/>
      <c r="V609" s="52"/>
      <c r="W609" s="52"/>
      <c r="X609" s="52"/>
      <c r="Y609" s="52"/>
      <c r="Z609" s="52"/>
      <c r="AA609" s="52"/>
      <c r="AB609" s="52"/>
      <c r="AC609" s="52"/>
      <c r="AD609" s="52"/>
      <c r="AE609" s="52"/>
      <c r="AF609" s="52"/>
      <c r="AG609" s="52"/>
      <c r="AH609" s="52"/>
      <c r="AI609" s="52"/>
      <c r="AJ609" s="52"/>
      <c r="AK609" s="52"/>
      <c r="AL609" s="52"/>
      <c r="AM609" s="52"/>
      <c r="AN609" s="52"/>
      <c r="AO609" s="52"/>
      <c r="AP609" s="52"/>
      <c r="AQ609" s="52"/>
      <c r="AR609" s="52"/>
      <c r="AS609" s="52"/>
      <c r="AT609" s="52"/>
      <c r="AU609" s="52"/>
      <c r="AV609" s="52"/>
      <c r="AW609" s="52"/>
      <c r="AX609" s="52"/>
      <c r="AY609" s="52"/>
      <c r="AZ609" s="52"/>
      <c r="BA609" s="52"/>
      <c r="BB609" s="52"/>
      <c r="BC609" s="52"/>
      <c r="BD609" s="52"/>
      <c r="BE609" s="52"/>
      <c r="BF609" s="52"/>
    </row>
    <row r="610" spans="1:58" ht="15.75" customHeight="1">
      <c r="A610" s="58"/>
      <c r="B610" s="52"/>
      <c r="C610" s="52"/>
      <c r="D610" s="52"/>
      <c r="E610" s="52"/>
      <c r="F610" s="52"/>
      <c r="G610" s="52"/>
      <c r="H610" s="52"/>
      <c r="I610" s="52"/>
      <c r="J610" s="52"/>
      <c r="K610" s="52"/>
      <c r="L610" s="52"/>
      <c r="M610" s="52"/>
      <c r="N610" s="52"/>
      <c r="O610" s="52"/>
      <c r="P610" s="52"/>
      <c r="Q610" s="52"/>
      <c r="R610" s="52"/>
      <c r="S610" s="52"/>
      <c r="T610" s="52"/>
      <c r="U610" s="52"/>
      <c r="V610" s="52"/>
      <c r="W610" s="52"/>
      <c r="X610" s="52"/>
      <c r="Y610" s="52"/>
      <c r="Z610" s="52"/>
      <c r="AA610" s="52"/>
      <c r="AB610" s="52"/>
      <c r="AC610" s="52"/>
      <c r="AD610" s="52"/>
      <c r="AE610" s="52"/>
      <c r="AF610" s="52"/>
      <c r="AG610" s="52"/>
      <c r="AH610" s="52"/>
      <c r="AI610" s="52"/>
      <c r="AJ610" s="52"/>
      <c r="AK610" s="52"/>
      <c r="AL610" s="52"/>
      <c r="AM610" s="52"/>
      <c r="AN610" s="52"/>
      <c r="AO610" s="52"/>
      <c r="AP610" s="52"/>
      <c r="AQ610" s="52"/>
      <c r="AR610" s="52"/>
      <c r="AS610" s="52"/>
      <c r="AT610" s="52"/>
      <c r="AU610" s="52"/>
      <c r="AV610" s="52"/>
      <c r="AW610" s="52"/>
      <c r="AX610" s="52"/>
      <c r="AY610" s="52"/>
      <c r="AZ610" s="52"/>
      <c r="BA610" s="52"/>
      <c r="BB610" s="52"/>
      <c r="BC610" s="52"/>
      <c r="BD610" s="52"/>
      <c r="BE610" s="52"/>
      <c r="BF610" s="52"/>
    </row>
    <row r="611" spans="1:58" ht="15.75" customHeight="1">
      <c r="A611" s="58"/>
      <c r="B611" s="52"/>
      <c r="C611" s="52"/>
      <c r="D611" s="52"/>
      <c r="E611" s="52"/>
      <c r="F611" s="52"/>
      <c r="G611" s="52"/>
      <c r="H611" s="52"/>
      <c r="I611" s="52"/>
      <c r="J611" s="52"/>
      <c r="K611" s="52"/>
      <c r="L611" s="52"/>
      <c r="M611" s="52"/>
      <c r="N611" s="52"/>
      <c r="O611" s="52"/>
      <c r="P611" s="52"/>
      <c r="Q611" s="52"/>
      <c r="R611" s="52"/>
      <c r="S611" s="52"/>
      <c r="T611" s="52"/>
      <c r="U611" s="52"/>
      <c r="V611" s="52"/>
      <c r="W611" s="52"/>
      <c r="X611" s="52"/>
      <c r="Y611" s="52"/>
      <c r="Z611" s="52"/>
      <c r="AA611" s="52"/>
      <c r="AB611" s="52"/>
      <c r="AC611" s="52"/>
      <c r="AD611" s="52"/>
      <c r="AE611" s="52"/>
      <c r="AF611" s="52"/>
      <c r="AG611" s="52"/>
      <c r="AH611" s="52"/>
      <c r="AI611" s="52"/>
      <c r="AJ611" s="52"/>
      <c r="AK611" s="52"/>
      <c r="AL611" s="52"/>
      <c r="AM611" s="52"/>
      <c r="AN611" s="52"/>
      <c r="AO611" s="52"/>
      <c r="AP611" s="52"/>
      <c r="AQ611" s="52"/>
      <c r="AR611" s="52"/>
      <c r="AS611" s="52"/>
      <c r="AT611" s="52"/>
      <c r="AU611" s="52"/>
      <c r="AV611" s="52"/>
      <c r="AW611" s="52"/>
      <c r="AX611" s="52"/>
      <c r="AY611" s="52"/>
      <c r="AZ611" s="52"/>
      <c r="BA611" s="52"/>
      <c r="BB611" s="52"/>
      <c r="BC611" s="52"/>
      <c r="BD611" s="52"/>
      <c r="BE611" s="52"/>
      <c r="BF611" s="52"/>
    </row>
    <row r="612" spans="1:58" ht="15.75" customHeight="1">
      <c r="A612" s="58"/>
      <c r="B612" s="52"/>
      <c r="C612" s="52"/>
      <c r="D612" s="52"/>
      <c r="E612" s="52"/>
      <c r="F612" s="52"/>
      <c r="G612" s="52"/>
      <c r="H612" s="52"/>
      <c r="I612" s="52"/>
      <c r="J612" s="52"/>
      <c r="K612" s="52"/>
      <c r="L612" s="52"/>
      <c r="M612" s="52"/>
      <c r="N612" s="52"/>
      <c r="O612" s="52"/>
      <c r="P612" s="52"/>
      <c r="Q612" s="52"/>
      <c r="R612" s="52"/>
      <c r="S612" s="52"/>
      <c r="T612" s="52"/>
      <c r="U612" s="52"/>
      <c r="V612" s="52"/>
      <c r="W612" s="52"/>
      <c r="X612" s="52"/>
      <c r="Y612" s="52"/>
      <c r="Z612" s="52"/>
      <c r="AA612" s="52"/>
      <c r="AB612" s="52"/>
      <c r="AC612" s="52"/>
      <c r="AD612" s="52"/>
      <c r="AE612" s="52"/>
      <c r="AF612" s="52"/>
      <c r="AG612" s="52"/>
      <c r="AH612" s="52"/>
      <c r="AI612" s="52"/>
      <c r="AJ612" s="52"/>
      <c r="AK612" s="52"/>
      <c r="AL612" s="52"/>
      <c r="AM612" s="52"/>
      <c r="AN612" s="52"/>
      <c r="AO612" s="52"/>
      <c r="AP612" s="52"/>
      <c r="AQ612" s="52"/>
      <c r="AR612" s="52"/>
      <c r="AS612" s="52"/>
      <c r="AT612" s="52"/>
      <c r="AU612" s="52"/>
      <c r="AV612" s="52"/>
      <c r="AW612" s="52"/>
      <c r="AX612" s="52"/>
      <c r="AY612" s="52"/>
      <c r="AZ612" s="52"/>
      <c r="BA612" s="52"/>
      <c r="BB612" s="52"/>
      <c r="BC612" s="52"/>
      <c r="BD612" s="52"/>
      <c r="BE612" s="52"/>
      <c r="BF612" s="52"/>
    </row>
    <row r="613" spans="1:58" ht="15.75" customHeight="1">
      <c r="A613" s="58"/>
      <c r="B613" s="52"/>
      <c r="C613" s="52"/>
      <c r="D613" s="52"/>
      <c r="E613" s="52"/>
      <c r="F613" s="52"/>
      <c r="G613" s="52"/>
      <c r="H613" s="52"/>
      <c r="I613" s="52"/>
      <c r="J613" s="52"/>
      <c r="K613" s="52"/>
      <c r="L613" s="52"/>
      <c r="M613" s="52"/>
      <c r="N613" s="52"/>
      <c r="O613" s="52"/>
      <c r="P613" s="52"/>
      <c r="Q613" s="52"/>
      <c r="R613" s="52"/>
      <c r="S613" s="52"/>
      <c r="T613" s="52"/>
      <c r="U613" s="52"/>
      <c r="V613" s="52"/>
      <c r="W613" s="52"/>
      <c r="X613" s="52"/>
      <c r="Y613" s="52"/>
      <c r="Z613" s="52"/>
      <c r="AA613" s="52"/>
      <c r="AB613" s="52"/>
      <c r="AC613" s="52"/>
      <c r="AD613" s="52"/>
      <c r="AE613" s="52"/>
      <c r="AF613" s="52"/>
      <c r="AG613" s="52"/>
      <c r="AH613" s="52"/>
      <c r="AI613" s="52"/>
      <c r="AJ613" s="52"/>
      <c r="AK613" s="52"/>
      <c r="AL613" s="52"/>
      <c r="AM613" s="52"/>
      <c r="AN613" s="52"/>
      <c r="AO613" s="52"/>
      <c r="AP613" s="52"/>
      <c r="AQ613" s="52"/>
      <c r="AR613" s="52"/>
      <c r="AS613" s="52"/>
      <c r="AT613" s="52"/>
      <c r="AU613" s="52"/>
      <c r="AV613" s="52"/>
      <c r="AW613" s="52"/>
      <c r="AX613" s="52"/>
      <c r="AY613" s="52"/>
      <c r="AZ613" s="52"/>
      <c r="BA613" s="52"/>
      <c r="BB613" s="52"/>
      <c r="BC613" s="52"/>
      <c r="BD613" s="52"/>
      <c r="BE613" s="52"/>
      <c r="BF613" s="52"/>
    </row>
    <row r="614" spans="1:58" ht="15.75" customHeight="1">
      <c r="A614" s="58"/>
      <c r="B614" s="52"/>
      <c r="C614" s="52"/>
      <c r="D614" s="52"/>
      <c r="E614" s="52"/>
      <c r="F614" s="52"/>
      <c r="G614" s="52"/>
      <c r="H614" s="52"/>
      <c r="I614" s="52"/>
      <c r="J614" s="52"/>
      <c r="K614" s="52"/>
      <c r="L614" s="52"/>
      <c r="M614" s="52"/>
      <c r="N614" s="52"/>
      <c r="O614" s="52"/>
      <c r="P614" s="52"/>
      <c r="Q614" s="52"/>
      <c r="R614" s="52"/>
      <c r="S614" s="52"/>
      <c r="T614" s="52"/>
      <c r="U614" s="52"/>
      <c r="V614" s="52"/>
      <c r="W614" s="52"/>
      <c r="X614" s="52"/>
      <c r="Y614" s="52"/>
      <c r="Z614" s="52"/>
      <c r="AA614" s="52"/>
      <c r="AB614" s="52"/>
      <c r="AC614" s="52"/>
      <c r="AD614" s="52"/>
      <c r="AE614" s="52"/>
      <c r="AF614" s="52"/>
      <c r="AG614" s="52"/>
      <c r="AH614" s="52"/>
      <c r="AI614" s="52"/>
      <c r="AJ614" s="52"/>
      <c r="AK614" s="52"/>
      <c r="AL614" s="52"/>
      <c r="AM614" s="52"/>
      <c r="AN614" s="52"/>
      <c r="AO614" s="52"/>
      <c r="AP614" s="52"/>
      <c r="AQ614" s="52"/>
      <c r="AR614" s="52"/>
      <c r="AS614" s="52"/>
      <c r="AT614" s="52"/>
      <c r="AU614" s="52"/>
      <c r="AV614" s="52"/>
      <c r="AW614" s="52"/>
      <c r="AX614" s="52"/>
      <c r="AY614" s="52"/>
      <c r="AZ614" s="52"/>
      <c r="BA614" s="52"/>
      <c r="BB614" s="52"/>
      <c r="BC614" s="52"/>
      <c r="BD614" s="52"/>
      <c r="BE614" s="52"/>
      <c r="BF614" s="52"/>
    </row>
    <row r="615" spans="1:58" ht="15.75" customHeight="1">
      <c r="A615" s="58"/>
      <c r="B615" s="52"/>
      <c r="C615" s="52"/>
      <c r="D615" s="52"/>
      <c r="E615" s="52"/>
      <c r="F615" s="52"/>
      <c r="G615" s="52"/>
      <c r="H615" s="52"/>
      <c r="I615" s="52"/>
      <c r="J615" s="52"/>
      <c r="K615" s="52"/>
      <c r="L615" s="52"/>
      <c r="M615" s="52"/>
      <c r="N615" s="52"/>
      <c r="O615" s="52"/>
      <c r="P615" s="52"/>
      <c r="Q615" s="52"/>
      <c r="R615" s="52"/>
      <c r="S615" s="52"/>
      <c r="T615" s="52"/>
      <c r="U615" s="52"/>
      <c r="V615" s="52"/>
      <c r="W615" s="52"/>
      <c r="X615" s="52"/>
      <c r="Y615" s="52"/>
      <c r="Z615" s="52"/>
      <c r="AA615" s="52"/>
      <c r="AB615" s="52"/>
      <c r="AC615" s="52"/>
      <c r="AD615" s="52"/>
      <c r="AE615" s="52"/>
      <c r="AF615" s="52"/>
      <c r="AG615" s="52"/>
      <c r="AH615" s="52"/>
      <c r="AI615" s="52"/>
      <c r="AJ615" s="52"/>
      <c r="AK615" s="52"/>
      <c r="AL615" s="52"/>
      <c r="AM615" s="52"/>
      <c r="AN615" s="52"/>
      <c r="AO615" s="52"/>
      <c r="AP615" s="52"/>
      <c r="AQ615" s="52"/>
      <c r="AR615" s="52"/>
      <c r="AS615" s="52"/>
      <c r="AT615" s="52"/>
      <c r="AU615" s="52"/>
      <c r="AV615" s="52"/>
      <c r="AW615" s="52"/>
      <c r="AX615" s="52"/>
      <c r="AY615" s="52"/>
      <c r="AZ615" s="52"/>
      <c r="BA615" s="52"/>
      <c r="BB615" s="52"/>
      <c r="BC615" s="52"/>
      <c r="BD615" s="52"/>
      <c r="BE615" s="52"/>
      <c r="BF615" s="52"/>
    </row>
    <row r="616" spans="1:58" ht="15.75" customHeight="1">
      <c r="A616" s="58"/>
      <c r="B616" s="52"/>
      <c r="C616" s="52"/>
      <c r="D616" s="52"/>
      <c r="E616" s="52"/>
      <c r="F616" s="52"/>
      <c r="G616" s="52"/>
      <c r="H616" s="52"/>
      <c r="I616" s="52"/>
      <c r="J616" s="52"/>
      <c r="K616" s="52"/>
      <c r="L616" s="52"/>
      <c r="M616" s="52"/>
      <c r="N616" s="52"/>
      <c r="O616" s="52"/>
      <c r="P616" s="52"/>
      <c r="Q616" s="52"/>
      <c r="R616" s="52"/>
      <c r="S616" s="52"/>
      <c r="T616" s="52"/>
      <c r="U616" s="52"/>
      <c r="V616" s="52"/>
      <c r="W616" s="52"/>
      <c r="X616" s="52"/>
      <c r="Y616" s="52"/>
      <c r="Z616" s="52"/>
      <c r="AA616" s="52"/>
      <c r="AB616" s="52"/>
      <c r="AC616" s="52"/>
      <c r="AD616" s="52"/>
      <c r="AE616" s="52"/>
      <c r="AF616" s="52"/>
      <c r="AG616" s="52"/>
      <c r="AH616" s="52"/>
      <c r="AI616" s="52"/>
      <c r="AJ616" s="52"/>
      <c r="AK616" s="52"/>
      <c r="AL616" s="52"/>
      <c r="AM616" s="52"/>
      <c r="AN616" s="52"/>
      <c r="AO616" s="52"/>
      <c r="AP616" s="52"/>
      <c r="AQ616" s="52"/>
      <c r="AR616" s="52"/>
      <c r="AS616" s="52"/>
      <c r="AT616" s="52"/>
      <c r="AU616" s="52"/>
      <c r="AV616" s="52"/>
      <c r="AW616" s="52"/>
      <c r="AX616" s="52"/>
      <c r="AY616" s="52"/>
      <c r="AZ616" s="52"/>
      <c r="BA616" s="52"/>
      <c r="BB616" s="52"/>
      <c r="BC616" s="52"/>
      <c r="BD616" s="52"/>
      <c r="BE616" s="52"/>
      <c r="BF616" s="52"/>
    </row>
    <row r="617" spans="1:58" ht="15.75" customHeight="1">
      <c r="A617" s="58"/>
      <c r="B617" s="52"/>
      <c r="C617" s="52"/>
      <c r="D617" s="52"/>
      <c r="E617" s="52"/>
      <c r="F617" s="52"/>
      <c r="G617" s="52"/>
      <c r="H617" s="52"/>
      <c r="I617" s="52"/>
      <c r="J617" s="52"/>
      <c r="K617" s="52"/>
      <c r="L617" s="52"/>
      <c r="M617" s="52"/>
      <c r="N617" s="52"/>
      <c r="O617" s="52"/>
      <c r="P617" s="52"/>
      <c r="Q617" s="52"/>
      <c r="R617" s="52"/>
      <c r="S617" s="52"/>
      <c r="T617" s="52"/>
      <c r="U617" s="52"/>
      <c r="V617" s="52"/>
      <c r="W617" s="52"/>
      <c r="X617" s="52"/>
      <c r="Y617" s="52"/>
      <c r="Z617" s="52"/>
      <c r="AA617" s="52"/>
      <c r="AB617" s="52"/>
      <c r="AC617" s="52"/>
      <c r="AD617" s="52"/>
      <c r="AE617" s="52"/>
      <c r="AF617" s="52"/>
      <c r="AG617" s="52"/>
      <c r="AH617" s="52"/>
      <c r="AI617" s="52"/>
      <c r="AJ617" s="52"/>
      <c r="AK617" s="52"/>
      <c r="AL617" s="52"/>
      <c r="AM617" s="52"/>
      <c r="AN617" s="52"/>
      <c r="AO617" s="52"/>
      <c r="AP617" s="52"/>
      <c r="AQ617" s="52"/>
      <c r="AR617" s="52"/>
      <c r="AS617" s="52"/>
      <c r="AT617" s="52"/>
      <c r="AU617" s="52"/>
      <c r="AV617" s="52"/>
      <c r="AW617" s="52"/>
      <c r="AX617" s="52"/>
      <c r="AY617" s="52"/>
      <c r="AZ617" s="52"/>
      <c r="BA617" s="52"/>
      <c r="BB617" s="52"/>
      <c r="BC617" s="52"/>
      <c r="BD617" s="52"/>
      <c r="BE617" s="52"/>
      <c r="BF617" s="52"/>
    </row>
    <row r="618" spans="1:58" ht="15.75" customHeight="1">
      <c r="A618" s="58"/>
      <c r="B618" s="52"/>
      <c r="C618" s="52"/>
      <c r="D618" s="52"/>
      <c r="E618" s="52"/>
      <c r="F618" s="52"/>
      <c r="G618" s="52"/>
      <c r="H618" s="52"/>
      <c r="I618" s="52"/>
      <c r="J618" s="52"/>
      <c r="K618" s="52"/>
      <c r="L618" s="52"/>
      <c r="M618" s="52"/>
      <c r="N618" s="52"/>
      <c r="O618" s="52"/>
      <c r="P618" s="52"/>
      <c r="Q618" s="52"/>
      <c r="R618" s="52"/>
      <c r="S618" s="52"/>
      <c r="T618" s="52"/>
      <c r="U618" s="52"/>
      <c r="V618" s="52"/>
      <c r="W618" s="52"/>
      <c r="X618" s="52"/>
      <c r="Y618" s="52"/>
      <c r="Z618" s="52"/>
      <c r="AA618" s="52"/>
      <c r="AB618" s="52"/>
      <c r="AC618" s="52"/>
      <c r="AD618" s="52"/>
      <c r="AE618" s="52"/>
      <c r="AF618" s="52"/>
      <c r="AG618" s="52"/>
      <c r="AH618" s="52"/>
      <c r="AI618" s="52"/>
      <c r="AJ618" s="52"/>
      <c r="AK618" s="52"/>
      <c r="AL618" s="52"/>
      <c r="AM618" s="52"/>
      <c r="AN618" s="52"/>
      <c r="AO618" s="52"/>
      <c r="AP618" s="52"/>
      <c r="AQ618" s="52"/>
      <c r="AR618" s="52"/>
      <c r="AS618" s="52"/>
      <c r="AT618" s="52"/>
      <c r="AU618" s="52"/>
      <c r="AV618" s="52"/>
      <c r="AW618" s="52"/>
      <c r="AX618" s="52"/>
      <c r="AY618" s="52"/>
      <c r="AZ618" s="52"/>
      <c r="BA618" s="52"/>
      <c r="BB618" s="52"/>
      <c r="BC618" s="52"/>
      <c r="BD618" s="52"/>
      <c r="BE618" s="52"/>
      <c r="BF618" s="52"/>
    </row>
    <row r="619" spans="1:58" ht="15.75" customHeight="1">
      <c r="A619" s="58"/>
      <c r="B619" s="52"/>
      <c r="C619" s="52"/>
      <c r="D619" s="52"/>
      <c r="E619" s="52"/>
      <c r="F619" s="52"/>
      <c r="G619" s="52"/>
      <c r="H619" s="52"/>
      <c r="I619" s="52"/>
      <c r="J619" s="52"/>
      <c r="K619" s="52"/>
      <c r="L619" s="52"/>
      <c r="M619" s="52"/>
      <c r="N619" s="52"/>
      <c r="O619" s="52"/>
      <c r="P619" s="52"/>
      <c r="Q619" s="52"/>
      <c r="R619" s="52"/>
      <c r="S619" s="52"/>
      <c r="T619" s="52"/>
      <c r="U619" s="52"/>
      <c r="V619" s="52"/>
      <c r="W619" s="52"/>
      <c r="X619" s="52"/>
      <c r="Y619" s="52"/>
      <c r="Z619" s="52"/>
      <c r="AA619" s="52"/>
      <c r="AB619" s="52"/>
      <c r="AC619" s="52"/>
      <c r="AD619" s="52"/>
      <c r="AE619" s="52"/>
      <c r="AF619" s="52"/>
      <c r="AG619" s="52"/>
      <c r="AH619" s="52"/>
      <c r="AI619" s="52"/>
      <c r="AJ619" s="52"/>
      <c r="AK619" s="52"/>
      <c r="AL619" s="52"/>
      <c r="AM619" s="52"/>
      <c r="AN619" s="52"/>
      <c r="AO619" s="52"/>
      <c r="AP619" s="52"/>
      <c r="AQ619" s="52"/>
      <c r="AR619" s="52"/>
      <c r="AS619" s="52"/>
      <c r="AT619" s="52"/>
      <c r="AU619" s="52"/>
      <c r="AV619" s="52"/>
      <c r="AW619" s="52"/>
      <c r="AX619" s="52"/>
      <c r="AY619" s="52"/>
      <c r="AZ619" s="52"/>
      <c r="BA619" s="52"/>
      <c r="BB619" s="52"/>
      <c r="BC619" s="52"/>
      <c r="BD619" s="52"/>
      <c r="BE619" s="52"/>
      <c r="BF619" s="52"/>
    </row>
    <row r="620" spans="1:58" ht="15.75" customHeight="1">
      <c r="A620" s="58"/>
      <c r="B620" s="52"/>
      <c r="C620" s="52"/>
      <c r="D620" s="52"/>
      <c r="E620" s="52"/>
      <c r="F620" s="52"/>
      <c r="G620" s="52"/>
      <c r="H620" s="52"/>
      <c r="I620" s="52"/>
      <c r="J620" s="52"/>
      <c r="K620" s="52"/>
      <c r="L620" s="52"/>
      <c r="M620" s="52"/>
      <c r="N620" s="52"/>
      <c r="O620" s="52"/>
      <c r="P620" s="52"/>
      <c r="Q620" s="52"/>
      <c r="R620" s="52"/>
      <c r="S620" s="52"/>
      <c r="T620" s="52"/>
      <c r="U620" s="52"/>
      <c r="V620" s="52"/>
      <c r="W620" s="52"/>
      <c r="X620" s="52"/>
      <c r="Y620" s="52"/>
      <c r="Z620" s="52"/>
      <c r="AA620" s="52"/>
      <c r="AB620" s="52"/>
      <c r="AC620" s="52"/>
      <c r="AD620" s="52"/>
      <c r="AE620" s="52"/>
      <c r="AF620" s="52"/>
      <c r="AG620" s="52"/>
      <c r="AH620" s="52"/>
      <c r="AI620" s="52"/>
      <c r="AJ620" s="52"/>
      <c r="AK620" s="52"/>
      <c r="AL620" s="52"/>
      <c r="AM620" s="52"/>
      <c r="AN620" s="52"/>
      <c r="AO620" s="52"/>
      <c r="AP620" s="52"/>
      <c r="AQ620" s="52"/>
      <c r="AR620" s="52"/>
      <c r="AS620" s="52"/>
      <c r="AT620" s="52"/>
      <c r="AU620" s="52"/>
      <c r="AV620" s="52"/>
      <c r="AW620" s="52"/>
      <c r="AX620" s="52"/>
      <c r="AY620" s="52"/>
      <c r="AZ620" s="52"/>
      <c r="BA620" s="52"/>
      <c r="BB620" s="52"/>
      <c r="BC620" s="52"/>
      <c r="BD620" s="52"/>
      <c r="BE620" s="52"/>
      <c r="BF620" s="52"/>
    </row>
    <row r="621" spans="1:58" ht="15.75" customHeight="1">
      <c r="A621" s="58"/>
      <c r="B621" s="52"/>
      <c r="C621" s="52"/>
      <c r="D621" s="52"/>
      <c r="E621" s="52"/>
      <c r="F621" s="52"/>
      <c r="G621" s="52"/>
      <c r="H621" s="52"/>
      <c r="I621" s="52"/>
      <c r="J621" s="52"/>
      <c r="K621" s="52"/>
      <c r="L621" s="52"/>
      <c r="M621" s="52"/>
      <c r="N621" s="52"/>
      <c r="O621" s="52"/>
      <c r="P621" s="52"/>
      <c r="Q621" s="52"/>
      <c r="R621" s="52"/>
      <c r="S621" s="52"/>
      <c r="T621" s="52"/>
      <c r="U621" s="52"/>
      <c r="V621" s="52"/>
      <c r="W621" s="52"/>
      <c r="X621" s="52"/>
      <c r="Y621" s="52"/>
      <c r="Z621" s="52"/>
      <c r="AA621" s="52"/>
      <c r="AB621" s="52"/>
      <c r="AC621" s="52"/>
      <c r="AD621" s="52"/>
      <c r="AE621" s="52"/>
      <c r="AF621" s="52"/>
      <c r="AG621" s="52"/>
      <c r="AH621" s="52"/>
      <c r="AI621" s="52"/>
      <c r="AJ621" s="52"/>
      <c r="AK621" s="52"/>
      <c r="AL621" s="52"/>
      <c r="AM621" s="52"/>
      <c r="AN621" s="52"/>
      <c r="AO621" s="52"/>
      <c r="AP621" s="52"/>
      <c r="AQ621" s="52"/>
      <c r="AR621" s="52"/>
      <c r="AS621" s="52"/>
      <c r="AT621" s="52"/>
      <c r="AU621" s="52"/>
      <c r="AV621" s="52"/>
      <c r="AW621" s="52"/>
      <c r="AX621" s="52"/>
      <c r="AY621" s="52"/>
      <c r="AZ621" s="52"/>
      <c r="BA621" s="52"/>
      <c r="BB621" s="52"/>
      <c r="BC621" s="52"/>
      <c r="BD621" s="52"/>
      <c r="BE621" s="52"/>
      <c r="BF621" s="52"/>
    </row>
    <row r="622" spans="1:58" ht="15.75" customHeight="1">
      <c r="A622" s="58"/>
      <c r="B622" s="52"/>
      <c r="C622" s="52"/>
      <c r="D622" s="52"/>
      <c r="E622" s="52"/>
      <c r="F622" s="52"/>
      <c r="G622" s="52"/>
      <c r="H622" s="52"/>
      <c r="I622" s="52"/>
      <c r="J622" s="52"/>
      <c r="K622" s="52"/>
      <c r="L622" s="52"/>
      <c r="M622" s="52"/>
      <c r="N622" s="52"/>
      <c r="O622" s="52"/>
      <c r="P622" s="52"/>
      <c r="Q622" s="52"/>
      <c r="R622" s="52"/>
      <c r="S622" s="52"/>
      <c r="T622" s="52"/>
      <c r="U622" s="52"/>
      <c r="V622" s="52"/>
      <c r="W622" s="52"/>
      <c r="X622" s="52"/>
      <c r="Y622" s="52"/>
      <c r="Z622" s="52"/>
      <c r="AA622" s="52"/>
      <c r="AB622" s="52"/>
      <c r="AC622" s="52"/>
      <c r="AD622" s="52"/>
      <c r="AE622" s="52"/>
      <c r="AF622" s="52"/>
      <c r="AG622" s="52"/>
      <c r="AH622" s="52"/>
      <c r="AI622" s="52"/>
      <c r="AJ622" s="52"/>
      <c r="AK622" s="52"/>
      <c r="AL622" s="52"/>
      <c r="AM622" s="52"/>
      <c r="AN622" s="52"/>
      <c r="AO622" s="52"/>
      <c r="AP622" s="52"/>
      <c r="AQ622" s="52"/>
      <c r="AR622" s="52"/>
      <c r="AS622" s="52"/>
      <c r="AT622" s="52"/>
      <c r="AU622" s="52"/>
      <c r="AV622" s="52"/>
      <c r="AW622" s="52"/>
      <c r="AX622" s="52"/>
      <c r="AY622" s="52"/>
      <c r="AZ622" s="52"/>
      <c r="BA622" s="52"/>
      <c r="BB622" s="52"/>
      <c r="BC622" s="52"/>
      <c r="BD622" s="52"/>
      <c r="BE622" s="52"/>
      <c r="BF622" s="52"/>
    </row>
    <row r="623" spans="1:58" ht="15.75" customHeight="1">
      <c r="A623" s="58"/>
      <c r="B623" s="52"/>
      <c r="C623" s="52"/>
      <c r="D623" s="52"/>
      <c r="E623" s="52"/>
      <c r="F623" s="52"/>
      <c r="G623" s="52"/>
      <c r="H623" s="52"/>
      <c r="I623" s="52"/>
      <c r="J623" s="52"/>
      <c r="K623" s="52"/>
      <c r="L623" s="52"/>
      <c r="M623" s="52"/>
      <c r="N623" s="52"/>
      <c r="O623" s="52"/>
      <c r="P623" s="52"/>
      <c r="Q623" s="52"/>
      <c r="R623" s="52"/>
      <c r="S623" s="52"/>
      <c r="T623" s="52"/>
      <c r="U623" s="52"/>
      <c r="V623" s="52"/>
      <c r="W623" s="52"/>
      <c r="X623" s="52"/>
      <c r="Y623" s="52"/>
      <c r="Z623" s="52"/>
      <c r="AA623" s="52"/>
      <c r="AB623" s="52"/>
      <c r="AC623" s="52"/>
      <c r="AD623" s="52"/>
      <c r="AE623" s="52"/>
      <c r="AF623" s="52"/>
      <c r="AG623" s="52"/>
      <c r="AH623" s="52"/>
      <c r="AI623" s="52"/>
      <c r="AJ623" s="52"/>
      <c r="AK623" s="52"/>
      <c r="AL623" s="52"/>
      <c r="AM623" s="52"/>
      <c r="AN623" s="52"/>
      <c r="AO623" s="52"/>
      <c r="AP623" s="52"/>
      <c r="AQ623" s="52"/>
      <c r="AR623" s="52"/>
      <c r="AS623" s="52"/>
      <c r="AT623" s="52"/>
      <c r="AU623" s="52"/>
      <c r="AV623" s="52"/>
      <c r="AW623" s="52"/>
      <c r="AX623" s="52"/>
      <c r="AY623" s="52"/>
      <c r="AZ623" s="52"/>
      <c r="BA623" s="52"/>
      <c r="BB623" s="52"/>
      <c r="BC623" s="52"/>
      <c r="BD623" s="52"/>
      <c r="BE623" s="52"/>
      <c r="BF623" s="52"/>
    </row>
    <row r="624" spans="1:58" ht="15.75" customHeight="1">
      <c r="A624" s="58"/>
      <c r="B624" s="52"/>
      <c r="C624" s="52"/>
      <c r="D624" s="52"/>
      <c r="E624" s="52"/>
      <c r="F624" s="52"/>
      <c r="G624" s="52"/>
      <c r="H624" s="52"/>
      <c r="I624" s="52"/>
      <c r="J624" s="52"/>
      <c r="K624" s="52"/>
      <c r="L624" s="52"/>
      <c r="M624" s="52"/>
      <c r="N624" s="52"/>
      <c r="O624" s="52"/>
      <c r="P624" s="52"/>
      <c r="Q624" s="52"/>
      <c r="R624" s="52"/>
      <c r="S624" s="52"/>
      <c r="T624" s="52"/>
      <c r="U624" s="52"/>
      <c r="V624" s="52"/>
      <c r="W624" s="52"/>
      <c r="X624" s="52"/>
      <c r="Y624" s="52"/>
      <c r="Z624" s="52"/>
      <c r="AA624" s="52"/>
      <c r="AB624" s="52"/>
      <c r="AC624" s="52"/>
      <c r="AD624" s="52"/>
      <c r="AE624" s="52"/>
      <c r="AF624" s="52"/>
      <c r="AG624" s="52"/>
      <c r="AH624" s="52"/>
      <c r="AI624" s="52"/>
      <c r="AJ624" s="52"/>
      <c r="AK624" s="52"/>
      <c r="AL624" s="52"/>
      <c r="AM624" s="52"/>
      <c r="AN624" s="52"/>
      <c r="AO624" s="52"/>
      <c r="AP624" s="52"/>
      <c r="AQ624" s="52"/>
      <c r="AR624" s="52"/>
      <c r="AS624" s="52"/>
      <c r="AT624" s="52"/>
      <c r="AU624" s="52"/>
      <c r="AV624" s="52"/>
      <c r="AW624" s="52"/>
      <c r="AX624" s="52"/>
      <c r="AY624" s="52"/>
      <c r="AZ624" s="52"/>
      <c r="BA624" s="52"/>
      <c r="BB624" s="52"/>
      <c r="BC624" s="52"/>
      <c r="BD624" s="52"/>
      <c r="BE624" s="52"/>
      <c r="BF624" s="52"/>
    </row>
    <row r="625" spans="1:58" ht="15.75" customHeight="1">
      <c r="A625" s="58"/>
      <c r="B625" s="52"/>
      <c r="C625" s="52"/>
      <c r="D625" s="52"/>
      <c r="E625" s="52"/>
      <c r="F625" s="52"/>
      <c r="G625" s="52"/>
      <c r="H625" s="52"/>
      <c r="I625" s="52"/>
      <c r="J625" s="52"/>
      <c r="K625" s="52"/>
      <c r="L625" s="52"/>
      <c r="M625" s="52"/>
      <c r="N625" s="52"/>
      <c r="O625" s="52"/>
      <c r="P625" s="52"/>
      <c r="Q625" s="52"/>
      <c r="R625" s="52"/>
      <c r="S625" s="52"/>
      <c r="T625" s="52"/>
      <c r="U625" s="52"/>
      <c r="V625" s="52"/>
      <c r="W625" s="52"/>
      <c r="X625" s="52"/>
      <c r="Y625" s="52"/>
      <c r="Z625" s="52"/>
      <c r="AA625" s="52"/>
      <c r="AB625" s="52"/>
      <c r="AC625" s="52"/>
      <c r="AD625" s="52"/>
      <c r="AE625" s="52"/>
      <c r="AF625" s="52"/>
      <c r="AG625" s="52"/>
      <c r="AH625" s="52"/>
      <c r="AI625" s="52"/>
      <c r="AJ625" s="52"/>
      <c r="AK625" s="52"/>
      <c r="AL625" s="52"/>
      <c r="AM625" s="52"/>
      <c r="AN625" s="52"/>
      <c r="AO625" s="52"/>
      <c r="AP625" s="52"/>
      <c r="AQ625" s="52"/>
      <c r="AR625" s="52"/>
      <c r="AS625" s="52"/>
      <c r="AT625" s="52"/>
      <c r="AU625" s="52"/>
      <c r="AV625" s="52"/>
      <c r="AW625" s="52"/>
      <c r="AX625" s="52"/>
      <c r="AY625" s="52"/>
      <c r="AZ625" s="52"/>
      <c r="BA625" s="52"/>
      <c r="BB625" s="52"/>
      <c r="BC625" s="52"/>
      <c r="BD625" s="52"/>
      <c r="BE625" s="52"/>
      <c r="BF625" s="52"/>
    </row>
    <row r="626" spans="1:58" ht="15.75" customHeight="1">
      <c r="A626" s="58"/>
      <c r="B626" s="52"/>
      <c r="C626" s="52"/>
      <c r="D626" s="52"/>
      <c r="E626" s="52"/>
      <c r="F626" s="52"/>
      <c r="G626" s="52"/>
      <c r="H626" s="52"/>
      <c r="I626" s="52"/>
      <c r="J626" s="52"/>
      <c r="K626" s="52"/>
      <c r="L626" s="52"/>
      <c r="M626" s="52"/>
      <c r="N626" s="52"/>
      <c r="O626" s="52"/>
      <c r="P626" s="52"/>
      <c r="Q626" s="52"/>
      <c r="R626" s="52"/>
      <c r="S626" s="52"/>
      <c r="T626" s="52"/>
      <c r="U626" s="52"/>
      <c r="V626" s="52"/>
      <c r="W626" s="52"/>
      <c r="X626" s="52"/>
      <c r="Y626" s="52"/>
      <c r="Z626" s="52"/>
      <c r="AA626" s="52"/>
      <c r="AB626" s="52"/>
      <c r="AC626" s="52"/>
      <c r="AD626" s="52"/>
      <c r="AE626" s="52"/>
      <c r="AF626" s="52"/>
      <c r="AG626" s="52"/>
      <c r="AH626" s="52"/>
      <c r="AI626" s="52"/>
      <c r="AJ626" s="52"/>
      <c r="AK626" s="52"/>
      <c r="AL626" s="52"/>
      <c r="AM626" s="52"/>
      <c r="AN626" s="52"/>
      <c r="AO626" s="52"/>
      <c r="AP626" s="52"/>
      <c r="AQ626" s="52"/>
      <c r="AR626" s="52"/>
      <c r="AS626" s="52"/>
      <c r="AT626" s="52"/>
      <c r="AU626" s="52"/>
      <c r="AV626" s="52"/>
      <c r="AW626" s="52"/>
      <c r="AX626" s="52"/>
      <c r="AY626" s="52"/>
      <c r="AZ626" s="52"/>
      <c r="BA626" s="52"/>
      <c r="BB626" s="52"/>
      <c r="BC626" s="52"/>
      <c r="BD626" s="52"/>
      <c r="BE626" s="52"/>
      <c r="BF626" s="52"/>
    </row>
    <row r="627" spans="1:58" ht="15.75" customHeight="1">
      <c r="A627" s="58"/>
      <c r="B627" s="52"/>
      <c r="C627" s="52"/>
      <c r="D627" s="52"/>
      <c r="E627" s="52"/>
      <c r="F627" s="52"/>
      <c r="G627" s="52"/>
      <c r="H627" s="52"/>
      <c r="I627" s="52"/>
      <c r="J627" s="52"/>
      <c r="K627" s="52"/>
      <c r="L627" s="52"/>
      <c r="M627" s="52"/>
      <c r="N627" s="52"/>
      <c r="O627" s="52"/>
      <c r="P627" s="52"/>
      <c r="Q627" s="52"/>
      <c r="R627" s="52"/>
      <c r="S627" s="52"/>
      <c r="T627" s="52"/>
      <c r="U627" s="52"/>
      <c r="V627" s="52"/>
      <c r="W627" s="52"/>
      <c r="X627" s="52"/>
      <c r="Y627" s="52"/>
      <c r="Z627" s="52"/>
      <c r="AA627" s="52"/>
      <c r="AB627" s="52"/>
      <c r="AC627" s="52"/>
      <c r="AD627" s="52"/>
      <c r="AE627" s="52"/>
      <c r="AF627" s="52"/>
      <c r="AG627" s="52"/>
      <c r="AH627" s="52"/>
      <c r="AI627" s="52"/>
      <c r="AJ627" s="52"/>
      <c r="AK627" s="52"/>
      <c r="AL627" s="52"/>
      <c r="AM627" s="52"/>
      <c r="AN627" s="52"/>
      <c r="AO627" s="52"/>
      <c r="AP627" s="52"/>
      <c r="AQ627" s="52"/>
      <c r="AR627" s="52"/>
      <c r="AS627" s="52"/>
      <c r="AT627" s="52"/>
      <c r="AU627" s="52"/>
      <c r="AV627" s="52"/>
      <c r="AW627" s="52"/>
      <c r="AX627" s="52"/>
      <c r="AY627" s="52"/>
      <c r="AZ627" s="52"/>
      <c r="BA627" s="52"/>
      <c r="BB627" s="52"/>
      <c r="BC627" s="52"/>
      <c r="BD627" s="52"/>
      <c r="BE627" s="52"/>
      <c r="BF627" s="52"/>
    </row>
    <row r="628" spans="1:58" ht="15.75" customHeight="1">
      <c r="A628" s="58"/>
      <c r="B628" s="52"/>
      <c r="C628" s="52"/>
      <c r="D628" s="52"/>
      <c r="E628" s="52"/>
      <c r="F628" s="52"/>
      <c r="G628" s="52"/>
      <c r="H628" s="52"/>
      <c r="I628" s="52"/>
      <c r="J628" s="52"/>
      <c r="K628" s="52"/>
      <c r="L628" s="52"/>
      <c r="M628" s="52"/>
      <c r="N628" s="52"/>
      <c r="O628" s="52"/>
      <c r="P628" s="52"/>
      <c r="Q628" s="52"/>
      <c r="R628" s="52"/>
      <c r="S628" s="52"/>
      <c r="T628" s="52"/>
      <c r="U628" s="52"/>
      <c r="V628" s="52"/>
      <c r="W628" s="52"/>
      <c r="X628" s="52"/>
      <c r="Y628" s="52"/>
      <c r="Z628" s="52"/>
      <c r="AA628" s="52"/>
      <c r="AB628" s="52"/>
      <c r="AC628" s="52"/>
      <c r="AD628" s="52"/>
      <c r="AE628" s="52"/>
      <c r="AF628" s="52"/>
      <c r="AG628" s="52"/>
      <c r="AH628" s="52"/>
      <c r="AI628" s="52"/>
      <c r="AJ628" s="52"/>
      <c r="AK628" s="52"/>
      <c r="AL628" s="52"/>
      <c r="AM628" s="52"/>
      <c r="AN628" s="52"/>
      <c r="AO628" s="52"/>
      <c r="AP628" s="52"/>
      <c r="AQ628" s="52"/>
      <c r="AR628" s="52"/>
      <c r="AS628" s="52"/>
      <c r="AT628" s="52"/>
      <c r="AU628" s="52"/>
      <c r="AV628" s="52"/>
      <c r="AW628" s="52"/>
      <c r="AX628" s="52"/>
      <c r="AY628" s="52"/>
      <c r="AZ628" s="52"/>
      <c r="BA628" s="52"/>
      <c r="BB628" s="52"/>
      <c r="BC628" s="52"/>
      <c r="BD628" s="52"/>
      <c r="BE628" s="52"/>
      <c r="BF628" s="52"/>
    </row>
    <row r="629" spans="1:58" ht="15.75" customHeight="1">
      <c r="A629" s="58"/>
      <c r="B629" s="52"/>
      <c r="C629" s="52"/>
      <c r="D629" s="52"/>
      <c r="E629" s="52"/>
      <c r="F629" s="52"/>
      <c r="G629" s="52"/>
      <c r="H629" s="52"/>
      <c r="I629" s="52"/>
      <c r="J629" s="52"/>
      <c r="K629" s="52"/>
      <c r="L629" s="52"/>
      <c r="M629" s="52"/>
      <c r="N629" s="52"/>
      <c r="O629" s="52"/>
      <c r="P629" s="52"/>
      <c r="Q629" s="52"/>
      <c r="R629" s="52"/>
      <c r="S629" s="52"/>
      <c r="T629" s="52"/>
      <c r="U629" s="52"/>
      <c r="V629" s="52"/>
      <c r="W629" s="52"/>
      <c r="X629" s="52"/>
      <c r="Y629" s="52"/>
      <c r="Z629" s="52"/>
      <c r="AA629" s="52"/>
      <c r="AB629" s="52"/>
      <c r="AC629" s="52"/>
      <c r="AD629" s="52"/>
      <c r="AE629" s="52"/>
      <c r="AF629" s="52"/>
      <c r="AG629" s="52"/>
      <c r="AH629" s="52"/>
      <c r="AI629" s="52"/>
      <c r="AJ629" s="52"/>
      <c r="AK629" s="52"/>
      <c r="AL629" s="52"/>
      <c r="AM629" s="52"/>
      <c r="AN629" s="52"/>
      <c r="AO629" s="52"/>
      <c r="AP629" s="52"/>
      <c r="AQ629" s="52"/>
      <c r="AR629" s="52"/>
      <c r="AS629" s="52"/>
      <c r="AT629" s="52"/>
      <c r="AU629" s="52"/>
      <c r="AV629" s="52"/>
      <c r="AW629" s="52"/>
      <c r="AX629" s="52"/>
      <c r="AY629" s="52"/>
      <c r="AZ629" s="52"/>
      <c r="BA629" s="52"/>
      <c r="BB629" s="52"/>
      <c r="BC629" s="52"/>
      <c r="BD629" s="52"/>
      <c r="BE629" s="52"/>
      <c r="BF629" s="52"/>
    </row>
    <row r="630" spans="1:58" ht="15.75" customHeight="1">
      <c r="A630" s="58"/>
      <c r="B630" s="52"/>
      <c r="C630" s="52"/>
      <c r="D630" s="52"/>
      <c r="E630" s="52"/>
      <c r="F630" s="52"/>
      <c r="G630" s="52"/>
      <c r="H630" s="52"/>
      <c r="I630" s="52"/>
      <c r="J630" s="52"/>
      <c r="K630" s="52"/>
      <c r="L630" s="52"/>
      <c r="M630" s="52"/>
      <c r="N630" s="52"/>
      <c r="O630" s="52"/>
      <c r="P630" s="52"/>
      <c r="Q630" s="52"/>
      <c r="R630" s="52"/>
      <c r="S630" s="52"/>
      <c r="T630" s="52"/>
      <c r="U630" s="52"/>
      <c r="V630" s="52"/>
      <c r="W630" s="52"/>
      <c r="X630" s="52"/>
      <c r="Y630" s="52"/>
      <c r="Z630" s="52"/>
      <c r="AA630" s="52"/>
      <c r="AB630" s="52"/>
      <c r="AC630" s="52"/>
      <c r="AD630" s="52"/>
      <c r="AE630" s="52"/>
      <c r="AF630" s="52"/>
      <c r="AG630" s="52"/>
      <c r="AH630" s="52"/>
      <c r="AI630" s="52"/>
      <c r="AJ630" s="52"/>
      <c r="AK630" s="52"/>
      <c r="AL630" s="52"/>
      <c r="AM630" s="52"/>
      <c r="AN630" s="52"/>
      <c r="AO630" s="52"/>
      <c r="AP630" s="52"/>
      <c r="AQ630" s="52"/>
      <c r="AR630" s="52"/>
      <c r="AS630" s="52"/>
      <c r="AT630" s="52"/>
      <c r="AU630" s="52"/>
      <c r="AV630" s="52"/>
      <c r="AW630" s="52"/>
      <c r="AX630" s="52"/>
      <c r="AY630" s="52"/>
      <c r="AZ630" s="52"/>
      <c r="BA630" s="52"/>
      <c r="BB630" s="52"/>
      <c r="BC630" s="52"/>
      <c r="BD630" s="52"/>
      <c r="BE630" s="52"/>
      <c r="BF630" s="52"/>
    </row>
    <row r="631" spans="1:58" ht="15.75" customHeight="1">
      <c r="A631" s="58"/>
      <c r="B631" s="52"/>
      <c r="C631" s="52"/>
      <c r="D631" s="52"/>
      <c r="E631" s="52"/>
      <c r="F631" s="52"/>
      <c r="G631" s="52"/>
      <c r="H631" s="52"/>
      <c r="I631" s="52"/>
      <c r="J631" s="52"/>
      <c r="K631" s="52"/>
      <c r="L631" s="52"/>
      <c r="M631" s="52"/>
      <c r="N631" s="52"/>
      <c r="O631" s="52"/>
      <c r="P631" s="52"/>
      <c r="Q631" s="52"/>
      <c r="R631" s="52"/>
      <c r="S631" s="52"/>
      <c r="T631" s="52"/>
      <c r="U631" s="52"/>
      <c r="V631" s="52"/>
      <c r="W631" s="52"/>
      <c r="X631" s="52"/>
      <c r="Y631" s="52"/>
      <c r="Z631" s="52"/>
      <c r="AA631" s="52"/>
      <c r="AB631" s="52"/>
      <c r="AC631" s="52"/>
      <c r="AD631" s="52"/>
      <c r="AE631" s="52"/>
      <c r="AF631" s="52"/>
      <c r="AG631" s="52"/>
      <c r="AH631" s="52"/>
      <c r="AI631" s="52"/>
      <c r="AJ631" s="52"/>
      <c r="AK631" s="52"/>
      <c r="AL631" s="52"/>
      <c r="AM631" s="52"/>
      <c r="AN631" s="52"/>
      <c r="AO631" s="52"/>
      <c r="AP631" s="52"/>
      <c r="AQ631" s="52"/>
      <c r="AR631" s="52"/>
      <c r="AS631" s="52"/>
      <c r="AT631" s="52"/>
      <c r="AU631" s="52"/>
      <c r="AV631" s="52"/>
      <c r="AW631" s="52"/>
      <c r="AX631" s="52"/>
      <c r="AY631" s="52"/>
      <c r="AZ631" s="52"/>
      <c r="BA631" s="52"/>
      <c r="BB631" s="52"/>
      <c r="BC631" s="52"/>
      <c r="BD631" s="52"/>
      <c r="BE631" s="52"/>
      <c r="BF631" s="52"/>
    </row>
    <row r="632" spans="1:58" ht="15.75" customHeight="1">
      <c r="A632" s="58"/>
      <c r="B632" s="52"/>
      <c r="C632" s="52"/>
      <c r="D632" s="52"/>
      <c r="E632" s="52"/>
      <c r="F632" s="52"/>
      <c r="G632" s="52"/>
      <c r="H632" s="52"/>
      <c r="I632" s="52"/>
      <c r="J632" s="52"/>
      <c r="K632" s="52"/>
      <c r="L632" s="52"/>
      <c r="M632" s="52"/>
      <c r="N632" s="52"/>
      <c r="O632" s="52"/>
      <c r="P632" s="52"/>
      <c r="Q632" s="52"/>
      <c r="R632" s="52"/>
      <c r="S632" s="52"/>
      <c r="T632" s="52"/>
      <c r="U632" s="52"/>
      <c r="V632" s="52"/>
      <c r="W632" s="52"/>
      <c r="X632" s="52"/>
      <c r="Y632" s="52"/>
      <c r="Z632" s="52"/>
      <c r="AA632" s="52"/>
      <c r="AB632" s="52"/>
      <c r="AC632" s="52"/>
      <c r="AD632" s="52"/>
      <c r="AE632" s="52"/>
      <c r="AF632" s="52"/>
      <c r="AG632" s="52"/>
      <c r="AH632" s="52"/>
      <c r="AI632" s="52"/>
      <c r="AJ632" s="52"/>
      <c r="AK632" s="52"/>
      <c r="AL632" s="52"/>
      <c r="AM632" s="52"/>
      <c r="AN632" s="52"/>
      <c r="AO632" s="52"/>
      <c r="AP632" s="52"/>
      <c r="AQ632" s="52"/>
      <c r="AR632" s="52"/>
      <c r="AS632" s="52"/>
      <c r="AT632" s="52"/>
      <c r="AU632" s="52"/>
      <c r="AV632" s="52"/>
      <c r="AW632" s="52"/>
      <c r="AX632" s="52"/>
      <c r="AY632" s="52"/>
      <c r="AZ632" s="52"/>
      <c r="BA632" s="52"/>
      <c r="BB632" s="52"/>
      <c r="BC632" s="52"/>
      <c r="BD632" s="52"/>
      <c r="BE632" s="52"/>
      <c r="BF632" s="52"/>
    </row>
    <row r="633" spans="1:58" ht="15.75" customHeight="1">
      <c r="A633" s="58"/>
      <c r="B633" s="52"/>
      <c r="C633" s="52"/>
      <c r="D633" s="52"/>
      <c r="E633" s="52"/>
      <c r="F633" s="52"/>
      <c r="G633" s="52"/>
      <c r="H633" s="52"/>
      <c r="I633" s="52"/>
      <c r="J633" s="52"/>
      <c r="K633" s="52"/>
      <c r="L633" s="52"/>
      <c r="M633" s="52"/>
      <c r="N633" s="52"/>
      <c r="O633" s="52"/>
      <c r="P633" s="52"/>
      <c r="Q633" s="52"/>
      <c r="R633" s="52"/>
      <c r="S633" s="52"/>
      <c r="T633" s="52"/>
      <c r="U633" s="52"/>
      <c r="V633" s="52"/>
      <c r="W633" s="52"/>
      <c r="X633" s="52"/>
      <c r="Y633" s="52"/>
      <c r="Z633" s="52"/>
      <c r="AA633" s="52"/>
      <c r="AB633" s="52"/>
      <c r="AC633" s="52"/>
      <c r="AD633" s="52"/>
      <c r="AE633" s="52"/>
      <c r="AF633" s="52"/>
      <c r="AG633" s="52"/>
      <c r="AH633" s="52"/>
      <c r="AI633" s="52"/>
      <c r="AJ633" s="52"/>
      <c r="AK633" s="52"/>
      <c r="AL633" s="52"/>
      <c r="AM633" s="52"/>
      <c r="AN633" s="52"/>
      <c r="AO633" s="52"/>
      <c r="AP633" s="52"/>
      <c r="AQ633" s="52"/>
      <c r="AR633" s="52"/>
      <c r="AS633" s="52"/>
      <c r="AT633" s="52"/>
      <c r="AU633" s="52"/>
      <c r="AV633" s="52"/>
      <c r="AW633" s="52"/>
      <c r="AX633" s="52"/>
      <c r="AY633" s="52"/>
      <c r="AZ633" s="52"/>
      <c r="BA633" s="52"/>
      <c r="BB633" s="52"/>
      <c r="BC633" s="52"/>
      <c r="BD633" s="52"/>
      <c r="BE633" s="52"/>
      <c r="BF633" s="52"/>
    </row>
    <row r="634" spans="1:58" ht="15.75" customHeight="1">
      <c r="A634" s="58"/>
      <c r="B634" s="52"/>
      <c r="C634" s="52"/>
      <c r="D634" s="52"/>
      <c r="E634" s="52"/>
      <c r="F634" s="52"/>
      <c r="G634" s="52"/>
      <c r="H634" s="52"/>
      <c r="I634" s="52"/>
      <c r="J634" s="52"/>
      <c r="K634" s="52"/>
      <c r="L634" s="52"/>
      <c r="M634" s="52"/>
      <c r="N634" s="52"/>
      <c r="O634" s="52"/>
      <c r="P634" s="52"/>
      <c r="Q634" s="52"/>
      <c r="R634" s="52"/>
      <c r="S634" s="52"/>
      <c r="T634" s="52"/>
      <c r="U634" s="52"/>
      <c r="V634" s="52"/>
      <c r="W634" s="52"/>
      <c r="X634" s="52"/>
      <c r="Y634" s="52"/>
      <c r="Z634" s="52"/>
      <c r="AA634" s="52"/>
      <c r="AB634" s="52"/>
      <c r="AC634" s="52"/>
      <c r="AD634" s="52"/>
      <c r="AE634" s="52"/>
      <c r="AF634" s="52"/>
      <c r="AG634" s="52"/>
      <c r="AH634" s="52"/>
      <c r="AI634" s="52"/>
      <c r="AJ634" s="52"/>
      <c r="AK634" s="52"/>
      <c r="AL634" s="52"/>
      <c r="AM634" s="52"/>
      <c r="AN634" s="52"/>
      <c r="AO634" s="52"/>
      <c r="AP634" s="52"/>
      <c r="AQ634" s="52"/>
      <c r="AR634" s="52"/>
      <c r="AS634" s="52"/>
      <c r="AT634" s="52"/>
      <c r="AU634" s="52"/>
      <c r="AV634" s="52"/>
      <c r="AW634" s="52"/>
      <c r="AX634" s="52"/>
      <c r="AY634" s="52"/>
      <c r="AZ634" s="52"/>
      <c r="BA634" s="52"/>
      <c r="BB634" s="52"/>
      <c r="BC634" s="52"/>
      <c r="BD634" s="52"/>
      <c r="BE634" s="52"/>
      <c r="BF634" s="52"/>
    </row>
    <row r="635" spans="1:58" ht="15.75" customHeight="1">
      <c r="A635" s="58"/>
      <c r="B635" s="52"/>
      <c r="C635" s="52"/>
      <c r="D635" s="52"/>
      <c r="E635" s="52"/>
      <c r="F635" s="52"/>
      <c r="G635" s="52"/>
      <c r="H635" s="52"/>
      <c r="I635" s="52"/>
      <c r="J635" s="52"/>
      <c r="K635" s="52"/>
      <c r="L635" s="52"/>
      <c r="M635" s="52"/>
      <c r="N635" s="52"/>
      <c r="O635" s="52"/>
      <c r="P635" s="52"/>
      <c r="Q635" s="52"/>
      <c r="R635" s="52"/>
      <c r="S635" s="52"/>
      <c r="T635" s="52"/>
      <c r="U635" s="52"/>
      <c r="V635" s="52"/>
      <c r="W635" s="52"/>
      <c r="X635" s="52"/>
      <c r="Y635" s="52"/>
      <c r="Z635" s="52"/>
      <c r="AA635" s="52"/>
      <c r="AB635" s="52"/>
      <c r="AC635" s="52"/>
      <c r="AD635" s="52"/>
      <c r="AE635" s="52"/>
      <c r="AF635" s="52"/>
      <c r="AG635" s="52"/>
      <c r="AH635" s="52"/>
      <c r="AI635" s="52"/>
      <c r="AJ635" s="52"/>
      <c r="AK635" s="52"/>
      <c r="AL635" s="52"/>
      <c r="AM635" s="52"/>
      <c r="AN635" s="52"/>
      <c r="AO635" s="52"/>
      <c r="AP635" s="52"/>
      <c r="AQ635" s="52"/>
      <c r="AR635" s="52"/>
      <c r="AS635" s="52"/>
      <c r="AT635" s="52"/>
      <c r="AU635" s="52"/>
      <c r="AV635" s="52"/>
      <c r="AW635" s="52"/>
      <c r="AX635" s="52"/>
      <c r="AY635" s="52"/>
      <c r="AZ635" s="52"/>
      <c r="BA635" s="52"/>
      <c r="BB635" s="52"/>
      <c r="BC635" s="52"/>
      <c r="BD635" s="52"/>
      <c r="BE635" s="52"/>
      <c r="BF635" s="52"/>
    </row>
    <row r="636" spans="1:58" ht="15.75" customHeight="1">
      <c r="A636" s="58"/>
      <c r="B636" s="52"/>
      <c r="C636" s="52"/>
      <c r="D636" s="52"/>
      <c r="E636" s="52"/>
      <c r="F636" s="52"/>
      <c r="G636" s="52"/>
      <c r="H636" s="52"/>
      <c r="I636" s="52"/>
      <c r="J636" s="52"/>
      <c r="K636" s="52"/>
      <c r="L636" s="52"/>
      <c r="M636" s="52"/>
      <c r="N636" s="52"/>
      <c r="O636" s="52"/>
      <c r="P636" s="52"/>
      <c r="Q636" s="52"/>
      <c r="R636" s="52"/>
      <c r="S636" s="52"/>
      <c r="T636" s="52"/>
      <c r="U636" s="52"/>
      <c r="V636" s="52"/>
      <c r="W636" s="52"/>
      <c r="X636" s="52"/>
      <c r="Y636" s="52"/>
      <c r="Z636" s="52"/>
      <c r="AA636" s="52"/>
      <c r="AB636" s="52"/>
      <c r="AC636" s="52"/>
      <c r="AD636" s="52"/>
      <c r="AE636" s="52"/>
      <c r="AF636" s="52"/>
      <c r="AG636" s="52"/>
      <c r="AH636" s="52"/>
      <c r="AI636" s="52"/>
      <c r="AJ636" s="52"/>
      <c r="AK636" s="52"/>
      <c r="AL636" s="52"/>
      <c r="AM636" s="52"/>
      <c r="AN636" s="52"/>
      <c r="AO636" s="52"/>
      <c r="AP636" s="52"/>
      <c r="AQ636" s="52"/>
      <c r="AR636" s="52"/>
      <c r="AS636" s="52"/>
      <c r="AT636" s="52"/>
      <c r="AU636" s="52"/>
      <c r="AV636" s="52"/>
      <c r="AW636" s="52"/>
      <c r="AX636" s="52"/>
      <c r="AY636" s="52"/>
      <c r="AZ636" s="52"/>
      <c r="BA636" s="52"/>
      <c r="BB636" s="52"/>
      <c r="BC636" s="52"/>
      <c r="BD636" s="52"/>
      <c r="BE636" s="52"/>
      <c r="BF636" s="52"/>
    </row>
    <row r="637" spans="1:58" ht="15.75" customHeight="1">
      <c r="A637" s="58"/>
      <c r="B637" s="52"/>
      <c r="C637" s="52"/>
      <c r="D637" s="52"/>
      <c r="E637" s="52"/>
      <c r="F637" s="52"/>
      <c r="G637" s="52"/>
      <c r="H637" s="52"/>
      <c r="I637" s="52"/>
      <c r="J637" s="52"/>
      <c r="K637" s="52"/>
      <c r="L637" s="52"/>
      <c r="M637" s="52"/>
      <c r="N637" s="52"/>
      <c r="O637" s="52"/>
      <c r="P637" s="52"/>
      <c r="Q637" s="52"/>
      <c r="R637" s="52"/>
      <c r="S637" s="52"/>
      <c r="T637" s="52"/>
      <c r="U637" s="52"/>
      <c r="V637" s="52"/>
      <c r="W637" s="52"/>
      <c r="X637" s="52"/>
      <c r="Y637" s="52"/>
      <c r="Z637" s="52"/>
      <c r="AA637" s="52"/>
      <c r="AB637" s="52"/>
      <c r="AC637" s="52"/>
      <c r="AD637" s="52"/>
      <c r="AE637" s="52"/>
      <c r="AF637" s="52"/>
      <c r="AG637" s="52"/>
      <c r="AH637" s="52"/>
      <c r="AI637" s="52"/>
      <c r="AJ637" s="52"/>
      <c r="AK637" s="52"/>
      <c r="AL637" s="52"/>
      <c r="AM637" s="52"/>
      <c r="AN637" s="52"/>
      <c r="AO637" s="52"/>
      <c r="AP637" s="52"/>
      <c r="AQ637" s="52"/>
      <c r="AR637" s="52"/>
      <c r="AS637" s="52"/>
      <c r="AT637" s="52"/>
      <c r="AU637" s="52"/>
      <c r="AV637" s="52"/>
      <c r="AW637" s="52"/>
      <c r="AX637" s="52"/>
      <c r="AY637" s="52"/>
      <c r="AZ637" s="52"/>
      <c r="BA637" s="52"/>
      <c r="BB637" s="52"/>
      <c r="BC637" s="52"/>
      <c r="BD637" s="52"/>
      <c r="BE637" s="52"/>
      <c r="BF637" s="52"/>
    </row>
    <row r="638" spans="1:58" ht="15.75" customHeight="1">
      <c r="A638" s="58"/>
      <c r="B638" s="52"/>
      <c r="C638" s="52"/>
      <c r="D638" s="52"/>
      <c r="E638" s="52"/>
      <c r="F638" s="52"/>
      <c r="G638" s="52"/>
      <c r="H638" s="52"/>
      <c r="I638" s="52"/>
      <c r="J638" s="52"/>
      <c r="K638" s="52"/>
      <c r="L638" s="52"/>
      <c r="M638" s="52"/>
      <c r="N638" s="52"/>
      <c r="O638" s="52"/>
      <c r="P638" s="52"/>
      <c r="Q638" s="52"/>
      <c r="R638" s="52"/>
      <c r="S638" s="52"/>
      <c r="T638" s="52"/>
      <c r="U638" s="52"/>
      <c r="V638" s="52"/>
      <c r="W638" s="52"/>
      <c r="X638" s="52"/>
      <c r="Y638" s="52"/>
      <c r="Z638" s="52"/>
      <c r="AA638" s="52"/>
      <c r="AB638" s="52"/>
      <c r="AC638" s="52"/>
      <c r="AD638" s="52"/>
      <c r="AE638" s="52"/>
      <c r="AF638" s="52"/>
      <c r="AG638" s="52"/>
      <c r="AH638" s="52"/>
      <c r="AI638" s="52"/>
      <c r="AJ638" s="52"/>
      <c r="AK638" s="52"/>
      <c r="AL638" s="52"/>
      <c r="AM638" s="52"/>
      <c r="AN638" s="52"/>
      <c r="AO638" s="52"/>
      <c r="AP638" s="52"/>
      <c r="AQ638" s="52"/>
      <c r="AR638" s="52"/>
      <c r="AS638" s="52"/>
      <c r="AT638" s="52"/>
      <c r="AU638" s="52"/>
      <c r="AV638" s="52"/>
      <c r="AW638" s="52"/>
      <c r="AX638" s="52"/>
      <c r="AY638" s="52"/>
      <c r="AZ638" s="52"/>
      <c r="BA638" s="52"/>
      <c r="BB638" s="52"/>
      <c r="BC638" s="52"/>
      <c r="BD638" s="52"/>
      <c r="BE638" s="52"/>
      <c r="BF638" s="52"/>
    </row>
    <row r="639" spans="1:58" ht="15.75" customHeight="1">
      <c r="A639" s="58"/>
      <c r="B639" s="52"/>
      <c r="C639" s="52"/>
      <c r="D639" s="52"/>
      <c r="E639" s="52"/>
      <c r="F639" s="52"/>
      <c r="G639" s="52"/>
      <c r="H639" s="52"/>
      <c r="I639" s="52"/>
      <c r="J639" s="52"/>
      <c r="K639" s="52"/>
      <c r="L639" s="52"/>
      <c r="M639" s="52"/>
      <c r="N639" s="52"/>
      <c r="O639" s="52"/>
      <c r="P639" s="52"/>
      <c r="Q639" s="52"/>
      <c r="R639" s="52"/>
      <c r="S639" s="52"/>
      <c r="T639" s="52"/>
      <c r="U639" s="52"/>
      <c r="V639" s="52"/>
      <c r="W639" s="52"/>
      <c r="X639" s="52"/>
      <c r="Y639" s="52"/>
      <c r="Z639" s="52"/>
      <c r="AA639" s="52"/>
      <c r="AB639" s="52"/>
      <c r="AC639" s="52"/>
      <c r="AD639" s="52"/>
      <c r="AE639" s="52"/>
      <c r="AF639" s="52"/>
      <c r="AG639" s="52"/>
      <c r="AH639" s="52"/>
      <c r="AI639" s="52"/>
      <c r="AJ639" s="52"/>
      <c r="AK639" s="52"/>
      <c r="AL639" s="52"/>
      <c r="AM639" s="52"/>
      <c r="AN639" s="52"/>
      <c r="AO639" s="52"/>
      <c r="AP639" s="52"/>
      <c r="AQ639" s="52"/>
      <c r="AR639" s="52"/>
      <c r="AS639" s="52"/>
      <c r="AT639" s="52"/>
      <c r="AU639" s="52"/>
      <c r="AV639" s="52"/>
      <c r="AW639" s="52"/>
      <c r="AX639" s="52"/>
      <c r="AY639" s="52"/>
      <c r="AZ639" s="52"/>
      <c r="BA639" s="52"/>
      <c r="BB639" s="52"/>
      <c r="BC639" s="52"/>
      <c r="BD639" s="52"/>
      <c r="BE639" s="52"/>
      <c r="BF639" s="52"/>
    </row>
    <row r="640" spans="1:58" ht="15.75" customHeight="1">
      <c r="A640" s="58"/>
      <c r="B640" s="52"/>
      <c r="C640" s="52"/>
      <c r="D640" s="52"/>
      <c r="E640" s="52"/>
      <c r="F640" s="52"/>
      <c r="G640" s="52"/>
      <c r="H640" s="52"/>
      <c r="I640" s="52"/>
      <c r="J640" s="52"/>
      <c r="K640" s="52"/>
      <c r="L640" s="52"/>
      <c r="M640" s="52"/>
      <c r="N640" s="52"/>
      <c r="O640" s="52"/>
      <c r="P640" s="52"/>
      <c r="Q640" s="52"/>
      <c r="R640" s="52"/>
      <c r="S640" s="52"/>
      <c r="T640" s="52"/>
      <c r="U640" s="52"/>
      <c r="V640" s="52"/>
      <c r="W640" s="52"/>
      <c r="X640" s="52"/>
      <c r="Y640" s="52"/>
      <c r="Z640" s="52"/>
      <c r="AA640" s="52"/>
      <c r="AB640" s="52"/>
      <c r="AC640" s="52"/>
      <c r="AD640" s="52"/>
      <c r="AE640" s="52"/>
      <c r="AF640" s="52"/>
      <c r="AG640" s="52"/>
      <c r="AH640" s="52"/>
      <c r="AI640" s="52"/>
      <c r="AJ640" s="52"/>
      <c r="AK640" s="52"/>
      <c r="AL640" s="52"/>
      <c r="AM640" s="52"/>
      <c r="AN640" s="52"/>
      <c r="AO640" s="52"/>
      <c r="AP640" s="52"/>
      <c r="AQ640" s="52"/>
      <c r="AR640" s="52"/>
      <c r="AS640" s="52"/>
      <c r="AT640" s="52"/>
      <c r="AU640" s="52"/>
      <c r="AV640" s="52"/>
      <c r="AW640" s="52"/>
      <c r="AX640" s="52"/>
      <c r="AY640" s="52"/>
      <c r="AZ640" s="52"/>
      <c r="BA640" s="52"/>
      <c r="BB640" s="52"/>
      <c r="BC640" s="52"/>
      <c r="BD640" s="52"/>
      <c r="BE640" s="52"/>
      <c r="BF640" s="52"/>
    </row>
    <row r="641" spans="1:58" ht="15.75" customHeight="1">
      <c r="A641" s="58"/>
      <c r="B641" s="52"/>
      <c r="C641" s="52"/>
      <c r="D641" s="52"/>
      <c r="E641" s="52"/>
      <c r="F641" s="52"/>
      <c r="G641" s="52"/>
      <c r="H641" s="52"/>
      <c r="I641" s="52"/>
      <c r="J641" s="52"/>
      <c r="K641" s="52"/>
      <c r="L641" s="52"/>
      <c r="M641" s="52"/>
      <c r="N641" s="52"/>
      <c r="O641" s="52"/>
      <c r="P641" s="52"/>
      <c r="Q641" s="52"/>
      <c r="R641" s="52"/>
      <c r="S641" s="52"/>
      <c r="T641" s="52"/>
      <c r="U641" s="52"/>
      <c r="V641" s="52"/>
      <c r="W641" s="52"/>
      <c r="X641" s="52"/>
      <c r="Y641" s="52"/>
      <c r="Z641" s="52"/>
      <c r="AA641" s="52"/>
      <c r="AB641" s="52"/>
      <c r="AC641" s="52"/>
      <c r="AD641" s="52"/>
      <c r="AE641" s="52"/>
      <c r="AF641" s="52"/>
      <c r="AG641" s="52"/>
      <c r="AH641" s="52"/>
      <c r="AI641" s="52"/>
      <c r="AJ641" s="52"/>
      <c r="AK641" s="52"/>
      <c r="AL641" s="52"/>
      <c r="AM641" s="52"/>
      <c r="AN641" s="52"/>
      <c r="AO641" s="52"/>
      <c r="AP641" s="52"/>
      <c r="AQ641" s="52"/>
      <c r="AR641" s="52"/>
      <c r="AS641" s="52"/>
      <c r="AT641" s="52"/>
      <c r="AU641" s="52"/>
      <c r="AV641" s="52"/>
      <c r="AW641" s="52"/>
      <c r="AX641" s="52"/>
      <c r="AY641" s="52"/>
      <c r="AZ641" s="52"/>
      <c r="BA641" s="52"/>
      <c r="BB641" s="52"/>
      <c r="BC641" s="52"/>
      <c r="BD641" s="52"/>
      <c r="BE641" s="52"/>
      <c r="BF641" s="52"/>
    </row>
    <row r="642" spans="1:58" ht="15.75" customHeight="1">
      <c r="A642" s="58"/>
      <c r="B642" s="52"/>
      <c r="C642" s="52"/>
      <c r="D642" s="52"/>
      <c r="E642" s="52"/>
      <c r="F642" s="52"/>
      <c r="G642" s="52"/>
      <c r="H642" s="52"/>
      <c r="I642" s="52"/>
      <c r="J642" s="52"/>
      <c r="K642" s="52"/>
      <c r="L642" s="52"/>
      <c r="M642" s="52"/>
      <c r="N642" s="52"/>
      <c r="O642" s="52"/>
      <c r="P642" s="52"/>
      <c r="Q642" s="52"/>
      <c r="R642" s="52"/>
      <c r="S642" s="52"/>
      <c r="T642" s="52"/>
      <c r="U642" s="52"/>
      <c r="V642" s="52"/>
      <c r="W642" s="52"/>
      <c r="X642" s="52"/>
      <c r="Y642" s="52"/>
      <c r="Z642" s="52"/>
      <c r="AA642" s="52"/>
      <c r="AB642" s="52"/>
      <c r="AC642" s="52"/>
      <c r="AD642" s="52"/>
      <c r="AE642" s="52"/>
      <c r="AF642" s="52"/>
      <c r="AG642" s="52"/>
      <c r="AH642" s="52"/>
      <c r="AI642" s="52"/>
      <c r="AJ642" s="52"/>
      <c r="AK642" s="52"/>
      <c r="AL642" s="52"/>
      <c r="AM642" s="52"/>
      <c r="AN642" s="52"/>
      <c r="AO642" s="52"/>
      <c r="AP642" s="52"/>
      <c r="AQ642" s="52"/>
      <c r="AR642" s="52"/>
      <c r="AS642" s="52"/>
      <c r="AT642" s="52"/>
      <c r="AU642" s="52"/>
      <c r="AV642" s="52"/>
      <c r="AW642" s="52"/>
      <c r="AX642" s="52"/>
      <c r="AY642" s="52"/>
      <c r="AZ642" s="52"/>
      <c r="BA642" s="52"/>
      <c r="BB642" s="52"/>
      <c r="BC642" s="52"/>
      <c r="BD642" s="52"/>
      <c r="BE642" s="52"/>
      <c r="BF642" s="52"/>
    </row>
    <row r="643" spans="1:58" ht="15.75" customHeight="1">
      <c r="A643" s="58"/>
      <c r="B643" s="52"/>
      <c r="C643" s="52"/>
      <c r="D643" s="52"/>
      <c r="E643" s="52"/>
      <c r="F643" s="52"/>
      <c r="G643" s="52"/>
      <c r="H643" s="52"/>
      <c r="I643" s="52"/>
      <c r="J643" s="52"/>
      <c r="K643" s="52"/>
      <c r="L643" s="52"/>
      <c r="M643" s="52"/>
      <c r="N643" s="52"/>
      <c r="O643" s="52"/>
      <c r="P643" s="52"/>
      <c r="Q643" s="52"/>
      <c r="R643" s="52"/>
      <c r="S643" s="52"/>
      <c r="T643" s="52"/>
      <c r="U643" s="52"/>
      <c r="V643" s="52"/>
      <c r="W643" s="52"/>
      <c r="X643" s="52"/>
      <c r="Y643" s="52"/>
      <c r="Z643" s="52"/>
      <c r="AA643" s="52"/>
      <c r="AB643" s="52"/>
      <c r="AC643" s="52"/>
      <c r="AD643" s="52"/>
      <c r="AE643" s="52"/>
      <c r="AF643" s="52"/>
      <c r="AG643" s="52"/>
      <c r="AH643" s="52"/>
      <c r="AI643" s="52"/>
      <c r="AJ643" s="52"/>
      <c r="AK643" s="52"/>
      <c r="AL643" s="52"/>
      <c r="AM643" s="52"/>
      <c r="AN643" s="52"/>
      <c r="AO643" s="52"/>
      <c r="AP643" s="52"/>
      <c r="AQ643" s="52"/>
      <c r="AR643" s="52"/>
      <c r="AS643" s="52"/>
      <c r="AT643" s="52"/>
      <c r="AU643" s="52"/>
      <c r="AV643" s="52"/>
      <c r="AW643" s="52"/>
      <c r="AX643" s="52"/>
      <c r="AY643" s="52"/>
      <c r="AZ643" s="52"/>
      <c r="BA643" s="52"/>
      <c r="BB643" s="52"/>
      <c r="BC643" s="52"/>
      <c r="BD643" s="52"/>
      <c r="BE643" s="52"/>
      <c r="BF643" s="52"/>
    </row>
    <row r="644" spans="1:58" ht="15.75" customHeight="1">
      <c r="A644" s="58"/>
      <c r="B644" s="52"/>
      <c r="C644" s="52"/>
      <c r="D644" s="52"/>
      <c r="E644" s="52"/>
      <c r="F644" s="52"/>
      <c r="G644" s="52"/>
      <c r="H644" s="52"/>
      <c r="I644" s="52"/>
      <c r="J644" s="52"/>
      <c r="K644" s="52"/>
      <c r="L644" s="52"/>
      <c r="M644" s="52"/>
      <c r="N644" s="52"/>
      <c r="O644" s="52"/>
      <c r="P644" s="52"/>
      <c r="Q644" s="52"/>
      <c r="R644" s="52"/>
      <c r="S644" s="52"/>
      <c r="T644" s="52"/>
      <c r="U644" s="52"/>
      <c r="V644" s="52"/>
      <c r="W644" s="52"/>
      <c r="X644" s="52"/>
      <c r="Y644" s="52"/>
      <c r="Z644" s="52"/>
      <c r="AA644" s="52"/>
      <c r="AB644" s="52"/>
      <c r="AC644" s="52"/>
      <c r="AD644" s="52"/>
      <c r="AE644" s="52"/>
      <c r="AF644" s="52"/>
      <c r="AG644" s="52"/>
      <c r="AH644" s="52"/>
      <c r="AI644" s="52"/>
      <c r="AJ644" s="52"/>
      <c r="AK644" s="52"/>
      <c r="AL644" s="52"/>
      <c r="AM644" s="52"/>
      <c r="AN644" s="52"/>
      <c r="AO644" s="52"/>
      <c r="AP644" s="52"/>
      <c r="AQ644" s="52"/>
      <c r="AR644" s="52"/>
      <c r="AS644" s="52"/>
      <c r="AT644" s="52"/>
      <c r="AU644" s="52"/>
      <c r="AV644" s="52"/>
      <c r="AW644" s="52"/>
      <c r="AX644" s="52"/>
      <c r="AY644" s="52"/>
      <c r="AZ644" s="52"/>
      <c r="BA644" s="52"/>
      <c r="BB644" s="52"/>
      <c r="BC644" s="52"/>
      <c r="BD644" s="52"/>
      <c r="BE644" s="52"/>
      <c r="BF644" s="52"/>
    </row>
    <row r="645" spans="1:58" ht="15.75" customHeight="1">
      <c r="A645" s="58"/>
      <c r="B645" s="52"/>
      <c r="C645" s="52"/>
      <c r="D645" s="52"/>
      <c r="E645" s="52"/>
      <c r="F645" s="52"/>
      <c r="G645" s="52"/>
      <c r="H645" s="52"/>
      <c r="I645" s="52"/>
      <c r="J645" s="52"/>
      <c r="K645" s="52"/>
      <c r="L645" s="52"/>
      <c r="M645" s="52"/>
      <c r="N645" s="52"/>
      <c r="O645" s="52"/>
      <c r="P645" s="52"/>
      <c r="Q645" s="52"/>
      <c r="R645" s="52"/>
      <c r="S645" s="52"/>
      <c r="T645" s="52"/>
      <c r="U645" s="52"/>
      <c r="V645" s="52"/>
      <c r="W645" s="52"/>
      <c r="X645" s="52"/>
      <c r="Y645" s="52"/>
      <c r="Z645" s="52"/>
      <c r="AA645" s="52"/>
      <c r="AB645" s="52"/>
      <c r="AC645" s="52"/>
      <c r="AD645" s="52"/>
      <c r="AE645" s="52"/>
      <c r="AF645" s="52"/>
      <c r="AG645" s="52"/>
      <c r="AH645" s="52"/>
      <c r="AI645" s="52"/>
      <c r="AJ645" s="52"/>
      <c r="AK645" s="52"/>
      <c r="AL645" s="52"/>
      <c r="AM645" s="52"/>
      <c r="AN645" s="52"/>
      <c r="AO645" s="52"/>
      <c r="AP645" s="52"/>
      <c r="AQ645" s="52"/>
      <c r="AR645" s="52"/>
      <c r="AS645" s="52"/>
      <c r="AT645" s="52"/>
      <c r="AU645" s="52"/>
      <c r="AV645" s="52"/>
      <c r="AW645" s="52"/>
      <c r="AX645" s="52"/>
      <c r="AY645" s="52"/>
      <c r="AZ645" s="52"/>
      <c r="BA645" s="52"/>
      <c r="BB645" s="52"/>
      <c r="BC645" s="52"/>
      <c r="BD645" s="52"/>
      <c r="BE645" s="52"/>
      <c r="BF645" s="52"/>
    </row>
    <row r="646" spans="1:58" ht="15.75" customHeight="1">
      <c r="A646" s="58"/>
      <c r="B646" s="52"/>
      <c r="C646" s="52"/>
      <c r="D646" s="52"/>
      <c r="E646" s="52"/>
      <c r="F646" s="52"/>
      <c r="G646" s="52"/>
      <c r="H646" s="52"/>
      <c r="I646" s="52"/>
      <c r="J646" s="52"/>
      <c r="K646" s="52"/>
      <c r="L646" s="52"/>
      <c r="M646" s="52"/>
      <c r="N646" s="52"/>
      <c r="O646" s="52"/>
      <c r="P646" s="52"/>
      <c r="Q646" s="52"/>
      <c r="R646" s="52"/>
      <c r="S646" s="52"/>
      <c r="T646" s="52"/>
      <c r="U646" s="52"/>
      <c r="V646" s="52"/>
      <c r="W646" s="52"/>
      <c r="X646" s="52"/>
      <c r="Y646" s="52"/>
      <c r="Z646" s="52"/>
      <c r="AA646" s="52"/>
      <c r="AB646" s="52"/>
      <c r="AC646" s="52"/>
      <c r="AD646" s="52"/>
      <c r="AE646" s="52"/>
      <c r="AF646" s="52"/>
      <c r="AG646" s="52"/>
      <c r="AH646" s="52"/>
      <c r="AI646" s="52"/>
      <c r="AJ646" s="52"/>
      <c r="AK646" s="52"/>
      <c r="AL646" s="52"/>
      <c r="AM646" s="52"/>
      <c r="AN646" s="52"/>
      <c r="AO646" s="52"/>
      <c r="AP646" s="52"/>
      <c r="AQ646" s="52"/>
      <c r="AR646" s="52"/>
      <c r="AS646" s="52"/>
      <c r="AT646" s="52"/>
      <c r="AU646" s="52"/>
      <c r="AV646" s="52"/>
      <c r="AW646" s="52"/>
      <c r="AX646" s="52"/>
      <c r="AY646" s="52"/>
      <c r="AZ646" s="52"/>
      <c r="BA646" s="52"/>
      <c r="BB646" s="52"/>
      <c r="BC646" s="52"/>
      <c r="BD646" s="52"/>
      <c r="BE646" s="52"/>
      <c r="BF646" s="52"/>
    </row>
    <row r="647" spans="1:58" ht="15.75" customHeight="1">
      <c r="A647" s="58"/>
      <c r="B647" s="52"/>
      <c r="C647" s="52"/>
      <c r="D647" s="52"/>
      <c r="E647" s="52"/>
      <c r="F647" s="52"/>
      <c r="G647" s="52"/>
      <c r="H647" s="52"/>
      <c r="I647" s="52"/>
      <c r="J647" s="52"/>
      <c r="K647" s="52"/>
      <c r="L647" s="52"/>
      <c r="M647" s="52"/>
      <c r="N647" s="52"/>
      <c r="O647" s="52"/>
      <c r="P647" s="52"/>
      <c r="Q647" s="52"/>
      <c r="R647" s="52"/>
      <c r="S647" s="52"/>
      <c r="T647" s="52"/>
      <c r="U647" s="52"/>
      <c r="V647" s="52"/>
      <c r="W647" s="52"/>
      <c r="X647" s="52"/>
      <c r="Y647" s="52"/>
      <c r="Z647" s="52"/>
      <c r="AA647" s="52"/>
      <c r="AB647" s="52"/>
      <c r="AC647" s="52"/>
      <c r="AD647" s="52"/>
      <c r="AE647" s="52"/>
      <c r="AF647" s="52"/>
      <c r="AG647" s="52"/>
      <c r="AH647" s="52"/>
      <c r="AI647" s="52"/>
      <c r="AJ647" s="52"/>
      <c r="AK647" s="52"/>
      <c r="AL647" s="52"/>
      <c r="AM647" s="52"/>
      <c r="AN647" s="52"/>
      <c r="AO647" s="52"/>
      <c r="AP647" s="52"/>
      <c r="AQ647" s="52"/>
      <c r="AR647" s="52"/>
      <c r="AS647" s="52"/>
      <c r="AT647" s="52"/>
      <c r="AU647" s="52"/>
      <c r="AV647" s="52"/>
      <c r="AW647" s="52"/>
      <c r="AX647" s="52"/>
      <c r="AY647" s="52"/>
      <c r="AZ647" s="52"/>
      <c r="BA647" s="52"/>
      <c r="BB647" s="52"/>
      <c r="BC647" s="52"/>
      <c r="BD647" s="52"/>
      <c r="BE647" s="52"/>
      <c r="BF647" s="52"/>
    </row>
    <row r="648" spans="1:58" ht="15.75" customHeight="1">
      <c r="A648" s="58"/>
      <c r="B648" s="52"/>
      <c r="C648" s="52"/>
      <c r="D648" s="52"/>
      <c r="E648" s="52"/>
      <c r="F648" s="52"/>
      <c r="G648" s="52"/>
      <c r="H648" s="52"/>
      <c r="I648" s="52"/>
      <c r="J648" s="52"/>
      <c r="K648" s="52"/>
      <c r="L648" s="52"/>
      <c r="M648" s="52"/>
      <c r="N648" s="52"/>
      <c r="O648" s="52"/>
      <c r="P648" s="52"/>
      <c r="Q648" s="52"/>
      <c r="R648" s="52"/>
      <c r="S648" s="52"/>
      <c r="T648" s="52"/>
      <c r="U648" s="52"/>
      <c r="V648" s="52"/>
      <c r="W648" s="52"/>
      <c r="X648" s="52"/>
      <c r="Y648" s="52"/>
      <c r="Z648" s="52"/>
      <c r="AA648" s="52"/>
      <c r="AB648" s="52"/>
      <c r="AC648" s="52"/>
      <c r="AD648" s="52"/>
      <c r="AE648" s="52"/>
      <c r="AF648" s="52"/>
      <c r="AG648" s="52"/>
      <c r="AH648" s="52"/>
      <c r="AI648" s="52"/>
      <c r="AJ648" s="52"/>
      <c r="AK648" s="52"/>
      <c r="AL648" s="52"/>
      <c r="AM648" s="52"/>
      <c r="AN648" s="52"/>
      <c r="AO648" s="52"/>
      <c r="AP648" s="52"/>
      <c r="AQ648" s="52"/>
      <c r="AR648" s="52"/>
      <c r="AS648" s="52"/>
      <c r="AT648" s="52"/>
      <c r="AU648" s="52"/>
      <c r="AV648" s="52"/>
      <c r="AW648" s="52"/>
      <c r="AX648" s="52"/>
      <c r="AY648" s="52"/>
      <c r="AZ648" s="52"/>
      <c r="BA648" s="52"/>
      <c r="BB648" s="52"/>
      <c r="BC648" s="52"/>
      <c r="BD648" s="52"/>
      <c r="BE648" s="52"/>
      <c r="BF648" s="52"/>
    </row>
    <row r="649" spans="1:58" ht="15.75" customHeight="1">
      <c r="A649" s="58"/>
      <c r="B649" s="52"/>
      <c r="C649" s="52"/>
      <c r="D649" s="52"/>
      <c r="E649" s="52"/>
      <c r="F649" s="52"/>
      <c r="G649" s="52"/>
      <c r="H649" s="52"/>
      <c r="I649" s="52"/>
      <c r="J649" s="52"/>
      <c r="K649" s="52"/>
      <c r="L649" s="52"/>
      <c r="M649" s="52"/>
      <c r="N649" s="52"/>
      <c r="O649" s="52"/>
      <c r="P649" s="52"/>
      <c r="Q649" s="52"/>
      <c r="R649" s="52"/>
      <c r="S649" s="52"/>
      <c r="T649" s="52"/>
      <c r="U649" s="52"/>
      <c r="V649" s="52"/>
      <c r="W649" s="52"/>
      <c r="X649" s="52"/>
      <c r="Y649" s="52"/>
      <c r="Z649" s="52"/>
      <c r="AA649" s="52"/>
      <c r="AB649" s="52"/>
      <c r="AC649" s="52"/>
      <c r="AD649" s="52"/>
      <c r="AE649" s="52"/>
      <c r="AF649" s="52"/>
      <c r="AG649" s="52"/>
      <c r="AH649" s="52"/>
      <c r="AI649" s="52"/>
      <c r="AJ649" s="52"/>
      <c r="AK649" s="52"/>
      <c r="AL649" s="52"/>
      <c r="AM649" s="52"/>
      <c r="AN649" s="52"/>
      <c r="AO649" s="52"/>
      <c r="AP649" s="52"/>
      <c r="AQ649" s="52"/>
      <c r="AR649" s="52"/>
      <c r="AS649" s="52"/>
      <c r="AT649" s="52"/>
      <c r="AU649" s="52"/>
      <c r="AV649" s="52"/>
      <c r="AW649" s="52"/>
      <c r="AX649" s="52"/>
      <c r="AY649" s="52"/>
      <c r="AZ649" s="52"/>
      <c r="BA649" s="52"/>
      <c r="BB649" s="52"/>
      <c r="BC649" s="52"/>
      <c r="BD649" s="52"/>
      <c r="BE649" s="52"/>
      <c r="BF649" s="52"/>
    </row>
    <row r="650" spans="1:58" ht="15.75" customHeight="1">
      <c r="A650" s="58"/>
      <c r="B650" s="52"/>
      <c r="C650" s="52"/>
      <c r="D650" s="52"/>
      <c r="E650" s="52"/>
      <c r="F650" s="52"/>
      <c r="G650" s="52"/>
      <c r="H650" s="52"/>
      <c r="I650" s="52"/>
      <c r="J650" s="52"/>
      <c r="K650" s="52"/>
      <c r="L650" s="52"/>
      <c r="M650" s="52"/>
      <c r="N650" s="52"/>
      <c r="O650" s="52"/>
      <c r="P650" s="52"/>
      <c r="Q650" s="52"/>
      <c r="R650" s="52"/>
      <c r="S650" s="52"/>
      <c r="T650" s="52"/>
      <c r="U650" s="52"/>
      <c r="V650" s="52"/>
      <c r="W650" s="52"/>
      <c r="X650" s="52"/>
      <c r="Y650" s="52"/>
      <c r="Z650" s="52"/>
      <c r="AA650" s="52"/>
      <c r="AB650" s="52"/>
      <c r="AC650" s="52"/>
      <c r="AD650" s="52"/>
      <c r="AE650" s="52"/>
      <c r="AF650" s="52"/>
      <c r="AG650" s="52"/>
      <c r="AH650" s="52"/>
      <c r="AI650" s="52"/>
      <c r="AJ650" s="52"/>
      <c r="AK650" s="52"/>
      <c r="AL650" s="52"/>
      <c r="AM650" s="52"/>
      <c r="AN650" s="52"/>
      <c r="AO650" s="52"/>
      <c r="AP650" s="52"/>
      <c r="AQ650" s="52"/>
      <c r="AR650" s="52"/>
      <c r="AS650" s="52"/>
      <c r="AT650" s="52"/>
      <c r="AU650" s="52"/>
      <c r="AV650" s="52"/>
      <c r="AW650" s="52"/>
      <c r="AX650" s="52"/>
      <c r="AY650" s="52"/>
      <c r="AZ650" s="52"/>
      <c r="BA650" s="52"/>
      <c r="BB650" s="52"/>
      <c r="BC650" s="52"/>
      <c r="BD650" s="52"/>
      <c r="BE650" s="52"/>
      <c r="BF650" s="52"/>
    </row>
    <row r="651" spans="1:58" ht="15.75" customHeight="1">
      <c r="A651" s="58"/>
      <c r="B651" s="52"/>
      <c r="C651" s="52"/>
      <c r="D651" s="52"/>
      <c r="E651" s="52"/>
      <c r="F651" s="52"/>
      <c r="G651" s="52"/>
      <c r="H651" s="52"/>
      <c r="I651" s="52"/>
      <c r="J651" s="52"/>
      <c r="K651" s="52"/>
      <c r="L651" s="52"/>
      <c r="M651" s="52"/>
      <c r="N651" s="52"/>
      <c r="O651" s="52"/>
      <c r="P651" s="52"/>
      <c r="Q651" s="52"/>
      <c r="R651" s="52"/>
      <c r="S651" s="52"/>
      <c r="T651" s="52"/>
      <c r="U651" s="52"/>
      <c r="V651" s="52"/>
      <c r="W651" s="52"/>
      <c r="X651" s="52"/>
      <c r="Y651" s="52"/>
      <c r="Z651" s="52"/>
      <c r="AA651" s="52"/>
      <c r="AB651" s="52"/>
      <c r="AC651" s="52"/>
      <c r="AD651" s="52"/>
      <c r="AE651" s="52"/>
      <c r="AF651" s="52"/>
      <c r="AG651" s="52"/>
      <c r="AH651" s="52"/>
      <c r="AI651" s="52"/>
      <c r="AJ651" s="52"/>
      <c r="AK651" s="52"/>
      <c r="AL651" s="52"/>
      <c r="AM651" s="52"/>
      <c r="AN651" s="52"/>
      <c r="AO651" s="52"/>
      <c r="AP651" s="52"/>
      <c r="AQ651" s="52"/>
      <c r="AR651" s="52"/>
      <c r="AS651" s="52"/>
      <c r="AT651" s="52"/>
      <c r="AU651" s="52"/>
      <c r="AV651" s="52"/>
      <c r="AW651" s="52"/>
      <c r="AX651" s="52"/>
      <c r="AY651" s="52"/>
      <c r="AZ651" s="52"/>
      <c r="BA651" s="52"/>
      <c r="BB651" s="52"/>
      <c r="BC651" s="52"/>
      <c r="BD651" s="52"/>
      <c r="BE651" s="52"/>
      <c r="BF651" s="52"/>
    </row>
    <row r="652" spans="1:58" ht="15.75" customHeight="1">
      <c r="A652" s="58"/>
      <c r="B652" s="52"/>
      <c r="C652" s="52"/>
      <c r="D652" s="52"/>
      <c r="E652" s="52"/>
      <c r="F652" s="52"/>
      <c r="G652" s="52"/>
      <c r="H652" s="52"/>
      <c r="I652" s="52"/>
      <c r="J652" s="52"/>
      <c r="K652" s="52"/>
      <c r="L652" s="52"/>
      <c r="M652" s="52"/>
      <c r="N652" s="52"/>
      <c r="O652" s="52"/>
      <c r="P652" s="52"/>
      <c r="Q652" s="52"/>
      <c r="R652" s="52"/>
      <c r="S652" s="52"/>
      <c r="T652" s="52"/>
      <c r="U652" s="52"/>
      <c r="V652" s="52"/>
      <c r="W652" s="52"/>
      <c r="X652" s="52"/>
      <c r="Y652" s="52"/>
      <c r="Z652" s="52"/>
      <c r="AA652" s="52"/>
      <c r="AB652" s="52"/>
      <c r="AC652" s="52"/>
      <c r="AD652" s="52"/>
      <c r="AE652" s="52"/>
      <c r="AF652" s="52"/>
      <c r="AG652" s="52"/>
      <c r="AH652" s="52"/>
      <c r="AI652" s="52"/>
      <c r="AJ652" s="52"/>
      <c r="AK652" s="52"/>
      <c r="AL652" s="52"/>
      <c r="AM652" s="52"/>
      <c r="AN652" s="52"/>
      <c r="AO652" s="52"/>
      <c r="AP652" s="52"/>
      <c r="AQ652" s="52"/>
      <c r="AR652" s="52"/>
      <c r="AS652" s="52"/>
      <c r="AT652" s="52"/>
      <c r="AU652" s="52"/>
      <c r="AV652" s="52"/>
      <c r="AW652" s="52"/>
      <c r="AX652" s="52"/>
      <c r="AY652" s="52"/>
      <c r="AZ652" s="52"/>
      <c r="BA652" s="52"/>
      <c r="BB652" s="52"/>
      <c r="BC652" s="52"/>
      <c r="BD652" s="52"/>
      <c r="BE652" s="52"/>
      <c r="BF652" s="52"/>
    </row>
    <row r="653" spans="1:58" ht="15.75" customHeight="1">
      <c r="A653" s="58"/>
      <c r="B653" s="52"/>
      <c r="C653" s="52"/>
      <c r="D653" s="52"/>
      <c r="E653" s="52"/>
      <c r="F653" s="52"/>
      <c r="G653" s="52"/>
      <c r="H653" s="52"/>
      <c r="I653" s="52"/>
      <c r="J653" s="52"/>
      <c r="K653" s="52"/>
      <c r="L653" s="52"/>
      <c r="M653" s="52"/>
      <c r="N653" s="52"/>
      <c r="O653" s="52"/>
      <c r="P653" s="52"/>
      <c r="Q653" s="52"/>
      <c r="R653" s="52"/>
      <c r="S653" s="52"/>
      <c r="T653" s="52"/>
      <c r="U653" s="52"/>
      <c r="V653" s="52"/>
      <c r="W653" s="52"/>
      <c r="X653" s="52"/>
      <c r="Y653" s="52"/>
      <c r="Z653" s="52"/>
      <c r="AA653" s="52"/>
      <c r="AB653" s="52"/>
      <c r="AC653" s="52"/>
      <c r="AD653" s="52"/>
      <c r="AE653" s="52"/>
      <c r="AF653" s="52"/>
      <c r="AG653" s="52"/>
      <c r="AH653" s="52"/>
      <c r="AI653" s="52"/>
      <c r="AJ653" s="52"/>
      <c r="AK653" s="52"/>
      <c r="AL653" s="52"/>
      <c r="AM653" s="52"/>
      <c r="AN653" s="52"/>
      <c r="AO653" s="52"/>
      <c r="AP653" s="52"/>
      <c r="AQ653" s="52"/>
      <c r="AR653" s="52"/>
      <c r="AS653" s="52"/>
      <c r="AT653" s="52"/>
      <c r="AU653" s="52"/>
      <c r="AV653" s="52"/>
      <c r="AW653" s="52"/>
      <c r="AX653" s="52"/>
      <c r="AY653" s="52"/>
      <c r="AZ653" s="52"/>
      <c r="BA653" s="52"/>
      <c r="BB653" s="52"/>
      <c r="BC653" s="52"/>
      <c r="BD653" s="52"/>
      <c r="BE653" s="52"/>
      <c r="BF653" s="52"/>
    </row>
    <row r="654" spans="1:58" ht="15.75" customHeight="1">
      <c r="A654" s="58"/>
      <c r="B654" s="52"/>
      <c r="C654" s="52"/>
      <c r="D654" s="52"/>
      <c r="E654" s="52"/>
      <c r="F654" s="52"/>
      <c r="G654" s="52"/>
      <c r="H654" s="52"/>
      <c r="I654" s="52"/>
      <c r="J654" s="52"/>
      <c r="K654" s="52"/>
      <c r="L654" s="52"/>
      <c r="M654" s="52"/>
      <c r="N654" s="52"/>
      <c r="O654" s="52"/>
      <c r="P654" s="52"/>
      <c r="Q654" s="52"/>
      <c r="R654" s="52"/>
      <c r="S654" s="52"/>
      <c r="T654" s="52"/>
      <c r="U654" s="52"/>
      <c r="V654" s="52"/>
      <c r="W654" s="52"/>
      <c r="X654" s="52"/>
      <c r="Y654" s="52"/>
      <c r="Z654" s="52"/>
      <c r="AA654" s="52"/>
      <c r="AB654" s="52"/>
      <c r="AC654" s="52"/>
      <c r="AD654" s="52"/>
      <c r="AE654" s="52"/>
      <c r="AF654" s="52"/>
      <c r="AG654" s="52"/>
      <c r="AH654" s="52"/>
      <c r="AI654" s="52"/>
      <c r="AJ654" s="52"/>
      <c r="AK654" s="52"/>
      <c r="AL654" s="52"/>
      <c r="AM654" s="52"/>
      <c r="AN654" s="52"/>
      <c r="AO654" s="52"/>
      <c r="AP654" s="52"/>
      <c r="AQ654" s="52"/>
      <c r="AR654" s="52"/>
      <c r="AS654" s="52"/>
      <c r="AT654" s="52"/>
      <c r="AU654" s="52"/>
      <c r="AV654" s="52"/>
      <c r="AW654" s="52"/>
      <c r="AX654" s="52"/>
      <c r="AY654" s="52"/>
      <c r="AZ654" s="52"/>
      <c r="BA654" s="52"/>
      <c r="BB654" s="52"/>
      <c r="BC654" s="52"/>
      <c r="BD654" s="52"/>
      <c r="BE654" s="52"/>
      <c r="BF654" s="52"/>
    </row>
    <row r="655" spans="1:58" ht="15.75" customHeight="1">
      <c r="A655" s="58"/>
      <c r="B655" s="52"/>
      <c r="C655" s="52"/>
      <c r="D655" s="52"/>
      <c r="E655" s="52"/>
      <c r="F655" s="52"/>
      <c r="G655" s="52"/>
      <c r="H655" s="52"/>
      <c r="I655" s="52"/>
      <c r="J655" s="52"/>
      <c r="K655" s="52"/>
      <c r="L655" s="52"/>
      <c r="M655" s="52"/>
      <c r="N655" s="52"/>
      <c r="O655" s="52"/>
      <c r="P655" s="52"/>
      <c r="Q655" s="52"/>
      <c r="R655" s="52"/>
      <c r="S655" s="52"/>
      <c r="T655" s="52"/>
      <c r="U655" s="52"/>
      <c r="V655" s="52"/>
      <c r="W655" s="52"/>
      <c r="X655" s="52"/>
      <c r="Y655" s="52"/>
      <c r="Z655" s="52"/>
      <c r="AA655" s="52"/>
      <c r="AB655" s="52"/>
      <c r="AC655" s="52"/>
      <c r="AD655" s="52"/>
      <c r="AE655" s="52"/>
      <c r="AF655" s="52"/>
      <c r="AG655" s="52"/>
      <c r="AH655" s="52"/>
      <c r="AI655" s="52"/>
      <c r="AJ655" s="52"/>
      <c r="AK655" s="52"/>
      <c r="AL655" s="52"/>
      <c r="AM655" s="52"/>
      <c r="AN655" s="52"/>
      <c r="AO655" s="52"/>
      <c r="AP655" s="52"/>
      <c r="AQ655" s="52"/>
      <c r="AR655" s="52"/>
      <c r="AS655" s="52"/>
      <c r="AT655" s="52"/>
      <c r="AU655" s="52"/>
      <c r="AV655" s="52"/>
      <c r="AW655" s="52"/>
      <c r="AX655" s="52"/>
      <c r="AY655" s="52"/>
      <c r="AZ655" s="52"/>
      <c r="BA655" s="52"/>
      <c r="BB655" s="52"/>
      <c r="BC655" s="52"/>
      <c r="BD655" s="52"/>
      <c r="BE655" s="52"/>
      <c r="BF655" s="52"/>
    </row>
    <row r="656" spans="1:58" ht="15.75" customHeight="1">
      <c r="A656" s="58"/>
      <c r="B656" s="52"/>
      <c r="C656" s="52"/>
      <c r="D656" s="52"/>
      <c r="E656" s="52"/>
      <c r="F656" s="52"/>
      <c r="G656" s="52"/>
      <c r="H656" s="52"/>
      <c r="I656" s="52"/>
      <c r="J656" s="52"/>
      <c r="K656" s="52"/>
      <c r="L656" s="52"/>
      <c r="M656" s="52"/>
      <c r="N656" s="52"/>
      <c r="O656" s="52"/>
      <c r="P656" s="52"/>
      <c r="Q656" s="52"/>
      <c r="R656" s="52"/>
      <c r="S656" s="52"/>
      <c r="T656" s="52"/>
      <c r="U656" s="52"/>
      <c r="V656" s="52"/>
      <c r="W656" s="52"/>
      <c r="X656" s="52"/>
      <c r="Y656" s="52"/>
      <c r="Z656" s="52"/>
      <c r="AA656" s="52"/>
      <c r="AB656" s="52"/>
      <c r="AC656" s="52"/>
      <c r="AD656" s="52"/>
      <c r="AE656" s="52"/>
      <c r="AF656" s="52"/>
      <c r="AG656" s="52"/>
      <c r="AH656" s="52"/>
      <c r="AI656" s="52"/>
      <c r="AJ656" s="52"/>
      <c r="AK656" s="52"/>
      <c r="AL656" s="52"/>
      <c r="AM656" s="52"/>
      <c r="AN656" s="52"/>
      <c r="AO656" s="52"/>
      <c r="AP656" s="52"/>
      <c r="AQ656" s="52"/>
      <c r="AR656" s="52"/>
      <c r="AS656" s="52"/>
      <c r="AT656" s="52"/>
      <c r="AU656" s="52"/>
      <c r="AV656" s="52"/>
      <c r="AW656" s="52"/>
      <c r="AX656" s="52"/>
      <c r="AY656" s="52"/>
      <c r="AZ656" s="52"/>
      <c r="BA656" s="52"/>
      <c r="BB656" s="52"/>
      <c r="BC656" s="52"/>
      <c r="BD656" s="52"/>
      <c r="BE656" s="52"/>
      <c r="BF656" s="52"/>
    </row>
    <row r="657" spans="1:58" ht="15.75" customHeight="1">
      <c r="A657" s="58"/>
      <c r="B657" s="52"/>
      <c r="C657" s="52"/>
      <c r="D657" s="52"/>
      <c r="E657" s="52"/>
      <c r="F657" s="52"/>
      <c r="G657" s="52"/>
      <c r="H657" s="52"/>
      <c r="I657" s="52"/>
      <c r="J657" s="52"/>
      <c r="K657" s="52"/>
      <c r="L657" s="52"/>
      <c r="M657" s="52"/>
      <c r="N657" s="52"/>
      <c r="O657" s="52"/>
      <c r="P657" s="52"/>
      <c r="Q657" s="52"/>
      <c r="R657" s="52"/>
      <c r="S657" s="52"/>
      <c r="T657" s="52"/>
      <c r="U657" s="52"/>
      <c r="V657" s="52"/>
      <c r="W657" s="52"/>
      <c r="X657" s="52"/>
      <c r="Y657" s="52"/>
      <c r="Z657" s="52"/>
      <c r="AA657" s="52"/>
      <c r="AB657" s="52"/>
      <c r="AC657" s="52"/>
      <c r="AD657" s="52"/>
      <c r="AE657" s="52"/>
      <c r="AF657" s="52"/>
      <c r="AG657" s="52"/>
      <c r="AH657" s="52"/>
      <c r="AI657" s="52"/>
      <c r="AJ657" s="52"/>
      <c r="AK657" s="52"/>
      <c r="AL657" s="52"/>
      <c r="AM657" s="52"/>
      <c r="AN657" s="52"/>
      <c r="AO657" s="52"/>
      <c r="AP657" s="52"/>
      <c r="AQ657" s="52"/>
      <c r="AR657" s="52"/>
      <c r="AS657" s="52"/>
      <c r="AT657" s="52"/>
      <c r="AU657" s="52"/>
      <c r="AV657" s="52"/>
      <c r="AW657" s="52"/>
      <c r="AX657" s="52"/>
      <c r="AY657" s="52"/>
      <c r="AZ657" s="52"/>
      <c r="BA657" s="52"/>
      <c r="BB657" s="52"/>
      <c r="BC657" s="52"/>
      <c r="BD657" s="52"/>
      <c r="BE657" s="52"/>
      <c r="BF657" s="52"/>
    </row>
    <row r="658" spans="1:58" ht="15.75" customHeight="1">
      <c r="A658" s="58"/>
      <c r="B658" s="52"/>
      <c r="C658" s="52"/>
      <c r="D658" s="52"/>
      <c r="E658" s="52"/>
      <c r="F658" s="52"/>
      <c r="G658" s="52"/>
      <c r="H658" s="52"/>
      <c r="I658" s="52"/>
      <c r="J658" s="52"/>
      <c r="K658" s="52"/>
      <c r="L658" s="52"/>
      <c r="M658" s="52"/>
      <c r="N658" s="52"/>
      <c r="O658" s="52"/>
      <c r="P658" s="52"/>
      <c r="Q658" s="52"/>
      <c r="R658" s="52"/>
      <c r="S658" s="52"/>
      <c r="T658" s="52"/>
      <c r="U658" s="52"/>
      <c r="V658" s="52"/>
      <c r="W658" s="52"/>
      <c r="X658" s="52"/>
      <c r="Y658" s="52"/>
      <c r="Z658" s="52"/>
      <c r="AA658" s="52"/>
      <c r="AB658" s="52"/>
      <c r="AC658" s="52"/>
      <c r="AD658" s="52"/>
      <c r="AE658" s="52"/>
      <c r="AF658" s="52"/>
      <c r="AG658" s="52"/>
      <c r="AH658" s="52"/>
      <c r="AI658" s="52"/>
      <c r="AJ658" s="52"/>
      <c r="AK658" s="52"/>
      <c r="AL658" s="52"/>
      <c r="AM658" s="52"/>
      <c r="AN658" s="52"/>
      <c r="AO658" s="52"/>
      <c r="AP658" s="52"/>
      <c r="AQ658" s="52"/>
      <c r="AR658" s="52"/>
      <c r="AS658" s="52"/>
      <c r="AT658" s="52"/>
      <c r="AU658" s="52"/>
      <c r="AV658" s="52"/>
      <c r="AW658" s="52"/>
      <c r="AX658" s="52"/>
      <c r="AY658" s="52"/>
      <c r="AZ658" s="52"/>
      <c r="BA658" s="52"/>
      <c r="BB658" s="52"/>
      <c r="BC658" s="52"/>
      <c r="BD658" s="52"/>
      <c r="BE658" s="52"/>
      <c r="BF658" s="52"/>
    </row>
    <row r="659" spans="1:58" ht="15.75" customHeight="1">
      <c r="A659" s="58"/>
      <c r="B659" s="52"/>
      <c r="C659" s="52"/>
      <c r="D659" s="52"/>
      <c r="E659" s="52"/>
      <c r="F659" s="52"/>
      <c r="G659" s="52"/>
      <c r="H659" s="52"/>
      <c r="I659" s="52"/>
      <c r="J659" s="52"/>
      <c r="K659" s="52"/>
      <c r="L659" s="52"/>
      <c r="M659" s="52"/>
      <c r="N659" s="52"/>
      <c r="O659" s="52"/>
      <c r="P659" s="52"/>
      <c r="Q659" s="52"/>
      <c r="R659" s="52"/>
      <c r="S659" s="52"/>
      <c r="T659" s="52"/>
      <c r="U659" s="52"/>
      <c r="V659" s="52"/>
      <c r="W659" s="52"/>
      <c r="X659" s="52"/>
      <c r="Y659" s="52"/>
      <c r="Z659" s="52"/>
      <c r="AA659" s="52"/>
      <c r="AB659" s="52"/>
      <c r="AC659" s="52"/>
      <c r="AD659" s="52"/>
      <c r="AE659" s="52"/>
      <c r="AF659" s="52"/>
      <c r="AG659" s="52"/>
      <c r="AH659" s="52"/>
      <c r="AI659" s="52"/>
      <c r="AJ659" s="52"/>
      <c r="AK659" s="52"/>
      <c r="AL659" s="52"/>
      <c r="AM659" s="52"/>
      <c r="AN659" s="52"/>
      <c r="AO659" s="52"/>
      <c r="AP659" s="52"/>
      <c r="AQ659" s="52"/>
      <c r="AR659" s="52"/>
      <c r="AS659" s="52"/>
      <c r="AT659" s="52"/>
      <c r="AU659" s="52"/>
      <c r="AV659" s="52"/>
      <c r="AW659" s="52"/>
      <c r="AX659" s="52"/>
      <c r="AY659" s="52"/>
      <c r="AZ659" s="52"/>
      <c r="BA659" s="52"/>
      <c r="BB659" s="52"/>
      <c r="BC659" s="52"/>
      <c r="BD659" s="52"/>
      <c r="BE659" s="52"/>
      <c r="BF659" s="52"/>
    </row>
    <row r="660" spans="1:58" ht="15.75" customHeight="1">
      <c r="A660" s="58"/>
      <c r="B660" s="52"/>
      <c r="C660" s="52"/>
      <c r="D660" s="52"/>
      <c r="E660" s="52"/>
      <c r="F660" s="52"/>
      <c r="G660" s="52"/>
      <c r="H660" s="52"/>
      <c r="I660" s="52"/>
      <c r="J660" s="52"/>
      <c r="K660" s="52"/>
      <c r="L660" s="52"/>
      <c r="M660" s="52"/>
      <c r="N660" s="52"/>
      <c r="O660" s="52"/>
      <c r="P660" s="52"/>
      <c r="Q660" s="52"/>
      <c r="R660" s="52"/>
      <c r="S660" s="52"/>
      <c r="T660" s="52"/>
      <c r="U660" s="52"/>
      <c r="V660" s="52"/>
      <c r="W660" s="52"/>
      <c r="X660" s="52"/>
      <c r="Y660" s="52"/>
      <c r="Z660" s="52"/>
      <c r="AA660" s="52"/>
      <c r="AB660" s="52"/>
      <c r="AC660" s="52"/>
      <c r="AD660" s="52"/>
      <c r="AE660" s="52"/>
      <c r="AF660" s="52"/>
      <c r="AG660" s="52"/>
      <c r="AH660" s="52"/>
      <c r="AI660" s="52"/>
      <c r="AJ660" s="52"/>
      <c r="AK660" s="52"/>
      <c r="AL660" s="52"/>
      <c r="AM660" s="52"/>
      <c r="AN660" s="52"/>
      <c r="AO660" s="52"/>
      <c r="AP660" s="52"/>
      <c r="AQ660" s="52"/>
      <c r="AR660" s="52"/>
      <c r="AS660" s="52"/>
      <c r="AT660" s="52"/>
      <c r="AU660" s="52"/>
      <c r="AV660" s="52"/>
      <c r="AW660" s="52"/>
      <c r="AX660" s="52"/>
      <c r="AY660" s="52"/>
      <c r="AZ660" s="52"/>
      <c r="BA660" s="52"/>
      <c r="BB660" s="52"/>
      <c r="BC660" s="52"/>
      <c r="BD660" s="52"/>
      <c r="BE660" s="52"/>
      <c r="BF660" s="52"/>
    </row>
    <row r="661" spans="1:58" ht="15.75" customHeight="1">
      <c r="A661" s="58"/>
      <c r="B661" s="52"/>
      <c r="C661" s="52"/>
      <c r="D661" s="52"/>
      <c r="E661" s="52"/>
      <c r="F661" s="52"/>
      <c r="G661" s="52"/>
      <c r="H661" s="52"/>
      <c r="I661" s="52"/>
      <c r="J661" s="52"/>
      <c r="K661" s="52"/>
      <c r="L661" s="52"/>
      <c r="M661" s="52"/>
      <c r="N661" s="52"/>
      <c r="O661" s="52"/>
      <c r="P661" s="52"/>
      <c r="Q661" s="52"/>
      <c r="R661" s="52"/>
      <c r="S661" s="52"/>
      <c r="T661" s="52"/>
      <c r="U661" s="52"/>
      <c r="V661" s="52"/>
      <c r="W661" s="52"/>
      <c r="X661" s="52"/>
      <c r="Y661" s="52"/>
      <c r="Z661" s="52"/>
      <c r="AA661" s="52"/>
      <c r="AB661" s="52"/>
      <c r="AC661" s="52"/>
      <c r="AD661" s="52"/>
      <c r="AE661" s="52"/>
      <c r="AF661" s="52"/>
      <c r="AG661" s="52"/>
      <c r="AH661" s="52"/>
      <c r="AI661" s="52"/>
      <c r="AJ661" s="52"/>
      <c r="AK661" s="52"/>
      <c r="AL661" s="52"/>
      <c r="AM661" s="52"/>
      <c r="AN661" s="52"/>
      <c r="AO661" s="52"/>
      <c r="AP661" s="52"/>
      <c r="AQ661" s="52"/>
      <c r="AR661" s="52"/>
      <c r="AS661" s="52"/>
      <c r="AT661" s="52"/>
      <c r="AU661" s="52"/>
      <c r="AV661" s="52"/>
      <c r="AW661" s="52"/>
      <c r="AX661" s="52"/>
      <c r="AY661" s="52"/>
      <c r="AZ661" s="52"/>
      <c r="BA661" s="52"/>
      <c r="BB661" s="52"/>
      <c r="BC661" s="52"/>
      <c r="BD661" s="52"/>
      <c r="BE661" s="52"/>
      <c r="BF661" s="52"/>
    </row>
    <row r="662" spans="1:58" ht="15.75" customHeight="1">
      <c r="A662" s="58"/>
      <c r="B662" s="52"/>
      <c r="C662" s="52"/>
      <c r="D662" s="52"/>
      <c r="E662" s="52"/>
      <c r="F662" s="52"/>
      <c r="G662" s="52"/>
      <c r="H662" s="52"/>
      <c r="I662" s="52"/>
      <c r="J662" s="52"/>
      <c r="K662" s="52"/>
      <c r="L662" s="52"/>
      <c r="M662" s="52"/>
      <c r="N662" s="52"/>
      <c r="O662" s="52"/>
      <c r="P662" s="52"/>
      <c r="Q662" s="52"/>
      <c r="R662" s="52"/>
      <c r="S662" s="52"/>
      <c r="T662" s="52"/>
      <c r="U662" s="52"/>
      <c r="V662" s="52"/>
      <c r="W662" s="52"/>
      <c r="X662" s="52"/>
      <c r="Y662" s="52"/>
      <c r="Z662" s="52"/>
      <c r="AA662" s="52"/>
      <c r="AB662" s="52"/>
      <c r="AC662" s="52"/>
      <c r="AD662" s="52"/>
      <c r="AE662" s="52"/>
      <c r="AF662" s="52"/>
      <c r="AG662" s="52"/>
      <c r="AH662" s="52"/>
      <c r="AI662" s="52"/>
      <c r="AJ662" s="52"/>
      <c r="AK662" s="52"/>
      <c r="AL662" s="52"/>
      <c r="AM662" s="52"/>
      <c r="AN662" s="52"/>
      <c r="AO662" s="52"/>
      <c r="AP662" s="52"/>
      <c r="AQ662" s="52"/>
      <c r="AR662" s="52"/>
      <c r="AS662" s="52"/>
      <c r="AT662" s="52"/>
      <c r="AU662" s="52"/>
      <c r="AV662" s="52"/>
      <c r="AW662" s="52"/>
      <c r="AX662" s="52"/>
      <c r="AY662" s="52"/>
      <c r="AZ662" s="52"/>
      <c r="BA662" s="52"/>
      <c r="BB662" s="52"/>
      <c r="BC662" s="52"/>
      <c r="BD662" s="52"/>
      <c r="BE662" s="52"/>
      <c r="BF662" s="52"/>
    </row>
    <row r="663" spans="1:58" ht="15.75" customHeight="1">
      <c r="A663" s="58"/>
      <c r="B663" s="52"/>
      <c r="C663" s="52"/>
      <c r="D663" s="52"/>
      <c r="E663" s="52"/>
      <c r="F663" s="52"/>
      <c r="G663" s="52"/>
      <c r="H663" s="52"/>
      <c r="I663" s="52"/>
      <c r="J663" s="52"/>
      <c r="K663" s="52"/>
      <c r="L663" s="52"/>
      <c r="M663" s="52"/>
      <c r="N663" s="52"/>
      <c r="O663" s="52"/>
      <c r="P663" s="52"/>
      <c r="Q663" s="52"/>
      <c r="R663" s="52"/>
      <c r="S663" s="52"/>
      <c r="T663" s="52"/>
      <c r="U663" s="52"/>
      <c r="V663" s="52"/>
      <c r="W663" s="52"/>
      <c r="X663" s="52"/>
      <c r="Y663" s="52"/>
      <c r="Z663" s="52"/>
      <c r="AA663" s="52"/>
      <c r="AB663" s="52"/>
      <c r="AC663" s="52"/>
      <c r="AD663" s="52"/>
      <c r="AE663" s="52"/>
      <c r="AF663" s="52"/>
      <c r="AG663" s="52"/>
      <c r="AH663" s="52"/>
      <c r="AI663" s="52"/>
      <c r="AJ663" s="52"/>
      <c r="AK663" s="52"/>
      <c r="AL663" s="52"/>
      <c r="AM663" s="52"/>
      <c r="AN663" s="52"/>
      <c r="AO663" s="52"/>
      <c r="AP663" s="52"/>
      <c r="AQ663" s="52"/>
      <c r="AR663" s="52"/>
      <c r="AS663" s="52"/>
      <c r="AT663" s="52"/>
      <c r="AU663" s="52"/>
      <c r="AV663" s="52"/>
      <c r="AW663" s="52"/>
      <c r="AX663" s="52"/>
      <c r="AY663" s="52"/>
      <c r="AZ663" s="52"/>
      <c r="BA663" s="52"/>
      <c r="BB663" s="52"/>
      <c r="BC663" s="52"/>
      <c r="BD663" s="52"/>
      <c r="BE663" s="52"/>
      <c r="BF663" s="52"/>
    </row>
    <row r="664" spans="1:58" ht="15.75" customHeight="1">
      <c r="A664" s="58"/>
      <c r="B664" s="52"/>
      <c r="C664" s="52"/>
      <c r="D664" s="52"/>
      <c r="E664" s="52"/>
      <c r="F664" s="52"/>
      <c r="G664" s="52"/>
      <c r="H664" s="52"/>
      <c r="I664" s="52"/>
      <c r="J664" s="52"/>
      <c r="K664" s="52"/>
      <c r="L664" s="52"/>
      <c r="M664" s="52"/>
      <c r="N664" s="52"/>
      <c r="O664" s="52"/>
      <c r="P664" s="52"/>
      <c r="Q664" s="52"/>
      <c r="R664" s="52"/>
      <c r="S664" s="52"/>
      <c r="T664" s="52"/>
      <c r="U664" s="52"/>
      <c r="V664" s="52"/>
      <c r="W664" s="52"/>
      <c r="X664" s="52"/>
      <c r="Y664" s="52"/>
      <c r="Z664" s="52"/>
      <c r="AA664" s="52"/>
      <c r="AB664" s="52"/>
      <c r="AC664" s="52"/>
      <c r="AD664" s="52"/>
      <c r="AE664" s="52"/>
      <c r="AF664" s="52"/>
      <c r="AG664" s="52"/>
      <c r="AH664" s="52"/>
      <c r="AI664" s="52"/>
      <c r="AJ664" s="52"/>
      <c r="AK664" s="52"/>
      <c r="AL664" s="52"/>
      <c r="AM664" s="52"/>
      <c r="AN664" s="52"/>
      <c r="AO664" s="52"/>
      <c r="AP664" s="52"/>
      <c r="AQ664" s="52"/>
      <c r="AR664" s="52"/>
      <c r="AS664" s="52"/>
      <c r="AT664" s="52"/>
      <c r="AU664" s="52"/>
      <c r="AV664" s="52"/>
      <c r="AW664" s="52"/>
      <c r="AX664" s="52"/>
      <c r="AY664" s="52"/>
      <c r="AZ664" s="52"/>
      <c r="BA664" s="52"/>
      <c r="BB664" s="52"/>
      <c r="BC664" s="52"/>
      <c r="BD664" s="52"/>
      <c r="BE664" s="52"/>
      <c r="BF664" s="52"/>
    </row>
    <row r="665" spans="1:58" ht="15.75" customHeight="1">
      <c r="A665" s="58"/>
      <c r="B665" s="52"/>
      <c r="C665" s="52"/>
      <c r="D665" s="52"/>
      <c r="E665" s="52"/>
      <c r="F665" s="52"/>
      <c r="G665" s="52"/>
      <c r="H665" s="52"/>
      <c r="I665" s="52"/>
      <c r="J665" s="52"/>
      <c r="K665" s="52"/>
      <c r="L665" s="52"/>
      <c r="M665" s="52"/>
      <c r="N665" s="52"/>
      <c r="O665" s="52"/>
      <c r="P665" s="52"/>
      <c r="Q665" s="52"/>
      <c r="R665" s="52"/>
      <c r="S665" s="52"/>
      <c r="T665" s="52"/>
      <c r="U665" s="52"/>
      <c r="V665" s="52"/>
      <c r="W665" s="52"/>
      <c r="X665" s="52"/>
      <c r="Y665" s="52"/>
      <c r="Z665" s="52"/>
      <c r="AA665" s="52"/>
      <c r="AB665" s="52"/>
      <c r="AC665" s="52"/>
      <c r="AD665" s="52"/>
      <c r="AE665" s="52"/>
      <c r="AF665" s="52"/>
      <c r="AG665" s="52"/>
      <c r="AH665" s="52"/>
      <c r="AI665" s="52"/>
      <c r="AJ665" s="52"/>
      <c r="AK665" s="52"/>
      <c r="AL665" s="52"/>
      <c r="AM665" s="52"/>
      <c r="AN665" s="52"/>
      <c r="AO665" s="52"/>
      <c r="AP665" s="52"/>
      <c r="AQ665" s="52"/>
      <c r="AR665" s="52"/>
      <c r="AS665" s="52"/>
      <c r="AT665" s="52"/>
      <c r="AU665" s="52"/>
      <c r="AV665" s="52"/>
      <c r="AW665" s="52"/>
      <c r="AX665" s="52"/>
      <c r="AY665" s="52"/>
      <c r="AZ665" s="52"/>
      <c r="BA665" s="52"/>
      <c r="BB665" s="52"/>
      <c r="BC665" s="52"/>
      <c r="BD665" s="52"/>
      <c r="BE665" s="52"/>
      <c r="BF665" s="52"/>
    </row>
    <row r="666" spans="1:58" ht="15.75" customHeight="1">
      <c r="A666" s="58"/>
      <c r="B666" s="52"/>
      <c r="C666" s="52"/>
      <c r="D666" s="52"/>
      <c r="E666" s="52"/>
      <c r="F666" s="52"/>
      <c r="G666" s="52"/>
      <c r="H666" s="52"/>
      <c r="I666" s="52"/>
      <c r="J666" s="52"/>
      <c r="K666" s="52"/>
      <c r="L666" s="52"/>
      <c r="M666" s="52"/>
      <c r="N666" s="52"/>
      <c r="O666" s="52"/>
      <c r="P666" s="52"/>
      <c r="Q666" s="52"/>
      <c r="R666" s="52"/>
      <c r="S666" s="52"/>
      <c r="T666" s="52"/>
      <c r="U666" s="52"/>
      <c r="V666" s="52"/>
      <c r="W666" s="52"/>
      <c r="X666" s="52"/>
      <c r="Y666" s="52"/>
      <c r="Z666" s="52"/>
      <c r="AA666" s="52"/>
      <c r="AB666" s="52"/>
      <c r="AC666" s="52"/>
      <c r="AD666" s="52"/>
      <c r="AE666" s="52"/>
      <c r="AF666" s="52"/>
      <c r="AG666" s="52"/>
      <c r="AH666" s="52"/>
      <c r="AI666" s="52"/>
      <c r="AJ666" s="52"/>
      <c r="AK666" s="52"/>
      <c r="AL666" s="52"/>
      <c r="AM666" s="52"/>
      <c r="AN666" s="52"/>
      <c r="AO666" s="52"/>
      <c r="AP666" s="52"/>
      <c r="AQ666" s="52"/>
      <c r="AR666" s="52"/>
      <c r="AS666" s="52"/>
      <c r="AT666" s="52"/>
      <c r="AU666" s="52"/>
      <c r="AV666" s="52"/>
      <c r="AW666" s="52"/>
      <c r="AX666" s="52"/>
      <c r="AY666" s="52"/>
      <c r="AZ666" s="52"/>
      <c r="BA666" s="52"/>
      <c r="BB666" s="52"/>
      <c r="BC666" s="52"/>
      <c r="BD666" s="52"/>
      <c r="BE666" s="52"/>
      <c r="BF666" s="52"/>
    </row>
    <row r="667" spans="1:58" ht="15.75" customHeight="1">
      <c r="A667" s="58"/>
      <c r="B667" s="52"/>
      <c r="C667" s="52"/>
      <c r="D667" s="52"/>
      <c r="E667" s="52"/>
      <c r="F667" s="52"/>
      <c r="G667" s="52"/>
      <c r="H667" s="52"/>
      <c r="I667" s="52"/>
      <c r="J667" s="52"/>
      <c r="K667" s="52"/>
      <c r="L667" s="52"/>
      <c r="M667" s="52"/>
      <c r="N667" s="52"/>
      <c r="O667" s="52"/>
      <c r="P667" s="52"/>
      <c r="Q667" s="52"/>
      <c r="R667" s="52"/>
      <c r="S667" s="52"/>
      <c r="T667" s="52"/>
      <c r="U667" s="52"/>
      <c r="V667" s="52"/>
      <c r="W667" s="52"/>
      <c r="X667" s="52"/>
      <c r="Y667" s="52"/>
      <c r="Z667" s="52"/>
      <c r="AA667" s="52"/>
      <c r="AB667" s="52"/>
      <c r="AC667" s="52"/>
      <c r="AD667" s="52"/>
      <c r="AE667" s="52"/>
      <c r="AF667" s="52"/>
      <c r="AG667" s="52"/>
      <c r="AH667" s="52"/>
      <c r="AI667" s="52"/>
      <c r="AJ667" s="52"/>
      <c r="AK667" s="52"/>
      <c r="AL667" s="52"/>
      <c r="AM667" s="52"/>
      <c r="AN667" s="52"/>
      <c r="AO667" s="52"/>
      <c r="AP667" s="52"/>
      <c r="AQ667" s="52"/>
      <c r="AR667" s="52"/>
      <c r="AS667" s="52"/>
      <c r="AT667" s="52"/>
      <c r="AU667" s="52"/>
      <c r="AV667" s="52"/>
      <c r="AW667" s="52"/>
      <c r="AX667" s="52"/>
      <c r="AY667" s="52"/>
      <c r="AZ667" s="52"/>
      <c r="BA667" s="52"/>
      <c r="BB667" s="52"/>
      <c r="BC667" s="52"/>
      <c r="BD667" s="52"/>
      <c r="BE667" s="52"/>
      <c r="BF667" s="52"/>
    </row>
    <row r="668" spans="1:58" ht="15.75" customHeight="1">
      <c r="A668" s="58"/>
      <c r="B668" s="52"/>
      <c r="C668" s="52"/>
      <c r="D668" s="52"/>
      <c r="E668" s="52"/>
      <c r="F668" s="52"/>
      <c r="G668" s="52"/>
      <c r="H668" s="52"/>
      <c r="I668" s="52"/>
      <c r="J668" s="52"/>
      <c r="K668" s="52"/>
      <c r="L668" s="52"/>
      <c r="M668" s="52"/>
      <c r="N668" s="52"/>
      <c r="O668" s="52"/>
      <c r="P668" s="52"/>
      <c r="Q668" s="52"/>
      <c r="R668" s="52"/>
      <c r="S668" s="52"/>
      <c r="T668" s="52"/>
      <c r="U668" s="52"/>
      <c r="V668" s="52"/>
      <c r="W668" s="52"/>
      <c r="X668" s="52"/>
      <c r="Y668" s="52"/>
      <c r="Z668" s="52"/>
      <c r="AA668" s="52"/>
      <c r="AB668" s="52"/>
      <c r="AC668" s="52"/>
      <c r="AD668" s="52"/>
      <c r="AE668" s="52"/>
      <c r="AF668" s="52"/>
      <c r="AG668" s="52"/>
      <c r="AH668" s="52"/>
      <c r="AI668" s="52"/>
      <c r="AJ668" s="52"/>
      <c r="AK668" s="52"/>
      <c r="AL668" s="52"/>
      <c r="AM668" s="52"/>
      <c r="AN668" s="52"/>
      <c r="AO668" s="52"/>
      <c r="AP668" s="52"/>
      <c r="AQ668" s="52"/>
      <c r="AR668" s="52"/>
      <c r="AS668" s="52"/>
      <c r="AT668" s="52"/>
      <c r="AU668" s="52"/>
      <c r="AV668" s="52"/>
      <c r="AW668" s="52"/>
      <c r="AX668" s="52"/>
      <c r="AY668" s="52"/>
      <c r="AZ668" s="52"/>
      <c r="BA668" s="52"/>
      <c r="BB668" s="52"/>
      <c r="BC668" s="52"/>
      <c r="BD668" s="52"/>
      <c r="BE668" s="52"/>
      <c r="BF668" s="52"/>
    </row>
    <row r="669" spans="1:58" ht="15.75" customHeight="1">
      <c r="A669" s="58"/>
      <c r="B669" s="52"/>
      <c r="C669" s="52"/>
      <c r="D669" s="52"/>
      <c r="E669" s="52"/>
      <c r="F669" s="52"/>
      <c r="G669" s="52"/>
      <c r="H669" s="52"/>
      <c r="I669" s="52"/>
      <c r="J669" s="52"/>
      <c r="K669" s="52"/>
      <c r="L669" s="52"/>
      <c r="M669" s="52"/>
      <c r="N669" s="52"/>
      <c r="O669" s="52"/>
      <c r="P669" s="52"/>
      <c r="Q669" s="52"/>
      <c r="R669" s="52"/>
      <c r="S669" s="52"/>
      <c r="T669" s="52"/>
      <c r="U669" s="52"/>
      <c r="V669" s="52"/>
      <c r="W669" s="52"/>
      <c r="X669" s="52"/>
      <c r="Y669" s="52"/>
      <c r="Z669" s="52"/>
      <c r="AA669" s="52"/>
      <c r="AB669" s="52"/>
      <c r="AC669" s="52"/>
      <c r="AD669" s="52"/>
      <c r="AE669" s="52"/>
      <c r="AF669" s="52"/>
      <c r="AG669" s="52"/>
      <c r="AH669" s="52"/>
      <c r="AI669" s="52"/>
      <c r="AJ669" s="52"/>
      <c r="AK669" s="52"/>
      <c r="AL669" s="52"/>
      <c r="AM669" s="52"/>
      <c r="AN669" s="52"/>
      <c r="AO669" s="52"/>
      <c r="AP669" s="52"/>
      <c r="AQ669" s="52"/>
      <c r="AR669" s="52"/>
      <c r="AS669" s="52"/>
      <c r="AT669" s="52"/>
      <c r="AU669" s="52"/>
      <c r="AV669" s="52"/>
      <c r="AW669" s="52"/>
      <c r="AX669" s="52"/>
      <c r="AY669" s="52"/>
      <c r="AZ669" s="52"/>
      <c r="BA669" s="52"/>
      <c r="BB669" s="52"/>
      <c r="BC669" s="52"/>
      <c r="BD669" s="52"/>
      <c r="BE669" s="52"/>
      <c r="BF669" s="52"/>
    </row>
    <row r="670" spans="1:58" ht="15.75" customHeight="1">
      <c r="A670" s="58"/>
      <c r="B670" s="52"/>
      <c r="C670" s="52"/>
      <c r="D670" s="52"/>
      <c r="E670" s="52"/>
      <c r="F670" s="52"/>
      <c r="G670" s="52"/>
      <c r="H670" s="52"/>
      <c r="I670" s="52"/>
      <c r="J670" s="52"/>
      <c r="K670" s="52"/>
      <c r="L670" s="52"/>
      <c r="M670" s="52"/>
      <c r="N670" s="52"/>
      <c r="O670" s="52"/>
      <c r="P670" s="52"/>
      <c r="Q670" s="52"/>
      <c r="R670" s="52"/>
      <c r="S670" s="52"/>
      <c r="T670" s="52"/>
      <c r="U670" s="52"/>
      <c r="V670" s="52"/>
      <c r="W670" s="52"/>
      <c r="X670" s="52"/>
      <c r="Y670" s="52"/>
      <c r="Z670" s="52"/>
      <c r="AA670" s="52"/>
      <c r="AB670" s="52"/>
      <c r="AC670" s="52"/>
      <c r="AD670" s="52"/>
      <c r="AE670" s="52"/>
      <c r="AF670" s="52"/>
      <c r="AG670" s="52"/>
      <c r="AH670" s="52"/>
      <c r="AI670" s="52"/>
      <c r="AJ670" s="52"/>
      <c r="AK670" s="52"/>
      <c r="AL670" s="52"/>
      <c r="AM670" s="52"/>
      <c r="AN670" s="52"/>
      <c r="AO670" s="52"/>
      <c r="AP670" s="52"/>
      <c r="AQ670" s="52"/>
      <c r="AR670" s="52"/>
      <c r="AS670" s="52"/>
      <c r="AT670" s="52"/>
      <c r="AU670" s="52"/>
      <c r="AV670" s="52"/>
      <c r="AW670" s="52"/>
      <c r="AX670" s="52"/>
      <c r="AY670" s="52"/>
      <c r="AZ670" s="52"/>
      <c r="BA670" s="52"/>
      <c r="BB670" s="52"/>
      <c r="BC670" s="52"/>
      <c r="BD670" s="52"/>
      <c r="BE670" s="52"/>
      <c r="BF670" s="52"/>
    </row>
    <row r="671" spans="1:58" ht="15.75" customHeight="1">
      <c r="A671" s="58"/>
      <c r="B671" s="52"/>
      <c r="C671" s="52"/>
      <c r="D671" s="52"/>
      <c r="E671" s="52"/>
      <c r="F671" s="52"/>
      <c r="G671" s="52"/>
      <c r="H671" s="52"/>
      <c r="I671" s="52"/>
      <c r="J671" s="52"/>
      <c r="K671" s="52"/>
      <c r="L671" s="52"/>
      <c r="M671" s="52"/>
      <c r="N671" s="52"/>
      <c r="O671" s="52"/>
      <c r="P671" s="52"/>
      <c r="Q671" s="52"/>
      <c r="R671" s="52"/>
      <c r="S671" s="52"/>
      <c r="T671" s="52"/>
      <c r="U671" s="52"/>
      <c r="V671" s="52"/>
      <c r="W671" s="52"/>
      <c r="X671" s="52"/>
      <c r="Y671" s="52"/>
      <c r="Z671" s="52"/>
      <c r="AA671" s="52"/>
      <c r="AB671" s="52"/>
      <c r="AC671" s="52"/>
      <c r="AD671" s="52"/>
      <c r="AE671" s="52"/>
      <c r="AF671" s="52"/>
      <c r="AG671" s="52"/>
      <c r="AH671" s="52"/>
      <c r="AI671" s="52"/>
      <c r="AJ671" s="52"/>
      <c r="AK671" s="52"/>
      <c r="AL671" s="52"/>
      <c r="AM671" s="52"/>
      <c r="AN671" s="52"/>
      <c r="AO671" s="52"/>
      <c r="AP671" s="52"/>
      <c r="AQ671" s="52"/>
      <c r="AR671" s="52"/>
      <c r="AS671" s="52"/>
      <c r="AT671" s="52"/>
      <c r="AU671" s="52"/>
      <c r="AV671" s="52"/>
      <c r="AW671" s="52"/>
      <c r="AX671" s="52"/>
      <c r="AY671" s="52"/>
      <c r="AZ671" s="52"/>
      <c r="BA671" s="52"/>
      <c r="BB671" s="52"/>
      <c r="BC671" s="52"/>
      <c r="BD671" s="52"/>
      <c r="BE671" s="52"/>
      <c r="BF671" s="52"/>
    </row>
    <row r="672" spans="1:58" ht="15.75" customHeight="1">
      <c r="A672" s="58"/>
      <c r="B672" s="52"/>
      <c r="C672" s="52"/>
      <c r="D672" s="52"/>
      <c r="E672" s="52"/>
      <c r="F672" s="52"/>
      <c r="G672" s="52"/>
      <c r="H672" s="52"/>
      <c r="I672" s="52"/>
      <c r="J672" s="52"/>
      <c r="K672" s="52"/>
      <c r="L672" s="52"/>
      <c r="M672" s="52"/>
      <c r="N672" s="52"/>
      <c r="O672" s="52"/>
      <c r="P672" s="52"/>
      <c r="Q672" s="52"/>
      <c r="R672" s="52"/>
      <c r="S672" s="52"/>
      <c r="T672" s="52"/>
      <c r="U672" s="52"/>
      <c r="V672" s="52"/>
      <c r="W672" s="52"/>
      <c r="X672" s="52"/>
      <c r="Y672" s="52"/>
      <c r="Z672" s="52"/>
      <c r="AA672" s="52"/>
      <c r="AB672" s="52"/>
      <c r="AC672" s="52"/>
      <c r="AD672" s="52"/>
      <c r="AE672" s="52"/>
      <c r="AF672" s="52"/>
      <c r="AG672" s="52"/>
      <c r="AH672" s="52"/>
      <c r="AI672" s="52"/>
      <c r="AJ672" s="52"/>
      <c r="AK672" s="52"/>
      <c r="AL672" s="52"/>
      <c r="AM672" s="52"/>
      <c r="AN672" s="52"/>
      <c r="AO672" s="52"/>
      <c r="AP672" s="52"/>
      <c r="AQ672" s="52"/>
      <c r="AR672" s="52"/>
      <c r="AS672" s="52"/>
      <c r="AT672" s="52"/>
      <c r="AU672" s="52"/>
      <c r="AV672" s="52"/>
      <c r="AW672" s="52"/>
      <c r="AX672" s="52"/>
      <c r="AY672" s="52"/>
      <c r="AZ672" s="52"/>
      <c r="BA672" s="52"/>
      <c r="BB672" s="52"/>
      <c r="BC672" s="52"/>
      <c r="BD672" s="52"/>
      <c r="BE672" s="52"/>
      <c r="BF672" s="52"/>
    </row>
    <row r="673" spans="1:58" ht="15.75" customHeight="1">
      <c r="A673" s="58"/>
      <c r="B673" s="52"/>
      <c r="C673" s="52"/>
      <c r="D673" s="52"/>
      <c r="E673" s="52"/>
      <c r="F673" s="52"/>
      <c r="G673" s="52"/>
      <c r="H673" s="52"/>
      <c r="I673" s="52"/>
      <c r="J673" s="52"/>
      <c r="K673" s="52"/>
      <c r="L673" s="52"/>
      <c r="M673" s="52"/>
      <c r="N673" s="52"/>
      <c r="O673" s="52"/>
      <c r="P673" s="52"/>
      <c r="Q673" s="52"/>
      <c r="R673" s="52"/>
      <c r="S673" s="52"/>
      <c r="T673" s="52"/>
      <c r="U673" s="52"/>
      <c r="V673" s="52"/>
      <c r="W673" s="52"/>
      <c r="X673" s="52"/>
      <c r="Y673" s="52"/>
      <c r="Z673" s="52"/>
      <c r="AA673" s="52"/>
      <c r="AB673" s="52"/>
      <c r="AC673" s="52"/>
      <c r="AD673" s="52"/>
      <c r="AE673" s="52"/>
      <c r="AF673" s="52"/>
      <c r="AG673" s="52"/>
      <c r="AH673" s="52"/>
      <c r="AI673" s="52"/>
      <c r="AJ673" s="52"/>
      <c r="AK673" s="52"/>
      <c r="AL673" s="52"/>
      <c r="AM673" s="52"/>
      <c r="AN673" s="52"/>
      <c r="AO673" s="52"/>
      <c r="AP673" s="52"/>
      <c r="AQ673" s="52"/>
      <c r="AR673" s="52"/>
      <c r="AS673" s="52"/>
      <c r="AT673" s="52"/>
      <c r="AU673" s="52"/>
      <c r="AV673" s="52"/>
      <c r="AW673" s="52"/>
      <c r="AX673" s="52"/>
      <c r="AY673" s="52"/>
      <c r="AZ673" s="52"/>
      <c r="BA673" s="52"/>
      <c r="BB673" s="52"/>
      <c r="BC673" s="52"/>
      <c r="BD673" s="52"/>
      <c r="BE673" s="52"/>
      <c r="BF673" s="52"/>
    </row>
    <row r="674" spans="1:58" ht="15.75" customHeight="1">
      <c r="A674" s="58"/>
      <c r="B674" s="52"/>
      <c r="C674" s="52"/>
      <c r="D674" s="52"/>
      <c r="E674" s="52"/>
      <c r="F674" s="52"/>
      <c r="G674" s="52"/>
      <c r="H674" s="52"/>
      <c r="I674" s="52"/>
      <c r="J674" s="52"/>
      <c r="K674" s="52"/>
      <c r="L674" s="52"/>
      <c r="M674" s="52"/>
      <c r="N674" s="52"/>
      <c r="O674" s="52"/>
      <c r="P674" s="52"/>
      <c r="Q674" s="52"/>
      <c r="R674" s="52"/>
      <c r="S674" s="52"/>
      <c r="T674" s="52"/>
      <c r="U674" s="52"/>
      <c r="V674" s="52"/>
      <c r="W674" s="52"/>
      <c r="X674" s="52"/>
      <c r="Y674" s="52"/>
      <c r="Z674" s="52"/>
      <c r="AA674" s="52"/>
      <c r="AB674" s="52"/>
      <c r="AC674" s="52"/>
      <c r="AD674" s="52"/>
      <c r="AE674" s="52"/>
      <c r="AF674" s="52"/>
      <c r="AG674" s="52"/>
      <c r="AH674" s="52"/>
      <c r="AI674" s="52"/>
      <c r="AJ674" s="52"/>
      <c r="AK674" s="52"/>
      <c r="AL674" s="52"/>
      <c r="AM674" s="52"/>
      <c r="AN674" s="52"/>
      <c r="AO674" s="52"/>
      <c r="AP674" s="52"/>
      <c r="AQ674" s="52"/>
      <c r="AR674" s="52"/>
      <c r="AS674" s="52"/>
      <c r="AT674" s="52"/>
      <c r="AU674" s="52"/>
      <c r="AV674" s="52"/>
      <c r="AW674" s="52"/>
      <c r="AX674" s="52"/>
      <c r="AY674" s="52"/>
      <c r="AZ674" s="52"/>
      <c r="BA674" s="52"/>
      <c r="BB674" s="52"/>
      <c r="BC674" s="52"/>
      <c r="BD674" s="52"/>
      <c r="BE674" s="52"/>
      <c r="BF674" s="52"/>
    </row>
    <row r="675" spans="1:58" ht="15.75" customHeight="1">
      <c r="A675" s="58"/>
      <c r="B675" s="52"/>
      <c r="C675" s="52"/>
      <c r="D675" s="52"/>
      <c r="E675" s="52"/>
      <c r="F675" s="52"/>
      <c r="G675" s="52"/>
      <c r="H675" s="52"/>
      <c r="I675" s="52"/>
      <c r="J675" s="52"/>
      <c r="K675" s="52"/>
      <c r="L675" s="52"/>
      <c r="M675" s="52"/>
      <c r="N675" s="52"/>
      <c r="O675" s="52"/>
      <c r="P675" s="52"/>
      <c r="Q675" s="52"/>
      <c r="R675" s="52"/>
      <c r="S675" s="52"/>
      <c r="T675" s="52"/>
      <c r="U675" s="52"/>
      <c r="V675" s="52"/>
      <c r="W675" s="52"/>
      <c r="X675" s="52"/>
      <c r="Y675" s="52"/>
      <c r="Z675" s="52"/>
      <c r="AA675" s="52"/>
      <c r="AB675" s="52"/>
      <c r="AC675" s="52"/>
      <c r="AD675" s="52"/>
      <c r="AE675" s="52"/>
      <c r="AF675" s="52"/>
      <c r="AG675" s="52"/>
      <c r="AH675" s="52"/>
      <c r="AI675" s="52"/>
      <c r="AJ675" s="52"/>
      <c r="AK675" s="52"/>
      <c r="AL675" s="52"/>
      <c r="AM675" s="52"/>
      <c r="AN675" s="52"/>
      <c r="AO675" s="52"/>
      <c r="AP675" s="52"/>
      <c r="AQ675" s="52"/>
      <c r="AR675" s="52"/>
      <c r="AS675" s="52"/>
      <c r="AT675" s="52"/>
      <c r="AU675" s="52"/>
      <c r="AV675" s="52"/>
      <c r="AW675" s="52"/>
      <c r="AX675" s="52"/>
      <c r="AY675" s="52"/>
      <c r="AZ675" s="52"/>
      <c r="BA675" s="52"/>
      <c r="BB675" s="52"/>
      <c r="BC675" s="52"/>
      <c r="BD675" s="52"/>
      <c r="BE675" s="52"/>
      <c r="BF675" s="52"/>
    </row>
    <row r="676" spans="1:58" ht="15.75" customHeight="1">
      <c r="A676" s="58"/>
      <c r="B676" s="52"/>
      <c r="C676" s="52"/>
      <c r="D676" s="52"/>
      <c r="E676" s="52"/>
      <c r="F676" s="52"/>
      <c r="G676" s="52"/>
      <c r="H676" s="52"/>
      <c r="I676" s="52"/>
      <c r="J676" s="52"/>
      <c r="K676" s="52"/>
      <c r="L676" s="52"/>
      <c r="M676" s="52"/>
      <c r="N676" s="52"/>
      <c r="O676" s="52"/>
      <c r="P676" s="52"/>
      <c r="Q676" s="52"/>
      <c r="R676" s="52"/>
      <c r="S676" s="52"/>
      <c r="T676" s="52"/>
      <c r="U676" s="52"/>
      <c r="V676" s="52"/>
      <c r="W676" s="52"/>
      <c r="X676" s="52"/>
      <c r="Y676" s="52"/>
      <c r="Z676" s="52"/>
      <c r="AA676" s="52"/>
      <c r="AB676" s="52"/>
      <c r="AC676" s="52"/>
      <c r="AD676" s="52"/>
      <c r="AE676" s="52"/>
      <c r="AF676" s="52"/>
      <c r="AG676" s="52"/>
      <c r="AH676" s="52"/>
      <c r="AI676" s="52"/>
      <c r="AJ676" s="52"/>
      <c r="AK676" s="52"/>
      <c r="AL676" s="52"/>
      <c r="AM676" s="52"/>
      <c r="AN676" s="52"/>
      <c r="AO676" s="52"/>
      <c r="AP676" s="52"/>
      <c r="AQ676" s="52"/>
      <c r="AR676" s="52"/>
      <c r="AS676" s="52"/>
      <c r="AT676" s="52"/>
      <c r="AU676" s="52"/>
      <c r="AV676" s="52"/>
      <c r="AW676" s="52"/>
      <c r="AX676" s="52"/>
      <c r="AY676" s="52"/>
      <c r="AZ676" s="52"/>
      <c r="BA676" s="52"/>
      <c r="BB676" s="52"/>
      <c r="BC676" s="52"/>
      <c r="BD676" s="52"/>
      <c r="BE676" s="52"/>
      <c r="BF676" s="52"/>
    </row>
    <row r="677" spans="1:58" ht="15.75" customHeight="1">
      <c r="A677" s="58"/>
      <c r="B677" s="52"/>
      <c r="C677" s="52"/>
      <c r="D677" s="52"/>
      <c r="E677" s="52"/>
      <c r="F677" s="52"/>
      <c r="G677" s="52"/>
      <c r="H677" s="52"/>
      <c r="I677" s="52"/>
      <c r="J677" s="52"/>
      <c r="K677" s="52"/>
      <c r="L677" s="52"/>
      <c r="M677" s="52"/>
      <c r="N677" s="52"/>
      <c r="O677" s="52"/>
      <c r="P677" s="52"/>
      <c r="Q677" s="52"/>
      <c r="R677" s="52"/>
      <c r="S677" s="52"/>
      <c r="T677" s="52"/>
      <c r="U677" s="52"/>
      <c r="V677" s="52"/>
      <c r="W677" s="52"/>
      <c r="X677" s="52"/>
      <c r="Y677" s="52"/>
      <c r="Z677" s="52"/>
      <c r="AA677" s="52"/>
      <c r="AB677" s="52"/>
      <c r="AC677" s="52"/>
      <c r="AD677" s="52"/>
      <c r="AE677" s="52"/>
      <c r="AF677" s="52"/>
      <c r="AG677" s="52"/>
      <c r="AH677" s="52"/>
      <c r="AI677" s="52"/>
      <c r="AJ677" s="52"/>
      <c r="AK677" s="52"/>
      <c r="AL677" s="52"/>
      <c r="AM677" s="52"/>
      <c r="AN677" s="52"/>
      <c r="AO677" s="52"/>
      <c r="AP677" s="52"/>
      <c r="AQ677" s="52"/>
      <c r="AR677" s="52"/>
      <c r="AS677" s="52"/>
      <c r="AT677" s="52"/>
      <c r="AU677" s="52"/>
      <c r="AV677" s="52"/>
      <c r="AW677" s="52"/>
      <c r="AX677" s="52"/>
      <c r="AY677" s="52"/>
      <c r="AZ677" s="52"/>
      <c r="BA677" s="52"/>
      <c r="BB677" s="52"/>
      <c r="BC677" s="52"/>
      <c r="BD677" s="52"/>
      <c r="BE677" s="52"/>
      <c r="BF677" s="52"/>
    </row>
    <row r="678" spans="1:58" ht="15.75" customHeight="1">
      <c r="A678" s="58"/>
      <c r="B678" s="52"/>
      <c r="C678" s="52"/>
      <c r="D678" s="52"/>
      <c r="E678" s="52"/>
      <c r="F678" s="52"/>
      <c r="G678" s="52"/>
      <c r="H678" s="52"/>
      <c r="I678" s="52"/>
      <c r="J678" s="52"/>
      <c r="K678" s="52"/>
      <c r="L678" s="52"/>
      <c r="M678" s="52"/>
      <c r="N678" s="52"/>
      <c r="O678" s="52"/>
      <c r="P678" s="52"/>
      <c r="Q678" s="52"/>
      <c r="R678" s="52"/>
      <c r="S678" s="52"/>
      <c r="T678" s="52"/>
      <c r="U678" s="52"/>
      <c r="V678" s="52"/>
      <c r="W678" s="52"/>
      <c r="X678" s="52"/>
      <c r="Y678" s="52"/>
      <c r="Z678" s="52"/>
      <c r="AA678" s="52"/>
      <c r="AB678" s="52"/>
      <c r="AC678" s="52"/>
      <c r="AD678" s="52"/>
      <c r="AE678" s="52"/>
      <c r="AF678" s="52"/>
      <c r="AG678" s="52"/>
      <c r="AH678" s="52"/>
      <c r="AI678" s="52"/>
      <c r="AJ678" s="52"/>
      <c r="AK678" s="52"/>
      <c r="AL678" s="52"/>
      <c r="AM678" s="52"/>
      <c r="AN678" s="52"/>
      <c r="AO678" s="52"/>
      <c r="AP678" s="52"/>
      <c r="AQ678" s="52"/>
      <c r="AR678" s="52"/>
      <c r="AS678" s="52"/>
      <c r="AT678" s="52"/>
      <c r="AU678" s="52"/>
      <c r="AV678" s="52"/>
      <c r="AW678" s="52"/>
      <c r="AX678" s="52"/>
      <c r="AY678" s="52"/>
      <c r="AZ678" s="52"/>
      <c r="BA678" s="52"/>
      <c r="BB678" s="52"/>
      <c r="BC678" s="52"/>
      <c r="BD678" s="52"/>
      <c r="BE678" s="52"/>
      <c r="BF678" s="52"/>
    </row>
    <row r="679" spans="1:58" ht="15.75" customHeight="1">
      <c r="A679" s="58"/>
      <c r="B679" s="52"/>
      <c r="C679" s="52"/>
      <c r="D679" s="52"/>
      <c r="E679" s="52"/>
      <c r="F679" s="52"/>
      <c r="G679" s="52"/>
      <c r="H679" s="52"/>
      <c r="I679" s="52"/>
      <c r="J679" s="52"/>
      <c r="K679" s="52"/>
      <c r="L679" s="52"/>
      <c r="M679" s="52"/>
      <c r="N679" s="52"/>
      <c r="O679" s="52"/>
      <c r="P679" s="52"/>
      <c r="Q679" s="52"/>
      <c r="R679" s="52"/>
      <c r="S679" s="52"/>
      <c r="T679" s="52"/>
      <c r="U679" s="52"/>
      <c r="V679" s="52"/>
      <c r="W679" s="52"/>
      <c r="X679" s="52"/>
      <c r="Y679" s="52"/>
      <c r="Z679" s="52"/>
      <c r="AA679" s="52"/>
      <c r="AB679" s="52"/>
      <c r="AC679" s="52"/>
      <c r="AD679" s="52"/>
      <c r="AE679" s="52"/>
      <c r="AF679" s="52"/>
      <c r="AG679" s="52"/>
      <c r="AH679" s="52"/>
      <c r="AI679" s="52"/>
      <c r="AJ679" s="52"/>
      <c r="AK679" s="52"/>
      <c r="AL679" s="52"/>
      <c r="AM679" s="52"/>
      <c r="AN679" s="52"/>
      <c r="AO679" s="52"/>
      <c r="AP679" s="52"/>
      <c r="AQ679" s="52"/>
      <c r="AR679" s="52"/>
      <c r="AS679" s="52"/>
      <c r="AT679" s="52"/>
      <c r="AU679" s="52"/>
      <c r="AV679" s="52"/>
      <c r="AW679" s="52"/>
      <c r="AX679" s="52"/>
      <c r="AY679" s="52"/>
      <c r="AZ679" s="52"/>
      <c r="BA679" s="52"/>
      <c r="BB679" s="52"/>
      <c r="BC679" s="52"/>
      <c r="BD679" s="52"/>
      <c r="BE679" s="52"/>
      <c r="BF679" s="52"/>
    </row>
    <row r="680" spans="1:58" ht="15.75" customHeight="1">
      <c r="A680" s="58"/>
      <c r="B680" s="52"/>
      <c r="C680" s="52"/>
      <c r="D680" s="52"/>
      <c r="E680" s="52"/>
      <c r="F680" s="52"/>
      <c r="G680" s="52"/>
      <c r="H680" s="52"/>
      <c r="I680" s="52"/>
      <c r="J680" s="52"/>
      <c r="K680" s="52"/>
      <c r="L680" s="52"/>
      <c r="M680" s="52"/>
      <c r="N680" s="52"/>
      <c r="O680" s="52"/>
      <c r="P680" s="52"/>
      <c r="Q680" s="52"/>
      <c r="R680" s="52"/>
      <c r="S680" s="52"/>
      <c r="T680" s="52"/>
      <c r="U680" s="52"/>
      <c r="V680" s="52"/>
      <c r="W680" s="52"/>
      <c r="X680" s="52"/>
      <c r="Y680" s="52"/>
      <c r="Z680" s="52"/>
      <c r="AA680" s="52"/>
      <c r="AB680" s="52"/>
      <c r="AC680" s="52"/>
      <c r="AD680" s="52"/>
      <c r="AE680" s="52"/>
      <c r="AF680" s="52"/>
      <c r="AG680" s="52"/>
      <c r="AH680" s="52"/>
      <c r="AI680" s="52"/>
      <c r="AJ680" s="52"/>
      <c r="AK680" s="52"/>
      <c r="AL680" s="52"/>
      <c r="AM680" s="52"/>
      <c r="AN680" s="52"/>
      <c r="AO680" s="52"/>
      <c r="AP680" s="52"/>
      <c r="AQ680" s="52"/>
      <c r="AR680" s="52"/>
      <c r="AS680" s="52"/>
      <c r="AT680" s="52"/>
      <c r="AU680" s="52"/>
      <c r="AV680" s="52"/>
      <c r="AW680" s="52"/>
      <c r="AX680" s="52"/>
      <c r="AY680" s="52"/>
      <c r="AZ680" s="52"/>
      <c r="BA680" s="52"/>
      <c r="BB680" s="52"/>
      <c r="BC680" s="52"/>
      <c r="BD680" s="52"/>
      <c r="BE680" s="52"/>
      <c r="BF680" s="52"/>
    </row>
    <row r="681" spans="1:58" ht="15.75" customHeight="1">
      <c r="A681" s="58"/>
      <c r="B681" s="52"/>
      <c r="C681" s="52"/>
      <c r="D681" s="52"/>
      <c r="E681" s="52"/>
      <c r="F681" s="52"/>
      <c r="G681" s="52"/>
      <c r="H681" s="52"/>
      <c r="I681" s="52"/>
      <c r="J681" s="52"/>
      <c r="K681" s="52"/>
      <c r="L681" s="52"/>
      <c r="M681" s="52"/>
      <c r="N681" s="52"/>
      <c r="O681" s="52"/>
      <c r="P681" s="52"/>
      <c r="Q681" s="52"/>
      <c r="R681" s="52"/>
      <c r="S681" s="52"/>
      <c r="T681" s="52"/>
      <c r="U681" s="52"/>
      <c r="V681" s="52"/>
      <c r="W681" s="52"/>
      <c r="X681" s="52"/>
      <c r="Y681" s="52"/>
      <c r="Z681" s="52"/>
      <c r="AA681" s="52"/>
      <c r="AB681" s="52"/>
      <c r="AC681" s="52"/>
      <c r="AD681" s="52"/>
      <c r="AE681" s="52"/>
      <c r="AF681" s="52"/>
      <c r="AG681" s="52"/>
      <c r="AH681" s="52"/>
      <c r="AI681" s="52"/>
      <c r="AJ681" s="52"/>
      <c r="AK681" s="52"/>
      <c r="AL681" s="52"/>
      <c r="AM681" s="52"/>
      <c r="AN681" s="52"/>
      <c r="AO681" s="52"/>
      <c r="AP681" s="52"/>
      <c r="AQ681" s="52"/>
      <c r="AR681" s="52"/>
      <c r="AS681" s="52"/>
      <c r="AT681" s="52"/>
      <c r="AU681" s="52"/>
      <c r="AV681" s="52"/>
      <c r="AW681" s="52"/>
      <c r="AX681" s="52"/>
      <c r="AY681" s="52"/>
      <c r="AZ681" s="52"/>
      <c r="BA681" s="52"/>
      <c r="BB681" s="52"/>
      <c r="BC681" s="52"/>
      <c r="BD681" s="52"/>
      <c r="BE681" s="52"/>
      <c r="BF681" s="52"/>
    </row>
    <row r="682" spans="1:58" ht="15.75" customHeight="1">
      <c r="A682" s="58"/>
      <c r="B682" s="52"/>
      <c r="C682" s="52"/>
      <c r="D682" s="52"/>
      <c r="E682" s="52"/>
      <c r="F682" s="52"/>
      <c r="G682" s="52"/>
      <c r="H682" s="52"/>
      <c r="I682" s="52"/>
      <c r="J682" s="52"/>
      <c r="K682" s="52"/>
      <c r="L682" s="52"/>
      <c r="M682" s="52"/>
      <c r="N682" s="52"/>
      <c r="O682" s="52"/>
      <c r="P682" s="52"/>
      <c r="Q682" s="52"/>
      <c r="R682" s="52"/>
      <c r="S682" s="52"/>
      <c r="T682" s="52"/>
      <c r="U682" s="52"/>
      <c r="V682" s="52"/>
      <c r="W682" s="52"/>
      <c r="X682" s="52"/>
      <c r="Y682" s="52"/>
      <c r="Z682" s="52"/>
      <c r="AA682" s="52"/>
      <c r="AB682" s="52"/>
      <c r="AC682" s="52"/>
      <c r="AD682" s="52"/>
      <c r="AE682" s="52"/>
      <c r="AF682" s="52"/>
      <c r="AG682" s="52"/>
      <c r="AH682" s="52"/>
      <c r="AI682" s="52"/>
      <c r="AJ682" s="52"/>
      <c r="AK682" s="52"/>
      <c r="AL682" s="52"/>
      <c r="AM682" s="52"/>
      <c r="AN682" s="52"/>
      <c r="AO682" s="52"/>
      <c r="AP682" s="52"/>
      <c r="AQ682" s="52"/>
      <c r="AR682" s="52"/>
      <c r="AS682" s="52"/>
      <c r="AT682" s="52"/>
      <c r="AU682" s="52"/>
      <c r="AV682" s="52"/>
      <c r="AW682" s="52"/>
      <c r="AX682" s="52"/>
      <c r="AY682" s="52"/>
      <c r="AZ682" s="52"/>
      <c r="BA682" s="52"/>
      <c r="BB682" s="52"/>
      <c r="BC682" s="52"/>
      <c r="BD682" s="52"/>
      <c r="BE682" s="52"/>
      <c r="BF682" s="52"/>
    </row>
    <row r="683" spans="1:58" ht="15.75" customHeight="1">
      <c r="A683" s="58"/>
      <c r="B683" s="52"/>
      <c r="C683" s="52"/>
      <c r="D683" s="52"/>
      <c r="E683" s="52"/>
      <c r="F683" s="52"/>
      <c r="G683" s="52"/>
      <c r="H683" s="52"/>
      <c r="I683" s="52"/>
      <c r="J683" s="52"/>
      <c r="K683" s="52"/>
      <c r="L683" s="52"/>
      <c r="M683" s="52"/>
      <c r="N683" s="52"/>
      <c r="O683" s="52"/>
      <c r="P683" s="52"/>
      <c r="Q683" s="52"/>
      <c r="R683" s="52"/>
      <c r="S683" s="52"/>
      <c r="T683" s="52"/>
      <c r="U683" s="52"/>
      <c r="V683" s="52"/>
      <c r="W683" s="52"/>
      <c r="X683" s="52"/>
      <c r="Y683" s="52"/>
      <c r="Z683" s="52"/>
      <c r="AA683" s="52"/>
      <c r="AB683" s="52"/>
      <c r="AC683" s="52"/>
      <c r="AD683" s="52"/>
      <c r="AE683" s="52"/>
      <c r="AF683" s="52"/>
      <c r="AG683" s="52"/>
      <c r="AH683" s="52"/>
      <c r="AI683" s="52"/>
      <c r="AJ683" s="52"/>
      <c r="AK683" s="52"/>
      <c r="AL683" s="52"/>
      <c r="AM683" s="52"/>
      <c r="AN683" s="52"/>
      <c r="AO683" s="52"/>
      <c r="AP683" s="52"/>
      <c r="AQ683" s="52"/>
      <c r="AR683" s="52"/>
      <c r="AS683" s="52"/>
      <c r="AT683" s="52"/>
      <c r="AU683" s="52"/>
      <c r="AV683" s="52"/>
      <c r="AW683" s="52"/>
      <c r="AX683" s="52"/>
      <c r="AY683" s="52"/>
      <c r="AZ683" s="52"/>
      <c r="BA683" s="52"/>
      <c r="BB683" s="52"/>
      <c r="BC683" s="52"/>
      <c r="BD683" s="52"/>
      <c r="BE683" s="52"/>
      <c r="BF683" s="52"/>
    </row>
    <row r="684" spans="1:58" ht="15.75" customHeight="1">
      <c r="A684" s="58"/>
      <c r="B684" s="52"/>
      <c r="C684" s="52"/>
      <c r="D684" s="52"/>
      <c r="E684" s="52"/>
      <c r="F684" s="52"/>
      <c r="G684" s="52"/>
      <c r="H684" s="52"/>
      <c r="I684" s="52"/>
      <c r="J684" s="52"/>
      <c r="K684" s="52"/>
      <c r="L684" s="52"/>
      <c r="M684" s="52"/>
      <c r="N684" s="52"/>
      <c r="O684" s="52"/>
      <c r="P684" s="52"/>
      <c r="Q684" s="52"/>
      <c r="R684" s="52"/>
      <c r="S684" s="52"/>
      <c r="T684" s="52"/>
      <c r="U684" s="52"/>
      <c r="V684" s="52"/>
      <c r="W684" s="52"/>
      <c r="X684" s="52"/>
      <c r="Y684" s="52"/>
      <c r="Z684" s="52"/>
      <c r="AA684" s="52"/>
      <c r="AB684" s="52"/>
      <c r="AC684" s="52"/>
      <c r="AD684" s="52"/>
      <c r="AE684" s="52"/>
      <c r="AF684" s="52"/>
      <c r="AG684" s="52"/>
      <c r="AH684" s="52"/>
      <c r="AI684" s="52"/>
      <c r="AJ684" s="52"/>
      <c r="AK684" s="52"/>
      <c r="AL684" s="52"/>
      <c r="AM684" s="52"/>
      <c r="AN684" s="52"/>
      <c r="AO684" s="52"/>
      <c r="AP684" s="52"/>
      <c r="AQ684" s="52"/>
      <c r="AR684" s="52"/>
      <c r="AS684" s="52"/>
      <c r="AT684" s="52"/>
      <c r="AU684" s="52"/>
      <c r="AV684" s="52"/>
      <c r="AW684" s="52"/>
      <c r="AX684" s="52"/>
      <c r="AY684" s="52"/>
      <c r="AZ684" s="52"/>
      <c r="BA684" s="52"/>
      <c r="BB684" s="52"/>
      <c r="BC684" s="52"/>
      <c r="BD684" s="52"/>
      <c r="BE684" s="52"/>
      <c r="BF684" s="52"/>
    </row>
    <row r="685" spans="1:58" ht="15.75" customHeight="1">
      <c r="A685" s="58"/>
      <c r="B685" s="52"/>
      <c r="C685" s="52"/>
      <c r="D685" s="52"/>
      <c r="E685" s="52"/>
      <c r="F685" s="52"/>
      <c r="G685" s="52"/>
      <c r="H685" s="52"/>
      <c r="I685" s="52"/>
      <c r="J685" s="52"/>
      <c r="K685" s="52"/>
      <c r="L685" s="52"/>
      <c r="M685" s="52"/>
      <c r="N685" s="52"/>
      <c r="O685" s="52"/>
      <c r="P685" s="52"/>
      <c r="Q685" s="52"/>
      <c r="R685" s="52"/>
      <c r="S685" s="52"/>
      <c r="T685" s="52"/>
      <c r="U685" s="52"/>
      <c r="V685" s="52"/>
      <c r="W685" s="52"/>
      <c r="X685" s="52"/>
      <c r="Y685" s="52"/>
      <c r="Z685" s="52"/>
      <c r="AA685" s="52"/>
      <c r="AB685" s="52"/>
      <c r="AC685" s="52"/>
      <c r="AD685" s="52"/>
      <c r="AE685" s="52"/>
      <c r="AF685" s="52"/>
      <c r="AG685" s="52"/>
      <c r="AH685" s="52"/>
      <c r="AI685" s="52"/>
      <c r="AJ685" s="52"/>
      <c r="AK685" s="52"/>
      <c r="AL685" s="52"/>
      <c r="AM685" s="52"/>
      <c r="AN685" s="52"/>
      <c r="AO685" s="52"/>
      <c r="AP685" s="52"/>
      <c r="AQ685" s="52"/>
      <c r="AR685" s="52"/>
      <c r="AS685" s="52"/>
      <c r="AT685" s="52"/>
      <c r="AU685" s="52"/>
      <c r="AV685" s="52"/>
      <c r="AW685" s="52"/>
      <c r="AX685" s="52"/>
      <c r="AY685" s="52"/>
      <c r="AZ685" s="52"/>
      <c r="BA685" s="52"/>
      <c r="BB685" s="52"/>
      <c r="BC685" s="52"/>
      <c r="BD685" s="52"/>
      <c r="BE685" s="52"/>
      <c r="BF685" s="52"/>
    </row>
    <row r="686" spans="1:58" ht="15.75" customHeight="1">
      <c r="A686" s="58"/>
      <c r="B686" s="52"/>
      <c r="C686" s="52"/>
      <c r="D686" s="52"/>
      <c r="E686" s="52"/>
      <c r="F686" s="52"/>
      <c r="G686" s="52"/>
      <c r="H686" s="52"/>
      <c r="I686" s="52"/>
      <c r="J686" s="52"/>
      <c r="K686" s="52"/>
      <c r="L686" s="52"/>
      <c r="M686" s="52"/>
      <c r="N686" s="52"/>
      <c r="O686" s="52"/>
      <c r="P686" s="52"/>
      <c r="Q686" s="52"/>
      <c r="R686" s="52"/>
      <c r="S686" s="52"/>
      <c r="T686" s="52"/>
      <c r="U686" s="52"/>
      <c r="V686" s="52"/>
      <c r="W686" s="52"/>
      <c r="X686" s="52"/>
      <c r="Y686" s="52"/>
      <c r="Z686" s="52"/>
      <c r="AA686" s="52"/>
      <c r="AB686" s="52"/>
      <c r="AC686" s="52"/>
      <c r="AD686" s="52"/>
      <c r="AE686" s="52"/>
      <c r="AF686" s="52"/>
      <c r="AG686" s="52"/>
      <c r="AH686" s="52"/>
      <c r="AI686" s="52"/>
      <c r="AJ686" s="52"/>
      <c r="AK686" s="52"/>
      <c r="AL686" s="52"/>
      <c r="AM686" s="52"/>
      <c r="AN686" s="52"/>
      <c r="AO686" s="52"/>
      <c r="AP686" s="52"/>
      <c r="AQ686" s="52"/>
      <c r="AR686" s="52"/>
      <c r="AS686" s="52"/>
      <c r="AT686" s="52"/>
      <c r="AU686" s="52"/>
      <c r="AV686" s="52"/>
      <c r="AW686" s="52"/>
      <c r="AX686" s="52"/>
      <c r="AY686" s="52"/>
      <c r="AZ686" s="52"/>
      <c r="BA686" s="52"/>
      <c r="BB686" s="52"/>
      <c r="BC686" s="52"/>
      <c r="BD686" s="52"/>
      <c r="BE686" s="52"/>
      <c r="BF686" s="52"/>
    </row>
    <row r="687" spans="1:58" ht="15.75" customHeight="1">
      <c r="A687" s="58"/>
      <c r="B687" s="52"/>
      <c r="C687" s="52"/>
      <c r="D687" s="52"/>
      <c r="E687" s="52"/>
      <c r="F687" s="52"/>
      <c r="G687" s="52"/>
      <c r="H687" s="52"/>
      <c r="I687" s="52"/>
      <c r="J687" s="52"/>
      <c r="K687" s="52"/>
      <c r="L687" s="52"/>
      <c r="M687" s="52"/>
      <c r="N687" s="52"/>
      <c r="O687" s="52"/>
      <c r="P687" s="52"/>
      <c r="Q687" s="52"/>
      <c r="R687" s="52"/>
      <c r="S687" s="52"/>
      <c r="T687" s="52"/>
      <c r="U687" s="52"/>
      <c r="V687" s="52"/>
      <c r="W687" s="52"/>
      <c r="X687" s="52"/>
      <c r="Y687" s="52"/>
      <c r="Z687" s="52"/>
      <c r="AA687" s="52"/>
      <c r="AB687" s="52"/>
      <c r="AC687" s="52"/>
      <c r="AD687" s="52"/>
      <c r="AE687" s="52"/>
      <c r="AF687" s="52"/>
      <c r="AG687" s="52"/>
      <c r="AH687" s="52"/>
      <c r="AI687" s="52"/>
      <c r="AJ687" s="52"/>
      <c r="AK687" s="52"/>
      <c r="AL687" s="52"/>
      <c r="AM687" s="52"/>
      <c r="AN687" s="52"/>
      <c r="AO687" s="52"/>
      <c r="AP687" s="52"/>
      <c r="AQ687" s="52"/>
      <c r="AR687" s="52"/>
      <c r="AS687" s="52"/>
      <c r="AT687" s="52"/>
      <c r="AU687" s="52"/>
      <c r="AV687" s="52"/>
      <c r="AW687" s="52"/>
      <c r="AX687" s="52"/>
      <c r="AY687" s="52"/>
      <c r="AZ687" s="52"/>
      <c r="BA687" s="52"/>
      <c r="BB687" s="52"/>
      <c r="BC687" s="52"/>
      <c r="BD687" s="52"/>
      <c r="BE687" s="52"/>
      <c r="BF687" s="52"/>
    </row>
    <row r="688" spans="1:58" ht="15.75" customHeight="1">
      <c r="A688" s="58"/>
      <c r="B688" s="52"/>
      <c r="C688" s="52"/>
      <c r="D688" s="52"/>
      <c r="E688" s="52"/>
      <c r="F688" s="52"/>
      <c r="G688" s="52"/>
      <c r="H688" s="52"/>
      <c r="I688" s="52"/>
      <c r="J688" s="52"/>
      <c r="K688" s="52"/>
      <c r="L688" s="52"/>
      <c r="M688" s="52"/>
      <c r="N688" s="52"/>
      <c r="O688" s="52"/>
      <c r="P688" s="52"/>
      <c r="Q688" s="52"/>
      <c r="R688" s="52"/>
      <c r="S688" s="52"/>
      <c r="T688" s="52"/>
      <c r="U688" s="52"/>
      <c r="V688" s="52"/>
      <c r="W688" s="52"/>
      <c r="X688" s="52"/>
      <c r="Y688" s="52"/>
      <c r="Z688" s="52"/>
      <c r="AA688" s="52"/>
      <c r="AB688" s="52"/>
      <c r="AC688" s="52"/>
      <c r="AD688" s="52"/>
      <c r="AE688" s="52"/>
      <c r="AF688" s="52"/>
      <c r="AG688" s="52"/>
      <c r="AH688" s="52"/>
      <c r="AI688" s="52"/>
      <c r="AJ688" s="52"/>
      <c r="AK688" s="52"/>
      <c r="AL688" s="52"/>
      <c r="AM688" s="52"/>
      <c r="AN688" s="52"/>
      <c r="AO688" s="52"/>
      <c r="AP688" s="52"/>
      <c r="AQ688" s="52"/>
      <c r="AR688" s="52"/>
      <c r="AS688" s="52"/>
      <c r="AT688" s="52"/>
      <c r="AU688" s="52"/>
      <c r="AV688" s="52"/>
      <c r="AW688" s="52"/>
      <c r="AX688" s="52"/>
      <c r="AY688" s="52"/>
      <c r="AZ688" s="52"/>
      <c r="BA688" s="52"/>
      <c r="BB688" s="52"/>
      <c r="BC688" s="52"/>
      <c r="BD688" s="52"/>
      <c r="BE688" s="52"/>
      <c r="BF688" s="52"/>
    </row>
    <row r="689" spans="1:58" ht="15.75" customHeight="1">
      <c r="A689" s="58"/>
      <c r="B689" s="52"/>
      <c r="C689" s="52"/>
      <c r="D689" s="52"/>
      <c r="E689" s="52"/>
      <c r="F689" s="52"/>
      <c r="G689" s="52"/>
      <c r="H689" s="52"/>
      <c r="I689" s="52"/>
      <c r="J689" s="52"/>
      <c r="K689" s="52"/>
      <c r="L689" s="52"/>
      <c r="M689" s="52"/>
      <c r="N689" s="52"/>
      <c r="O689" s="52"/>
      <c r="P689" s="52"/>
      <c r="Q689" s="52"/>
      <c r="R689" s="52"/>
      <c r="S689" s="52"/>
      <c r="T689" s="52"/>
      <c r="U689" s="52"/>
      <c r="V689" s="52"/>
      <c r="W689" s="52"/>
      <c r="X689" s="52"/>
      <c r="Y689" s="52"/>
      <c r="Z689" s="52"/>
      <c r="AA689" s="52"/>
      <c r="AB689" s="52"/>
      <c r="AC689" s="52"/>
      <c r="AD689" s="52"/>
      <c r="AE689" s="52"/>
      <c r="AF689" s="52"/>
      <c r="AG689" s="52"/>
      <c r="AH689" s="52"/>
      <c r="AI689" s="52"/>
      <c r="AJ689" s="52"/>
      <c r="AK689" s="52"/>
      <c r="AL689" s="52"/>
      <c r="AM689" s="52"/>
      <c r="AN689" s="52"/>
      <c r="AO689" s="52"/>
      <c r="AP689" s="52"/>
      <c r="AQ689" s="52"/>
      <c r="AR689" s="52"/>
      <c r="AS689" s="52"/>
      <c r="AT689" s="52"/>
      <c r="AU689" s="52"/>
      <c r="AV689" s="52"/>
      <c r="AW689" s="52"/>
      <c r="AX689" s="52"/>
      <c r="AY689" s="52"/>
      <c r="AZ689" s="52"/>
      <c r="BA689" s="52"/>
      <c r="BB689" s="52"/>
      <c r="BC689" s="52"/>
      <c r="BD689" s="52"/>
      <c r="BE689" s="52"/>
      <c r="BF689" s="52"/>
    </row>
    <row r="690" spans="1:58" ht="15.75" customHeight="1">
      <c r="A690" s="58"/>
      <c r="B690" s="52"/>
      <c r="C690" s="52"/>
      <c r="D690" s="52"/>
      <c r="E690" s="52"/>
      <c r="F690" s="52"/>
      <c r="G690" s="52"/>
      <c r="H690" s="52"/>
      <c r="I690" s="52"/>
      <c r="J690" s="52"/>
      <c r="K690" s="52"/>
      <c r="L690" s="52"/>
      <c r="M690" s="52"/>
      <c r="N690" s="52"/>
      <c r="O690" s="52"/>
      <c r="P690" s="52"/>
      <c r="Q690" s="52"/>
      <c r="R690" s="52"/>
      <c r="S690" s="52"/>
      <c r="T690" s="52"/>
      <c r="U690" s="52"/>
      <c r="V690" s="52"/>
      <c r="W690" s="52"/>
      <c r="X690" s="52"/>
      <c r="Y690" s="52"/>
      <c r="Z690" s="52"/>
      <c r="AA690" s="52"/>
      <c r="AB690" s="52"/>
      <c r="AC690" s="52"/>
      <c r="AD690" s="52"/>
      <c r="AE690" s="52"/>
      <c r="AF690" s="52"/>
      <c r="AG690" s="52"/>
      <c r="AH690" s="52"/>
      <c r="AI690" s="52"/>
      <c r="AJ690" s="52"/>
      <c r="AK690" s="52"/>
      <c r="AL690" s="52"/>
      <c r="AM690" s="52"/>
      <c r="AN690" s="52"/>
      <c r="AO690" s="52"/>
      <c r="AP690" s="52"/>
      <c r="AQ690" s="52"/>
      <c r="AR690" s="52"/>
      <c r="AS690" s="52"/>
      <c r="AT690" s="52"/>
      <c r="AU690" s="52"/>
      <c r="AV690" s="52"/>
      <c r="AW690" s="52"/>
      <c r="AX690" s="52"/>
      <c r="AY690" s="52"/>
      <c r="AZ690" s="52"/>
      <c r="BA690" s="52"/>
      <c r="BB690" s="52"/>
      <c r="BC690" s="52"/>
      <c r="BD690" s="52"/>
      <c r="BE690" s="52"/>
      <c r="BF690" s="52"/>
    </row>
    <row r="691" spans="1:58" ht="15.75" customHeight="1">
      <c r="A691" s="58"/>
      <c r="B691" s="52"/>
      <c r="C691" s="52"/>
      <c r="D691" s="52"/>
      <c r="E691" s="52"/>
      <c r="F691" s="52"/>
      <c r="G691" s="52"/>
      <c r="H691" s="52"/>
      <c r="I691" s="52"/>
      <c r="J691" s="52"/>
      <c r="K691" s="52"/>
      <c r="L691" s="52"/>
      <c r="M691" s="52"/>
      <c r="N691" s="52"/>
      <c r="O691" s="52"/>
      <c r="P691" s="52"/>
      <c r="Q691" s="52"/>
      <c r="R691" s="52"/>
      <c r="S691" s="52"/>
      <c r="T691" s="52"/>
      <c r="U691" s="52"/>
      <c r="V691" s="52"/>
      <c r="W691" s="52"/>
      <c r="X691" s="52"/>
      <c r="Y691" s="52"/>
      <c r="Z691" s="52"/>
      <c r="AA691" s="52"/>
      <c r="AB691" s="52"/>
      <c r="AC691" s="52"/>
      <c r="AD691" s="52"/>
      <c r="AE691" s="52"/>
      <c r="AF691" s="52"/>
      <c r="AG691" s="52"/>
      <c r="AH691" s="52"/>
      <c r="AI691" s="52"/>
      <c r="AJ691" s="52"/>
      <c r="AK691" s="52"/>
      <c r="AL691" s="52"/>
      <c r="AM691" s="52"/>
      <c r="AN691" s="52"/>
      <c r="AO691" s="52"/>
      <c r="AP691" s="52"/>
      <c r="AQ691" s="52"/>
      <c r="AR691" s="52"/>
      <c r="AS691" s="52"/>
      <c r="AT691" s="52"/>
      <c r="AU691" s="52"/>
      <c r="AV691" s="52"/>
      <c r="AW691" s="52"/>
      <c r="AX691" s="52"/>
      <c r="AY691" s="52"/>
      <c r="AZ691" s="52"/>
      <c r="BA691" s="52"/>
      <c r="BB691" s="52"/>
      <c r="BC691" s="52"/>
      <c r="BD691" s="52"/>
      <c r="BE691" s="52"/>
      <c r="BF691" s="52"/>
    </row>
    <row r="692" spans="1:58" ht="15.75" customHeight="1">
      <c r="A692" s="58"/>
      <c r="B692" s="52"/>
      <c r="C692" s="52"/>
      <c r="D692" s="52"/>
      <c r="E692" s="52"/>
      <c r="F692" s="52"/>
      <c r="G692" s="52"/>
      <c r="H692" s="52"/>
      <c r="I692" s="52"/>
      <c r="J692" s="52"/>
      <c r="K692" s="52"/>
      <c r="L692" s="52"/>
      <c r="M692" s="52"/>
      <c r="N692" s="52"/>
      <c r="O692" s="52"/>
      <c r="P692" s="52"/>
      <c r="Q692" s="52"/>
      <c r="R692" s="52"/>
      <c r="S692" s="52"/>
      <c r="T692" s="52"/>
      <c r="U692" s="52"/>
      <c r="V692" s="52"/>
      <c r="W692" s="52"/>
      <c r="X692" s="52"/>
      <c r="Y692" s="52"/>
      <c r="Z692" s="52"/>
      <c r="AA692" s="52"/>
      <c r="AB692" s="52"/>
      <c r="AC692" s="52"/>
      <c r="AD692" s="52"/>
      <c r="AE692" s="52"/>
      <c r="AF692" s="52"/>
      <c r="AG692" s="52"/>
      <c r="AH692" s="52"/>
      <c r="AI692" s="52"/>
      <c r="AJ692" s="52"/>
      <c r="AK692" s="52"/>
      <c r="AL692" s="52"/>
      <c r="AM692" s="52"/>
      <c r="AN692" s="52"/>
      <c r="AO692" s="52"/>
      <c r="AP692" s="52"/>
      <c r="AQ692" s="52"/>
      <c r="AR692" s="52"/>
      <c r="AS692" s="52"/>
      <c r="AT692" s="52"/>
      <c r="AU692" s="52"/>
      <c r="AV692" s="52"/>
      <c r="AW692" s="52"/>
      <c r="AX692" s="52"/>
      <c r="AY692" s="52"/>
      <c r="AZ692" s="52"/>
      <c r="BA692" s="52"/>
      <c r="BB692" s="52"/>
      <c r="BC692" s="52"/>
      <c r="BD692" s="52"/>
      <c r="BE692" s="52"/>
      <c r="BF692" s="52"/>
    </row>
    <row r="693" spans="1:58" ht="15.75" customHeight="1">
      <c r="A693" s="58"/>
      <c r="B693" s="52"/>
      <c r="C693" s="52"/>
      <c r="D693" s="52"/>
      <c r="E693" s="52"/>
      <c r="F693" s="52"/>
      <c r="G693" s="52"/>
      <c r="H693" s="52"/>
      <c r="I693" s="52"/>
      <c r="J693" s="52"/>
      <c r="K693" s="52"/>
      <c r="L693" s="52"/>
      <c r="M693" s="52"/>
      <c r="N693" s="52"/>
      <c r="O693" s="52"/>
      <c r="P693" s="52"/>
      <c r="Q693" s="52"/>
      <c r="R693" s="52"/>
      <c r="S693" s="52"/>
      <c r="T693" s="52"/>
      <c r="U693" s="52"/>
      <c r="V693" s="52"/>
      <c r="W693" s="52"/>
      <c r="X693" s="52"/>
      <c r="Y693" s="52"/>
      <c r="Z693" s="52"/>
      <c r="AA693" s="52"/>
      <c r="AB693" s="52"/>
      <c r="AC693" s="52"/>
      <c r="AD693" s="52"/>
      <c r="AE693" s="52"/>
      <c r="AF693" s="52"/>
      <c r="AG693" s="52"/>
      <c r="AH693" s="52"/>
      <c r="AI693" s="52"/>
      <c r="AJ693" s="52"/>
      <c r="AK693" s="52"/>
      <c r="AL693" s="52"/>
      <c r="AM693" s="52"/>
      <c r="AN693" s="52"/>
      <c r="AO693" s="52"/>
      <c r="AP693" s="52"/>
      <c r="AQ693" s="52"/>
      <c r="AR693" s="52"/>
      <c r="AS693" s="52"/>
      <c r="AT693" s="52"/>
      <c r="AU693" s="52"/>
      <c r="AV693" s="52"/>
      <c r="AW693" s="52"/>
      <c r="AX693" s="52"/>
      <c r="AY693" s="52"/>
      <c r="AZ693" s="52"/>
      <c r="BA693" s="52"/>
      <c r="BB693" s="52"/>
      <c r="BC693" s="52"/>
      <c r="BD693" s="52"/>
      <c r="BE693" s="52"/>
      <c r="BF693" s="52"/>
    </row>
    <row r="694" spans="1:58" ht="15.75" customHeight="1">
      <c r="A694" s="58"/>
      <c r="B694" s="52"/>
      <c r="C694" s="52"/>
      <c r="D694" s="52"/>
      <c r="E694" s="52"/>
      <c r="F694" s="52"/>
      <c r="G694" s="52"/>
      <c r="H694" s="52"/>
      <c r="I694" s="52"/>
      <c r="J694" s="52"/>
      <c r="K694" s="52"/>
      <c r="L694" s="52"/>
      <c r="M694" s="52"/>
      <c r="N694" s="52"/>
      <c r="O694" s="52"/>
      <c r="P694" s="52"/>
      <c r="Q694" s="52"/>
      <c r="R694" s="52"/>
      <c r="S694" s="52"/>
      <c r="T694" s="52"/>
      <c r="U694" s="52"/>
      <c r="V694" s="52"/>
      <c r="W694" s="52"/>
      <c r="X694" s="52"/>
      <c r="Y694" s="52"/>
      <c r="Z694" s="52"/>
      <c r="AA694" s="52"/>
      <c r="AB694" s="52"/>
      <c r="AC694" s="52"/>
      <c r="AD694" s="52"/>
      <c r="AE694" s="52"/>
      <c r="AF694" s="52"/>
      <c r="AG694" s="52"/>
      <c r="AH694" s="52"/>
      <c r="AI694" s="52"/>
      <c r="AJ694" s="52"/>
      <c r="AK694" s="52"/>
      <c r="AL694" s="52"/>
      <c r="AM694" s="52"/>
      <c r="AN694" s="52"/>
      <c r="AO694" s="52"/>
      <c r="AP694" s="52"/>
      <c r="AQ694" s="52"/>
      <c r="AR694" s="52"/>
      <c r="AS694" s="52"/>
      <c r="AT694" s="52"/>
      <c r="AU694" s="52"/>
      <c r="AV694" s="52"/>
      <c r="AW694" s="52"/>
      <c r="AX694" s="52"/>
      <c r="AY694" s="52"/>
      <c r="AZ694" s="52"/>
      <c r="BA694" s="52"/>
      <c r="BB694" s="52"/>
      <c r="BC694" s="52"/>
      <c r="BD694" s="52"/>
      <c r="BE694" s="52"/>
      <c r="BF694" s="52"/>
    </row>
    <row r="695" spans="1:58" ht="15.75" customHeight="1">
      <c r="A695" s="58"/>
      <c r="B695" s="52"/>
      <c r="C695" s="52"/>
      <c r="D695" s="52"/>
      <c r="E695" s="52"/>
      <c r="F695" s="52"/>
      <c r="G695" s="52"/>
      <c r="H695" s="52"/>
      <c r="I695" s="52"/>
      <c r="J695" s="52"/>
      <c r="K695" s="52"/>
      <c r="L695" s="52"/>
      <c r="M695" s="52"/>
      <c r="N695" s="52"/>
      <c r="O695" s="52"/>
      <c r="P695" s="52"/>
      <c r="Q695" s="52"/>
      <c r="R695" s="52"/>
      <c r="S695" s="52"/>
      <c r="T695" s="52"/>
      <c r="U695" s="52"/>
      <c r="V695" s="52"/>
      <c r="W695" s="52"/>
      <c r="X695" s="52"/>
      <c r="Y695" s="52"/>
      <c r="Z695" s="52"/>
      <c r="AA695" s="52"/>
      <c r="AB695" s="52"/>
      <c r="AC695" s="52"/>
      <c r="AD695" s="52"/>
      <c r="AE695" s="52"/>
      <c r="AF695" s="52"/>
      <c r="AG695" s="52"/>
      <c r="AH695" s="52"/>
      <c r="AI695" s="52"/>
      <c r="AJ695" s="52"/>
      <c r="AK695" s="52"/>
      <c r="AL695" s="52"/>
      <c r="AM695" s="52"/>
      <c r="AN695" s="52"/>
      <c r="AO695" s="52"/>
      <c r="AP695" s="52"/>
      <c r="AQ695" s="52"/>
      <c r="AR695" s="52"/>
      <c r="AS695" s="52"/>
      <c r="AT695" s="52"/>
      <c r="AU695" s="52"/>
      <c r="AV695" s="52"/>
      <c r="AW695" s="52"/>
      <c r="AX695" s="52"/>
      <c r="AY695" s="52"/>
      <c r="AZ695" s="52"/>
      <c r="BA695" s="52"/>
      <c r="BB695" s="52"/>
      <c r="BC695" s="52"/>
      <c r="BD695" s="52"/>
      <c r="BE695" s="52"/>
      <c r="BF695" s="52"/>
    </row>
    <row r="696" spans="1:58" ht="15.75" customHeight="1">
      <c r="A696" s="58"/>
      <c r="B696" s="52"/>
      <c r="C696" s="52"/>
      <c r="D696" s="52"/>
      <c r="E696" s="52"/>
      <c r="F696" s="52"/>
      <c r="G696" s="52"/>
      <c r="H696" s="52"/>
      <c r="I696" s="52"/>
      <c r="J696" s="52"/>
      <c r="K696" s="52"/>
      <c r="L696" s="52"/>
      <c r="M696" s="52"/>
      <c r="N696" s="52"/>
      <c r="O696" s="52"/>
      <c r="P696" s="52"/>
      <c r="Q696" s="52"/>
      <c r="R696" s="52"/>
      <c r="S696" s="52"/>
      <c r="T696" s="52"/>
      <c r="U696" s="52"/>
      <c r="V696" s="52"/>
      <c r="W696" s="52"/>
      <c r="X696" s="52"/>
      <c r="Y696" s="52"/>
      <c r="Z696" s="52"/>
      <c r="AA696" s="52"/>
      <c r="AB696" s="52"/>
      <c r="AC696" s="52"/>
      <c r="AD696" s="52"/>
      <c r="AE696" s="52"/>
      <c r="AF696" s="52"/>
      <c r="AG696" s="52"/>
      <c r="AH696" s="52"/>
      <c r="AI696" s="52"/>
      <c r="AJ696" s="52"/>
      <c r="AK696" s="52"/>
      <c r="AL696" s="52"/>
      <c r="AM696" s="52"/>
      <c r="AN696" s="52"/>
      <c r="AO696" s="52"/>
      <c r="AP696" s="52"/>
      <c r="AQ696" s="52"/>
      <c r="AR696" s="52"/>
      <c r="AS696" s="52"/>
      <c r="AT696" s="52"/>
      <c r="AU696" s="52"/>
      <c r="AV696" s="52"/>
      <c r="AW696" s="52"/>
      <c r="AX696" s="52"/>
      <c r="AY696" s="52"/>
      <c r="AZ696" s="52"/>
      <c r="BA696" s="52"/>
      <c r="BB696" s="52"/>
      <c r="BC696" s="52"/>
      <c r="BD696" s="52"/>
      <c r="BE696" s="52"/>
      <c r="BF696" s="52"/>
    </row>
    <row r="697" spans="1:58" ht="15.75" customHeight="1">
      <c r="A697" s="58"/>
      <c r="B697" s="52"/>
      <c r="C697" s="52"/>
      <c r="D697" s="52"/>
      <c r="E697" s="52"/>
      <c r="F697" s="52"/>
      <c r="G697" s="52"/>
      <c r="H697" s="52"/>
      <c r="I697" s="52"/>
      <c r="J697" s="52"/>
      <c r="K697" s="52"/>
      <c r="L697" s="52"/>
      <c r="M697" s="52"/>
      <c r="N697" s="52"/>
      <c r="O697" s="52"/>
      <c r="P697" s="52"/>
      <c r="Q697" s="52"/>
      <c r="R697" s="52"/>
      <c r="S697" s="52"/>
      <c r="T697" s="52"/>
      <c r="U697" s="52"/>
      <c r="V697" s="52"/>
      <c r="W697" s="52"/>
      <c r="X697" s="52"/>
      <c r="Y697" s="52"/>
      <c r="Z697" s="52"/>
      <c r="AA697" s="52"/>
      <c r="AB697" s="52"/>
      <c r="AC697" s="52"/>
      <c r="AD697" s="52"/>
      <c r="AE697" s="52"/>
      <c r="AF697" s="52"/>
      <c r="AG697" s="52"/>
      <c r="AH697" s="52"/>
      <c r="AI697" s="52"/>
      <c r="AJ697" s="52"/>
      <c r="AK697" s="52"/>
      <c r="AL697" s="52"/>
      <c r="AM697" s="52"/>
      <c r="AN697" s="52"/>
      <c r="AO697" s="52"/>
      <c r="AP697" s="52"/>
      <c r="AQ697" s="52"/>
      <c r="AR697" s="52"/>
      <c r="AS697" s="52"/>
      <c r="AT697" s="52"/>
      <c r="AU697" s="52"/>
      <c r="AV697" s="52"/>
      <c r="AW697" s="52"/>
      <c r="AX697" s="52"/>
      <c r="AY697" s="52"/>
      <c r="AZ697" s="52"/>
      <c r="BA697" s="52"/>
      <c r="BB697" s="52"/>
      <c r="BC697" s="52"/>
      <c r="BD697" s="52"/>
      <c r="BE697" s="52"/>
      <c r="BF697" s="52"/>
    </row>
    <row r="698" spans="1:58" ht="15.75" customHeight="1">
      <c r="A698" s="58"/>
      <c r="B698" s="52"/>
      <c r="C698" s="52"/>
      <c r="D698" s="52"/>
      <c r="E698" s="52"/>
      <c r="F698" s="52"/>
      <c r="G698" s="52"/>
      <c r="H698" s="52"/>
      <c r="I698" s="52"/>
      <c r="J698" s="52"/>
      <c r="K698" s="52"/>
      <c r="L698" s="52"/>
      <c r="M698" s="52"/>
      <c r="N698" s="52"/>
      <c r="O698" s="52"/>
      <c r="P698" s="52"/>
      <c r="Q698" s="52"/>
      <c r="R698" s="52"/>
      <c r="S698" s="52"/>
      <c r="T698" s="52"/>
      <c r="U698" s="52"/>
      <c r="V698" s="52"/>
      <c r="W698" s="52"/>
      <c r="X698" s="52"/>
      <c r="Y698" s="52"/>
      <c r="Z698" s="52"/>
      <c r="AA698" s="52"/>
      <c r="AB698" s="52"/>
      <c r="AC698" s="52"/>
      <c r="AD698" s="52"/>
      <c r="AE698" s="52"/>
      <c r="AF698" s="52"/>
      <c r="AG698" s="52"/>
      <c r="AH698" s="52"/>
      <c r="AI698" s="52"/>
      <c r="AJ698" s="52"/>
      <c r="AK698" s="52"/>
      <c r="AL698" s="52"/>
      <c r="AM698" s="52"/>
      <c r="AN698" s="52"/>
      <c r="AO698" s="52"/>
      <c r="AP698" s="52"/>
      <c r="AQ698" s="52"/>
      <c r="AR698" s="52"/>
      <c r="AS698" s="52"/>
      <c r="AT698" s="52"/>
      <c r="AU698" s="52"/>
      <c r="AV698" s="52"/>
      <c r="AW698" s="52"/>
      <c r="AX698" s="52"/>
      <c r="AY698" s="52"/>
      <c r="AZ698" s="52"/>
      <c r="BA698" s="52"/>
      <c r="BB698" s="52"/>
      <c r="BC698" s="52"/>
      <c r="BD698" s="52"/>
      <c r="BE698" s="52"/>
      <c r="BF698" s="52"/>
    </row>
    <row r="699" spans="1:58" ht="15.75" customHeight="1">
      <c r="A699" s="58"/>
      <c r="B699" s="52"/>
      <c r="C699" s="52"/>
      <c r="D699" s="52"/>
      <c r="E699" s="52"/>
      <c r="F699" s="52"/>
      <c r="G699" s="52"/>
      <c r="H699" s="52"/>
      <c r="I699" s="52"/>
      <c r="J699" s="52"/>
      <c r="K699" s="52"/>
      <c r="L699" s="52"/>
      <c r="M699" s="52"/>
      <c r="N699" s="52"/>
      <c r="O699" s="52"/>
      <c r="P699" s="52"/>
      <c r="Q699" s="52"/>
      <c r="R699" s="52"/>
      <c r="S699" s="52"/>
      <c r="T699" s="52"/>
      <c r="U699" s="52"/>
      <c r="V699" s="52"/>
      <c r="W699" s="52"/>
      <c r="X699" s="52"/>
      <c r="Y699" s="52"/>
      <c r="Z699" s="52"/>
      <c r="AA699" s="52"/>
      <c r="AB699" s="52"/>
      <c r="AC699" s="52"/>
      <c r="AD699" s="52"/>
      <c r="AE699" s="52"/>
      <c r="AF699" s="52"/>
      <c r="AG699" s="52"/>
      <c r="AH699" s="52"/>
      <c r="AI699" s="52"/>
      <c r="AJ699" s="52"/>
      <c r="AK699" s="52"/>
      <c r="AL699" s="52"/>
      <c r="AM699" s="52"/>
      <c r="AN699" s="52"/>
      <c r="AO699" s="52"/>
      <c r="AP699" s="52"/>
      <c r="AQ699" s="52"/>
      <c r="AR699" s="52"/>
      <c r="AS699" s="52"/>
      <c r="AT699" s="52"/>
      <c r="AU699" s="52"/>
      <c r="AV699" s="52"/>
      <c r="AW699" s="52"/>
      <c r="AX699" s="52"/>
      <c r="AY699" s="52"/>
      <c r="AZ699" s="52"/>
      <c r="BA699" s="52"/>
      <c r="BB699" s="52"/>
      <c r="BC699" s="52"/>
      <c r="BD699" s="52"/>
      <c r="BE699" s="52"/>
      <c r="BF699" s="52"/>
    </row>
    <row r="700" spans="1:58" ht="15.75" customHeight="1">
      <c r="A700" s="58"/>
      <c r="B700" s="52"/>
      <c r="C700" s="52"/>
      <c r="D700" s="52"/>
      <c r="E700" s="52"/>
      <c r="F700" s="52"/>
      <c r="G700" s="52"/>
      <c r="H700" s="52"/>
      <c r="I700" s="52"/>
      <c r="J700" s="52"/>
      <c r="K700" s="52"/>
      <c r="L700" s="52"/>
      <c r="M700" s="52"/>
      <c r="N700" s="52"/>
      <c r="O700" s="52"/>
      <c r="P700" s="52"/>
      <c r="Q700" s="52"/>
      <c r="R700" s="52"/>
      <c r="S700" s="52"/>
      <c r="T700" s="52"/>
      <c r="U700" s="52"/>
      <c r="V700" s="52"/>
      <c r="W700" s="52"/>
      <c r="X700" s="52"/>
      <c r="Y700" s="52"/>
      <c r="Z700" s="52"/>
      <c r="AA700" s="52"/>
      <c r="AB700" s="52"/>
      <c r="AC700" s="52"/>
      <c r="AD700" s="52"/>
      <c r="AE700" s="52"/>
      <c r="AF700" s="52"/>
      <c r="AG700" s="52"/>
      <c r="AH700" s="52"/>
      <c r="AI700" s="52"/>
      <c r="AJ700" s="52"/>
      <c r="AK700" s="52"/>
      <c r="AL700" s="52"/>
      <c r="AM700" s="52"/>
      <c r="AN700" s="52"/>
      <c r="AO700" s="52"/>
      <c r="AP700" s="52"/>
      <c r="AQ700" s="52"/>
      <c r="AR700" s="52"/>
      <c r="AS700" s="52"/>
      <c r="AT700" s="52"/>
      <c r="AU700" s="52"/>
      <c r="AV700" s="52"/>
      <c r="AW700" s="52"/>
      <c r="AX700" s="52"/>
      <c r="AY700" s="52"/>
      <c r="AZ700" s="52"/>
      <c r="BA700" s="52"/>
      <c r="BB700" s="52"/>
      <c r="BC700" s="52"/>
      <c r="BD700" s="52"/>
      <c r="BE700" s="52"/>
      <c r="BF700" s="52"/>
    </row>
    <row r="701" spans="1:58" ht="15.75" customHeight="1">
      <c r="A701" s="58"/>
      <c r="B701" s="52"/>
      <c r="C701" s="52"/>
      <c r="D701" s="52"/>
      <c r="E701" s="52"/>
      <c r="F701" s="52"/>
      <c r="G701" s="52"/>
      <c r="H701" s="52"/>
      <c r="I701" s="52"/>
      <c r="J701" s="52"/>
      <c r="K701" s="52"/>
      <c r="L701" s="52"/>
      <c r="M701" s="52"/>
      <c r="N701" s="52"/>
      <c r="O701" s="52"/>
      <c r="P701" s="52"/>
      <c r="Q701" s="52"/>
      <c r="R701" s="52"/>
      <c r="S701" s="52"/>
      <c r="T701" s="52"/>
      <c r="U701" s="52"/>
      <c r="V701" s="52"/>
      <c r="W701" s="52"/>
      <c r="X701" s="52"/>
      <c r="Y701" s="52"/>
      <c r="Z701" s="52"/>
      <c r="AA701" s="52"/>
      <c r="AB701" s="52"/>
      <c r="AC701" s="52"/>
      <c r="AD701" s="52"/>
      <c r="AE701" s="52"/>
      <c r="AF701" s="52"/>
      <c r="AG701" s="52"/>
      <c r="AH701" s="52"/>
      <c r="AI701" s="52"/>
      <c r="AJ701" s="52"/>
      <c r="AK701" s="52"/>
      <c r="AL701" s="52"/>
      <c r="AM701" s="52"/>
      <c r="AN701" s="52"/>
      <c r="AO701" s="52"/>
      <c r="AP701" s="52"/>
      <c r="AQ701" s="52"/>
      <c r="AR701" s="52"/>
      <c r="AS701" s="52"/>
      <c r="AT701" s="52"/>
      <c r="AU701" s="52"/>
      <c r="AV701" s="52"/>
      <c r="AW701" s="52"/>
      <c r="AX701" s="52"/>
      <c r="AY701" s="52"/>
      <c r="AZ701" s="52"/>
      <c r="BA701" s="52"/>
      <c r="BB701" s="52"/>
      <c r="BC701" s="52"/>
      <c r="BD701" s="52"/>
      <c r="BE701" s="52"/>
      <c r="BF701" s="52"/>
    </row>
    <row r="702" spans="1:58" ht="15.75" customHeight="1">
      <c r="A702" s="58"/>
      <c r="B702" s="52"/>
      <c r="C702" s="52"/>
      <c r="D702" s="52"/>
      <c r="E702" s="52"/>
      <c r="F702" s="52"/>
      <c r="G702" s="52"/>
      <c r="H702" s="52"/>
      <c r="I702" s="52"/>
      <c r="J702" s="52"/>
      <c r="K702" s="52"/>
      <c r="L702" s="52"/>
      <c r="M702" s="52"/>
      <c r="N702" s="52"/>
      <c r="O702" s="52"/>
      <c r="P702" s="52"/>
      <c r="Q702" s="52"/>
      <c r="R702" s="52"/>
      <c r="S702" s="52"/>
      <c r="T702" s="52"/>
      <c r="U702" s="52"/>
      <c r="V702" s="52"/>
      <c r="W702" s="52"/>
      <c r="X702" s="52"/>
      <c r="Y702" s="52"/>
      <c r="Z702" s="52"/>
      <c r="AA702" s="52"/>
      <c r="AB702" s="52"/>
      <c r="AC702" s="52"/>
      <c r="AD702" s="52"/>
      <c r="AE702" s="52"/>
      <c r="AF702" s="52"/>
      <c r="AG702" s="52"/>
      <c r="AH702" s="52"/>
      <c r="AI702" s="52"/>
      <c r="AJ702" s="52"/>
      <c r="AK702" s="52"/>
      <c r="AL702" s="52"/>
      <c r="AM702" s="52"/>
      <c r="AN702" s="52"/>
      <c r="AO702" s="52"/>
      <c r="AP702" s="52"/>
      <c r="AQ702" s="52"/>
      <c r="AR702" s="52"/>
      <c r="AS702" s="52"/>
      <c r="AT702" s="52"/>
      <c r="AU702" s="52"/>
      <c r="AV702" s="52"/>
      <c r="AW702" s="52"/>
      <c r="AX702" s="52"/>
      <c r="AY702" s="52"/>
      <c r="AZ702" s="52"/>
      <c r="BA702" s="52"/>
      <c r="BB702" s="52"/>
      <c r="BC702" s="52"/>
      <c r="BD702" s="52"/>
      <c r="BE702" s="52"/>
      <c r="BF702" s="52"/>
    </row>
    <row r="703" spans="1:58" ht="15.75" customHeight="1">
      <c r="A703" s="58"/>
      <c r="B703" s="52"/>
      <c r="C703" s="52"/>
      <c r="D703" s="52"/>
      <c r="E703" s="52"/>
      <c r="F703" s="52"/>
      <c r="G703" s="52"/>
      <c r="H703" s="52"/>
      <c r="I703" s="52"/>
      <c r="J703" s="52"/>
      <c r="K703" s="52"/>
      <c r="L703" s="52"/>
      <c r="M703" s="52"/>
      <c r="N703" s="52"/>
      <c r="O703" s="52"/>
      <c r="P703" s="52"/>
      <c r="Q703" s="52"/>
      <c r="R703" s="52"/>
      <c r="S703" s="52"/>
      <c r="T703" s="52"/>
      <c r="U703" s="52"/>
      <c r="V703" s="52"/>
      <c r="W703" s="52"/>
      <c r="X703" s="52"/>
      <c r="Y703" s="52"/>
      <c r="Z703" s="52"/>
      <c r="AA703" s="52"/>
      <c r="AB703" s="52"/>
      <c r="AC703" s="52"/>
      <c r="AD703" s="52"/>
      <c r="AE703" s="52"/>
      <c r="AF703" s="52"/>
      <c r="AG703" s="52"/>
      <c r="AH703" s="52"/>
      <c r="AI703" s="52"/>
      <c r="AJ703" s="52"/>
      <c r="AK703" s="52"/>
      <c r="AL703" s="52"/>
      <c r="AM703" s="52"/>
      <c r="AN703" s="52"/>
      <c r="AO703" s="52"/>
      <c r="AP703" s="52"/>
      <c r="AQ703" s="52"/>
      <c r="AR703" s="52"/>
      <c r="AS703" s="52"/>
      <c r="AT703" s="52"/>
      <c r="AU703" s="52"/>
      <c r="AV703" s="52"/>
      <c r="AW703" s="52"/>
      <c r="AX703" s="52"/>
      <c r="AY703" s="52"/>
      <c r="AZ703" s="52"/>
      <c r="BA703" s="52"/>
      <c r="BB703" s="52"/>
      <c r="BC703" s="52"/>
      <c r="BD703" s="52"/>
      <c r="BE703" s="52"/>
      <c r="BF703" s="52"/>
    </row>
    <row r="704" spans="1:58" ht="15.75" customHeight="1">
      <c r="A704" s="58"/>
      <c r="B704" s="52"/>
      <c r="C704" s="52"/>
      <c r="D704" s="52"/>
      <c r="E704" s="52"/>
      <c r="F704" s="52"/>
      <c r="G704" s="52"/>
      <c r="H704" s="52"/>
      <c r="I704" s="52"/>
      <c r="J704" s="52"/>
      <c r="K704" s="52"/>
      <c r="L704" s="52"/>
      <c r="M704" s="52"/>
      <c r="N704" s="52"/>
      <c r="O704" s="52"/>
      <c r="P704" s="52"/>
      <c r="Q704" s="52"/>
      <c r="R704" s="52"/>
      <c r="S704" s="52"/>
      <c r="T704" s="52"/>
      <c r="U704" s="52"/>
      <c r="V704" s="52"/>
      <c r="W704" s="52"/>
      <c r="X704" s="52"/>
      <c r="Y704" s="52"/>
      <c r="Z704" s="52"/>
      <c r="AA704" s="52"/>
      <c r="AB704" s="52"/>
      <c r="AC704" s="52"/>
      <c r="AD704" s="52"/>
      <c r="AE704" s="52"/>
      <c r="AF704" s="52"/>
      <c r="AG704" s="52"/>
      <c r="AH704" s="52"/>
      <c r="AI704" s="52"/>
      <c r="AJ704" s="52"/>
      <c r="AK704" s="52"/>
      <c r="AL704" s="52"/>
      <c r="AM704" s="52"/>
      <c r="AN704" s="52"/>
      <c r="AO704" s="52"/>
      <c r="AP704" s="52"/>
      <c r="AQ704" s="52"/>
      <c r="AR704" s="52"/>
      <c r="AS704" s="52"/>
      <c r="AT704" s="52"/>
      <c r="AU704" s="52"/>
      <c r="AV704" s="52"/>
      <c r="AW704" s="52"/>
      <c r="AX704" s="52"/>
      <c r="AY704" s="52"/>
      <c r="AZ704" s="52"/>
      <c r="BA704" s="52"/>
      <c r="BB704" s="52"/>
      <c r="BC704" s="52"/>
      <c r="BD704" s="52"/>
      <c r="BE704" s="52"/>
      <c r="BF704" s="52"/>
    </row>
    <row r="705" spans="1:58" ht="15.75" customHeight="1">
      <c r="A705" s="58"/>
      <c r="B705" s="52"/>
      <c r="C705" s="52"/>
      <c r="D705" s="52"/>
      <c r="E705" s="52"/>
      <c r="F705" s="52"/>
      <c r="G705" s="52"/>
      <c r="H705" s="52"/>
      <c r="I705" s="52"/>
      <c r="J705" s="52"/>
      <c r="K705" s="52"/>
      <c r="L705" s="52"/>
      <c r="M705" s="52"/>
      <c r="N705" s="52"/>
      <c r="O705" s="52"/>
      <c r="P705" s="52"/>
      <c r="Q705" s="52"/>
      <c r="R705" s="52"/>
      <c r="S705" s="52"/>
      <c r="T705" s="52"/>
      <c r="U705" s="52"/>
      <c r="V705" s="52"/>
      <c r="W705" s="52"/>
      <c r="X705" s="52"/>
      <c r="Y705" s="52"/>
      <c r="Z705" s="52"/>
      <c r="AA705" s="52"/>
      <c r="AB705" s="52"/>
      <c r="AC705" s="52"/>
      <c r="AD705" s="52"/>
      <c r="AE705" s="52"/>
      <c r="AF705" s="52"/>
      <c r="AG705" s="52"/>
      <c r="AH705" s="52"/>
      <c r="AI705" s="52"/>
      <c r="AJ705" s="52"/>
      <c r="AK705" s="52"/>
      <c r="AL705" s="52"/>
      <c r="AM705" s="52"/>
      <c r="AN705" s="52"/>
      <c r="AO705" s="52"/>
      <c r="AP705" s="52"/>
      <c r="AQ705" s="52"/>
      <c r="AR705" s="52"/>
      <c r="AS705" s="52"/>
      <c r="AT705" s="52"/>
      <c r="AU705" s="52"/>
      <c r="AV705" s="52"/>
      <c r="AW705" s="52"/>
      <c r="AX705" s="52"/>
      <c r="AY705" s="52"/>
      <c r="AZ705" s="52"/>
      <c r="BA705" s="52"/>
      <c r="BB705" s="52"/>
      <c r="BC705" s="52"/>
      <c r="BD705" s="52"/>
      <c r="BE705" s="52"/>
      <c r="BF705" s="52"/>
    </row>
    <row r="706" spans="1:58" ht="15.75" customHeight="1">
      <c r="A706" s="58"/>
      <c r="B706" s="52"/>
      <c r="C706" s="52"/>
      <c r="D706" s="52"/>
      <c r="E706" s="52"/>
      <c r="F706" s="52"/>
      <c r="G706" s="52"/>
      <c r="H706" s="52"/>
      <c r="I706" s="52"/>
      <c r="J706" s="52"/>
      <c r="K706" s="52"/>
      <c r="L706" s="52"/>
      <c r="M706" s="52"/>
      <c r="N706" s="52"/>
      <c r="O706" s="52"/>
      <c r="P706" s="52"/>
      <c r="Q706" s="52"/>
      <c r="R706" s="52"/>
      <c r="S706" s="52"/>
      <c r="T706" s="52"/>
      <c r="U706" s="52"/>
      <c r="V706" s="52"/>
      <c r="W706" s="52"/>
      <c r="X706" s="52"/>
      <c r="Y706" s="52"/>
      <c r="Z706" s="52"/>
      <c r="AA706" s="52"/>
      <c r="AB706" s="52"/>
      <c r="AC706" s="52"/>
      <c r="AD706" s="52"/>
      <c r="AE706" s="52"/>
      <c r="AF706" s="52"/>
      <c r="AG706" s="52"/>
      <c r="AH706" s="52"/>
      <c r="AI706" s="52"/>
      <c r="AJ706" s="52"/>
      <c r="AK706" s="52"/>
      <c r="AL706" s="52"/>
      <c r="AM706" s="52"/>
      <c r="AN706" s="52"/>
      <c r="AO706" s="52"/>
      <c r="AP706" s="52"/>
      <c r="AQ706" s="52"/>
      <c r="AR706" s="52"/>
      <c r="AS706" s="52"/>
      <c r="AT706" s="52"/>
      <c r="AU706" s="52"/>
      <c r="AV706" s="52"/>
      <c r="AW706" s="52"/>
      <c r="AX706" s="52"/>
      <c r="AY706" s="52"/>
      <c r="AZ706" s="52"/>
      <c r="BA706" s="52"/>
      <c r="BB706" s="52"/>
      <c r="BC706" s="52"/>
      <c r="BD706" s="52"/>
      <c r="BE706" s="52"/>
      <c r="BF706" s="52"/>
    </row>
    <row r="707" spans="1:58" ht="15.75" customHeight="1">
      <c r="A707" s="58"/>
      <c r="B707" s="52"/>
      <c r="C707" s="52"/>
      <c r="D707" s="52"/>
      <c r="E707" s="52"/>
      <c r="F707" s="52"/>
      <c r="G707" s="52"/>
      <c r="H707" s="52"/>
      <c r="I707" s="52"/>
      <c r="J707" s="52"/>
      <c r="K707" s="52"/>
      <c r="L707" s="52"/>
      <c r="M707" s="52"/>
      <c r="N707" s="52"/>
      <c r="O707" s="52"/>
      <c r="P707" s="52"/>
      <c r="Q707" s="52"/>
      <c r="R707" s="52"/>
      <c r="S707" s="52"/>
      <c r="T707" s="52"/>
      <c r="U707" s="52"/>
      <c r="V707" s="52"/>
      <c r="W707" s="52"/>
      <c r="X707" s="52"/>
      <c r="Y707" s="52"/>
      <c r="Z707" s="52"/>
      <c r="AA707" s="52"/>
      <c r="AB707" s="52"/>
      <c r="AC707" s="52"/>
      <c r="AD707" s="52"/>
      <c r="AE707" s="52"/>
      <c r="AF707" s="52"/>
      <c r="AG707" s="52"/>
      <c r="AH707" s="52"/>
      <c r="AI707" s="52"/>
      <c r="AJ707" s="52"/>
      <c r="AK707" s="52"/>
      <c r="AL707" s="52"/>
      <c r="AM707" s="52"/>
      <c r="AN707" s="52"/>
      <c r="AO707" s="52"/>
      <c r="AP707" s="52"/>
      <c r="AQ707" s="52"/>
      <c r="AR707" s="52"/>
      <c r="AS707" s="52"/>
      <c r="AT707" s="52"/>
      <c r="AU707" s="52"/>
      <c r="AV707" s="52"/>
      <c r="AW707" s="52"/>
      <c r="AX707" s="52"/>
      <c r="AY707" s="52"/>
      <c r="AZ707" s="52"/>
      <c r="BA707" s="52"/>
      <c r="BB707" s="52"/>
      <c r="BC707" s="52"/>
      <c r="BD707" s="52"/>
      <c r="BE707" s="52"/>
      <c r="BF707" s="52"/>
    </row>
    <row r="708" spans="1:58" ht="15.75" customHeight="1">
      <c r="A708" s="58"/>
      <c r="B708" s="52"/>
      <c r="C708" s="52"/>
      <c r="D708" s="52"/>
      <c r="E708" s="52"/>
      <c r="F708" s="52"/>
      <c r="G708" s="52"/>
      <c r="H708" s="52"/>
      <c r="I708" s="52"/>
      <c r="J708" s="52"/>
      <c r="K708" s="52"/>
      <c r="L708" s="52"/>
      <c r="M708" s="52"/>
      <c r="N708" s="52"/>
      <c r="O708" s="52"/>
      <c r="P708" s="52"/>
      <c r="Q708" s="52"/>
      <c r="R708" s="52"/>
      <c r="S708" s="52"/>
      <c r="T708" s="52"/>
      <c r="U708" s="52"/>
      <c r="V708" s="52"/>
      <c r="W708" s="52"/>
      <c r="X708" s="52"/>
      <c r="Y708" s="52"/>
      <c r="Z708" s="52"/>
      <c r="AA708" s="52"/>
      <c r="AB708" s="52"/>
      <c r="AC708" s="52"/>
      <c r="AD708" s="52"/>
      <c r="AE708" s="52"/>
      <c r="AF708" s="52"/>
      <c r="AG708" s="52"/>
      <c r="AH708" s="52"/>
      <c r="AI708" s="52"/>
      <c r="AJ708" s="52"/>
      <c r="AK708" s="52"/>
      <c r="AL708" s="52"/>
      <c r="AM708" s="52"/>
      <c r="AN708" s="52"/>
      <c r="AO708" s="52"/>
      <c r="AP708" s="52"/>
      <c r="AQ708" s="52"/>
      <c r="AR708" s="52"/>
      <c r="AS708" s="52"/>
      <c r="AT708" s="52"/>
      <c r="AU708" s="52"/>
      <c r="AV708" s="52"/>
      <c r="AW708" s="52"/>
      <c r="AX708" s="52"/>
      <c r="AY708" s="52"/>
      <c r="AZ708" s="52"/>
      <c r="BA708" s="52"/>
      <c r="BB708" s="52"/>
      <c r="BC708" s="52"/>
      <c r="BD708" s="52"/>
      <c r="BE708" s="52"/>
      <c r="BF708" s="52"/>
    </row>
    <row r="709" spans="1:58" ht="15.75" customHeight="1">
      <c r="A709" s="58"/>
      <c r="B709" s="52"/>
      <c r="C709" s="52"/>
      <c r="D709" s="52"/>
      <c r="E709" s="52"/>
      <c r="F709" s="52"/>
      <c r="G709" s="52"/>
      <c r="H709" s="52"/>
      <c r="I709" s="52"/>
      <c r="J709" s="52"/>
      <c r="K709" s="52"/>
      <c r="L709" s="52"/>
      <c r="M709" s="52"/>
      <c r="N709" s="52"/>
      <c r="O709" s="52"/>
      <c r="P709" s="52"/>
      <c r="Q709" s="52"/>
      <c r="R709" s="52"/>
      <c r="S709" s="52"/>
      <c r="T709" s="52"/>
      <c r="U709" s="52"/>
      <c r="V709" s="52"/>
      <c r="W709" s="52"/>
      <c r="X709" s="52"/>
      <c r="Y709" s="52"/>
      <c r="Z709" s="52"/>
      <c r="AA709" s="52"/>
      <c r="AB709" s="52"/>
      <c r="AC709" s="52"/>
      <c r="AD709" s="52"/>
      <c r="AE709" s="52"/>
      <c r="AF709" s="52"/>
      <c r="AG709" s="52"/>
      <c r="AH709" s="52"/>
      <c r="AI709" s="52"/>
      <c r="AJ709" s="52"/>
      <c r="AK709" s="52"/>
      <c r="AL709" s="52"/>
      <c r="AM709" s="52"/>
      <c r="AN709" s="52"/>
      <c r="AO709" s="52"/>
      <c r="AP709" s="52"/>
      <c r="AQ709" s="52"/>
      <c r="AR709" s="52"/>
      <c r="AS709" s="52"/>
      <c r="AT709" s="52"/>
      <c r="AU709" s="52"/>
      <c r="AV709" s="52"/>
      <c r="AW709" s="52"/>
      <c r="AX709" s="52"/>
      <c r="AY709" s="52"/>
      <c r="AZ709" s="52"/>
      <c r="BA709" s="52"/>
      <c r="BB709" s="52"/>
      <c r="BC709" s="52"/>
      <c r="BD709" s="52"/>
      <c r="BE709" s="52"/>
      <c r="BF709" s="52"/>
    </row>
    <row r="710" spans="1:58" ht="15.75" customHeight="1">
      <c r="A710" s="58"/>
      <c r="B710" s="52"/>
      <c r="C710" s="52"/>
      <c r="D710" s="52"/>
      <c r="E710" s="52"/>
      <c r="F710" s="52"/>
      <c r="G710" s="52"/>
      <c r="H710" s="52"/>
      <c r="I710" s="52"/>
      <c r="J710" s="52"/>
      <c r="K710" s="52"/>
      <c r="L710" s="52"/>
      <c r="M710" s="52"/>
      <c r="N710" s="52"/>
      <c r="O710" s="52"/>
      <c r="P710" s="52"/>
      <c r="Q710" s="52"/>
      <c r="R710" s="52"/>
      <c r="S710" s="52"/>
      <c r="T710" s="52"/>
      <c r="U710" s="52"/>
      <c r="V710" s="52"/>
      <c r="W710" s="52"/>
      <c r="X710" s="52"/>
      <c r="Y710" s="52"/>
      <c r="Z710" s="52"/>
      <c r="AA710" s="52"/>
      <c r="AB710" s="52"/>
      <c r="AC710" s="52"/>
      <c r="AD710" s="52"/>
      <c r="AE710" s="52"/>
      <c r="AF710" s="52"/>
      <c r="AG710" s="52"/>
      <c r="AH710" s="52"/>
      <c r="AI710" s="52"/>
      <c r="AJ710" s="52"/>
      <c r="AK710" s="52"/>
      <c r="AL710" s="52"/>
      <c r="AM710" s="52"/>
      <c r="AN710" s="52"/>
      <c r="AO710" s="52"/>
      <c r="AP710" s="52"/>
      <c r="AQ710" s="52"/>
      <c r="AR710" s="52"/>
      <c r="AS710" s="52"/>
      <c r="AT710" s="52"/>
      <c r="AU710" s="52"/>
      <c r="AV710" s="52"/>
      <c r="AW710" s="52"/>
      <c r="AX710" s="52"/>
      <c r="AY710" s="52"/>
      <c r="AZ710" s="52"/>
      <c r="BA710" s="52"/>
      <c r="BB710" s="52"/>
      <c r="BC710" s="52"/>
      <c r="BD710" s="52"/>
      <c r="BE710" s="52"/>
      <c r="BF710" s="52"/>
    </row>
    <row r="711" spans="1:58" ht="15.75" customHeight="1">
      <c r="A711" s="58"/>
      <c r="B711" s="52"/>
      <c r="C711" s="52"/>
      <c r="D711" s="52"/>
      <c r="E711" s="52"/>
      <c r="F711" s="52"/>
      <c r="G711" s="52"/>
      <c r="H711" s="52"/>
      <c r="I711" s="52"/>
      <c r="J711" s="52"/>
      <c r="K711" s="52"/>
      <c r="L711" s="52"/>
      <c r="M711" s="52"/>
      <c r="N711" s="52"/>
      <c r="O711" s="52"/>
      <c r="P711" s="52"/>
      <c r="Q711" s="52"/>
      <c r="R711" s="52"/>
      <c r="S711" s="52"/>
      <c r="T711" s="52"/>
      <c r="U711" s="52"/>
      <c r="V711" s="52"/>
      <c r="W711" s="52"/>
      <c r="X711" s="52"/>
      <c r="Y711" s="52"/>
      <c r="Z711" s="52"/>
      <c r="AA711" s="52"/>
      <c r="AB711" s="52"/>
      <c r="AC711" s="52"/>
      <c r="AD711" s="52"/>
      <c r="AE711" s="52"/>
      <c r="AF711" s="52"/>
      <c r="AG711" s="52"/>
      <c r="AH711" s="52"/>
      <c r="AI711" s="52"/>
      <c r="AJ711" s="52"/>
      <c r="AK711" s="52"/>
      <c r="AL711" s="52"/>
      <c r="AM711" s="52"/>
      <c r="AN711" s="52"/>
      <c r="AO711" s="52"/>
      <c r="AP711" s="52"/>
      <c r="AQ711" s="52"/>
      <c r="AR711" s="52"/>
      <c r="AS711" s="52"/>
      <c r="AT711" s="52"/>
      <c r="AU711" s="52"/>
      <c r="AV711" s="52"/>
      <c r="AW711" s="52"/>
      <c r="AX711" s="52"/>
      <c r="AY711" s="52"/>
      <c r="AZ711" s="52"/>
      <c r="BA711" s="52"/>
      <c r="BB711" s="52"/>
      <c r="BC711" s="52"/>
      <c r="BD711" s="52"/>
      <c r="BE711" s="52"/>
      <c r="BF711" s="52"/>
    </row>
    <row r="712" spans="1:58" ht="15.75" customHeight="1">
      <c r="A712" s="58"/>
      <c r="B712" s="52"/>
      <c r="C712" s="52"/>
      <c r="D712" s="52"/>
      <c r="E712" s="52"/>
      <c r="F712" s="52"/>
      <c r="G712" s="52"/>
      <c r="H712" s="52"/>
      <c r="I712" s="52"/>
      <c r="J712" s="52"/>
      <c r="K712" s="52"/>
      <c r="L712" s="52"/>
      <c r="M712" s="52"/>
      <c r="N712" s="52"/>
      <c r="O712" s="52"/>
      <c r="P712" s="52"/>
      <c r="Q712" s="52"/>
      <c r="R712" s="52"/>
      <c r="S712" s="52"/>
      <c r="T712" s="52"/>
      <c r="U712" s="52"/>
      <c r="V712" s="52"/>
      <c r="W712" s="52"/>
      <c r="X712" s="52"/>
      <c r="Y712" s="52"/>
      <c r="Z712" s="52"/>
      <c r="AA712" s="52"/>
      <c r="AB712" s="52"/>
      <c r="AC712" s="52"/>
      <c r="AD712" s="52"/>
      <c r="AE712" s="52"/>
      <c r="AF712" s="52"/>
      <c r="AG712" s="52"/>
      <c r="AH712" s="52"/>
      <c r="AI712" s="52"/>
      <c r="AJ712" s="52"/>
      <c r="AK712" s="52"/>
      <c r="AL712" s="52"/>
      <c r="AM712" s="52"/>
      <c r="AN712" s="52"/>
      <c r="AO712" s="52"/>
      <c r="AP712" s="52"/>
      <c r="AQ712" s="52"/>
      <c r="AR712" s="52"/>
      <c r="AS712" s="52"/>
      <c r="AT712" s="52"/>
      <c r="AU712" s="52"/>
      <c r="AV712" s="52"/>
      <c r="AW712" s="52"/>
      <c r="AX712" s="52"/>
      <c r="AY712" s="52"/>
      <c r="AZ712" s="52"/>
      <c r="BA712" s="52"/>
      <c r="BB712" s="52"/>
      <c r="BC712" s="52"/>
      <c r="BD712" s="52"/>
      <c r="BE712" s="52"/>
      <c r="BF712" s="52"/>
    </row>
    <row r="713" spans="1:58" ht="15.75" customHeight="1">
      <c r="A713" s="58"/>
      <c r="B713" s="52"/>
      <c r="C713" s="52"/>
      <c r="D713" s="52"/>
      <c r="E713" s="52"/>
      <c r="F713" s="52"/>
      <c r="G713" s="52"/>
      <c r="H713" s="52"/>
      <c r="I713" s="52"/>
      <c r="J713" s="52"/>
      <c r="K713" s="52"/>
      <c r="L713" s="52"/>
      <c r="M713" s="52"/>
      <c r="N713" s="52"/>
      <c r="O713" s="52"/>
      <c r="P713" s="52"/>
      <c r="Q713" s="52"/>
      <c r="R713" s="52"/>
      <c r="S713" s="52"/>
      <c r="T713" s="52"/>
      <c r="U713" s="52"/>
      <c r="V713" s="52"/>
      <c r="W713" s="52"/>
      <c r="X713" s="52"/>
      <c r="Y713" s="52"/>
      <c r="Z713" s="52"/>
      <c r="AA713" s="52"/>
      <c r="AB713" s="52"/>
      <c r="AC713" s="52"/>
      <c r="AD713" s="52"/>
      <c r="AE713" s="52"/>
      <c r="AF713" s="52"/>
      <c r="AG713" s="52"/>
      <c r="AH713" s="52"/>
      <c r="AI713" s="52"/>
      <c r="AJ713" s="52"/>
      <c r="AK713" s="52"/>
      <c r="AL713" s="52"/>
      <c r="AM713" s="52"/>
      <c r="AN713" s="52"/>
      <c r="AO713" s="52"/>
      <c r="AP713" s="52"/>
      <c r="AQ713" s="52"/>
      <c r="AR713" s="52"/>
      <c r="AS713" s="52"/>
      <c r="AT713" s="52"/>
      <c r="AU713" s="52"/>
      <c r="AV713" s="52"/>
      <c r="AW713" s="52"/>
      <c r="AX713" s="52"/>
      <c r="AY713" s="52"/>
      <c r="AZ713" s="52"/>
      <c r="BA713" s="52"/>
      <c r="BB713" s="52"/>
      <c r="BC713" s="52"/>
      <c r="BD713" s="52"/>
      <c r="BE713" s="52"/>
      <c r="BF713" s="52"/>
    </row>
    <row r="714" spans="1:58" ht="15.75" customHeight="1">
      <c r="A714" s="58"/>
      <c r="B714" s="52"/>
      <c r="C714" s="52"/>
      <c r="D714" s="52"/>
      <c r="E714" s="52"/>
      <c r="F714" s="52"/>
      <c r="G714" s="52"/>
      <c r="H714" s="52"/>
      <c r="I714" s="52"/>
      <c r="J714" s="52"/>
      <c r="K714" s="52"/>
      <c r="L714" s="52"/>
      <c r="M714" s="52"/>
      <c r="N714" s="52"/>
      <c r="O714" s="52"/>
      <c r="P714" s="52"/>
      <c r="Q714" s="52"/>
      <c r="R714" s="52"/>
      <c r="S714" s="52"/>
      <c r="T714" s="52"/>
      <c r="U714" s="52"/>
      <c r="V714" s="52"/>
      <c r="W714" s="52"/>
      <c r="X714" s="52"/>
      <c r="Y714" s="52"/>
      <c r="Z714" s="52"/>
      <c r="AA714" s="52"/>
      <c r="AB714" s="52"/>
      <c r="AC714" s="52"/>
      <c r="AD714" s="52"/>
      <c r="AE714" s="52"/>
      <c r="AF714" s="52"/>
      <c r="AG714" s="52"/>
      <c r="AH714" s="52"/>
      <c r="AI714" s="52"/>
      <c r="AJ714" s="52"/>
      <c r="AK714" s="52"/>
      <c r="AL714" s="52"/>
      <c r="AM714" s="52"/>
      <c r="AN714" s="52"/>
      <c r="AO714" s="52"/>
      <c r="AP714" s="52"/>
      <c r="AQ714" s="52"/>
      <c r="AR714" s="52"/>
      <c r="AS714" s="52"/>
      <c r="AT714" s="52"/>
      <c r="AU714" s="52"/>
      <c r="AV714" s="52"/>
      <c r="AW714" s="52"/>
      <c r="AX714" s="52"/>
      <c r="AY714" s="52"/>
      <c r="AZ714" s="52"/>
      <c r="BA714" s="52"/>
      <c r="BB714" s="52"/>
      <c r="BC714" s="52"/>
      <c r="BD714" s="52"/>
      <c r="BE714" s="52"/>
      <c r="BF714" s="52"/>
    </row>
    <row r="715" spans="1:58" ht="15.75" customHeight="1">
      <c r="A715" s="58"/>
      <c r="B715" s="52"/>
      <c r="C715" s="52"/>
      <c r="D715" s="52"/>
      <c r="E715" s="52"/>
      <c r="F715" s="52"/>
      <c r="G715" s="52"/>
      <c r="H715" s="52"/>
      <c r="I715" s="52"/>
      <c r="J715" s="52"/>
      <c r="K715" s="52"/>
      <c r="L715" s="52"/>
      <c r="M715" s="52"/>
      <c r="N715" s="52"/>
      <c r="O715" s="52"/>
      <c r="P715" s="52"/>
      <c r="Q715" s="52"/>
      <c r="R715" s="52"/>
      <c r="S715" s="52"/>
      <c r="T715" s="52"/>
      <c r="U715" s="52"/>
      <c r="V715" s="52"/>
      <c r="W715" s="52"/>
      <c r="X715" s="52"/>
      <c r="Y715" s="52"/>
      <c r="Z715" s="52"/>
      <c r="AA715" s="52"/>
      <c r="AB715" s="52"/>
      <c r="AC715" s="52"/>
      <c r="AD715" s="52"/>
      <c r="AE715" s="52"/>
      <c r="AF715" s="52"/>
      <c r="AG715" s="52"/>
      <c r="AH715" s="52"/>
      <c r="AI715" s="52"/>
      <c r="AJ715" s="52"/>
      <c r="AK715" s="52"/>
      <c r="AL715" s="52"/>
      <c r="AM715" s="52"/>
      <c r="AN715" s="52"/>
      <c r="AO715" s="52"/>
      <c r="AP715" s="52"/>
      <c r="AQ715" s="52"/>
      <c r="AR715" s="52"/>
      <c r="AS715" s="52"/>
      <c r="AT715" s="52"/>
      <c r="AU715" s="52"/>
      <c r="AV715" s="52"/>
      <c r="AW715" s="52"/>
      <c r="AX715" s="52"/>
      <c r="AY715" s="52"/>
      <c r="AZ715" s="52"/>
      <c r="BA715" s="52"/>
      <c r="BB715" s="52"/>
      <c r="BC715" s="52"/>
      <c r="BD715" s="52"/>
      <c r="BE715" s="52"/>
      <c r="BF715" s="52"/>
    </row>
    <row r="716" spans="1:58" ht="15.75" customHeight="1">
      <c r="A716" s="58"/>
      <c r="B716" s="52"/>
      <c r="C716" s="52"/>
      <c r="D716" s="52"/>
      <c r="E716" s="52"/>
      <c r="F716" s="52"/>
      <c r="G716" s="52"/>
      <c r="H716" s="52"/>
      <c r="I716" s="52"/>
      <c r="J716" s="52"/>
      <c r="K716" s="52"/>
      <c r="L716" s="52"/>
      <c r="M716" s="52"/>
      <c r="N716" s="52"/>
      <c r="O716" s="52"/>
      <c r="P716" s="52"/>
      <c r="Q716" s="52"/>
      <c r="R716" s="52"/>
      <c r="S716" s="52"/>
      <c r="T716" s="52"/>
      <c r="U716" s="52"/>
      <c r="V716" s="52"/>
      <c r="W716" s="52"/>
      <c r="X716" s="52"/>
      <c r="Y716" s="52"/>
      <c r="Z716" s="52"/>
      <c r="AA716" s="52"/>
      <c r="AB716" s="52"/>
      <c r="AC716" s="52"/>
      <c r="AD716" s="52"/>
      <c r="AE716" s="52"/>
      <c r="AF716" s="52"/>
      <c r="AG716" s="52"/>
      <c r="AH716" s="52"/>
      <c r="AI716" s="52"/>
      <c r="AJ716" s="52"/>
      <c r="AK716" s="52"/>
      <c r="AL716" s="52"/>
      <c r="AM716" s="52"/>
      <c r="AN716" s="52"/>
      <c r="AO716" s="52"/>
      <c r="AP716" s="52"/>
      <c r="AQ716" s="52"/>
      <c r="AR716" s="52"/>
      <c r="AS716" s="52"/>
      <c r="AT716" s="52"/>
      <c r="AU716" s="52"/>
      <c r="AV716" s="52"/>
      <c r="AW716" s="52"/>
      <c r="AX716" s="52"/>
      <c r="AY716" s="52"/>
      <c r="AZ716" s="52"/>
      <c r="BA716" s="52"/>
      <c r="BB716" s="52"/>
      <c r="BC716" s="52"/>
      <c r="BD716" s="52"/>
      <c r="BE716" s="52"/>
      <c r="BF716" s="52"/>
    </row>
    <row r="717" spans="1:58" ht="15.75" customHeight="1">
      <c r="A717" s="58"/>
      <c r="B717" s="52"/>
      <c r="C717" s="52"/>
      <c r="D717" s="52"/>
      <c r="E717" s="52"/>
      <c r="F717" s="52"/>
      <c r="G717" s="52"/>
      <c r="H717" s="52"/>
      <c r="I717" s="52"/>
      <c r="J717" s="52"/>
      <c r="K717" s="52"/>
      <c r="L717" s="52"/>
      <c r="M717" s="52"/>
      <c r="N717" s="52"/>
      <c r="O717" s="52"/>
      <c r="P717" s="52"/>
      <c r="Q717" s="52"/>
      <c r="R717" s="52"/>
      <c r="S717" s="52"/>
      <c r="T717" s="52"/>
      <c r="U717" s="52"/>
      <c r="V717" s="52"/>
      <c r="W717" s="52"/>
      <c r="X717" s="52"/>
      <c r="Y717" s="52"/>
      <c r="Z717" s="52"/>
      <c r="AA717" s="52"/>
      <c r="AB717" s="52"/>
      <c r="AC717" s="52"/>
      <c r="AD717" s="52"/>
      <c r="AE717" s="52"/>
      <c r="AF717" s="52"/>
      <c r="AG717" s="52"/>
      <c r="AH717" s="52"/>
      <c r="AI717" s="52"/>
      <c r="AJ717" s="52"/>
      <c r="AK717" s="52"/>
      <c r="AL717" s="52"/>
      <c r="AM717" s="52"/>
      <c r="AN717" s="52"/>
      <c r="AO717" s="52"/>
      <c r="AP717" s="52"/>
      <c r="AQ717" s="52"/>
      <c r="AR717" s="52"/>
      <c r="AS717" s="52"/>
      <c r="AT717" s="52"/>
      <c r="AU717" s="52"/>
      <c r="AV717" s="52"/>
      <c r="AW717" s="52"/>
      <c r="AX717" s="52"/>
      <c r="AY717" s="52"/>
      <c r="AZ717" s="52"/>
      <c r="BA717" s="52"/>
      <c r="BB717" s="52"/>
      <c r="BC717" s="52"/>
      <c r="BD717" s="52"/>
      <c r="BE717" s="52"/>
      <c r="BF717" s="52"/>
    </row>
    <row r="718" spans="1:58" ht="15.75" customHeight="1">
      <c r="A718" s="58"/>
      <c r="B718" s="52"/>
      <c r="C718" s="52"/>
      <c r="D718" s="52"/>
      <c r="E718" s="52"/>
      <c r="F718" s="52"/>
      <c r="G718" s="52"/>
      <c r="H718" s="52"/>
      <c r="I718" s="52"/>
      <c r="J718" s="52"/>
      <c r="K718" s="52"/>
      <c r="L718" s="52"/>
      <c r="M718" s="52"/>
      <c r="N718" s="52"/>
      <c r="O718" s="52"/>
      <c r="P718" s="52"/>
      <c r="Q718" s="52"/>
      <c r="R718" s="52"/>
      <c r="S718" s="52"/>
      <c r="T718" s="52"/>
      <c r="U718" s="52"/>
      <c r="V718" s="52"/>
      <c r="W718" s="52"/>
      <c r="X718" s="52"/>
      <c r="Y718" s="52"/>
      <c r="Z718" s="52"/>
      <c r="AA718" s="52"/>
      <c r="AB718" s="52"/>
      <c r="AC718" s="52"/>
      <c r="AD718" s="52"/>
      <c r="AE718" s="52"/>
      <c r="AF718" s="52"/>
      <c r="AG718" s="52"/>
      <c r="AH718" s="52"/>
      <c r="AI718" s="52"/>
      <c r="AJ718" s="52"/>
      <c r="AK718" s="52"/>
      <c r="AL718" s="52"/>
      <c r="AM718" s="52"/>
      <c r="AN718" s="52"/>
      <c r="AO718" s="52"/>
      <c r="AP718" s="52"/>
      <c r="AQ718" s="52"/>
      <c r="AR718" s="52"/>
      <c r="AS718" s="52"/>
      <c r="AT718" s="52"/>
      <c r="AU718" s="52"/>
      <c r="AV718" s="52"/>
      <c r="AW718" s="52"/>
      <c r="AX718" s="52"/>
      <c r="AY718" s="52"/>
      <c r="AZ718" s="52"/>
      <c r="BA718" s="52"/>
      <c r="BB718" s="52"/>
      <c r="BC718" s="52"/>
      <c r="BD718" s="52"/>
      <c r="BE718" s="52"/>
      <c r="BF718" s="52"/>
    </row>
    <row r="719" spans="1:58" ht="15.75" customHeight="1">
      <c r="A719" s="58"/>
      <c r="B719" s="52"/>
      <c r="C719" s="52"/>
      <c r="D719" s="52"/>
      <c r="E719" s="52"/>
      <c r="F719" s="52"/>
      <c r="G719" s="52"/>
      <c r="H719" s="52"/>
      <c r="I719" s="52"/>
      <c r="J719" s="52"/>
      <c r="K719" s="52"/>
      <c r="L719" s="52"/>
      <c r="M719" s="52"/>
      <c r="N719" s="52"/>
      <c r="O719" s="52"/>
      <c r="P719" s="52"/>
      <c r="Q719" s="52"/>
      <c r="R719" s="52"/>
      <c r="S719" s="52"/>
      <c r="T719" s="52"/>
      <c r="U719" s="52"/>
      <c r="V719" s="52"/>
      <c r="W719" s="52"/>
      <c r="X719" s="52"/>
      <c r="Y719" s="52"/>
      <c r="Z719" s="52"/>
      <c r="AA719" s="52"/>
      <c r="AB719" s="52"/>
      <c r="AC719" s="52"/>
      <c r="AD719" s="52"/>
      <c r="AE719" s="52"/>
      <c r="AF719" s="52"/>
      <c r="AG719" s="52"/>
      <c r="AH719" s="52"/>
      <c r="AI719" s="52"/>
      <c r="AJ719" s="52"/>
      <c r="AK719" s="52"/>
      <c r="AL719" s="52"/>
      <c r="AM719" s="52"/>
      <c r="AN719" s="52"/>
      <c r="AO719" s="52"/>
      <c r="AP719" s="52"/>
      <c r="AQ719" s="52"/>
      <c r="AR719" s="52"/>
      <c r="AS719" s="52"/>
      <c r="AT719" s="52"/>
      <c r="AU719" s="52"/>
      <c r="AV719" s="52"/>
      <c r="AW719" s="52"/>
      <c r="AX719" s="52"/>
      <c r="AY719" s="52"/>
      <c r="AZ719" s="52"/>
      <c r="BA719" s="52"/>
      <c r="BB719" s="52"/>
      <c r="BC719" s="52"/>
      <c r="BD719" s="52"/>
      <c r="BE719" s="52"/>
      <c r="BF719" s="52"/>
    </row>
    <row r="720" spans="1:58" ht="15.75" customHeight="1">
      <c r="A720" s="58"/>
      <c r="B720" s="52"/>
      <c r="C720" s="52"/>
      <c r="D720" s="52"/>
      <c r="E720" s="52"/>
      <c r="F720" s="52"/>
      <c r="G720" s="52"/>
      <c r="H720" s="52"/>
      <c r="I720" s="52"/>
      <c r="J720" s="52"/>
      <c r="K720" s="52"/>
      <c r="L720" s="52"/>
      <c r="M720" s="52"/>
      <c r="N720" s="52"/>
      <c r="O720" s="52"/>
      <c r="P720" s="52"/>
      <c r="Q720" s="52"/>
      <c r="R720" s="52"/>
      <c r="S720" s="52"/>
      <c r="T720" s="52"/>
      <c r="U720" s="52"/>
      <c r="V720" s="52"/>
      <c r="W720" s="52"/>
      <c r="X720" s="52"/>
      <c r="Y720" s="52"/>
      <c r="Z720" s="52"/>
      <c r="AA720" s="52"/>
      <c r="AB720" s="52"/>
      <c r="AC720" s="52"/>
      <c r="AD720" s="52"/>
      <c r="AE720" s="52"/>
      <c r="AF720" s="52"/>
      <c r="AG720" s="52"/>
      <c r="AH720" s="52"/>
      <c r="AI720" s="52"/>
      <c r="AJ720" s="52"/>
      <c r="AK720" s="52"/>
      <c r="AL720" s="52"/>
      <c r="AM720" s="52"/>
      <c r="AN720" s="52"/>
      <c r="AO720" s="52"/>
      <c r="AP720" s="52"/>
      <c r="AQ720" s="52"/>
      <c r="AR720" s="52"/>
      <c r="AS720" s="52"/>
      <c r="AT720" s="52"/>
      <c r="AU720" s="52"/>
      <c r="AV720" s="52"/>
      <c r="AW720" s="52"/>
      <c r="AX720" s="52"/>
      <c r="AY720" s="52"/>
      <c r="AZ720" s="52"/>
      <c r="BA720" s="52"/>
      <c r="BB720" s="52"/>
      <c r="BC720" s="52"/>
      <c r="BD720" s="52"/>
      <c r="BE720" s="52"/>
      <c r="BF720" s="52"/>
    </row>
    <row r="721" spans="1:58" ht="15.75" customHeight="1">
      <c r="A721" s="58"/>
      <c r="B721" s="52"/>
      <c r="C721" s="52"/>
      <c r="D721" s="52"/>
      <c r="E721" s="52"/>
      <c r="F721" s="52"/>
      <c r="G721" s="52"/>
      <c r="H721" s="52"/>
      <c r="I721" s="52"/>
      <c r="J721" s="52"/>
      <c r="K721" s="52"/>
      <c r="L721" s="52"/>
      <c r="M721" s="52"/>
      <c r="N721" s="52"/>
      <c r="O721" s="52"/>
      <c r="P721" s="52"/>
      <c r="Q721" s="52"/>
      <c r="R721" s="52"/>
      <c r="S721" s="52"/>
      <c r="T721" s="52"/>
      <c r="U721" s="52"/>
      <c r="V721" s="52"/>
      <c r="W721" s="52"/>
      <c r="X721" s="52"/>
      <c r="Y721" s="52"/>
      <c r="Z721" s="52"/>
      <c r="AA721" s="52"/>
      <c r="AB721" s="52"/>
      <c r="AC721" s="52"/>
      <c r="AD721" s="52"/>
      <c r="AE721" s="52"/>
      <c r="AF721" s="52"/>
      <c r="AG721" s="52"/>
      <c r="AH721" s="52"/>
      <c r="AI721" s="52"/>
      <c r="AJ721" s="52"/>
      <c r="AK721" s="52"/>
      <c r="AL721" s="52"/>
      <c r="AM721" s="52"/>
      <c r="AN721" s="52"/>
      <c r="AO721" s="52"/>
      <c r="AP721" s="52"/>
      <c r="AQ721" s="52"/>
      <c r="AR721" s="52"/>
      <c r="AS721" s="52"/>
      <c r="AT721" s="52"/>
      <c r="AU721" s="52"/>
      <c r="AV721" s="52"/>
      <c r="AW721" s="52"/>
      <c r="AX721" s="52"/>
      <c r="AY721" s="52"/>
      <c r="AZ721" s="52"/>
      <c r="BA721" s="52"/>
      <c r="BB721" s="52"/>
      <c r="BC721" s="52"/>
      <c r="BD721" s="52"/>
      <c r="BE721" s="52"/>
      <c r="BF721" s="52"/>
    </row>
    <row r="722" spans="1:58" ht="15.75" customHeight="1">
      <c r="A722" s="58"/>
      <c r="B722" s="52"/>
      <c r="C722" s="52"/>
      <c r="D722" s="52"/>
      <c r="E722" s="52"/>
      <c r="F722" s="52"/>
      <c r="G722" s="52"/>
      <c r="H722" s="52"/>
      <c r="I722" s="52"/>
      <c r="J722" s="52"/>
      <c r="K722" s="52"/>
      <c r="L722" s="52"/>
      <c r="M722" s="52"/>
      <c r="N722" s="52"/>
      <c r="O722" s="52"/>
      <c r="P722" s="52"/>
      <c r="Q722" s="52"/>
      <c r="R722" s="52"/>
      <c r="S722" s="52"/>
      <c r="T722" s="52"/>
      <c r="U722" s="52"/>
      <c r="V722" s="52"/>
      <c r="W722" s="52"/>
      <c r="X722" s="52"/>
      <c r="Y722" s="52"/>
      <c r="Z722" s="52"/>
      <c r="AA722" s="52"/>
      <c r="AB722" s="52"/>
      <c r="AC722" s="52"/>
      <c r="AD722" s="52"/>
      <c r="AE722" s="52"/>
      <c r="AF722" s="52"/>
      <c r="AG722" s="52"/>
      <c r="AH722" s="52"/>
      <c r="AI722" s="52"/>
      <c r="AJ722" s="52"/>
      <c r="AK722" s="52"/>
      <c r="AL722" s="52"/>
      <c r="AM722" s="52"/>
      <c r="AN722" s="52"/>
      <c r="AO722" s="52"/>
      <c r="AP722" s="52"/>
      <c r="AQ722" s="52"/>
      <c r="AR722" s="52"/>
      <c r="AS722" s="52"/>
      <c r="AT722" s="52"/>
      <c r="AU722" s="52"/>
      <c r="AV722" s="52"/>
      <c r="AW722" s="52"/>
      <c r="AX722" s="52"/>
      <c r="AY722" s="52"/>
      <c r="AZ722" s="52"/>
      <c r="BA722" s="52"/>
      <c r="BB722" s="52"/>
      <c r="BC722" s="52"/>
      <c r="BD722" s="52"/>
      <c r="BE722" s="52"/>
      <c r="BF722" s="52"/>
    </row>
    <row r="723" spans="1:58" ht="15.75" customHeight="1">
      <c r="A723" s="58"/>
      <c r="B723" s="52"/>
      <c r="C723" s="52"/>
      <c r="D723" s="52"/>
      <c r="E723" s="52"/>
      <c r="F723" s="52"/>
      <c r="G723" s="52"/>
      <c r="H723" s="52"/>
      <c r="I723" s="52"/>
      <c r="J723" s="52"/>
      <c r="K723" s="52"/>
      <c r="L723" s="52"/>
      <c r="M723" s="52"/>
      <c r="N723" s="52"/>
      <c r="O723" s="52"/>
      <c r="P723" s="52"/>
      <c r="Q723" s="52"/>
      <c r="R723" s="52"/>
      <c r="S723" s="52"/>
      <c r="T723" s="52"/>
      <c r="U723" s="52"/>
      <c r="V723" s="52"/>
      <c r="W723" s="52"/>
      <c r="X723" s="52"/>
      <c r="Y723" s="52"/>
      <c r="Z723" s="52"/>
      <c r="AA723" s="52"/>
      <c r="AB723" s="52"/>
      <c r="AC723" s="52"/>
      <c r="AD723" s="52"/>
      <c r="AE723" s="52"/>
      <c r="AF723" s="52"/>
      <c r="AG723" s="52"/>
      <c r="AH723" s="52"/>
      <c r="AI723" s="52"/>
      <c r="AJ723" s="52"/>
      <c r="AK723" s="52"/>
      <c r="AL723" s="52"/>
      <c r="AM723" s="52"/>
      <c r="AN723" s="52"/>
      <c r="AO723" s="52"/>
      <c r="AP723" s="52"/>
      <c r="AQ723" s="52"/>
      <c r="AR723" s="52"/>
      <c r="AS723" s="52"/>
      <c r="AT723" s="52"/>
      <c r="AU723" s="52"/>
      <c r="AV723" s="52"/>
      <c r="AW723" s="52"/>
      <c r="AX723" s="52"/>
      <c r="AY723" s="52"/>
      <c r="AZ723" s="52"/>
      <c r="BA723" s="52"/>
      <c r="BB723" s="52"/>
      <c r="BC723" s="52"/>
      <c r="BD723" s="52"/>
      <c r="BE723" s="52"/>
      <c r="BF723" s="52"/>
    </row>
    <row r="724" spans="1:58" ht="15.75" customHeight="1">
      <c r="A724" s="58"/>
      <c r="B724" s="52"/>
      <c r="C724" s="52"/>
      <c r="D724" s="52"/>
      <c r="E724" s="52"/>
      <c r="F724" s="52"/>
      <c r="G724" s="52"/>
      <c r="H724" s="52"/>
      <c r="I724" s="52"/>
      <c r="J724" s="52"/>
      <c r="K724" s="52"/>
      <c r="L724" s="52"/>
      <c r="M724" s="52"/>
      <c r="N724" s="52"/>
      <c r="O724" s="52"/>
      <c r="P724" s="52"/>
      <c r="Q724" s="52"/>
      <c r="R724" s="52"/>
      <c r="S724" s="52"/>
      <c r="T724" s="52"/>
      <c r="U724" s="52"/>
      <c r="V724" s="52"/>
      <c r="W724" s="52"/>
      <c r="X724" s="52"/>
      <c r="Y724" s="52"/>
      <c r="Z724" s="52"/>
      <c r="AA724" s="52"/>
      <c r="AB724" s="52"/>
      <c r="AC724" s="52"/>
      <c r="AD724" s="52"/>
      <c r="AE724" s="52"/>
      <c r="AF724" s="52"/>
      <c r="AG724" s="52"/>
      <c r="AH724" s="52"/>
      <c r="AI724" s="52"/>
      <c r="AJ724" s="52"/>
      <c r="AK724" s="52"/>
      <c r="AL724" s="52"/>
      <c r="AM724" s="52"/>
      <c r="AN724" s="52"/>
      <c r="AO724" s="52"/>
      <c r="AP724" s="52"/>
      <c r="AQ724" s="52"/>
      <c r="AR724" s="52"/>
      <c r="AS724" s="52"/>
      <c r="AT724" s="52"/>
      <c r="AU724" s="52"/>
      <c r="AV724" s="52"/>
      <c r="AW724" s="52"/>
      <c r="AX724" s="52"/>
      <c r="AY724" s="52"/>
      <c r="AZ724" s="52"/>
      <c r="BA724" s="52"/>
      <c r="BB724" s="52"/>
      <c r="BC724" s="52"/>
      <c r="BD724" s="52"/>
      <c r="BE724" s="52"/>
      <c r="BF724" s="52"/>
    </row>
    <row r="725" spans="1:58" ht="15.75" customHeight="1">
      <c r="A725" s="58"/>
      <c r="B725" s="52"/>
      <c r="C725" s="52"/>
      <c r="D725" s="52"/>
      <c r="E725" s="52"/>
      <c r="F725" s="52"/>
      <c r="G725" s="52"/>
      <c r="H725" s="52"/>
      <c r="I725" s="52"/>
      <c r="J725" s="52"/>
      <c r="K725" s="52"/>
      <c r="L725" s="52"/>
      <c r="M725" s="52"/>
      <c r="N725" s="52"/>
      <c r="O725" s="52"/>
      <c r="P725" s="52"/>
      <c r="Q725" s="52"/>
      <c r="R725" s="52"/>
      <c r="S725" s="52"/>
      <c r="T725" s="52"/>
      <c r="U725" s="52"/>
      <c r="V725" s="52"/>
      <c r="W725" s="52"/>
      <c r="X725" s="52"/>
      <c r="Y725" s="52"/>
      <c r="Z725" s="52"/>
      <c r="AA725" s="52"/>
      <c r="AB725" s="52"/>
      <c r="AC725" s="52"/>
      <c r="AD725" s="52"/>
      <c r="AE725" s="52"/>
      <c r="AF725" s="52"/>
      <c r="AG725" s="52"/>
      <c r="AH725" s="52"/>
      <c r="AI725" s="52"/>
      <c r="AJ725" s="52"/>
      <c r="AK725" s="52"/>
      <c r="AL725" s="52"/>
      <c r="AM725" s="52"/>
      <c r="AN725" s="52"/>
      <c r="AO725" s="52"/>
      <c r="AP725" s="52"/>
      <c r="AQ725" s="52"/>
      <c r="AR725" s="52"/>
      <c r="AS725" s="52"/>
      <c r="AT725" s="52"/>
      <c r="AU725" s="52"/>
      <c r="AV725" s="52"/>
      <c r="AW725" s="52"/>
      <c r="AX725" s="52"/>
      <c r="AY725" s="52"/>
      <c r="AZ725" s="52"/>
      <c r="BA725" s="52"/>
      <c r="BB725" s="52"/>
      <c r="BC725" s="52"/>
      <c r="BD725" s="52"/>
      <c r="BE725" s="52"/>
      <c r="BF725" s="52"/>
    </row>
    <row r="726" spans="1:58" ht="15.75" customHeight="1">
      <c r="A726" s="58"/>
      <c r="B726" s="52"/>
      <c r="C726" s="52"/>
      <c r="D726" s="52"/>
      <c r="E726" s="52"/>
      <c r="F726" s="52"/>
      <c r="G726" s="52"/>
      <c r="H726" s="52"/>
      <c r="I726" s="52"/>
      <c r="J726" s="52"/>
      <c r="K726" s="52"/>
      <c r="L726" s="52"/>
      <c r="M726" s="52"/>
      <c r="N726" s="52"/>
      <c r="O726" s="52"/>
      <c r="P726" s="52"/>
      <c r="Q726" s="52"/>
      <c r="R726" s="52"/>
      <c r="S726" s="52"/>
      <c r="T726" s="52"/>
      <c r="U726" s="52"/>
      <c r="V726" s="52"/>
      <c r="W726" s="52"/>
      <c r="X726" s="52"/>
      <c r="Y726" s="52"/>
      <c r="Z726" s="52"/>
      <c r="AA726" s="52"/>
      <c r="AB726" s="52"/>
      <c r="AC726" s="52"/>
      <c r="AD726" s="52"/>
      <c r="AE726" s="52"/>
      <c r="AF726" s="52"/>
      <c r="AG726" s="52"/>
      <c r="AH726" s="52"/>
      <c r="AI726" s="52"/>
      <c r="AJ726" s="52"/>
      <c r="AK726" s="52"/>
      <c r="AL726" s="52"/>
      <c r="AM726" s="52"/>
      <c r="AN726" s="52"/>
      <c r="AO726" s="52"/>
      <c r="AP726" s="52"/>
      <c r="AQ726" s="52"/>
      <c r="AR726" s="52"/>
      <c r="AS726" s="52"/>
      <c r="AT726" s="52"/>
      <c r="AU726" s="52"/>
      <c r="AV726" s="52"/>
      <c r="AW726" s="52"/>
      <c r="AX726" s="52"/>
      <c r="AY726" s="52"/>
      <c r="AZ726" s="52"/>
      <c r="BA726" s="52"/>
      <c r="BB726" s="52"/>
      <c r="BC726" s="52"/>
      <c r="BD726" s="52"/>
      <c r="BE726" s="52"/>
      <c r="BF726" s="52"/>
    </row>
    <row r="727" spans="1:58" ht="15.75" customHeight="1">
      <c r="A727" s="58"/>
      <c r="B727" s="52"/>
      <c r="C727" s="52"/>
      <c r="D727" s="52"/>
      <c r="E727" s="52"/>
      <c r="F727" s="52"/>
      <c r="G727" s="52"/>
      <c r="H727" s="52"/>
      <c r="I727" s="52"/>
      <c r="J727" s="52"/>
      <c r="K727" s="52"/>
      <c r="L727" s="52"/>
      <c r="M727" s="52"/>
      <c r="N727" s="52"/>
      <c r="O727" s="52"/>
      <c r="P727" s="52"/>
      <c r="Q727" s="52"/>
      <c r="R727" s="52"/>
      <c r="S727" s="52"/>
      <c r="T727" s="52"/>
      <c r="U727" s="52"/>
      <c r="V727" s="52"/>
      <c r="W727" s="52"/>
      <c r="X727" s="52"/>
      <c r="Y727" s="52"/>
      <c r="Z727" s="52"/>
      <c r="AA727" s="52"/>
      <c r="AB727" s="52"/>
      <c r="AC727" s="52"/>
      <c r="AD727" s="52"/>
      <c r="AE727" s="52"/>
      <c r="AF727" s="52"/>
      <c r="AG727" s="52"/>
      <c r="AH727" s="52"/>
      <c r="AI727" s="52"/>
      <c r="AJ727" s="52"/>
      <c r="AK727" s="52"/>
      <c r="AL727" s="52"/>
      <c r="AM727" s="52"/>
      <c r="AN727" s="52"/>
      <c r="AO727" s="52"/>
      <c r="AP727" s="52"/>
      <c r="AQ727" s="52"/>
      <c r="AR727" s="52"/>
      <c r="AS727" s="52"/>
      <c r="AT727" s="52"/>
      <c r="AU727" s="52"/>
      <c r="AV727" s="52"/>
      <c r="AW727" s="52"/>
      <c r="AX727" s="52"/>
      <c r="AY727" s="52"/>
      <c r="AZ727" s="52"/>
      <c r="BA727" s="52"/>
      <c r="BB727" s="52"/>
      <c r="BC727" s="52"/>
      <c r="BD727" s="52"/>
      <c r="BE727" s="52"/>
      <c r="BF727" s="52"/>
    </row>
    <row r="728" spans="1:58" ht="15.75" customHeight="1">
      <c r="A728" s="58"/>
      <c r="B728" s="52"/>
      <c r="C728" s="52"/>
      <c r="D728" s="52"/>
      <c r="E728" s="52"/>
      <c r="F728" s="52"/>
      <c r="G728" s="52"/>
      <c r="H728" s="52"/>
      <c r="I728" s="52"/>
      <c r="J728" s="52"/>
      <c r="K728" s="52"/>
      <c r="L728" s="52"/>
      <c r="M728" s="52"/>
      <c r="N728" s="52"/>
      <c r="O728" s="52"/>
      <c r="P728" s="52"/>
      <c r="Q728" s="52"/>
      <c r="R728" s="52"/>
      <c r="S728" s="52"/>
      <c r="T728" s="52"/>
      <c r="U728" s="52"/>
      <c r="V728" s="52"/>
      <c r="W728" s="52"/>
      <c r="X728" s="52"/>
      <c r="Y728" s="52"/>
      <c r="Z728" s="52"/>
      <c r="AA728" s="52"/>
      <c r="AB728" s="52"/>
      <c r="AC728" s="52"/>
      <c r="AD728" s="52"/>
      <c r="AE728" s="52"/>
      <c r="AF728" s="52"/>
      <c r="AG728" s="52"/>
      <c r="AH728" s="52"/>
      <c r="AI728" s="52"/>
      <c r="AJ728" s="52"/>
      <c r="AK728" s="52"/>
      <c r="AL728" s="52"/>
      <c r="AM728" s="52"/>
      <c r="AN728" s="52"/>
      <c r="AO728" s="52"/>
      <c r="AP728" s="52"/>
      <c r="AQ728" s="52"/>
      <c r="AR728" s="52"/>
      <c r="AS728" s="52"/>
      <c r="AT728" s="52"/>
      <c r="AU728" s="52"/>
      <c r="AV728" s="52"/>
      <c r="AW728" s="52"/>
      <c r="AX728" s="52"/>
      <c r="AY728" s="52"/>
      <c r="AZ728" s="52"/>
      <c r="BA728" s="52"/>
      <c r="BB728" s="52"/>
      <c r="BC728" s="52"/>
      <c r="BD728" s="52"/>
      <c r="BE728" s="52"/>
      <c r="BF728" s="52"/>
    </row>
    <row r="729" spans="1:58" ht="15.75" customHeight="1">
      <c r="A729" s="58"/>
      <c r="B729" s="52"/>
      <c r="C729" s="52"/>
      <c r="D729" s="52"/>
      <c r="E729" s="52"/>
      <c r="F729" s="52"/>
      <c r="G729" s="52"/>
      <c r="H729" s="52"/>
      <c r="I729" s="52"/>
      <c r="J729" s="52"/>
      <c r="K729" s="52"/>
      <c r="L729" s="52"/>
      <c r="M729" s="52"/>
      <c r="N729" s="52"/>
      <c r="O729" s="52"/>
      <c r="P729" s="52"/>
      <c r="Q729" s="52"/>
      <c r="R729" s="52"/>
      <c r="S729" s="52"/>
      <c r="T729" s="52"/>
      <c r="U729" s="52"/>
      <c r="V729" s="52"/>
      <c r="W729" s="52"/>
      <c r="X729" s="52"/>
      <c r="Y729" s="52"/>
      <c r="Z729" s="52"/>
      <c r="AA729" s="52"/>
      <c r="AB729" s="52"/>
      <c r="AC729" s="52"/>
      <c r="AD729" s="52"/>
      <c r="AE729" s="52"/>
      <c r="AF729" s="52"/>
      <c r="AG729" s="52"/>
      <c r="AH729" s="52"/>
      <c r="AI729" s="52"/>
      <c r="AJ729" s="52"/>
      <c r="AK729" s="52"/>
      <c r="AL729" s="52"/>
      <c r="AM729" s="52"/>
      <c r="AN729" s="52"/>
      <c r="AO729" s="52"/>
      <c r="AP729" s="52"/>
      <c r="AQ729" s="52"/>
      <c r="AR729" s="52"/>
      <c r="AS729" s="52"/>
      <c r="AT729" s="52"/>
      <c r="AU729" s="52"/>
      <c r="AV729" s="52"/>
      <c r="AW729" s="52"/>
      <c r="AX729" s="52"/>
      <c r="AY729" s="52"/>
      <c r="AZ729" s="52"/>
      <c r="BA729" s="52"/>
      <c r="BB729" s="52"/>
      <c r="BC729" s="52"/>
      <c r="BD729" s="52"/>
      <c r="BE729" s="52"/>
      <c r="BF729" s="52"/>
    </row>
    <row r="730" spans="1:58" ht="15.75" customHeight="1">
      <c r="A730" s="58"/>
      <c r="B730" s="52"/>
      <c r="C730" s="52"/>
      <c r="D730" s="52"/>
      <c r="E730" s="52"/>
      <c r="F730" s="52"/>
      <c r="G730" s="52"/>
      <c r="H730" s="52"/>
      <c r="I730" s="52"/>
      <c r="J730" s="52"/>
      <c r="K730" s="52"/>
      <c r="L730" s="52"/>
      <c r="M730" s="52"/>
      <c r="N730" s="52"/>
      <c r="O730" s="52"/>
      <c r="P730" s="52"/>
      <c r="Q730" s="52"/>
      <c r="R730" s="52"/>
      <c r="S730" s="52"/>
      <c r="T730" s="52"/>
      <c r="U730" s="52"/>
      <c r="V730" s="52"/>
      <c r="W730" s="52"/>
      <c r="X730" s="52"/>
      <c r="Y730" s="52"/>
      <c r="Z730" s="52"/>
      <c r="AA730" s="52"/>
      <c r="AB730" s="52"/>
      <c r="AC730" s="52"/>
      <c r="AD730" s="52"/>
      <c r="AE730" s="52"/>
      <c r="AF730" s="52"/>
      <c r="AG730" s="52"/>
      <c r="AH730" s="52"/>
      <c r="AI730" s="52"/>
      <c r="AJ730" s="52"/>
      <c r="AK730" s="52"/>
      <c r="AL730" s="52"/>
      <c r="AM730" s="52"/>
      <c r="AN730" s="52"/>
      <c r="AO730" s="52"/>
      <c r="AP730" s="52"/>
      <c r="AQ730" s="52"/>
      <c r="AR730" s="52"/>
      <c r="AS730" s="52"/>
      <c r="AT730" s="52"/>
      <c r="AU730" s="52"/>
      <c r="AV730" s="52"/>
      <c r="AW730" s="52"/>
      <c r="AX730" s="52"/>
      <c r="AY730" s="52"/>
      <c r="AZ730" s="52"/>
      <c r="BA730" s="52"/>
      <c r="BB730" s="52"/>
      <c r="BC730" s="52"/>
      <c r="BD730" s="52"/>
      <c r="BE730" s="52"/>
      <c r="BF730" s="52"/>
    </row>
    <row r="731" spans="1:58" ht="15.75" customHeight="1">
      <c r="A731" s="58"/>
      <c r="B731" s="52"/>
      <c r="C731" s="52"/>
      <c r="D731" s="52"/>
      <c r="E731" s="52"/>
      <c r="F731" s="52"/>
      <c r="G731" s="52"/>
      <c r="H731" s="52"/>
      <c r="I731" s="52"/>
      <c r="J731" s="52"/>
      <c r="K731" s="52"/>
      <c r="L731" s="52"/>
      <c r="M731" s="52"/>
      <c r="N731" s="52"/>
      <c r="O731" s="52"/>
      <c r="P731" s="52"/>
      <c r="Q731" s="52"/>
      <c r="R731" s="52"/>
      <c r="S731" s="52"/>
      <c r="T731" s="52"/>
      <c r="U731" s="52"/>
      <c r="V731" s="52"/>
      <c r="W731" s="52"/>
      <c r="X731" s="52"/>
      <c r="Y731" s="52"/>
      <c r="Z731" s="52"/>
      <c r="AA731" s="52"/>
      <c r="AB731" s="52"/>
      <c r="AC731" s="52"/>
      <c r="AD731" s="52"/>
      <c r="AE731" s="52"/>
      <c r="AF731" s="52"/>
      <c r="AG731" s="52"/>
      <c r="AH731" s="52"/>
      <c r="AI731" s="52"/>
      <c r="AJ731" s="52"/>
      <c r="AK731" s="52"/>
      <c r="AL731" s="52"/>
      <c r="AM731" s="52"/>
      <c r="AN731" s="52"/>
      <c r="AO731" s="52"/>
      <c r="AP731" s="52"/>
      <c r="AQ731" s="52"/>
      <c r="AR731" s="52"/>
      <c r="AS731" s="52"/>
      <c r="AT731" s="52"/>
      <c r="AU731" s="52"/>
      <c r="AV731" s="52"/>
      <c r="AW731" s="52"/>
      <c r="AX731" s="52"/>
      <c r="AY731" s="52"/>
      <c r="AZ731" s="52"/>
      <c r="BA731" s="52"/>
      <c r="BB731" s="52"/>
      <c r="BC731" s="52"/>
      <c r="BD731" s="52"/>
      <c r="BE731" s="52"/>
      <c r="BF731" s="52"/>
    </row>
    <row r="732" spans="1:58" ht="15.75" customHeight="1">
      <c r="A732" s="58"/>
      <c r="B732" s="52"/>
      <c r="C732" s="52"/>
      <c r="D732" s="52"/>
      <c r="E732" s="52"/>
      <c r="F732" s="52"/>
      <c r="G732" s="52"/>
      <c r="H732" s="52"/>
      <c r="I732" s="52"/>
      <c r="J732" s="52"/>
      <c r="K732" s="52"/>
      <c r="L732" s="52"/>
      <c r="M732" s="52"/>
      <c r="N732" s="52"/>
      <c r="O732" s="52"/>
      <c r="P732" s="52"/>
      <c r="Q732" s="52"/>
      <c r="R732" s="52"/>
      <c r="S732" s="52"/>
      <c r="T732" s="52"/>
      <c r="U732" s="52"/>
      <c r="V732" s="52"/>
      <c r="W732" s="52"/>
      <c r="X732" s="52"/>
      <c r="Y732" s="52"/>
      <c r="Z732" s="52"/>
      <c r="AA732" s="52"/>
      <c r="AB732" s="52"/>
      <c r="AC732" s="52"/>
      <c r="AD732" s="52"/>
      <c r="AE732" s="52"/>
      <c r="AF732" s="52"/>
      <c r="AG732" s="52"/>
      <c r="AH732" s="52"/>
      <c r="AI732" s="52"/>
      <c r="AJ732" s="52"/>
      <c r="AK732" s="52"/>
      <c r="AL732" s="52"/>
      <c r="AM732" s="52"/>
      <c r="AN732" s="52"/>
      <c r="AO732" s="52"/>
      <c r="AP732" s="52"/>
      <c r="AQ732" s="52"/>
      <c r="AR732" s="52"/>
      <c r="AS732" s="52"/>
      <c r="AT732" s="52"/>
      <c r="AU732" s="52"/>
      <c r="AV732" s="52"/>
      <c r="AW732" s="52"/>
      <c r="AX732" s="52"/>
      <c r="AY732" s="52"/>
      <c r="AZ732" s="52"/>
      <c r="BA732" s="52"/>
      <c r="BB732" s="52"/>
      <c r="BC732" s="52"/>
      <c r="BD732" s="52"/>
      <c r="BE732" s="52"/>
      <c r="BF732" s="52"/>
    </row>
    <row r="733" spans="1:58" ht="15.75" customHeight="1">
      <c r="A733" s="58"/>
      <c r="B733" s="52"/>
      <c r="C733" s="52"/>
      <c r="D733" s="52"/>
      <c r="E733" s="52"/>
      <c r="F733" s="52"/>
      <c r="G733" s="52"/>
      <c r="H733" s="52"/>
      <c r="I733" s="52"/>
      <c r="J733" s="52"/>
      <c r="K733" s="52"/>
      <c r="L733" s="52"/>
      <c r="M733" s="52"/>
      <c r="N733" s="52"/>
      <c r="O733" s="52"/>
      <c r="P733" s="52"/>
      <c r="Q733" s="52"/>
      <c r="R733" s="52"/>
      <c r="S733" s="52"/>
      <c r="T733" s="52"/>
      <c r="U733" s="52"/>
      <c r="V733" s="52"/>
      <c r="W733" s="52"/>
      <c r="X733" s="52"/>
      <c r="Y733" s="52"/>
      <c r="Z733" s="52"/>
      <c r="AA733" s="52"/>
      <c r="AB733" s="52"/>
      <c r="AC733" s="52"/>
      <c r="AD733" s="52"/>
      <c r="AE733" s="52"/>
      <c r="AF733" s="52"/>
      <c r="AG733" s="52"/>
      <c r="AH733" s="52"/>
      <c r="AI733" s="52"/>
      <c r="AJ733" s="52"/>
      <c r="AK733" s="52"/>
      <c r="AL733" s="52"/>
      <c r="AM733" s="52"/>
      <c r="AN733" s="52"/>
      <c r="AO733" s="52"/>
      <c r="AP733" s="52"/>
      <c r="AQ733" s="52"/>
      <c r="AR733" s="52"/>
      <c r="AS733" s="52"/>
      <c r="AT733" s="52"/>
      <c r="AU733" s="52"/>
      <c r="AV733" s="52"/>
      <c r="AW733" s="52"/>
      <c r="AX733" s="52"/>
      <c r="AY733" s="52"/>
      <c r="AZ733" s="52"/>
      <c r="BA733" s="52"/>
      <c r="BB733" s="52"/>
      <c r="BC733" s="52"/>
      <c r="BD733" s="52"/>
      <c r="BE733" s="52"/>
      <c r="BF733" s="52"/>
    </row>
    <row r="734" spans="1:58" ht="15.75" customHeight="1">
      <c r="A734" s="58"/>
      <c r="B734" s="52"/>
      <c r="C734" s="52"/>
      <c r="D734" s="52"/>
      <c r="E734" s="52"/>
      <c r="F734" s="52"/>
      <c r="G734" s="52"/>
      <c r="H734" s="52"/>
      <c r="I734" s="52"/>
      <c r="J734" s="52"/>
      <c r="K734" s="52"/>
      <c r="L734" s="52"/>
      <c r="M734" s="52"/>
      <c r="N734" s="52"/>
      <c r="O734" s="52"/>
      <c r="P734" s="52"/>
      <c r="Q734" s="52"/>
      <c r="R734" s="52"/>
      <c r="S734" s="52"/>
      <c r="T734" s="52"/>
      <c r="U734" s="52"/>
      <c r="V734" s="52"/>
      <c r="W734" s="52"/>
      <c r="X734" s="52"/>
      <c r="Y734" s="52"/>
      <c r="Z734" s="52"/>
      <c r="AA734" s="52"/>
      <c r="AB734" s="52"/>
      <c r="AC734" s="52"/>
      <c r="AD734" s="52"/>
      <c r="AE734" s="52"/>
      <c r="AF734" s="52"/>
      <c r="AG734" s="52"/>
      <c r="AH734" s="52"/>
      <c r="AI734" s="52"/>
      <c r="AJ734" s="52"/>
      <c r="AK734" s="52"/>
      <c r="AL734" s="52"/>
      <c r="AM734" s="52"/>
      <c r="AN734" s="52"/>
      <c r="AO734" s="52"/>
      <c r="AP734" s="52"/>
      <c r="AQ734" s="52"/>
      <c r="AR734" s="52"/>
      <c r="AS734" s="52"/>
      <c r="AT734" s="52"/>
      <c r="AU734" s="52"/>
      <c r="AV734" s="52"/>
      <c r="AW734" s="52"/>
      <c r="AX734" s="52"/>
      <c r="AY734" s="52"/>
      <c r="AZ734" s="52"/>
      <c r="BA734" s="52"/>
      <c r="BB734" s="52"/>
      <c r="BC734" s="52"/>
      <c r="BD734" s="52"/>
      <c r="BE734" s="52"/>
      <c r="BF734" s="52"/>
    </row>
    <row r="735" spans="1:58" ht="15.75" customHeight="1">
      <c r="A735" s="58"/>
      <c r="B735" s="52"/>
      <c r="C735" s="52"/>
      <c r="D735" s="52"/>
      <c r="E735" s="52"/>
      <c r="F735" s="52"/>
      <c r="G735" s="52"/>
      <c r="H735" s="52"/>
      <c r="I735" s="52"/>
      <c r="J735" s="52"/>
      <c r="K735" s="52"/>
      <c r="L735" s="52"/>
      <c r="M735" s="52"/>
      <c r="N735" s="52"/>
      <c r="O735" s="52"/>
      <c r="P735" s="52"/>
      <c r="Q735" s="52"/>
      <c r="R735" s="52"/>
      <c r="S735" s="52"/>
      <c r="T735" s="52"/>
      <c r="U735" s="52"/>
      <c r="V735" s="52"/>
      <c r="W735" s="52"/>
      <c r="X735" s="52"/>
      <c r="Y735" s="52"/>
      <c r="Z735" s="52"/>
      <c r="AA735" s="52"/>
      <c r="AB735" s="52"/>
      <c r="AC735" s="52"/>
      <c r="AD735" s="52"/>
      <c r="AE735" s="52"/>
      <c r="AF735" s="52"/>
      <c r="AG735" s="52"/>
      <c r="AH735" s="52"/>
      <c r="AI735" s="52"/>
      <c r="AJ735" s="52"/>
      <c r="AK735" s="52"/>
      <c r="AL735" s="52"/>
      <c r="AM735" s="52"/>
      <c r="AN735" s="52"/>
      <c r="AO735" s="52"/>
      <c r="AP735" s="52"/>
      <c r="AQ735" s="52"/>
      <c r="AR735" s="52"/>
      <c r="AS735" s="52"/>
      <c r="AT735" s="52"/>
      <c r="AU735" s="52"/>
      <c r="AV735" s="52"/>
      <c r="AW735" s="52"/>
      <c r="AX735" s="52"/>
      <c r="AY735" s="52"/>
      <c r="AZ735" s="52"/>
      <c r="BA735" s="52"/>
      <c r="BB735" s="52"/>
      <c r="BC735" s="52"/>
      <c r="BD735" s="52"/>
      <c r="BE735" s="52"/>
      <c r="BF735" s="52"/>
    </row>
    <row r="736" spans="1:58" ht="15.75" customHeight="1">
      <c r="A736" s="58"/>
      <c r="B736" s="52"/>
      <c r="C736" s="52"/>
      <c r="D736" s="52"/>
      <c r="E736" s="52"/>
      <c r="F736" s="52"/>
      <c r="G736" s="52"/>
      <c r="H736" s="52"/>
      <c r="I736" s="52"/>
      <c r="J736" s="52"/>
      <c r="K736" s="52"/>
      <c r="L736" s="52"/>
      <c r="M736" s="52"/>
      <c r="N736" s="52"/>
      <c r="O736" s="52"/>
      <c r="P736" s="52"/>
      <c r="Q736" s="52"/>
      <c r="R736" s="52"/>
      <c r="S736" s="52"/>
      <c r="T736" s="52"/>
      <c r="U736" s="52"/>
      <c r="V736" s="52"/>
      <c r="W736" s="52"/>
      <c r="X736" s="52"/>
      <c r="Y736" s="52"/>
      <c r="Z736" s="52"/>
      <c r="AA736" s="52"/>
      <c r="AB736" s="52"/>
      <c r="AC736" s="52"/>
      <c r="AD736" s="52"/>
      <c r="AE736" s="52"/>
      <c r="AF736" s="52"/>
      <c r="AG736" s="52"/>
      <c r="AH736" s="52"/>
      <c r="AI736" s="52"/>
      <c r="AJ736" s="52"/>
      <c r="AK736" s="52"/>
      <c r="AL736" s="52"/>
      <c r="AM736" s="52"/>
      <c r="AN736" s="52"/>
      <c r="AO736" s="52"/>
      <c r="AP736" s="52"/>
      <c r="AQ736" s="52"/>
      <c r="AR736" s="52"/>
      <c r="AS736" s="52"/>
      <c r="AT736" s="52"/>
      <c r="AU736" s="52"/>
      <c r="AV736" s="52"/>
      <c r="AW736" s="52"/>
      <c r="AX736" s="52"/>
      <c r="AY736" s="52"/>
      <c r="AZ736" s="52"/>
      <c r="BA736" s="52"/>
      <c r="BB736" s="52"/>
      <c r="BC736" s="52"/>
      <c r="BD736" s="52"/>
      <c r="BE736" s="52"/>
      <c r="BF736" s="52"/>
    </row>
    <row r="737" spans="1:58" ht="15.75" customHeight="1">
      <c r="A737" s="58"/>
      <c r="B737" s="52"/>
      <c r="C737" s="52"/>
      <c r="D737" s="52"/>
      <c r="E737" s="52"/>
      <c r="F737" s="52"/>
      <c r="G737" s="52"/>
      <c r="H737" s="52"/>
      <c r="I737" s="52"/>
      <c r="J737" s="52"/>
      <c r="K737" s="52"/>
      <c r="L737" s="52"/>
      <c r="M737" s="52"/>
      <c r="N737" s="52"/>
      <c r="O737" s="52"/>
      <c r="P737" s="52"/>
      <c r="Q737" s="52"/>
      <c r="R737" s="52"/>
      <c r="S737" s="52"/>
      <c r="T737" s="52"/>
      <c r="U737" s="52"/>
      <c r="V737" s="52"/>
      <c r="W737" s="52"/>
      <c r="X737" s="52"/>
      <c r="Y737" s="52"/>
      <c r="Z737" s="52"/>
      <c r="AA737" s="52"/>
      <c r="AB737" s="52"/>
      <c r="AC737" s="52"/>
      <c r="AD737" s="52"/>
      <c r="AE737" s="52"/>
      <c r="AF737" s="52"/>
      <c r="AG737" s="52"/>
      <c r="AH737" s="52"/>
      <c r="AI737" s="52"/>
      <c r="AJ737" s="52"/>
      <c r="AK737" s="52"/>
      <c r="AL737" s="52"/>
      <c r="AM737" s="52"/>
      <c r="AN737" s="52"/>
      <c r="AO737" s="52"/>
      <c r="AP737" s="52"/>
      <c r="AQ737" s="52"/>
      <c r="AR737" s="52"/>
      <c r="AS737" s="52"/>
      <c r="AT737" s="52"/>
      <c r="AU737" s="52"/>
      <c r="AV737" s="52"/>
      <c r="AW737" s="52"/>
      <c r="AX737" s="52"/>
      <c r="AY737" s="52"/>
      <c r="AZ737" s="52"/>
      <c r="BA737" s="52"/>
      <c r="BB737" s="52"/>
      <c r="BC737" s="52"/>
      <c r="BD737" s="52"/>
      <c r="BE737" s="52"/>
      <c r="BF737" s="52"/>
    </row>
    <row r="738" spans="1:58" ht="15.75" customHeight="1">
      <c r="A738" s="58"/>
      <c r="B738" s="52"/>
      <c r="C738" s="52"/>
      <c r="D738" s="52"/>
      <c r="E738" s="52"/>
      <c r="F738" s="52"/>
      <c r="G738" s="52"/>
      <c r="H738" s="52"/>
      <c r="I738" s="52"/>
      <c r="J738" s="52"/>
      <c r="K738" s="52"/>
      <c r="L738" s="52"/>
      <c r="M738" s="52"/>
      <c r="N738" s="52"/>
      <c r="O738" s="52"/>
      <c r="P738" s="52"/>
      <c r="Q738" s="52"/>
      <c r="R738" s="52"/>
      <c r="S738" s="52"/>
      <c r="T738" s="52"/>
      <c r="U738" s="52"/>
      <c r="V738" s="52"/>
      <c r="W738" s="52"/>
      <c r="X738" s="52"/>
      <c r="Y738" s="52"/>
      <c r="Z738" s="52"/>
      <c r="AA738" s="52"/>
      <c r="AB738" s="52"/>
      <c r="AC738" s="52"/>
      <c r="AD738" s="52"/>
      <c r="AE738" s="52"/>
      <c r="AF738" s="52"/>
      <c r="AG738" s="52"/>
      <c r="AH738" s="52"/>
      <c r="AI738" s="52"/>
      <c r="AJ738" s="52"/>
      <c r="AK738" s="52"/>
      <c r="AL738" s="52"/>
      <c r="AM738" s="52"/>
      <c r="AN738" s="52"/>
      <c r="AO738" s="52"/>
      <c r="AP738" s="52"/>
      <c r="AQ738" s="52"/>
      <c r="AR738" s="52"/>
      <c r="AS738" s="52"/>
      <c r="AT738" s="52"/>
      <c r="AU738" s="52"/>
      <c r="AV738" s="52"/>
      <c r="AW738" s="52"/>
      <c r="AX738" s="52"/>
      <c r="AY738" s="52"/>
      <c r="AZ738" s="52"/>
      <c r="BA738" s="52"/>
      <c r="BB738" s="52"/>
      <c r="BC738" s="52"/>
      <c r="BD738" s="52"/>
      <c r="BE738" s="52"/>
      <c r="BF738" s="52"/>
    </row>
    <row r="739" spans="1:58" ht="15.75" customHeight="1">
      <c r="A739" s="58"/>
      <c r="B739" s="52"/>
      <c r="C739" s="52"/>
      <c r="D739" s="52"/>
      <c r="E739" s="52"/>
      <c r="F739" s="52"/>
      <c r="G739" s="52"/>
      <c r="H739" s="52"/>
      <c r="I739" s="52"/>
      <c r="J739" s="52"/>
      <c r="K739" s="52"/>
      <c r="L739" s="52"/>
      <c r="M739" s="52"/>
      <c r="N739" s="52"/>
      <c r="O739" s="52"/>
      <c r="P739" s="52"/>
      <c r="Q739" s="52"/>
      <c r="R739" s="52"/>
      <c r="S739" s="52"/>
      <c r="T739" s="52"/>
      <c r="U739" s="52"/>
      <c r="V739" s="52"/>
      <c r="W739" s="52"/>
      <c r="X739" s="52"/>
      <c r="Y739" s="52"/>
      <c r="Z739" s="52"/>
      <c r="AA739" s="52"/>
      <c r="AB739" s="52"/>
      <c r="AC739" s="52"/>
      <c r="AD739" s="52"/>
      <c r="AE739" s="52"/>
      <c r="AF739" s="52"/>
      <c r="AG739" s="52"/>
      <c r="AH739" s="52"/>
      <c r="AI739" s="52"/>
      <c r="AJ739" s="52"/>
      <c r="AK739" s="52"/>
      <c r="AL739" s="52"/>
      <c r="AM739" s="52"/>
      <c r="AN739" s="52"/>
      <c r="AO739" s="52"/>
      <c r="AP739" s="52"/>
      <c r="AQ739" s="52"/>
      <c r="AR739" s="52"/>
      <c r="AS739" s="52"/>
      <c r="AT739" s="52"/>
      <c r="AU739" s="52"/>
      <c r="AV739" s="52"/>
      <c r="AW739" s="52"/>
      <c r="AX739" s="52"/>
      <c r="AY739" s="52"/>
      <c r="AZ739" s="52"/>
      <c r="BA739" s="52"/>
      <c r="BB739" s="52"/>
      <c r="BC739" s="52"/>
      <c r="BD739" s="52"/>
      <c r="BE739" s="52"/>
      <c r="BF739" s="52"/>
    </row>
    <row r="740" spans="1:58" ht="15.75" customHeight="1">
      <c r="A740" s="58"/>
      <c r="B740" s="52"/>
      <c r="C740" s="52"/>
      <c r="D740" s="52"/>
      <c r="E740" s="52"/>
      <c r="F740" s="52"/>
      <c r="G740" s="52"/>
      <c r="H740" s="52"/>
      <c r="I740" s="52"/>
      <c r="J740" s="52"/>
      <c r="K740" s="52"/>
      <c r="L740" s="52"/>
      <c r="M740" s="52"/>
      <c r="N740" s="52"/>
      <c r="O740" s="52"/>
      <c r="P740" s="52"/>
      <c r="Q740" s="52"/>
      <c r="R740" s="52"/>
      <c r="S740" s="52"/>
      <c r="T740" s="52"/>
      <c r="U740" s="52"/>
      <c r="V740" s="52"/>
      <c r="W740" s="52"/>
      <c r="X740" s="52"/>
      <c r="Y740" s="52"/>
      <c r="Z740" s="52"/>
      <c r="AA740" s="52"/>
      <c r="AB740" s="52"/>
      <c r="AC740" s="52"/>
      <c r="AD740" s="52"/>
      <c r="AE740" s="52"/>
      <c r="AF740" s="52"/>
      <c r="AG740" s="52"/>
      <c r="AH740" s="52"/>
      <c r="AI740" s="52"/>
      <c r="AJ740" s="52"/>
      <c r="AK740" s="52"/>
      <c r="AL740" s="52"/>
      <c r="AM740" s="52"/>
      <c r="AN740" s="52"/>
      <c r="AO740" s="52"/>
      <c r="AP740" s="52"/>
      <c r="AQ740" s="52"/>
      <c r="AR740" s="52"/>
      <c r="AS740" s="52"/>
      <c r="AT740" s="52"/>
      <c r="AU740" s="52"/>
      <c r="AV740" s="52"/>
      <c r="AW740" s="52"/>
      <c r="AX740" s="52"/>
      <c r="AY740" s="52"/>
      <c r="AZ740" s="52"/>
      <c r="BA740" s="52"/>
      <c r="BB740" s="52"/>
      <c r="BC740" s="52"/>
      <c r="BD740" s="52"/>
      <c r="BE740" s="52"/>
      <c r="BF740" s="52"/>
    </row>
    <row r="741" spans="1:58" ht="15.75" customHeight="1">
      <c r="A741" s="58"/>
      <c r="B741" s="52"/>
      <c r="C741" s="52"/>
      <c r="D741" s="52"/>
      <c r="E741" s="52"/>
      <c r="F741" s="52"/>
      <c r="G741" s="52"/>
      <c r="H741" s="52"/>
      <c r="I741" s="52"/>
      <c r="J741" s="52"/>
      <c r="K741" s="52"/>
      <c r="L741" s="52"/>
      <c r="M741" s="52"/>
      <c r="N741" s="52"/>
      <c r="O741" s="52"/>
      <c r="P741" s="52"/>
      <c r="Q741" s="52"/>
      <c r="R741" s="52"/>
      <c r="S741" s="52"/>
      <c r="T741" s="52"/>
      <c r="U741" s="52"/>
      <c r="V741" s="52"/>
      <c r="W741" s="52"/>
      <c r="X741" s="52"/>
      <c r="Y741" s="52"/>
      <c r="Z741" s="52"/>
      <c r="AA741" s="52"/>
      <c r="AB741" s="52"/>
      <c r="AC741" s="52"/>
      <c r="AD741" s="52"/>
      <c r="AE741" s="52"/>
      <c r="AF741" s="52"/>
      <c r="AG741" s="52"/>
      <c r="AH741" s="52"/>
      <c r="AI741" s="52"/>
      <c r="AJ741" s="52"/>
      <c r="AK741" s="52"/>
      <c r="AL741" s="52"/>
      <c r="AM741" s="52"/>
      <c r="AN741" s="52"/>
      <c r="AO741" s="52"/>
      <c r="AP741" s="52"/>
      <c r="AQ741" s="52"/>
      <c r="AR741" s="52"/>
      <c r="AS741" s="52"/>
      <c r="AT741" s="52"/>
      <c r="AU741" s="52"/>
      <c r="AV741" s="52"/>
      <c r="AW741" s="52"/>
      <c r="AX741" s="52"/>
      <c r="AY741" s="52"/>
      <c r="AZ741" s="52"/>
      <c r="BA741" s="52"/>
      <c r="BB741" s="52"/>
      <c r="BC741" s="52"/>
      <c r="BD741" s="52"/>
      <c r="BE741" s="52"/>
      <c r="BF741" s="52"/>
    </row>
    <row r="742" spans="1:58" ht="15.75" customHeight="1">
      <c r="A742" s="58"/>
      <c r="B742" s="52"/>
      <c r="C742" s="52"/>
      <c r="D742" s="52"/>
      <c r="E742" s="52"/>
      <c r="F742" s="52"/>
      <c r="G742" s="52"/>
      <c r="H742" s="52"/>
      <c r="I742" s="52"/>
      <c r="J742" s="52"/>
      <c r="K742" s="52"/>
      <c r="L742" s="52"/>
      <c r="M742" s="52"/>
      <c r="N742" s="52"/>
      <c r="O742" s="52"/>
      <c r="P742" s="52"/>
      <c r="Q742" s="52"/>
      <c r="R742" s="52"/>
      <c r="S742" s="52"/>
      <c r="T742" s="52"/>
      <c r="U742" s="52"/>
      <c r="V742" s="52"/>
      <c r="W742" s="52"/>
      <c r="X742" s="52"/>
      <c r="Y742" s="52"/>
      <c r="Z742" s="52"/>
      <c r="AA742" s="52"/>
      <c r="AB742" s="52"/>
      <c r="AC742" s="52"/>
      <c r="AD742" s="52"/>
      <c r="AE742" s="52"/>
      <c r="AF742" s="52"/>
      <c r="AG742" s="52"/>
      <c r="AH742" s="52"/>
      <c r="AI742" s="52"/>
      <c r="AJ742" s="52"/>
      <c r="AK742" s="52"/>
      <c r="AL742" s="52"/>
      <c r="AM742" s="52"/>
      <c r="AN742" s="52"/>
      <c r="AO742" s="52"/>
      <c r="AP742" s="52"/>
      <c r="AQ742" s="52"/>
      <c r="AR742" s="52"/>
      <c r="AS742" s="52"/>
      <c r="AT742" s="52"/>
      <c r="AU742" s="52"/>
      <c r="AV742" s="52"/>
      <c r="AW742" s="52"/>
      <c r="AX742" s="52"/>
      <c r="AY742" s="52"/>
      <c r="AZ742" s="52"/>
      <c r="BA742" s="52"/>
      <c r="BB742" s="52"/>
      <c r="BC742" s="52"/>
      <c r="BD742" s="52"/>
      <c r="BE742" s="52"/>
      <c r="BF742" s="52"/>
    </row>
    <row r="743" spans="1:58" ht="15.75" customHeight="1">
      <c r="A743" s="58"/>
      <c r="B743" s="52"/>
      <c r="C743" s="52"/>
      <c r="D743" s="52"/>
      <c r="E743" s="52"/>
      <c r="F743" s="52"/>
      <c r="G743" s="52"/>
      <c r="H743" s="52"/>
      <c r="I743" s="52"/>
      <c r="J743" s="52"/>
      <c r="K743" s="52"/>
      <c r="L743" s="52"/>
      <c r="M743" s="52"/>
      <c r="N743" s="52"/>
      <c r="O743" s="52"/>
      <c r="P743" s="52"/>
      <c r="Q743" s="52"/>
      <c r="R743" s="52"/>
      <c r="S743" s="52"/>
      <c r="T743" s="52"/>
      <c r="U743" s="52"/>
      <c r="V743" s="52"/>
      <c r="W743" s="52"/>
      <c r="X743" s="52"/>
      <c r="Y743" s="52"/>
      <c r="Z743" s="52"/>
      <c r="AA743" s="52"/>
      <c r="AB743" s="52"/>
      <c r="AC743" s="52"/>
      <c r="AD743" s="52"/>
      <c r="AE743" s="52"/>
      <c r="AF743" s="52"/>
      <c r="AG743" s="52"/>
      <c r="AH743" s="52"/>
      <c r="AI743" s="52"/>
      <c r="AJ743" s="52"/>
      <c r="AK743" s="52"/>
      <c r="AL743" s="52"/>
      <c r="AM743" s="52"/>
      <c r="AN743" s="52"/>
      <c r="AO743" s="52"/>
      <c r="AP743" s="52"/>
      <c r="AQ743" s="52"/>
      <c r="AR743" s="52"/>
      <c r="AS743" s="52"/>
      <c r="AT743" s="52"/>
      <c r="AU743" s="52"/>
      <c r="AV743" s="52"/>
      <c r="AW743" s="52"/>
      <c r="AX743" s="52"/>
      <c r="AY743" s="52"/>
      <c r="AZ743" s="52"/>
      <c r="BA743" s="52"/>
      <c r="BB743" s="52"/>
      <c r="BC743" s="52"/>
      <c r="BD743" s="52"/>
      <c r="BE743" s="52"/>
      <c r="BF743" s="52"/>
    </row>
    <row r="744" spans="1:58" ht="15.75" customHeight="1">
      <c r="A744" s="58"/>
      <c r="B744" s="52"/>
      <c r="C744" s="52"/>
      <c r="D744" s="52"/>
      <c r="E744" s="52"/>
      <c r="F744" s="52"/>
      <c r="G744" s="52"/>
      <c r="H744" s="52"/>
      <c r="I744" s="52"/>
      <c r="J744" s="52"/>
      <c r="K744" s="52"/>
      <c r="L744" s="52"/>
      <c r="M744" s="52"/>
      <c r="N744" s="52"/>
      <c r="O744" s="52"/>
      <c r="P744" s="52"/>
      <c r="Q744" s="52"/>
      <c r="R744" s="52"/>
      <c r="S744" s="52"/>
      <c r="T744" s="52"/>
      <c r="U744" s="52"/>
      <c r="V744" s="52"/>
      <c r="W744" s="52"/>
      <c r="X744" s="52"/>
      <c r="Y744" s="52"/>
      <c r="Z744" s="52"/>
      <c r="AA744" s="52"/>
      <c r="AB744" s="52"/>
      <c r="AC744" s="52"/>
      <c r="AD744" s="52"/>
      <c r="AE744" s="52"/>
      <c r="AF744" s="52"/>
      <c r="AG744" s="52"/>
      <c r="AH744" s="52"/>
      <c r="AI744" s="52"/>
      <c r="AJ744" s="52"/>
      <c r="AK744" s="52"/>
      <c r="AL744" s="52"/>
      <c r="AM744" s="52"/>
      <c r="AN744" s="52"/>
      <c r="AO744" s="52"/>
      <c r="AP744" s="52"/>
      <c r="AQ744" s="52"/>
      <c r="AR744" s="52"/>
      <c r="AS744" s="52"/>
      <c r="AT744" s="52"/>
      <c r="AU744" s="52"/>
      <c r="AV744" s="52"/>
      <c r="AW744" s="52"/>
      <c r="AX744" s="52"/>
      <c r="AY744" s="52"/>
      <c r="AZ744" s="52"/>
      <c r="BA744" s="52"/>
      <c r="BB744" s="52"/>
      <c r="BC744" s="52"/>
      <c r="BD744" s="52"/>
      <c r="BE744" s="52"/>
      <c r="BF744" s="52"/>
    </row>
    <row r="745" spans="1:58" ht="15.75" customHeight="1">
      <c r="A745" s="58"/>
      <c r="B745" s="52"/>
      <c r="C745" s="52"/>
      <c r="D745" s="52"/>
      <c r="E745" s="52"/>
      <c r="F745" s="52"/>
      <c r="G745" s="52"/>
      <c r="H745" s="52"/>
      <c r="I745" s="52"/>
      <c r="J745" s="52"/>
      <c r="K745" s="52"/>
      <c r="L745" s="52"/>
      <c r="M745" s="52"/>
      <c r="N745" s="52"/>
      <c r="O745" s="52"/>
      <c r="P745" s="52"/>
      <c r="Q745" s="52"/>
      <c r="R745" s="52"/>
      <c r="S745" s="52"/>
      <c r="T745" s="52"/>
      <c r="U745" s="52"/>
      <c r="V745" s="52"/>
      <c r="W745" s="52"/>
      <c r="X745" s="52"/>
      <c r="Y745" s="52"/>
      <c r="Z745" s="52"/>
      <c r="AA745" s="52"/>
      <c r="AB745" s="52"/>
      <c r="AC745" s="52"/>
      <c r="AD745" s="52"/>
      <c r="AE745" s="52"/>
      <c r="AF745" s="52"/>
      <c r="AG745" s="52"/>
      <c r="AH745" s="52"/>
      <c r="AI745" s="52"/>
      <c r="AJ745" s="52"/>
      <c r="AK745" s="52"/>
      <c r="AL745" s="52"/>
      <c r="AM745" s="52"/>
      <c r="AN745" s="52"/>
      <c r="AO745" s="52"/>
      <c r="AP745" s="52"/>
      <c r="AQ745" s="52"/>
      <c r="AR745" s="52"/>
      <c r="AS745" s="52"/>
      <c r="AT745" s="52"/>
      <c r="AU745" s="52"/>
      <c r="AV745" s="52"/>
      <c r="AW745" s="52"/>
      <c r="AX745" s="52"/>
      <c r="AY745" s="52"/>
      <c r="AZ745" s="52"/>
      <c r="BA745" s="52"/>
      <c r="BB745" s="52"/>
      <c r="BC745" s="52"/>
      <c r="BD745" s="52"/>
      <c r="BE745" s="52"/>
      <c r="BF745" s="52"/>
    </row>
    <row r="746" spans="1:58" ht="15.75" customHeight="1">
      <c r="A746" s="58"/>
      <c r="B746" s="52"/>
      <c r="C746" s="52"/>
      <c r="D746" s="52"/>
      <c r="E746" s="52"/>
      <c r="F746" s="52"/>
      <c r="G746" s="52"/>
      <c r="H746" s="52"/>
      <c r="I746" s="52"/>
      <c r="J746" s="52"/>
      <c r="K746" s="52"/>
      <c r="L746" s="52"/>
      <c r="M746" s="52"/>
      <c r="N746" s="52"/>
      <c r="O746" s="52"/>
      <c r="P746" s="52"/>
      <c r="Q746" s="52"/>
      <c r="R746" s="52"/>
      <c r="S746" s="52"/>
      <c r="T746" s="52"/>
      <c r="U746" s="52"/>
      <c r="V746" s="52"/>
      <c r="W746" s="52"/>
      <c r="X746" s="52"/>
      <c r="Y746" s="52"/>
      <c r="Z746" s="52"/>
      <c r="AA746" s="52"/>
      <c r="AB746" s="52"/>
      <c r="AC746" s="52"/>
      <c r="AD746" s="52"/>
      <c r="AE746" s="52"/>
      <c r="AF746" s="52"/>
      <c r="AG746" s="52"/>
      <c r="AH746" s="52"/>
      <c r="AI746" s="52"/>
      <c r="AJ746" s="52"/>
      <c r="AK746" s="52"/>
      <c r="AL746" s="52"/>
      <c r="AM746" s="52"/>
      <c r="AN746" s="52"/>
      <c r="AO746" s="52"/>
      <c r="AP746" s="52"/>
      <c r="AQ746" s="52"/>
      <c r="AR746" s="52"/>
      <c r="AS746" s="52"/>
      <c r="AT746" s="52"/>
      <c r="AU746" s="52"/>
      <c r="AV746" s="52"/>
      <c r="AW746" s="52"/>
      <c r="AX746" s="52"/>
      <c r="AY746" s="52"/>
      <c r="AZ746" s="52"/>
      <c r="BA746" s="52"/>
      <c r="BB746" s="52"/>
      <c r="BC746" s="52"/>
      <c r="BD746" s="52"/>
      <c r="BE746" s="52"/>
      <c r="BF746" s="52"/>
    </row>
    <row r="747" spans="1:58" ht="15.75" customHeight="1">
      <c r="A747" s="58"/>
      <c r="B747" s="52"/>
      <c r="C747" s="52"/>
      <c r="D747" s="52"/>
      <c r="E747" s="52"/>
      <c r="F747" s="52"/>
      <c r="G747" s="52"/>
      <c r="H747" s="52"/>
      <c r="I747" s="52"/>
      <c r="J747" s="52"/>
      <c r="K747" s="52"/>
      <c r="L747" s="52"/>
      <c r="M747" s="52"/>
      <c r="N747" s="52"/>
      <c r="O747" s="52"/>
      <c r="P747" s="52"/>
      <c r="Q747" s="52"/>
      <c r="R747" s="52"/>
      <c r="S747" s="52"/>
      <c r="T747" s="52"/>
      <c r="U747" s="52"/>
      <c r="V747" s="52"/>
      <c r="W747" s="52"/>
      <c r="X747" s="52"/>
      <c r="Y747" s="52"/>
      <c r="Z747" s="52"/>
      <c r="AA747" s="52"/>
      <c r="AB747" s="52"/>
      <c r="AC747" s="52"/>
      <c r="AD747" s="52"/>
      <c r="AE747" s="52"/>
      <c r="AF747" s="52"/>
      <c r="AG747" s="52"/>
      <c r="AH747" s="52"/>
      <c r="AI747" s="52"/>
      <c r="AJ747" s="52"/>
      <c r="AK747" s="52"/>
      <c r="AL747" s="52"/>
      <c r="AM747" s="52"/>
      <c r="AN747" s="52"/>
      <c r="AO747" s="52"/>
      <c r="AP747" s="52"/>
      <c r="AQ747" s="52"/>
      <c r="AR747" s="52"/>
      <c r="AS747" s="52"/>
      <c r="AT747" s="52"/>
      <c r="AU747" s="52"/>
      <c r="AV747" s="52"/>
      <c r="AW747" s="52"/>
      <c r="AX747" s="52"/>
      <c r="AY747" s="52"/>
      <c r="AZ747" s="52"/>
      <c r="BA747" s="52"/>
      <c r="BB747" s="52"/>
      <c r="BC747" s="52"/>
      <c r="BD747" s="52"/>
      <c r="BE747" s="52"/>
      <c r="BF747" s="52"/>
    </row>
    <row r="748" spans="1:58" ht="15.75" customHeight="1">
      <c r="A748" s="58"/>
      <c r="B748" s="52"/>
      <c r="C748" s="52"/>
      <c r="D748" s="52"/>
      <c r="E748" s="52"/>
      <c r="F748" s="52"/>
      <c r="G748" s="52"/>
      <c r="H748" s="52"/>
      <c r="I748" s="52"/>
      <c r="J748" s="52"/>
      <c r="K748" s="52"/>
      <c r="L748" s="52"/>
      <c r="M748" s="52"/>
      <c r="N748" s="52"/>
      <c r="O748" s="52"/>
      <c r="P748" s="52"/>
      <c r="Q748" s="52"/>
      <c r="R748" s="52"/>
      <c r="S748" s="52"/>
      <c r="T748" s="52"/>
      <c r="U748" s="52"/>
      <c r="V748" s="52"/>
      <c r="W748" s="52"/>
      <c r="X748" s="52"/>
      <c r="Y748" s="52"/>
      <c r="Z748" s="52"/>
      <c r="AA748" s="52"/>
      <c r="AB748" s="52"/>
      <c r="AC748" s="52"/>
      <c r="AD748" s="52"/>
      <c r="AE748" s="52"/>
      <c r="AF748" s="52"/>
      <c r="AG748" s="52"/>
      <c r="AH748" s="52"/>
      <c r="AI748" s="52"/>
      <c r="AJ748" s="52"/>
      <c r="AK748" s="52"/>
      <c r="AL748" s="52"/>
      <c r="AM748" s="52"/>
      <c r="AN748" s="52"/>
      <c r="AO748" s="52"/>
      <c r="AP748" s="52"/>
      <c r="AQ748" s="52"/>
      <c r="AR748" s="52"/>
      <c r="AS748" s="52"/>
      <c r="AT748" s="52"/>
      <c r="AU748" s="52"/>
      <c r="AV748" s="52"/>
      <c r="AW748" s="52"/>
      <c r="AX748" s="52"/>
      <c r="AY748" s="52"/>
      <c r="AZ748" s="52"/>
      <c r="BA748" s="52"/>
      <c r="BB748" s="52"/>
      <c r="BC748" s="52"/>
      <c r="BD748" s="52"/>
      <c r="BE748" s="52"/>
      <c r="BF748" s="52"/>
    </row>
    <row r="749" spans="1:58" ht="15.75" customHeight="1">
      <c r="A749" s="58"/>
      <c r="B749" s="52"/>
      <c r="C749" s="52"/>
      <c r="D749" s="52"/>
      <c r="E749" s="52"/>
      <c r="F749" s="52"/>
      <c r="G749" s="52"/>
      <c r="H749" s="52"/>
      <c r="I749" s="52"/>
      <c r="J749" s="52"/>
      <c r="K749" s="52"/>
      <c r="L749" s="52"/>
      <c r="M749" s="52"/>
      <c r="N749" s="52"/>
      <c r="O749" s="52"/>
      <c r="P749" s="52"/>
      <c r="Q749" s="52"/>
      <c r="R749" s="52"/>
      <c r="S749" s="52"/>
      <c r="T749" s="52"/>
      <c r="U749" s="52"/>
      <c r="V749" s="52"/>
      <c r="W749" s="52"/>
      <c r="X749" s="52"/>
      <c r="Y749" s="52"/>
      <c r="Z749" s="52"/>
      <c r="AA749" s="52"/>
      <c r="AB749" s="52"/>
      <c r="AC749" s="52"/>
      <c r="AD749" s="52"/>
      <c r="AE749" s="52"/>
      <c r="AF749" s="52"/>
      <c r="AG749" s="52"/>
      <c r="AH749" s="52"/>
      <c r="AI749" s="52"/>
      <c r="AJ749" s="52"/>
      <c r="AK749" s="52"/>
      <c r="AL749" s="52"/>
      <c r="AM749" s="52"/>
      <c r="AN749" s="52"/>
      <c r="AO749" s="52"/>
      <c r="AP749" s="52"/>
      <c r="AQ749" s="52"/>
      <c r="AR749" s="52"/>
      <c r="AS749" s="52"/>
      <c r="AT749" s="52"/>
      <c r="AU749" s="52"/>
      <c r="AV749" s="52"/>
      <c r="AW749" s="52"/>
      <c r="AX749" s="52"/>
      <c r="AY749" s="52"/>
      <c r="AZ749" s="52"/>
      <c r="BA749" s="52"/>
      <c r="BB749" s="52"/>
      <c r="BC749" s="52"/>
      <c r="BD749" s="52"/>
      <c r="BE749" s="52"/>
      <c r="BF749" s="52"/>
    </row>
    <row r="750" spans="1:58" ht="15.75" customHeight="1">
      <c r="A750" s="58"/>
      <c r="B750" s="52"/>
      <c r="C750" s="52"/>
      <c r="D750" s="52"/>
      <c r="E750" s="52"/>
      <c r="F750" s="52"/>
      <c r="G750" s="52"/>
      <c r="H750" s="52"/>
      <c r="I750" s="52"/>
      <c r="J750" s="52"/>
      <c r="K750" s="52"/>
      <c r="L750" s="52"/>
      <c r="M750" s="52"/>
      <c r="N750" s="52"/>
      <c r="O750" s="52"/>
      <c r="P750" s="52"/>
      <c r="Q750" s="52"/>
      <c r="R750" s="52"/>
      <c r="S750" s="52"/>
      <c r="T750" s="52"/>
      <c r="U750" s="52"/>
      <c r="V750" s="52"/>
      <c r="W750" s="52"/>
      <c r="X750" s="52"/>
      <c r="Y750" s="52"/>
      <c r="Z750" s="52"/>
      <c r="AA750" s="52"/>
      <c r="AB750" s="52"/>
      <c r="AC750" s="52"/>
      <c r="AD750" s="52"/>
      <c r="AE750" s="52"/>
      <c r="AF750" s="52"/>
      <c r="AG750" s="52"/>
      <c r="AH750" s="52"/>
      <c r="AI750" s="52"/>
      <c r="AJ750" s="52"/>
      <c r="AK750" s="52"/>
      <c r="AL750" s="52"/>
      <c r="AM750" s="52"/>
      <c r="AN750" s="52"/>
      <c r="AO750" s="52"/>
      <c r="AP750" s="52"/>
      <c r="AQ750" s="52"/>
      <c r="AR750" s="52"/>
      <c r="AS750" s="52"/>
      <c r="AT750" s="52"/>
      <c r="AU750" s="52"/>
      <c r="AV750" s="52"/>
      <c r="AW750" s="52"/>
      <c r="AX750" s="52"/>
      <c r="AY750" s="52"/>
      <c r="AZ750" s="52"/>
      <c r="BA750" s="52"/>
      <c r="BB750" s="52"/>
      <c r="BC750" s="52"/>
      <c r="BD750" s="52"/>
      <c r="BE750" s="52"/>
      <c r="BF750" s="52"/>
    </row>
    <row r="751" spans="1:58" ht="15.75" customHeight="1">
      <c r="A751" s="58"/>
      <c r="B751" s="52"/>
      <c r="C751" s="52"/>
      <c r="D751" s="52"/>
      <c r="E751" s="52"/>
      <c r="F751" s="52"/>
      <c r="G751" s="52"/>
      <c r="H751" s="52"/>
      <c r="I751" s="52"/>
      <c r="J751" s="52"/>
      <c r="K751" s="52"/>
      <c r="L751" s="52"/>
      <c r="M751" s="52"/>
      <c r="N751" s="52"/>
      <c r="O751" s="52"/>
      <c r="P751" s="52"/>
      <c r="Q751" s="52"/>
      <c r="R751" s="52"/>
      <c r="S751" s="52"/>
      <c r="T751" s="52"/>
      <c r="U751" s="52"/>
      <c r="V751" s="52"/>
      <c r="W751" s="52"/>
      <c r="X751" s="52"/>
      <c r="Y751" s="52"/>
      <c r="Z751" s="52"/>
      <c r="AA751" s="52"/>
      <c r="AB751" s="52"/>
      <c r="AC751" s="52"/>
      <c r="AD751" s="52"/>
      <c r="AE751" s="52"/>
      <c r="AF751" s="52"/>
      <c r="AG751" s="52"/>
      <c r="AH751" s="52"/>
      <c r="AI751" s="52"/>
      <c r="AJ751" s="52"/>
      <c r="AK751" s="52"/>
      <c r="AL751" s="52"/>
      <c r="AM751" s="52"/>
      <c r="AN751" s="52"/>
      <c r="AO751" s="52"/>
      <c r="AP751" s="52"/>
      <c r="AQ751" s="52"/>
      <c r="AR751" s="52"/>
      <c r="AS751" s="52"/>
      <c r="AT751" s="52"/>
      <c r="AU751" s="52"/>
      <c r="AV751" s="52"/>
      <c r="AW751" s="52"/>
      <c r="AX751" s="52"/>
      <c r="AY751" s="52"/>
      <c r="AZ751" s="52"/>
      <c r="BA751" s="52"/>
      <c r="BB751" s="52"/>
      <c r="BC751" s="52"/>
      <c r="BD751" s="52"/>
      <c r="BE751" s="52"/>
      <c r="BF751" s="52"/>
    </row>
    <row r="752" spans="1:58" ht="15.75" customHeight="1">
      <c r="A752" s="58"/>
      <c r="B752" s="52"/>
      <c r="C752" s="52"/>
      <c r="D752" s="52"/>
      <c r="E752" s="52"/>
      <c r="F752" s="52"/>
      <c r="G752" s="52"/>
      <c r="H752" s="52"/>
      <c r="I752" s="52"/>
      <c r="J752" s="52"/>
      <c r="K752" s="52"/>
      <c r="L752" s="52"/>
      <c r="M752" s="52"/>
      <c r="N752" s="52"/>
      <c r="O752" s="52"/>
      <c r="P752" s="52"/>
      <c r="Q752" s="52"/>
      <c r="R752" s="52"/>
      <c r="S752" s="52"/>
      <c r="T752" s="52"/>
      <c r="U752" s="52"/>
      <c r="V752" s="52"/>
      <c r="W752" s="52"/>
      <c r="X752" s="52"/>
      <c r="Y752" s="52"/>
      <c r="Z752" s="52"/>
      <c r="AA752" s="52"/>
      <c r="AB752" s="52"/>
      <c r="AC752" s="52"/>
      <c r="AD752" s="52"/>
      <c r="AE752" s="52"/>
      <c r="AF752" s="52"/>
      <c r="AG752" s="52"/>
      <c r="AH752" s="52"/>
      <c r="AI752" s="52"/>
      <c r="AJ752" s="52"/>
      <c r="AK752" s="52"/>
      <c r="AL752" s="52"/>
      <c r="AM752" s="52"/>
      <c r="AN752" s="52"/>
      <c r="AO752" s="52"/>
      <c r="AP752" s="52"/>
      <c r="AQ752" s="52"/>
      <c r="AR752" s="52"/>
      <c r="AS752" s="52"/>
      <c r="AT752" s="52"/>
      <c r="AU752" s="52"/>
      <c r="AV752" s="52"/>
      <c r="AW752" s="52"/>
      <c r="AX752" s="52"/>
      <c r="AY752" s="52"/>
      <c r="AZ752" s="52"/>
      <c r="BA752" s="52"/>
      <c r="BB752" s="52"/>
      <c r="BC752" s="52"/>
      <c r="BD752" s="52"/>
      <c r="BE752" s="52"/>
      <c r="BF752" s="52"/>
    </row>
    <row r="753" spans="1:58" ht="15.75" customHeight="1">
      <c r="A753" s="58"/>
      <c r="B753" s="52"/>
      <c r="C753" s="52"/>
      <c r="D753" s="52"/>
      <c r="E753" s="52"/>
      <c r="F753" s="52"/>
      <c r="G753" s="52"/>
      <c r="H753" s="52"/>
      <c r="I753" s="52"/>
      <c r="J753" s="52"/>
      <c r="K753" s="52"/>
      <c r="L753" s="52"/>
      <c r="M753" s="52"/>
      <c r="N753" s="52"/>
      <c r="O753" s="52"/>
      <c r="P753" s="52"/>
      <c r="Q753" s="52"/>
      <c r="R753" s="52"/>
      <c r="S753" s="52"/>
      <c r="T753" s="52"/>
      <c r="U753" s="52"/>
      <c r="V753" s="52"/>
      <c r="W753" s="52"/>
      <c r="X753" s="52"/>
      <c r="Y753" s="52"/>
      <c r="Z753" s="52"/>
      <c r="AA753" s="52"/>
      <c r="AB753" s="52"/>
      <c r="AC753" s="52"/>
      <c r="AD753" s="52"/>
      <c r="AE753" s="52"/>
      <c r="AF753" s="52"/>
      <c r="AG753" s="52"/>
      <c r="AH753" s="52"/>
      <c r="AI753" s="52"/>
      <c r="AJ753" s="52"/>
      <c r="AK753" s="52"/>
      <c r="AL753" s="52"/>
      <c r="AM753" s="52"/>
      <c r="AN753" s="52"/>
      <c r="AO753" s="52"/>
      <c r="AP753" s="52"/>
      <c r="AQ753" s="52"/>
      <c r="AR753" s="52"/>
      <c r="AS753" s="52"/>
      <c r="AT753" s="52"/>
      <c r="AU753" s="52"/>
      <c r="AV753" s="52"/>
      <c r="AW753" s="52"/>
      <c r="AX753" s="52"/>
      <c r="AY753" s="52"/>
      <c r="AZ753" s="52"/>
      <c r="BA753" s="52"/>
      <c r="BB753" s="52"/>
      <c r="BC753" s="52"/>
      <c r="BD753" s="52"/>
      <c r="BE753" s="52"/>
      <c r="BF753" s="52"/>
    </row>
    <row r="754" spans="1:58" ht="15.75" customHeight="1">
      <c r="A754" s="58"/>
      <c r="B754" s="52"/>
      <c r="C754" s="52"/>
      <c r="D754" s="52"/>
      <c r="E754" s="52"/>
      <c r="F754" s="52"/>
      <c r="G754" s="52"/>
      <c r="H754" s="52"/>
      <c r="I754" s="52"/>
      <c r="J754" s="52"/>
      <c r="K754" s="52"/>
      <c r="L754" s="52"/>
      <c r="M754" s="52"/>
      <c r="N754" s="52"/>
      <c r="O754" s="52"/>
      <c r="P754" s="52"/>
      <c r="Q754" s="52"/>
      <c r="R754" s="52"/>
      <c r="S754" s="52"/>
      <c r="T754" s="52"/>
      <c r="U754" s="52"/>
      <c r="V754" s="52"/>
      <c r="W754" s="52"/>
      <c r="X754" s="52"/>
      <c r="Y754" s="52"/>
      <c r="Z754" s="52"/>
      <c r="AA754" s="52"/>
      <c r="AB754" s="52"/>
      <c r="AC754" s="52"/>
      <c r="AD754" s="52"/>
      <c r="AE754" s="52"/>
      <c r="AF754" s="52"/>
      <c r="AG754" s="52"/>
      <c r="AH754" s="52"/>
      <c r="AI754" s="52"/>
      <c r="AJ754" s="52"/>
      <c r="AK754" s="52"/>
      <c r="AL754" s="52"/>
      <c r="AM754" s="52"/>
      <c r="AN754" s="52"/>
      <c r="AO754" s="52"/>
      <c r="AP754" s="52"/>
      <c r="AQ754" s="52"/>
      <c r="AR754" s="52"/>
      <c r="AS754" s="52"/>
      <c r="AT754" s="52"/>
      <c r="AU754" s="52"/>
      <c r="AV754" s="52"/>
      <c r="AW754" s="52"/>
      <c r="AX754" s="52"/>
      <c r="AY754" s="52"/>
      <c r="AZ754" s="52"/>
      <c r="BA754" s="52"/>
      <c r="BB754" s="52"/>
      <c r="BC754" s="52"/>
      <c r="BD754" s="52"/>
      <c r="BE754" s="52"/>
      <c r="BF754" s="52"/>
    </row>
    <row r="755" spans="1:58" ht="15.75" customHeight="1">
      <c r="A755" s="58"/>
      <c r="B755" s="52"/>
      <c r="C755" s="52"/>
      <c r="D755" s="52"/>
      <c r="E755" s="52"/>
      <c r="F755" s="52"/>
      <c r="G755" s="52"/>
      <c r="H755" s="52"/>
      <c r="I755" s="52"/>
      <c r="J755" s="52"/>
      <c r="K755" s="52"/>
      <c r="L755" s="52"/>
      <c r="M755" s="52"/>
      <c r="N755" s="52"/>
      <c r="O755" s="52"/>
      <c r="P755" s="52"/>
      <c r="Q755" s="52"/>
      <c r="R755" s="52"/>
      <c r="S755" s="52"/>
      <c r="T755" s="52"/>
      <c r="U755" s="52"/>
      <c r="V755" s="52"/>
      <c r="W755" s="52"/>
      <c r="X755" s="52"/>
      <c r="Y755" s="52"/>
      <c r="Z755" s="52"/>
      <c r="AA755" s="52"/>
      <c r="AB755" s="52"/>
      <c r="AC755" s="52"/>
      <c r="AD755" s="52"/>
      <c r="AE755" s="52"/>
      <c r="AF755" s="52"/>
      <c r="AG755" s="52"/>
      <c r="AH755" s="52"/>
      <c r="AI755" s="52"/>
      <c r="AJ755" s="52"/>
      <c r="AK755" s="52"/>
      <c r="AL755" s="52"/>
      <c r="AM755" s="52"/>
      <c r="AN755" s="52"/>
      <c r="AO755" s="52"/>
      <c r="AP755" s="52"/>
      <c r="AQ755" s="52"/>
      <c r="AR755" s="52"/>
      <c r="AS755" s="52"/>
      <c r="AT755" s="52"/>
      <c r="AU755" s="52"/>
      <c r="AV755" s="52"/>
      <c r="AW755" s="52"/>
      <c r="AX755" s="52"/>
      <c r="AY755" s="52"/>
      <c r="AZ755" s="52"/>
      <c r="BA755" s="52"/>
      <c r="BB755" s="52"/>
      <c r="BC755" s="52"/>
      <c r="BD755" s="52"/>
      <c r="BE755" s="52"/>
      <c r="BF755" s="52"/>
    </row>
    <row r="756" spans="1:58" ht="15.75" customHeight="1">
      <c r="A756" s="58"/>
      <c r="B756" s="52"/>
      <c r="C756" s="52"/>
      <c r="D756" s="52"/>
      <c r="E756" s="52"/>
      <c r="F756" s="52"/>
      <c r="G756" s="52"/>
      <c r="H756" s="52"/>
      <c r="I756" s="52"/>
      <c r="J756" s="52"/>
      <c r="K756" s="52"/>
      <c r="L756" s="52"/>
      <c r="M756" s="52"/>
      <c r="N756" s="52"/>
      <c r="O756" s="52"/>
      <c r="P756" s="52"/>
      <c r="Q756" s="52"/>
      <c r="R756" s="52"/>
      <c r="S756" s="52"/>
      <c r="T756" s="52"/>
      <c r="U756" s="52"/>
      <c r="V756" s="52"/>
      <c r="W756" s="52"/>
      <c r="X756" s="52"/>
      <c r="Y756" s="52"/>
      <c r="Z756" s="52"/>
      <c r="AA756" s="52"/>
      <c r="AB756" s="52"/>
      <c r="AC756" s="52"/>
      <c r="AD756" s="52"/>
      <c r="AE756" s="52"/>
      <c r="AF756" s="52"/>
      <c r="AG756" s="52"/>
      <c r="AH756" s="52"/>
      <c r="AI756" s="52"/>
      <c r="AJ756" s="52"/>
      <c r="AK756" s="52"/>
      <c r="AL756" s="52"/>
      <c r="AM756" s="52"/>
      <c r="AN756" s="52"/>
      <c r="AO756" s="52"/>
      <c r="AP756" s="52"/>
      <c r="AQ756" s="52"/>
      <c r="AR756" s="52"/>
      <c r="AS756" s="52"/>
      <c r="AT756" s="52"/>
      <c r="AU756" s="52"/>
      <c r="AV756" s="52"/>
      <c r="AW756" s="52"/>
      <c r="AX756" s="52"/>
      <c r="AY756" s="52"/>
      <c r="AZ756" s="52"/>
      <c r="BA756" s="52"/>
      <c r="BB756" s="52"/>
      <c r="BC756" s="52"/>
      <c r="BD756" s="52"/>
      <c r="BE756" s="52"/>
      <c r="BF756" s="52"/>
    </row>
    <row r="757" spans="1:58" ht="15.75" customHeight="1">
      <c r="A757" s="58"/>
      <c r="B757" s="52"/>
      <c r="C757" s="52"/>
      <c r="D757" s="52"/>
      <c r="E757" s="52"/>
      <c r="F757" s="52"/>
      <c r="G757" s="52"/>
      <c r="H757" s="52"/>
      <c r="I757" s="52"/>
      <c r="J757" s="52"/>
      <c r="K757" s="52"/>
      <c r="L757" s="52"/>
      <c r="M757" s="52"/>
      <c r="N757" s="52"/>
      <c r="O757" s="52"/>
      <c r="P757" s="52"/>
      <c r="Q757" s="52"/>
      <c r="R757" s="52"/>
      <c r="S757" s="52"/>
      <c r="T757" s="52"/>
      <c r="U757" s="52"/>
      <c r="V757" s="52"/>
      <c r="W757" s="52"/>
      <c r="X757" s="52"/>
      <c r="Y757" s="52"/>
      <c r="Z757" s="52"/>
      <c r="AA757" s="52"/>
      <c r="AB757" s="52"/>
      <c r="AC757" s="52"/>
      <c r="AD757" s="52"/>
      <c r="AE757" s="52"/>
      <c r="AF757" s="52"/>
      <c r="AG757" s="52"/>
      <c r="AH757" s="52"/>
      <c r="AI757" s="52"/>
      <c r="AJ757" s="52"/>
      <c r="AK757" s="52"/>
      <c r="AL757" s="52"/>
      <c r="AM757" s="52"/>
      <c r="AN757" s="52"/>
      <c r="AO757" s="52"/>
      <c r="AP757" s="52"/>
      <c r="AQ757" s="52"/>
      <c r="AR757" s="52"/>
      <c r="AS757" s="52"/>
      <c r="AT757" s="52"/>
      <c r="AU757" s="52"/>
      <c r="AV757" s="52"/>
      <c r="AW757" s="52"/>
      <c r="AX757" s="52"/>
      <c r="AY757" s="52"/>
      <c r="AZ757" s="52"/>
      <c r="BA757" s="52"/>
      <c r="BB757" s="52"/>
      <c r="BC757" s="52"/>
      <c r="BD757" s="52"/>
      <c r="BE757" s="52"/>
      <c r="BF757" s="52"/>
    </row>
    <row r="758" spans="1:58" ht="15.75" customHeight="1">
      <c r="A758" s="58"/>
      <c r="B758" s="52"/>
      <c r="C758" s="52"/>
      <c r="D758" s="52"/>
      <c r="E758" s="52"/>
      <c r="F758" s="52"/>
      <c r="G758" s="52"/>
      <c r="H758" s="52"/>
      <c r="I758" s="52"/>
      <c r="J758" s="52"/>
      <c r="K758" s="52"/>
      <c r="L758" s="52"/>
      <c r="M758" s="52"/>
      <c r="N758" s="52"/>
      <c r="O758" s="52"/>
      <c r="P758" s="52"/>
      <c r="Q758" s="52"/>
      <c r="R758" s="52"/>
      <c r="S758" s="52"/>
      <c r="T758" s="52"/>
      <c r="U758" s="52"/>
      <c r="V758" s="52"/>
      <c r="W758" s="52"/>
      <c r="X758" s="52"/>
      <c r="Y758" s="52"/>
      <c r="Z758" s="52"/>
      <c r="AA758" s="52"/>
      <c r="AB758" s="52"/>
      <c r="AC758" s="52"/>
      <c r="AD758" s="52"/>
      <c r="AE758" s="52"/>
      <c r="AF758" s="52"/>
      <c r="AG758" s="52"/>
      <c r="AH758" s="52"/>
      <c r="AI758" s="52"/>
      <c r="AJ758" s="52"/>
      <c r="AK758" s="52"/>
      <c r="AL758" s="52"/>
      <c r="AM758" s="52"/>
      <c r="AN758" s="52"/>
      <c r="AO758" s="52"/>
      <c r="AP758" s="52"/>
      <c r="AQ758" s="52"/>
      <c r="AR758" s="52"/>
      <c r="AS758" s="52"/>
      <c r="AT758" s="52"/>
      <c r="AU758" s="52"/>
      <c r="AV758" s="52"/>
      <c r="AW758" s="52"/>
      <c r="AX758" s="52"/>
      <c r="AY758" s="52"/>
      <c r="AZ758" s="52"/>
      <c r="BA758" s="52"/>
      <c r="BB758" s="52"/>
      <c r="BC758" s="52"/>
      <c r="BD758" s="52"/>
      <c r="BE758" s="52"/>
      <c r="BF758" s="52"/>
    </row>
    <row r="759" spans="1:58" ht="15.75" customHeight="1">
      <c r="A759" s="58"/>
      <c r="B759" s="52"/>
      <c r="C759" s="52"/>
      <c r="D759" s="52"/>
      <c r="E759" s="52"/>
      <c r="F759" s="52"/>
      <c r="G759" s="52"/>
      <c r="H759" s="52"/>
      <c r="I759" s="52"/>
      <c r="J759" s="52"/>
      <c r="K759" s="52"/>
      <c r="L759" s="52"/>
      <c r="M759" s="52"/>
      <c r="N759" s="52"/>
      <c r="O759" s="52"/>
      <c r="P759" s="52"/>
      <c r="Q759" s="52"/>
      <c r="R759" s="52"/>
      <c r="S759" s="52"/>
      <c r="T759" s="52"/>
      <c r="U759" s="52"/>
      <c r="V759" s="52"/>
      <c r="W759" s="52"/>
      <c r="X759" s="52"/>
      <c r="Y759" s="52"/>
      <c r="Z759" s="52"/>
      <c r="AA759" s="52"/>
      <c r="AB759" s="52"/>
      <c r="AC759" s="52"/>
      <c r="AD759" s="52"/>
      <c r="AE759" s="52"/>
      <c r="AF759" s="52"/>
      <c r="AG759" s="52"/>
      <c r="AH759" s="52"/>
      <c r="AI759" s="52"/>
      <c r="AJ759" s="52"/>
      <c r="AK759" s="52"/>
      <c r="AL759" s="52"/>
      <c r="AM759" s="52"/>
      <c r="AN759" s="52"/>
      <c r="AO759" s="52"/>
      <c r="AP759" s="52"/>
      <c r="AQ759" s="52"/>
      <c r="AR759" s="52"/>
      <c r="AS759" s="52"/>
      <c r="AT759" s="52"/>
      <c r="AU759" s="52"/>
      <c r="AV759" s="52"/>
      <c r="AW759" s="52"/>
      <c r="AX759" s="52"/>
      <c r="AY759" s="52"/>
      <c r="AZ759" s="52"/>
      <c r="BA759" s="52"/>
      <c r="BB759" s="52"/>
      <c r="BC759" s="52"/>
      <c r="BD759" s="52"/>
      <c r="BE759" s="52"/>
      <c r="BF759" s="52"/>
    </row>
    <row r="760" spans="1:58" ht="15.75" customHeight="1">
      <c r="A760" s="58"/>
      <c r="B760" s="52"/>
      <c r="C760" s="52"/>
      <c r="D760" s="52"/>
      <c r="E760" s="52"/>
      <c r="F760" s="52"/>
      <c r="G760" s="52"/>
      <c r="H760" s="52"/>
      <c r="I760" s="52"/>
      <c r="J760" s="52"/>
      <c r="K760" s="52"/>
      <c r="L760" s="52"/>
      <c r="M760" s="52"/>
      <c r="N760" s="52"/>
      <c r="O760" s="52"/>
      <c r="P760" s="52"/>
      <c r="Q760" s="52"/>
      <c r="R760" s="52"/>
      <c r="S760" s="52"/>
      <c r="T760" s="52"/>
      <c r="U760" s="52"/>
      <c r="V760" s="52"/>
      <c r="W760" s="52"/>
      <c r="X760" s="52"/>
      <c r="Y760" s="52"/>
      <c r="Z760" s="52"/>
      <c r="AA760" s="52"/>
      <c r="AB760" s="52"/>
      <c r="AC760" s="52"/>
      <c r="AD760" s="52"/>
      <c r="AE760" s="52"/>
      <c r="AF760" s="52"/>
      <c r="AG760" s="52"/>
      <c r="AH760" s="52"/>
      <c r="AI760" s="52"/>
      <c r="AJ760" s="52"/>
      <c r="AK760" s="52"/>
      <c r="AL760" s="52"/>
      <c r="AM760" s="52"/>
      <c r="AN760" s="52"/>
      <c r="AO760" s="52"/>
      <c r="AP760" s="52"/>
      <c r="AQ760" s="52"/>
      <c r="AR760" s="52"/>
      <c r="AS760" s="52"/>
      <c r="AT760" s="52"/>
      <c r="AU760" s="52"/>
      <c r="AV760" s="52"/>
      <c r="AW760" s="52"/>
      <c r="AX760" s="52"/>
      <c r="AY760" s="52"/>
      <c r="AZ760" s="52"/>
      <c r="BA760" s="52"/>
      <c r="BB760" s="52"/>
      <c r="BC760" s="52"/>
      <c r="BD760" s="52"/>
      <c r="BE760" s="52"/>
      <c r="BF760" s="52"/>
    </row>
    <row r="761" spans="1:58" ht="15.75" customHeight="1">
      <c r="A761" s="58"/>
      <c r="B761" s="52"/>
      <c r="C761" s="52"/>
      <c r="D761" s="52"/>
      <c r="E761" s="52"/>
      <c r="F761" s="52"/>
      <c r="G761" s="52"/>
      <c r="H761" s="52"/>
      <c r="I761" s="52"/>
      <c r="J761" s="52"/>
      <c r="K761" s="52"/>
      <c r="L761" s="52"/>
      <c r="M761" s="52"/>
      <c r="N761" s="52"/>
      <c r="O761" s="52"/>
      <c r="P761" s="52"/>
      <c r="Q761" s="52"/>
      <c r="R761" s="52"/>
      <c r="S761" s="52"/>
      <c r="T761" s="52"/>
      <c r="U761" s="52"/>
      <c r="V761" s="52"/>
      <c r="W761" s="52"/>
      <c r="X761" s="52"/>
      <c r="Y761" s="52"/>
      <c r="Z761" s="52"/>
      <c r="AA761" s="52"/>
      <c r="AB761" s="52"/>
      <c r="AC761" s="52"/>
      <c r="AD761" s="52"/>
      <c r="AE761" s="52"/>
      <c r="AF761" s="52"/>
      <c r="AG761" s="52"/>
      <c r="AH761" s="52"/>
      <c r="AI761" s="52"/>
      <c r="AJ761" s="52"/>
      <c r="AK761" s="52"/>
      <c r="AL761" s="52"/>
      <c r="AM761" s="52"/>
      <c r="AN761" s="52"/>
      <c r="AO761" s="52"/>
      <c r="AP761" s="52"/>
      <c r="AQ761" s="52"/>
      <c r="AR761" s="52"/>
      <c r="AS761" s="52"/>
      <c r="AT761" s="52"/>
      <c r="AU761" s="52"/>
      <c r="AV761" s="52"/>
      <c r="AW761" s="52"/>
      <c r="AX761" s="52"/>
      <c r="AY761" s="52"/>
      <c r="AZ761" s="52"/>
      <c r="BA761" s="52"/>
      <c r="BB761" s="52"/>
      <c r="BC761" s="52"/>
      <c r="BD761" s="52"/>
      <c r="BE761" s="52"/>
      <c r="BF761" s="52"/>
    </row>
    <row r="762" spans="1:58" ht="15.75" customHeight="1">
      <c r="A762" s="58"/>
      <c r="B762" s="52"/>
      <c r="C762" s="52"/>
      <c r="D762" s="52"/>
      <c r="E762" s="52"/>
      <c r="F762" s="52"/>
      <c r="G762" s="52"/>
      <c r="H762" s="52"/>
      <c r="I762" s="52"/>
      <c r="J762" s="52"/>
      <c r="K762" s="52"/>
      <c r="L762" s="52"/>
      <c r="M762" s="52"/>
      <c r="N762" s="52"/>
      <c r="O762" s="52"/>
      <c r="P762" s="52"/>
      <c r="Q762" s="52"/>
      <c r="R762" s="52"/>
      <c r="S762" s="52"/>
      <c r="T762" s="52"/>
      <c r="U762" s="52"/>
      <c r="V762" s="52"/>
      <c r="W762" s="52"/>
      <c r="X762" s="52"/>
      <c r="Y762" s="52"/>
      <c r="Z762" s="52"/>
      <c r="AA762" s="52"/>
      <c r="AB762" s="52"/>
      <c r="AC762" s="52"/>
      <c r="AD762" s="52"/>
      <c r="AE762" s="52"/>
      <c r="AF762" s="52"/>
      <c r="AG762" s="52"/>
      <c r="AH762" s="52"/>
      <c r="AI762" s="52"/>
      <c r="AJ762" s="52"/>
      <c r="AK762" s="52"/>
      <c r="AL762" s="52"/>
      <c r="AM762" s="52"/>
      <c r="AN762" s="52"/>
      <c r="AO762" s="52"/>
      <c r="AP762" s="52"/>
      <c r="AQ762" s="52"/>
      <c r="AR762" s="52"/>
      <c r="AS762" s="52"/>
      <c r="AT762" s="52"/>
      <c r="AU762" s="52"/>
      <c r="AV762" s="52"/>
      <c r="AW762" s="52"/>
      <c r="AX762" s="52"/>
      <c r="AY762" s="52"/>
      <c r="AZ762" s="52"/>
      <c r="BA762" s="52"/>
      <c r="BB762" s="52"/>
      <c r="BC762" s="52"/>
      <c r="BD762" s="52"/>
      <c r="BE762" s="52"/>
      <c r="BF762" s="52"/>
    </row>
    <row r="763" spans="1:58" ht="15.75" customHeight="1">
      <c r="A763" s="58"/>
      <c r="B763" s="52"/>
      <c r="C763" s="52"/>
      <c r="D763" s="52"/>
      <c r="E763" s="52"/>
      <c r="F763" s="52"/>
      <c r="G763" s="52"/>
      <c r="H763" s="52"/>
      <c r="I763" s="52"/>
      <c r="J763" s="52"/>
      <c r="K763" s="52"/>
      <c r="L763" s="52"/>
      <c r="M763" s="52"/>
      <c r="N763" s="52"/>
      <c r="O763" s="52"/>
      <c r="P763" s="52"/>
      <c r="Q763" s="52"/>
      <c r="R763" s="52"/>
      <c r="S763" s="52"/>
      <c r="T763" s="52"/>
      <c r="U763" s="52"/>
      <c r="V763" s="52"/>
      <c r="W763" s="52"/>
      <c r="X763" s="52"/>
      <c r="Y763" s="52"/>
      <c r="Z763" s="52"/>
      <c r="AA763" s="52"/>
      <c r="AB763" s="52"/>
      <c r="AC763" s="52"/>
      <c r="AD763" s="52"/>
      <c r="AE763" s="52"/>
      <c r="AF763" s="52"/>
      <c r="AG763" s="52"/>
      <c r="AH763" s="52"/>
      <c r="AI763" s="52"/>
      <c r="AJ763" s="52"/>
      <c r="AK763" s="52"/>
      <c r="AL763" s="52"/>
      <c r="AM763" s="52"/>
      <c r="AN763" s="52"/>
      <c r="AO763" s="52"/>
      <c r="AP763" s="52"/>
      <c r="AQ763" s="52"/>
      <c r="AR763" s="52"/>
      <c r="AS763" s="52"/>
      <c r="AT763" s="52"/>
      <c r="AU763" s="52"/>
      <c r="AV763" s="52"/>
      <c r="AW763" s="52"/>
      <c r="AX763" s="52"/>
      <c r="AY763" s="52"/>
      <c r="AZ763" s="52"/>
      <c r="BA763" s="52"/>
      <c r="BB763" s="52"/>
      <c r="BC763" s="52"/>
      <c r="BD763" s="52"/>
      <c r="BE763" s="52"/>
      <c r="BF763" s="52"/>
    </row>
    <row r="764" spans="1:58" ht="15.75" customHeight="1">
      <c r="A764" s="58"/>
      <c r="B764" s="52"/>
      <c r="C764" s="52"/>
      <c r="D764" s="52"/>
      <c r="E764" s="52"/>
      <c r="F764" s="52"/>
      <c r="G764" s="52"/>
      <c r="H764" s="52"/>
      <c r="I764" s="52"/>
      <c r="J764" s="52"/>
      <c r="K764" s="52"/>
      <c r="L764" s="52"/>
      <c r="M764" s="52"/>
      <c r="N764" s="52"/>
      <c r="O764" s="52"/>
      <c r="P764" s="52"/>
      <c r="Q764" s="52"/>
      <c r="R764" s="52"/>
      <c r="S764" s="52"/>
      <c r="T764" s="52"/>
      <c r="U764" s="52"/>
      <c r="V764" s="52"/>
      <c r="W764" s="52"/>
      <c r="X764" s="52"/>
      <c r="Y764" s="52"/>
      <c r="Z764" s="52"/>
      <c r="AA764" s="52"/>
      <c r="AB764" s="52"/>
      <c r="AC764" s="52"/>
      <c r="AD764" s="52"/>
      <c r="AE764" s="52"/>
      <c r="AF764" s="52"/>
      <c r="AG764" s="52"/>
      <c r="AH764" s="52"/>
      <c r="AI764" s="52"/>
      <c r="AJ764" s="52"/>
      <c r="AK764" s="52"/>
      <c r="AL764" s="52"/>
      <c r="AM764" s="52"/>
      <c r="AN764" s="52"/>
      <c r="AO764" s="52"/>
      <c r="AP764" s="52"/>
      <c r="AQ764" s="52"/>
      <c r="AR764" s="52"/>
      <c r="AS764" s="52"/>
      <c r="AT764" s="52"/>
      <c r="AU764" s="52"/>
      <c r="AV764" s="52"/>
      <c r="AW764" s="52"/>
      <c r="AX764" s="52"/>
      <c r="AY764" s="52"/>
      <c r="AZ764" s="52"/>
      <c r="BA764" s="52"/>
      <c r="BB764" s="52"/>
      <c r="BC764" s="52"/>
      <c r="BD764" s="52"/>
      <c r="BE764" s="52"/>
      <c r="BF764" s="52"/>
    </row>
    <row r="765" spans="1:58" ht="15.75" customHeight="1">
      <c r="A765" s="58"/>
      <c r="B765" s="52"/>
      <c r="C765" s="52"/>
      <c r="D765" s="52"/>
      <c r="E765" s="52"/>
      <c r="F765" s="52"/>
      <c r="G765" s="52"/>
      <c r="H765" s="52"/>
      <c r="I765" s="52"/>
      <c r="J765" s="52"/>
      <c r="K765" s="52"/>
      <c r="L765" s="52"/>
      <c r="M765" s="52"/>
      <c r="N765" s="52"/>
      <c r="O765" s="52"/>
      <c r="P765" s="52"/>
      <c r="Q765" s="52"/>
      <c r="R765" s="52"/>
      <c r="S765" s="52"/>
      <c r="T765" s="52"/>
      <c r="U765" s="52"/>
      <c r="V765" s="52"/>
      <c r="W765" s="52"/>
      <c r="X765" s="52"/>
      <c r="Y765" s="52"/>
      <c r="Z765" s="52"/>
      <c r="AA765" s="52"/>
      <c r="AB765" s="52"/>
      <c r="AC765" s="52"/>
      <c r="AD765" s="52"/>
      <c r="AE765" s="52"/>
      <c r="AF765" s="52"/>
      <c r="AG765" s="52"/>
      <c r="AH765" s="52"/>
      <c r="AI765" s="52"/>
      <c r="AJ765" s="52"/>
      <c r="AK765" s="52"/>
      <c r="AL765" s="52"/>
      <c r="AM765" s="52"/>
      <c r="AN765" s="52"/>
      <c r="AO765" s="52"/>
      <c r="AP765" s="52"/>
      <c r="AQ765" s="52"/>
      <c r="AR765" s="52"/>
      <c r="AS765" s="52"/>
      <c r="AT765" s="52"/>
      <c r="AU765" s="52"/>
      <c r="AV765" s="52"/>
      <c r="AW765" s="52"/>
      <c r="AX765" s="52"/>
      <c r="AY765" s="52"/>
      <c r="AZ765" s="52"/>
      <c r="BA765" s="52"/>
      <c r="BB765" s="52"/>
      <c r="BC765" s="52"/>
      <c r="BD765" s="52"/>
      <c r="BE765" s="52"/>
      <c r="BF765" s="52"/>
    </row>
    <row r="766" spans="1:58" ht="15.75" customHeight="1">
      <c r="A766" s="58"/>
      <c r="B766" s="52"/>
      <c r="C766" s="52"/>
      <c r="D766" s="52"/>
      <c r="E766" s="52"/>
      <c r="F766" s="52"/>
      <c r="G766" s="52"/>
      <c r="H766" s="52"/>
      <c r="I766" s="52"/>
      <c r="J766" s="52"/>
      <c r="K766" s="52"/>
      <c r="L766" s="52"/>
      <c r="M766" s="52"/>
      <c r="N766" s="52"/>
      <c r="O766" s="52"/>
      <c r="P766" s="52"/>
      <c r="Q766" s="52"/>
      <c r="R766" s="52"/>
      <c r="S766" s="52"/>
      <c r="T766" s="52"/>
      <c r="U766" s="52"/>
      <c r="V766" s="52"/>
      <c r="W766" s="52"/>
      <c r="X766" s="52"/>
      <c r="Y766" s="52"/>
      <c r="Z766" s="52"/>
      <c r="AA766" s="52"/>
      <c r="AB766" s="52"/>
      <c r="AC766" s="52"/>
      <c r="AD766" s="52"/>
      <c r="AE766" s="52"/>
      <c r="AF766" s="52"/>
      <c r="AG766" s="52"/>
      <c r="AH766" s="52"/>
      <c r="AI766" s="52"/>
      <c r="AJ766" s="52"/>
      <c r="AK766" s="52"/>
      <c r="AL766" s="52"/>
      <c r="AM766" s="52"/>
      <c r="AN766" s="52"/>
      <c r="AO766" s="52"/>
      <c r="AP766" s="52"/>
      <c r="AQ766" s="52"/>
      <c r="AR766" s="52"/>
      <c r="AS766" s="52"/>
      <c r="AT766" s="52"/>
      <c r="AU766" s="52"/>
      <c r="AV766" s="52"/>
      <c r="AW766" s="52"/>
      <c r="AX766" s="52"/>
      <c r="AY766" s="52"/>
      <c r="AZ766" s="52"/>
      <c r="BA766" s="52"/>
      <c r="BB766" s="52"/>
      <c r="BC766" s="52"/>
      <c r="BD766" s="52"/>
      <c r="BE766" s="52"/>
      <c r="BF766" s="52"/>
    </row>
    <row r="767" spans="1:58" ht="15.75" customHeight="1">
      <c r="A767" s="58"/>
      <c r="B767" s="52"/>
      <c r="C767" s="52"/>
      <c r="D767" s="52"/>
      <c r="E767" s="52"/>
      <c r="F767" s="52"/>
      <c r="G767" s="52"/>
      <c r="H767" s="52"/>
      <c r="I767" s="52"/>
      <c r="J767" s="52"/>
      <c r="K767" s="52"/>
      <c r="L767" s="52"/>
      <c r="M767" s="52"/>
      <c r="N767" s="52"/>
      <c r="O767" s="52"/>
      <c r="P767" s="52"/>
      <c r="Q767" s="52"/>
      <c r="R767" s="52"/>
      <c r="S767" s="52"/>
      <c r="T767" s="52"/>
      <c r="U767" s="52"/>
      <c r="V767" s="52"/>
      <c r="W767" s="52"/>
      <c r="X767" s="52"/>
      <c r="Y767" s="52"/>
      <c r="Z767" s="52"/>
      <c r="AA767" s="52"/>
      <c r="AB767" s="52"/>
      <c r="AC767" s="52"/>
      <c r="AD767" s="52"/>
      <c r="AE767" s="52"/>
      <c r="AF767" s="52"/>
      <c r="AG767" s="52"/>
      <c r="AH767" s="52"/>
      <c r="AI767" s="52"/>
      <c r="AJ767" s="52"/>
      <c r="AK767" s="52"/>
      <c r="AL767" s="52"/>
      <c r="AM767" s="52"/>
      <c r="AN767" s="52"/>
      <c r="AO767" s="52"/>
      <c r="AP767" s="52"/>
      <c r="AQ767" s="52"/>
      <c r="AR767" s="52"/>
      <c r="AS767" s="52"/>
      <c r="AT767" s="52"/>
      <c r="AU767" s="52"/>
      <c r="AV767" s="52"/>
      <c r="AW767" s="52"/>
      <c r="AX767" s="52"/>
      <c r="AY767" s="52"/>
      <c r="AZ767" s="52"/>
      <c r="BA767" s="52"/>
      <c r="BB767" s="52"/>
      <c r="BC767" s="52"/>
      <c r="BD767" s="52"/>
      <c r="BE767" s="52"/>
      <c r="BF767" s="52"/>
    </row>
    <row r="768" spans="1:58" ht="15.75" customHeight="1">
      <c r="A768" s="58"/>
      <c r="B768" s="52"/>
      <c r="C768" s="52"/>
      <c r="D768" s="52"/>
      <c r="E768" s="52"/>
      <c r="F768" s="52"/>
      <c r="G768" s="52"/>
      <c r="H768" s="52"/>
      <c r="I768" s="52"/>
      <c r="J768" s="52"/>
      <c r="K768" s="52"/>
      <c r="L768" s="52"/>
      <c r="M768" s="52"/>
      <c r="N768" s="52"/>
      <c r="O768" s="52"/>
      <c r="P768" s="52"/>
      <c r="Q768" s="52"/>
      <c r="R768" s="52"/>
      <c r="S768" s="52"/>
      <c r="T768" s="52"/>
      <c r="U768" s="52"/>
      <c r="V768" s="52"/>
      <c r="W768" s="52"/>
      <c r="X768" s="52"/>
      <c r="Y768" s="52"/>
      <c r="Z768" s="52"/>
      <c r="AA768" s="52"/>
      <c r="AB768" s="52"/>
      <c r="AC768" s="52"/>
      <c r="AD768" s="52"/>
      <c r="AE768" s="52"/>
      <c r="AF768" s="52"/>
      <c r="AG768" s="52"/>
      <c r="AH768" s="52"/>
      <c r="AI768" s="52"/>
      <c r="AJ768" s="52"/>
      <c r="AK768" s="52"/>
      <c r="AL768" s="52"/>
      <c r="AM768" s="52"/>
      <c r="AN768" s="52"/>
      <c r="AO768" s="52"/>
      <c r="AP768" s="52"/>
      <c r="AQ768" s="52"/>
      <c r="AR768" s="52"/>
      <c r="AS768" s="52"/>
      <c r="AT768" s="52"/>
      <c r="AU768" s="52"/>
      <c r="AV768" s="52"/>
      <c r="AW768" s="52"/>
      <c r="AX768" s="52"/>
      <c r="AY768" s="52"/>
      <c r="AZ768" s="52"/>
      <c r="BA768" s="52"/>
      <c r="BB768" s="52"/>
      <c r="BC768" s="52"/>
      <c r="BD768" s="52"/>
      <c r="BE768" s="52"/>
      <c r="BF768" s="52"/>
    </row>
    <row r="769" spans="1:58" ht="15.75" customHeight="1">
      <c r="A769" s="58"/>
      <c r="B769" s="52"/>
      <c r="C769" s="52"/>
      <c r="D769" s="52"/>
      <c r="E769" s="52"/>
      <c r="F769" s="52"/>
      <c r="G769" s="52"/>
      <c r="H769" s="52"/>
      <c r="I769" s="52"/>
      <c r="J769" s="52"/>
      <c r="K769" s="52"/>
      <c r="L769" s="52"/>
      <c r="M769" s="52"/>
      <c r="N769" s="52"/>
      <c r="O769" s="52"/>
      <c r="P769" s="52"/>
      <c r="Q769" s="52"/>
      <c r="R769" s="52"/>
      <c r="S769" s="52"/>
      <c r="T769" s="52"/>
      <c r="U769" s="52"/>
      <c r="V769" s="52"/>
      <c r="W769" s="52"/>
      <c r="X769" s="52"/>
      <c r="Y769" s="52"/>
      <c r="Z769" s="52"/>
      <c r="AA769" s="52"/>
      <c r="AB769" s="52"/>
      <c r="AC769" s="52"/>
      <c r="AD769" s="52"/>
      <c r="AE769" s="52"/>
      <c r="AF769" s="52"/>
      <c r="AG769" s="52"/>
      <c r="AH769" s="52"/>
      <c r="AI769" s="52"/>
      <c r="AJ769" s="52"/>
      <c r="AK769" s="52"/>
      <c r="AL769" s="52"/>
      <c r="AM769" s="52"/>
      <c r="AN769" s="52"/>
      <c r="AO769" s="52"/>
      <c r="AP769" s="52"/>
      <c r="AQ769" s="52"/>
      <c r="AR769" s="52"/>
      <c r="AS769" s="52"/>
      <c r="AT769" s="52"/>
      <c r="AU769" s="52"/>
      <c r="AV769" s="52"/>
      <c r="AW769" s="52"/>
      <c r="AX769" s="52"/>
      <c r="AY769" s="52"/>
      <c r="AZ769" s="52"/>
      <c r="BA769" s="52"/>
      <c r="BB769" s="52"/>
      <c r="BC769" s="52"/>
      <c r="BD769" s="52"/>
      <c r="BE769" s="52"/>
      <c r="BF769" s="52"/>
    </row>
    <row r="770" spans="1:58" ht="15.75" customHeight="1">
      <c r="A770" s="58"/>
      <c r="B770" s="52"/>
      <c r="C770" s="52"/>
      <c r="D770" s="52"/>
      <c r="E770" s="52"/>
      <c r="F770" s="52"/>
      <c r="G770" s="52"/>
      <c r="H770" s="52"/>
      <c r="I770" s="52"/>
      <c r="J770" s="52"/>
      <c r="K770" s="52"/>
      <c r="L770" s="52"/>
      <c r="M770" s="52"/>
      <c r="N770" s="52"/>
      <c r="O770" s="52"/>
      <c r="P770" s="52"/>
      <c r="Q770" s="52"/>
      <c r="R770" s="52"/>
      <c r="S770" s="52"/>
      <c r="T770" s="52"/>
      <c r="U770" s="52"/>
      <c r="V770" s="52"/>
      <c r="W770" s="52"/>
      <c r="X770" s="52"/>
      <c r="Y770" s="52"/>
      <c r="Z770" s="52"/>
      <c r="AA770" s="52"/>
      <c r="AB770" s="52"/>
      <c r="AC770" s="52"/>
      <c r="AD770" s="52"/>
      <c r="AE770" s="52"/>
      <c r="AF770" s="52"/>
      <c r="AG770" s="52"/>
      <c r="AH770" s="52"/>
      <c r="AI770" s="52"/>
      <c r="AJ770" s="52"/>
      <c r="AK770" s="52"/>
      <c r="AL770" s="52"/>
      <c r="AM770" s="52"/>
      <c r="AN770" s="52"/>
      <c r="AO770" s="52"/>
      <c r="AP770" s="52"/>
      <c r="AQ770" s="52"/>
      <c r="AR770" s="52"/>
      <c r="AS770" s="52"/>
      <c r="AT770" s="52"/>
      <c r="AU770" s="52"/>
      <c r="AV770" s="52"/>
      <c r="AW770" s="52"/>
      <c r="AX770" s="52"/>
      <c r="AY770" s="52"/>
      <c r="AZ770" s="52"/>
      <c r="BA770" s="52"/>
      <c r="BB770" s="52"/>
      <c r="BC770" s="52"/>
      <c r="BD770" s="52"/>
      <c r="BE770" s="52"/>
      <c r="BF770" s="52"/>
    </row>
    <row r="771" spans="1:58" ht="15.75" customHeight="1">
      <c r="A771" s="58"/>
      <c r="B771" s="52"/>
      <c r="C771" s="52"/>
      <c r="D771" s="52"/>
      <c r="E771" s="52"/>
      <c r="F771" s="52"/>
      <c r="G771" s="52"/>
      <c r="H771" s="52"/>
      <c r="I771" s="52"/>
      <c r="J771" s="52"/>
      <c r="K771" s="52"/>
      <c r="L771" s="52"/>
      <c r="M771" s="52"/>
      <c r="N771" s="52"/>
      <c r="O771" s="52"/>
      <c r="P771" s="52"/>
      <c r="Q771" s="52"/>
      <c r="R771" s="52"/>
      <c r="S771" s="52"/>
      <c r="T771" s="52"/>
      <c r="U771" s="52"/>
      <c r="V771" s="52"/>
      <c r="W771" s="52"/>
      <c r="X771" s="52"/>
      <c r="Y771" s="52"/>
      <c r="Z771" s="52"/>
      <c r="AA771" s="52"/>
      <c r="AB771" s="52"/>
      <c r="AC771" s="52"/>
      <c r="AD771" s="52"/>
      <c r="AE771" s="52"/>
      <c r="AF771" s="52"/>
      <c r="AG771" s="52"/>
      <c r="AH771" s="52"/>
      <c r="AI771" s="52"/>
      <c r="AJ771" s="52"/>
      <c r="AK771" s="52"/>
      <c r="AL771" s="52"/>
      <c r="AM771" s="52"/>
      <c r="AN771" s="52"/>
      <c r="AO771" s="52"/>
      <c r="AP771" s="52"/>
      <c r="AQ771" s="52"/>
      <c r="AR771" s="52"/>
      <c r="AS771" s="52"/>
      <c r="AT771" s="52"/>
      <c r="AU771" s="52"/>
      <c r="AV771" s="52"/>
      <c r="AW771" s="52"/>
      <c r="AX771" s="52"/>
      <c r="AY771" s="52"/>
      <c r="AZ771" s="52"/>
      <c r="BA771" s="52"/>
      <c r="BB771" s="52"/>
      <c r="BC771" s="52"/>
      <c r="BD771" s="52"/>
      <c r="BE771" s="52"/>
      <c r="BF771" s="52"/>
    </row>
    <row r="772" spans="1:58" ht="15.75" customHeight="1">
      <c r="A772" s="58"/>
      <c r="B772" s="52"/>
      <c r="C772" s="52"/>
      <c r="D772" s="52"/>
      <c r="E772" s="52"/>
      <c r="F772" s="52"/>
      <c r="G772" s="52"/>
      <c r="H772" s="52"/>
      <c r="I772" s="52"/>
      <c r="J772" s="52"/>
      <c r="K772" s="52"/>
      <c r="L772" s="52"/>
      <c r="M772" s="52"/>
      <c r="N772" s="52"/>
      <c r="O772" s="52"/>
      <c r="P772" s="52"/>
      <c r="Q772" s="52"/>
      <c r="R772" s="52"/>
      <c r="S772" s="52"/>
      <c r="T772" s="52"/>
      <c r="U772" s="52"/>
      <c r="V772" s="52"/>
      <c r="W772" s="52"/>
      <c r="X772" s="52"/>
      <c r="Y772" s="52"/>
      <c r="Z772" s="52"/>
      <c r="AA772" s="52"/>
      <c r="AB772" s="52"/>
      <c r="AC772" s="52"/>
      <c r="AD772" s="52"/>
      <c r="AE772" s="52"/>
      <c r="AF772" s="52"/>
      <c r="AG772" s="52"/>
      <c r="AH772" s="52"/>
      <c r="AI772" s="52"/>
      <c r="AJ772" s="52"/>
      <c r="AK772" s="52"/>
      <c r="AL772" s="52"/>
      <c r="AM772" s="52"/>
      <c r="AN772" s="52"/>
      <c r="AO772" s="52"/>
      <c r="AP772" s="52"/>
      <c r="AQ772" s="52"/>
      <c r="AR772" s="52"/>
      <c r="AS772" s="52"/>
      <c r="AT772" s="52"/>
      <c r="AU772" s="52"/>
      <c r="AV772" s="52"/>
      <c r="AW772" s="52"/>
      <c r="AX772" s="52"/>
      <c r="AY772" s="52"/>
      <c r="AZ772" s="52"/>
      <c r="BA772" s="52"/>
      <c r="BB772" s="52"/>
      <c r="BC772" s="52"/>
      <c r="BD772" s="52"/>
      <c r="BE772" s="52"/>
      <c r="BF772" s="52"/>
    </row>
    <row r="773" spans="1:58" ht="15.75" customHeight="1">
      <c r="A773" s="58"/>
      <c r="B773" s="52"/>
      <c r="C773" s="52"/>
      <c r="D773" s="52"/>
      <c r="E773" s="52"/>
      <c r="F773" s="52"/>
      <c r="G773" s="52"/>
      <c r="H773" s="52"/>
      <c r="I773" s="52"/>
      <c r="J773" s="52"/>
      <c r="K773" s="52"/>
      <c r="L773" s="52"/>
      <c r="M773" s="52"/>
      <c r="N773" s="52"/>
      <c r="O773" s="52"/>
      <c r="P773" s="52"/>
      <c r="Q773" s="52"/>
      <c r="R773" s="52"/>
      <c r="S773" s="52"/>
      <c r="T773" s="52"/>
      <c r="U773" s="52"/>
      <c r="V773" s="52"/>
      <c r="W773" s="52"/>
      <c r="X773" s="52"/>
      <c r="Y773" s="52"/>
      <c r="Z773" s="52"/>
      <c r="AA773" s="52"/>
      <c r="AB773" s="52"/>
      <c r="AC773" s="52"/>
      <c r="AD773" s="52"/>
      <c r="AE773" s="52"/>
      <c r="AF773" s="52"/>
      <c r="AG773" s="52"/>
      <c r="AH773" s="52"/>
      <c r="AI773" s="52"/>
      <c r="AJ773" s="52"/>
      <c r="AK773" s="52"/>
      <c r="AL773" s="52"/>
      <c r="AM773" s="52"/>
      <c r="AN773" s="52"/>
      <c r="AO773" s="52"/>
      <c r="AP773" s="52"/>
      <c r="AQ773" s="52"/>
      <c r="AR773" s="52"/>
      <c r="AS773" s="52"/>
      <c r="AT773" s="52"/>
      <c r="AU773" s="52"/>
      <c r="AV773" s="52"/>
      <c r="AW773" s="52"/>
      <c r="AX773" s="52"/>
      <c r="AY773" s="52"/>
      <c r="AZ773" s="52"/>
      <c r="BA773" s="52"/>
      <c r="BB773" s="52"/>
      <c r="BC773" s="52"/>
      <c r="BD773" s="52"/>
      <c r="BE773" s="52"/>
      <c r="BF773" s="52"/>
    </row>
    <row r="774" spans="1:58" ht="15.75" customHeight="1">
      <c r="A774" s="58"/>
      <c r="B774" s="52"/>
      <c r="C774" s="52"/>
      <c r="D774" s="52"/>
      <c r="E774" s="52"/>
      <c r="F774" s="52"/>
      <c r="G774" s="52"/>
      <c r="H774" s="52"/>
      <c r="I774" s="52"/>
      <c r="J774" s="52"/>
      <c r="K774" s="52"/>
      <c r="L774" s="52"/>
      <c r="M774" s="52"/>
      <c r="N774" s="52"/>
      <c r="O774" s="52"/>
      <c r="P774" s="52"/>
      <c r="Q774" s="52"/>
      <c r="R774" s="52"/>
      <c r="S774" s="52"/>
      <c r="T774" s="52"/>
      <c r="U774" s="52"/>
      <c r="V774" s="52"/>
      <c r="W774" s="52"/>
      <c r="X774" s="52"/>
      <c r="Y774" s="52"/>
      <c r="Z774" s="52"/>
      <c r="AA774" s="52"/>
      <c r="AB774" s="52"/>
      <c r="AC774" s="52"/>
      <c r="AD774" s="52"/>
      <c r="AE774" s="52"/>
      <c r="AF774" s="52"/>
      <c r="AG774" s="52"/>
      <c r="AH774" s="52"/>
      <c r="AI774" s="52"/>
      <c r="AJ774" s="52"/>
      <c r="AK774" s="52"/>
      <c r="AL774" s="52"/>
      <c r="AM774" s="52"/>
      <c r="AN774" s="52"/>
      <c r="AO774" s="52"/>
      <c r="AP774" s="52"/>
      <c r="AQ774" s="52"/>
      <c r="AR774" s="52"/>
      <c r="AS774" s="52"/>
      <c r="AT774" s="52"/>
      <c r="AU774" s="52"/>
      <c r="AV774" s="52"/>
      <c r="AW774" s="52"/>
      <c r="AX774" s="52"/>
      <c r="AY774" s="52"/>
      <c r="AZ774" s="52"/>
      <c r="BA774" s="52"/>
      <c r="BB774" s="52"/>
      <c r="BC774" s="52"/>
      <c r="BD774" s="52"/>
      <c r="BE774" s="52"/>
      <c r="BF774" s="52"/>
    </row>
    <row r="775" spans="1:58" ht="15.75" customHeight="1">
      <c r="A775" s="58"/>
      <c r="B775" s="52"/>
      <c r="C775" s="52"/>
      <c r="D775" s="52"/>
      <c r="E775" s="52"/>
      <c r="F775" s="52"/>
      <c r="G775" s="52"/>
      <c r="H775" s="52"/>
      <c r="I775" s="52"/>
      <c r="J775" s="52"/>
      <c r="K775" s="52"/>
      <c r="L775" s="52"/>
      <c r="M775" s="52"/>
      <c r="N775" s="52"/>
      <c r="O775" s="52"/>
      <c r="P775" s="52"/>
      <c r="Q775" s="52"/>
      <c r="R775" s="52"/>
      <c r="S775" s="52"/>
      <c r="T775" s="52"/>
      <c r="U775" s="52"/>
      <c r="V775" s="52"/>
      <c r="W775" s="52"/>
      <c r="X775" s="52"/>
      <c r="Y775" s="52"/>
      <c r="Z775" s="52"/>
      <c r="AA775" s="52"/>
      <c r="AB775" s="52"/>
      <c r="AC775" s="52"/>
      <c r="AD775" s="52"/>
      <c r="AE775" s="52"/>
      <c r="AF775" s="52"/>
      <c r="AG775" s="52"/>
      <c r="AH775" s="52"/>
      <c r="AI775" s="52"/>
      <c r="AJ775" s="52"/>
      <c r="AK775" s="52"/>
      <c r="AL775" s="52"/>
      <c r="AM775" s="52"/>
      <c r="AN775" s="52"/>
      <c r="AO775" s="52"/>
      <c r="AP775" s="52"/>
      <c r="AQ775" s="52"/>
      <c r="AR775" s="52"/>
      <c r="AS775" s="52"/>
      <c r="AT775" s="52"/>
      <c r="AU775" s="52"/>
      <c r="AV775" s="52"/>
      <c r="AW775" s="52"/>
      <c r="AX775" s="52"/>
      <c r="AY775" s="52"/>
      <c r="AZ775" s="52"/>
      <c r="BA775" s="52"/>
      <c r="BB775" s="52"/>
      <c r="BC775" s="52"/>
      <c r="BD775" s="52"/>
      <c r="BE775" s="52"/>
      <c r="BF775" s="52"/>
    </row>
    <row r="776" spans="1:58" ht="15.75" customHeight="1">
      <c r="A776" s="58"/>
      <c r="B776" s="52"/>
      <c r="C776" s="52"/>
      <c r="D776" s="52"/>
      <c r="E776" s="52"/>
      <c r="F776" s="52"/>
      <c r="G776" s="52"/>
      <c r="H776" s="52"/>
      <c r="I776" s="52"/>
      <c r="J776" s="52"/>
      <c r="K776" s="52"/>
      <c r="L776" s="52"/>
      <c r="M776" s="52"/>
      <c r="N776" s="52"/>
      <c r="O776" s="52"/>
      <c r="P776" s="52"/>
      <c r="Q776" s="52"/>
      <c r="R776" s="52"/>
      <c r="S776" s="52"/>
      <c r="T776" s="52"/>
      <c r="U776" s="52"/>
      <c r="V776" s="52"/>
      <c r="W776" s="52"/>
      <c r="X776" s="52"/>
      <c r="Y776" s="52"/>
      <c r="Z776" s="52"/>
      <c r="AA776" s="52"/>
      <c r="AB776" s="52"/>
      <c r="AC776" s="52"/>
      <c r="AD776" s="52"/>
      <c r="AE776" s="52"/>
      <c r="AF776" s="52"/>
      <c r="AG776" s="52"/>
      <c r="AH776" s="52"/>
      <c r="AI776" s="52"/>
      <c r="AJ776" s="52"/>
      <c r="AK776" s="52"/>
      <c r="AL776" s="52"/>
      <c r="AM776" s="52"/>
      <c r="AN776" s="52"/>
      <c r="AO776" s="52"/>
      <c r="AP776" s="52"/>
      <c r="AQ776" s="52"/>
      <c r="AR776" s="52"/>
      <c r="AS776" s="52"/>
      <c r="AT776" s="52"/>
      <c r="AU776" s="52"/>
      <c r="AV776" s="52"/>
      <c r="AW776" s="52"/>
      <c r="AX776" s="52"/>
      <c r="AY776" s="52"/>
      <c r="AZ776" s="52"/>
      <c r="BA776" s="52"/>
      <c r="BB776" s="52"/>
      <c r="BC776" s="52"/>
      <c r="BD776" s="52"/>
      <c r="BE776" s="52"/>
      <c r="BF776" s="52"/>
    </row>
    <row r="777" spans="1:58" ht="15.75" customHeight="1">
      <c r="A777" s="58"/>
      <c r="B777" s="52"/>
      <c r="C777" s="52"/>
      <c r="D777" s="52"/>
      <c r="E777" s="52"/>
      <c r="F777" s="52"/>
      <c r="G777" s="52"/>
      <c r="H777" s="52"/>
      <c r="I777" s="52"/>
      <c r="J777" s="52"/>
      <c r="K777" s="52"/>
      <c r="L777" s="52"/>
      <c r="M777" s="52"/>
      <c r="N777" s="52"/>
      <c r="O777" s="52"/>
      <c r="P777" s="52"/>
      <c r="Q777" s="52"/>
      <c r="R777" s="52"/>
      <c r="S777" s="52"/>
      <c r="T777" s="52"/>
      <c r="U777" s="52"/>
      <c r="V777" s="52"/>
      <c r="W777" s="52"/>
      <c r="X777" s="52"/>
      <c r="Y777" s="52"/>
      <c r="Z777" s="52"/>
      <c r="AA777" s="52"/>
      <c r="AB777" s="52"/>
      <c r="AC777" s="52"/>
      <c r="AD777" s="52"/>
      <c r="AE777" s="52"/>
      <c r="AF777" s="52"/>
      <c r="AG777" s="52"/>
      <c r="AH777" s="52"/>
      <c r="AI777" s="52"/>
      <c r="AJ777" s="52"/>
      <c r="AK777" s="52"/>
      <c r="AL777" s="52"/>
      <c r="AM777" s="52"/>
      <c r="AN777" s="52"/>
      <c r="AO777" s="52"/>
      <c r="AP777" s="52"/>
      <c r="AQ777" s="52"/>
      <c r="AR777" s="52"/>
      <c r="AS777" s="52"/>
      <c r="AT777" s="52"/>
      <c r="AU777" s="52"/>
      <c r="AV777" s="52"/>
      <c r="AW777" s="52"/>
      <c r="AX777" s="52"/>
      <c r="AY777" s="52"/>
      <c r="AZ777" s="52"/>
      <c r="BA777" s="52"/>
      <c r="BB777" s="52"/>
      <c r="BC777" s="52"/>
      <c r="BD777" s="52"/>
      <c r="BE777" s="52"/>
      <c r="BF777" s="52"/>
    </row>
    <row r="778" spans="1:58" ht="15.75" customHeight="1">
      <c r="A778" s="58"/>
      <c r="B778" s="52"/>
      <c r="C778" s="52"/>
      <c r="D778" s="52"/>
      <c r="E778" s="52"/>
      <c r="F778" s="52"/>
      <c r="G778" s="52"/>
      <c r="H778" s="52"/>
      <c r="I778" s="52"/>
      <c r="J778" s="52"/>
      <c r="K778" s="52"/>
      <c r="L778" s="52"/>
      <c r="M778" s="52"/>
      <c r="N778" s="52"/>
      <c r="O778" s="52"/>
      <c r="P778" s="52"/>
      <c r="Q778" s="52"/>
      <c r="R778" s="52"/>
      <c r="S778" s="52"/>
      <c r="T778" s="52"/>
      <c r="U778" s="52"/>
      <c r="V778" s="52"/>
      <c r="W778" s="52"/>
      <c r="X778" s="52"/>
      <c r="Y778" s="52"/>
      <c r="Z778" s="52"/>
      <c r="AA778" s="52"/>
      <c r="AB778" s="52"/>
      <c r="AC778" s="52"/>
      <c r="AD778" s="52"/>
      <c r="AE778" s="52"/>
      <c r="AF778" s="52"/>
      <c r="AG778" s="52"/>
      <c r="AH778" s="52"/>
      <c r="AI778" s="52"/>
      <c r="AJ778" s="52"/>
      <c r="AK778" s="52"/>
      <c r="AL778" s="52"/>
      <c r="AM778" s="52"/>
      <c r="AN778" s="52"/>
      <c r="AO778" s="52"/>
      <c r="AP778" s="52"/>
      <c r="AQ778" s="52"/>
      <c r="AR778" s="52"/>
      <c r="AS778" s="52"/>
      <c r="AT778" s="52"/>
      <c r="AU778" s="52"/>
      <c r="AV778" s="52"/>
      <c r="AW778" s="52"/>
      <c r="AX778" s="52"/>
      <c r="AY778" s="52"/>
      <c r="AZ778" s="52"/>
      <c r="BA778" s="52"/>
      <c r="BB778" s="52"/>
      <c r="BC778" s="52"/>
      <c r="BD778" s="52"/>
      <c r="BE778" s="52"/>
      <c r="BF778" s="52"/>
    </row>
    <row r="779" spans="1:58" ht="15.75" customHeight="1">
      <c r="A779" s="58"/>
      <c r="B779" s="52"/>
      <c r="C779" s="52"/>
      <c r="D779" s="52"/>
      <c r="E779" s="52"/>
      <c r="F779" s="52"/>
      <c r="G779" s="52"/>
      <c r="H779" s="52"/>
      <c r="I779" s="52"/>
      <c r="J779" s="52"/>
      <c r="K779" s="52"/>
      <c r="L779" s="52"/>
      <c r="M779" s="52"/>
      <c r="N779" s="52"/>
      <c r="O779" s="52"/>
      <c r="P779" s="52"/>
      <c r="Q779" s="52"/>
      <c r="R779" s="52"/>
      <c r="S779" s="52"/>
      <c r="T779" s="52"/>
      <c r="U779" s="52"/>
      <c r="V779" s="52"/>
      <c r="W779" s="52"/>
      <c r="X779" s="52"/>
      <c r="Y779" s="52"/>
      <c r="Z779" s="52"/>
      <c r="AA779" s="52"/>
      <c r="AB779" s="52"/>
      <c r="AC779" s="52"/>
      <c r="AD779" s="52"/>
      <c r="AE779" s="52"/>
      <c r="AF779" s="52"/>
      <c r="AG779" s="52"/>
      <c r="AH779" s="52"/>
      <c r="AI779" s="52"/>
      <c r="AJ779" s="52"/>
      <c r="AK779" s="52"/>
      <c r="AL779" s="52"/>
      <c r="AM779" s="52"/>
      <c r="AN779" s="52"/>
      <c r="AO779" s="52"/>
      <c r="AP779" s="52"/>
      <c r="AQ779" s="52"/>
      <c r="AR779" s="52"/>
      <c r="AS779" s="52"/>
      <c r="AT779" s="52"/>
      <c r="AU779" s="52"/>
      <c r="AV779" s="52"/>
      <c r="AW779" s="52"/>
      <c r="AX779" s="52"/>
      <c r="AY779" s="52"/>
      <c r="AZ779" s="52"/>
      <c r="BA779" s="52"/>
      <c r="BB779" s="52"/>
      <c r="BC779" s="52"/>
      <c r="BD779" s="52"/>
      <c r="BE779" s="52"/>
      <c r="BF779" s="52"/>
    </row>
    <row r="780" spans="1:58" ht="15.75" customHeight="1">
      <c r="A780" s="58"/>
      <c r="B780" s="52"/>
      <c r="C780" s="52"/>
      <c r="D780" s="52"/>
      <c r="E780" s="52"/>
      <c r="F780" s="52"/>
      <c r="G780" s="52"/>
      <c r="H780" s="52"/>
      <c r="I780" s="52"/>
      <c r="J780" s="52"/>
      <c r="K780" s="52"/>
      <c r="L780" s="52"/>
      <c r="M780" s="52"/>
      <c r="N780" s="52"/>
      <c r="O780" s="52"/>
      <c r="P780" s="52"/>
      <c r="Q780" s="52"/>
      <c r="R780" s="52"/>
      <c r="S780" s="52"/>
      <c r="T780" s="52"/>
      <c r="U780" s="52"/>
      <c r="V780" s="52"/>
      <c r="W780" s="52"/>
      <c r="X780" s="52"/>
      <c r="Y780" s="52"/>
      <c r="Z780" s="52"/>
      <c r="AA780" s="52"/>
      <c r="AB780" s="52"/>
      <c r="AC780" s="52"/>
      <c r="AD780" s="52"/>
      <c r="AE780" s="52"/>
      <c r="AF780" s="52"/>
      <c r="AG780" s="52"/>
      <c r="AH780" s="52"/>
      <c r="AI780" s="52"/>
      <c r="AJ780" s="52"/>
      <c r="AK780" s="52"/>
      <c r="AL780" s="52"/>
      <c r="AM780" s="52"/>
      <c r="AN780" s="52"/>
      <c r="AO780" s="52"/>
      <c r="AP780" s="52"/>
      <c r="AQ780" s="52"/>
      <c r="AR780" s="52"/>
      <c r="AS780" s="52"/>
      <c r="AT780" s="52"/>
      <c r="AU780" s="52"/>
      <c r="AV780" s="52"/>
      <c r="AW780" s="52"/>
      <c r="AX780" s="52"/>
      <c r="AY780" s="52"/>
      <c r="AZ780" s="52"/>
      <c r="BA780" s="52"/>
      <c r="BB780" s="52"/>
      <c r="BC780" s="52"/>
      <c r="BD780" s="52"/>
      <c r="BE780" s="52"/>
      <c r="BF780" s="52"/>
    </row>
    <row r="781" spans="1:58" ht="15.75" customHeight="1">
      <c r="A781" s="58"/>
      <c r="B781" s="52"/>
      <c r="C781" s="52"/>
      <c r="D781" s="52"/>
      <c r="E781" s="52"/>
      <c r="F781" s="52"/>
      <c r="G781" s="52"/>
      <c r="H781" s="52"/>
      <c r="I781" s="52"/>
      <c r="J781" s="52"/>
      <c r="K781" s="52"/>
      <c r="L781" s="52"/>
      <c r="M781" s="52"/>
      <c r="N781" s="52"/>
      <c r="O781" s="52"/>
      <c r="P781" s="52"/>
      <c r="Q781" s="52"/>
      <c r="R781" s="52"/>
      <c r="S781" s="52"/>
      <c r="T781" s="52"/>
      <c r="U781" s="52"/>
      <c r="V781" s="52"/>
      <c r="W781" s="52"/>
      <c r="X781" s="52"/>
      <c r="Y781" s="52"/>
      <c r="Z781" s="52"/>
      <c r="AA781" s="52"/>
      <c r="AB781" s="52"/>
      <c r="AC781" s="52"/>
      <c r="AD781" s="52"/>
      <c r="AE781" s="52"/>
      <c r="AF781" s="52"/>
      <c r="AG781" s="52"/>
      <c r="AH781" s="52"/>
      <c r="AI781" s="52"/>
      <c r="AJ781" s="52"/>
      <c r="AK781" s="52"/>
      <c r="AL781" s="52"/>
      <c r="AM781" s="52"/>
      <c r="AN781" s="52"/>
      <c r="AO781" s="52"/>
      <c r="AP781" s="52"/>
      <c r="AQ781" s="52"/>
      <c r="AR781" s="52"/>
      <c r="AS781" s="52"/>
      <c r="AT781" s="52"/>
      <c r="AU781" s="52"/>
      <c r="AV781" s="52"/>
      <c r="AW781" s="52"/>
      <c r="AX781" s="52"/>
      <c r="AY781" s="52"/>
      <c r="AZ781" s="52"/>
      <c r="BA781" s="52"/>
      <c r="BB781" s="52"/>
      <c r="BC781" s="52"/>
      <c r="BD781" s="52"/>
      <c r="BE781" s="52"/>
      <c r="BF781" s="52"/>
    </row>
    <row r="782" spans="1:58" ht="15.75" customHeight="1">
      <c r="A782" s="58"/>
      <c r="B782" s="52"/>
      <c r="C782" s="52"/>
      <c r="D782" s="52"/>
      <c r="E782" s="52"/>
      <c r="F782" s="52"/>
      <c r="G782" s="52"/>
      <c r="H782" s="52"/>
      <c r="I782" s="52"/>
      <c r="J782" s="52"/>
      <c r="K782" s="52"/>
      <c r="L782" s="52"/>
      <c r="M782" s="52"/>
      <c r="N782" s="52"/>
      <c r="O782" s="52"/>
      <c r="P782" s="52"/>
      <c r="Q782" s="52"/>
      <c r="R782" s="52"/>
      <c r="S782" s="52"/>
      <c r="T782" s="52"/>
      <c r="U782" s="52"/>
      <c r="V782" s="52"/>
      <c r="W782" s="52"/>
      <c r="X782" s="52"/>
      <c r="Y782" s="52"/>
      <c r="Z782" s="52"/>
      <c r="AA782" s="52"/>
      <c r="AB782" s="52"/>
      <c r="AC782" s="52"/>
      <c r="AD782" s="52"/>
      <c r="AE782" s="52"/>
      <c r="AF782" s="52"/>
      <c r="AG782" s="52"/>
      <c r="AH782" s="52"/>
      <c r="AI782" s="52"/>
      <c r="AJ782" s="52"/>
      <c r="AK782" s="52"/>
      <c r="AL782" s="52"/>
      <c r="AM782" s="52"/>
      <c r="AN782" s="52"/>
      <c r="AO782" s="52"/>
      <c r="AP782" s="52"/>
      <c r="AQ782" s="52"/>
      <c r="AR782" s="52"/>
      <c r="AS782" s="52"/>
      <c r="AT782" s="52"/>
      <c r="AU782" s="52"/>
      <c r="AV782" s="52"/>
      <c r="AW782" s="52"/>
      <c r="AX782" s="52"/>
      <c r="AY782" s="52"/>
      <c r="AZ782" s="52"/>
      <c r="BA782" s="52"/>
      <c r="BB782" s="52"/>
      <c r="BC782" s="52"/>
      <c r="BD782" s="52"/>
      <c r="BE782" s="52"/>
      <c r="BF782" s="52"/>
    </row>
    <row r="783" spans="1:58" ht="15.75" customHeight="1">
      <c r="A783" s="58"/>
      <c r="B783" s="52"/>
      <c r="C783" s="52"/>
      <c r="D783" s="52"/>
      <c r="E783" s="52"/>
      <c r="F783" s="52"/>
      <c r="G783" s="52"/>
      <c r="H783" s="52"/>
      <c r="I783" s="52"/>
      <c r="J783" s="52"/>
      <c r="K783" s="52"/>
      <c r="L783" s="52"/>
      <c r="M783" s="52"/>
      <c r="N783" s="52"/>
      <c r="O783" s="52"/>
      <c r="P783" s="52"/>
      <c r="Q783" s="52"/>
      <c r="R783" s="52"/>
      <c r="S783" s="52"/>
      <c r="T783" s="52"/>
      <c r="U783" s="52"/>
      <c r="V783" s="52"/>
      <c r="W783" s="52"/>
      <c r="X783" s="52"/>
      <c r="Y783" s="52"/>
      <c r="Z783" s="52"/>
      <c r="AA783" s="52"/>
      <c r="AB783" s="52"/>
      <c r="AC783" s="52"/>
      <c r="AD783" s="52"/>
      <c r="AE783" s="52"/>
      <c r="AF783" s="52"/>
      <c r="AG783" s="52"/>
      <c r="AH783" s="52"/>
      <c r="AI783" s="52"/>
      <c r="AJ783" s="52"/>
      <c r="AK783" s="52"/>
      <c r="AL783" s="52"/>
      <c r="AM783" s="52"/>
      <c r="AN783" s="52"/>
      <c r="AO783" s="52"/>
      <c r="AP783" s="52"/>
      <c r="AQ783" s="52"/>
      <c r="AR783" s="52"/>
      <c r="AS783" s="52"/>
      <c r="AT783" s="52"/>
      <c r="AU783" s="52"/>
      <c r="AV783" s="52"/>
      <c r="AW783" s="52"/>
      <c r="AX783" s="52"/>
      <c r="AY783" s="52"/>
      <c r="AZ783" s="52"/>
      <c r="BA783" s="52"/>
      <c r="BB783" s="52"/>
      <c r="BC783" s="52"/>
      <c r="BD783" s="52"/>
      <c r="BE783" s="52"/>
      <c r="BF783" s="52"/>
    </row>
    <row r="784" spans="1:58" ht="15.75" customHeight="1">
      <c r="A784" s="58"/>
      <c r="B784" s="52"/>
      <c r="C784" s="52"/>
      <c r="D784" s="52"/>
      <c r="E784" s="52"/>
      <c r="F784" s="52"/>
      <c r="G784" s="52"/>
      <c r="H784" s="52"/>
      <c r="I784" s="52"/>
      <c r="J784" s="52"/>
      <c r="K784" s="52"/>
      <c r="L784" s="52"/>
      <c r="M784" s="52"/>
      <c r="N784" s="52"/>
      <c r="O784" s="52"/>
      <c r="P784" s="52"/>
      <c r="Q784" s="52"/>
      <c r="R784" s="52"/>
      <c r="S784" s="52"/>
      <c r="T784" s="52"/>
      <c r="U784" s="52"/>
      <c r="V784" s="52"/>
      <c r="W784" s="52"/>
      <c r="X784" s="52"/>
      <c r="Y784" s="52"/>
      <c r="Z784" s="52"/>
      <c r="AA784" s="52"/>
      <c r="AB784" s="52"/>
      <c r="AC784" s="52"/>
      <c r="AD784" s="52"/>
      <c r="AE784" s="52"/>
      <c r="AF784" s="52"/>
      <c r="AG784" s="52"/>
      <c r="AH784" s="52"/>
      <c r="AI784" s="52"/>
      <c r="AJ784" s="52"/>
      <c r="AK784" s="52"/>
      <c r="AL784" s="52"/>
      <c r="AM784" s="52"/>
      <c r="AN784" s="52"/>
      <c r="AO784" s="52"/>
      <c r="AP784" s="52"/>
      <c r="AQ784" s="52"/>
      <c r="AR784" s="52"/>
      <c r="AS784" s="52"/>
      <c r="AT784" s="52"/>
      <c r="AU784" s="52"/>
      <c r="AV784" s="52"/>
      <c r="AW784" s="52"/>
      <c r="AX784" s="52"/>
      <c r="AY784" s="52"/>
      <c r="AZ784" s="52"/>
      <c r="BA784" s="52"/>
      <c r="BB784" s="52"/>
      <c r="BC784" s="52"/>
      <c r="BD784" s="52"/>
      <c r="BE784" s="52"/>
      <c r="BF784" s="52"/>
    </row>
    <row r="785" spans="1:58" ht="15.75" customHeight="1">
      <c r="A785" s="58"/>
      <c r="B785" s="52"/>
      <c r="C785" s="52"/>
      <c r="D785" s="52"/>
      <c r="E785" s="52"/>
      <c r="F785" s="52"/>
      <c r="G785" s="52"/>
      <c r="H785" s="52"/>
      <c r="I785" s="52"/>
      <c r="J785" s="52"/>
      <c r="K785" s="52"/>
      <c r="L785" s="52"/>
      <c r="M785" s="52"/>
      <c r="N785" s="52"/>
      <c r="O785" s="52"/>
      <c r="P785" s="52"/>
      <c r="Q785" s="52"/>
      <c r="R785" s="52"/>
      <c r="S785" s="52"/>
      <c r="T785" s="52"/>
      <c r="U785" s="52"/>
      <c r="V785" s="52"/>
      <c r="W785" s="52"/>
      <c r="X785" s="52"/>
      <c r="Y785" s="52"/>
      <c r="Z785" s="52"/>
      <c r="AA785" s="52"/>
      <c r="AB785" s="52"/>
      <c r="AC785" s="52"/>
      <c r="AD785" s="52"/>
      <c r="AE785" s="52"/>
      <c r="AF785" s="52"/>
      <c r="AG785" s="52"/>
      <c r="AH785" s="52"/>
      <c r="AI785" s="52"/>
      <c r="AJ785" s="52"/>
      <c r="AK785" s="52"/>
      <c r="AL785" s="52"/>
      <c r="AM785" s="52"/>
      <c r="AN785" s="52"/>
      <c r="AO785" s="52"/>
      <c r="AP785" s="52"/>
      <c r="AQ785" s="52"/>
      <c r="AR785" s="52"/>
      <c r="AS785" s="52"/>
      <c r="AT785" s="52"/>
      <c r="AU785" s="52"/>
      <c r="AV785" s="52"/>
      <c r="AW785" s="52"/>
      <c r="AX785" s="52"/>
      <c r="AY785" s="52"/>
      <c r="AZ785" s="52"/>
      <c r="BA785" s="52"/>
      <c r="BB785" s="52"/>
      <c r="BC785" s="52"/>
      <c r="BD785" s="52"/>
      <c r="BE785" s="52"/>
      <c r="BF785" s="52"/>
    </row>
    <row r="786" spans="1:58" ht="15.75" customHeight="1">
      <c r="A786" s="58"/>
      <c r="B786" s="52"/>
      <c r="C786" s="52"/>
      <c r="D786" s="52"/>
      <c r="E786" s="52"/>
      <c r="F786" s="52"/>
      <c r="G786" s="52"/>
      <c r="H786" s="52"/>
      <c r="I786" s="52"/>
      <c r="J786" s="52"/>
      <c r="K786" s="52"/>
      <c r="L786" s="52"/>
      <c r="M786" s="52"/>
      <c r="N786" s="52"/>
      <c r="O786" s="52"/>
      <c r="P786" s="52"/>
      <c r="Q786" s="52"/>
      <c r="R786" s="52"/>
      <c r="S786" s="52"/>
      <c r="T786" s="52"/>
      <c r="U786" s="52"/>
      <c r="V786" s="52"/>
      <c r="W786" s="52"/>
      <c r="X786" s="52"/>
      <c r="Y786" s="52"/>
      <c r="Z786" s="52"/>
      <c r="AA786" s="52"/>
      <c r="AB786" s="52"/>
      <c r="AC786" s="52"/>
      <c r="AD786" s="52"/>
      <c r="AE786" s="52"/>
      <c r="AF786" s="52"/>
      <c r="AG786" s="52"/>
      <c r="AH786" s="52"/>
      <c r="AI786" s="52"/>
      <c r="AJ786" s="52"/>
      <c r="AK786" s="52"/>
      <c r="AL786" s="52"/>
      <c r="AM786" s="52"/>
      <c r="AN786" s="52"/>
      <c r="AO786" s="52"/>
      <c r="AP786" s="52"/>
      <c r="AQ786" s="52"/>
      <c r="AR786" s="52"/>
      <c r="AS786" s="52"/>
      <c r="AT786" s="52"/>
      <c r="AU786" s="52"/>
      <c r="AV786" s="52"/>
      <c r="AW786" s="52"/>
      <c r="AX786" s="52"/>
      <c r="AY786" s="52"/>
      <c r="AZ786" s="52"/>
      <c r="BA786" s="52"/>
      <c r="BB786" s="52"/>
      <c r="BC786" s="52"/>
      <c r="BD786" s="52"/>
      <c r="BE786" s="52"/>
      <c r="BF786" s="52"/>
    </row>
    <row r="787" spans="1:58" ht="15.75" customHeight="1">
      <c r="A787" s="58"/>
      <c r="B787" s="52"/>
      <c r="C787" s="52"/>
      <c r="D787" s="52"/>
      <c r="E787" s="52"/>
      <c r="F787" s="52"/>
      <c r="G787" s="52"/>
      <c r="H787" s="52"/>
      <c r="I787" s="52"/>
      <c r="J787" s="52"/>
      <c r="K787" s="52"/>
      <c r="L787" s="52"/>
      <c r="M787" s="52"/>
      <c r="N787" s="52"/>
      <c r="O787" s="52"/>
      <c r="P787" s="52"/>
      <c r="Q787" s="52"/>
      <c r="R787" s="52"/>
      <c r="S787" s="52"/>
      <c r="T787" s="52"/>
      <c r="U787" s="52"/>
      <c r="V787" s="52"/>
      <c r="W787" s="52"/>
      <c r="X787" s="52"/>
      <c r="Y787" s="52"/>
      <c r="Z787" s="52"/>
      <c r="AA787" s="52"/>
      <c r="AB787" s="52"/>
      <c r="AC787" s="52"/>
      <c r="AD787" s="52"/>
      <c r="AE787" s="52"/>
      <c r="AF787" s="52"/>
      <c r="AG787" s="52"/>
      <c r="AH787" s="52"/>
      <c r="AI787" s="52"/>
      <c r="AJ787" s="52"/>
      <c r="AK787" s="52"/>
      <c r="AL787" s="52"/>
      <c r="AM787" s="52"/>
      <c r="AN787" s="52"/>
      <c r="AO787" s="52"/>
      <c r="AP787" s="52"/>
      <c r="AQ787" s="52"/>
      <c r="AR787" s="52"/>
      <c r="AS787" s="52"/>
      <c r="AT787" s="52"/>
      <c r="AU787" s="52"/>
      <c r="AV787" s="52"/>
      <c r="AW787" s="52"/>
      <c r="AX787" s="52"/>
      <c r="AY787" s="52"/>
      <c r="AZ787" s="52"/>
      <c r="BA787" s="52"/>
      <c r="BB787" s="52"/>
      <c r="BC787" s="52"/>
      <c r="BD787" s="52"/>
      <c r="BE787" s="52"/>
      <c r="BF787" s="52"/>
    </row>
    <row r="788" spans="1:58" ht="15.75" customHeight="1">
      <c r="A788" s="58"/>
      <c r="B788" s="52"/>
      <c r="C788" s="52"/>
      <c r="D788" s="52"/>
      <c r="E788" s="52"/>
      <c r="F788" s="52"/>
      <c r="G788" s="52"/>
      <c r="H788" s="52"/>
      <c r="I788" s="52"/>
      <c r="J788" s="52"/>
      <c r="K788" s="52"/>
      <c r="L788" s="52"/>
      <c r="M788" s="52"/>
      <c r="N788" s="52"/>
      <c r="O788" s="52"/>
      <c r="P788" s="52"/>
      <c r="Q788" s="52"/>
      <c r="R788" s="52"/>
      <c r="S788" s="52"/>
      <c r="T788" s="52"/>
      <c r="U788" s="52"/>
      <c r="V788" s="52"/>
      <c r="W788" s="52"/>
      <c r="X788" s="52"/>
      <c r="Y788" s="52"/>
      <c r="Z788" s="52"/>
      <c r="AA788" s="52"/>
      <c r="AB788" s="52"/>
      <c r="AC788" s="52"/>
      <c r="AD788" s="52"/>
      <c r="AE788" s="52"/>
      <c r="AF788" s="52"/>
      <c r="AG788" s="52"/>
      <c r="AH788" s="52"/>
      <c r="AI788" s="52"/>
      <c r="AJ788" s="52"/>
      <c r="AK788" s="52"/>
      <c r="AL788" s="52"/>
      <c r="AM788" s="52"/>
      <c r="AN788" s="52"/>
      <c r="AO788" s="52"/>
      <c r="AP788" s="52"/>
      <c r="AQ788" s="52"/>
      <c r="AR788" s="52"/>
      <c r="AS788" s="52"/>
      <c r="AT788" s="52"/>
      <c r="AU788" s="52"/>
      <c r="AV788" s="52"/>
      <c r="AW788" s="52"/>
      <c r="AX788" s="52"/>
      <c r="AY788" s="52"/>
      <c r="AZ788" s="52"/>
      <c r="BA788" s="52"/>
      <c r="BB788" s="52"/>
      <c r="BC788" s="52"/>
      <c r="BD788" s="52"/>
      <c r="BE788" s="52"/>
      <c r="BF788" s="52"/>
    </row>
    <row r="789" spans="1:58" ht="15.75" customHeight="1">
      <c r="A789" s="58"/>
      <c r="B789" s="52"/>
      <c r="C789" s="52"/>
      <c r="D789" s="52"/>
      <c r="E789" s="52"/>
      <c r="F789" s="52"/>
      <c r="G789" s="52"/>
      <c r="H789" s="52"/>
      <c r="I789" s="52"/>
      <c r="J789" s="52"/>
      <c r="K789" s="52"/>
      <c r="L789" s="52"/>
      <c r="M789" s="52"/>
      <c r="N789" s="52"/>
      <c r="O789" s="52"/>
      <c r="P789" s="52"/>
      <c r="Q789" s="52"/>
      <c r="R789" s="52"/>
      <c r="S789" s="52"/>
      <c r="T789" s="52"/>
      <c r="U789" s="52"/>
      <c r="V789" s="52"/>
      <c r="W789" s="52"/>
      <c r="X789" s="52"/>
      <c r="Y789" s="52"/>
      <c r="Z789" s="52"/>
      <c r="AA789" s="52"/>
      <c r="AB789" s="52"/>
      <c r="AC789" s="52"/>
      <c r="AD789" s="52"/>
      <c r="AE789" s="52"/>
      <c r="AF789" s="52"/>
      <c r="AG789" s="52"/>
      <c r="AH789" s="52"/>
      <c r="AI789" s="52"/>
      <c r="AJ789" s="52"/>
      <c r="AK789" s="52"/>
      <c r="AL789" s="52"/>
      <c r="AM789" s="52"/>
      <c r="AN789" s="52"/>
      <c r="AO789" s="52"/>
      <c r="AP789" s="52"/>
      <c r="AQ789" s="52"/>
      <c r="AR789" s="52"/>
      <c r="AS789" s="52"/>
      <c r="AT789" s="52"/>
      <c r="AU789" s="52"/>
      <c r="AV789" s="52"/>
      <c r="AW789" s="52"/>
      <c r="AX789" s="52"/>
      <c r="AY789" s="52"/>
      <c r="AZ789" s="52"/>
      <c r="BA789" s="52"/>
      <c r="BB789" s="52"/>
      <c r="BC789" s="52"/>
      <c r="BD789" s="52"/>
      <c r="BE789" s="52"/>
      <c r="BF789" s="52"/>
    </row>
    <row r="790" spans="1:58" ht="15.75" customHeight="1">
      <c r="A790" s="58"/>
      <c r="B790" s="52"/>
      <c r="C790" s="52"/>
      <c r="D790" s="52"/>
      <c r="E790" s="52"/>
      <c r="F790" s="52"/>
      <c r="G790" s="52"/>
      <c r="H790" s="52"/>
      <c r="I790" s="52"/>
      <c r="J790" s="52"/>
      <c r="K790" s="52"/>
      <c r="L790" s="52"/>
      <c r="M790" s="52"/>
      <c r="N790" s="52"/>
      <c r="O790" s="52"/>
      <c r="P790" s="52"/>
      <c r="Q790" s="52"/>
      <c r="R790" s="52"/>
      <c r="S790" s="52"/>
      <c r="T790" s="52"/>
      <c r="U790" s="52"/>
      <c r="V790" s="52"/>
      <c r="W790" s="52"/>
      <c r="X790" s="52"/>
      <c r="Y790" s="52"/>
      <c r="Z790" s="52"/>
      <c r="AA790" s="52"/>
      <c r="AB790" s="52"/>
      <c r="AC790" s="52"/>
      <c r="AD790" s="52"/>
      <c r="AE790" s="52"/>
      <c r="AF790" s="52"/>
      <c r="AG790" s="52"/>
      <c r="AH790" s="52"/>
      <c r="AI790" s="52"/>
      <c r="AJ790" s="52"/>
      <c r="AK790" s="52"/>
      <c r="AL790" s="52"/>
      <c r="AM790" s="52"/>
      <c r="AN790" s="52"/>
      <c r="AO790" s="52"/>
      <c r="AP790" s="52"/>
      <c r="AQ790" s="52"/>
      <c r="AR790" s="52"/>
      <c r="AS790" s="52"/>
      <c r="AT790" s="52"/>
      <c r="AU790" s="52"/>
      <c r="AV790" s="52"/>
      <c r="AW790" s="52"/>
      <c r="AX790" s="52"/>
      <c r="AY790" s="52"/>
      <c r="AZ790" s="52"/>
      <c r="BA790" s="52"/>
      <c r="BB790" s="52"/>
      <c r="BC790" s="52"/>
      <c r="BD790" s="52"/>
      <c r="BE790" s="52"/>
      <c r="BF790" s="52"/>
    </row>
    <row r="791" spans="1:58" ht="15.75" customHeight="1">
      <c r="A791" s="58"/>
      <c r="B791" s="52"/>
      <c r="C791" s="52"/>
      <c r="D791" s="52"/>
      <c r="E791" s="52"/>
      <c r="F791" s="52"/>
      <c r="G791" s="52"/>
      <c r="H791" s="52"/>
      <c r="I791" s="52"/>
      <c r="J791" s="52"/>
      <c r="K791" s="52"/>
      <c r="L791" s="52"/>
      <c r="M791" s="52"/>
      <c r="N791" s="52"/>
      <c r="O791" s="52"/>
      <c r="P791" s="52"/>
      <c r="Q791" s="52"/>
      <c r="R791" s="52"/>
      <c r="S791" s="52"/>
      <c r="T791" s="52"/>
      <c r="U791" s="52"/>
      <c r="V791" s="52"/>
      <c r="W791" s="52"/>
      <c r="X791" s="52"/>
      <c r="Y791" s="52"/>
      <c r="Z791" s="52"/>
      <c r="AA791" s="52"/>
      <c r="AB791" s="52"/>
      <c r="AC791" s="52"/>
      <c r="AD791" s="52"/>
      <c r="AE791" s="52"/>
      <c r="AF791" s="52"/>
      <c r="AG791" s="52"/>
      <c r="AH791" s="52"/>
      <c r="AI791" s="52"/>
      <c r="AJ791" s="52"/>
      <c r="AK791" s="52"/>
      <c r="AL791" s="52"/>
      <c r="AM791" s="52"/>
      <c r="AN791" s="52"/>
      <c r="AO791" s="52"/>
      <c r="AP791" s="52"/>
      <c r="AQ791" s="52"/>
      <c r="AR791" s="52"/>
      <c r="AS791" s="52"/>
      <c r="AT791" s="52"/>
      <c r="AU791" s="52"/>
      <c r="AV791" s="52"/>
      <c r="AW791" s="52"/>
      <c r="AX791" s="52"/>
      <c r="AY791" s="52"/>
      <c r="AZ791" s="52"/>
      <c r="BA791" s="52"/>
      <c r="BB791" s="52"/>
      <c r="BC791" s="52"/>
      <c r="BD791" s="52"/>
      <c r="BE791" s="52"/>
      <c r="BF791" s="52"/>
    </row>
    <row r="792" spans="1:58" ht="15.75" customHeight="1">
      <c r="A792" s="58"/>
      <c r="B792" s="52"/>
      <c r="C792" s="52"/>
      <c r="D792" s="52"/>
      <c r="E792" s="52"/>
      <c r="F792" s="52"/>
      <c r="G792" s="52"/>
      <c r="H792" s="52"/>
      <c r="I792" s="52"/>
      <c r="J792" s="52"/>
      <c r="K792" s="52"/>
      <c r="L792" s="52"/>
      <c r="M792" s="52"/>
      <c r="N792" s="52"/>
      <c r="O792" s="52"/>
      <c r="P792" s="52"/>
      <c r="Q792" s="52"/>
      <c r="R792" s="52"/>
      <c r="S792" s="52"/>
      <c r="T792" s="52"/>
      <c r="U792" s="52"/>
      <c r="V792" s="52"/>
      <c r="W792" s="52"/>
      <c r="X792" s="52"/>
      <c r="Y792" s="52"/>
      <c r="Z792" s="52"/>
      <c r="AA792" s="52"/>
      <c r="AB792" s="52"/>
      <c r="AC792" s="52"/>
      <c r="AD792" s="52"/>
      <c r="AE792" s="52"/>
      <c r="AF792" s="52"/>
      <c r="AG792" s="52"/>
      <c r="AH792" s="52"/>
      <c r="AI792" s="52"/>
      <c r="AJ792" s="52"/>
      <c r="AK792" s="52"/>
      <c r="AL792" s="52"/>
      <c r="AM792" s="52"/>
      <c r="AN792" s="52"/>
      <c r="AO792" s="52"/>
      <c r="AP792" s="52"/>
      <c r="AQ792" s="52"/>
      <c r="AR792" s="52"/>
      <c r="AS792" s="52"/>
      <c r="AT792" s="52"/>
      <c r="AU792" s="52"/>
      <c r="AV792" s="52"/>
      <c r="AW792" s="52"/>
      <c r="AX792" s="52"/>
      <c r="AY792" s="52"/>
      <c r="AZ792" s="52"/>
      <c r="BA792" s="52"/>
      <c r="BB792" s="52"/>
      <c r="BC792" s="52"/>
      <c r="BD792" s="52"/>
      <c r="BE792" s="52"/>
      <c r="BF792" s="52"/>
    </row>
    <row r="793" spans="1:58" ht="15.75" customHeight="1">
      <c r="A793" s="58"/>
      <c r="B793" s="52"/>
      <c r="C793" s="52"/>
      <c r="D793" s="52"/>
      <c r="E793" s="52"/>
      <c r="F793" s="52"/>
      <c r="G793" s="52"/>
      <c r="H793" s="52"/>
      <c r="I793" s="52"/>
      <c r="J793" s="52"/>
      <c r="K793" s="52"/>
      <c r="L793" s="52"/>
      <c r="M793" s="52"/>
      <c r="N793" s="52"/>
      <c r="O793" s="52"/>
      <c r="P793" s="52"/>
      <c r="Q793" s="52"/>
      <c r="R793" s="52"/>
      <c r="S793" s="52"/>
      <c r="T793" s="52"/>
      <c r="U793" s="52"/>
      <c r="V793" s="52"/>
      <c r="W793" s="52"/>
      <c r="X793" s="52"/>
      <c r="Y793" s="52"/>
      <c r="Z793" s="52"/>
      <c r="AA793" s="52"/>
      <c r="AB793" s="52"/>
      <c r="AC793" s="52"/>
      <c r="AD793" s="52"/>
      <c r="AE793" s="52"/>
      <c r="AF793" s="52"/>
      <c r="AG793" s="52"/>
      <c r="AH793" s="52"/>
      <c r="AI793" s="52"/>
      <c r="AJ793" s="52"/>
      <c r="AK793" s="52"/>
      <c r="AL793" s="52"/>
      <c r="AM793" s="52"/>
      <c r="AN793" s="52"/>
      <c r="AO793" s="52"/>
      <c r="AP793" s="52"/>
      <c r="AQ793" s="52"/>
      <c r="AR793" s="52"/>
      <c r="AS793" s="52"/>
      <c r="AT793" s="52"/>
      <c r="AU793" s="52"/>
      <c r="AV793" s="52"/>
      <c r="AW793" s="52"/>
      <c r="AX793" s="52"/>
      <c r="AY793" s="52"/>
      <c r="AZ793" s="52"/>
      <c r="BA793" s="52"/>
      <c r="BB793" s="52"/>
      <c r="BC793" s="52"/>
      <c r="BD793" s="52"/>
      <c r="BE793" s="52"/>
      <c r="BF793" s="52"/>
    </row>
    <row r="794" spans="1:58" ht="15.75" customHeight="1">
      <c r="A794" s="58"/>
      <c r="B794" s="52"/>
      <c r="C794" s="52"/>
      <c r="D794" s="52"/>
      <c r="E794" s="52"/>
      <c r="F794" s="52"/>
      <c r="G794" s="52"/>
      <c r="H794" s="52"/>
      <c r="I794" s="52"/>
      <c r="J794" s="52"/>
      <c r="K794" s="52"/>
      <c r="L794" s="52"/>
      <c r="M794" s="52"/>
      <c r="N794" s="52"/>
      <c r="O794" s="52"/>
      <c r="P794" s="52"/>
      <c r="Q794" s="52"/>
      <c r="R794" s="52"/>
      <c r="S794" s="52"/>
      <c r="T794" s="52"/>
      <c r="U794" s="52"/>
      <c r="V794" s="52"/>
      <c r="W794" s="52"/>
      <c r="X794" s="52"/>
      <c r="Y794" s="52"/>
      <c r="Z794" s="52"/>
      <c r="AA794" s="52"/>
      <c r="AB794" s="52"/>
      <c r="AC794" s="52"/>
      <c r="AD794" s="52"/>
      <c r="AE794" s="52"/>
      <c r="AF794" s="52"/>
      <c r="AG794" s="52"/>
      <c r="AH794" s="52"/>
      <c r="AI794" s="52"/>
      <c r="AJ794" s="52"/>
      <c r="AK794" s="52"/>
      <c r="AL794" s="52"/>
      <c r="AM794" s="52"/>
      <c r="AN794" s="52"/>
      <c r="AO794" s="52"/>
      <c r="AP794" s="52"/>
      <c r="AQ794" s="52"/>
      <c r="AR794" s="52"/>
      <c r="AS794" s="52"/>
      <c r="AT794" s="52"/>
      <c r="AU794" s="52"/>
      <c r="AV794" s="52"/>
      <c r="AW794" s="52"/>
      <c r="AX794" s="52"/>
      <c r="AY794" s="52"/>
      <c r="AZ794" s="52"/>
      <c r="BA794" s="52"/>
      <c r="BB794" s="52"/>
      <c r="BC794" s="52"/>
      <c r="BD794" s="52"/>
      <c r="BE794" s="52"/>
      <c r="BF794" s="52"/>
    </row>
    <row r="795" spans="1:58" ht="15.75" customHeight="1">
      <c r="A795" s="58"/>
      <c r="B795" s="52"/>
      <c r="C795" s="52"/>
      <c r="D795" s="52"/>
      <c r="E795" s="52"/>
      <c r="F795" s="52"/>
      <c r="G795" s="52"/>
      <c r="H795" s="52"/>
      <c r="I795" s="52"/>
      <c r="J795" s="52"/>
      <c r="K795" s="52"/>
      <c r="L795" s="52"/>
      <c r="M795" s="52"/>
      <c r="N795" s="52"/>
      <c r="O795" s="52"/>
      <c r="P795" s="52"/>
      <c r="Q795" s="52"/>
      <c r="R795" s="52"/>
      <c r="S795" s="52"/>
      <c r="T795" s="52"/>
      <c r="U795" s="52"/>
      <c r="V795" s="52"/>
      <c r="W795" s="52"/>
      <c r="X795" s="52"/>
      <c r="Y795" s="52"/>
      <c r="Z795" s="52"/>
      <c r="AA795" s="52"/>
      <c r="AB795" s="52"/>
      <c r="AC795" s="52"/>
      <c r="AD795" s="52"/>
      <c r="AE795" s="52"/>
      <c r="AF795" s="52"/>
      <c r="AG795" s="52"/>
      <c r="AH795" s="52"/>
      <c r="AI795" s="52"/>
      <c r="AJ795" s="52"/>
      <c r="AK795" s="52"/>
      <c r="AL795" s="52"/>
      <c r="AM795" s="52"/>
      <c r="AN795" s="52"/>
      <c r="AO795" s="52"/>
      <c r="AP795" s="52"/>
      <c r="AQ795" s="52"/>
      <c r="AR795" s="52"/>
      <c r="AS795" s="52"/>
      <c r="AT795" s="52"/>
      <c r="AU795" s="52"/>
      <c r="AV795" s="52"/>
      <c r="AW795" s="52"/>
      <c r="AX795" s="52"/>
      <c r="AY795" s="52"/>
      <c r="AZ795" s="52"/>
      <c r="BA795" s="52"/>
      <c r="BB795" s="52"/>
      <c r="BC795" s="52"/>
      <c r="BD795" s="52"/>
      <c r="BE795" s="52"/>
      <c r="BF795" s="52"/>
    </row>
    <row r="796" spans="1:58" ht="15.75" customHeight="1">
      <c r="A796" s="58"/>
      <c r="B796" s="52"/>
      <c r="C796" s="52"/>
      <c r="D796" s="52"/>
      <c r="E796" s="52"/>
      <c r="F796" s="52"/>
      <c r="G796" s="52"/>
      <c r="H796" s="52"/>
      <c r="I796" s="52"/>
      <c r="J796" s="52"/>
      <c r="K796" s="52"/>
      <c r="L796" s="52"/>
      <c r="M796" s="52"/>
      <c r="N796" s="52"/>
      <c r="O796" s="52"/>
      <c r="P796" s="52"/>
      <c r="Q796" s="52"/>
      <c r="R796" s="52"/>
      <c r="S796" s="52"/>
      <c r="T796" s="52"/>
      <c r="U796" s="52"/>
      <c r="V796" s="52"/>
      <c r="W796" s="52"/>
      <c r="X796" s="52"/>
      <c r="Y796" s="52"/>
      <c r="Z796" s="52"/>
      <c r="AA796" s="52"/>
      <c r="AB796" s="52"/>
      <c r="AC796" s="52"/>
      <c r="AD796" s="52"/>
      <c r="AE796" s="52"/>
      <c r="AF796" s="52"/>
      <c r="AG796" s="52"/>
      <c r="AH796" s="52"/>
      <c r="AI796" s="52"/>
      <c r="AJ796" s="52"/>
      <c r="AK796" s="52"/>
      <c r="AL796" s="52"/>
      <c r="AM796" s="52"/>
      <c r="AN796" s="52"/>
      <c r="AO796" s="52"/>
      <c r="AP796" s="52"/>
      <c r="AQ796" s="52"/>
      <c r="AR796" s="52"/>
      <c r="AS796" s="52"/>
      <c r="AT796" s="52"/>
      <c r="AU796" s="52"/>
      <c r="AV796" s="52"/>
      <c r="AW796" s="52"/>
      <c r="AX796" s="52"/>
      <c r="AY796" s="52"/>
      <c r="AZ796" s="52"/>
      <c r="BA796" s="52"/>
      <c r="BB796" s="52"/>
      <c r="BC796" s="52"/>
      <c r="BD796" s="52"/>
      <c r="BE796" s="52"/>
      <c r="BF796" s="52"/>
    </row>
    <row r="797" spans="1:58" ht="15.75" customHeight="1">
      <c r="A797" s="58"/>
      <c r="B797" s="52"/>
      <c r="C797" s="52"/>
      <c r="D797" s="52"/>
      <c r="E797" s="52"/>
      <c r="F797" s="52"/>
      <c r="G797" s="52"/>
      <c r="H797" s="52"/>
      <c r="I797" s="52"/>
      <c r="J797" s="52"/>
      <c r="K797" s="52"/>
      <c r="L797" s="52"/>
      <c r="M797" s="52"/>
      <c r="N797" s="52"/>
      <c r="O797" s="52"/>
      <c r="P797" s="52"/>
      <c r="Q797" s="52"/>
      <c r="R797" s="52"/>
      <c r="S797" s="52"/>
      <c r="T797" s="52"/>
      <c r="U797" s="52"/>
      <c r="V797" s="52"/>
      <c r="W797" s="52"/>
      <c r="X797" s="52"/>
      <c r="Y797" s="52"/>
      <c r="Z797" s="52"/>
      <c r="AA797" s="52"/>
      <c r="AB797" s="52"/>
      <c r="AC797" s="52"/>
      <c r="AD797" s="52"/>
      <c r="AE797" s="52"/>
      <c r="AF797" s="52"/>
      <c r="AG797" s="52"/>
      <c r="AH797" s="52"/>
      <c r="AI797" s="52"/>
      <c r="AJ797" s="52"/>
      <c r="AK797" s="52"/>
      <c r="AL797" s="52"/>
      <c r="AM797" s="52"/>
      <c r="AN797" s="52"/>
      <c r="AO797" s="52"/>
      <c r="AP797" s="52"/>
      <c r="AQ797" s="52"/>
      <c r="AR797" s="52"/>
      <c r="AS797" s="52"/>
      <c r="AT797" s="52"/>
      <c r="AU797" s="52"/>
      <c r="AV797" s="52"/>
      <c r="AW797" s="52"/>
      <c r="AX797" s="52"/>
      <c r="AY797" s="52"/>
      <c r="AZ797" s="52"/>
      <c r="BA797" s="52"/>
      <c r="BB797" s="52"/>
      <c r="BC797" s="52"/>
      <c r="BD797" s="52"/>
      <c r="BE797" s="52"/>
      <c r="BF797" s="52"/>
    </row>
    <row r="798" spans="1:58" ht="15.75" customHeight="1">
      <c r="A798" s="58"/>
      <c r="B798" s="52"/>
      <c r="C798" s="52"/>
      <c r="D798" s="52"/>
      <c r="E798" s="52"/>
      <c r="F798" s="52"/>
      <c r="G798" s="52"/>
      <c r="H798" s="52"/>
      <c r="I798" s="52"/>
      <c r="J798" s="52"/>
      <c r="K798" s="52"/>
      <c r="L798" s="52"/>
      <c r="M798" s="52"/>
      <c r="N798" s="52"/>
      <c r="O798" s="52"/>
      <c r="P798" s="52"/>
      <c r="Q798" s="52"/>
      <c r="R798" s="52"/>
      <c r="S798" s="52"/>
      <c r="T798" s="52"/>
      <c r="U798" s="52"/>
      <c r="V798" s="52"/>
      <c r="W798" s="52"/>
      <c r="X798" s="52"/>
      <c r="Y798" s="52"/>
      <c r="Z798" s="52"/>
      <c r="AA798" s="52"/>
      <c r="AB798" s="52"/>
      <c r="AC798" s="52"/>
      <c r="AD798" s="52"/>
      <c r="AE798" s="52"/>
      <c r="AF798" s="52"/>
      <c r="AG798" s="52"/>
      <c r="AH798" s="52"/>
      <c r="AI798" s="52"/>
      <c r="AJ798" s="52"/>
      <c r="AK798" s="52"/>
      <c r="AL798" s="52"/>
      <c r="AM798" s="52"/>
      <c r="AN798" s="52"/>
      <c r="AO798" s="52"/>
      <c r="AP798" s="52"/>
      <c r="AQ798" s="52"/>
      <c r="AR798" s="52"/>
      <c r="AS798" s="52"/>
      <c r="AT798" s="52"/>
      <c r="AU798" s="52"/>
      <c r="AV798" s="52"/>
      <c r="AW798" s="52"/>
      <c r="AX798" s="52"/>
      <c r="AY798" s="52"/>
      <c r="AZ798" s="52"/>
      <c r="BA798" s="52"/>
      <c r="BB798" s="52"/>
      <c r="BC798" s="52"/>
      <c r="BD798" s="52"/>
      <c r="BE798" s="52"/>
      <c r="BF798" s="52"/>
    </row>
    <row r="799" spans="1:58" ht="15.75" customHeight="1">
      <c r="A799" s="58"/>
      <c r="B799" s="52"/>
      <c r="C799" s="52"/>
      <c r="D799" s="52"/>
      <c r="E799" s="52"/>
      <c r="F799" s="52"/>
      <c r="G799" s="52"/>
      <c r="H799" s="52"/>
      <c r="I799" s="52"/>
      <c r="J799" s="52"/>
      <c r="K799" s="52"/>
      <c r="L799" s="52"/>
      <c r="M799" s="52"/>
      <c r="N799" s="52"/>
      <c r="O799" s="52"/>
      <c r="P799" s="52"/>
      <c r="Q799" s="52"/>
      <c r="R799" s="52"/>
      <c r="S799" s="52"/>
      <c r="T799" s="52"/>
      <c r="U799" s="52"/>
      <c r="V799" s="52"/>
      <c r="W799" s="52"/>
      <c r="X799" s="52"/>
      <c r="Y799" s="52"/>
      <c r="Z799" s="52"/>
      <c r="AA799" s="52"/>
      <c r="AB799" s="52"/>
      <c r="AC799" s="52"/>
      <c r="AD799" s="52"/>
      <c r="AE799" s="52"/>
      <c r="AF799" s="52"/>
      <c r="AG799" s="52"/>
      <c r="AH799" s="52"/>
      <c r="AI799" s="52"/>
      <c r="AJ799" s="52"/>
      <c r="AK799" s="52"/>
      <c r="AL799" s="52"/>
      <c r="AM799" s="52"/>
      <c r="AN799" s="52"/>
      <c r="AO799" s="52"/>
      <c r="AP799" s="52"/>
      <c r="AQ799" s="52"/>
      <c r="AR799" s="52"/>
      <c r="AS799" s="52"/>
      <c r="AT799" s="52"/>
      <c r="AU799" s="52"/>
      <c r="AV799" s="52"/>
      <c r="AW799" s="52"/>
      <c r="AX799" s="52"/>
      <c r="AY799" s="52"/>
      <c r="AZ799" s="52"/>
      <c r="BA799" s="52"/>
      <c r="BB799" s="52"/>
      <c r="BC799" s="52"/>
      <c r="BD799" s="52"/>
      <c r="BE799" s="52"/>
      <c r="BF799" s="52"/>
    </row>
    <row r="800" spans="1:58" ht="15.75" customHeight="1">
      <c r="A800" s="58"/>
      <c r="B800" s="52"/>
      <c r="C800" s="52"/>
      <c r="D800" s="52"/>
      <c r="E800" s="52"/>
      <c r="F800" s="52"/>
      <c r="G800" s="52"/>
      <c r="H800" s="52"/>
      <c r="I800" s="52"/>
      <c r="J800" s="52"/>
      <c r="K800" s="52"/>
      <c r="L800" s="52"/>
      <c r="M800" s="52"/>
      <c r="N800" s="52"/>
      <c r="O800" s="52"/>
      <c r="P800" s="52"/>
      <c r="Q800" s="52"/>
      <c r="R800" s="52"/>
      <c r="S800" s="52"/>
      <c r="T800" s="52"/>
      <c r="U800" s="52"/>
      <c r="V800" s="52"/>
      <c r="W800" s="52"/>
      <c r="X800" s="52"/>
      <c r="Y800" s="52"/>
      <c r="Z800" s="52"/>
      <c r="AA800" s="52"/>
      <c r="AB800" s="52"/>
      <c r="AC800" s="52"/>
      <c r="AD800" s="52"/>
      <c r="AE800" s="52"/>
      <c r="AF800" s="52"/>
      <c r="AG800" s="52"/>
      <c r="AH800" s="52"/>
      <c r="AI800" s="52"/>
      <c r="AJ800" s="52"/>
      <c r="AK800" s="52"/>
      <c r="AL800" s="52"/>
      <c r="AM800" s="52"/>
      <c r="AN800" s="52"/>
      <c r="AO800" s="52"/>
      <c r="AP800" s="52"/>
      <c r="AQ800" s="52"/>
      <c r="AR800" s="52"/>
      <c r="AS800" s="52"/>
      <c r="AT800" s="52"/>
      <c r="AU800" s="52"/>
      <c r="AV800" s="52"/>
      <c r="AW800" s="52"/>
      <c r="AX800" s="52"/>
      <c r="AY800" s="52"/>
      <c r="AZ800" s="52"/>
      <c r="BA800" s="52"/>
      <c r="BB800" s="52"/>
      <c r="BC800" s="52"/>
      <c r="BD800" s="52"/>
      <c r="BE800" s="52"/>
      <c r="BF800" s="52"/>
    </row>
    <row r="801" spans="1:58" ht="15.75" customHeight="1">
      <c r="A801" s="58"/>
      <c r="B801" s="52"/>
      <c r="C801" s="52"/>
      <c r="D801" s="52"/>
      <c r="E801" s="52"/>
      <c r="F801" s="52"/>
      <c r="G801" s="52"/>
      <c r="H801" s="52"/>
      <c r="I801" s="52"/>
      <c r="J801" s="52"/>
      <c r="K801" s="52"/>
      <c r="L801" s="52"/>
      <c r="M801" s="52"/>
      <c r="N801" s="52"/>
      <c r="O801" s="52"/>
      <c r="P801" s="52"/>
      <c r="Q801" s="52"/>
      <c r="R801" s="52"/>
      <c r="S801" s="52"/>
      <c r="T801" s="52"/>
      <c r="U801" s="52"/>
      <c r="V801" s="52"/>
      <c r="W801" s="52"/>
      <c r="X801" s="52"/>
      <c r="Y801" s="52"/>
      <c r="Z801" s="52"/>
      <c r="AA801" s="52"/>
      <c r="AB801" s="52"/>
      <c r="AC801" s="52"/>
      <c r="AD801" s="52"/>
      <c r="AE801" s="52"/>
      <c r="AF801" s="52"/>
      <c r="AG801" s="52"/>
      <c r="AH801" s="52"/>
      <c r="AI801" s="52"/>
      <c r="AJ801" s="52"/>
      <c r="AK801" s="52"/>
      <c r="AL801" s="52"/>
      <c r="AM801" s="52"/>
      <c r="AN801" s="52"/>
      <c r="AO801" s="52"/>
      <c r="AP801" s="52"/>
      <c r="AQ801" s="52"/>
      <c r="AR801" s="52"/>
      <c r="AS801" s="52"/>
      <c r="AT801" s="52"/>
      <c r="AU801" s="52"/>
      <c r="AV801" s="52"/>
      <c r="AW801" s="52"/>
      <c r="AX801" s="52"/>
      <c r="AY801" s="52"/>
      <c r="AZ801" s="52"/>
      <c r="BA801" s="52"/>
      <c r="BB801" s="52"/>
      <c r="BC801" s="52"/>
      <c r="BD801" s="52"/>
      <c r="BE801" s="52"/>
      <c r="BF801" s="52"/>
    </row>
    <row r="802" spans="1:58" ht="15.75" customHeight="1">
      <c r="A802" s="58"/>
      <c r="B802" s="52"/>
      <c r="C802" s="52"/>
      <c r="D802" s="52"/>
      <c r="E802" s="52"/>
      <c r="F802" s="52"/>
      <c r="G802" s="52"/>
      <c r="H802" s="52"/>
      <c r="I802" s="52"/>
      <c r="J802" s="52"/>
      <c r="K802" s="52"/>
      <c r="L802" s="52"/>
      <c r="M802" s="52"/>
      <c r="N802" s="52"/>
      <c r="O802" s="52"/>
      <c r="P802" s="52"/>
      <c r="Q802" s="52"/>
      <c r="R802" s="52"/>
      <c r="S802" s="52"/>
      <c r="T802" s="52"/>
      <c r="U802" s="52"/>
      <c r="V802" s="52"/>
      <c r="W802" s="52"/>
      <c r="X802" s="52"/>
      <c r="Y802" s="52"/>
      <c r="Z802" s="52"/>
      <c r="AA802" s="52"/>
      <c r="AB802" s="52"/>
      <c r="AC802" s="52"/>
      <c r="AD802" s="52"/>
      <c r="AE802" s="52"/>
      <c r="AF802" s="52"/>
      <c r="AG802" s="52"/>
      <c r="AH802" s="52"/>
      <c r="AI802" s="52"/>
      <c r="AJ802" s="52"/>
      <c r="AK802" s="52"/>
      <c r="AL802" s="52"/>
      <c r="AM802" s="52"/>
      <c r="AN802" s="52"/>
      <c r="AO802" s="52"/>
      <c r="AP802" s="52"/>
      <c r="AQ802" s="52"/>
      <c r="AR802" s="52"/>
      <c r="AS802" s="52"/>
      <c r="AT802" s="52"/>
      <c r="AU802" s="52"/>
      <c r="AV802" s="52"/>
      <c r="AW802" s="52"/>
      <c r="AX802" s="52"/>
      <c r="AY802" s="52"/>
      <c r="AZ802" s="52"/>
      <c r="BA802" s="52"/>
      <c r="BB802" s="52"/>
      <c r="BC802" s="52"/>
      <c r="BD802" s="52"/>
      <c r="BE802" s="52"/>
      <c r="BF802" s="52"/>
    </row>
    <row r="803" spans="1:58" ht="15.75" customHeight="1">
      <c r="A803" s="58"/>
      <c r="B803" s="52"/>
      <c r="C803" s="52"/>
      <c r="D803" s="52"/>
      <c r="E803" s="52"/>
      <c r="F803" s="52"/>
      <c r="G803" s="52"/>
      <c r="H803" s="52"/>
      <c r="I803" s="52"/>
      <c r="J803" s="52"/>
      <c r="K803" s="52"/>
      <c r="L803" s="52"/>
      <c r="M803" s="52"/>
      <c r="N803" s="52"/>
      <c r="O803" s="52"/>
      <c r="P803" s="52"/>
      <c r="Q803" s="52"/>
      <c r="R803" s="52"/>
      <c r="S803" s="52"/>
      <c r="T803" s="52"/>
      <c r="U803" s="52"/>
      <c r="V803" s="52"/>
      <c r="W803" s="52"/>
      <c r="X803" s="52"/>
      <c r="Y803" s="52"/>
      <c r="Z803" s="52"/>
      <c r="AA803" s="52"/>
      <c r="AB803" s="52"/>
      <c r="AC803" s="52"/>
      <c r="AD803" s="52"/>
      <c r="AE803" s="52"/>
      <c r="AF803" s="52"/>
      <c r="AG803" s="52"/>
      <c r="AH803" s="52"/>
      <c r="AI803" s="52"/>
      <c r="AJ803" s="52"/>
      <c r="AK803" s="52"/>
      <c r="AL803" s="52"/>
      <c r="AM803" s="52"/>
      <c r="AN803" s="52"/>
      <c r="AO803" s="52"/>
      <c r="AP803" s="52"/>
      <c r="AQ803" s="52"/>
      <c r="AR803" s="52"/>
      <c r="AS803" s="52"/>
      <c r="AT803" s="52"/>
      <c r="AU803" s="52"/>
      <c r="AV803" s="52"/>
      <c r="AW803" s="52"/>
      <c r="AX803" s="52"/>
      <c r="AY803" s="52"/>
      <c r="AZ803" s="52"/>
      <c r="BA803" s="52"/>
      <c r="BB803" s="52"/>
      <c r="BC803" s="52"/>
      <c r="BD803" s="52"/>
      <c r="BE803" s="52"/>
      <c r="BF803" s="52"/>
    </row>
    <row r="804" spans="1:58" ht="15.75" customHeight="1">
      <c r="A804" s="58"/>
      <c r="B804" s="52"/>
      <c r="C804" s="52"/>
      <c r="D804" s="52"/>
      <c r="E804" s="52"/>
      <c r="F804" s="52"/>
      <c r="G804" s="52"/>
      <c r="H804" s="52"/>
      <c r="I804" s="52"/>
      <c r="J804" s="52"/>
      <c r="K804" s="52"/>
      <c r="L804" s="52"/>
      <c r="M804" s="52"/>
      <c r="N804" s="52"/>
      <c r="O804" s="52"/>
      <c r="P804" s="52"/>
      <c r="Q804" s="52"/>
      <c r="R804" s="52"/>
      <c r="S804" s="52"/>
      <c r="T804" s="52"/>
      <c r="U804" s="52"/>
      <c r="V804" s="52"/>
      <c r="W804" s="52"/>
      <c r="X804" s="52"/>
      <c r="Y804" s="52"/>
      <c r="Z804" s="52"/>
      <c r="AA804" s="52"/>
      <c r="AB804" s="52"/>
      <c r="AC804" s="52"/>
      <c r="AD804" s="52"/>
      <c r="AE804" s="52"/>
      <c r="AF804" s="52"/>
      <c r="AG804" s="52"/>
      <c r="AH804" s="52"/>
      <c r="AI804" s="52"/>
      <c r="AJ804" s="52"/>
      <c r="AK804" s="52"/>
      <c r="AL804" s="52"/>
      <c r="AM804" s="52"/>
      <c r="AN804" s="52"/>
      <c r="AO804" s="52"/>
      <c r="AP804" s="52"/>
      <c r="AQ804" s="52"/>
      <c r="AR804" s="52"/>
      <c r="AS804" s="52"/>
      <c r="AT804" s="52"/>
      <c r="AU804" s="52"/>
      <c r="AV804" s="52"/>
      <c r="AW804" s="52"/>
      <c r="AX804" s="52"/>
      <c r="AY804" s="52"/>
      <c r="AZ804" s="52"/>
      <c r="BA804" s="52"/>
      <c r="BB804" s="52"/>
      <c r="BC804" s="52"/>
      <c r="BD804" s="52"/>
      <c r="BE804" s="52"/>
      <c r="BF804" s="52"/>
    </row>
    <row r="805" spans="1:58" ht="15.75" customHeight="1">
      <c r="A805" s="58"/>
      <c r="B805" s="52"/>
      <c r="C805" s="52"/>
      <c r="D805" s="52"/>
      <c r="E805" s="52"/>
      <c r="F805" s="52"/>
      <c r="G805" s="52"/>
      <c r="H805" s="52"/>
      <c r="I805" s="52"/>
      <c r="J805" s="52"/>
      <c r="K805" s="52"/>
      <c r="L805" s="52"/>
      <c r="M805" s="52"/>
      <c r="N805" s="52"/>
      <c r="O805" s="52"/>
      <c r="P805" s="52"/>
      <c r="Q805" s="52"/>
      <c r="R805" s="52"/>
      <c r="S805" s="52"/>
      <c r="T805" s="52"/>
      <c r="U805" s="52"/>
      <c r="V805" s="52"/>
      <c r="W805" s="52"/>
      <c r="X805" s="52"/>
      <c r="Y805" s="52"/>
      <c r="Z805" s="52"/>
      <c r="AA805" s="52"/>
      <c r="AB805" s="52"/>
      <c r="AC805" s="52"/>
      <c r="AD805" s="52"/>
      <c r="AE805" s="52"/>
      <c r="AF805" s="52"/>
      <c r="AG805" s="52"/>
      <c r="AH805" s="52"/>
      <c r="AI805" s="52"/>
      <c r="AJ805" s="52"/>
      <c r="AK805" s="52"/>
      <c r="AL805" s="52"/>
      <c r="AM805" s="52"/>
      <c r="AN805" s="52"/>
      <c r="AO805" s="52"/>
      <c r="AP805" s="52"/>
      <c r="AQ805" s="52"/>
      <c r="AR805" s="52"/>
      <c r="AS805" s="52"/>
      <c r="AT805" s="52"/>
      <c r="AU805" s="52"/>
      <c r="AV805" s="52"/>
      <c r="AW805" s="52"/>
      <c r="AX805" s="52"/>
      <c r="AY805" s="52"/>
      <c r="AZ805" s="52"/>
      <c r="BA805" s="52"/>
      <c r="BB805" s="52"/>
      <c r="BC805" s="52"/>
      <c r="BD805" s="52"/>
      <c r="BE805" s="52"/>
      <c r="BF805" s="52"/>
    </row>
    <row r="806" spans="1:58" ht="15.75" customHeight="1">
      <c r="A806" s="58"/>
      <c r="B806" s="52"/>
      <c r="C806" s="52"/>
      <c r="D806" s="52"/>
      <c r="E806" s="52"/>
      <c r="F806" s="52"/>
      <c r="G806" s="52"/>
      <c r="H806" s="52"/>
      <c r="I806" s="52"/>
      <c r="J806" s="52"/>
      <c r="K806" s="52"/>
      <c r="L806" s="52"/>
      <c r="M806" s="52"/>
      <c r="N806" s="52"/>
      <c r="O806" s="52"/>
      <c r="P806" s="52"/>
      <c r="Q806" s="52"/>
      <c r="R806" s="52"/>
      <c r="S806" s="52"/>
      <c r="T806" s="52"/>
      <c r="U806" s="52"/>
      <c r="V806" s="52"/>
      <c r="W806" s="52"/>
      <c r="X806" s="52"/>
      <c r="Y806" s="52"/>
      <c r="Z806" s="52"/>
      <c r="AA806" s="52"/>
      <c r="AB806" s="52"/>
      <c r="AC806" s="52"/>
      <c r="AD806" s="52"/>
      <c r="AE806" s="52"/>
      <c r="AF806" s="52"/>
      <c r="AG806" s="52"/>
      <c r="AH806" s="52"/>
      <c r="AI806" s="52"/>
      <c r="AJ806" s="52"/>
      <c r="AK806" s="52"/>
      <c r="AL806" s="52"/>
      <c r="AM806" s="52"/>
      <c r="AN806" s="52"/>
      <c r="AO806" s="52"/>
      <c r="AP806" s="52"/>
      <c r="AQ806" s="52"/>
      <c r="AR806" s="52"/>
      <c r="AS806" s="52"/>
      <c r="AT806" s="52"/>
      <c r="AU806" s="52"/>
      <c r="AV806" s="52"/>
      <c r="AW806" s="52"/>
      <c r="AX806" s="52"/>
      <c r="AY806" s="52"/>
      <c r="AZ806" s="52"/>
      <c r="BA806" s="52"/>
      <c r="BB806" s="52"/>
      <c r="BC806" s="52"/>
      <c r="BD806" s="52"/>
      <c r="BE806" s="52"/>
      <c r="BF806" s="52"/>
    </row>
    <row r="807" spans="1:58" ht="15.75" customHeight="1">
      <c r="A807" s="58"/>
      <c r="B807" s="52"/>
      <c r="C807" s="52"/>
      <c r="D807" s="52"/>
      <c r="E807" s="52"/>
      <c r="F807" s="52"/>
      <c r="G807" s="52"/>
      <c r="H807" s="52"/>
      <c r="I807" s="52"/>
      <c r="J807" s="52"/>
      <c r="K807" s="52"/>
      <c r="L807" s="52"/>
      <c r="M807" s="52"/>
      <c r="N807" s="52"/>
      <c r="O807" s="52"/>
      <c r="P807" s="52"/>
      <c r="Q807" s="52"/>
      <c r="R807" s="52"/>
      <c r="S807" s="52"/>
      <c r="T807" s="52"/>
      <c r="U807" s="52"/>
      <c r="V807" s="52"/>
      <c r="W807" s="52"/>
      <c r="X807" s="52"/>
      <c r="Y807" s="52"/>
      <c r="Z807" s="52"/>
      <c r="AA807" s="52"/>
      <c r="AB807" s="52"/>
      <c r="AC807" s="52"/>
      <c r="AD807" s="52"/>
      <c r="AE807" s="52"/>
      <c r="AF807" s="52"/>
      <c r="AG807" s="52"/>
      <c r="AH807" s="52"/>
      <c r="AI807" s="52"/>
      <c r="AJ807" s="52"/>
      <c r="AK807" s="52"/>
      <c r="AL807" s="52"/>
      <c r="AM807" s="52"/>
      <c r="AN807" s="52"/>
      <c r="AO807" s="52"/>
      <c r="AP807" s="52"/>
      <c r="AQ807" s="52"/>
      <c r="AR807" s="52"/>
      <c r="AS807" s="52"/>
      <c r="AT807" s="52"/>
      <c r="AU807" s="52"/>
      <c r="AV807" s="52"/>
      <c r="AW807" s="52"/>
      <c r="AX807" s="52"/>
      <c r="AY807" s="52"/>
      <c r="AZ807" s="52"/>
      <c r="BA807" s="52"/>
      <c r="BB807" s="52"/>
      <c r="BC807" s="52"/>
      <c r="BD807" s="52"/>
      <c r="BE807" s="52"/>
      <c r="BF807" s="52"/>
    </row>
    <row r="808" spans="1:58" ht="15.75" customHeight="1">
      <c r="A808" s="58"/>
      <c r="B808" s="52"/>
      <c r="C808" s="52"/>
      <c r="D808" s="52"/>
      <c r="E808" s="52"/>
      <c r="F808" s="52"/>
      <c r="G808" s="52"/>
      <c r="H808" s="52"/>
      <c r="I808" s="52"/>
      <c r="J808" s="52"/>
      <c r="K808" s="52"/>
      <c r="L808" s="52"/>
      <c r="M808" s="52"/>
      <c r="N808" s="52"/>
      <c r="O808" s="52"/>
      <c r="P808" s="52"/>
      <c r="Q808" s="52"/>
      <c r="R808" s="52"/>
      <c r="S808" s="52"/>
      <c r="T808" s="52"/>
      <c r="U808" s="52"/>
      <c r="V808" s="52"/>
      <c r="W808" s="52"/>
      <c r="X808" s="52"/>
      <c r="Y808" s="52"/>
      <c r="Z808" s="52"/>
      <c r="AA808" s="52"/>
      <c r="AB808" s="52"/>
      <c r="AC808" s="52"/>
      <c r="AD808" s="52"/>
      <c r="AE808" s="52"/>
      <c r="AF808" s="52"/>
      <c r="AG808" s="52"/>
      <c r="AH808" s="52"/>
      <c r="AI808" s="52"/>
      <c r="AJ808" s="52"/>
      <c r="AK808" s="52"/>
      <c r="AL808" s="52"/>
      <c r="AM808" s="52"/>
      <c r="AN808" s="52"/>
      <c r="AO808" s="52"/>
      <c r="AP808" s="52"/>
      <c r="AQ808" s="52"/>
      <c r="AR808" s="52"/>
      <c r="AS808" s="52"/>
      <c r="AT808" s="52"/>
      <c r="AU808" s="52"/>
      <c r="AV808" s="52"/>
      <c r="AW808" s="52"/>
      <c r="AX808" s="52"/>
      <c r="AY808" s="52"/>
      <c r="AZ808" s="52"/>
      <c r="BA808" s="52"/>
      <c r="BB808" s="52"/>
      <c r="BC808" s="52"/>
      <c r="BD808" s="52"/>
      <c r="BE808" s="52"/>
      <c r="BF808" s="52"/>
    </row>
    <row r="809" spans="1:58" ht="15.75" customHeight="1">
      <c r="A809" s="58"/>
      <c r="B809" s="52"/>
      <c r="C809" s="52"/>
      <c r="D809" s="52"/>
      <c r="E809" s="52"/>
      <c r="F809" s="52"/>
      <c r="G809" s="52"/>
      <c r="H809" s="52"/>
      <c r="I809" s="52"/>
      <c r="J809" s="52"/>
      <c r="K809" s="52"/>
      <c r="L809" s="52"/>
      <c r="M809" s="52"/>
      <c r="N809" s="52"/>
      <c r="O809" s="52"/>
      <c r="P809" s="52"/>
      <c r="Q809" s="52"/>
      <c r="R809" s="52"/>
      <c r="S809" s="52"/>
      <c r="T809" s="52"/>
      <c r="U809" s="52"/>
      <c r="V809" s="52"/>
      <c r="W809" s="52"/>
      <c r="X809" s="52"/>
      <c r="Y809" s="52"/>
      <c r="Z809" s="52"/>
      <c r="AA809" s="52"/>
      <c r="AB809" s="52"/>
      <c r="AC809" s="52"/>
      <c r="AD809" s="52"/>
      <c r="AE809" s="52"/>
      <c r="AF809" s="52"/>
      <c r="AG809" s="52"/>
      <c r="AH809" s="52"/>
      <c r="AI809" s="52"/>
      <c r="AJ809" s="52"/>
      <c r="AK809" s="52"/>
      <c r="AL809" s="52"/>
      <c r="AM809" s="52"/>
      <c r="AN809" s="52"/>
      <c r="AO809" s="52"/>
      <c r="AP809" s="52"/>
      <c r="AQ809" s="52"/>
      <c r="AR809" s="52"/>
      <c r="AS809" s="52"/>
      <c r="AT809" s="52"/>
      <c r="AU809" s="52"/>
      <c r="AV809" s="52"/>
      <c r="AW809" s="52"/>
      <c r="AX809" s="52"/>
      <c r="AY809" s="52"/>
      <c r="AZ809" s="52"/>
      <c r="BA809" s="52"/>
      <c r="BB809" s="52"/>
      <c r="BC809" s="52"/>
      <c r="BD809" s="52"/>
      <c r="BE809" s="52"/>
      <c r="BF809" s="52"/>
    </row>
    <row r="810" spans="1:58" ht="15.75" customHeight="1">
      <c r="A810" s="58"/>
      <c r="B810" s="52"/>
      <c r="C810" s="52"/>
      <c r="D810" s="52"/>
      <c r="E810" s="52"/>
      <c r="F810" s="52"/>
      <c r="G810" s="52"/>
      <c r="H810" s="52"/>
      <c r="I810" s="52"/>
      <c r="J810" s="52"/>
      <c r="K810" s="52"/>
      <c r="L810" s="52"/>
      <c r="M810" s="52"/>
      <c r="N810" s="52"/>
      <c r="O810" s="52"/>
      <c r="P810" s="52"/>
      <c r="Q810" s="52"/>
      <c r="R810" s="52"/>
      <c r="S810" s="52"/>
      <c r="T810" s="52"/>
      <c r="U810" s="52"/>
      <c r="V810" s="52"/>
      <c r="W810" s="52"/>
      <c r="X810" s="52"/>
      <c r="Y810" s="52"/>
      <c r="Z810" s="52"/>
      <c r="AA810" s="52"/>
      <c r="AB810" s="52"/>
      <c r="AC810" s="52"/>
      <c r="AD810" s="52"/>
      <c r="AE810" s="52"/>
      <c r="AF810" s="52"/>
      <c r="AG810" s="52"/>
      <c r="AH810" s="52"/>
      <c r="AI810" s="52"/>
      <c r="AJ810" s="52"/>
      <c r="AK810" s="52"/>
      <c r="AL810" s="52"/>
      <c r="AM810" s="52"/>
      <c r="AN810" s="52"/>
      <c r="AO810" s="52"/>
      <c r="AP810" s="52"/>
      <c r="AQ810" s="52"/>
      <c r="AR810" s="52"/>
      <c r="AS810" s="52"/>
      <c r="AT810" s="52"/>
      <c r="AU810" s="52"/>
      <c r="AV810" s="52"/>
      <c r="AW810" s="52"/>
      <c r="AX810" s="52"/>
      <c r="AY810" s="52"/>
      <c r="AZ810" s="52"/>
      <c r="BA810" s="52"/>
      <c r="BB810" s="52"/>
      <c r="BC810" s="52"/>
      <c r="BD810" s="52"/>
      <c r="BE810" s="52"/>
      <c r="BF810" s="52"/>
    </row>
    <row r="811" spans="1:58" ht="15.75" customHeight="1">
      <c r="A811" s="58"/>
      <c r="B811" s="52"/>
      <c r="C811" s="52"/>
      <c r="D811" s="52"/>
      <c r="E811" s="52"/>
      <c r="F811" s="52"/>
      <c r="G811" s="52"/>
      <c r="H811" s="52"/>
      <c r="I811" s="52"/>
      <c r="J811" s="52"/>
      <c r="K811" s="52"/>
      <c r="L811" s="52"/>
      <c r="M811" s="52"/>
      <c r="N811" s="52"/>
      <c r="O811" s="52"/>
      <c r="P811" s="52"/>
      <c r="Q811" s="52"/>
      <c r="R811" s="52"/>
      <c r="S811" s="52"/>
      <c r="T811" s="52"/>
      <c r="U811" s="52"/>
      <c r="V811" s="52"/>
      <c r="W811" s="52"/>
      <c r="X811" s="52"/>
      <c r="Y811" s="52"/>
      <c r="Z811" s="52"/>
      <c r="AA811" s="52"/>
      <c r="AB811" s="52"/>
      <c r="AC811" s="52"/>
      <c r="AD811" s="52"/>
      <c r="AE811" s="52"/>
      <c r="AF811" s="52"/>
      <c r="AG811" s="52"/>
      <c r="AH811" s="52"/>
      <c r="AI811" s="52"/>
      <c r="AJ811" s="52"/>
      <c r="AK811" s="52"/>
      <c r="AL811" s="52"/>
      <c r="AM811" s="52"/>
      <c r="AN811" s="52"/>
      <c r="AO811" s="52"/>
      <c r="AP811" s="52"/>
      <c r="AQ811" s="52"/>
      <c r="AR811" s="52"/>
      <c r="AS811" s="52"/>
      <c r="AT811" s="52"/>
      <c r="AU811" s="52"/>
      <c r="AV811" s="52"/>
      <c r="AW811" s="52"/>
      <c r="AX811" s="52"/>
      <c r="AY811" s="52"/>
      <c r="AZ811" s="52"/>
      <c r="BA811" s="52"/>
      <c r="BB811" s="52"/>
      <c r="BC811" s="52"/>
      <c r="BD811" s="52"/>
      <c r="BE811" s="52"/>
      <c r="BF811" s="52"/>
    </row>
    <row r="812" spans="1:58" ht="15.75" customHeight="1">
      <c r="A812" s="58"/>
      <c r="B812" s="52"/>
      <c r="C812" s="52"/>
      <c r="D812" s="52"/>
      <c r="E812" s="52"/>
      <c r="F812" s="52"/>
      <c r="G812" s="52"/>
      <c r="H812" s="52"/>
      <c r="I812" s="52"/>
      <c r="J812" s="52"/>
      <c r="K812" s="52"/>
      <c r="L812" s="52"/>
      <c r="M812" s="52"/>
      <c r="N812" s="52"/>
      <c r="O812" s="52"/>
      <c r="P812" s="52"/>
      <c r="Q812" s="52"/>
      <c r="R812" s="52"/>
      <c r="S812" s="52"/>
      <c r="T812" s="52"/>
      <c r="U812" s="52"/>
      <c r="V812" s="52"/>
      <c r="W812" s="52"/>
      <c r="X812" s="52"/>
      <c r="Y812" s="52"/>
      <c r="Z812" s="52"/>
      <c r="AA812" s="52"/>
      <c r="AB812" s="52"/>
      <c r="AC812" s="52"/>
      <c r="AD812" s="52"/>
      <c r="AE812" s="52"/>
      <c r="AF812" s="52"/>
      <c r="AG812" s="52"/>
      <c r="AH812" s="52"/>
      <c r="AI812" s="52"/>
      <c r="AJ812" s="52"/>
      <c r="AK812" s="52"/>
      <c r="AL812" s="52"/>
      <c r="AM812" s="52"/>
      <c r="AN812" s="52"/>
      <c r="AO812" s="52"/>
      <c r="AP812" s="52"/>
      <c r="AQ812" s="52"/>
      <c r="AR812" s="52"/>
      <c r="AS812" s="52"/>
      <c r="AT812" s="52"/>
      <c r="AU812" s="52"/>
      <c r="AV812" s="52"/>
      <c r="AW812" s="52"/>
      <c r="AX812" s="52"/>
      <c r="AY812" s="52"/>
      <c r="AZ812" s="52"/>
      <c r="BA812" s="52"/>
      <c r="BB812" s="52"/>
      <c r="BC812" s="52"/>
      <c r="BD812" s="52"/>
      <c r="BE812" s="52"/>
      <c r="BF812" s="52"/>
    </row>
    <row r="813" spans="1:58" ht="15.75" customHeight="1">
      <c r="A813" s="58"/>
      <c r="B813" s="52"/>
      <c r="C813" s="52"/>
      <c r="D813" s="52"/>
      <c r="E813" s="52"/>
      <c r="F813" s="52"/>
      <c r="G813" s="52"/>
      <c r="H813" s="52"/>
      <c r="I813" s="52"/>
      <c r="J813" s="52"/>
      <c r="K813" s="52"/>
      <c r="L813" s="52"/>
      <c r="M813" s="52"/>
      <c r="N813" s="52"/>
      <c r="O813" s="52"/>
      <c r="P813" s="52"/>
      <c r="Q813" s="52"/>
      <c r="R813" s="52"/>
      <c r="S813" s="52"/>
      <c r="T813" s="52"/>
      <c r="U813" s="52"/>
      <c r="V813" s="52"/>
      <c r="W813" s="52"/>
      <c r="X813" s="52"/>
      <c r="Y813" s="52"/>
      <c r="Z813" s="52"/>
      <c r="AA813" s="52"/>
      <c r="AB813" s="52"/>
      <c r="AC813" s="52"/>
      <c r="AD813" s="52"/>
      <c r="AE813" s="52"/>
      <c r="AF813" s="52"/>
      <c r="AG813" s="52"/>
      <c r="AH813" s="52"/>
      <c r="AI813" s="52"/>
      <c r="AJ813" s="52"/>
      <c r="AK813" s="52"/>
      <c r="AL813" s="52"/>
      <c r="AM813" s="52"/>
      <c r="AN813" s="52"/>
      <c r="AO813" s="52"/>
      <c r="AP813" s="52"/>
      <c r="AQ813" s="52"/>
      <c r="AR813" s="52"/>
      <c r="AS813" s="52"/>
      <c r="AT813" s="52"/>
      <c r="AU813" s="52"/>
      <c r="AV813" s="52"/>
      <c r="AW813" s="52"/>
      <c r="AX813" s="52"/>
      <c r="AY813" s="52"/>
      <c r="AZ813" s="52"/>
      <c r="BA813" s="52"/>
      <c r="BB813" s="52"/>
      <c r="BC813" s="52"/>
      <c r="BD813" s="52"/>
      <c r="BE813" s="52"/>
      <c r="BF813" s="52"/>
    </row>
    <row r="814" spans="1:58" ht="15.75" customHeight="1">
      <c r="A814" s="58"/>
      <c r="B814" s="52"/>
      <c r="C814" s="52"/>
      <c r="D814" s="52"/>
      <c r="E814" s="52"/>
      <c r="F814" s="52"/>
      <c r="G814" s="52"/>
      <c r="H814" s="52"/>
      <c r="I814" s="52"/>
      <c r="J814" s="52"/>
      <c r="K814" s="52"/>
      <c r="L814" s="52"/>
      <c r="M814" s="52"/>
      <c r="N814" s="52"/>
      <c r="O814" s="52"/>
      <c r="P814" s="52"/>
      <c r="Q814" s="52"/>
      <c r="R814" s="52"/>
      <c r="S814" s="52"/>
      <c r="T814" s="52"/>
      <c r="U814" s="52"/>
      <c r="V814" s="52"/>
      <c r="W814" s="52"/>
      <c r="X814" s="52"/>
      <c r="Y814" s="52"/>
      <c r="Z814" s="52"/>
      <c r="AA814" s="52"/>
      <c r="AB814" s="52"/>
      <c r="AC814" s="52"/>
      <c r="AD814" s="52"/>
      <c r="AE814" s="52"/>
      <c r="AF814" s="52"/>
      <c r="AG814" s="52"/>
      <c r="AH814" s="52"/>
      <c r="AI814" s="52"/>
      <c r="AJ814" s="52"/>
      <c r="AK814" s="52"/>
      <c r="AL814" s="52"/>
      <c r="AM814" s="52"/>
      <c r="AN814" s="52"/>
      <c r="AO814" s="52"/>
      <c r="AP814" s="52"/>
      <c r="AQ814" s="52"/>
      <c r="AR814" s="52"/>
      <c r="AS814" s="52"/>
      <c r="AT814" s="52"/>
      <c r="AU814" s="52"/>
      <c r="AV814" s="52"/>
      <c r="AW814" s="52"/>
      <c r="AX814" s="52"/>
      <c r="AY814" s="52"/>
      <c r="AZ814" s="52"/>
      <c r="BA814" s="52"/>
      <c r="BB814" s="52"/>
      <c r="BC814" s="52"/>
      <c r="BD814" s="52"/>
      <c r="BE814" s="52"/>
      <c r="BF814" s="52"/>
    </row>
    <row r="815" spans="1:58" ht="15.75" customHeight="1">
      <c r="A815" s="58"/>
      <c r="B815" s="52"/>
      <c r="C815" s="52"/>
      <c r="D815" s="52"/>
      <c r="E815" s="52"/>
      <c r="F815" s="52"/>
      <c r="G815" s="52"/>
      <c r="H815" s="52"/>
      <c r="I815" s="52"/>
      <c r="J815" s="52"/>
      <c r="K815" s="52"/>
      <c r="L815" s="52"/>
      <c r="M815" s="52"/>
      <c r="N815" s="52"/>
      <c r="O815" s="52"/>
      <c r="P815" s="52"/>
      <c r="Q815" s="52"/>
      <c r="R815" s="52"/>
      <c r="S815" s="52"/>
      <c r="T815" s="52"/>
      <c r="U815" s="52"/>
      <c r="V815" s="52"/>
      <c r="W815" s="52"/>
      <c r="X815" s="52"/>
      <c r="Y815" s="52"/>
      <c r="Z815" s="52"/>
      <c r="AA815" s="52"/>
      <c r="AB815" s="52"/>
      <c r="AC815" s="52"/>
      <c r="AD815" s="52"/>
      <c r="AE815" s="52"/>
      <c r="AF815" s="52"/>
      <c r="AG815" s="52"/>
      <c r="AH815" s="52"/>
      <c r="AI815" s="52"/>
      <c r="AJ815" s="52"/>
      <c r="AK815" s="52"/>
      <c r="AL815" s="52"/>
      <c r="AM815" s="52"/>
      <c r="AN815" s="52"/>
      <c r="AO815" s="52"/>
      <c r="AP815" s="52"/>
      <c r="AQ815" s="52"/>
      <c r="AR815" s="52"/>
      <c r="AS815" s="52"/>
      <c r="AT815" s="52"/>
      <c r="AU815" s="52"/>
      <c r="AV815" s="52"/>
      <c r="AW815" s="52"/>
      <c r="AX815" s="52"/>
      <c r="AY815" s="52"/>
      <c r="AZ815" s="52"/>
      <c r="BA815" s="52"/>
      <c r="BB815" s="52"/>
      <c r="BC815" s="52"/>
      <c r="BD815" s="52"/>
      <c r="BE815" s="52"/>
      <c r="BF815" s="52"/>
    </row>
    <row r="816" spans="1:58" ht="15.75" customHeight="1">
      <c r="A816" s="58"/>
      <c r="B816" s="52"/>
      <c r="C816" s="52"/>
      <c r="D816" s="52"/>
      <c r="E816" s="52"/>
      <c r="F816" s="52"/>
      <c r="G816" s="52"/>
      <c r="H816" s="52"/>
      <c r="I816" s="52"/>
      <c r="J816" s="52"/>
      <c r="K816" s="52"/>
      <c r="L816" s="52"/>
      <c r="M816" s="52"/>
      <c r="N816" s="52"/>
      <c r="O816" s="52"/>
      <c r="P816" s="52"/>
      <c r="Q816" s="52"/>
      <c r="R816" s="52"/>
      <c r="S816" s="52"/>
      <c r="T816" s="52"/>
      <c r="U816" s="52"/>
      <c r="V816" s="52"/>
      <c r="W816" s="52"/>
      <c r="X816" s="52"/>
      <c r="Y816" s="52"/>
      <c r="Z816" s="52"/>
      <c r="AA816" s="52"/>
      <c r="AB816" s="52"/>
      <c r="AC816" s="52"/>
      <c r="AD816" s="52"/>
      <c r="AE816" s="52"/>
      <c r="AF816" s="52"/>
      <c r="AG816" s="52"/>
      <c r="AH816" s="52"/>
      <c r="AI816" s="52"/>
      <c r="AJ816" s="52"/>
      <c r="AK816" s="52"/>
      <c r="AL816" s="52"/>
      <c r="AM816" s="52"/>
      <c r="AN816" s="52"/>
      <c r="AO816" s="52"/>
      <c r="AP816" s="52"/>
      <c r="AQ816" s="52"/>
      <c r="AR816" s="52"/>
      <c r="AS816" s="52"/>
      <c r="AT816" s="52"/>
      <c r="AU816" s="52"/>
      <c r="AV816" s="52"/>
      <c r="AW816" s="52"/>
      <c r="AX816" s="52"/>
      <c r="AY816" s="52"/>
      <c r="AZ816" s="52"/>
      <c r="BA816" s="52"/>
      <c r="BB816" s="52"/>
      <c r="BC816" s="52"/>
      <c r="BD816" s="52"/>
      <c r="BE816" s="52"/>
      <c r="BF816" s="52"/>
    </row>
    <row r="817" spans="1:58" ht="15.75" customHeight="1">
      <c r="A817" s="58"/>
      <c r="B817" s="52"/>
      <c r="C817" s="52"/>
      <c r="D817" s="52"/>
      <c r="E817" s="52"/>
      <c r="F817" s="52"/>
      <c r="G817" s="52"/>
      <c r="H817" s="52"/>
      <c r="I817" s="52"/>
      <c r="J817" s="52"/>
      <c r="K817" s="52"/>
      <c r="L817" s="52"/>
      <c r="M817" s="52"/>
      <c r="N817" s="52"/>
      <c r="O817" s="52"/>
      <c r="P817" s="52"/>
      <c r="Q817" s="52"/>
      <c r="R817" s="52"/>
      <c r="S817" s="52"/>
      <c r="T817" s="52"/>
      <c r="U817" s="52"/>
      <c r="V817" s="52"/>
      <c r="W817" s="52"/>
      <c r="X817" s="52"/>
      <c r="Y817" s="52"/>
      <c r="Z817" s="52"/>
      <c r="AA817" s="52"/>
      <c r="AB817" s="52"/>
      <c r="AC817" s="52"/>
      <c r="AD817" s="52"/>
      <c r="AE817" s="52"/>
      <c r="AF817" s="52"/>
      <c r="AG817" s="52"/>
      <c r="AH817" s="52"/>
      <c r="AI817" s="52"/>
      <c r="AJ817" s="52"/>
      <c r="AK817" s="52"/>
      <c r="AL817" s="52"/>
      <c r="AM817" s="52"/>
      <c r="AN817" s="52"/>
      <c r="AO817" s="52"/>
      <c r="AP817" s="52"/>
      <c r="AQ817" s="52"/>
      <c r="AR817" s="52"/>
      <c r="AS817" s="52"/>
      <c r="AT817" s="52"/>
      <c r="AU817" s="52"/>
      <c r="AV817" s="52"/>
      <c r="AW817" s="52"/>
      <c r="AX817" s="52"/>
      <c r="AY817" s="52"/>
      <c r="AZ817" s="52"/>
      <c r="BA817" s="52"/>
      <c r="BB817" s="52"/>
      <c r="BC817" s="52"/>
      <c r="BD817" s="52"/>
      <c r="BE817" s="52"/>
      <c r="BF817" s="52"/>
    </row>
    <row r="818" spans="1:58" ht="15.75" customHeight="1">
      <c r="A818" s="58"/>
      <c r="B818" s="52"/>
      <c r="C818" s="52"/>
      <c r="D818" s="52"/>
      <c r="E818" s="52"/>
      <c r="F818" s="52"/>
      <c r="G818" s="52"/>
      <c r="H818" s="52"/>
      <c r="I818" s="52"/>
      <c r="J818" s="52"/>
      <c r="K818" s="52"/>
      <c r="L818" s="52"/>
      <c r="M818" s="52"/>
      <c r="N818" s="52"/>
      <c r="O818" s="52"/>
      <c r="P818" s="52"/>
      <c r="Q818" s="52"/>
      <c r="R818" s="52"/>
      <c r="S818" s="52"/>
      <c r="T818" s="52"/>
      <c r="U818" s="52"/>
      <c r="V818" s="52"/>
      <c r="W818" s="52"/>
      <c r="X818" s="52"/>
      <c r="Y818" s="52"/>
      <c r="Z818" s="52"/>
      <c r="AA818" s="52"/>
      <c r="AB818" s="52"/>
      <c r="AC818" s="52"/>
      <c r="AD818" s="52"/>
      <c r="AE818" s="52"/>
      <c r="AF818" s="52"/>
      <c r="AG818" s="52"/>
      <c r="AH818" s="52"/>
      <c r="AI818" s="52"/>
      <c r="AJ818" s="52"/>
      <c r="AK818" s="52"/>
      <c r="AL818" s="52"/>
      <c r="AM818" s="52"/>
      <c r="AN818" s="52"/>
      <c r="AO818" s="52"/>
      <c r="AP818" s="52"/>
      <c r="AQ818" s="52"/>
      <c r="AR818" s="52"/>
      <c r="AS818" s="52"/>
      <c r="AT818" s="52"/>
      <c r="AU818" s="52"/>
      <c r="AV818" s="52"/>
      <c r="AW818" s="52"/>
      <c r="AX818" s="52"/>
      <c r="AY818" s="52"/>
      <c r="AZ818" s="52"/>
      <c r="BA818" s="52"/>
      <c r="BB818" s="52"/>
      <c r="BC818" s="52"/>
      <c r="BD818" s="52"/>
      <c r="BE818" s="52"/>
      <c r="BF818" s="52"/>
    </row>
    <row r="819" spans="1:58" ht="15.75" customHeight="1">
      <c r="A819" s="58"/>
      <c r="B819" s="52"/>
      <c r="C819" s="52"/>
      <c r="D819" s="52"/>
      <c r="E819" s="52"/>
      <c r="F819" s="52"/>
      <c r="G819" s="52"/>
      <c r="H819" s="52"/>
      <c r="I819" s="52"/>
      <c r="J819" s="52"/>
      <c r="K819" s="52"/>
      <c r="L819" s="52"/>
      <c r="M819" s="52"/>
      <c r="N819" s="52"/>
      <c r="O819" s="52"/>
      <c r="P819" s="52"/>
      <c r="Q819" s="52"/>
      <c r="R819" s="52"/>
      <c r="S819" s="52"/>
      <c r="T819" s="52"/>
      <c r="U819" s="52"/>
      <c r="V819" s="52"/>
      <c r="W819" s="52"/>
      <c r="X819" s="52"/>
      <c r="Y819" s="52"/>
      <c r="Z819" s="52"/>
      <c r="AA819" s="52"/>
      <c r="AB819" s="52"/>
      <c r="AC819" s="52"/>
      <c r="AD819" s="52"/>
      <c r="AE819" s="52"/>
      <c r="AF819" s="52"/>
      <c r="AG819" s="52"/>
      <c r="AH819" s="52"/>
      <c r="AI819" s="52"/>
      <c r="AJ819" s="52"/>
      <c r="AK819" s="52"/>
      <c r="AL819" s="52"/>
      <c r="AM819" s="52"/>
      <c r="AN819" s="52"/>
      <c r="AO819" s="52"/>
      <c r="AP819" s="52"/>
      <c r="AQ819" s="52"/>
      <c r="AR819" s="52"/>
      <c r="AS819" s="52"/>
      <c r="AT819" s="52"/>
      <c r="AU819" s="52"/>
      <c r="AV819" s="52"/>
      <c r="AW819" s="52"/>
      <c r="AX819" s="52"/>
      <c r="AY819" s="52"/>
      <c r="AZ819" s="52"/>
      <c r="BA819" s="52"/>
      <c r="BB819" s="52"/>
      <c r="BC819" s="52"/>
      <c r="BD819" s="52"/>
      <c r="BE819" s="52"/>
      <c r="BF819" s="52"/>
    </row>
    <row r="820" spans="1:58" ht="15.75" customHeight="1">
      <c r="A820" s="58"/>
      <c r="B820" s="52"/>
      <c r="C820" s="52"/>
      <c r="D820" s="52"/>
      <c r="E820" s="52"/>
      <c r="F820" s="52"/>
      <c r="G820" s="52"/>
      <c r="H820" s="52"/>
      <c r="I820" s="52"/>
      <c r="J820" s="52"/>
      <c r="K820" s="52"/>
      <c r="L820" s="52"/>
      <c r="M820" s="52"/>
      <c r="N820" s="52"/>
      <c r="O820" s="52"/>
      <c r="P820" s="52"/>
      <c r="Q820" s="52"/>
      <c r="R820" s="52"/>
      <c r="S820" s="52"/>
      <c r="T820" s="52"/>
      <c r="U820" s="52"/>
      <c r="V820" s="52"/>
      <c r="W820" s="52"/>
      <c r="X820" s="52"/>
      <c r="Y820" s="52"/>
      <c r="Z820" s="52"/>
      <c r="AA820" s="52"/>
      <c r="AB820" s="52"/>
      <c r="AC820" s="52"/>
      <c r="AD820" s="52"/>
      <c r="AE820" s="52"/>
      <c r="AF820" s="52"/>
      <c r="AG820" s="52"/>
      <c r="AH820" s="52"/>
      <c r="AI820" s="52"/>
      <c r="AJ820" s="52"/>
      <c r="AK820" s="52"/>
      <c r="AL820" s="52"/>
      <c r="AM820" s="52"/>
      <c r="AN820" s="52"/>
      <c r="AO820" s="52"/>
      <c r="AP820" s="52"/>
      <c r="AQ820" s="52"/>
      <c r="AR820" s="52"/>
      <c r="AS820" s="52"/>
      <c r="AT820" s="52"/>
      <c r="AU820" s="52"/>
      <c r="AV820" s="52"/>
      <c r="AW820" s="52"/>
      <c r="AX820" s="52"/>
      <c r="AY820" s="52"/>
      <c r="AZ820" s="52"/>
      <c r="BA820" s="52"/>
      <c r="BB820" s="52"/>
      <c r="BC820" s="52"/>
      <c r="BD820" s="52"/>
      <c r="BE820" s="52"/>
      <c r="BF820" s="52"/>
    </row>
    <row r="821" spans="1:58" ht="15.75" customHeight="1">
      <c r="A821" s="58"/>
      <c r="B821" s="52"/>
      <c r="C821" s="52"/>
      <c r="D821" s="52"/>
      <c r="E821" s="52"/>
      <c r="F821" s="52"/>
      <c r="G821" s="52"/>
      <c r="H821" s="52"/>
      <c r="I821" s="52"/>
      <c r="J821" s="52"/>
      <c r="K821" s="52"/>
      <c r="L821" s="52"/>
      <c r="M821" s="52"/>
      <c r="N821" s="52"/>
      <c r="O821" s="52"/>
      <c r="P821" s="52"/>
      <c r="Q821" s="52"/>
      <c r="R821" s="52"/>
      <c r="S821" s="52"/>
      <c r="T821" s="52"/>
      <c r="U821" s="52"/>
      <c r="V821" s="52"/>
      <c r="W821" s="52"/>
      <c r="X821" s="52"/>
      <c r="Y821" s="52"/>
      <c r="Z821" s="52"/>
      <c r="AA821" s="52"/>
      <c r="AB821" s="52"/>
      <c r="AC821" s="52"/>
      <c r="AD821" s="52"/>
      <c r="AE821" s="52"/>
      <c r="AF821" s="52"/>
      <c r="AG821" s="52"/>
      <c r="AH821" s="52"/>
      <c r="AI821" s="52"/>
      <c r="AJ821" s="52"/>
      <c r="AK821" s="52"/>
      <c r="AL821" s="52"/>
      <c r="AM821" s="52"/>
      <c r="AN821" s="52"/>
      <c r="AO821" s="52"/>
      <c r="AP821" s="52"/>
      <c r="AQ821" s="52"/>
      <c r="AR821" s="52"/>
      <c r="AS821" s="52"/>
      <c r="AT821" s="52"/>
      <c r="AU821" s="52"/>
      <c r="AV821" s="52"/>
      <c r="AW821" s="52"/>
      <c r="AX821" s="52"/>
      <c r="AY821" s="52"/>
      <c r="AZ821" s="52"/>
      <c r="BA821" s="52"/>
      <c r="BB821" s="52"/>
      <c r="BC821" s="52"/>
      <c r="BD821" s="52"/>
      <c r="BE821" s="52"/>
      <c r="BF821" s="52"/>
    </row>
    <row r="822" spans="1:58" ht="15.75" customHeight="1">
      <c r="A822" s="58"/>
      <c r="B822" s="52"/>
      <c r="C822" s="52"/>
      <c r="D822" s="52"/>
      <c r="E822" s="52"/>
      <c r="F822" s="52"/>
      <c r="G822" s="52"/>
      <c r="H822" s="52"/>
      <c r="I822" s="52"/>
      <c r="J822" s="52"/>
      <c r="K822" s="52"/>
      <c r="L822" s="52"/>
      <c r="M822" s="52"/>
      <c r="N822" s="52"/>
      <c r="O822" s="52"/>
      <c r="P822" s="52"/>
      <c r="Q822" s="52"/>
      <c r="R822" s="52"/>
      <c r="S822" s="52"/>
      <c r="T822" s="52"/>
      <c r="U822" s="52"/>
      <c r="V822" s="52"/>
      <c r="W822" s="52"/>
      <c r="X822" s="52"/>
      <c r="Y822" s="52"/>
      <c r="Z822" s="52"/>
      <c r="AA822" s="52"/>
      <c r="AB822" s="52"/>
      <c r="AC822" s="52"/>
      <c r="AD822" s="52"/>
      <c r="AE822" s="52"/>
      <c r="AF822" s="52"/>
      <c r="AG822" s="52"/>
      <c r="AH822" s="52"/>
      <c r="AI822" s="52"/>
      <c r="AJ822" s="52"/>
      <c r="AK822" s="52"/>
      <c r="AL822" s="52"/>
      <c r="AM822" s="52"/>
      <c r="AN822" s="52"/>
      <c r="AO822" s="52"/>
      <c r="AP822" s="52"/>
      <c r="AQ822" s="52"/>
      <c r="AR822" s="52"/>
      <c r="AS822" s="52"/>
      <c r="AT822" s="52"/>
      <c r="AU822" s="52"/>
      <c r="AV822" s="52"/>
      <c r="AW822" s="52"/>
      <c r="AX822" s="52"/>
      <c r="AY822" s="52"/>
      <c r="AZ822" s="52"/>
      <c r="BA822" s="52"/>
      <c r="BB822" s="52"/>
      <c r="BC822" s="52"/>
      <c r="BD822" s="52"/>
      <c r="BE822" s="52"/>
      <c r="BF822" s="52"/>
    </row>
    <row r="823" spans="1:58" ht="15.75" customHeight="1">
      <c r="A823" s="58"/>
      <c r="B823" s="52"/>
      <c r="C823" s="52"/>
      <c r="D823" s="52"/>
      <c r="E823" s="52"/>
      <c r="F823" s="52"/>
      <c r="G823" s="52"/>
      <c r="H823" s="52"/>
      <c r="I823" s="52"/>
      <c r="J823" s="52"/>
      <c r="K823" s="52"/>
      <c r="L823" s="52"/>
      <c r="M823" s="52"/>
      <c r="N823" s="52"/>
      <c r="O823" s="52"/>
      <c r="P823" s="52"/>
      <c r="Q823" s="52"/>
      <c r="R823" s="52"/>
      <c r="S823" s="52"/>
      <c r="T823" s="52"/>
      <c r="U823" s="52"/>
      <c r="V823" s="52"/>
      <c r="W823" s="52"/>
      <c r="X823" s="52"/>
      <c r="Y823" s="52"/>
      <c r="Z823" s="52"/>
      <c r="AA823" s="52"/>
      <c r="AB823" s="52"/>
      <c r="AC823" s="52"/>
      <c r="AD823" s="52"/>
      <c r="AE823" s="52"/>
      <c r="AF823" s="52"/>
      <c r="AG823" s="52"/>
      <c r="AH823" s="52"/>
      <c r="AI823" s="52"/>
      <c r="AJ823" s="52"/>
      <c r="AK823" s="52"/>
      <c r="AL823" s="52"/>
      <c r="AM823" s="52"/>
      <c r="AN823" s="52"/>
      <c r="AO823" s="52"/>
      <c r="AP823" s="52"/>
      <c r="AQ823" s="52"/>
      <c r="AR823" s="52"/>
      <c r="AS823" s="52"/>
      <c r="AT823" s="52"/>
      <c r="AU823" s="52"/>
      <c r="AV823" s="52"/>
      <c r="AW823" s="52"/>
      <c r="AX823" s="52"/>
      <c r="AY823" s="52"/>
      <c r="AZ823" s="52"/>
      <c r="BA823" s="52"/>
      <c r="BB823" s="52"/>
      <c r="BC823" s="52"/>
      <c r="BD823" s="52"/>
      <c r="BE823" s="52"/>
      <c r="BF823" s="52"/>
    </row>
    <row r="824" spans="1:58" ht="15.75" customHeight="1">
      <c r="A824" s="58"/>
      <c r="B824" s="52"/>
      <c r="C824" s="52"/>
      <c r="D824" s="52"/>
      <c r="E824" s="52"/>
      <c r="F824" s="52"/>
      <c r="G824" s="52"/>
      <c r="H824" s="52"/>
      <c r="I824" s="52"/>
      <c r="J824" s="52"/>
      <c r="K824" s="52"/>
      <c r="L824" s="52"/>
      <c r="M824" s="52"/>
      <c r="N824" s="52"/>
      <c r="O824" s="52"/>
      <c r="P824" s="52"/>
      <c r="Q824" s="52"/>
      <c r="R824" s="52"/>
      <c r="S824" s="52"/>
      <c r="T824" s="52"/>
      <c r="U824" s="52"/>
      <c r="V824" s="52"/>
      <c r="W824" s="52"/>
      <c r="X824" s="52"/>
      <c r="Y824" s="52"/>
      <c r="Z824" s="52"/>
      <c r="AA824" s="52"/>
      <c r="AB824" s="52"/>
      <c r="AC824" s="52"/>
      <c r="AD824" s="52"/>
      <c r="AE824" s="52"/>
      <c r="AF824" s="52"/>
      <c r="AG824" s="52"/>
      <c r="AH824" s="52"/>
      <c r="AI824" s="52"/>
      <c r="AJ824" s="52"/>
      <c r="AK824" s="52"/>
      <c r="AL824" s="52"/>
      <c r="AM824" s="52"/>
      <c r="AN824" s="52"/>
      <c r="AO824" s="52"/>
      <c r="AP824" s="52"/>
      <c r="AQ824" s="52"/>
      <c r="AR824" s="52"/>
      <c r="AS824" s="52"/>
      <c r="AT824" s="52"/>
      <c r="AU824" s="52"/>
      <c r="AV824" s="52"/>
      <c r="AW824" s="52"/>
      <c r="AX824" s="52"/>
      <c r="AY824" s="52"/>
      <c r="AZ824" s="52"/>
      <c r="BA824" s="52"/>
      <c r="BB824" s="52"/>
      <c r="BC824" s="52"/>
      <c r="BD824" s="52"/>
      <c r="BE824" s="52"/>
      <c r="BF824" s="52"/>
    </row>
    <row r="825" spans="1:58" ht="15.75" customHeight="1">
      <c r="A825" s="58"/>
      <c r="B825" s="52"/>
      <c r="C825" s="52"/>
      <c r="D825" s="52"/>
      <c r="E825" s="52"/>
      <c r="F825" s="52"/>
      <c r="G825" s="52"/>
      <c r="H825" s="52"/>
      <c r="I825" s="52"/>
      <c r="J825" s="52"/>
      <c r="K825" s="52"/>
      <c r="L825" s="52"/>
      <c r="M825" s="52"/>
      <c r="N825" s="52"/>
      <c r="O825" s="52"/>
      <c r="P825" s="52"/>
      <c r="Q825" s="52"/>
      <c r="R825" s="52"/>
      <c r="S825" s="52"/>
      <c r="T825" s="52"/>
      <c r="U825" s="52"/>
      <c r="V825" s="52"/>
      <c r="W825" s="52"/>
      <c r="X825" s="52"/>
      <c r="Y825" s="52"/>
      <c r="Z825" s="52"/>
      <c r="AA825" s="52"/>
      <c r="AB825" s="52"/>
      <c r="AC825" s="52"/>
      <c r="AD825" s="52"/>
      <c r="AE825" s="52"/>
      <c r="AF825" s="52"/>
      <c r="AG825" s="52"/>
      <c r="AH825" s="52"/>
      <c r="AI825" s="52"/>
      <c r="AJ825" s="52"/>
      <c r="AK825" s="52"/>
      <c r="AL825" s="52"/>
      <c r="AM825" s="52"/>
      <c r="AN825" s="52"/>
      <c r="AO825" s="52"/>
      <c r="AP825" s="52"/>
      <c r="AQ825" s="52"/>
      <c r="AR825" s="52"/>
      <c r="AS825" s="52"/>
      <c r="AT825" s="52"/>
      <c r="AU825" s="52"/>
      <c r="AV825" s="52"/>
      <c r="AW825" s="52"/>
      <c r="AX825" s="52"/>
      <c r="AY825" s="52"/>
      <c r="AZ825" s="52"/>
      <c r="BA825" s="52"/>
      <c r="BB825" s="52"/>
      <c r="BC825" s="52"/>
      <c r="BD825" s="52"/>
      <c r="BE825" s="52"/>
      <c r="BF825" s="52"/>
    </row>
    <row r="826" spans="1:58" ht="15.75" customHeight="1">
      <c r="A826" s="58"/>
      <c r="B826" s="52"/>
      <c r="C826" s="52"/>
      <c r="D826" s="52"/>
      <c r="E826" s="52"/>
      <c r="F826" s="52"/>
      <c r="G826" s="52"/>
      <c r="H826" s="52"/>
      <c r="I826" s="52"/>
      <c r="J826" s="52"/>
      <c r="K826" s="52"/>
      <c r="L826" s="52"/>
      <c r="M826" s="52"/>
      <c r="N826" s="52"/>
      <c r="O826" s="52"/>
      <c r="P826" s="52"/>
      <c r="Q826" s="52"/>
      <c r="R826" s="52"/>
      <c r="S826" s="52"/>
      <c r="T826" s="52"/>
      <c r="U826" s="52"/>
      <c r="V826" s="52"/>
      <c r="W826" s="52"/>
      <c r="X826" s="52"/>
      <c r="Y826" s="52"/>
      <c r="Z826" s="52"/>
      <c r="AA826" s="52"/>
      <c r="AB826" s="52"/>
      <c r="AC826" s="52"/>
      <c r="AD826" s="52"/>
      <c r="AE826" s="52"/>
      <c r="AF826" s="52"/>
      <c r="AG826" s="52"/>
      <c r="AH826" s="52"/>
      <c r="AI826" s="52"/>
      <c r="AJ826" s="52"/>
      <c r="AK826" s="52"/>
      <c r="AL826" s="52"/>
      <c r="AM826" s="52"/>
      <c r="AN826" s="52"/>
      <c r="AO826" s="52"/>
      <c r="AP826" s="52"/>
      <c r="AQ826" s="52"/>
      <c r="AR826" s="52"/>
      <c r="AS826" s="52"/>
      <c r="AT826" s="52"/>
      <c r="AU826" s="52"/>
      <c r="AV826" s="52"/>
      <c r="AW826" s="52"/>
      <c r="AX826" s="52"/>
      <c r="AY826" s="52"/>
      <c r="AZ826" s="52"/>
      <c r="BA826" s="52"/>
      <c r="BB826" s="52"/>
      <c r="BC826" s="52"/>
      <c r="BD826" s="52"/>
      <c r="BE826" s="52"/>
      <c r="BF826" s="52"/>
    </row>
    <row r="827" spans="1:58" ht="15.75" customHeight="1">
      <c r="A827" s="58"/>
      <c r="B827" s="52"/>
      <c r="C827" s="52"/>
      <c r="D827" s="52"/>
      <c r="E827" s="52"/>
      <c r="F827" s="52"/>
      <c r="G827" s="52"/>
      <c r="H827" s="52"/>
      <c r="I827" s="52"/>
      <c r="J827" s="52"/>
      <c r="K827" s="52"/>
      <c r="L827" s="52"/>
      <c r="M827" s="52"/>
      <c r="N827" s="52"/>
      <c r="O827" s="52"/>
      <c r="P827" s="52"/>
      <c r="Q827" s="52"/>
      <c r="R827" s="52"/>
      <c r="S827" s="52"/>
      <c r="T827" s="52"/>
      <c r="U827" s="52"/>
      <c r="V827" s="52"/>
      <c r="W827" s="52"/>
      <c r="X827" s="52"/>
      <c r="Y827" s="52"/>
      <c r="Z827" s="52"/>
      <c r="AA827" s="52"/>
      <c r="AB827" s="52"/>
      <c r="AC827" s="52"/>
      <c r="AD827" s="52"/>
      <c r="AE827" s="52"/>
      <c r="AF827" s="52"/>
      <c r="AG827" s="52"/>
      <c r="AH827" s="52"/>
      <c r="AI827" s="52"/>
      <c r="AJ827" s="52"/>
      <c r="AK827" s="52"/>
      <c r="AL827" s="52"/>
      <c r="AM827" s="52"/>
      <c r="AN827" s="52"/>
      <c r="AO827" s="52"/>
      <c r="AP827" s="52"/>
      <c r="AQ827" s="52"/>
      <c r="AR827" s="52"/>
      <c r="AS827" s="52"/>
      <c r="AT827" s="52"/>
      <c r="AU827" s="52"/>
      <c r="AV827" s="52"/>
      <c r="AW827" s="52"/>
      <c r="AX827" s="52"/>
      <c r="AY827" s="52"/>
      <c r="AZ827" s="52"/>
      <c r="BA827" s="52"/>
      <c r="BB827" s="52"/>
      <c r="BC827" s="52"/>
      <c r="BD827" s="52"/>
      <c r="BE827" s="52"/>
      <c r="BF827" s="52"/>
    </row>
    <row r="828" spans="1:58" ht="15.75" customHeight="1">
      <c r="A828" s="58"/>
      <c r="B828" s="52"/>
      <c r="C828" s="52"/>
      <c r="D828" s="52"/>
      <c r="E828" s="52"/>
      <c r="F828" s="52"/>
      <c r="G828" s="52"/>
      <c r="H828" s="52"/>
      <c r="I828" s="52"/>
      <c r="J828" s="52"/>
      <c r="K828" s="52"/>
      <c r="L828" s="52"/>
      <c r="M828" s="52"/>
      <c r="N828" s="52"/>
      <c r="O828" s="52"/>
      <c r="P828" s="52"/>
      <c r="Q828" s="52"/>
      <c r="R828" s="52"/>
      <c r="S828" s="52"/>
      <c r="T828" s="52"/>
      <c r="U828" s="52"/>
      <c r="V828" s="52"/>
      <c r="W828" s="52"/>
      <c r="X828" s="52"/>
      <c r="Y828" s="52"/>
      <c r="Z828" s="52"/>
      <c r="AA828" s="52"/>
      <c r="AB828" s="52"/>
      <c r="AC828" s="52"/>
      <c r="AD828" s="52"/>
      <c r="AE828" s="52"/>
      <c r="AF828" s="52"/>
      <c r="AG828" s="52"/>
      <c r="AH828" s="52"/>
      <c r="AI828" s="52"/>
      <c r="AJ828" s="52"/>
      <c r="AK828" s="52"/>
      <c r="AL828" s="52"/>
      <c r="AM828" s="52"/>
      <c r="AN828" s="52"/>
      <c r="AO828" s="52"/>
      <c r="AP828" s="52"/>
      <c r="AQ828" s="52"/>
      <c r="AR828" s="52"/>
      <c r="AS828" s="52"/>
      <c r="AT828" s="52"/>
      <c r="AU828" s="52"/>
      <c r="AV828" s="52"/>
      <c r="AW828" s="52"/>
      <c r="AX828" s="52"/>
      <c r="AY828" s="52"/>
      <c r="AZ828" s="52"/>
      <c r="BA828" s="52"/>
      <c r="BB828" s="52"/>
      <c r="BC828" s="52"/>
      <c r="BD828" s="52"/>
      <c r="BE828" s="52"/>
      <c r="BF828" s="52"/>
    </row>
    <row r="829" spans="1:58" ht="15.75" customHeight="1">
      <c r="A829" s="58"/>
      <c r="B829" s="52"/>
      <c r="C829" s="52"/>
      <c r="D829" s="52"/>
      <c r="E829" s="52"/>
      <c r="F829" s="52"/>
      <c r="G829" s="52"/>
      <c r="H829" s="52"/>
      <c r="I829" s="52"/>
      <c r="J829" s="52"/>
      <c r="K829" s="52"/>
      <c r="L829" s="52"/>
      <c r="M829" s="52"/>
      <c r="N829" s="52"/>
      <c r="O829" s="52"/>
      <c r="P829" s="52"/>
      <c r="Q829" s="52"/>
      <c r="R829" s="52"/>
      <c r="S829" s="52"/>
      <c r="T829" s="52"/>
      <c r="U829" s="52"/>
      <c r="V829" s="52"/>
      <c r="W829" s="52"/>
      <c r="X829" s="52"/>
      <c r="Y829" s="52"/>
      <c r="Z829" s="52"/>
      <c r="AA829" s="52"/>
      <c r="AB829" s="52"/>
      <c r="AC829" s="52"/>
      <c r="AD829" s="52"/>
      <c r="AE829" s="52"/>
      <c r="AF829" s="52"/>
      <c r="AG829" s="52"/>
      <c r="AH829" s="52"/>
      <c r="AI829" s="52"/>
      <c r="AJ829" s="52"/>
      <c r="AK829" s="52"/>
      <c r="AL829" s="52"/>
      <c r="AM829" s="52"/>
      <c r="AN829" s="52"/>
      <c r="AO829" s="52"/>
      <c r="AP829" s="52"/>
      <c r="AQ829" s="52"/>
      <c r="AR829" s="52"/>
      <c r="AS829" s="52"/>
      <c r="AT829" s="52"/>
      <c r="AU829" s="52"/>
      <c r="AV829" s="52"/>
      <c r="AW829" s="52"/>
      <c r="AX829" s="52"/>
      <c r="AY829" s="52"/>
      <c r="AZ829" s="52"/>
      <c r="BA829" s="52"/>
      <c r="BB829" s="52"/>
      <c r="BC829" s="52"/>
      <c r="BD829" s="52"/>
      <c r="BE829" s="52"/>
      <c r="BF829" s="52"/>
    </row>
    <row r="830" spans="1:58" ht="15.75" customHeight="1">
      <c r="A830" s="58"/>
      <c r="B830" s="52"/>
      <c r="C830" s="52"/>
      <c r="D830" s="52"/>
      <c r="E830" s="52"/>
      <c r="F830" s="52"/>
      <c r="G830" s="52"/>
      <c r="H830" s="52"/>
      <c r="I830" s="52"/>
      <c r="J830" s="52"/>
      <c r="K830" s="52"/>
      <c r="L830" s="52"/>
      <c r="M830" s="52"/>
      <c r="N830" s="52"/>
      <c r="O830" s="52"/>
      <c r="P830" s="52"/>
      <c r="Q830" s="52"/>
      <c r="R830" s="52"/>
      <c r="S830" s="52"/>
      <c r="T830" s="52"/>
      <c r="U830" s="52"/>
      <c r="V830" s="52"/>
      <c r="W830" s="52"/>
      <c r="X830" s="52"/>
      <c r="Y830" s="52"/>
      <c r="Z830" s="52"/>
      <c r="AA830" s="52"/>
      <c r="AB830" s="52"/>
      <c r="AC830" s="52"/>
      <c r="AD830" s="52"/>
      <c r="AE830" s="52"/>
      <c r="AF830" s="52"/>
      <c r="AG830" s="52"/>
      <c r="AH830" s="52"/>
      <c r="AI830" s="52"/>
      <c r="AJ830" s="52"/>
      <c r="AK830" s="52"/>
      <c r="AL830" s="52"/>
      <c r="AM830" s="52"/>
      <c r="AN830" s="52"/>
      <c r="AO830" s="52"/>
      <c r="AP830" s="52"/>
      <c r="AQ830" s="52"/>
      <c r="AR830" s="52"/>
      <c r="AS830" s="52"/>
      <c r="AT830" s="52"/>
      <c r="AU830" s="52"/>
      <c r="AV830" s="52"/>
      <c r="AW830" s="52"/>
      <c r="AX830" s="52"/>
      <c r="AY830" s="52"/>
      <c r="AZ830" s="52"/>
      <c r="BA830" s="52"/>
      <c r="BB830" s="52"/>
      <c r="BC830" s="52"/>
      <c r="BD830" s="52"/>
      <c r="BE830" s="52"/>
      <c r="BF830" s="52"/>
    </row>
    <row r="831" spans="1:58" ht="15.75" customHeight="1">
      <c r="A831" s="58"/>
      <c r="B831" s="52"/>
      <c r="C831" s="52"/>
      <c r="D831" s="52"/>
      <c r="E831" s="52"/>
      <c r="F831" s="52"/>
      <c r="G831" s="52"/>
      <c r="H831" s="52"/>
      <c r="I831" s="52"/>
      <c r="J831" s="52"/>
      <c r="K831" s="52"/>
      <c r="L831" s="52"/>
      <c r="M831" s="52"/>
      <c r="N831" s="52"/>
      <c r="O831" s="52"/>
      <c r="P831" s="52"/>
      <c r="Q831" s="52"/>
      <c r="R831" s="52"/>
      <c r="S831" s="52"/>
      <c r="T831" s="52"/>
      <c r="U831" s="52"/>
      <c r="V831" s="52"/>
      <c r="W831" s="52"/>
      <c r="X831" s="52"/>
      <c r="Y831" s="52"/>
      <c r="Z831" s="52"/>
      <c r="AA831" s="52"/>
      <c r="AB831" s="52"/>
      <c r="AC831" s="52"/>
      <c r="AD831" s="52"/>
      <c r="AE831" s="52"/>
      <c r="AF831" s="52"/>
      <c r="AG831" s="52"/>
      <c r="AH831" s="52"/>
      <c r="AI831" s="52"/>
      <c r="AJ831" s="52"/>
      <c r="AK831" s="52"/>
      <c r="AL831" s="52"/>
      <c r="AM831" s="52"/>
      <c r="AN831" s="52"/>
      <c r="AO831" s="52"/>
      <c r="AP831" s="52"/>
      <c r="AQ831" s="52"/>
      <c r="AR831" s="52"/>
      <c r="AS831" s="52"/>
      <c r="AT831" s="52"/>
      <c r="AU831" s="52"/>
      <c r="AV831" s="52"/>
      <c r="AW831" s="52"/>
      <c r="AX831" s="52"/>
      <c r="AY831" s="52"/>
      <c r="AZ831" s="52"/>
      <c r="BA831" s="52"/>
      <c r="BB831" s="52"/>
      <c r="BC831" s="52"/>
      <c r="BD831" s="52"/>
      <c r="BE831" s="52"/>
      <c r="BF831" s="52"/>
    </row>
    <row r="832" spans="1:58" ht="15.75" customHeight="1">
      <c r="A832" s="58"/>
      <c r="B832" s="52"/>
      <c r="C832" s="52"/>
      <c r="D832" s="52"/>
      <c r="E832" s="52"/>
      <c r="F832" s="52"/>
      <c r="G832" s="52"/>
      <c r="H832" s="52"/>
      <c r="I832" s="52"/>
      <c r="J832" s="52"/>
      <c r="K832" s="52"/>
      <c r="L832" s="52"/>
      <c r="M832" s="52"/>
      <c r="N832" s="52"/>
      <c r="O832" s="52"/>
      <c r="P832" s="52"/>
      <c r="Q832" s="52"/>
      <c r="R832" s="52"/>
      <c r="S832" s="52"/>
      <c r="T832" s="52"/>
      <c r="U832" s="52"/>
      <c r="V832" s="52"/>
      <c r="W832" s="52"/>
      <c r="X832" s="52"/>
      <c r="Y832" s="52"/>
      <c r="Z832" s="52"/>
      <c r="AA832" s="52"/>
      <c r="AB832" s="52"/>
      <c r="AC832" s="52"/>
      <c r="AD832" s="52"/>
      <c r="AE832" s="52"/>
      <c r="AF832" s="52"/>
      <c r="AG832" s="52"/>
      <c r="AH832" s="52"/>
      <c r="AI832" s="52"/>
      <c r="AJ832" s="52"/>
      <c r="AK832" s="52"/>
      <c r="AL832" s="52"/>
      <c r="AM832" s="52"/>
      <c r="AN832" s="52"/>
      <c r="AO832" s="52"/>
      <c r="AP832" s="52"/>
      <c r="AQ832" s="52"/>
      <c r="AR832" s="52"/>
      <c r="AS832" s="52"/>
      <c r="AT832" s="52"/>
      <c r="AU832" s="52"/>
      <c r="AV832" s="52"/>
      <c r="AW832" s="52"/>
      <c r="AX832" s="52"/>
      <c r="AY832" s="52"/>
      <c r="AZ832" s="52"/>
      <c r="BA832" s="52"/>
      <c r="BB832" s="52"/>
      <c r="BC832" s="52"/>
      <c r="BD832" s="52"/>
      <c r="BE832" s="52"/>
      <c r="BF832" s="52"/>
    </row>
    <row r="833" spans="1:58" ht="15.75" customHeight="1">
      <c r="A833" s="58"/>
      <c r="B833" s="52"/>
      <c r="C833" s="52"/>
      <c r="D833" s="52"/>
      <c r="E833" s="52"/>
      <c r="F833" s="52"/>
      <c r="G833" s="52"/>
      <c r="H833" s="52"/>
      <c r="I833" s="52"/>
      <c r="J833" s="52"/>
      <c r="K833" s="52"/>
      <c r="L833" s="52"/>
      <c r="M833" s="52"/>
      <c r="N833" s="52"/>
      <c r="O833" s="52"/>
      <c r="P833" s="52"/>
      <c r="Q833" s="52"/>
      <c r="R833" s="52"/>
      <c r="S833" s="52"/>
      <c r="T833" s="52"/>
      <c r="U833" s="52"/>
      <c r="V833" s="52"/>
      <c r="W833" s="52"/>
      <c r="X833" s="52"/>
      <c r="Y833" s="52"/>
      <c r="Z833" s="52"/>
      <c r="AA833" s="52"/>
      <c r="AB833" s="52"/>
      <c r="AC833" s="52"/>
      <c r="AD833" s="52"/>
      <c r="AE833" s="52"/>
      <c r="AF833" s="52"/>
      <c r="AG833" s="52"/>
      <c r="AH833" s="52"/>
      <c r="AI833" s="52"/>
      <c r="AJ833" s="52"/>
      <c r="AK833" s="52"/>
      <c r="AL833" s="52"/>
      <c r="AM833" s="52"/>
      <c r="AN833" s="52"/>
      <c r="AO833" s="52"/>
      <c r="AP833" s="52"/>
      <c r="AQ833" s="52"/>
      <c r="AR833" s="52"/>
      <c r="AS833" s="52"/>
      <c r="AT833" s="52"/>
      <c r="AU833" s="52"/>
      <c r="AV833" s="52"/>
      <c r="AW833" s="52"/>
      <c r="AX833" s="52"/>
      <c r="AY833" s="52"/>
      <c r="AZ833" s="52"/>
      <c r="BA833" s="52"/>
      <c r="BB833" s="52"/>
      <c r="BC833" s="52"/>
      <c r="BD833" s="52"/>
      <c r="BE833" s="52"/>
      <c r="BF833" s="52"/>
    </row>
    <row r="834" spans="1:58" ht="15.75" customHeight="1">
      <c r="A834" s="58"/>
      <c r="B834" s="52"/>
      <c r="C834" s="52"/>
      <c r="D834" s="52"/>
      <c r="E834" s="52"/>
      <c r="F834" s="52"/>
      <c r="G834" s="52"/>
      <c r="H834" s="52"/>
      <c r="I834" s="52"/>
      <c r="J834" s="52"/>
      <c r="K834" s="52"/>
      <c r="L834" s="52"/>
      <c r="M834" s="52"/>
      <c r="N834" s="52"/>
      <c r="O834" s="52"/>
      <c r="P834" s="52"/>
      <c r="Q834" s="52"/>
      <c r="R834" s="52"/>
      <c r="S834" s="52"/>
      <c r="T834" s="52"/>
      <c r="U834" s="52"/>
      <c r="V834" s="52"/>
      <c r="W834" s="52"/>
      <c r="X834" s="52"/>
      <c r="Y834" s="52"/>
      <c r="Z834" s="52"/>
      <c r="AA834" s="52"/>
      <c r="AB834" s="52"/>
      <c r="AC834" s="52"/>
      <c r="AD834" s="52"/>
      <c r="AE834" s="52"/>
      <c r="AF834" s="52"/>
      <c r="AG834" s="52"/>
      <c r="AH834" s="52"/>
      <c r="AI834" s="52"/>
      <c r="AJ834" s="52"/>
      <c r="AK834" s="52"/>
      <c r="AL834" s="52"/>
      <c r="AM834" s="52"/>
      <c r="AN834" s="52"/>
      <c r="AO834" s="52"/>
      <c r="AP834" s="52"/>
      <c r="AQ834" s="52"/>
      <c r="AR834" s="52"/>
      <c r="AS834" s="52"/>
      <c r="AT834" s="52"/>
      <c r="AU834" s="52"/>
      <c r="AV834" s="52"/>
      <c r="AW834" s="52"/>
      <c r="AX834" s="52"/>
      <c r="AY834" s="52"/>
      <c r="AZ834" s="52"/>
      <c r="BA834" s="52"/>
      <c r="BB834" s="52"/>
      <c r="BC834" s="52"/>
      <c r="BD834" s="52"/>
      <c r="BE834" s="52"/>
      <c r="BF834" s="52"/>
    </row>
    <row r="835" spans="1:58" ht="15.75" customHeight="1">
      <c r="A835" s="58"/>
      <c r="B835" s="52"/>
      <c r="C835" s="52"/>
      <c r="D835" s="52"/>
      <c r="E835" s="52"/>
      <c r="F835" s="52"/>
      <c r="G835" s="52"/>
      <c r="H835" s="52"/>
      <c r="I835" s="52"/>
      <c r="J835" s="52"/>
      <c r="K835" s="52"/>
      <c r="L835" s="52"/>
      <c r="M835" s="52"/>
      <c r="N835" s="52"/>
      <c r="O835" s="52"/>
      <c r="P835" s="52"/>
      <c r="Q835" s="52"/>
      <c r="R835" s="52"/>
      <c r="S835" s="52"/>
      <c r="T835" s="52"/>
      <c r="U835" s="52"/>
      <c r="V835" s="52"/>
      <c r="W835" s="52"/>
      <c r="X835" s="52"/>
      <c r="Y835" s="52"/>
      <c r="Z835" s="52"/>
      <c r="AA835" s="52"/>
      <c r="AB835" s="52"/>
      <c r="AC835" s="52"/>
      <c r="AD835" s="52"/>
      <c r="AE835" s="52"/>
      <c r="AF835" s="52"/>
      <c r="AG835" s="52"/>
      <c r="AH835" s="52"/>
      <c r="AI835" s="52"/>
      <c r="AJ835" s="52"/>
      <c r="AK835" s="52"/>
      <c r="AL835" s="52"/>
      <c r="AM835" s="52"/>
      <c r="AN835" s="52"/>
      <c r="AO835" s="52"/>
      <c r="AP835" s="52"/>
      <c r="AQ835" s="52"/>
      <c r="AR835" s="52"/>
      <c r="AS835" s="52"/>
      <c r="AT835" s="52"/>
      <c r="AU835" s="52"/>
      <c r="AV835" s="52"/>
      <c r="AW835" s="52"/>
      <c r="AX835" s="52"/>
      <c r="AY835" s="52"/>
      <c r="AZ835" s="52"/>
      <c r="BA835" s="52"/>
      <c r="BB835" s="52"/>
      <c r="BC835" s="52"/>
      <c r="BD835" s="52"/>
      <c r="BE835" s="52"/>
      <c r="BF835" s="52"/>
    </row>
    <row r="836" spans="1:58" ht="15.75" customHeight="1">
      <c r="A836" s="58"/>
      <c r="B836" s="52"/>
      <c r="C836" s="52"/>
      <c r="D836" s="52"/>
      <c r="E836" s="52"/>
      <c r="F836" s="52"/>
      <c r="G836" s="52"/>
      <c r="H836" s="52"/>
      <c r="I836" s="52"/>
      <c r="J836" s="52"/>
      <c r="K836" s="52"/>
      <c r="L836" s="52"/>
      <c r="M836" s="52"/>
      <c r="N836" s="52"/>
      <c r="O836" s="52"/>
      <c r="P836" s="52"/>
      <c r="Q836" s="52"/>
      <c r="R836" s="52"/>
      <c r="S836" s="52"/>
      <c r="T836" s="52"/>
      <c r="U836" s="52"/>
      <c r="V836" s="52"/>
      <c r="W836" s="52"/>
      <c r="X836" s="52"/>
      <c r="Y836" s="52"/>
      <c r="Z836" s="52"/>
      <c r="AA836" s="52"/>
      <c r="AB836" s="52"/>
      <c r="AC836" s="52"/>
      <c r="AD836" s="52"/>
      <c r="AE836" s="52"/>
      <c r="AF836" s="52"/>
      <c r="AG836" s="52"/>
      <c r="AH836" s="52"/>
      <c r="AI836" s="52"/>
      <c r="AJ836" s="52"/>
      <c r="AK836" s="52"/>
      <c r="AL836" s="52"/>
      <c r="AM836" s="52"/>
      <c r="AN836" s="52"/>
      <c r="AO836" s="52"/>
      <c r="AP836" s="52"/>
      <c r="AQ836" s="52"/>
      <c r="AR836" s="52"/>
      <c r="AS836" s="52"/>
      <c r="AT836" s="52"/>
      <c r="AU836" s="52"/>
      <c r="AV836" s="52"/>
      <c r="AW836" s="52"/>
      <c r="AX836" s="52"/>
      <c r="AY836" s="52"/>
      <c r="AZ836" s="52"/>
      <c r="BA836" s="52"/>
      <c r="BB836" s="52"/>
      <c r="BC836" s="52"/>
      <c r="BD836" s="52"/>
      <c r="BE836" s="52"/>
      <c r="BF836" s="52"/>
    </row>
    <row r="837" spans="1:58" ht="15.75" customHeight="1">
      <c r="A837" s="58"/>
      <c r="B837" s="52"/>
      <c r="C837" s="52"/>
      <c r="D837" s="52"/>
      <c r="E837" s="52"/>
      <c r="F837" s="52"/>
      <c r="G837" s="52"/>
      <c r="H837" s="52"/>
      <c r="I837" s="52"/>
      <c r="J837" s="52"/>
      <c r="K837" s="52"/>
      <c r="L837" s="52"/>
      <c r="M837" s="52"/>
      <c r="N837" s="52"/>
      <c r="O837" s="52"/>
      <c r="P837" s="52"/>
      <c r="Q837" s="52"/>
      <c r="R837" s="52"/>
      <c r="S837" s="52"/>
      <c r="T837" s="52"/>
      <c r="U837" s="52"/>
      <c r="V837" s="52"/>
      <c r="W837" s="52"/>
      <c r="X837" s="52"/>
      <c r="Y837" s="52"/>
      <c r="Z837" s="52"/>
      <c r="AA837" s="52"/>
      <c r="AB837" s="52"/>
      <c r="AC837" s="52"/>
      <c r="AD837" s="52"/>
      <c r="AE837" s="52"/>
      <c r="AF837" s="52"/>
      <c r="AG837" s="52"/>
      <c r="AH837" s="52"/>
      <c r="AI837" s="52"/>
      <c r="AJ837" s="52"/>
      <c r="AK837" s="52"/>
      <c r="AL837" s="52"/>
      <c r="AM837" s="52"/>
      <c r="AN837" s="52"/>
      <c r="AO837" s="52"/>
      <c r="AP837" s="52"/>
      <c r="AQ837" s="52"/>
      <c r="AR837" s="52"/>
      <c r="AS837" s="52"/>
      <c r="AT837" s="52"/>
      <c r="AU837" s="52"/>
      <c r="AV837" s="52"/>
      <c r="AW837" s="52"/>
      <c r="AX837" s="52"/>
      <c r="AY837" s="52"/>
      <c r="AZ837" s="52"/>
      <c r="BA837" s="52"/>
      <c r="BB837" s="52"/>
      <c r="BC837" s="52"/>
      <c r="BD837" s="52"/>
      <c r="BE837" s="52"/>
      <c r="BF837" s="52"/>
    </row>
    <row r="838" spans="1:58" ht="15.75" customHeight="1">
      <c r="A838" s="58"/>
      <c r="B838" s="52"/>
      <c r="C838" s="52"/>
      <c r="D838" s="52"/>
      <c r="E838" s="52"/>
      <c r="F838" s="52"/>
      <c r="G838" s="52"/>
      <c r="H838" s="52"/>
      <c r="I838" s="52"/>
      <c r="J838" s="52"/>
      <c r="K838" s="52"/>
      <c r="L838" s="52"/>
      <c r="M838" s="52"/>
      <c r="N838" s="52"/>
      <c r="O838" s="52"/>
      <c r="P838" s="52"/>
      <c r="Q838" s="52"/>
      <c r="R838" s="52"/>
      <c r="S838" s="52"/>
      <c r="T838" s="52"/>
      <c r="U838" s="52"/>
      <c r="V838" s="52"/>
      <c r="W838" s="52"/>
      <c r="X838" s="52"/>
      <c r="Y838" s="52"/>
      <c r="Z838" s="52"/>
      <c r="AA838" s="52"/>
      <c r="AB838" s="52"/>
      <c r="AC838" s="52"/>
      <c r="AD838" s="52"/>
      <c r="AE838" s="52"/>
      <c r="AF838" s="52"/>
      <c r="AG838" s="52"/>
      <c r="AH838" s="52"/>
      <c r="AI838" s="52"/>
      <c r="AJ838" s="52"/>
      <c r="AK838" s="52"/>
      <c r="AL838" s="52"/>
      <c r="AM838" s="52"/>
      <c r="AN838" s="52"/>
      <c r="AO838" s="52"/>
      <c r="AP838" s="52"/>
      <c r="AQ838" s="52"/>
      <c r="AR838" s="52"/>
      <c r="AS838" s="52"/>
      <c r="AT838" s="52"/>
      <c r="AU838" s="52"/>
      <c r="AV838" s="52"/>
      <c r="AW838" s="52"/>
      <c r="AX838" s="52"/>
      <c r="AY838" s="52"/>
      <c r="AZ838" s="52"/>
      <c r="BA838" s="52"/>
      <c r="BB838" s="52"/>
      <c r="BC838" s="52"/>
      <c r="BD838" s="52"/>
      <c r="BE838" s="52"/>
      <c r="BF838" s="52"/>
    </row>
    <row r="839" spans="1:58" ht="15.75" customHeight="1">
      <c r="A839" s="58"/>
      <c r="B839" s="52"/>
      <c r="C839" s="52"/>
      <c r="D839" s="52"/>
      <c r="E839" s="52"/>
      <c r="F839" s="52"/>
      <c r="G839" s="52"/>
      <c r="H839" s="52"/>
      <c r="I839" s="52"/>
      <c r="J839" s="52"/>
      <c r="K839" s="52"/>
      <c r="L839" s="52"/>
      <c r="M839" s="52"/>
      <c r="N839" s="52"/>
      <c r="O839" s="52"/>
      <c r="P839" s="52"/>
      <c r="Q839" s="52"/>
      <c r="R839" s="52"/>
      <c r="S839" s="52"/>
      <c r="T839" s="52"/>
      <c r="U839" s="52"/>
      <c r="V839" s="52"/>
      <c r="W839" s="52"/>
      <c r="X839" s="52"/>
      <c r="Y839" s="52"/>
      <c r="Z839" s="52"/>
      <c r="AA839" s="52"/>
      <c r="AB839" s="52"/>
      <c r="AC839" s="52"/>
      <c r="AD839" s="52"/>
      <c r="AE839" s="52"/>
      <c r="AF839" s="52"/>
      <c r="AG839" s="52"/>
      <c r="AH839" s="52"/>
      <c r="AI839" s="52"/>
      <c r="AJ839" s="52"/>
      <c r="AK839" s="52"/>
      <c r="AL839" s="52"/>
      <c r="AM839" s="52"/>
      <c r="AN839" s="52"/>
      <c r="AO839" s="52"/>
      <c r="AP839" s="52"/>
      <c r="AQ839" s="52"/>
      <c r="AR839" s="52"/>
      <c r="AS839" s="52"/>
      <c r="AT839" s="52"/>
      <c r="AU839" s="52"/>
      <c r="AV839" s="52"/>
      <c r="AW839" s="52"/>
      <c r="AX839" s="52"/>
      <c r="AY839" s="52"/>
      <c r="AZ839" s="52"/>
      <c r="BA839" s="52"/>
      <c r="BB839" s="52"/>
      <c r="BC839" s="52"/>
      <c r="BD839" s="52"/>
      <c r="BE839" s="52"/>
      <c r="BF839" s="52"/>
    </row>
    <row r="840" spans="1:58" ht="15.75" customHeight="1">
      <c r="A840" s="58"/>
      <c r="B840" s="52"/>
      <c r="C840" s="52"/>
      <c r="D840" s="52"/>
      <c r="E840" s="52"/>
      <c r="F840" s="52"/>
      <c r="G840" s="52"/>
      <c r="H840" s="52"/>
      <c r="I840" s="52"/>
      <c r="J840" s="52"/>
      <c r="K840" s="52"/>
      <c r="L840" s="52"/>
      <c r="M840" s="52"/>
      <c r="N840" s="52"/>
      <c r="O840" s="52"/>
      <c r="P840" s="52"/>
      <c r="Q840" s="52"/>
      <c r="R840" s="52"/>
      <c r="S840" s="52"/>
      <c r="T840" s="52"/>
      <c r="U840" s="52"/>
      <c r="V840" s="52"/>
      <c r="W840" s="52"/>
      <c r="X840" s="52"/>
      <c r="Y840" s="52"/>
      <c r="Z840" s="52"/>
      <c r="AA840" s="52"/>
      <c r="AB840" s="52"/>
      <c r="AC840" s="52"/>
      <c r="AD840" s="52"/>
      <c r="AE840" s="52"/>
      <c r="AF840" s="52"/>
      <c r="AG840" s="52"/>
      <c r="AH840" s="52"/>
      <c r="AI840" s="52"/>
      <c r="AJ840" s="52"/>
      <c r="AK840" s="52"/>
      <c r="AL840" s="52"/>
      <c r="AM840" s="52"/>
      <c r="AN840" s="52"/>
      <c r="AO840" s="52"/>
      <c r="AP840" s="52"/>
      <c r="AQ840" s="52"/>
      <c r="AR840" s="52"/>
      <c r="AS840" s="52"/>
      <c r="AT840" s="52"/>
      <c r="AU840" s="52"/>
      <c r="AV840" s="52"/>
      <c r="AW840" s="52"/>
      <c r="AX840" s="52"/>
      <c r="AY840" s="52"/>
      <c r="AZ840" s="52"/>
      <c r="BA840" s="52"/>
      <c r="BB840" s="52"/>
      <c r="BC840" s="52"/>
      <c r="BD840" s="52"/>
      <c r="BE840" s="52"/>
      <c r="BF840" s="52"/>
    </row>
    <row r="841" spans="1:58" ht="15.75" customHeight="1">
      <c r="A841" s="58"/>
      <c r="B841" s="52"/>
      <c r="C841" s="52"/>
      <c r="D841" s="52"/>
      <c r="E841" s="52"/>
      <c r="F841" s="52"/>
      <c r="G841" s="52"/>
      <c r="H841" s="52"/>
      <c r="I841" s="52"/>
      <c r="J841" s="52"/>
      <c r="K841" s="52"/>
      <c r="L841" s="52"/>
      <c r="M841" s="52"/>
      <c r="N841" s="52"/>
      <c r="O841" s="52"/>
      <c r="P841" s="52"/>
      <c r="Q841" s="52"/>
      <c r="R841" s="52"/>
      <c r="S841" s="52"/>
      <c r="T841" s="52"/>
      <c r="U841" s="52"/>
      <c r="V841" s="52"/>
      <c r="W841" s="52"/>
      <c r="X841" s="52"/>
      <c r="Y841" s="52"/>
      <c r="Z841" s="52"/>
      <c r="AA841" s="52"/>
      <c r="AB841" s="52"/>
      <c r="AC841" s="52"/>
      <c r="AD841" s="52"/>
      <c r="AE841" s="52"/>
      <c r="AF841" s="52"/>
      <c r="AG841" s="52"/>
      <c r="AH841" s="52"/>
      <c r="AI841" s="52"/>
      <c r="AJ841" s="52"/>
      <c r="AK841" s="52"/>
      <c r="AL841" s="52"/>
      <c r="AM841" s="52"/>
      <c r="AN841" s="52"/>
      <c r="AO841" s="52"/>
      <c r="AP841" s="52"/>
      <c r="AQ841" s="52"/>
      <c r="AR841" s="52"/>
      <c r="AS841" s="52"/>
      <c r="AT841" s="52"/>
      <c r="AU841" s="52"/>
      <c r="AV841" s="52"/>
      <c r="AW841" s="52"/>
      <c r="AX841" s="52"/>
      <c r="AY841" s="52"/>
      <c r="AZ841" s="52"/>
      <c r="BA841" s="52"/>
      <c r="BB841" s="52"/>
      <c r="BC841" s="52"/>
      <c r="BD841" s="52"/>
      <c r="BE841" s="52"/>
      <c r="BF841" s="52"/>
    </row>
    <row r="842" spans="1:58" ht="15.75" customHeight="1">
      <c r="A842" s="58"/>
      <c r="B842" s="52"/>
      <c r="C842" s="52"/>
      <c r="D842" s="52"/>
      <c r="E842" s="52"/>
      <c r="F842" s="52"/>
      <c r="G842" s="52"/>
      <c r="H842" s="52"/>
      <c r="I842" s="52"/>
      <c r="J842" s="52"/>
      <c r="K842" s="52"/>
      <c r="L842" s="52"/>
      <c r="M842" s="52"/>
      <c r="N842" s="52"/>
      <c r="O842" s="52"/>
      <c r="P842" s="52"/>
      <c r="Q842" s="52"/>
      <c r="R842" s="52"/>
      <c r="S842" s="52"/>
      <c r="T842" s="52"/>
      <c r="U842" s="52"/>
      <c r="V842" s="52"/>
      <c r="W842" s="52"/>
      <c r="X842" s="52"/>
      <c r="Y842" s="52"/>
      <c r="Z842" s="52"/>
      <c r="AA842" s="52"/>
      <c r="AB842" s="52"/>
      <c r="AC842" s="52"/>
      <c r="AD842" s="52"/>
      <c r="AE842" s="52"/>
      <c r="AF842" s="52"/>
      <c r="AG842" s="52"/>
      <c r="AH842" s="52"/>
      <c r="AI842" s="52"/>
      <c r="AJ842" s="52"/>
      <c r="AK842" s="52"/>
      <c r="AL842" s="52"/>
      <c r="AM842" s="52"/>
      <c r="AN842" s="52"/>
      <c r="AO842" s="52"/>
      <c r="AP842" s="52"/>
      <c r="AQ842" s="52"/>
      <c r="AR842" s="52"/>
      <c r="AS842" s="52"/>
      <c r="AT842" s="52"/>
      <c r="AU842" s="52"/>
      <c r="AV842" s="52"/>
      <c r="AW842" s="52"/>
      <c r="AX842" s="52"/>
      <c r="AY842" s="52"/>
      <c r="AZ842" s="52"/>
      <c r="BA842" s="52"/>
      <c r="BB842" s="52"/>
      <c r="BC842" s="52"/>
      <c r="BD842" s="52"/>
      <c r="BE842" s="52"/>
      <c r="BF842" s="52"/>
    </row>
    <row r="843" spans="1:58" ht="15.75" customHeight="1">
      <c r="A843" s="58"/>
      <c r="B843" s="52"/>
      <c r="C843" s="52"/>
      <c r="D843" s="52"/>
      <c r="E843" s="52"/>
      <c r="F843" s="52"/>
      <c r="G843" s="52"/>
      <c r="H843" s="52"/>
      <c r="I843" s="52"/>
      <c r="J843" s="52"/>
      <c r="K843" s="52"/>
      <c r="L843" s="52"/>
      <c r="M843" s="52"/>
      <c r="N843" s="52"/>
      <c r="O843" s="52"/>
      <c r="P843" s="52"/>
      <c r="Q843" s="52"/>
      <c r="R843" s="52"/>
      <c r="S843" s="52"/>
      <c r="T843" s="52"/>
      <c r="U843" s="52"/>
      <c r="V843" s="52"/>
      <c r="W843" s="52"/>
      <c r="X843" s="52"/>
      <c r="Y843" s="52"/>
      <c r="Z843" s="52"/>
      <c r="AA843" s="52"/>
      <c r="AB843" s="52"/>
      <c r="AC843" s="52"/>
      <c r="AD843" s="52"/>
      <c r="AE843" s="52"/>
      <c r="AF843" s="52"/>
      <c r="AG843" s="52"/>
      <c r="AH843" s="52"/>
      <c r="AI843" s="52"/>
      <c r="AJ843" s="52"/>
      <c r="AK843" s="52"/>
      <c r="AL843" s="52"/>
      <c r="AM843" s="52"/>
      <c r="AN843" s="52"/>
      <c r="AO843" s="52"/>
      <c r="AP843" s="52"/>
      <c r="AQ843" s="52"/>
      <c r="AR843" s="52"/>
      <c r="AS843" s="52"/>
      <c r="AT843" s="52"/>
      <c r="AU843" s="52"/>
      <c r="AV843" s="52"/>
      <c r="AW843" s="52"/>
      <c r="AX843" s="52"/>
      <c r="AY843" s="52"/>
      <c r="AZ843" s="52"/>
      <c r="BA843" s="52"/>
      <c r="BB843" s="52"/>
      <c r="BC843" s="52"/>
      <c r="BD843" s="52"/>
      <c r="BE843" s="52"/>
      <c r="BF843" s="52"/>
    </row>
    <row r="844" spans="1:58" ht="15.75" customHeight="1">
      <c r="A844" s="58"/>
      <c r="B844" s="52"/>
      <c r="C844" s="52"/>
      <c r="D844" s="52"/>
      <c r="E844" s="52"/>
      <c r="F844" s="52"/>
      <c r="G844" s="52"/>
      <c r="H844" s="52"/>
      <c r="I844" s="52"/>
      <c r="J844" s="52"/>
      <c r="K844" s="52"/>
      <c r="L844" s="52"/>
      <c r="M844" s="52"/>
      <c r="N844" s="52"/>
      <c r="O844" s="52"/>
      <c r="P844" s="52"/>
      <c r="Q844" s="52"/>
      <c r="R844" s="52"/>
      <c r="S844" s="52"/>
      <c r="T844" s="52"/>
      <c r="U844" s="52"/>
      <c r="V844" s="52"/>
      <c r="W844" s="52"/>
      <c r="X844" s="52"/>
      <c r="Y844" s="52"/>
      <c r="Z844" s="52"/>
      <c r="AA844" s="52"/>
      <c r="AB844" s="52"/>
      <c r="AC844" s="52"/>
      <c r="AD844" s="52"/>
      <c r="AE844" s="52"/>
      <c r="AF844" s="52"/>
      <c r="AG844" s="52"/>
      <c r="AH844" s="52"/>
      <c r="AI844" s="52"/>
      <c r="AJ844" s="52"/>
      <c r="AK844" s="52"/>
      <c r="AL844" s="52"/>
      <c r="AM844" s="52"/>
      <c r="AN844" s="52"/>
      <c r="AO844" s="52"/>
      <c r="AP844" s="52"/>
      <c r="AQ844" s="52"/>
      <c r="AR844" s="52"/>
      <c r="AS844" s="52"/>
      <c r="AT844" s="52"/>
      <c r="AU844" s="52"/>
      <c r="AV844" s="52"/>
      <c r="AW844" s="52"/>
      <c r="AX844" s="52"/>
      <c r="AY844" s="52"/>
      <c r="AZ844" s="52"/>
      <c r="BA844" s="52"/>
      <c r="BB844" s="52"/>
      <c r="BC844" s="52"/>
      <c r="BD844" s="52"/>
      <c r="BE844" s="52"/>
      <c r="BF844" s="52"/>
    </row>
    <row r="845" spans="1:58" ht="15.75" customHeight="1">
      <c r="A845" s="58"/>
      <c r="B845" s="52"/>
      <c r="C845" s="52"/>
      <c r="D845" s="52"/>
      <c r="E845" s="52"/>
      <c r="F845" s="52"/>
      <c r="G845" s="52"/>
      <c r="H845" s="52"/>
      <c r="I845" s="52"/>
      <c r="J845" s="52"/>
      <c r="K845" s="52"/>
      <c r="L845" s="52"/>
      <c r="M845" s="52"/>
      <c r="N845" s="52"/>
      <c r="O845" s="52"/>
      <c r="P845" s="52"/>
      <c r="Q845" s="52"/>
      <c r="R845" s="52"/>
      <c r="S845" s="52"/>
      <c r="T845" s="52"/>
      <c r="U845" s="52"/>
      <c r="V845" s="52"/>
      <c r="W845" s="52"/>
      <c r="X845" s="52"/>
      <c r="Y845" s="52"/>
      <c r="Z845" s="52"/>
      <c r="AA845" s="52"/>
      <c r="AB845" s="52"/>
      <c r="AC845" s="52"/>
      <c r="AD845" s="52"/>
      <c r="AE845" s="52"/>
      <c r="AF845" s="52"/>
      <c r="AG845" s="52"/>
      <c r="AH845" s="52"/>
      <c r="AI845" s="52"/>
      <c r="AJ845" s="52"/>
      <c r="AK845" s="52"/>
      <c r="AL845" s="52"/>
      <c r="AM845" s="52"/>
      <c r="AN845" s="52"/>
      <c r="AO845" s="52"/>
      <c r="AP845" s="52"/>
      <c r="AQ845" s="52"/>
      <c r="AR845" s="52"/>
      <c r="AS845" s="52"/>
      <c r="AT845" s="52"/>
      <c r="AU845" s="52"/>
      <c r="AV845" s="52"/>
      <c r="AW845" s="52"/>
      <c r="AX845" s="52"/>
      <c r="AY845" s="52"/>
      <c r="AZ845" s="52"/>
      <c r="BA845" s="52"/>
      <c r="BB845" s="52"/>
      <c r="BC845" s="52"/>
      <c r="BD845" s="52"/>
      <c r="BE845" s="52"/>
      <c r="BF845" s="52"/>
    </row>
    <row r="846" spans="1:58" ht="15.75" customHeight="1">
      <c r="A846" s="58"/>
      <c r="B846" s="52"/>
      <c r="C846" s="52"/>
      <c r="D846" s="52"/>
      <c r="E846" s="52"/>
      <c r="F846" s="52"/>
      <c r="G846" s="52"/>
      <c r="H846" s="52"/>
      <c r="I846" s="52"/>
      <c r="J846" s="52"/>
      <c r="K846" s="52"/>
      <c r="L846" s="52"/>
      <c r="M846" s="52"/>
      <c r="N846" s="52"/>
      <c r="O846" s="52"/>
      <c r="P846" s="52"/>
      <c r="Q846" s="52"/>
      <c r="R846" s="52"/>
      <c r="S846" s="52"/>
      <c r="T846" s="52"/>
      <c r="U846" s="52"/>
      <c r="V846" s="52"/>
      <c r="W846" s="52"/>
      <c r="X846" s="52"/>
      <c r="Y846" s="52"/>
      <c r="Z846" s="52"/>
      <c r="AA846" s="52"/>
      <c r="AB846" s="52"/>
      <c r="AC846" s="52"/>
      <c r="AD846" s="52"/>
      <c r="AE846" s="52"/>
      <c r="AF846" s="52"/>
      <c r="AG846" s="52"/>
      <c r="AH846" s="52"/>
      <c r="AI846" s="52"/>
      <c r="AJ846" s="52"/>
      <c r="AK846" s="52"/>
      <c r="AL846" s="52"/>
      <c r="AM846" s="52"/>
      <c r="AN846" s="52"/>
      <c r="AO846" s="52"/>
      <c r="AP846" s="52"/>
      <c r="AQ846" s="52"/>
      <c r="AR846" s="52"/>
      <c r="AS846" s="52"/>
      <c r="AT846" s="52"/>
      <c r="AU846" s="52"/>
      <c r="AV846" s="52"/>
      <c r="AW846" s="52"/>
      <c r="AX846" s="52"/>
      <c r="AY846" s="52"/>
      <c r="AZ846" s="52"/>
      <c r="BA846" s="52"/>
      <c r="BB846" s="52"/>
      <c r="BC846" s="52"/>
      <c r="BD846" s="52"/>
      <c r="BE846" s="52"/>
      <c r="BF846" s="52"/>
    </row>
    <row r="847" spans="1:58" ht="15.75" customHeight="1">
      <c r="A847" s="58"/>
      <c r="B847" s="52"/>
      <c r="C847" s="52"/>
      <c r="D847" s="52"/>
      <c r="E847" s="52"/>
      <c r="F847" s="52"/>
      <c r="G847" s="52"/>
      <c r="H847" s="52"/>
      <c r="I847" s="52"/>
      <c r="J847" s="52"/>
      <c r="K847" s="52"/>
      <c r="L847" s="52"/>
      <c r="M847" s="52"/>
      <c r="N847" s="52"/>
      <c r="O847" s="52"/>
      <c r="P847" s="52"/>
      <c r="Q847" s="52"/>
      <c r="R847" s="52"/>
      <c r="S847" s="52"/>
      <c r="T847" s="52"/>
      <c r="U847" s="52"/>
      <c r="V847" s="52"/>
      <c r="W847" s="52"/>
      <c r="X847" s="52"/>
      <c r="Y847" s="52"/>
      <c r="Z847" s="52"/>
      <c r="AA847" s="52"/>
      <c r="AB847" s="52"/>
      <c r="AC847" s="52"/>
      <c r="AD847" s="52"/>
      <c r="AE847" s="52"/>
      <c r="AF847" s="52"/>
      <c r="AG847" s="52"/>
      <c r="AH847" s="52"/>
      <c r="AI847" s="52"/>
      <c r="AJ847" s="52"/>
      <c r="AK847" s="52"/>
      <c r="AL847" s="52"/>
      <c r="AM847" s="52"/>
      <c r="AN847" s="52"/>
      <c r="AO847" s="52"/>
      <c r="AP847" s="52"/>
      <c r="AQ847" s="52"/>
      <c r="AR847" s="52"/>
      <c r="AS847" s="52"/>
      <c r="AT847" s="52"/>
      <c r="AU847" s="52"/>
      <c r="AV847" s="52"/>
      <c r="AW847" s="52"/>
      <c r="AX847" s="52"/>
      <c r="AY847" s="52"/>
      <c r="AZ847" s="52"/>
      <c r="BA847" s="52"/>
      <c r="BB847" s="52"/>
      <c r="BC847" s="52"/>
      <c r="BD847" s="52"/>
      <c r="BE847" s="52"/>
      <c r="BF847" s="52"/>
    </row>
    <row r="848" spans="1:58" ht="15.75" customHeight="1">
      <c r="A848" s="58"/>
      <c r="B848" s="52"/>
      <c r="C848" s="52"/>
      <c r="D848" s="52"/>
      <c r="E848" s="52"/>
      <c r="F848" s="52"/>
      <c r="G848" s="52"/>
      <c r="H848" s="52"/>
      <c r="I848" s="52"/>
      <c r="J848" s="52"/>
      <c r="K848" s="52"/>
      <c r="L848" s="52"/>
      <c r="M848" s="52"/>
      <c r="N848" s="52"/>
      <c r="O848" s="52"/>
      <c r="P848" s="52"/>
      <c r="Q848" s="52"/>
      <c r="R848" s="52"/>
      <c r="S848" s="52"/>
      <c r="T848" s="52"/>
      <c r="U848" s="52"/>
      <c r="V848" s="52"/>
      <c r="W848" s="52"/>
      <c r="X848" s="52"/>
      <c r="Y848" s="52"/>
      <c r="Z848" s="52"/>
      <c r="AA848" s="52"/>
      <c r="AB848" s="52"/>
      <c r="AC848" s="52"/>
      <c r="AD848" s="52"/>
      <c r="AE848" s="52"/>
      <c r="AF848" s="52"/>
      <c r="AG848" s="52"/>
      <c r="AH848" s="52"/>
      <c r="AI848" s="52"/>
      <c r="AJ848" s="52"/>
      <c r="AK848" s="52"/>
      <c r="AL848" s="52"/>
      <c r="AM848" s="52"/>
      <c r="AN848" s="52"/>
      <c r="AO848" s="52"/>
      <c r="AP848" s="52"/>
      <c r="AQ848" s="52"/>
      <c r="AR848" s="52"/>
      <c r="AS848" s="52"/>
      <c r="AT848" s="52"/>
      <c r="AU848" s="52"/>
      <c r="AV848" s="52"/>
      <c r="AW848" s="52"/>
      <c r="AX848" s="52"/>
      <c r="AY848" s="52"/>
      <c r="AZ848" s="52"/>
      <c r="BA848" s="52"/>
      <c r="BB848" s="52"/>
      <c r="BC848" s="52"/>
      <c r="BD848" s="52"/>
      <c r="BE848" s="52"/>
      <c r="BF848" s="52"/>
    </row>
    <row r="849" spans="1:58" ht="15.75" customHeight="1">
      <c r="A849" s="58"/>
      <c r="B849" s="52"/>
      <c r="C849" s="52"/>
      <c r="D849" s="52"/>
      <c r="E849" s="52"/>
      <c r="F849" s="52"/>
      <c r="G849" s="52"/>
      <c r="H849" s="52"/>
      <c r="I849" s="52"/>
      <c r="J849" s="52"/>
      <c r="K849" s="52"/>
      <c r="L849" s="52"/>
      <c r="M849" s="52"/>
      <c r="N849" s="52"/>
      <c r="O849" s="52"/>
      <c r="P849" s="52"/>
      <c r="Q849" s="52"/>
      <c r="R849" s="52"/>
      <c r="S849" s="52"/>
      <c r="T849" s="52"/>
      <c r="U849" s="52"/>
      <c r="V849" s="52"/>
      <c r="W849" s="52"/>
      <c r="X849" s="52"/>
      <c r="Y849" s="52"/>
      <c r="Z849" s="52"/>
      <c r="AA849" s="52"/>
      <c r="AB849" s="52"/>
      <c r="AC849" s="52"/>
      <c r="AD849" s="52"/>
      <c r="AE849" s="52"/>
      <c r="AF849" s="52"/>
      <c r="AG849" s="52"/>
      <c r="AH849" s="52"/>
      <c r="AI849" s="52"/>
      <c r="AJ849" s="52"/>
      <c r="AK849" s="52"/>
      <c r="AL849" s="52"/>
      <c r="AM849" s="52"/>
      <c r="AN849" s="52"/>
      <c r="AO849" s="52"/>
      <c r="AP849" s="52"/>
      <c r="AQ849" s="52"/>
      <c r="AR849" s="52"/>
      <c r="AS849" s="52"/>
      <c r="AT849" s="52"/>
      <c r="AU849" s="52"/>
      <c r="AV849" s="52"/>
      <c r="AW849" s="52"/>
      <c r="AX849" s="52"/>
      <c r="AY849" s="52"/>
      <c r="AZ849" s="52"/>
      <c r="BA849" s="52"/>
      <c r="BB849" s="52"/>
      <c r="BC849" s="52"/>
      <c r="BD849" s="52"/>
      <c r="BE849" s="52"/>
      <c r="BF849" s="52"/>
    </row>
    <row r="850" spans="1:58" ht="15.75" customHeight="1">
      <c r="A850" s="58"/>
      <c r="B850" s="52"/>
      <c r="C850" s="52"/>
      <c r="D850" s="52"/>
      <c r="E850" s="52"/>
      <c r="F850" s="52"/>
      <c r="G850" s="52"/>
      <c r="H850" s="52"/>
      <c r="I850" s="52"/>
      <c r="J850" s="52"/>
      <c r="K850" s="52"/>
      <c r="L850" s="52"/>
      <c r="M850" s="52"/>
      <c r="N850" s="52"/>
      <c r="O850" s="52"/>
      <c r="P850" s="52"/>
      <c r="Q850" s="52"/>
      <c r="R850" s="52"/>
      <c r="S850" s="52"/>
      <c r="T850" s="52"/>
      <c r="U850" s="52"/>
      <c r="V850" s="52"/>
      <c r="W850" s="52"/>
      <c r="X850" s="52"/>
      <c r="Y850" s="52"/>
      <c r="Z850" s="52"/>
      <c r="AA850" s="52"/>
      <c r="AB850" s="52"/>
      <c r="AC850" s="52"/>
      <c r="AD850" s="52"/>
      <c r="AE850" s="52"/>
      <c r="AF850" s="52"/>
      <c r="AG850" s="52"/>
      <c r="AH850" s="52"/>
      <c r="AI850" s="52"/>
      <c r="AJ850" s="52"/>
      <c r="AK850" s="52"/>
      <c r="AL850" s="52"/>
      <c r="AM850" s="52"/>
      <c r="AN850" s="52"/>
      <c r="AO850" s="52"/>
      <c r="AP850" s="52"/>
      <c r="AQ850" s="52"/>
      <c r="AR850" s="52"/>
      <c r="AS850" s="52"/>
      <c r="AT850" s="52"/>
      <c r="AU850" s="52"/>
      <c r="AV850" s="52"/>
      <c r="AW850" s="52"/>
      <c r="AX850" s="52"/>
      <c r="AY850" s="52"/>
      <c r="AZ850" s="52"/>
      <c r="BA850" s="52"/>
      <c r="BB850" s="52"/>
      <c r="BC850" s="52"/>
      <c r="BD850" s="52"/>
      <c r="BE850" s="52"/>
      <c r="BF850" s="52"/>
    </row>
    <row r="851" spans="1:58" ht="15.75" customHeight="1">
      <c r="A851" s="58"/>
      <c r="B851" s="52"/>
      <c r="C851" s="52"/>
      <c r="D851" s="52"/>
      <c r="E851" s="52"/>
      <c r="F851" s="52"/>
      <c r="G851" s="52"/>
      <c r="H851" s="52"/>
      <c r="I851" s="52"/>
      <c r="J851" s="52"/>
      <c r="K851" s="52"/>
      <c r="L851" s="52"/>
      <c r="M851" s="52"/>
      <c r="N851" s="52"/>
      <c r="O851" s="52"/>
      <c r="P851" s="52"/>
      <c r="Q851" s="52"/>
      <c r="R851" s="52"/>
      <c r="S851" s="52"/>
      <c r="T851" s="52"/>
      <c r="U851" s="52"/>
      <c r="V851" s="52"/>
      <c r="W851" s="52"/>
      <c r="X851" s="52"/>
      <c r="Y851" s="52"/>
      <c r="Z851" s="52"/>
      <c r="AA851" s="52"/>
      <c r="AB851" s="52"/>
      <c r="AC851" s="52"/>
      <c r="AD851" s="52"/>
      <c r="AE851" s="52"/>
      <c r="AF851" s="52"/>
      <c r="AG851" s="52"/>
      <c r="AH851" s="52"/>
      <c r="AI851" s="52"/>
      <c r="AJ851" s="52"/>
      <c r="AK851" s="52"/>
      <c r="AL851" s="52"/>
      <c r="AM851" s="52"/>
      <c r="AN851" s="52"/>
      <c r="AO851" s="52"/>
      <c r="AP851" s="52"/>
      <c r="AQ851" s="52"/>
      <c r="AR851" s="52"/>
      <c r="AS851" s="52"/>
      <c r="AT851" s="52"/>
      <c r="AU851" s="52"/>
      <c r="AV851" s="52"/>
      <c r="AW851" s="52"/>
      <c r="AX851" s="52"/>
      <c r="AY851" s="52"/>
      <c r="AZ851" s="52"/>
      <c r="BA851" s="52"/>
      <c r="BB851" s="52"/>
      <c r="BC851" s="52"/>
      <c r="BD851" s="52"/>
      <c r="BE851" s="52"/>
      <c r="BF851" s="52"/>
    </row>
    <row r="852" spans="1:58" ht="15.75" customHeight="1">
      <c r="A852" s="58"/>
      <c r="B852" s="52"/>
      <c r="C852" s="52"/>
      <c r="D852" s="52"/>
      <c r="E852" s="52"/>
      <c r="F852" s="52"/>
      <c r="G852" s="52"/>
      <c r="H852" s="52"/>
      <c r="I852" s="52"/>
      <c r="J852" s="52"/>
      <c r="K852" s="52"/>
      <c r="L852" s="52"/>
      <c r="M852" s="52"/>
      <c r="N852" s="52"/>
      <c r="O852" s="52"/>
      <c r="P852" s="52"/>
      <c r="Q852" s="52"/>
      <c r="R852" s="52"/>
      <c r="S852" s="52"/>
      <c r="T852" s="52"/>
      <c r="U852" s="52"/>
      <c r="V852" s="52"/>
      <c r="W852" s="52"/>
      <c r="X852" s="52"/>
      <c r="Y852" s="52"/>
      <c r="Z852" s="52"/>
      <c r="AA852" s="52"/>
      <c r="AB852" s="52"/>
      <c r="AC852" s="52"/>
      <c r="AD852" s="52"/>
      <c r="AE852" s="52"/>
      <c r="AF852" s="52"/>
      <c r="AG852" s="52"/>
      <c r="AH852" s="52"/>
      <c r="AI852" s="52"/>
      <c r="AJ852" s="52"/>
      <c r="AK852" s="52"/>
      <c r="AL852" s="52"/>
      <c r="AM852" s="52"/>
      <c r="AN852" s="52"/>
      <c r="AO852" s="52"/>
      <c r="AP852" s="52"/>
      <c r="AQ852" s="52"/>
      <c r="AR852" s="52"/>
      <c r="AS852" s="52"/>
      <c r="AT852" s="52"/>
      <c r="AU852" s="52"/>
      <c r="AV852" s="52"/>
      <c r="AW852" s="52"/>
      <c r="AX852" s="52"/>
      <c r="AY852" s="52"/>
      <c r="AZ852" s="52"/>
      <c r="BA852" s="52"/>
      <c r="BB852" s="52"/>
      <c r="BC852" s="52"/>
      <c r="BD852" s="52"/>
      <c r="BE852" s="52"/>
      <c r="BF852" s="52"/>
    </row>
    <row r="853" spans="1:58" ht="15.75" customHeight="1">
      <c r="A853" s="58"/>
      <c r="B853" s="52"/>
      <c r="C853" s="52"/>
      <c r="D853" s="52"/>
      <c r="E853" s="52"/>
      <c r="F853" s="52"/>
      <c r="G853" s="52"/>
      <c r="H853" s="52"/>
      <c r="I853" s="52"/>
      <c r="J853" s="52"/>
      <c r="K853" s="52"/>
      <c r="L853" s="52"/>
      <c r="M853" s="52"/>
      <c r="N853" s="52"/>
      <c r="O853" s="52"/>
      <c r="P853" s="52"/>
      <c r="Q853" s="52"/>
      <c r="R853" s="52"/>
      <c r="S853" s="52"/>
      <c r="T853" s="52"/>
      <c r="U853" s="52"/>
      <c r="V853" s="52"/>
      <c r="W853" s="52"/>
      <c r="X853" s="52"/>
      <c r="Y853" s="52"/>
      <c r="Z853" s="52"/>
      <c r="AA853" s="52"/>
      <c r="AB853" s="52"/>
      <c r="AC853" s="52"/>
      <c r="AD853" s="52"/>
      <c r="AE853" s="52"/>
      <c r="AF853" s="52"/>
      <c r="AG853" s="52"/>
      <c r="AH853" s="52"/>
      <c r="AI853" s="52"/>
      <c r="AJ853" s="52"/>
      <c r="AK853" s="52"/>
      <c r="AL853" s="52"/>
      <c r="AM853" s="52"/>
      <c r="AN853" s="52"/>
      <c r="AO853" s="52"/>
      <c r="AP853" s="52"/>
      <c r="AQ853" s="52"/>
      <c r="AR853" s="52"/>
      <c r="AS853" s="52"/>
      <c r="AT853" s="52"/>
      <c r="AU853" s="52"/>
      <c r="AV853" s="52"/>
      <c r="AW853" s="52"/>
      <c r="AX853" s="52"/>
      <c r="AY853" s="52"/>
      <c r="AZ853" s="52"/>
      <c r="BA853" s="52"/>
      <c r="BB853" s="52"/>
      <c r="BC853" s="52"/>
      <c r="BD853" s="52"/>
      <c r="BE853" s="52"/>
      <c r="BF853" s="52"/>
    </row>
    <row r="854" spans="1:58" ht="15.75" customHeight="1">
      <c r="A854" s="58"/>
      <c r="B854" s="52"/>
      <c r="C854" s="52"/>
      <c r="D854" s="52"/>
      <c r="E854" s="52"/>
      <c r="F854" s="52"/>
      <c r="G854" s="52"/>
      <c r="H854" s="52"/>
      <c r="I854" s="52"/>
      <c r="J854" s="52"/>
      <c r="K854" s="52"/>
      <c r="L854" s="52"/>
      <c r="M854" s="52"/>
      <c r="N854" s="52"/>
      <c r="O854" s="52"/>
      <c r="P854" s="52"/>
      <c r="Q854" s="52"/>
      <c r="R854" s="52"/>
      <c r="S854" s="52"/>
      <c r="T854" s="52"/>
      <c r="U854" s="52"/>
      <c r="V854" s="52"/>
      <c r="W854" s="52"/>
      <c r="X854" s="52"/>
      <c r="Y854" s="52"/>
      <c r="Z854" s="52"/>
      <c r="AA854" s="52"/>
      <c r="AB854" s="52"/>
      <c r="AC854" s="52"/>
      <c r="AD854" s="52"/>
      <c r="AE854" s="52"/>
      <c r="AF854" s="52"/>
      <c r="AG854" s="52"/>
      <c r="AH854" s="52"/>
      <c r="AI854" s="52"/>
      <c r="AJ854" s="52"/>
      <c r="AK854" s="52"/>
      <c r="AL854" s="52"/>
      <c r="AM854" s="52"/>
      <c r="AN854" s="52"/>
      <c r="AO854" s="52"/>
      <c r="AP854" s="52"/>
      <c r="AQ854" s="52"/>
      <c r="AR854" s="52"/>
      <c r="AS854" s="52"/>
      <c r="AT854" s="52"/>
      <c r="AU854" s="52"/>
      <c r="AV854" s="52"/>
      <c r="AW854" s="52"/>
      <c r="AX854" s="52"/>
      <c r="AY854" s="52"/>
      <c r="AZ854" s="52"/>
      <c r="BA854" s="52"/>
      <c r="BB854" s="52"/>
      <c r="BC854" s="52"/>
      <c r="BD854" s="52"/>
      <c r="BE854" s="52"/>
      <c r="BF854" s="52"/>
    </row>
    <row r="855" spans="1:58" ht="15.75" customHeight="1">
      <c r="A855" s="58"/>
      <c r="B855" s="52"/>
      <c r="C855" s="52"/>
      <c r="D855" s="52"/>
      <c r="E855" s="52"/>
      <c r="F855" s="52"/>
      <c r="G855" s="52"/>
      <c r="H855" s="52"/>
      <c r="I855" s="52"/>
      <c r="J855" s="52"/>
      <c r="K855" s="52"/>
      <c r="L855" s="52"/>
      <c r="M855" s="52"/>
      <c r="N855" s="52"/>
      <c r="O855" s="52"/>
      <c r="P855" s="52"/>
      <c r="Q855" s="52"/>
      <c r="R855" s="52"/>
      <c r="S855" s="52"/>
      <c r="T855" s="52"/>
      <c r="U855" s="52"/>
      <c r="V855" s="52"/>
      <c r="W855" s="52"/>
      <c r="X855" s="52"/>
      <c r="Y855" s="52"/>
      <c r="Z855" s="52"/>
      <c r="AA855" s="52"/>
      <c r="AB855" s="52"/>
      <c r="AC855" s="52"/>
      <c r="AD855" s="52"/>
      <c r="AE855" s="52"/>
      <c r="AF855" s="52"/>
      <c r="AG855" s="52"/>
      <c r="AH855" s="52"/>
      <c r="AI855" s="52"/>
      <c r="AJ855" s="52"/>
      <c r="AK855" s="52"/>
      <c r="AL855" s="52"/>
      <c r="AM855" s="52"/>
      <c r="AN855" s="52"/>
      <c r="AO855" s="52"/>
      <c r="AP855" s="52"/>
      <c r="AQ855" s="52"/>
      <c r="AR855" s="52"/>
      <c r="AS855" s="52"/>
      <c r="AT855" s="52"/>
      <c r="AU855" s="52"/>
      <c r="AV855" s="52"/>
      <c r="AW855" s="52"/>
      <c r="AX855" s="52"/>
      <c r="AY855" s="52"/>
      <c r="AZ855" s="52"/>
      <c r="BA855" s="52"/>
      <c r="BB855" s="52"/>
      <c r="BC855" s="52"/>
      <c r="BD855" s="52"/>
      <c r="BE855" s="52"/>
      <c r="BF855" s="52"/>
    </row>
    <row r="856" spans="1:58" ht="15.75" customHeight="1">
      <c r="A856" s="58"/>
      <c r="B856" s="52"/>
      <c r="C856" s="52"/>
      <c r="D856" s="52"/>
      <c r="E856" s="52"/>
      <c r="F856" s="52"/>
      <c r="G856" s="52"/>
      <c r="H856" s="52"/>
      <c r="I856" s="52"/>
      <c r="J856" s="52"/>
      <c r="K856" s="52"/>
      <c r="L856" s="52"/>
      <c r="M856" s="52"/>
      <c r="N856" s="52"/>
      <c r="O856" s="52"/>
      <c r="P856" s="52"/>
      <c r="Q856" s="52"/>
      <c r="R856" s="52"/>
      <c r="S856" s="52"/>
      <c r="T856" s="52"/>
      <c r="U856" s="52"/>
      <c r="V856" s="52"/>
      <c r="W856" s="52"/>
      <c r="X856" s="52"/>
      <c r="Y856" s="52"/>
      <c r="Z856" s="52"/>
      <c r="AA856" s="52"/>
      <c r="AB856" s="52"/>
      <c r="AC856" s="52"/>
      <c r="AD856" s="52"/>
      <c r="AE856" s="52"/>
      <c r="AF856" s="52"/>
      <c r="AG856" s="52"/>
      <c r="AH856" s="52"/>
      <c r="AI856" s="52"/>
      <c r="AJ856" s="52"/>
      <c r="AK856" s="52"/>
      <c r="AL856" s="52"/>
      <c r="AM856" s="52"/>
      <c r="AN856" s="52"/>
      <c r="AO856" s="52"/>
      <c r="AP856" s="52"/>
      <c r="AQ856" s="52"/>
      <c r="AR856" s="52"/>
      <c r="AS856" s="52"/>
      <c r="AT856" s="52"/>
      <c r="AU856" s="52"/>
      <c r="AV856" s="52"/>
      <c r="AW856" s="52"/>
      <c r="AX856" s="52"/>
      <c r="AY856" s="52"/>
      <c r="AZ856" s="52"/>
      <c r="BA856" s="52"/>
      <c r="BB856" s="52"/>
      <c r="BC856" s="52"/>
      <c r="BD856" s="52"/>
      <c r="BE856" s="52"/>
      <c r="BF856" s="52"/>
    </row>
    <row r="857" spans="1:58" ht="15.75" customHeight="1">
      <c r="A857" s="58"/>
      <c r="B857" s="52"/>
      <c r="C857" s="52"/>
      <c r="D857" s="52"/>
      <c r="E857" s="52"/>
      <c r="F857" s="52"/>
      <c r="G857" s="52"/>
      <c r="H857" s="52"/>
      <c r="I857" s="52"/>
      <c r="J857" s="52"/>
      <c r="K857" s="52"/>
      <c r="L857" s="52"/>
      <c r="M857" s="52"/>
      <c r="N857" s="52"/>
      <c r="O857" s="52"/>
      <c r="P857" s="52"/>
      <c r="Q857" s="52"/>
      <c r="R857" s="52"/>
      <c r="S857" s="52"/>
      <c r="T857" s="52"/>
      <c r="U857" s="52"/>
      <c r="V857" s="52"/>
      <c r="W857" s="52"/>
      <c r="X857" s="52"/>
      <c r="Y857" s="52"/>
      <c r="Z857" s="52"/>
      <c r="AA857" s="52"/>
      <c r="AB857" s="52"/>
      <c r="AC857" s="52"/>
      <c r="AD857" s="52"/>
      <c r="AE857" s="52"/>
      <c r="AF857" s="52"/>
      <c r="AG857" s="52"/>
      <c r="AH857" s="52"/>
      <c r="AI857" s="52"/>
      <c r="AJ857" s="52"/>
      <c r="AK857" s="52"/>
      <c r="AL857" s="52"/>
      <c r="AM857" s="52"/>
      <c r="AN857" s="52"/>
      <c r="AO857" s="52"/>
      <c r="AP857" s="52"/>
      <c r="AQ857" s="52"/>
      <c r="AR857" s="52"/>
      <c r="AS857" s="52"/>
      <c r="AT857" s="52"/>
      <c r="AU857" s="52"/>
      <c r="AV857" s="52"/>
      <c r="AW857" s="52"/>
      <c r="AX857" s="52"/>
      <c r="AY857" s="52"/>
      <c r="AZ857" s="52"/>
      <c r="BA857" s="52"/>
      <c r="BB857" s="52"/>
      <c r="BC857" s="52"/>
      <c r="BD857" s="52"/>
      <c r="BE857" s="52"/>
      <c r="BF857" s="52"/>
    </row>
    <row r="858" spans="1:58" ht="15.75" customHeight="1">
      <c r="A858" s="58"/>
      <c r="B858" s="52"/>
      <c r="C858" s="52"/>
      <c r="D858" s="52"/>
      <c r="E858" s="52"/>
      <c r="F858" s="52"/>
      <c r="G858" s="52"/>
      <c r="H858" s="52"/>
      <c r="I858" s="52"/>
      <c r="J858" s="52"/>
      <c r="K858" s="52"/>
      <c r="L858" s="52"/>
      <c r="M858" s="52"/>
      <c r="N858" s="52"/>
      <c r="O858" s="52"/>
      <c r="P858" s="52"/>
      <c r="Q858" s="52"/>
      <c r="R858" s="52"/>
      <c r="S858" s="52"/>
      <c r="T858" s="52"/>
      <c r="U858" s="52"/>
      <c r="V858" s="52"/>
      <c r="W858" s="52"/>
      <c r="X858" s="52"/>
      <c r="Y858" s="52"/>
      <c r="Z858" s="52"/>
      <c r="AA858" s="52"/>
      <c r="AB858" s="52"/>
      <c r="AC858" s="52"/>
      <c r="AD858" s="52"/>
      <c r="AE858" s="52"/>
      <c r="AF858" s="52"/>
      <c r="AG858" s="52"/>
      <c r="AH858" s="52"/>
      <c r="AI858" s="52"/>
      <c r="AJ858" s="52"/>
      <c r="AK858" s="52"/>
      <c r="AL858" s="52"/>
      <c r="AM858" s="52"/>
      <c r="AN858" s="52"/>
      <c r="AO858" s="52"/>
      <c r="AP858" s="52"/>
      <c r="AQ858" s="52"/>
      <c r="AR858" s="52"/>
      <c r="AS858" s="52"/>
      <c r="AT858" s="52"/>
      <c r="AU858" s="52"/>
      <c r="AV858" s="52"/>
      <c r="AW858" s="52"/>
      <c r="AX858" s="52"/>
      <c r="AY858" s="52"/>
      <c r="AZ858" s="52"/>
      <c r="BA858" s="52"/>
      <c r="BB858" s="52"/>
      <c r="BC858" s="52"/>
      <c r="BD858" s="52"/>
      <c r="BE858" s="52"/>
      <c r="BF858" s="52"/>
    </row>
    <row r="859" spans="1:58" ht="15.75" customHeight="1">
      <c r="A859" s="58"/>
      <c r="B859" s="52"/>
      <c r="C859" s="52"/>
      <c r="D859" s="52"/>
      <c r="E859" s="52"/>
      <c r="F859" s="52"/>
      <c r="G859" s="52"/>
      <c r="H859" s="52"/>
      <c r="I859" s="52"/>
      <c r="J859" s="52"/>
      <c r="K859" s="52"/>
      <c r="L859" s="52"/>
      <c r="M859" s="52"/>
      <c r="N859" s="52"/>
      <c r="O859" s="52"/>
      <c r="P859" s="52"/>
      <c r="Q859" s="52"/>
      <c r="R859" s="52"/>
      <c r="S859" s="52"/>
      <c r="T859" s="52"/>
      <c r="U859" s="52"/>
      <c r="V859" s="52"/>
      <c r="W859" s="52"/>
      <c r="X859" s="52"/>
      <c r="Y859" s="52"/>
      <c r="Z859" s="52"/>
      <c r="AA859" s="52"/>
      <c r="AB859" s="52"/>
      <c r="AC859" s="52"/>
      <c r="AD859" s="52"/>
      <c r="AE859" s="52"/>
      <c r="AF859" s="52"/>
      <c r="AG859" s="52"/>
      <c r="AH859" s="52"/>
      <c r="AI859" s="52"/>
      <c r="AJ859" s="52"/>
      <c r="AK859" s="52"/>
      <c r="AL859" s="52"/>
      <c r="AM859" s="52"/>
      <c r="AN859" s="52"/>
      <c r="AO859" s="52"/>
      <c r="AP859" s="52"/>
      <c r="AQ859" s="52"/>
      <c r="AR859" s="52"/>
      <c r="AS859" s="52"/>
      <c r="AT859" s="52"/>
      <c r="AU859" s="52"/>
      <c r="AV859" s="52"/>
      <c r="AW859" s="52"/>
      <c r="AX859" s="52"/>
      <c r="AY859" s="52"/>
      <c r="AZ859" s="52"/>
      <c r="BA859" s="52"/>
      <c r="BB859" s="52"/>
      <c r="BC859" s="52"/>
      <c r="BD859" s="52"/>
      <c r="BE859" s="52"/>
      <c r="BF859" s="52"/>
    </row>
    <row r="860" spans="1:58" ht="15.75" customHeight="1">
      <c r="A860" s="58"/>
      <c r="B860" s="52"/>
      <c r="C860" s="52"/>
      <c r="D860" s="52"/>
      <c r="E860" s="52"/>
      <c r="F860" s="52"/>
      <c r="G860" s="52"/>
      <c r="H860" s="52"/>
      <c r="I860" s="52"/>
      <c r="J860" s="52"/>
      <c r="K860" s="52"/>
      <c r="L860" s="52"/>
      <c r="M860" s="52"/>
      <c r="N860" s="52"/>
      <c r="O860" s="52"/>
      <c r="P860" s="52"/>
      <c r="Q860" s="52"/>
      <c r="R860" s="52"/>
      <c r="S860" s="52"/>
      <c r="T860" s="52"/>
      <c r="U860" s="52"/>
      <c r="V860" s="52"/>
      <c r="W860" s="52"/>
      <c r="X860" s="52"/>
      <c r="Y860" s="52"/>
      <c r="Z860" s="52"/>
      <c r="AA860" s="52"/>
      <c r="AB860" s="52"/>
      <c r="AC860" s="52"/>
      <c r="AD860" s="52"/>
      <c r="AE860" s="52"/>
      <c r="AF860" s="52"/>
      <c r="AG860" s="52"/>
      <c r="AH860" s="52"/>
      <c r="AI860" s="52"/>
      <c r="AJ860" s="52"/>
      <c r="AK860" s="52"/>
      <c r="AL860" s="52"/>
      <c r="AM860" s="52"/>
      <c r="AN860" s="52"/>
      <c r="AO860" s="52"/>
      <c r="AP860" s="52"/>
      <c r="AQ860" s="52"/>
      <c r="AR860" s="52"/>
      <c r="AS860" s="52"/>
      <c r="AT860" s="52"/>
      <c r="AU860" s="52"/>
      <c r="AV860" s="52"/>
      <c r="AW860" s="52"/>
      <c r="AX860" s="52"/>
      <c r="AY860" s="52"/>
      <c r="AZ860" s="52"/>
      <c r="BA860" s="52"/>
      <c r="BB860" s="52"/>
      <c r="BC860" s="52"/>
      <c r="BD860" s="52"/>
      <c r="BE860" s="52"/>
      <c r="BF860" s="52"/>
    </row>
    <row r="861" spans="1:58" ht="15.75" customHeight="1">
      <c r="A861" s="58"/>
      <c r="B861" s="52"/>
      <c r="C861" s="52"/>
      <c r="D861" s="52"/>
      <c r="E861" s="52"/>
      <c r="F861" s="52"/>
      <c r="G861" s="52"/>
      <c r="H861" s="52"/>
      <c r="I861" s="52"/>
      <c r="J861" s="52"/>
      <c r="K861" s="52"/>
      <c r="L861" s="52"/>
      <c r="M861" s="52"/>
      <c r="N861" s="52"/>
      <c r="O861" s="52"/>
      <c r="P861" s="52"/>
      <c r="Q861" s="52"/>
      <c r="R861" s="52"/>
      <c r="S861" s="52"/>
      <c r="T861" s="52"/>
      <c r="U861" s="52"/>
      <c r="V861" s="52"/>
      <c r="W861" s="52"/>
      <c r="X861" s="52"/>
      <c r="Y861" s="52"/>
      <c r="Z861" s="52"/>
      <c r="AA861" s="52"/>
      <c r="AB861" s="52"/>
      <c r="AC861" s="52"/>
      <c r="AD861" s="52"/>
      <c r="AE861" s="52"/>
      <c r="AF861" s="52"/>
      <c r="AG861" s="52"/>
      <c r="AH861" s="52"/>
      <c r="AI861" s="52"/>
      <c r="AJ861" s="52"/>
      <c r="AK861" s="52"/>
      <c r="AL861" s="52"/>
      <c r="AM861" s="52"/>
      <c r="AN861" s="52"/>
      <c r="AO861" s="52"/>
      <c r="AP861" s="52"/>
      <c r="AQ861" s="52"/>
      <c r="AR861" s="52"/>
      <c r="AS861" s="52"/>
      <c r="AT861" s="52"/>
      <c r="AU861" s="52"/>
      <c r="AV861" s="52"/>
      <c r="AW861" s="52"/>
      <c r="AX861" s="52"/>
      <c r="AY861" s="52"/>
      <c r="AZ861" s="52"/>
      <c r="BA861" s="52"/>
      <c r="BB861" s="52"/>
      <c r="BC861" s="52"/>
      <c r="BD861" s="52"/>
      <c r="BE861" s="52"/>
      <c r="BF861" s="52"/>
    </row>
    <row r="862" spans="1:58" ht="15.75" customHeight="1">
      <c r="A862" s="58"/>
      <c r="B862" s="52"/>
      <c r="C862" s="52"/>
      <c r="D862" s="52"/>
      <c r="E862" s="52"/>
      <c r="F862" s="52"/>
      <c r="G862" s="52"/>
      <c r="H862" s="52"/>
      <c r="I862" s="52"/>
      <c r="J862" s="52"/>
      <c r="K862" s="52"/>
      <c r="L862" s="52"/>
      <c r="M862" s="52"/>
      <c r="N862" s="52"/>
      <c r="O862" s="52"/>
      <c r="P862" s="52"/>
      <c r="Q862" s="52"/>
      <c r="R862" s="52"/>
      <c r="S862" s="52"/>
      <c r="T862" s="52"/>
      <c r="U862" s="52"/>
      <c r="V862" s="52"/>
      <c r="W862" s="52"/>
      <c r="X862" s="52"/>
      <c r="Y862" s="52"/>
      <c r="Z862" s="52"/>
      <c r="AA862" s="52"/>
      <c r="AB862" s="52"/>
      <c r="AC862" s="52"/>
      <c r="AD862" s="52"/>
      <c r="AE862" s="52"/>
      <c r="AF862" s="52"/>
      <c r="AG862" s="52"/>
      <c r="AH862" s="52"/>
      <c r="AI862" s="52"/>
      <c r="AJ862" s="52"/>
      <c r="AK862" s="52"/>
      <c r="AL862" s="52"/>
      <c r="AM862" s="52"/>
      <c r="AN862" s="52"/>
      <c r="AO862" s="52"/>
      <c r="AP862" s="52"/>
      <c r="AQ862" s="52"/>
      <c r="AR862" s="52"/>
      <c r="AS862" s="52"/>
      <c r="AT862" s="52"/>
      <c r="AU862" s="52"/>
      <c r="AV862" s="52"/>
      <c r="AW862" s="52"/>
      <c r="AX862" s="52"/>
      <c r="AY862" s="52"/>
      <c r="AZ862" s="52"/>
      <c r="BA862" s="52"/>
      <c r="BB862" s="52"/>
      <c r="BC862" s="52"/>
      <c r="BD862" s="52"/>
      <c r="BE862" s="52"/>
      <c r="BF862" s="52"/>
    </row>
    <row r="863" spans="1:58" ht="15.75" customHeight="1">
      <c r="A863" s="58"/>
      <c r="B863" s="52"/>
      <c r="C863" s="52"/>
      <c r="D863" s="52"/>
      <c r="E863" s="52"/>
      <c r="F863" s="52"/>
      <c r="G863" s="52"/>
      <c r="H863" s="52"/>
      <c r="I863" s="52"/>
      <c r="J863" s="52"/>
      <c r="K863" s="52"/>
      <c r="L863" s="52"/>
      <c r="M863" s="52"/>
      <c r="N863" s="52"/>
      <c r="O863" s="52"/>
      <c r="P863" s="52"/>
      <c r="Q863" s="52"/>
      <c r="R863" s="52"/>
      <c r="S863" s="52"/>
      <c r="T863" s="52"/>
      <c r="U863" s="52"/>
      <c r="V863" s="52"/>
      <c r="W863" s="52"/>
      <c r="X863" s="52"/>
      <c r="Y863" s="52"/>
      <c r="Z863" s="52"/>
      <c r="AA863" s="52"/>
      <c r="AB863" s="52"/>
      <c r="AC863" s="52"/>
      <c r="AD863" s="52"/>
      <c r="AE863" s="52"/>
      <c r="AF863" s="52"/>
      <c r="AG863" s="52"/>
      <c r="AH863" s="52"/>
      <c r="AI863" s="52"/>
      <c r="AJ863" s="52"/>
      <c r="AK863" s="52"/>
      <c r="AL863" s="52"/>
      <c r="AM863" s="52"/>
      <c r="AN863" s="52"/>
      <c r="AO863" s="52"/>
      <c r="AP863" s="52"/>
      <c r="AQ863" s="52"/>
      <c r="AR863" s="52"/>
      <c r="AS863" s="52"/>
      <c r="AT863" s="52"/>
      <c r="AU863" s="52"/>
      <c r="AV863" s="52"/>
      <c r="AW863" s="52"/>
      <c r="AX863" s="52"/>
      <c r="AY863" s="52"/>
      <c r="AZ863" s="52"/>
      <c r="BA863" s="52"/>
      <c r="BB863" s="52"/>
      <c r="BC863" s="52"/>
      <c r="BD863" s="52"/>
      <c r="BE863" s="52"/>
      <c r="BF863" s="52"/>
    </row>
    <row r="864" spans="1:58" ht="15.75" customHeight="1">
      <c r="A864" s="58"/>
      <c r="B864" s="52"/>
      <c r="C864" s="52"/>
      <c r="D864" s="52"/>
      <c r="E864" s="52"/>
      <c r="F864" s="52"/>
      <c r="G864" s="52"/>
      <c r="H864" s="52"/>
      <c r="I864" s="52"/>
      <c r="J864" s="52"/>
      <c r="K864" s="52"/>
      <c r="L864" s="52"/>
      <c r="M864" s="52"/>
      <c r="N864" s="52"/>
      <c r="O864" s="52"/>
      <c r="P864" s="52"/>
      <c r="Q864" s="52"/>
      <c r="R864" s="52"/>
      <c r="S864" s="52"/>
      <c r="T864" s="52"/>
      <c r="U864" s="52"/>
      <c r="V864" s="52"/>
      <c r="W864" s="52"/>
      <c r="X864" s="52"/>
      <c r="Y864" s="52"/>
      <c r="Z864" s="52"/>
      <c r="AA864" s="52"/>
      <c r="AB864" s="52"/>
      <c r="AC864" s="52"/>
      <c r="AD864" s="52"/>
      <c r="AE864" s="52"/>
      <c r="AF864" s="52"/>
      <c r="AG864" s="52"/>
      <c r="AH864" s="52"/>
      <c r="AI864" s="52"/>
      <c r="AJ864" s="52"/>
      <c r="AK864" s="52"/>
      <c r="AL864" s="52"/>
      <c r="AM864" s="52"/>
      <c r="AN864" s="52"/>
      <c r="AO864" s="52"/>
      <c r="AP864" s="52"/>
      <c r="AQ864" s="52"/>
      <c r="AR864" s="52"/>
      <c r="AS864" s="52"/>
      <c r="AT864" s="52"/>
      <c r="AU864" s="52"/>
      <c r="AV864" s="52"/>
      <c r="AW864" s="52"/>
      <c r="AX864" s="52"/>
      <c r="AY864" s="52"/>
      <c r="AZ864" s="52"/>
      <c r="BA864" s="52"/>
      <c r="BB864" s="52"/>
      <c r="BC864" s="52"/>
      <c r="BD864" s="52"/>
      <c r="BE864" s="52"/>
      <c r="BF864" s="52"/>
    </row>
    <row r="865" spans="1:58" ht="15.75" customHeight="1">
      <c r="A865" s="58"/>
      <c r="B865" s="52"/>
      <c r="C865" s="52"/>
      <c r="D865" s="52"/>
      <c r="E865" s="52"/>
      <c r="F865" s="52"/>
      <c r="G865" s="52"/>
      <c r="H865" s="52"/>
      <c r="I865" s="52"/>
      <c r="J865" s="52"/>
      <c r="K865" s="52"/>
      <c r="L865" s="52"/>
      <c r="M865" s="52"/>
      <c r="N865" s="52"/>
      <c r="O865" s="52"/>
      <c r="P865" s="52"/>
      <c r="Q865" s="52"/>
      <c r="R865" s="52"/>
      <c r="S865" s="52"/>
      <c r="T865" s="52"/>
      <c r="U865" s="52"/>
      <c r="V865" s="52"/>
      <c r="W865" s="52"/>
      <c r="X865" s="52"/>
      <c r="Y865" s="52"/>
      <c r="Z865" s="52"/>
      <c r="AA865" s="52"/>
      <c r="AB865" s="52"/>
      <c r="AC865" s="52"/>
      <c r="AD865" s="52"/>
      <c r="AE865" s="52"/>
      <c r="AF865" s="52"/>
      <c r="AG865" s="52"/>
      <c r="AH865" s="52"/>
      <c r="AI865" s="52"/>
      <c r="AJ865" s="52"/>
      <c r="AK865" s="52"/>
      <c r="AL865" s="52"/>
      <c r="AM865" s="52"/>
      <c r="AN865" s="52"/>
      <c r="AO865" s="52"/>
      <c r="AP865" s="52"/>
      <c r="AQ865" s="52"/>
      <c r="AR865" s="52"/>
      <c r="AS865" s="52"/>
      <c r="AT865" s="52"/>
      <c r="AU865" s="52"/>
      <c r="AV865" s="52"/>
      <c r="AW865" s="52"/>
      <c r="AX865" s="52"/>
      <c r="AY865" s="52"/>
      <c r="AZ865" s="52"/>
      <c r="BA865" s="52"/>
      <c r="BB865" s="52"/>
      <c r="BC865" s="52"/>
      <c r="BD865" s="52"/>
      <c r="BE865" s="52"/>
      <c r="BF865" s="52"/>
    </row>
    <row r="866" spans="1:58" ht="15.75" customHeight="1">
      <c r="A866" s="58"/>
      <c r="B866" s="52"/>
      <c r="C866" s="52"/>
      <c r="D866" s="52"/>
      <c r="E866" s="52"/>
      <c r="F866" s="52"/>
      <c r="G866" s="52"/>
      <c r="H866" s="52"/>
      <c r="I866" s="52"/>
      <c r="J866" s="52"/>
      <c r="K866" s="52"/>
      <c r="L866" s="52"/>
      <c r="M866" s="52"/>
      <c r="N866" s="52"/>
      <c r="O866" s="52"/>
      <c r="P866" s="52"/>
      <c r="Q866" s="52"/>
      <c r="R866" s="52"/>
      <c r="S866" s="52"/>
      <c r="T866" s="52"/>
      <c r="U866" s="52"/>
      <c r="V866" s="52"/>
      <c r="W866" s="52"/>
      <c r="X866" s="52"/>
      <c r="Y866" s="52"/>
      <c r="Z866" s="52"/>
      <c r="AA866" s="52"/>
      <c r="AB866" s="52"/>
      <c r="AC866" s="52"/>
      <c r="AD866" s="52"/>
      <c r="AE866" s="52"/>
      <c r="AF866" s="52"/>
      <c r="AG866" s="52"/>
      <c r="AH866" s="52"/>
      <c r="AI866" s="52"/>
      <c r="AJ866" s="52"/>
      <c r="AK866" s="52"/>
      <c r="AL866" s="52"/>
      <c r="AM866" s="52"/>
      <c r="AN866" s="52"/>
      <c r="AO866" s="52"/>
      <c r="AP866" s="52"/>
      <c r="AQ866" s="52"/>
      <c r="AR866" s="52"/>
      <c r="AS866" s="52"/>
      <c r="AT866" s="52"/>
      <c r="AU866" s="52"/>
      <c r="AV866" s="52"/>
      <c r="AW866" s="52"/>
      <c r="AX866" s="52"/>
      <c r="AY866" s="52"/>
      <c r="AZ866" s="52"/>
      <c r="BA866" s="52"/>
      <c r="BB866" s="52"/>
      <c r="BC866" s="52"/>
      <c r="BD866" s="52"/>
      <c r="BE866" s="52"/>
      <c r="BF866" s="52"/>
    </row>
    <row r="867" spans="1:58" ht="15.75" customHeight="1">
      <c r="A867" s="58"/>
      <c r="B867" s="52"/>
      <c r="C867" s="52"/>
      <c r="D867" s="52"/>
      <c r="E867" s="52"/>
      <c r="F867" s="52"/>
      <c r="G867" s="52"/>
      <c r="H867" s="52"/>
      <c r="I867" s="52"/>
      <c r="J867" s="52"/>
      <c r="K867" s="52"/>
      <c r="L867" s="52"/>
      <c r="M867" s="52"/>
      <c r="N867" s="52"/>
      <c r="O867" s="52"/>
      <c r="P867" s="52"/>
      <c r="Q867" s="52"/>
      <c r="R867" s="52"/>
      <c r="S867" s="52"/>
      <c r="T867" s="52"/>
      <c r="U867" s="52"/>
      <c r="V867" s="52"/>
      <c r="W867" s="52"/>
      <c r="X867" s="52"/>
      <c r="Y867" s="52"/>
      <c r="Z867" s="52"/>
      <c r="AA867" s="52"/>
      <c r="AB867" s="52"/>
      <c r="AC867" s="52"/>
      <c r="AD867" s="52"/>
      <c r="AE867" s="52"/>
      <c r="AF867" s="52"/>
      <c r="AG867" s="52"/>
      <c r="AH867" s="52"/>
      <c r="AI867" s="52"/>
      <c r="AJ867" s="52"/>
      <c r="AK867" s="52"/>
      <c r="AL867" s="52"/>
      <c r="AM867" s="52"/>
      <c r="AN867" s="52"/>
      <c r="AO867" s="52"/>
      <c r="AP867" s="52"/>
      <c r="AQ867" s="52"/>
      <c r="AR867" s="52"/>
      <c r="AS867" s="52"/>
      <c r="AT867" s="52"/>
      <c r="AU867" s="52"/>
      <c r="AV867" s="52"/>
      <c r="AW867" s="52"/>
      <c r="AX867" s="52"/>
      <c r="AY867" s="52"/>
      <c r="AZ867" s="52"/>
      <c r="BA867" s="52"/>
      <c r="BB867" s="52"/>
      <c r="BC867" s="52"/>
      <c r="BD867" s="52"/>
      <c r="BE867" s="52"/>
      <c r="BF867" s="52"/>
    </row>
    <row r="868" spans="1:58" ht="15.75" customHeight="1">
      <c r="A868" s="58"/>
      <c r="B868" s="52"/>
      <c r="C868" s="52"/>
      <c r="D868" s="52"/>
      <c r="E868" s="52"/>
      <c r="F868" s="52"/>
      <c r="G868" s="52"/>
      <c r="H868" s="52"/>
      <c r="I868" s="52"/>
      <c r="J868" s="52"/>
      <c r="K868" s="52"/>
      <c r="L868" s="52"/>
      <c r="M868" s="52"/>
      <c r="N868" s="52"/>
      <c r="O868" s="52"/>
      <c r="P868" s="52"/>
      <c r="Q868" s="52"/>
      <c r="R868" s="52"/>
      <c r="S868" s="52"/>
      <c r="T868" s="52"/>
      <c r="U868" s="52"/>
      <c r="V868" s="52"/>
      <c r="W868" s="52"/>
      <c r="X868" s="52"/>
      <c r="Y868" s="52"/>
      <c r="Z868" s="52"/>
      <c r="AA868" s="52"/>
      <c r="AB868" s="52"/>
      <c r="AC868" s="52"/>
      <c r="AD868" s="52"/>
      <c r="AE868" s="52"/>
      <c r="AF868" s="52"/>
      <c r="AG868" s="52"/>
      <c r="AH868" s="52"/>
      <c r="AI868" s="52"/>
      <c r="AJ868" s="52"/>
      <c r="AK868" s="52"/>
      <c r="AL868" s="52"/>
      <c r="AM868" s="52"/>
      <c r="AN868" s="52"/>
      <c r="AO868" s="52"/>
      <c r="AP868" s="52"/>
      <c r="AQ868" s="52"/>
      <c r="AR868" s="52"/>
      <c r="AS868" s="52"/>
      <c r="AT868" s="52"/>
      <c r="AU868" s="52"/>
      <c r="AV868" s="52"/>
      <c r="AW868" s="52"/>
      <c r="AX868" s="52"/>
      <c r="AY868" s="52"/>
      <c r="AZ868" s="52"/>
      <c r="BA868" s="52"/>
      <c r="BB868" s="52"/>
      <c r="BC868" s="52"/>
      <c r="BD868" s="52"/>
      <c r="BE868" s="52"/>
      <c r="BF868" s="52"/>
    </row>
    <row r="869" spans="1:58" ht="15.75" customHeight="1">
      <c r="A869" s="58"/>
      <c r="B869" s="52"/>
      <c r="C869" s="52"/>
      <c r="D869" s="52"/>
      <c r="E869" s="52"/>
      <c r="F869" s="52"/>
      <c r="G869" s="52"/>
      <c r="H869" s="52"/>
      <c r="I869" s="52"/>
      <c r="J869" s="52"/>
      <c r="K869" s="52"/>
      <c r="L869" s="52"/>
      <c r="M869" s="52"/>
      <c r="N869" s="52"/>
      <c r="O869" s="52"/>
      <c r="P869" s="52"/>
      <c r="Q869" s="52"/>
      <c r="R869" s="52"/>
      <c r="S869" s="52"/>
      <c r="T869" s="52"/>
      <c r="U869" s="52"/>
      <c r="V869" s="52"/>
      <c r="W869" s="52"/>
      <c r="X869" s="52"/>
      <c r="Y869" s="52"/>
      <c r="Z869" s="52"/>
      <c r="AA869" s="52"/>
      <c r="AB869" s="52"/>
      <c r="AC869" s="52"/>
      <c r="AD869" s="52"/>
      <c r="AE869" s="52"/>
      <c r="AF869" s="52"/>
      <c r="AG869" s="52"/>
      <c r="AH869" s="52"/>
      <c r="AI869" s="52"/>
      <c r="AJ869" s="52"/>
      <c r="AK869" s="52"/>
      <c r="AL869" s="52"/>
      <c r="AM869" s="52"/>
      <c r="AN869" s="52"/>
      <c r="AO869" s="52"/>
      <c r="AP869" s="52"/>
      <c r="AQ869" s="52"/>
      <c r="AR869" s="52"/>
      <c r="AS869" s="52"/>
      <c r="AT869" s="52"/>
      <c r="AU869" s="52"/>
      <c r="AV869" s="52"/>
      <c r="AW869" s="52"/>
      <c r="AX869" s="52"/>
      <c r="AY869" s="52"/>
      <c r="AZ869" s="52"/>
      <c r="BA869" s="52"/>
      <c r="BB869" s="52"/>
      <c r="BC869" s="52"/>
      <c r="BD869" s="52"/>
      <c r="BE869" s="52"/>
      <c r="BF869" s="52"/>
    </row>
    <row r="870" spans="1:58" ht="15.75" customHeight="1">
      <c r="A870" s="58"/>
      <c r="B870" s="52"/>
      <c r="C870" s="52"/>
      <c r="D870" s="52"/>
      <c r="E870" s="52"/>
      <c r="F870" s="52"/>
      <c r="G870" s="52"/>
      <c r="H870" s="52"/>
      <c r="I870" s="52"/>
      <c r="J870" s="52"/>
      <c r="K870" s="52"/>
      <c r="L870" s="52"/>
      <c r="M870" s="52"/>
      <c r="N870" s="52"/>
      <c r="O870" s="52"/>
      <c r="P870" s="52"/>
      <c r="Q870" s="52"/>
      <c r="R870" s="52"/>
      <c r="S870" s="52"/>
      <c r="T870" s="52"/>
      <c r="U870" s="52"/>
      <c r="V870" s="52"/>
      <c r="W870" s="52"/>
      <c r="X870" s="52"/>
      <c r="Y870" s="52"/>
      <c r="Z870" s="52"/>
      <c r="AA870" s="52"/>
      <c r="AB870" s="52"/>
      <c r="AC870" s="52"/>
      <c r="AD870" s="52"/>
      <c r="AE870" s="52"/>
      <c r="AF870" s="52"/>
      <c r="AG870" s="52"/>
      <c r="AH870" s="52"/>
      <c r="AI870" s="52"/>
      <c r="AJ870" s="52"/>
      <c r="AK870" s="52"/>
      <c r="AL870" s="52"/>
      <c r="AM870" s="52"/>
      <c r="AN870" s="52"/>
      <c r="AO870" s="52"/>
      <c r="AP870" s="52"/>
      <c r="AQ870" s="52"/>
      <c r="AR870" s="52"/>
      <c r="AS870" s="52"/>
      <c r="AT870" s="52"/>
      <c r="AU870" s="52"/>
      <c r="AV870" s="52"/>
      <c r="AW870" s="52"/>
      <c r="AX870" s="52"/>
      <c r="AY870" s="52"/>
      <c r="AZ870" s="52"/>
      <c r="BA870" s="52"/>
      <c r="BB870" s="52"/>
      <c r="BC870" s="52"/>
      <c r="BD870" s="52"/>
      <c r="BE870" s="52"/>
      <c r="BF870" s="52"/>
    </row>
    <row r="871" spans="1:58" ht="15.75" customHeight="1">
      <c r="A871" s="58"/>
      <c r="B871" s="52"/>
      <c r="C871" s="52"/>
      <c r="D871" s="52"/>
      <c r="E871" s="52"/>
      <c r="F871" s="52"/>
      <c r="G871" s="52"/>
      <c r="H871" s="52"/>
      <c r="I871" s="52"/>
      <c r="J871" s="52"/>
      <c r="K871" s="52"/>
      <c r="L871" s="52"/>
      <c r="M871" s="52"/>
      <c r="N871" s="52"/>
      <c r="O871" s="52"/>
      <c r="P871" s="52"/>
      <c r="Q871" s="52"/>
      <c r="R871" s="52"/>
      <c r="S871" s="52"/>
      <c r="T871" s="52"/>
      <c r="U871" s="52"/>
      <c r="V871" s="52"/>
      <c r="W871" s="52"/>
      <c r="X871" s="52"/>
      <c r="Y871" s="52"/>
      <c r="Z871" s="52"/>
      <c r="AA871" s="52"/>
      <c r="AB871" s="52"/>
      <c r="AC871" s="52"/>
      <c r="AD871" s="52"/>
      <c r="AE871" s="52"/>
      <c r="AF871" s="52"/>
      <c r="AG871" s="52"/>
      <c r="AH871" s="52"/>
      <c r="AI871" s="52"/>
      <c r="AJ871" s="52"/>
      <c r="AK871" s="52"/>
      <c r="AL871" s="52"/>
      <c r="AM871" s="52"/>
      <c r="AN871" s="52"/>
      <c r="AO871" s="52"/>
      <c r="AP871" s="52"/>
      <c r="AQ871" s="52"/>
      <c r="AR871" s="52"/>
      <c r="AS871" s="52"/>
      <c r="AT871" s="52"/>
      <c r="AU871" s="52"/>
      <c r="AV871" s="52"/>
      <c r="AW871" s="52"/>
      <c r="AX871" s="52"/>
      <c r="AY871" s="52"/>
      <c r="AZ871" s="52"/>
      <c r="BA871" s="52"/>
      <c r="BB871" s="52"/>
      <c r="BC871" s="52"/>
      <c r="BD871" s="52"/>
      <c r="BE871" s="52"/>
      <c r="BF871" s="52"/>
    </row>
    <row r="872" spans="1:58" ht="15.75" customHeight="1">
      <c r="A872" s="58"/>
      <c r="B872" s="52"/>
      <c r="C872" s="52"/>
      <c r="D872" s="52"/>
      <c r="E872" s="52"/>
      <c r="F872" s="52"/>
      <c r="G872" s="52"/>
      <c r="H872" s="52"/>
      <c r="I872" s="52"/>
      <c r="J872" s="52"/>
      <c r="K872" s="52"/>
      <c r="L872" s="52"/>
      <c r="M872" s="52"/>
      <c r="N872" s="52"/>
      <c r="O872" s="52"/>
      <c r="P872" s="52"/>
      <c r="Q872" s="52"/>
      <c r="R872" s="52"/>
      <c r="S872" s="52"/>
      <c r="T872" s="52"/>
      <c r="U872" s="52"/>
      <c r="V872" s="52"/>
      <c r="W872" s="52"/>
      <c r="X872" s="52"/>
      <c r="Y872" s="52"/>
      <c r="Z872" s="52"/>
      <c r="AA872" s="52"/>
      <c r="AB872" s="52"/>
      <c r="AC872" s="52"/>
      <c r="AD872" s="52"/>
      <c r="AE872" s="52"/>
      <c r="AF872" s="52"/>
      <c r="AG872" s="52"/>
      <c r="AH872" s="52"/>
      <c r="AI872" s="52"/>
      <c r="AJ872" s="52"/>
      <c r="AK872" s="52"/>
      <c r="AL872" s="52"/>
      <c r="AM872" s="52"/>
      <c r="AN872" s="52"/>
      <c r="AO872" s="52"/>
      <c r="AP872" s="52"/>
      <c r="AQ872" s="52"/>
      <c r="AR872" s="52"/>
      <c r="AS872" s="52"/>
      <c r="AT872" s="52"/>
      <c r="AU872" s="52"/>
      <c r="AV872" s="52"/>
      <c r="AW872" s="52"/>
      <c r="AX872" s="52"/>
      <c r="AY872" s="52"/>
      <c r="AZ872" s="52"/>
      <c r="BA872" s="52"/>
      <c r="BB872" s="52"/>
      <c r="BC872" s="52"/>
      <c r="BD872" s="52"/>
      <c r="BE872" s="52"/>
      <c r="BF872" s="52"/>
    </row>
    <row r="873" spans="1:58" ht="15.75" customHeight="1">
      <c r="A873" s="58"/>
      <c r="B873" s="52"/>
      <c r="C873" s="52"/>
      <c r="D873" s="52"/>
      <c r="E873" s="52"/>
      <c r="F873" s="52"/>
      <c r="G873" s="52"/>
      <c r="H873" s="52"/>
      <c r="I873" s="52"/>
      <c r="J873" s="52"/>
      <c r="K873" s="52"/>
      <c r="L873" s="52"/>
      <c r="M873" s="52"/>
      <c r="N873" s="52"/>
      <c r="O873" s="52"/>
      <c r="P873" s="52"/>
      <c r="Q873" s="52"/>
      <c r="R873" s="52"/>
      <c r="S873" s="52"/>
      <c r="T873" s="52"/>
      <c r="U873" s="52"/>
      <c r="V873" s="52"/>
      <c r="W873" s="52"/>
      <c r="X873" s="52"/>
      <c r="Y873" s="52"/>
      <c r="Z873" s="52"/>
      <c r="AA873" s="52"/>
      <c r="AB873" s="52"/>
      <c r="AC873" s="52"/>
      <c r="AD873" s="52"/>
      <c r="AE873" s="52"/>
      <c r="AF873" s="52"/>
      <c r="AG873" s="52"/>
      <c r="AH873" s="52"/>
      <c r="AI873" s="52"/>
      <c r="AJ873" s="52"/>
      <c r="AK873" s="52"/>
      <c r="AL873" s="52"/>
      <c r="AM873" s="52"/>
      <c r="AN873" s="52"/>
      <c r="AO873" s="52"/>
      <c r="AP873" s="52"/>
      <c r="AQ873" s="52"/>
      <c r="AR873" s="52"/>
      <c r="AS873" s="52"/>
      <c r="AT873" s="52"/>
      <c r="AU873" s="52"/>
      <c r="AV873" s="52"/>
      <c r="AW873" s="52"/>
      <c r="AX873" s="52"/>
      <c r="AY873" s="52"/>
      <c r="AZ873" s="52"/>
      <c r="BA873" s="52"/>
      <c r="BB873" s="52"/>
      <c r="BC873" s="52"/>
      <c r="BD873" s="52"/>
      <c r="BE873" s="52"/>
      <c r="BF873" s="52"/>
    </row>
    <row r="874" spans="1:58" ht="15.75" customHeight="1">
      <c r="A874" s="58"/>
      <c r="B874" s="52"/>
      <c r="C874" s="52"/>
      <c r="D874" s="52"/>
      <c r="E874" s="52"/>
      <c r="F874" s="52"/>
      <c r="G874" s="52"/>
      <c r="H874" s="52"/>
      <c r="I874" s="52"/>
      <c r="J874" s="52"/>
      <c r="K874" s="52"/>
      <c r="L874" s="52"/>
      <c r="M874" s="52"/>
      <c r="N874" s="52"/>
      <c r="O874" s="52"/>
      <c r="P874" s="52"/>
      <c r="Q874" s="52"/>
      <c r="R874" s="52"/>
      <c r="S874" s="52"/>
      <c r="T874" s="52"/>
      <c r="U874" s="52"/>
      <c r="V874" s="52"/>
      <c r="W874" s="52"/>
      <c r="X874" s="52"/>
      <c r="Y874" s="52"/>
      <c r="Z874" s="52"/>
      <c r="AA874" s="52"/>
      <c r="AB874" s="52"/>
      <c r="AC874" s="52"/>
      <c r="AD874" s="52"/>
      <c r="AE874" s="52"/>
      <c r="AF874" s="52"/>
      <c r="AG874" s="52"/>
      <c r="AH874" s="52"/>
      <c r="AI874" s="52"/>
      <c r="AJ874" s="52"/>
      <c r="AK874" s="52"/>
      <c r="AL874" s="52"/>
      <c r="AM874" s="52"/>
      <c r="AN874" s="52"/>
      <c r="AO874" s="52"/>
      <c r="AP874" s="52"/>
      <c r="AQ874" s="52"/>
      <c r="AR874" s="52"/>
      <c r="AS874" s="52"/>
      <c r="AT874" s="52"/>
      <c r="AU874" s="52"/>
      <c r="AV874" s="52"/>
      <c r="AW874" s="52"/>
      <c r="AX874" s="52"/>
      <c r="AY874" s="52"/>
      <c r="AZ874" s="52"/>
      <c r="BA874" s="52"/>
      <c r="BB874" s="52"/>
      <c r="BC874" s="52"/>
      <c r="BD874" s="52"/>
      <c r="BE874" s="52"/>
      <c r="BF874" s="52"/>
    </row>
    <row r="875" spans="1:58" ht="15.75" customHeight="1">
      <c r="A875" s="58"/>
      <c r="B875" s="52"/>
      <c r="C875" s="52"/>
      <c r="D875" s="52"/>
      <c r="E875" s="52"/>
      <c r="F875" s="52"/>
      <c r="G875" s="52"/>
      <c r="H875" s="52"/>
      <c r="I875" s="52"/>
      <c r="J875" s="52"/>
      <c r="K875" s="52"/>
      <c r="L875" s="52"/>
      <c r="M875" s="52"/>
      <c r="N875" s="52"/>
      <c r="O875" s="52"/>
      <c r="P875" s="52"/>
      <c r="Q875" s="52"/>
      <c r="R875" s="52"/>
      <c r="S875" s="52"/>
      <c r="T875" s="52"/>
      <c r="U875" s="52"/>
      <c r="V875" s="52"/>
      <c r="W875" s="52"/>
      <c r="X875" s="52"/>
      <c r="Y875" s="52"/>
      <c r="Z875" s="52"/>
      <c r="AA875" s="52"/>
      <c r="AB875" s="52"/>
      <c r="AC875" s="52"/>
      <c r="AD875" s="52"/>
      <c r="AE875" s="52"/>
      <c r="AF875" s="52"/>
      <c r="AG875" s="52"/>
      <c r="AH875" s="52"/>
      <c r="AI875" s="52"/>
      <c r="AJ875" s="52"/>
      <c r="AK875" s="52"/>
      <c r="AL875" s="52"/>
      <c r="AM875" s="52"/>
      <c r="AN875" s="52"/>
      <c r="AO875" s="52"/>
      <c r="AP875" s="52"/>
      <c r="AQ875" s="52"/>
      <c r="AR875" s="52"/>
      <c r="AS875" s="52"/>
      <c r="AT875" s="52"/>
      <c r="AU875" s="52"/>
      <c r="AV875" s="52"/>
      <c r="AW875" s="52"/>
      <c r="AX875" s="52"/>
      <c r="AY875" s="52"/>
      <c r="AZ875" s="52"/>
      <c r="BA875" s="52"/>
      <c r="BB875" s="52"/>
      <c r="BC875" s="52"/>
      <c r="BD875" s="52"/>
      <c r="BE875" s="52"/>
      <c r="BF875" s="52"/>
    </row>
    <row r="876" spans="1:58" ht="15.75" customHeight="1">
      <c r="A876" s="58"/>
      <c r="B876" s="52"/>
      <c r="C876" s="52"/>
      <c r="D876" s="52"/>
      <c r="E876" s="52"/>
      <c r="F876" s="52"/>
      <c r="G876" s="52"/>
      <c r="H876" s="52"/>
      <c r="I876" s="52"/>
      <c r="J876" s="52"/>
      <c r="K876" s="52"/>
      <c r="L876" s="52"/>
      <c r="M876" s="52"/>
      <c r="N876" s="52"/>
      <c r="O876" s="52"/>
      <c r="P876" s="52"/>
      <c r="Q876" s="52"/>
      <c r="R876" s="52"/>
      <c r="S876" s="52"/>
      <c r="T876" s="52"/>
      <c r="U876" s="52"/>
      <c r="V876" s="52"/>
      <c r="W876" s="52"/>
      <c r="X876" s="52"/>
      <c r="Y876" s="52"/>
      <c r="Z876" s="52"/>
      <c r="AA876" s="52"/>
      <c r="AB876" s="52"/>
      <c r="AC876" s="52"/>
      <c r="AD876" s="52"/>
      <c r="AE876" s="52"/>
      <c r="AF876" s="52"/>
      <c r="AG876" s="52"/>
      <c r="AH876" s="52"/>
      <c r="AI876" s="52"/>
      <c r="AJ876" s="52"/>
      <c r="AK876" s="52"/>
      <c r="AL876" s="52"/>
      <c r="AM876" s="52"/>
      <c r="AN876" s="52"/>
      <c r="AO876" s="52"/>
      <c r="AP876" s="52"/>
      <c r="AQ876" s="52"/>
      <c r="AR876" s="52"/>
      <c r="AS876" s="52"/>
      <c r="AT876" s="52"/>
      <c r="AU876" s="52"/>
      <c r="AV876" s="52"/>
      <c r="AW876" s="52"/>
      <c r="AX876" s="52"/>
      <c r="AY876" s="52"/>
      <c r="AZ876" s="52"/>
      <c r="BA876" s="52"/>
      <c r="BB876" s="52"/>
      <c r="BC876" s="52"/>
      <c r="BD876" s="52"/>
      <c r="BE876" s="52"/>
      <c r="BF876" s="52"/>
    </row>
    <row r="877" spans="1:58" ht="15.75" customHeight="1">
      <c r="A877" s="58"/>
      <c r="B877" s="52"/>
      <c r="C877" s="52"/>
      <c r="D877" s="52"/>
      <c r="E877" s="52"/>
      <c r="F877" s="52"/>
      <c r="G877" s="52"/>
      <c r="H877" s="52"/>
      <c r="I877" s="52"/>
      <c r="J877" s="52"/>
      <c r="K877" s="52"/>
      <c r="L877" s="52"/>
      <c r="M877" s="52"/>
      <c r="N877" s="52"/>
      <c r="O877" s="52"/>
      <c r="P877" s="52"/>
      <c r="Q877" s="52"/>
      <c r="R877" s="52"/>
      <c r="S877" s="52"/>
      <c r="T877" s="52"/>
      <c r="U877" s="52"/>
      <c r="V877" s="52"/>
      <c r="W877" s="52"/>
      <c r="X877" s="52"/>
      <c r="Y877" s="52"/>
      <c r="Z877" s="52"/>
      <c r="AA877" s="52"/>
      <c r="AB877" s="52"/>
      <c r="AC877" s="52"/>
      <c r="AD877" s="52"/>
      <c r="AE877" s="52"/>
      <c r="AF877" s="52"/>
      <c r="AG877" s="52"/>
      <c r="AH877" s="52"/>
      <c r="AI877" s="52"/>
      <c r="AJ877" s="52"/>
      <c r="AK877" s="52"/>
      <c r="AL877" s="52"/>
      <c r="AM877" s="52"/>
      <c r="AN877" s="52"/>
      <c r="AO877" s="52"/>
      <c r="AP877" s="52"/>
      <c r="AQ877" s="52"/>
      <c r="AR877" s="52"/>
      <c r="AS877" s="52"/>
      <c r="AT877" s="52"/>
      <c r="AU877" s="52"/>
      <c r="AV877" s="52"/>
      <c r="AW877" s="52"/>
      <c r="AX877" s="52"/>
      <c r="AY877" s="52"/>
      <c r="AZ877" s="52"/>
      <c r="BA877" s="52"/>
      <c r="BB877" s="52"/>
      <c r="BC877" s="52"/>
      <c r="BD877" s="52"/>
      <c r="BE877" s="52"/>
      <c r="BF877" s="52"/>
    </row>
    <row r="878" spans="1:58" ht="15.75" customHeight="1">
      <c r="A878" s="58"/>
      <c r="B878" s="52"/>
      <c r="C878" s="52"/>
      <c r="D878" s="52"/>
      <c r="E878" s="52"/>
      <c r="F878" s="52"/>
      <c r="G878" s="52"/>
      <c r="H878" s="52"/>
      <c r="I878" s="52"/>
      <c r="J878" s="52"/>
      <c r="K878" s="52"/>
      <c r="L878" s="52"/>
      <c r="M878" s="52"/>
      <c r="N878" s="52"/>
      <c r="O878" s="52"/>
      <c r="P878" s="52"/>
      <c r="Q878" s="52"/>
      <c r="R878" s="52"/>
      <c r="S878" s="52"/>
      <c r="T878" s="52"/>
      <c r="U878" s="52"/>
      <c r="V878" s="52"/>
      <c r="W878" s="52"/>
      <c r="X878" s="52"/>
      <c r="Y878" s="52"/>
      <c r="Z878" s="52"/>
      <c r="AA878" s="52"/>
      <c r="AB878" s="52"/>
      <c r="AC878" s="52"/>
      <c r="AD878" s="52"/>
      <c r="AE878" s="52"/>
      <c r="AF878" s="52"/>
      <c r="AG878" s="52"/>
      <c r="AH878" s="52"/>
      <c r="AI878" s="52"/>
      <c r="AJ878" s="52"/>
      <c r="AK878" s="52"/>
      <c r="AL878" s="52"/>
      <c r="AM878" s="52"/>
      <c r="AN878" s="52"/>
      <c r="AO878" s="52"/>
      <c r="AP878" s="52"/>
      <c r="AQ878" s="52"/>
      <c r="AR878" s="52"/>
      <c r="AS878" s="52"/>
      <c r="AT878" s="52"/>
      <c r="AU878" s="52"/>
      <c r="AV878" s="52"/>
      <c r="AW878" s="52"/>
      <c r="AX878" s="52"/>
      <c r="AY878" s="52"/>
      <c r="AZ878" s="52"/>
      <c r="BA878" s="52"/>
      <c r="BB878" s="52"/>
      <c r="BC878" s="52"/>
      <c r="BD878" s="52"/>
      <c r="BE878" s="52"/>
      <c r="BF878" s="52"/>
    </row>
    <row r="879" spans="1:58" ht="15.75" customHeight="1">
      <c r="A879" s="58"/>
      <c r="B879" s="52"/>
      <c r="C879" s="52"/>
      <c r="D879" s="52"/>
      <c r="E879" s="52"/>
      <c r="F879" s="52"/>
      <c r="G879" s="52"/>
      <c r="H879" s="52"/>
      <c r="I879" s="52"/>
      <c r="J879" s="52"/>
      <c r="K879" s="52"/>
      <c r="L879" s="52"/>
      <c r="M879" s="52"/>
      <c r="N879" s="52"/>
      <c r="O879" s="52"/>
      <c r="P879" s="52"/>
      <c r="Q879" s="52"/>
      <c r="R879" s="52"/>
      <c r="S879" s="52"/>
      <c r="T879" s="52"/>
      <c r="U879" s="52"/>
      <c r="V879" s="52"/>
      <c r="W879" s="52"/>
      <c r="X879" s="52"/>
      <c r="Y879" s="52"/>
      <c r="Z879" s="52"/>
      <c r="AA879" s="52"/>
      <c r="AB879" s="52"/>
      <c r="AC879" s="52"/>
      <c r="AD879" s="52"/>
      <c r="AE879" s="52"/>
      <c r="AF879" s="52"/>
      <c r="AG879" s="52"/>
      <c r="AH879" s="52"/>
      <c r="AI879" s="52"/>
      <c r="AJ879" s="52"/>
      <c r="AK879" s="52"/>
      <c r="AL879" s="52"/>
      <c r="AM879" s="52"/>
      <c r="AN879" s="52"/>
      <c r="AO879" s="52"/>
      <c r="AP879" s="52"/>
      <c r="AQ879" s="52"/>
      <c r="AR879" s="52"/>
      <c r="AS879" s="52"/>
      <c r="AT879" s="52"/>
      <c r="AU879" s="52"/>
      <c r="AV879" s="52"/>
      <c r="AW879" s="52"/>
      <c r="AX879" s="52"/>
      <c r="AY879" s="52"/>
      <c r="AZ879" s="52"/>
      <c r="BA879" s="52"/>
      <c r="BB879" s="52"/>
      <c r="BC879" s="52"/>
      <c r="BD879" s="52"/>
      <c r="BE879" s="52"/>
      <c r="BF879" s="52"/>
    </row>
    <row r="880" spans="1:58" ht="15.75" customHeight="1">
      <c r="A880" s="58"/>
      <c r="B880" s="52"/>
      <c r="C880" s="52"/>
      <c r="D880" s="52"/>
      <c r="E880" s="52"/>
      <c r="F880" s="52"/>
      <c r="G880" s="52"/>
      <c r="H880" s="52"/>
      <c r="I880" s="52"/>
      <c r="J880" s="52"/>
      <c r="K880" s="52"/>
      <c r="L880" s="52"/>
      <c r="M880" s="52"/>
      <c r="N880" s="52"/>
      <c r="O880" s="52"/>
      <c r="P880" s="52"/>
      <c r="Q880" s="52"/>
      <c r="R880" s="52"/>
      <c r="S880" s="52"/>
      <c r="T880" s="52"/>
      <c r="U880" s="52"/>
      <c r="V880" s="52"/>
      <c r="W880" s="52"/>
      <c r="X880" s="52"/>
      <c r="Y880" s="52"/>
      <c r="Z880" s="52"/>
      <c r="AA880" s="52"/>
      <c r="AB880" s="52"/>
      <c r="AC880" s="52"/>
      <c r="AD880" s="52"/>
      <c r="AE880" s="52"/>
      <c r="AF880" s="52"/>
      <c r="AG880" s="52"/>
      <c r="AH880" s="52"/>
      <c r="AI880" s="52"/>
      <c r="AJ880" s="52"/>
      <c r="AK880" s="52"/>
      <c r="AL880" s="52"/>
      <c r="AM880" s="52"/>
      <c r="AN880" s="52"/>
      <c r="AO880" s="52"/>
      <c r="AP880" s="52"/>
      <c r="AQ880" s="52"/>
      <c r="AR880" s="52"/>
      <c r="AS880" s="52"/>
      <c r="AT880" s="52"/>
      <c r="AU880" s="52"/>
      <c r="AV880" s="52"/>
      <c r="AW880" s="52"/>
      <c r="AX880" s="52"/>
      <c r="AY880" s="52"/>
      <c r="AZ880" s="52"/>
      <c r="BA880" s="52"/>
      <c r="BB880" s="52"/>
      <c r="BC880" s="52"/>
      <c r="BD880" s="52"/>
      <c r="BE880" s="52"/>
      <c r="BF880" s="52"/>
    </row>
    <row r="881" spans="1:58" ht="15.75" customHeight="1">
      <c r="A881" s="58"/>
      <c r="B881" s="52"/>
      <c r="C881" s="52"/>
      <c r="D881" s="52"/>
      <c r="E881" s="52"/>
      <c r="F881" s="52"/>
      <c r="G881" s="52"/>
      <c r="H881" s="52"/>
      <c r="I881" s="52"/>
      <c r="J881" s="52"/>
      <c r="K881" s="52"/>
      <c r="L881" s="52"/>
      <c r="M881" s="52"/>
      <c r="N881" s="52"/>
      <c r="O881" s="52"/>
      <c r="P881" s="52"/>
      <c r="Q881" s="52"/>
      <c r="R881" s="52"/>
      <c r="S881" s="52"/>
      <c r="T881" s="52"/>
      <c r="U881" s="52"/>
      <c r="V881" s="52"/>
      <c r="W881" s="52"/>
      <c r="X881" s="52"/>
      <c r="Y881" s="52"/>
      <c r="Z881" s="52"/>
      <c r="AA881" s="52"/>
      <c r="AB881" s="52"/>
      <c r="AC881" s="52"/>
      <c r="AD881" s="52"/>
      <c r="AE881" s="52"/>
      <c r="AF881" s="52"/>
      <c r="AG881" s="52"/>
      <c r="AH881" s="52"/>
      <c r="AI881" s="52"/>
      <c r="AJ881" s="52"/>
      <c r="AK881" s="52"/>
      <c r="AL881" s="52"/>
      <c r="AM881" s="52"/>
      <c r="AN881" s="52"/>
      <c r="AO881" s="52"/>
      <c r="AP881" s="52"/>
      <c r="AQ881" s="52"/>
      <c r="AR881" s="52"/>
      <c r="AS881" s="52"/>
      <c r="AT881" s="52"/>
      <c r="AU881" s="52"/>
      <c r="AV881" s="52"/>
      <c r="AW881" s="52"/>
      <c r="AX881" s="52"/>
      <c r="AY881" s="52"/>
      <c r="AZ881" s="52"/>
      <c r="BA881" s="52"/>
      <c r="BB881" s="52"/>
      <c r="BC881" s="52"/>
      <c r="BD881" s="52"/>
      <c r="BE881" s="52"/>
      <c r="BF881" s="52"/>
    </row>
    <row r="882" spans="1:58" ht="15.75" customHeight="1">
      <c r="A882" s="58"/>
      <c r="B882" s="52"/>
      <c r="C882" s="52"/>
      <c r="D882" s="52"/>
      <c r="E882" s="52"/>
      <c r="F882" s="52"/>
      <c r="G882" s="52"/>
      <c r="H882" s="52"/>
      <c r="I882" s="52"/>
      <c r="J882" s="52"/>
      <c r="K882" s="52"/>
      <c r="L882" s="52"/>
      <c r="M882" s="52"/>
      <c r="N882" s="52"/>
      <c r="O882" s="52"/>
      <c r="P882" s="52"/>
      <c r="Q882" s="52"/>
      <c r="R882" s="52"/>
      <c r="S882" s="52"/>
      <c r="T882" s="52"/>
      <c r="U882" s="52"/>
      <c r="V882" s="52"/>
      <c r="W882" s="52"/>
      <c r="X882" s="52"/>
      <c r="Y882" s="52"/>
      <c r="Z882" s="52"/>
      <c r="AA882" s="52"/>
      <c r="AB882" s="52"/>
      <c r="AC882" s="52"/>
      <c r="AD882" s="52"/>
      <c r="AE882" s="52"/>
      <c r="AF882" s="52"/>
      <c r="AG882" s="52"/>
      <c r="AH882" s="52"/>
      <c r="AI882" s="52"/>
      <c r="AJ882" s="52"/>
      <c r="AK882" s="52"/>
      <c r="AL882" s="52"/>
      <c r="AM882" s="52"/>
      <c r="AN882" s="52"/>
      <c r="AO882" s="52"/>
      <c r="AP882" s="52"/>
      <c r="AQ882" s="52"/>
      <c r="AR882" s="52"/>
      <c r="AS882" s="52"/>
      <c r="AT882" s="52"/>
      <c r="AU882" s="52"/>
      <c r="AV882" s="52"/>
      <c r="AW882" s="52"/>
      <c r="AX882" s="52"/>
      <c r="AY882" s="52"/>
      <c r="AZ882" s="52"/>
      <c r="BA882" s="52"/>
      <c r="BB882" s="52"/>
      <c r="BC882" s="52"/>
      <c r="BD882" s="52"/>
      <c r="BE882" s="52"/>
      <c r="BF882" s="52"/>
    </row>
    <row r="883" spans="1:58" ht="15.75" customHeight="1">
      <c r="A883" s="58"/>
      <c r="B883" s="52"/>
      <c r="C883" s="52"/>
      <c r="D883" s="52"/>
      <c r="E883" s="52"/>
      <c r="F883" s="52"/>
      <c r="G883" s="52"/>
      <c r="H883" s="52"/>
      <c r="I883" s="52"/>
      <c r="J883" s="52"/>
      <c r="K883" s="52"/>
      <c r="L883" s="52"/>
      <c r="M883" s="52"/>
      <c r="N883" s="52"/>
      <c r="O883" s="52"/>
      <c r="P883" s="52"/>
      <c r="Q883" s="52"/>
      <c r="R883" s="52"/>
      <c r="S883" s="52"/>
      <c r="T883" s="52"/>
      <c r="U883" s="52"/>
      <c r="V883" s="52"/>
      <c r="W883" s="52"/>
      <c r="X883" s="52"/>
      <c r="Y883" s="52"/>
      <c r="Z883" s="52"/>
      <c r="AA883" s="52"/>
      <c r="AB883" s="52"/>
      <c r="AC883" s="52"/>
      <c r="AD883" s="52"/>
      <c r="AE883" s="52"/>
      <c r="AF883" s="52"/>
      <c r="AG883" s="52"/>
      <c r="AH883" s="52"/>
      <c r="AI883" s="52"/>
      <c r="AJ883" s="52"/>
      <c r="AK883" s="52"/>
      <c r="AL883" s="52"/>
      <c r="AM883" s="52"/>
      <c r="AN883" s="52"/>
      <c r="AO883" s="52"/>
      <c r="AP883" s="52"/>
      <c r="AQ883" s="52"/>
      <c r="AR883" s="52"/>
      <c r="AS883" s="52"/>
      <c r="AT883" s="52"/>
      <c r="AU883" s="52"/>
      <c r="AV883" s="52"/>
      <c r="AW883" s="52"/>
      <c r="AX883" s="52"/>
      <c r="AY883" s="52"/>
      <c r="AZ883" s="52"/>
      <c r="BA883" s="52"/>
      <c r="BB883" s="52"/>
      <c r="BC883" s="52"/>
      <c r="BD883" s="52"/>
      <c r="BE883" s="52"/>
      <c r="BF883" s="52"/>
    </row>
    <row r="884" spans="1:58" ht="15.75" customHeight="1">
      <c r="A884" s="58"/>
      <c r="B884" s="52"/>
      <c r="C884" s="52"/>
      <c r="D884" s="52"/>
      <c r="E884" s="52"/>
      <c r="F884" s="52"/>
      <c r="G884" s="52"/>
      <c r="H884" s="52"/>
      <c r="I884" s="52"/>
      <c r="J884" s="52"/>
      <c r="K884" s="52"/>
      <c r="L884" s="52"/>
      <c r="M884" s="52"/>
      <c r="N884" s="52"/>
      <c r="O884" s="52"/>
      <c r="P884" s="52"/>
      <c r="Q884" s="52"/>
      <c r="R884" s="52"/>
      <c r="S884" s="52"/>
      <c r="T884" s="52"/>
      <c r="U884" s="52"/>
      <c r="V884" s="52"/>
      <c r="W884" s="52"/>
      <c r="X884" s="52"/>
      <c r="Y884" s="52"/>
      <c r="Z884" s="52"/>
      <c r="AA884" s="52"/>
      <c r="AB884" s="52"/>
      <c r="AC884" s="52"/>
      <c r="AD884" s="52"/>
      <c r="AE884" s="52"/>
      <c r="AF884" s="52"/>
      <c r="AG884" s="52"/>
      <c r="AH884" s="52"/>
      <c r="AI884" s="52"/>
      <c r="AJ884" s="52"/>
      <c r="AK884" s="52"/>
      <c r="AL884" s="52"/>
      <c r="AM884" s="52"/>
      <c r="AN884" s="52"/>
      <c r="AO884" s="52"/>
      <c r="AP884" s="52"/>
      <c r="AQ884" s="52"/>
      <c r="AR884" s="52"/>
      <c r="AS884" s="52"/>
      <c r="AT884" s="52"/>
      <c r="AU884" s="52"/>
      <c r="AV884" s="52"/>
      <c r="AW884" s="52"/>
      <c r="AX884" s="52"/>
      <c r="AY884" s="52"/>
      <c r="AZ884" s="52"/>
      <c r="BA884" s="52"/>
      <c r="BB884" s="52"/>
      <c r="BC884" s="52"/>
      <c r="BD884" s="52"/>
      <c r="BE884" s="52"/>
      <c r="BF884" s="52"/>
    </row>
    <row r="885" spans="1:58" ht="15.75" customHeight="1">
      <c r="A885" s="58"/>
      <c r="B885" s="52"/>
      <c r="C885" s="52"/>
      <c r="D885" s="52"/>
      <c r="E885" s="52"/>
      <c r="F885" s="52"/>
      <c r="G885" s="52"/>
      <c r="H885" s="52"/>
      <c r="I885" s="52"/>
      <c r="J885" s="52"/>
      <c r="K885" s="52"/>
      <c r="L885" s="52"/>
      <c r="M885" s="52"/>
      <c r="N885" s="52"/>
      <c r="O885" s="52"/>
      <c r="P885" s="52"/>
      <c r="Q885" s="52"/>
      <c r="R885" s="52"/>
      <c r="S885" s="52"/>
      <c r="T885" s="52"/>
      <c r="U885" s="52"/>
      <c r="V885" s="52"/>
      <c r="W885" s="52"/>
      <c r="X885" s="52"/>
      <c r="Y885" s="52"/>
      <c r="Z885" s="52"/>
      <c r="AA885" s="52"/>
      <c r="AB885" s="52"/>
      <c r="AC885" s="52"/>
      <c r="AD885" s="52"/>
      <c r="AE885" s="52"/>
      <c r="AF885" s="52"/>
      <c r="AG885" s="52"/>
      <c r="AH885" s="52"/>
      <c r="AI885" s="52"/>
      <c r="AJ885" s="52"/>
      <c r="AK885" s="52"/>
      <c r="AL885" s="52"/>
      <c r="AM885" s="52"/>
      <c r="AN885" s="52"/>
      <c r="AO885" s="52"/>
      <c r="AP885" s="52"/>
      <c r="AQ885" s="52"/>
      <c r="AR885" s="52"/>
      <c r="AS885" s="52"/>
      <c r="AT885" s="52"/>
      <c r="AU885" s="52"/>
      <c r="AV885" s="52"/>
      <c r="AW885" s="52"/>
      <c r="AX885" s="52"/>
      <c r="AY885" s="52"/>
      <c r="AZ885" s="52"/>
      <c r="BA885" s="52"/>
      <c r="BB885" s="52"/>
      <c r="BC885" s="52"/>
      <c r="BD885" s="52"/>
      <c r="BE885" s="52"/>
      <c r="BF885" s="52"/>
    </row>
    <row r="886" spans="1:58" ht="15.75" customHeight="1">
      <c r="A886" s="58"/>
      <c r="B886" s="52"/>
      <c r="C886" s="52"/>
      <c r="D886" s="52"/>
      <c r="E886" s="52"/>
      <c r="F886" s="52"/>
      <c r="G886" s="52"/>
      <c r="H886" s="52"/>
      <c r="I886" s="52"/>
      <c r="J886" s="52"/>
      <c r="K886" s="52"/>
      <c r="L886" s="52"/>
      <c r="M886" s="52"/>
      <c r="N886" s="52"/>
      <c r="O886" s="52"/>
      <c r="P886" s="52"/>
      <c r="Q886" s="52"/>
      <c r="R886" s="52"/>
      <c r="S886" s="52"/>
      <c r="T886" s="52"/>
      <c r="U886" s="52"/>
      <c r="V886" s="52"/>
      <c r="W886" s="52"/>
      <c r="X886" s="52"/>
      <c r="Y886" s="52"/>
      <c r="Z886" s="52"/>
      <c r="AA886" s="52"/>
      <c r="AB886" s="52"/>
      <c r="AC886" s="52"/>
      <c r="AD886" s="52"/>
      <c r="AE886" s="52"/>
      <c r="AF886" s="52"/>
      <c r="AG886" s="52"/>
      <c r="AH886" s="52"/>
      <c r="AI886" s="52"/>
      <c r="AJ886" s="52"/>
      <c r="AK886" s="52"/>
      <c r="AL886" s="52"/>
      <c r="AM886" s="52"/>
      <c r="AN886" s="52"/>
      <c r="AO886" s="52"/>
      <c r="AP886" s="52"/>
      <c r="AQ886" s="52"/>
      <c r="AR886" s="52"/>
      <c r="AS886" s="52"/>
      <c r="AT886" s="52"/>
      <c r="AU886" s="52"/>
      <c r="AV886" s="52"/>
      <c r="AW886" s="52"/>
      <c r="AX886" s="52"/>
      <c r="AY886" s="52"/>
      <c r="AZ886" s="52"/>
      <c r="BA886" s="52"/>
      <c r="BB886" s="52"/>
      <c r="BC886" s="52"/>
      <c r="BD886" s="52"/>
      <c r="BE886" s="52"/>
      <c r="BF886" s="52"/>
    </row>
    <row r="887" spans="1:58" ht="15.75" customHeight="1">
      <c r="A887" s="58"/>
      <c r="B887" s="52"/>
      <c r="C887" s="52"/>
      <c r="D887" s="52"/>
      <c r="E887" s="52"/>
      <c r="F887" s="52"/>
      <c r="G887" s="52"/>
      <c r="H887" s="52"/>
      <c r="I887" s="52"/>
      <c r="J887" s="52"/>
      <c r="K887" s="52"/>
      <c r="L887" s="52"/>
      <c r="M887" s="52"/>
      <c r="N887" s="52"/>
      <c r="O887" s="52"/>
      <c r="P887" s="52"/>
      <c r="Q887" s="52"/>
      <c r="R887" s="52"/>
      <c r="S887" s="52"/>
      <c r="T887" s="52"/>
      <c r="U887" s="52"/>
      <c r="V887" s="52"/>
      <c r="W887" s="52"/>
      <c r="X887" s="52"/>
      <c r="Y887" s="52"/>
      <c r="Z887" s="52"/>
      <c r="AA887" s="52"/>
      <c r="AB887" s="52"/>
      <c r="AC887" s="52"/>
      <c r="AD887" s="52"/>
      <c r="AE887" s="52"/>
      <c r="AF887" s="52"/>
      <c r="AG887" s="52"/>
      <c r="AH887" s="52"/>
      <c r="AI887" s="52"/>
      <c r="AJ887" s="52"/>
      <c r="AK887" s="52"/>
      <c r="AL887" s="52"/>
      <c r="AM887" s="52"/>
      <c r="AN887" s="52"/>
      <c r="AO887" s="52"/>
      <c r="AP887" s="52"/>
      <c r="AQ887" s="52"/>
      <c r="AR887" s="52"/>
      <c r="AS887" s="52"/>
      <c r="AT887" s="52"/>
      <c r="AU887" s="52"/>
      <c r="AV887" s="52"/>
      <c r="AW887" s="52"/>
      <c r="AX887" s="52"/>
      <c r="AY887" s="52"/>
      <c r="AZ887" s="52"/>
      <c r="BA887" s="52"/>
      <c r="BB887" s="52"/>
      <c r="BC887" s="52"/>
      <c r="BD887" s="52"/>
      <c r="BE887" s="52"/>
      <c r="BF887" s="52"/>
    </row>
    <row r="888" spans="1:58" ht="15.75" customHeight="1">
      <c r="A888" s="58"/>
      <c r="B888" s="52"/>
      <c r="C888" s="52"/>
      <c r="D888" s="52"/>
      <c r="E888" s="52"/>
      <c r="F888" s="52"/>
      <c r="G888" s="52"/>
      <c r="H888" s="52"/>
      <c r="I888" s="52"/>
      <c r="J888" s="52"/>
      <c r="K888" s="52"/>
      <c r="L888" s="52"/>
      <c r="M888" s="52"/>
      <c r="N888" s="52"/>
      <c r="O888" s="52"/>
      <c r="P888" s="52"/>
      <c r="Q888" s="52"/>
      <c r="R888" s="52"/>
      <c r="S888" s="52"/>
      <c r="T888" s="52"/>
      <c r="U888" s="52"/>
      <c r="V888" s="52"/>
      <c r="W888" s="52"/>
      <c r="X888" s="52"/>
      <c r="Y888" s="52"/>
      <c r="Z888" s="52"/>
      <c r="AA888" s="52"/>
      <c r="AB888" s="52"/>
      <c r="AC888" s="52"/>
      <c r="AD888" s="52"/>
      <c r="AE888" s="52"/>
      <c r="AF888" s="52"/>
      <c r="AG888" s="52"/>
      <c r="AH888" s="52"/>
      <c r="AI888" s="52"/>
      <c r="AJ888" s="52"/>
      <c r="AK888" s="52"/>
      <c r="AL888" s="52"/>
      <c r="AM888" s="52"/>
      <c r="AN888" s="52"/>
      <c r="AO888" s="52"/>
      <c r="AP888" s="52"/>
      <c r="AQ888" s="52"/>
      <c r="AR888" s="52"/>
      <c r="AS888" s="52"/>
      <c r="AT888" s="52"/>
      <c r="AU888" s="52"/>
      <c r="AV888" s="52"/>
      <c r="AW888" s="52"/>
      <c r="AX888" s="52"/>
      <c r="AY888" s="52"/>
      <c r="AZ888" s="52"/>
      <c r="BA888" s="52"/>
      <c r="BB888" s="52"/>
      <c r="BC888" s="52"/>
      <c r="BD888" s="52"/>
      <c r="BE888" s="52"/>
      <c r="BF888" s="52"/>
    </row>
    <row r="889" spans="1:58" ht="15.75" customHeight="1">
      <c r="A889" s="58"/>
      <c r="B889" s="52"/>
      <c r="C889" s="52"/>
      <c r="D889" s="52"/>
      <c r="E889" s="52"/>
      <c r="F889" s="52"/>
      <c r="G889" s="52"/>
      <c r="H889" s="52"/>
      <c r="I889" s="52"/>
      <c r="J889" s="52"/>
      <c r="K889" s="52"/>
      <c r="L889" s="52"/>
      <c r="M889" s="52"/>
      <c r="N889" s="52"/>
      <c r="O889" s="52"/>
      <c r="P889" s="52"/>
      <c r="Q889" s="52"/>
      <c r="R889" s="52"/>
      <c r="S889" s="52"/>
      <c r="T889" s="52"/>
      <c r="U889" s="52"/>
      <c r="V889" s="52"/>
      <c r="W889" s="52"/>
      <c r="X889" s="52"/>
      <c r="Y889" s="52"/>
      <c r="Z889" s="52"/>
      <c r="AA889" s="52"/>
      <c r="AB889" s="52"/>
      <c r="AC889" s="52"/>
      <c r="AD889" s="52"/>
      <c r="AE889" s="52"/>
      <c r="AF889" s="52"/>
      <c r="AG889" s="52"/>
      <c r="AH889" s="52"/>
      <c r="AI889" s="52"/>
      <c r="AJ889" s="52"/>
      <c r="AK889" s="52"/>
      <c r="AL889" s="52"/>
      <c r="AM889" s="52"/>
      <c r="AN889" s="52"/>
      <c r="AO889" s="52"/>
      <c r="AP889" s="52"/>
      <c r="AQ889" s="52"/>
      <c r="AR889" s="52"/>
      <c r="AS889" s="52"/>
      <c r="AT889" s="52"/>
      <c r="AU889" s="52"/>
      <c r="AV889" s="52"/>
      <c r="AW889" s="52"/>
      <c r="AX889" s="52"/>
      <c r="AY889" s="52"/>
      <c r="AZ889" s="52"/>
      <c r="BA889" s="52"/>
      <c r="BB889" s="52"/>
      <c r="BC889" s="52"/>
      <c r="BD889" s="52"/>
      <c r="BE889" s="52"/>
      <c r="BF889" s="52"/>
    </row>
    <row r="890" spans="1:58" ht="15.75" customHeight="1">
      <c r="A890" s="58"/>
      <c r="B890" s="52"/>
      <c r="C890" s="52"/>
      <c r="D890" s="52"/>
      <c r="E890" s="52"/>
      <c r="F890" s="52"/>
      <c r="G890" s="52"/>
      <c r="H890" s="52"/>
      <c r="I890" s="52"/>
      <c r="J890" s="52"/>
      <c r="K890" s="52"/>
      <c r="L890" s="52"/>
      <c r="M890" s="52"/>
      <c r="N890" s="52"/>
      <c r="O890" s="52"/>
      <c r="P890" s="52"/>
      <c r="Q890" s="52"/>
      <c r="R890" s="52"/>
      <c r="S890" s="52"/>
      <c r="T890" s="52"/>
      <c r="U890" s="52"/>
      <c r="V890" s="52"/>
      <c r="W890" s="52"/>
      <c r="X890" s="52"/>
      <c r="Y890" s="52"/>
      <c r="Z890" s="52"/>
      <c r="AA890" s="52"/>
      <c r="AB890" s="52"/>
      <c r="AC890" s="52"/>
      <c r="AD890" s="52"/>
      <c r="AE890" s="52"/>
      <c r="AF890" s="52"/>
      <c r="AG890" s="52"/>
      <c r="AH890" s="52"/>
      <c r="AI890" s="52"/>
      <c r="AJ890" s="52"/>
      <c r="AK890" s="52"/>
      <c r="AL890" s="52"/>
      <c r="AM890" s="52"/>
      <c r="AN890" s="52"/>
      <c r="AO890" s="52"/>
      <c r="AP890" s="52"/>
      <c r="AQ890" s="52"/>
      <c r="AR890" s="52"/>
      <c r="AS890" s="52"/>
      <c r="AT890" s="52"/>
      <c r="AU890" s="52"/>
      <c r="AV890" s="52"/>
      <c r="AW890" s="52"/>
      <c r="AX890" s="52"/>
      <c r="AY890" s="52"/>
      <c r="AZ890" s="52"/>
      <c r="BA890" s="52"/>
      <c r="BB890" s="52"/>
      <c r="BC890" s="52"/>
      <c r="BD890" s="52"/>
      <c r="BE890" s="52"/>
      <c r="BF890" s="52"/>
    </row>
    <row r="891" spans="1:58" ht="15.75" customHeight="1">
      <c r="A891" s="58"/>
      <c r="B891" s="52"/>
      <c r="C891" s="52"/>
      <c r="D891" s="52"/>
      <c r="E891" s="52"/>
      <c r="F891" s="52"/>
      <c r="G891" s="52"/>
      <c r="H891" s="52"/>
      <c r="I891" s="52"/>
      <c r="J891" s="52"/>
      <c r="K891" s="52"/>
      <c r="L891" s="52"/>
      <c r="M891" s="52"/>
      <c r="N891" s="52"/>
      <c r="O891" s="52"/>
      <c r="P891" s="52"/>
      <c r="Q891" s="52"/>
      <c r="R891" s="52"/>
      <c r="S891" s="52"/>
      <c r="T891" s="52"/>
      <c r="U891" s="52"/>
      <c r="V891" s="52"/>
      <c r="W891" s="52"/>
      <c r="X891" s="52"/>
      <c r="Y891" s="52"/>
      <c r="Z891" s="52"/>
      <c r="AA891" s="52"/>
      <c r="AB891" s="52"/>
      <c r="AC891" s="52"/>
      <c r="AD891" s="52"/>
      <c r="AE891" s="52"/>
      <c r="AF891" s="52"/>
      <c r="AG891" s="52"/>
      <c r="AH891" s="52"/>
      <c r="AI891" s="52"/>
      <c r="AJ891" s="52"/>
      <c r="AK891" s="52"/>
      <c r="AL891" s="52"/>
      <c r="AM891" s="52"/>
      <c r="AN891" s="52"/>
      <c r="AO891" s="52"/>
      <c r="AP891" s="52"/>
      <c r="AQ891" s="52"/>
      <c r="AR891" s="52"/>
      <c r="AS891" s="52"/>
      <c r="AT891" s="52"/>
      <c r="AU891" s="52"/>
      <c r="AV891" s="52"/>
      <c r="AW891" s="52"/>
      <c r="AX891" s="52"/>
      <c r="AY891" s="52"/>
      <c r="AZ891" s="52"/>
      <c r="BA891" s="52"/>
      <c r="BB891" s="52"/>
      <c r="BC891" s="52"/>
      <c r="BD891" s="52"/>
      <c r="BE891" s="52"/>
      <c r="BF891" s="52"/>
    </row>
    <row r="892" spans="1:58" ht="15.75" customHeight="1">
      <c r="A892" s="58"/>
      <c r="B892" s="52"/>
      <c r="C892" s="52"/>
      <c r="D892" s="52"/>
      <c r="E892" s="52"/>
      <c r="F892" s="52"/>
      <c r="G892" s="52"/>
      <c r="H892" s="52"/>
      <c r="I892" s="52"/>
      <c r="J892" s="52"/>
      <c r="K892" s="52"/>
      <c r="L892" s="52"/>
      <c r="M892" s="52"/>
      <c r="N892" s="52"/>
      <c r="O892" s="52"/>
      <c r="P892" s="52"/>
      <c r="Q892" s="52"/>
      <c r="R892" s="52"/>
      <c r="S892" s="52"/>
      <c r="T892" s="52"/>
      <c r="U892" s="52"/>
      <c r="V892" s="52"/>
      <c r="W892" s="52"/>
      <c r="X892" s="52"/>
      <c r="Y892" s="52"/>
      <c r="Z892" s="52"/>
      <c r="AA892" s="52"/>
      <c r="AB892" s="52"/>
      <c r="AC892" s="52"/>
      <c r="AD892" s="52"/>
      <c r="AE892" s="52"/>
      <c r="AF892" s="52"/>
      <c r="AG892" s="52"/>
      <c r="AH892" s="52"/>
      <c r="AI892" s="52"/>
      <c r="AJ892" s="52"/>
      <c r="AK892" s="52"/>
      <c r="AL892" s="52"/>
      <c r="AM892" s="52"/>
      <c r="AN892" s="52"/>
      <c r="AO892" s="52"/>
      <c r="AP892" s="52"/>
      <c r="AQ892" s="52"/>
      <c r="AR892" s="52"/>
      <c r="AS892" s="52"/>
      <c r="AT892" s="52"/>
      <c r="AU892" s="52"/>
      <c r="AV892" s="52"/>
      <c r="AW892" s="52"/>
      <c r="AX892" s="52"/>
      <c r="AY892" s="52"/>
      <c r="AZ892" s="52"/>
      <c r="BA892" s="52"/>
      <c r="BB892" s="52"/>
      <c r="BC892" s="52"/>
      <c r="BD892" s="52"/>
      <c r="BE892" s="52"/>
      <c r="BF892" s="52"/>
    </row>
    <row r="893" spans="1:58" ht="15.75" customHeight="1">
      <c r="A893" s="58"/>
      <c r="B893" s="52"/>
      <c r="C893" s="52"/>
      <c r="D893" s="52"/>
      <c r="E893" s="52"/>
      <c r="F893" s="52"/>
      <c r="G893" s="52"/>
      <c r="H893" s="52"/>
      <c r="I893" s="52"/>
      <c r="J893" s="52"/>
      <c r="K893" s="52"/>
      <c r="L893" s="52"/>
      <c r="M893" s="52"/>
      <c r="N893" s="52"/>
      <c r="O893" s="52"/>
      <c r="P893" s="52"/>
      <c r="Q893" s="52"/>
      <c r="R893" s="52"/>
      <c r="S893" s="52"/>
      <c r="T893" s="52"/>
      <c r="U893" s="52"/>
      <c r="V893" s="52"/>
      <c r="W893" s="52"/>
      <c r="X893" s="52"/>
      <c r="Y893" s="52"/>
      <c r="Z893" s="52"/>
      <c r="AA893" s="52"/>
      <c r="AB893" s="52"/>
      <c r="AC893" s="52"/>
      <c r="AD893" s="52"/>
      <c r="AE893" s="52"/>
      <c r="AF893" s="52"/>
      <c r="AG893" s="52"/>
      <c r="AH893" s="52"/>
      <c r="AI893" s="52"/>
      <c r="AJ893" s="52"/>
      <c r="AK893" s="52"/>
      <c r="AL893" s="52"/>
      <c r="AM893" s="52"/>
      <c r="AN893" s="52"/>
      <c r="AO893" s="52"/>
      <c r="AP893" s="52"/>
      <c r="AQ893" s="52"/>
      <c r="AR893" s="52"/>
      <c r="AS893" s="52"/>
      <c r="AT893" s="52"/>
      <c r="AU893" s="52"/>
      <c r="AV893" s="52"/>
      <c r="AW893" s="52"/>
      <c r="AX893" s="52"/>
      <c r="AY893" s="52"/>
      <c r="AZ893" s="52"/>
      <c r="BA893" s="52"/>
      <c r="BB893" s="52"/>
      <c r="BC893" s="52"/>
      <c r="BD893" s="52"/>
      <c r="BE893" s="52"/>
      <c r="BF893" s="52"/>
    </row>
    <row r="894" spans="1:58" ht="15.75" customHeight="1">
      <c r="A894" s="58"/>
      <c r="B894" s="52"/>
      <c r="C894" s="52"/>
      <c r="D894" s="52"/>
      <c r="E894" s="52"/>
      <c r="F894" s="52"/>
      <c r="G894" s="52"/>
      <c r="H894" s="52"/>
      <c r="I894" s="52"/>
      <c r="J894" s="52"/>
      <c r="K894" s="52"/>
      <c r="L894" s="52"/>
      <c r="M894" s="52"/>
      <c r="N894" s="52"/>
      <c r="O894" s="52"/>
      <c r="P894" s="52"/>
      <c r="Q894" s="52"/>
      <c r="R894" s="52"/>
      <c r="S894" s="52"/>
      <c r="T894" s="52"/>
      <c r="U894" s="52"/>
      <c r="V894" s="52"/>
      <c r="W894" s="52"/>
      <c r="X894" s="52"/>
      <c r="Y894" s="52"/>
      <c r="Z894" s="52"/>
      <c r="AA894" s="52"/>
      <c r="AB894" s="52"/>
      <c r="AC894" s="52"/>
      <c r="AD894" s="52"/>
      <c r="AE894" s="52"/>
      <c r="AF894" s="52"/>
      <c r="AG894" s="52"/>
      <c r="AH894" s="52"/>
      <c r="AI894" s="52"/>
      <c r="AJ894" s="52"/>
      <c r="AK894" s="52"/>
      <c r="AL894" s="52"/>
      <c r="AM894" s="52"/>
      <c r="AN894" s="52"/>
      <c r="AO894" s="52"/>
      <c r="AP894" s="52"/>
      <c r="AQ894" s="52"/>
      <c r="AR894" s="52"/>
      <c r="AS894" s="52"/>
      <c r="AT894" s="52"/>
      <c r="AU894" s="52"/>
      <c r="AV894" s="52"/>
      <c r="AW894" s="52"/>
      <c r="AX894" s="52"/>
      <c r="AY894" s="52"/>
      <c r="AZ894" s="52"/>
      <c r="BA894" s="52"/>
      <c r="BB894" s="52"/>
      <c r="BC894" s="52"/>
      <c r="BD894" s="52"/>
      <c r="BE894" s="52"/>
      <c r="BF894" s="52"/>
    </row>
    <row r="895" spans="1:58" ht="15.75" customHeight="1">
      <c r="A895" s="58"/>
      <c r="B895" s="52"/>
      <c r="C895" s="52"/>
      <c r="D895" s="52"/>
      <c r="E895" s="52"/>
      <c r="F895" s="52"/>
      <c r="G895" s="52"/>
      <c r="H895" s="52"/>
      <c r="I895" s="52"/>
      <c r="J895" s="52"/>
      <c r="K895" s="52"/>
      <c r="L895" s="52"/>
      <c r="M895" s="52"/>
      <c r="N895" s="52"/>
      <c r="O895" s="52"/>
      <c r="P895" s="52"/>
      <c r="Q895" s="52"/>
      <c r="R895" s="52"/>
      <c r="S895" s="52"/>
      <c r="T895" s="52"/>
      <c r="U895" s="52"/>
      <c r="V895" s="52"/>
      <c r="W895" s="52"/>
      <c r="X895" s="52"/>
      <c r="Y895" s="52"/>
      <c r="Z895" s="52"/>
      <c r="AA895" s="52"/>
      <c r="AB895" s="52"/>
      <c r="AC895" s="52"/>
      <c r="AD895" s="52"/>
      <c r="AE895" s="52"/>
      <c r="AF895" s="52"/>
      <c r="AG895" s="52"/>
      <c r="AH895" s="52"/>
      <c r="AI895" s="52"/>
      <c r="AJ895" s="52"/>
      <c r="AK895" s="52"/>
      <c r="AL895" s="52"/>
      <c r="AM895" s="52"/>
      <c r="AN895" s="52"/>
      <c r="AO895" s="52"/>
      <c r="AP895" s="52"/>
      <c r="AQ895" s="52"/>
      <c r="AR895" s="52"/>
      <c r="AS895" s="52"/>
      <c r="AT895" s="52"/>
      <c r="AU895" s="52"/>
      <c r="AV895" s="52"/>
      <c r="AW895" s="52"/>
      <c r="AX895" s="52"/>
      <c r="AY895" s="52"/>
      <c r="AZ895" s="52"/>
      <c r="BA895" s="52"/>
      <c r="BB895" s="52"/>
      <c r="BC895" s="52"/>
      <c r="BD895" s="52"/>
      <c r="BE895" s="52"/>
      <c r="BF895" s="52"/>
    </row>
    <row r="896" spans="1:58" ht="15.75" customHeight="1">
      <c r="A896" s="58"/>
      <c r="B896" s="52"/>
      <c r="C896" s="52"/>
      <c r="D896" s="52"/>
      <c r="E896" s="52"/>
      <c r="F896" s="52"/>
      <c r="G896" s="52"/>
      <c r="H896" s="52"/>
      <c r="I896" s="52"/>
      <c r="J896" s="52"/>
      <c r="K896" s="52"/>
      <c r="L896" s="52"/>
      <c r="M896" s="52"/>
      <c r="N896" s="52"/>
      <c r="O896" s="52"/>
      <c r="P896" s="52"/>
      <c r="Q896" s="52"/>
      <c r="R896" s="52"/>
      <c r="S896" s="52"/>
      <c r="T896" s="52"/>
      <c r="U896" s="52"/>
      <c r="V896" s="52"/>
      <c r="W896" s="52"/>
      <c r="X896" s="52"/>
      <c r="Y896" s="52"/>
      <c r="Z896" s="52"/>
      <c r="AA896" s="52"/>
      <c r="AB896" s="52"/>
      <c r="AC896" s="52"/>
      <c r="AD896" s="52"/>
      <c r="AE896" s="52"/>
      <c r="AF896" s="52"/>
      <c r="AG896" s="52"/>
      <c r="AH896" s="52"/>
      <c r="AI896" s="52"/>
      <c r="AJ896" s="52"/>
      <c r="AK896" s="52"/>
      <c r="AL896" s="52"/>
      <c r="AM896" s="52"/>
      <c r="AN896" s="52"/>
      <c r="AO896" s="52"/>
      <c r="AP896" s="52"/>
      <c r="AQ896" s="52"/>
      <c r="AR896" s="52"/>
      <c r="AS896" s="52"/>
      <c r="AT896" s="52"/>
      <c r="AU896" s="52"/>
      <c r="AV896" s="52"/>
      <c r="AW896" s="52"/>
      <c r="AX896" s="52"/>
      <c r="AY896" s="52"/>
      <c r="AZ896" s="52"/>
      <c r="BA896" s="52"/>
      <c r="BB896" s="52"/>
      <c r="BC896" s="52"/>
      <c r="BD896" s="52"/>
      <c r="BE896" s="52"/>
      <c r="BF896" s="52"/>
    </row>
    <row r="897" spans="1:58" ht="15.75" customHeight="1">
      <c r="A897" s="58"/>
      <c r="B897" s="52"/>
      <c r="C897" s="52"/>
      <c r="D897" s="52"/>
      <c r="E897" s="52"/>
      <c r="F897" s="52"/>
      <c r="G897" s="52"/>
      <c r="H897" s="52"/>
      <c r="I897" s="52"/>
      <c r="J897" s="52"/>
      <c r="K897" s="52"/>
      <c r="L897" s="52"/>
      <c r="M897" s="52"/>
      <c r="N897" s="52"/>
      <c r="O897" s="52"/>
      <c r="P897" s="52"/>
      <c r="Q897" s="52"/>
      <c r="R897" s="52"/>
      <c r="S897" s="52"/>
      <c r="T897" s="52"/>
      <c r="U897" s="52"/>
      <c r="V897" s="52"/>
      <c r="W897" s="52"/>
      <c r="X897" s="52"/>
      <c r="Y897" s="52"/>
      <c r="Z897" s="52"/>
      <c r="AA897" s="52"/>
      <c r="AB897" s="52"/>
      <c r="AC897" s="52"/>
      <c r="AD897" s="52"/>
      <c r="AE897" s="52"/>
      <c r="AF897" s="52"/>
      <c r="AG897" s="52"/>
      <c r="AH897" s="52"/>
      <c r="AI897" s="52"/>
      <c r="AJ897" s="52"/>
      <c r="AK897" s="52"/>
      <c r="AL897" s="52"/>
      <c r="AM897" s="52"/>
      <c r="AN897" s="52"/>
      <c r="AO897" s="52"/>
      <c r="AP897" s="52"/>
      <c r="AQ897" s="52"/>
      <c r="AR897" s="52"/>
      <c r="AS897" s="52"/>
      <c r="AT897" s="52"/>
      <c r="AU897" s="52"/>
      <c r="AV897" s="52"/>
      <c r="AW897" s="52"/>
      <c r="AX897" s="52"/>
      <c r="AY897" s="52"/>
      <c r="AZ897" s="52"/>
      <c r="BA897" s="52"/>
      <c r="BB897" s="52"/>
      <c r="BC897" s="52"/>
      <c r="BD897" s="52"/>
      <c r="BE897" s="52"/>
      <c r="BF897" s="52"/>
    </row>
    <row r="898" spans="1:58" ht="15.75" customHeight="1">
      <c r="A898" s="58"/>
      <c r="B898" s="52"/>
      <c r="C898" s="52"/>
      <c r="D898" s="52"/>
      <c r="E898" s="52"/>
      <c r="F898" s="52"/>
      <c r="G898" s="52"/>
      <c r="H898" s="52"/>
      <c r="I898" s="52"/>
      <c r="J898" s="52"/>
      <c r="K898" s="52"/>
      <c r="L898" s="52"/>
      <c r="M898" s="52"/>
      <c r="N898" s="52"/>
      <c r="O898" s="52"/>
      <c r="P898" s="52"/>
      <c r="Q898" s="52"/>
      <c r="R898" s="52"/>
      <c r="S898" s="52"/>
      <c r="T898" s="52"/>
      <c r="U898" s="52"/>
      <c r="V898" s="52"/>
      <c r="W898" s="52"/>
      <c r="X898" s="52"/>
      <c r="Y898" s="52"/>
      <c r="Z898" s="52"/>
      <c r="AA898" s="52"/>
      <c r="AB898" s="52"/>
      <c r="AC898" s="52"/>
      <c r="AD898" s="52"/>
      <c r="AE898" s="52"/>
      <c r="AF898" s="52"/>
      <c r="AG898" s="52"/>
      <c r="AH898" s="52"/>
      <c r="AI898" s="52"/>
      <c r="AJ898" s="52"/>
      <c r="AK898" s="52"/>
      <c r="AL898" s="52"/>
      <c r="AM898" s="52"/>
      <c r="AN898" s="52"/>
      <c r="AO898" s="52"/>
      <c r="AP898" s="52"/>
      <c r="AQ898" s="52"/>
      <c r="AR898" s="52"/>
      <c r="AS898" s="52"/>
      <c r="AT898" s="52"/>
      <c r="AU898" s="52"/>
      <c r="AV898" s="52"/>
      <c r="AW898" s="52"/>
      <c r="AX898" s="52"/>
      <c r="AY898" s="52"/>
      <c r="AZ898" s="52"/>
      <c r="BA898" s="52"/>
      <c r="BB898" s="52"/>
      <c r="BC898" s="52"/>
      <c r="BD898" s="52"/>
      <c r="BE898" s="52"/>
      <c r="BF898" s="52"/>
    </row>
    <row r="899" spans="1:58" ht="15.75" customHeight="1">
      <c r="A899" s="58"/>
      <c r="B899" s="52"/>
      <c r="C899" s="52"/>
      <c r="D899" s="52"/>
      <c r="E899" s="52"/>
      <c r="F899" s="52"/>
      <c r="G899" s="52"/>
      <c r="H899" s="52"/>
      <c r="I899" s="52"/>
      <c r="J899" s="52"/>
      <c r="K899" s="52"/>
      <c r="L899" s="52"/>
      <c r="M899" s="52"/>
      <c r="N899" s="52"/>
      <c r="O899" s="52"/>
      <c r="P899" s="52"/>
      <c r="Q899" s="52"/>
      <c r="R899" s="52"/>
      <c r="S899" s="52"/>
      <c r="T899" s="52"/>
      <c r="U899" s="52"/>
      <c r="V899" s="52"/>
      <c r="W899" s="52"/>
      <c r="X899" s="52"/>
      <c r="Y899" s="52"/>
      <c r="Z899" s="52"/>
      <c r="AA899" s="52"/>
      <c r="AB899" s="52"/>
      <c r="AC899" s="52"/>
      <c r="AD899" s="52"/>
      <c r="AE899" s="52"/>
      <c r="AF899" s="52"/>
      <c r="AG899" s="52"/>
      <c r="AH899" s="52"/>
      <c r="AI899" s="52"/>
      <c r="AJ899" s="52"/>
      <c r="AK899" s="52"/>
      <c r="AL899" s="52"/>
      <c r="AM899" s="52"/>
      <c r="AN899" s="52"/>
      <c r="AO899" s="52"/>
      <c r="AP899" s="52"/>
      <c r="AQ899" s="52"/>
      <c r="AR899" s="52"/>
      <c r="AS899" s="52"/>
      <c r="AT899" s="52"/>
      <c r="AU899" s="52"/>
      <c r="AV899" s="52"/>
      <c r="AW899" s="52"/>
      <c r="AX899" s="52"/>
      <c r="AY899" s="52"/>
      <c r="AZ899" s="52"/>
      <c r="BA899" s="52"/>
      <c r="BB899" s="52"/>
      <c r="BC899" s="52"/>
      <c r="BD899" s="52"/>
      <c r="BE899" s="52"/>
      <c r="BF899" s="52"/>
    </row>
    <row r="900" spans="1:58" ht="15.75" customHeight="1">
      <c r="A900" s="58"/>
      <c r="B900" s="52"/>
      <c r="C900" s="52"/>
      <c r="D900" s="52"/>
      <c r="E900" s="52"/>
      <c r="F900" s="52"/>
      <c r="G900" s="52"/>
      <c r="H900" s="52"/>
      <c r="I900" s="52"/>
      <c r="J900" s="52"/>
      <c r="K900" s="52"/>
      <c r="L900" s="52"/>
      <c r="M900" s="52"/>
      <c r="N900" s="52"/>
      <c r="O900" s="52"/>
      <c r="P900" s="52"/>
      <c r="Q900" s="52"/>
      <c r="R900" s="52"/>
      <c r="S900" s="52"/>
      <c r="T900" s="52"/>
      <c r="U900" s="52"/>
      <c r="V900" s="52"/>
      <c r="W900" s="52"/>
      <c r="X900" s="52"/>
      <c r="Y900" s="52"/>
      <c r="Z900" s="52"/>
      <c r="AA900" s="52"/>
      <c r="AB900" s="52"/>
      <c r="AC900" s="52"/>
      <c r="AD900" s="52"/>
      <c r="AE900" s="52"/>
      <c r="AF900" s="52"/>
      <c r="AG900" s="52"/>
      <c r="AH900" s="52"/>
      <c r="AI900" s="52"/>
      <c r="AJ900" s="52"/>
      <c r="AK900" s="52"/>
      <c r="AL900" s="52"/>
      <c r="AM900" s="52"/>
      <c r="AN900" s="52"/>
      <c r="AO900" s="52"/>
      <c r="AP900" s="52"/>
      <c r="AQ900" s="52"/>
      <c r="AR900" s="52"/>
      <c r="AS900" s="52"/>
      <c r="AT900" s="52"/>
      <c r="AU900" s="52"/>
      <c r="AV900" s="52"/>
      <c r="AW900" s="52"/>
      <c r="AX900" s="52"/>
      <c r="AY900" s="52"/>
      <c r="AZ900" s="52"/>
      <c r="BA900" s="52"/>
      <c r="BB900" s="52"/>
      <c r="BC900" s="52"/>
      <c r="BD900" s="52"/>
      <c r="BE900" s="52"/>
      <c r="BF900" s="52"/>
    </row>
    <row r="901" spans="1:58" ht="15.75" customHeight="1">
      <c r="A901" s="58"/>
      <c r="B901" s="52"/>
      <c r="C901" s="52"/>
      <c r="D901" s="52"/>
      <c r="E901" s="52"/>
      <c r="F901" s="52"/>
      <c r="G901" s="52"/>
      <c r="H901" s="52"/>
      <c r="I901" s="52"/>
      <c r="J901" s="52"/>
      <c r="K901" s="52"/>
      <c r="L901" s="52"/>
      <c r="M901" s="52"/>
      <c r="N901" s="52"/>
      <c r="O901" s="52"/>
      <c r="P901" s="52"/>
      <c r="Q901" s="52"/>
      <c r="R901" s="52"/>
      <c r="S901" s="52"/>
      <c r="T901" s="52"/>
      <c r="U901" s="52"/>
      <c r="V901" s="52"/>
      <c r="W901" s="52"/>
      <c r="X901" s="52"/>
      <c r="Y901" s="52"/>
      <c r="Z901" s="52"/>
      <c r="AA901" s="52"/>
      <c r="AB901" s="52"/>
      <c r="AC901" s="52"/>
      <c r="AD901" s="52"/>
      <c r="AE901" s="52"/>
      <c r="AF901" s="52"/>
      <c r="AG901" s="52"/>
      <c r="AH901" s="52"/>
      <c r="AI901" s="52"/>
      <c r="AJ901" s="52"/>
      <c r="AK901" s="52"/>
      <c r="AL901" s="52"/>
      <c r="AM901" s="52"/>
      <c r="AN901" s="52"/>
      <c r="AO901" s="52"/>
      <c r="AP901" s="52"/>
      <c r="AQ901" s="52"/>
      <c r="AR901" s="52"/>
      <c r="AS901" s="52"/>
      <c r="AT901" s="52"/>
      <c r="AU901" s="52"/>
      <c r="AV901" s="52"/>
      <c r="AW901" s="52"/>
      <c r="AX901" s="52"/>
      <c r="AY901" s="52"/>
      <c r="AZ901" s="52"/>
      <c r="BA901" s="52"/>
      <c r="BB901" s="52"/>
      <c r="BC901" s="52"/>
      <c r="BD901" s="52"/>
      <c r="BE901" s="52"/>
      <c r="BF901" s="52"/>
    </row>
    <row r="902" spans="1:58" ht="15.75" customHeight="1">
      <c r="A902" s="58"/>
      <c r="B902" s="52"/>
      <c r="C902" s="52"/>
      <c r="D902" s="52"/>
      <c r="E902" s="52"/>
      <c r="F902" s="52"/>
      <c r="G902" s="52"/>
      <c r="H902" s="52"/>
      <c r="I902" s="52"/>
      <c r="J902" s="52"/>
      <c r="K902" s="52"/>
      <c r="L902" s="52"/>
      <c r="M902" s="52"/>
      <c r="N902" s="52"/>
      <c r="O902" s="52"/>
      <c r="P902" s="52"/>
      <c r="Q902" s="52"/>
      <c r="R902" s="52"/>
      <c r="S902" s="52"/>
      <c r="T902" s="52"/>
      <c r="U902" s="52"/>
      <c r="V902" s="52"/>
      <c r="W902" s="52"/>
      <c r="X902" s="52"/>
      <c r="Y902" s="52"/>
      <c r="Z902" s="52"/>
      <c r="AA902" s="52"/>
      <c r="AB902" s="52"/>
      <c r="AC902" s="52"/>
      <c r="AD902" s="52"/>
      <c r="AE902" s="52"/>
      <c r="AF902" s="52"/>
      <c r="AG902" s="52"/>
      <c r="AH902" s="52"/>
      <c r="AI902" s="52"/>
      <c r="AJ902" s="52"/>
      <c r="AK902" s="52"/>
      <c r="AL902" s="52"/>
      <c r="AM902" s="52"/>
      <c r="AN902" s="52"/>
      <c r="AO902" s="52"/>
      <c r="AP902" s="52"/>
      <c r="AQ902" s="52"/>
      <c r="AR902" s="52"/>
      <c r="AS902" s="52"/>
      <c r="AT902" s="52"/>
      <c r="AU902" s="52"/>
      <c r="AV902" s="52"/>
      <c r="AW902" s="52"/>
      <c r="AX902" s="52"/>
      <c r="AY902" s="52"/>
      <c r="AZ902" s="52"/>
      <c r="BA902" s="52"/>
      <c r="BB902" s="52"/>
      <c r="BC902" s="52"/>
      <c r="BD902" s="52"/>
      <c r="BE902" s="52"/>
      <c r="BF902" s="52"/>
    </row>
    <row r="903" spans="1:58" ht="15.75" customHeight="1">
      <c r="A903" s="58"/>
      <c r="B903" s="52"/>
      <c r="C903" s="52"/>
      <c r="D903" s="52"/>
      <c r="E903" s="52"/>
      <c r="F903" s="52"/>
      <c r="G903" s="52"/>
      <c r="H903" s="52"/>
      <c r="I903" s="52"/>
      <c r="J903" s="52"/>
      <c r="K903" s="52"/>
      <c r="L903" s="52"/>
      <c r="M903" s="52"/>
      <c r="N903" s="52"/>
      <c r="O903" s="52"/>
      <c r="P903" s="52"/>
      <c r="Q903" s="52"/>
      <c r="R903" s="52"/>
      <c r="S903" s="52"/>
      <c r="T903" s="52"/>
      <c r="U903" s="52"/>
      <c r="V903" s="52"/>
      <c r="W903" s="52"/>
      <c r="X903" s="52"/>
      <c r="Y903" s="52"/>
      <c r="Z903" s="52"/>
      <c r="AA903" s="52"/>
      <c r="AB903" s="52"/>
      <c r="AC903" s="52"/>
      <c r="AD903" s="52"/>
      <c r="AE903" s="52"/>
      <c r="AF903" s="52"/>
      <c r="AG903" s="52"/>
      <c r="AH903" s="52"/>
      <c r="AI903" s="52"/>
      <c r="AJ903" s="52"/>
      <c r="AK903" s="52"/>
      <c r="AL903" s="52"/>
      <c r="AM903" s="52"/>
      <c r="AN903" s="52"/>
      <c r="AO903" s="52"/>
      <c r="AP903" s="52"/>
      <c r="AQ903" s="52"/>
      <c r="AR903" s="52"/>
      <c r="AS903" s="52"/>
      <c r="AT903" s="52"/>
      <c r="AU903" s="52"/>
      <c r="AV903" s="52"/>
      <c r="AW903" s="52"/>
      <c r="AX903" s="52"/>
      <c r="AY903" s="52"/>
      <c r="AZ903" s="52"/>
      <c r="BA903" s="52"/>
      <c r="BB903" s="52"/>
      <c r="BC903" s="52"/>
      <c r="BD903" s="52"/>
      <c r="BE903" s="52"/>
      <c r="BF903" s="52"/>
    </row>
    <row r="904" spans="1:58" ht="15.75" customHeight="1">
      <c r="A904" s="58"/>
      <c r="B904" s="52"/>
      <c r="C904" s="52"/>
      <c r="D904" s="52"/>
      <c r="E904" s="52"/>
      <c r="F904" s="52"/>
      <c r="G904" s="52"/>
      <c r="H904" s="52"/>
      <c r="I904" s="52"/>
      <c r="J904" s="52"/>
      <c r="K904" s="52"/>
      <c r="L904" s="52"/>
      <c r="M904" s="52"/>
      <c r="N904" s="52"/>
      <c r="O904" s="52"/>
      <c r="P904" s="52"/>
      <c r="Q904" s="52"/>
      <c r="R904" s="52"/>
      <c r="S904" s="52"/>
      <c r="T904" s="52"/>
      <c r="U904" s="52"/>
      <c r="V904" s="52"/>
      <c r="W904" s="52"/>
      <c r="X904" s="52"/>
      <c r="Y904" s="52"/>
      <c r="Z904" s="52"/>
      <c r="AA904" s="52"/>
      <c r="AB904" s="52"/>
      <c r="AC904" s="52"/>
      <c r="AD904" s="52"/>
      <c r="AE904" s="52"/>
      <c r="AF904" s="52"/>
      <c r="AG904" s="52"/>
      <c r="AH904" s="52"/>
      <c r="AI904" s="52"/>
      <c r="AJ904" s="52"/>
      <c r="AK904" s="52"/>
      <c r="AL904" s="52"/>
      <c r="AM904" s="52"/>
      <c r="AN904" s="52"/>
      <c r="AO904" s="52"/>
      <c r="AP904" s="52"/>
      <c r="AQ904" s="52"/>
      <c r="AR904" s="52"/>
      <c r="AS904" s="52"/>
      <c r="AT904" s="52"/>
      <c r="AU904" s="52"/>
      <c r="AV904" s="52"/>
      <c r="AW904" s="52"/>
      <c r="AX904" s="52"/>
      <c r="AY904" s="52"/>
      <c r="AZ904" s="52"/>
      <c r="BA904" s="52"/>
      <c r="BB904" s="52"/>
      <c r="BC904" s="52"/>
      <c r="BD904" s="52"/>
      <c r="BE904" s="52"/>
      <c r="BF904" s="52"/>
    </row>
    <row r="905" spans="1:58" ht="15.75" customHeight="1">
      <c r="A905" s="58"/>
      <c r="B905" s="52"/>
      <c r="C905" s="52"/>
      <c r="D905" s="52"/>
      <c r="E905" s="52"/>
      <c r="F905" s="52"/>
      <c r="G905" s="52"/>
      <c r="H905" s="52"/>
      <c r="I905" s="52"/>
      <c r="J905" s="52"/>
      <c r="K905" s="52"/>
      <c r="L905" s="52"/>
      <c r="M905" s="52"/>
      <c r="N905" s="52"/>
      <c r="O905" s="52"/>
      <c r="P905" s="52"/>
      <c r="Q905" s="52"/>
      <c r="R905" s="52"/>
      <c r="S905" s="52"/>
      <c r="T905" s="52"/>
      <c r="U905" s="52"/>
      <c r="V905" s="52"/>
      <c r="W905" s="52"/>
      <c r="X905" s="52"/>
      <c r="Y905" s="52"/>
      <c r="Z905" s="52"/>
      <c r="AA905" s="52"/>
      <c r="AB905" s="52"/>
      <c r="AC905" s="52"/>
      <c r="AD905" s="52"/>
      <c r="AE905" s="52"/>
      <c r="AF905" s="52"/>
      <c r="AG905" s="52"/>
      <c r="AH905" s="52"/>
      <c r="AI905" s="52"/>
      <c r="AJ905" s="52"/>
      <c r="AK905" s="52"/>
      <c r="AL905" s="52"/>
      <c r="AM905" s="52"/>
      <c r="AN905" s="52"/>
      <c r="AO905" s="52"/>
      <c r="AP905" s="52"/>
      <c r="AQ905" s="52"/>
      <c r="AR905" s="52"/>
      <c r="AS905" s="52"/>
      <c r="AT905" s="52"/>
      <c r="AU905" s="52"/>
      <c r="AV905" s="52"/>
      <c r="AW905" s="52"/>
      <c r="AX905" s="52"/>
      <c r="AY905" s="52"/>
      <c r="AZ905" s="52"/>
      <c r="BA905" s="52"/>
      <c r="BB905" s="52"/>
      <c r="BC905" s="52"/>
      <c r="BD905" s="52"/>
      <c r="BE905" s="52"/>
      <c r="BF905" s="52"/>
    </row>
    <row r="906" spans="1:58" ht="15.75" customHeight="1">
      <c r="A906" s="58"/>
      <c r="B906" s="52"/>
      <c r="C906" s="52"/>
      <c r="D906" s="52"/>
      <c r="E906" s="52"/>
      <c r="F906" s="52"/>
      <c r="G906" s="52"/>
      <c r="H906" s="52"/>
      <c r="I906" s="52"/>
      <c r="J906" s="52"/>
      <c r="K906" s="52"/>
      <c r="L906" s="52"/>
      <c r="M906" s="52"/>
      <c r="N906" s="52"/>
      <c r="O906" s="52"/>
      <c r="P906" s="52"/>
      <c r="Q906" s="52"/>
      <c r="R906" s="52"/>
      <c r="S906" s="52"/>
      <c r="T906" s="52"/>
      <c r="U906" s="52"/>
      <c r="V906" s="52"/>
      <c r="W906" s="52"/>
      <c r="X906" s="52"/>
      <c r="Y906" s="52"/>
      <c r="Z906" s="52"/>
      <c r="AA906" s="52"/>
      <c r="AB906" s="52"/>
      <c r="AC906" s="52"/>
      <c r="AD906" s="52"/>
      <c r="AE906" s="52"/>
      <c r="AF906" s="52"/>
      <c r="AG906" s="52"/>
      <c r="AH906" s="52"/>
      <c r="AI906" s="52"/>
      <c r="AJ906" s="52"/>
      <c r="AK906" s="52"/>
      <c r="AL906" s="52"/>
      <c r="AM906" s="52"/>
      <c r="AN906" s="52"/>
      <c r="AO906" s="52"/>
      <c r="AP906" s="52"/>
      <c r="AQ906" s="52"/>
      <c r="AR906" s="52"/>
      <c r="AS906" s="52"/>
      <c r="AT906" s="52"/>
      <c r="AU906" s="52"/>
      <c r="AV906" s="52"/>
      <c r="AW906" s="52"/>
      <c r="AX906" s="52"/>
      <c r="AY906" s="52"/>
      <c r="AZ906" s="52"/>
      <c r="BA906" s="52"/>
      <c r="BB906" s="52"/>
      <c r="BC906" s="52"/>
      <c r="BD906" s="52"/>
      <c r="BE906" s="52"/>
      <c r="BF906" s="52"/>
    </row>
    <row r="907" spans="1:58" ht="15.75" customHeight="1">
      <c r="A907" s="58"/>
      <c r="B907" s="52"/>
      <c r="C907" s="52"/>
      <c r="D907" s="52"/>
      <c r="E907" s="52"/>
      <c r="F907" s="52"/>
      <c r="G907" s="52"/>
      <c r="H907" s="52"/>
      <c r="I907" s="52"/>
      <c r="J907" s="52"/>
      <c r="K907" s="52"/>
      <c r="L907" s="52"/>
      <c r="M907" s="52"/>
      <c r="N907" s="52"/>
      <c r="O907" s="52"/>
      <c r="P907" s="52"/>
      <c r="Q907" s="52"/>
      <c r="R907" s="52"/>
      <c r="S907" s="52"/>
      <c r="T907" s="52"/>
      <c r="U907" s="52"/>
      <c r="V907" s="52"/>
      <c r="W907" s="52"/>
      <c r="X907" s="52"/>
      <c r="Y907" s="52"/>
      <c r="Z907" s="52"/>
      <c r="AA907" s="52"/>
      <c r="AB907" s="52"/>
      <c r="AC907" s="52"/>
      <c r="AD907" s="52"/>
      <c r="AE907" s="52"/>
      <c r="AF907" s="52"/>
      <c r="AG907" s="52"/>
      <c r="AH907" s="52"/>
      <c r="AI907" s="52"/>
      <c r="AJ907" s="52"/>
      <c r="AK907" s="52"/>
      <c r="AL907" s="52"/>
      <c r="AM907" s="52"/>
      <c r="AN907" s="52"/>
      <c r="AO907" s="52"/>
      <c r="AP907" s="52"/>
      <c r="AQ907" s="52"/>
      <c r="AR907" s="52"/>
      <c r="AS907" s="52"/>
      <c r="AT907" s="52"/>
      <c r="AU907" s="52"/>
      <c r="AV907" s="52"/>
      <c r="AW907" s="52"/>
      <c r="AX907" s="52"/>
      <c r="AY907" s="52"/>
      <c r="AZ907" s="52"/>
      <c r="BA907" s="52"/>
      <c r="BB907" s="52"/>
      <c r="BC907" s="52"/>
      <c r="BD907" s="52"/>
      <c r="BE907" s="52"/>
      <c r="BF907" s="52"/>
    </row>
    <row r="908" spans="1:58" ht="15.75" customHeight="1">
      <c r="A908" s="58"/>
      <c r="B908" s="52"/>
      <c r="C908" s="52"/>
      <c r="D908" s="52"/>
      <c r="E908" s="52"/>
      <c r="F908" s="52"/>
      <c r="G908" s="52"/>
      <c r="H908" s="52"/>
      <c r="I908" s="52"/>
      <c r="J908" s="52"/>
      <c r="K908" s="52"/>
      <c r="L908" s="52"/>
      <c r="M908" s="52"/>
      <c r="N908" s="52"/>
      <c r="O908" s="52"/>
      <c r="P908" s="52"/>
      <c r="Q908" s="52"/>
      <c r="R908" s="52"/>
      <c r="S908" s="52"/>
      <c r="T908" s="52"/>
      <c r="U908" s="52"/>
      <c r="V908" s="52"/>
      <c r="W908" s="52"/>
      <c r="X908" s="52"/>
      <c r="Y908" s="52"/>
      <c r="Z908" s="52"/>
      <c r="AA908" s="52"/>
      <c r="AB908" s="52"/>
      <c r="AC908" s="52"/>
      <c r="AD908" s="52"/>
      <c r="AE908" s="52"/>
      <c r="AF908" s="52"/>
      <c r="AG908" s="52"/>
      <c r="AH908" s="52"/>
      <c r="AI908" s="52"/>
      <c r="AJ908" s="52"/>
      <c r="AK908" s="52"/>
      <c r="AL908" s="52"/>
      <c r="AM908" s="52"/>
      <c r="AN908" s="52"/>
      <c r="AO908" s="52"/>
      <c r="AP908" s="52"/>
      <c r="AQ908" s="52"/>
      <c r="AR908" s="52"/>
      <c r="AS908" s="52"/>
      <c r="AT908" s="52"/>
      <c r="AU908" s="52"/>
      <c r="AV908" s="52"/>
      <c r="AW908" s="52"/>
      <c r="AX908" s="52"/>
      <c r="AY908" s="52"/>
      <c r="AZ908" s="52"/>
      <c r="BA908" s="52"/>
      <c r="BB908" s="52"/>
      <c r="BC908" s="52"/>
      <c r="BD908" s="52"/>
      <c r="BE908" s="52"/>
      <c r="BF908" s="52"/>
    </row>
    <row r="909" spans="1:58" ht="15.75" customHeight="1">
      <c r="A909" s="58"/>
      <c r="B909" s="52"/>
      <c r="C909" s="52"/>
      <c r="D909" s="52"/>
      <c r="E909" s="52"/>
      <c r="F909" s="52"/>
      <c r="G909" s="52"/>
      <c r="H909" s="52"/>
      <c r="I909" s="52"/>
      <c r="J909" s="52"/>
      <c r="K909" s="52"/>
      <c r="L909" s="52"/>
      <c r="M909" s="52"/>
      <c r="N909" s="52"/>
      <c r="O909" s="52"/>
      <c r="P909" s="52"/>
      <c r="Q909" s="52"/>
      <c r="R909" s="52"/>
      <c r="S909" s="52"/>
      <c r="T909" s="52"/>
      <c r="U909" s="52"/>
      <c r="V909" s="52"/>
      <c r="W909" s="52"/>
      <c r="X909" s="52"/>
      <c r="Y909" s="52"/>
      <c r="Z909" s="52"/>
      <c r="AA909" s="52"/>
      <c r="AB909" s="52"/>
      <c r="AC909" s="52"/>
      <c r="AD909" s="52"/>
      <c r="AE909" s="52"/>
      <c r="AF909" s="52"/>
      <c r="AG909" s="52"/>
      <c r="AH909" s="52"/>
      <c r="AI909" s="52"/>
      <c r="AJ909" s="52"/>
      <c r="AK909" s="52"/>
      <c r="AL909" s="52"/>
      <c r="AM909" s="52"/>
      <c r="AN909" s="52"/>
      <c r="AO909" s="52"/>
      <c r="AP909" s="52"/>
      <c r="AQ909" s="52"/>
      <c r="AR909" s="52"/>
      <c r="AS909" s="52"/>
      <c r="AT909" s="52"/>
      <c r="AU909" s="52"/>
      <c r="AV909" s="52"/>
      <c r="AW909" s="52"/>
      <c r="AX909" s="52"/>
      <c r="AY909" s="52"/>
      <c r="AZ909" s="52"/>
      <c r="BA909" s="52"/>
      <c r="BB909" s="52"/>
      <c r="BC909" s="52"/>
      <c r="BD909" s="52"/>
      <c r="BE909" s="52"/>
      <c r="BF909" s="52"/>
    </row>
    <row r="910" spans="1:58" ht="15.75" customHeight="1">
      <c r="A910" s="58"/>
      <c r="B910" s="52"/>
      <c r="C910" s="52"/>
      <c r="D910" s="52"/>
      <c r="E910" s="52"/>
      <c r="F910" s="52"/>
      <c r="G910" s="52"/>
      <c r="H910" s="52"/>
      <c r="I910" s="52"/>
      <c r="J910" s="52"/>
      <c r="K910" s="52"/>
      <c r="L910" s="52"/>
      <c r="M910" s="52"/>
      <c r="N910" s="52"/>
      <c r="O910" s="52"/>
      <c r="P910" s="52"/>
      <c r="Q910" s="52"/>
      <c r="R910" s="52"/>
      <c r="S910" s="52"/>
      <c r="T910" s="52"/>
      <c r="U910" s="52"/>
      <c r="V910" s="52"/>
      <c r="W910" s="52"/>
      <c r="X910" s="52"/>
      <c r="Y910" s="52"/>
      <c r="Z910" s="52"/>
      <c r="AA910" s="52"/>
      <c r="AB910" s="52"/>
      <c r="AC910" s="52"/>
      <c r="AD910" s="52"/>
      <c r="AE910" s="52"/>
      <c r="AF910" s="52"/>
      <c r="AG910" s="52"/>
      <c r="AH910" s="52"/>
      <c r="AI910" s="52"/>
      <c r="AJ910" s="52"/>
      <c r="AK910" s="52"/>
      <c r="AL910" s="52"/>
      <c r="AM910" s="52"/>
      <c r="AN910" s="52"/>
      <c r="AO910" s="52"/>
      <c r="AP910" s="52"/>
      <c r="AQ910" s="52"/>
      <c r="AR910" s="52"/>
      <c r="AS910" s="52"/>
      <c r="AT910" s="52"/>
      <c r="AU910" s="52"/>
      <c r="AV910" s="52"/>
      <c r="AW910" s="52"/>
      <c r="AX910" s="52"/>
      <c r="AY910" s="52"/>
      <c r="AZ910" s="52"/>
      <c r="BA910" s="52"/>
      <c r="BB910" s="52"/>
      <c r="BC910" s="52"/>
      <c r="BD910" s="52"/>
      <c r="BE910" s="52"/>
      <c r="BF910" s="52"/>
    </row>
    <row r="911" spans="1:58" ht="15.75" customHeight="1">
      <c r="A911" s="58"/>
      <c r="B911" s="52"/>
      <c r="C911" s="52"/>
      <c r="D911" s="52"/>
      <c r="E911" s="52"/>
      <c r="F911" s="52"/>
      <c r="G911" s="52"/>
      <c r="H911" s="52"/>
      <c r="I911" s="52"/>
      <c r="J911" s="52"/>
      <c r="K911" s="52"/>
      <c r="L911" s="52"/>
      <c r="M911" s="52"/>
      <c r="N911" s="52"/>
      <c r="O911" s="52"/>
      <c r="P911" s="52"/>
      <c r="Q911" s="52"/>
      <c r="R911" s="52"/>
      <c r="S911" s="52"/>
      <c r="T911" s="52"/>
      <c r="U911" s="52"/>
      <c r="V911" s="52"/>
      <c r="W911" s="52"/>
      <c r="X911" s="52"/>
      <c r="Y911" s="52"/>
      <c r="Z911" s="52"/>
      <c r="AA911" s="52"/>
      <c r="AB911" s="52"/>
      <c r="AC911" s="52"/>
      <c r="AD911" s="52"/>
      <c r="AE911" s="52"/>
      <c r="AF911" s="52"/>
      <c r="AG911" s="52"/>
      <c r="AH911" s="52"/>
      <c r="AI911" s="52"/>
      <c r="AJ911" s="52"/>
      <c r="AK911" s="52"/>
      <c r="AL911" s="52"/>
      <c r="AM911" s="52"/>
      <c r="AN911" s="52"/>
      <c r="AO911" s="52"/>
      <c r="AP911" s="52"/>
      <c r="AQ911" s="52"/>
      <c r="AR911" s="52"/>
      <c r="AS911" s="52"/>
      <c r="AT911" s="52"/>
      <c r="AU911" s="52"/>
      <c r="AV911" s="52"/>
      <c r="AW911" s="52"/>
      <c r="AX911" s="52"/>
      <c r="AY911" s="52"/>
      <c r="AZ911" s="52"/>
      <c r="BA911" s="52"/>
      <c r="BB911" s="52"/>
      <c r="BC911" s="52"/>
      <c r="BD911" s="52"/>
      <c r="BE911" s="52"/>
      <c r="BF911" s="52"/>
    </row>
    <row r="912" spans="1:58" ht="15.75" customHeight="1">
      <c r="A912" s="58"/>
      <c r="B912" s="52"/>
      <c r="C912" s="52"/>
      <c r="D912" s="52"/>
      <c r="E912" s="52"/>
      <c r="F912" s="52"/>
      <c r="G912" s="52"/>
      <c r="H912" s="52"/>
      <c r="I912" s="52"/>
      <c r="J912" s="52"/>
      <c r="K912" s="52"/>
      <c r="L912" s="52"/>
      <c r="M912" s="52"/>
      <c r="N912" s="52"/>
      <c r="O912" s="52"/>
      <c r="P912" s="52"/>
      <c r="Q912" s="52"/>
      <c r="R912" s="52"/>
      <c r="S912" s="52"/>
      <c r="T912" s="52"/>
      <c r="U912" s="52"/>
      <c r="V912" s="52"/>
      <c r="W912" s="52"/>
      <c r="X912" s="52"/>
      <c r="Y912" s="52"/>
      <c r="Z912" s="52"/>
      <c r="AA912" s="52"/>
      <c r="AB912" s="52"/>
      <c r="AC912" s="52"/>
      <c r="AD912" s="52"/>
      <c r="AE912" s="52"/>
      <c r="AF912" s="52"/>
      <c r="AG912" s="52"/>
      <c r="AH912" s="52"/>
      <c r="AI912" s="52"/>
      <c r="AJ912" s="52"/>
      <c r="AK912" s="52"/>
      <c r="AL912" s="52"/>
      <c r="AM912" s="52"/>
      <c r="AN912" s="52"/>
      <c r="AO912" s="52"/>
      <c r="AP912" s="52"/>
      <c r="AQ912" s="52"/>
      <c r="AR912" s="52"/>
      <c r="AS912" s="52"/>
      <c r="AT912" s="52"/>
      <c r="AU912" s="52"/>
      <c r="AV912" s="52"/>
      <c r="AW912" s="52"/>
      <c r="AX912" s="52"/>
      <c r="AY912" s="52"/>
      <c r="AZ912" s="52"/>
      <c r="BA912" s="52"/>
      <c r="BB912" s="52"/>
      <c r="BC912" s="52"/>
      <c r="BD912" s="52"/>
      <c r="BE912" s="52"/>
      <c r="BF912" s="52"/>
    </row>
    <row r="913" spans="1:58" ht="15.75" customHeight="1">
      <c r="A913" s="58"/>
      <c r="B913" s="52"/>
      <c r="C913" s="52"/>
      <c r="D913" s="52"/>
      <c r="E913" s="52"/>
      <c r="F913" s="52"/>
      <c r="G913" s="52"/>
      <c r="H913" s="52"/>
      <c r="I913" s="52"/>
      <c r="J913" s="52"/>
      <c r="K913" s="52"/>
      <c r="L913" s="52"/>
      <c r="M913" s="52"/>
      <c r="N913" s="52"/>
      <c r="O913" s="52"/>
      <c r="P913" s="52"/>
      <c r="Q913" s="52"/>
      <c r="R913" s="52"/>
      <c r="S913" s="52"/>
      <c r="T913" s="52"/>
      <c r="U913" s="52"/>
      <c r="V913" s="52"/>
      <c r="W913" s="52"/>
      <c r="X913" s="52"/>
      <c r="Y913" s="52"/>
      <c r="Z913" s="52"/>
      <c r="AA913" s="52"/>
      <c r="AB913" s="52"/>
      <c r="AC913" s="52"/>
      <c r="AD913" s="52"/>
      <c r="AE913" s="52"/>
      <c r="AF913" s="52"/>
      <c r="AG913" s="52"/>
      <c r="AH913" s="52"/>
      <c r="AI913" s="52"/>
      <c r="AJ913" s="52"/>
      <c r="AK913" s="52"/>
      <c r="AL913" s="52"/>
      <c r="AM913" s="52"/>
      <c r="AN913" s="52"/>
      <c r="AO913" s="52"/>
      <c r="AP913" s="52"/>
      <c r="AQ913" s="52"/>
      <c r="AR913" s="52"/>
      <c r="AS913" s="52"/>
      <c r="AT913" s="52"/>
      <c r="AU913" s="52"/>
      <c r="AV913" s="52"/>
      <c r="AW913" s="52"/>
      <c r="AX913" s="52"/>
      <c r="AY913" s="52"/>
      <c r="AZ913" s="52"/>
      <c r="BA913" s="52"/>
      <c r="BB913" s="52"/>
      <c r="BC913" s="52"/>
      <c r="BD913" s="52"/>
      <c r="BE913" s="52"/>
      <c r="BF913" s="52"/>
    </row>
    <row r="914" spans="1:58" ht="15.75" customHeight="1">
      <c r="A914" s="58"/>
      <c r="B914" s="52"/>
      <c r="C914" s="52"/>
      <c r="D914" s="52"/>
      <c r="E914" s="52"/>
      <c r="F914" s="52"/>
      <c r="G914" s="52"/>
      <c r="H914" s="52"/>
      <c r="I914" s="52"/>
      <c r="J914" s="52"/>
      <c r="K914" s="52"/>
      <c r="L914" s="52"/>
      <c r="M914" s="52"/>
      <c r="N914" s="52"/>
      <c r="O914" s="52"/>
      <c r="P914" s="52"/>
      <c r="Q914" s="52"/>
      <c r="R914" s="52"/>
      <c r="S914" s="52"/>
      <c r="T914" s="52"/>
      <c r="U914" s="52"/>
      <c r="V914" s="52"/>
      <c r="W914" s="52"/>
      <c r="X914" s="52"/>
      <c r="Y914" s="52"/>
      <c r="Z914" s="52"/>
      <c r="AA914" s="52"/>
      <c r="AB914" s="52"/>
      <c r="AC914" s="52"/>
      <c r="AD914" s="52"/>
      <c r="AE914" s="52"/>
      <c r="AF914" s="52"/>
      <c r="AG914" s="52"/>
      <c r="AH914" s="52"/>
      <c r="AI914" s="52"/>
      <c r="AJ914" s="52"/>
      <c r="AK914" s="52"/>
      <c r="AL914" s="52"/>
      <c r="AM914" s="52"/>
      <c r="AN914" s="52"/>
      <c r="AO914" s="52"/>
      <c r="AP914" s="52"/>
      <c r="AQ914" s="52"/>
      <c r="AR914" s="52"/>
      <c r="AS914" s="52"/>
      <c r="AT914" s="52"/>
      <c r="AU914" s="52"/>
      <c r="AV914" s="52"/>
      <c r="AW914" s="52"/>
      <c r="AX914" s="52"/>
      <c r="AY914" s="52"/>
      <c r="AZ914" s="52"/>
      <c r="BA914" s="52"/>
      <c r="BB914" s="52"/>
      <c r="BC914" s="52"/>
      <c r="BD914" s="52"/>
      <c r="BE914" s="52"/>
      <c r="BF914" s="52"/>
    </row>
    <row r="915" spans="1:58" ht="15.75" customHeight="1">
      <c r="A915" s="58"/>
      <c r="B915" s="52"/>
      <c r="C915" s="52"/>
      <c r="D915" s="52"/>
      <c r="E915" s="52"/>
      <c r="F915" s="52"/>
      <c r="G915" s="52"/>
      <c r="H915" s="52"/>
      <c r="I915" s="52"/>
      <c r="J915" s="52"/>
      <c r="K915" s="52"/>
      <c r="L915" s="52"/>
      <c r="M915" s="52"/>
      <c r="N915" s="52"/>
      <c r="O915" s="52"/>
      <c r="P915" s="52"/>
      <c r="Q915" s="52"/>
      <c r="R915" s="52"/>
      <c r="S915" s="52"/>
      <c r="T915" s="52"/>
      <c r="U915" s="52"/>
      <c r="V915" s="52"/>
      <c r="W915" s="52"/>
      <c r="X915" s="52"/>
      <c r="Y915" s="52"/>
      <c r="Z915" s="52"/>
      <c r="AA915" s="52"/>
      <c r="AB915" s="52"/>
      <c r="AC915" s="52"/>
      <c r="AD915" s="52"/>
      <c r="AE915" s="52"/>
      <c r="AF915" s="52"/>
      <c r="AG915" s="52"/>
      <c r="AH915" s="52"/>
      <c r="AI915" s="52"/>
      <c r="AJ915" s="52"/>
      <c r="AK915" s="52"/>
      <c r="AL915" s="52"/>
      <c r="AM915" s="52"/>
      <c r="AN915" s="52"/>
      <c r="AO915" s="52"/>
      <c r="AP915" s="52"/>
      <c r="AQ915" s="52"/>
      <c r="AR915" s="52"/>
      <c r="AS915" s="52"/>
      <c r="AT915" s="52"/>
      <c r="AU915" s="52"/>
      <c r="AV915" s="52"/>
      <c r="AW915" s="52"/>
      <c r="AX915" s="52"/>
      <c r="AY915" s="52"/>
      <c r="AZ915" s="52"/>
      <c r="BA915" s="52"/>
      <c r="BB915" s="52"/>
      <c r="BC915" s="52"/>
      <c r="BD915" s="52"/>
      <c r="BE915" s="52"/>
      <c r="BF915" s="52"/>
    </row>
    <row r="916" spans="1:58" ht="15.75" customHeight="1">
      <c r="A916" s="58"/>
      <c r="B916" s="52"/>
      <c r="C916" s="52"/>
      <c r="D916" s="52"/>
      <c r="E916" s="52"/>
      <c r="F916" s="52"/>
      <c r="G916" s="52"/>
      <c r="H916" s="52"/>
      <c r="I916" s="52"/>
      <c r="J916" s="52"/>
      <c r="K916" s="52"/>
      <c r="L916" s="52"/>
      <c r="M916" s="52"/>
      <c r="N916" s="52"/>
      <c r="O916" s="52"/>
      <c r="P916" s="52"/>
      <c r="Q916" s="52"/>
      <c r="R916" s="52"/>
      <c r="S916" s="52"/>
      <c r="T916" s="52"/>
      <c r="U916" s="52"/>
      <c r="V916" s="52"/>
      <c r="W916" s="52"/>
      <c r="X916" s="52"/>
      <c r="Y916" s="52"/>
      <c r="Z916" s="52"/>
      <c r="AA916" s="52"/>
      <c r="AB916" s="52"/>
      <c r="AC916" s="52"/>
      <c r="AD916" s="52"/>
      <c r="AE916" s="52"/>
      <c r="AF916" s="52"/>
      <c r="AG916" s="52"/>
      <c r="AH916" s="52"/>
      <c r="AI916" s="52"/>
      <c r="AJ916" s="52"/>
      <c r="AK916" s="52"/>
      <c r="AL916" s="52"/>
      <c r="AM916" s="52"/>
      <c r="AN916" s="52"/>
      <c r="AO916" s="52"/>
      <c r="AP916" s="52"/>
      <c r="AQ916" s="52"/>
      <c r="AR916" s="52"/>
      <c r="AS916" s="52"/>
      <c r="AT916" s="52"/>
      <c r="AU916" s="52"/>
      <c r="AV916" s="52"/>
      <c r="AW916" s="52"/>
      <c r="AX916" s="52"/>
      <c r="AY916" s="52"/>
      <c r="AZ916" s="52"/>
      <c r="BA916" s="52"/>
      <c r="BB916" s="52"/>
      <c r="BC916" s="52"/>
      <c r="BD916" s="52"/>
      <c r="BE916" s="52"/>
      <c r="BF916" s="52"/>
    </row>
    <row r="917" spans="1:58" ht="15.75" customHeight="1">
      <c r="A917" s="58"/>
      <c r="B917" s="52"/>
      <c r="C917" s="52"/>
      <c r="D917" s="52"/>
      <c r="E917" s="52"/>
      <c r="F917" s="52"/>
      <c r="G917" s="52"/>
      <c r="H917" s="52"/>
      <c r="I917" s="52"/>
      <c r="J917" s="52"/>
      <c r="K917" s="52"/>
      <c r="L917" s="52"/>
      <c r="M917" s="52"/>
      <c r="N917" s="52"/>
      <c r="O917" s="52"/>
      <c r="P917" s="52"/>
      <c r="Q917" s="52"/>
      <c r="R917" s="52"/>
      <c r="S917" s="52"/>
      <c r="T917" s="52"/>
      <c r="U917" s="52"/>
      <c r="V917" s="52"/>
      <c r="W917" s="52"/>
      <c r="X917" s="52"/>
      <c r="Y917" s="52"/>
      <c r="Z917" s="52"/>
      <c r="AA917" s="52"/>
      <c r="AB917" s="52"/>
      <c r="AC917" s="52"/>
      <c r="AD917" s="52"/>
      <c r="AE917" s="52"/>
      <c r="AF917" s="52"/>
      <c r="AG917" s="52"/>
      <c r="AH917" s="52"/>
      <c r="AI917" s="52"/>
      <c r="AJ917" s="52"/>
      <c r="AK917" s="52"/>
      <c r="AL917" s="52"/>
      <c r="AM917" s="52"/>
      <c r="AN917" s="52"/>
      <c r="AO917" s="52"/>
      <c r="AP917" s="52"/>
      <c r="AQ917" s="52"/>
      <c r="AR917" s="52"/>
      <c r="AS917" s="52"/>
      <c r="AT917" s="52"/>
      <c r="AU917" s="52"/>
      <c r="AV917" s="52"/>
      <c r="AW917" s="52"/>
      <c r="AX917" s="52"/>
      <c r="AY917" s="52"/>
      <c r="AZ917" s="52"/>
      <c r="BA917" s="52"/>
      <c r="BB917" s="52"/>
      <c r="BC917" s="52"/>
      <c r="BD917" s="52"/>
      <c r="BE917" s="52"/>
      <c r="BF917" s="52"/>
    </row>
    <row r="918" spans="1:58" ht="15.75" customHeight="1">
      <c r="A918" s="58"/>
      <c r="B918" s="52"/>
      <c r="C918" s="52"/>
      <c r="D918" s="52"/>
      <c r="E918" s="52"/>
      <c r="F918" s="52"/>
      <c r="G918" s="52"/>
      <c r="H918" s="52"/>
      <c r="I918" s="52"/>
      <c r="J918" s="52"/>
      <c r="K918" s="52"/>
      <c r="L918" s="52"/>
      <c r="M918" s="52"/>
      <c r="N918" s="52"/>
      <c r="O918" s="52"/>
      <c r="P918" s="52"/>
      <c r="Q918" s="52"/>
      <c r="R918" s="52"/>
      <c r="S918" s="52"/>
      <c r="T918" s="52"/>
      <c r="U918" s="52"/>
      <c r="V918" s="52"/>
      <c r="W918" s="52"/>
      <c r="X918" s="52"/>
      <c r="Y918" s="52"/>
      <c r="Z918" s="52"/>
      <c r="AA918" s="52"/>
      <c r="AB918" s="52"/>
      <c r="AC918" s="52"/>
      <c r="AD918" s="52"/>
      <c r="AE918" s="52"/>
      <c r="AF918" s="52"/>
      <c r="AG918" s="52"/>
      <c r="AH918" s="52"/>
      <c r="AI918" s="52"/>
      <c r="AJ918" s="52"/>
      <c r="AK918" s="52"/>
      <c r="AL918" s="52"/>
      <c r="AM918" s="52"/>
      <c r="AN918" s="52"/>
      <c r="AO918" s="52"/>
      <c r="AP918" s="52"/>
      <c r="AQ918" s="52"/>
      <c r="AR918" s="52"/>
      <c r="AS918" s="52"/>
      <c r="AT918" s="52"/>
      <c r="AU918" s="52"/>
      <c r="AV918" s="52"/>
      <c r="AW918" s="52"/>
      <c r="AX918" s="52"/>
      <c r="AY918" s="52"/>
      <c r="AZ918" s="52"/>
      <c r="BA918" s="52"/>
      <c r="BB918" s="52"/>
      <c r="BC918" s="52"/>
      <c r="BD918" s="52"/>
      <c r="BE918" s="52"/>
      <c r="BF918" s="52"/>
    </row>
    <row r="919" spans="1:58" ht="15.75" customHeight="1">
      <c r="A919" s="58"/>
      <c r="B919" s="52"/>
      <c r="C919" s="52"/>
      <c r="D919" s="52"/>
      <c r="E919" s="52"/>
      <c r="F919" s="52"/>
      <c r="G919" s="52"/>
      <c r="H919" s="52"/>
      <c r="I919" s="52"/>
      <c r="J919" s="52"/>
      <c r="K919" s="52"/>
      <c r="L919" s="52"/>
      <c r="M919" s="52"/>
      <c r="N919" s="52"/>
      <c r="O919" s="52"/>
      <c r="P919" s="52"/>
      <c r="Q919" s="52"/>
      <c r="R919" s="52"/>
      <c r="S919" s="52"/>
      <c r="T919" s="52"/>
      <c r="U919" s="52"/>
      <c r="V919" s="52"/>
      <c r="W919" s="52"/>
      <c r="X919" s="52"/>
      <c r="Y919" s="52"/>
      <c r="Z919" s="52"/>
      <c r="AA919" s="52"/>
      <c r="AB919" s="52"/>
      <c r="AC919" s="52"/>
      <c r="AD919" s="52"/>
      <c r="AE919" s="52"/>
      <c r="AF919" s="52"/>
      <c r="AG919" s="52"/>
      <c r="AH919" s="52"/>
      <c r="AI919" s="52"/>
      <c r="AJ919" s="52"/>
      <c r="AK919" s="52"/>
      <c r="AL919" s="52"/>
      <c r="AM919" s="52"/>
      <c r="AN919" s="52"/>
      <c r="AO919" s="52"/>
      <c r="AP919" s="52"/>
      <c r="AQ919" s="52"/>
      <c r="AR919" s="52"/>
      <c r="AS919" s="52"/>
      <c r="AT919" s="52"/>
      <c r="AU919" s="52"/>
      <c r="AV919" s="52"/>
      <c r="AW919" s="52"/>
      <c r="AX919" s="52"/>
      <c r="AY919" s="52"/>
      <c r="AZ919" s="52"/>
      <c r="BA919" s="52"/>
      <c r="BB919" s="52"/>
      <c r="BC919" s="52"/>
      <c r="BD919" s="52"/>
      <c r="BE919" s="52"/>
      <c r="BF919" s="52"/>
    </row>
    <row r="920" spans="1:58" ht="15.75" customHeight="1">
      <c r="A920" s="58"/>
      <c r="B920" s="52"/>
      <c r="C920" s="52"/>
      <c r="D920" s="52"/>
      <c r="E920" s="52"/>
      <c r="F920" s="52"/>
      <c r="G920" s="52"/>
      <c r="H920" s="52"/>
      <c r="I920" s="52"/>
      <c r="J920" s="52"/>
      <c r="K920" s="52"/>
      <c r="L920" s="52"/>
      <c r="M920" s="52"/>
      <c r="N920" s="52"/>
      <c r="O920" s="52"/>
      <c r="P920" s="52"/>
      <c r="Q920" s="52"/>
      <c r="R920" s="52"/>
      <c r="S920" s="52"/>
      <c r="T920" s="52"/>
      <c r="U920" s="52"/>
      <c r="V920" s="52"/>
      <c r="W920" s="52"/>
      <c r="X920" s="52"/>
      <c r="Y920" s="52"/>
      <c r="Z920" s="52"/>
      <c r="AA920" s="52"/>
      <c r="AB920" s="52"/>
      <c r="AC920" s="52"/>
      <c r="AD920" s="52"/>
      <c r="AE920" s="52"/>
      <c r="AF920" s="52"/>
      <c r="AG920" s="52"/>
      <c r="AH920" s="52"/>
      <c r="AI920" s="52"/>
      <c r="AJ920" s="52"/>
      <c r="AK920" s="52"/>
      <c r="AL920" s="52"/>
      <c r="AM920" s="52"/>
      <c r="AN920" s="52"/>
      <c r="AO920" s="52"/>
      <c r="AP920" s="52"/>
      <c r="AQ920" s="52"/>
      <c r="AR920" s="52"/>
      <c r="AS920" s="52"/>
      <c r="AT920" s="52"/>
      <c r="AU920" s="52"/>
      <c r="AV920" s="52"/>
      <c r="AW920" s="52"/>
      <c r="AX920" s="52"/>
      <c r="AY920" s="52"/>
      <c r="AZ920" s="52"/>
      <c r="BA920" s="52"/>
      <c r="BB920" s="52"/>
      <c r="BC920" s="52"/>
      <c r="BD920" s="52"/>
      <c r="BE920" s="52"/>
      <c r="BF920" s="52"/>
    </row>
    <row r="921" spans="1:58" ht="15.75" customHeight="1">
      <c r="A921" s="58"/>
      <c r="B921" s="52"/>
      <c r="C921" s="52"/>
      <c r="D921" s="52"/>
      <c r="E921" s="52"/>
      <c r="F921" s="52"/>
      <c r="G921" s="52"/>
      <c r="H921" s="52"/>
      <c r="I921" s="52"/>
      <c r="J921" s="52"/>
      <c r="K921" s="52"/>
      <c r="L921" s="52"/>
      <c r="M921" s="52"/>
      <c r="N921" s="52"/>
      <c r="O921" s="52"/>
      <c r="P921" s="52"/>
      <c r="Q921" s="52"/>
      <c r="R921" s="52"/>
      <c r="S921" s="52"/>
      <c r="T921" s="52"/>
      <c r="U921" s="52"/>
      <c r="V921" s="52"/>
      <c r="W921" s="52"/>
      <c r="X921" s="52"/>
      <c r="Y921" s="52"/>
      <c r="Z921" s="52"/>
      <c r="AA921" s="52"/>
      <c r="AB921" s="52"/>
      <c r="AC921" s="52"/>
      <c r="AD921" s="52"/>
      <c r="AE921" s="52"/>
      <c r="AF921" s="52"/>
      <c r="AG921" s="52"/>
      <c r="AH921" s="52"/>
      <c r="AI921" s="52"/>
      <c r="AJ921" s="52"/>
      <c r="AK921" s="52"/>
      <c r="AL921" s="52"/>
      <c r="AM921" s="52"/>
      <c r="AN921" s="52"/>
      <c r="AO921" s="52"/>
      <c r="AP921" s="52"/>
      <c r="AQ921" s="52"/>
      <c r="AR921" s="52"/>
      <c r="AS921" s="52"/>
      <c r="AT921" s="52"/>
      <c r="AU921" s="52"/>
      <c r="AV921" s="52"/>
      <c r="AW921" s="52"/>
      <c r="AX921" s="52"/>
      <c r="AY921" s="52"/>
      <c r="AZ921" s="52"/>
      <c r="BA921" s="52"/>
      <c r="BB921" s="52"/>
      <c r="BC921" s="52"/>
      <c r="BD921" s="52"/>
      <c r="BE921" s="52"/>
      <c r="BF921" s="52"/>
    </row>
    <row r="922" spans="1:58" ht="15.75" customHeight="1">
      <c r="A922" s="58"/>
      <c r="B922" s="52"/>
      <c r="C922" s="52"/>
      <c r="D922" s="52"/>
      <c r="E922" s="52"/>
      <c r="F922" s="52"/>
      <c r="G922" s="52"/>
      <c r="H922" s="52"/>
      <c r="I922" s="52"/>
      <c r="J922" s="52"/>
      <c r="K922" s="52"/>
      <c r="L922" s="52"/>
      <c r="M922" s="52"/>
      <c r="N922" s="52"/>
      <c r="O922" s="52"/>
      <c r="P922" s="52"/>
      <c r="Q922" s="52"/>
      <c r="R922" s="52"/>
      <c r="S922" s="52"/>
      <c r="T922" s="52"/>
      <c r="U922" s="52"/>
      <c r="V922" s="52"/>
      <c r="W922" s="52"/>
      <c r="X922" s="52"/>
      <c r="Y922" s="52"/>
      <c r="Z922" s="52"/>
      <c r="AA922" s="52"/>
      <c r="AB922" s="52"/>
      <c r="AC922" s="52"/>
      <c r="AD922" s="52"/>
      <c r="AE922" s="52"/>
      <c r="AF922" s="52"/>
      <c r="AG922" s="52"/>
      <c r="AH922" s="52"/>
      <c r="AI922" s="52"/>
      <c r="AJ922" s="52"/>
      <c r="AK922" s="52"/>
      <c r="AL922" s="52"/>
      <c r="AM922" s="52"/>
      <c r="AN922" s="52"/>
      <c r="AO922" s="52"/>
      <c r="AP922" s="52"/>
      <c r="AQ922" s="52"/>
      <c r="AR922" s="52"/>
      <c r="AS922" s="52"/>
      <c r="AT922" s="52"/>
      <c r="AU922" s="52"/>
      <c r="AV922" s="52"/>
      <c r="AW922" s="52"/>
      <c r="AX922" s="52"/>
      <c r="AY922" s="52"/>
      <c r="AZ922" s="52"/>
      <c r="BA922" s="52"/>
      <c r="BB922" s="52"/>
      <c r="BC922" s="52"/>
      <c r="BD922" s="52"/>
      <c r="BE922" s="52"/>
      <c r="BF922" s="52"/>
    </row>
    <row r="923" spans="1:58" ht="15.75" customHeight="1">
      <c r="A923" s="58"/>
      <c r="B923" s="52"/>
      <c r="C923" s="52"/>
      <c r="D923" s="52"/>
      <c r="E923" s="52"/>
      <c r="F923" s="52"/>
      <c r="G923" s="52"/>
      <c r="H923" s="52"/>
      <c r="I923" s="52"/>
      <c r="J923" s="52"/>
      <c r="K923" s="52"/>
      <c r="L923" s="52"/>
      <c r="M923" s="52"/>
      <c r="N923" s="52"/>
      <c r="O923" s="52"/>
      <c r="P923" s="52"/>
      <c r="Q923" s="52"/>
      <c r="R923" s="52"/>
      <c r="S923" s="52"/>
      <c r="T923" s="52"/>
      <c r="U923" s="52"/>
      <c r="V923" s="52"/>
      <c r="W923" s="52"/>
      <c r="X923" s="52"/>
      <c r="Y923" s="52"/>
      <c r="Z923" s="52"/>
      <c r="AA923" s="52"/>
      <c r="AB923" s="52"/>
      <c r="AC923" s="52"/>
      <c r="AD923" s="52"/>
      <c r="AE923" s="52"/>
      <c r="AF923" s="52"/>
      <c r="AG923" s="52"/>
      <c r="AH923" s="52"/>
      <c r="AI923" s="52"/>
      <c r="AJ923" s="52"/>
      <c r="AK923" s="52"/>
      <c r="AL923" s="52"/>
      <c r="AM923" s="52"/>
      <c r="AN923" s="52"/>
      <c r="AO923" s="52"/>
      <c r="AP923" s="52"/>
      <c r="AQ923" s="52"/>
      <c r="AR923" s="52"/>
      <c r="AS923" s="52"/>
      <c r="AT923" s="52"/>
      <c r="AU923" s="52"/>
      <c r="AV923" s="52"/>
      <c r="AW923" s="52"/>
      <c r="AX923" s="52"/>
      <c r="AY923" s="52"/>
      <c r="AZ923" s="52"/>
      <c r="BA923" s="52"/>
      <c r="BB923" s="52"/>
      <c r="BC923" s="52"/>
      <c r="BD923" s="52"/>
      <c r="BE923" s="52"/>
      <c r="BF923" s="52"/>
    </row>
    <row r="924" spans="1:58" ht="15.75" customHeight="1">
      <c r="A924" s="58"/>
      <c r="B924" s="52"/>
      <c r="C924" s="52"/>
      <c r="D924" s="52"/>
      <c r="E924" s="52"/>
      <c r="F924" s="52"/>
      <c r="G924" s="52"/>
      <c r="H924" s="52"/>
      <c r="I924" s="52"/>
      <c r="J924" s="52"/>
      <c r="K924" s="52"/>
      <c r="L924" s="52"/>
      <c r="M924" s="52"/>
      <c r="N924" s="52"/>
      <c r="O924" s="52"/>
      <c r="P924" s="52"/>
      <c r="Q924" s="52"/>
      <c r="R924" s="52"/>
      <c r="S924" s="52"/>
      <c r="T924" s="52"/>
      <c r="U924" s="52"/>
      <c r="V924" s="52"/>
      <c r="W924" s="52"/>
      <c r="X924" s="52"/>
      <c r="Y924" s="52"/>
      <c r="Z924" s="52"/>
      <c r="AA924" s="52"/>
      <c r="AB924" s="52"/>
      <c r="AC924" s="52"/>
      <c r="AD924" s="52"/>
      <c r="AE924" s="52"/>
      <c r="AF924" s="52"/>
      <c r="AG924" s="52"/>
      <c r="AH924" s="52"/>
      <c r="AI924" s="52"/>
      <c r="AJ924" s="52"/>
      <c r="AK924" s="52"/>
      <c r="AL924" s="52"/>
      <c r="AM924" s="52"/>
      <c r="AN924" s="52"/>
      <c r="AO924" s="52"/>
      <c r="AP924" s="52"/>
      <c r="AQ924" s="52"/>
      <c r="AR924" s="52"/>
      <c r="AS924" s="52"/>
      <c r="AT924" s="52"/>
      <c r="AU924" s="52"/>
      <c r="AV924" s="52"/>
      <c r="AW924" s="52"/>
      <c r="AX924" s="52"/>
      <c r="AY924" s="52"/>
      <c r="AZ924" s="52"/>
      <c r="BA924" s="52"/>
      <c r="BB924" s="52"/>
      <c r="BC924" s="52"/>
      <c r="BD924" s="52"/>
      <c r="BE924" s="52"/>
      <c r="BF924" s="52"/>
    </row>
    <row r="925" spans="1:58" ht="15.75" customHeight="1">
      <c r="A925" s="58"/>
      <c r="B925" s="52"/>
      <c r="C925" s="52"/>
      <c r="D925" s="52"/>
      <c r="E925" s="52"/>
      <c r="F925" s="52"/>
      <c r="G925" s="52"/>
      <c r="H925" s="52"/>
      <c r="I925" s="52"/>
      <c r="J925" s="52"/>
      <c r="K925" s="52"/>
      <c r="L925" s="52"/>
      <c r="M925" s="52"/>
      <c r="N925" s="52"/>
      <c r="O925" s="52"/>
      <c r="P925" s="52"/>
      <c r="Q925" s="52"/>
      <c r="R925" s="52"/>
      <c r="S925" s="52"/>
      <c r="T925" s="52"/>
      <c r="U925" s="52"/>
      <c r="V925" s="52"/>
      <c r="W925" s="52"/>
      <c r="X925" s="52"/>
      <c r="Y925" s="52"/>
      <c r="Z925" s="52"/>
      <c r="AA925" s="52"/>
      <c r="AB925" s="52"/>
      <c r="AC925" s="52"/>
      <c r="AD925" s="52"/>
      <c r="AE925" s="52"/>
      <c r="AF925" s="52"/>
      <c r="AG925" s="52"/>
      <c r="AH925" s="52"/>
      <c r="AI925" s="52"/>
      <c r="AJ925" s="52"/>
      <c r="AK925" s="52"/>
      <c r="AL925" s="52"/>
      <c r="AM925" s="52"/>
      <c r="AN925" s="52"/>
      <c r="AO925" s="52"/>
      <c r="AP925" s="52"/>
      <c r="AQ925" s="52"/>
      <c r="AR925" s="52"/>
      <c r="AS925" s="52"/>
      <c r="AT925" s="52"/>
      <c r="AU925" s="52"/>
      <c r="AV925" s="52"/>
      <c r="AW925" s="52"/>
      <c r="AX925" s="52"/>
      <c r="AY925" s="52"/>
      <c r="AZ925" s="52"/>
      <c r="BA925" s="52"/>
      <c r="BB925" s="52"/>
      <c r="BC925" s="52"/>
      <c r="BD925" s="52"/>
      <c r="BE925" s="52"/>
      <c r="BF925" s="52"/>
    </row>
    <row r="926" spans="1:58" ht="15.75" customHeight="1">
      <c r="A926" s="58"/>
      <c r="B926" s="52"/>
      <c r="C926" s="52"/>
      <c r="D926" s="52"/>
      <c r="E926" s="52"/>
      <c r="F926" s="52"/>
      <c r="G926" s="52"/>
      <c r="H926" s="52"/>
      <c r="I926" s="52"/>
      <c r="J926" s="52"/>
      <c r="K926" s="52"/>
      <c r="L926" s="52"/>
      <c r="M926" s="52"/>
      <c r="N926" s="52"/>
      <c r="O926" s="52"/>
      <c r="P926" s="52"/>
      <c r="Q926" s="52"/>
      <c r="R926" s="52"/>
      <c r="S926" s="52"/>
      <c r="T926" s="52"/>
      <c r="U926" s="52"/>
      <c r="V926" s="52"/>
      <c r="W926" s="52"/>
      <c r="X926" s="52"/>
      <c r="Y926" s="52"/>
      <c r="Z926" s="52"/>
      <c r="AA926" s="52"/>
      <c r="AB926" s="52"/>
      <c r="AC926" s="52"/>
      <c r="AD926" s="52"/>
      <c r="AE926" s="52"/>
      <c r="AF926" s="52"/>
      <c r="AG926" s="52"/>
      <c r="AH926" s="52"/>
      <c r="AI926" s="52"/>
      <c r="AJ926" s="52"/>
      <c r="AK926" s="52"/>
      <c r="AL926" s="52"/>
      <c r="AM926" s="52"/>
      <c r="AN926" s="52"/>
      <c r="AO926" s="52"/>
      <c r="AP926" s="52"/>
      <c r="AQ926" s="52"/>
      <c r="AR926" s="52"/>
      <c r="AS926" s="52"/>
      <c r="AT926" s="52"/>
      <c r="AU926" s="52"/>
      <c r="AV926" s="52"/>
      <c r="AW926" s="52"/>
      <c r="AX926" s="52"/>
      <c r="AY926" s="52"/>
      <c r="AZ926" s="52"/>
      <c r="BA926" s="52"/>
      <c r="BB926" s="52"/>
      <c r="BC926" s="52"/>
      <c r="BD926" s="52"/>
      <c r="BE926" s="52"/>
      <c r="BF926" s="52"/>
    </row>
    <row r="927" spans="1:58" ht="15.75" customHeight="1">
      <c r="A927" s="58"/>
      <c r="B927" s="52"/>
      <c r="C927" s="52"/>
      <c r="D927" s="52"/>
      <c r="E927" s="52"/>
      <c r="F927" s="52"/>
      <c r="G927" s="52"/>
      <c r="H927" s="52"/>
      <c r="I927" s="52"/>
      <c r="J927" s="52"/>
      <c r="K927" s="52"/>
      <c r="L927" s="52"/>
      <c r="M927" s="52"/>
      <c r="N927" s="52"/>
      <c r="O927" s="52"/>
      <c r="P927" s="52"/>
      <c r="Q927" s="52"/>
      <c r="R927" s="52"/>
      <c r="S927" s="52"/>
      <c r="T927" s="52"/>
      <c r="U927" s="52"/>
      <c r="V927" s="52"/>
      <c r="W927" s="52"/>
      <c r="X927" s="52"/>
      <c r="Y927" s="52"/>
      <c r="Z927" s="52"/>
      <c r="AA927" s="52"/>
      <c r="AB927" s="52"/>
      <c r="AC927" s="52"/>
      <c r="AD927" s="52"/>
      <c r="AE927" s="52"/>
      <c r="AF927" s="52"/>
      <c r="AG927" s="52"/>
      <c r="AH927" s="52"/>
      <c r="AI927" s="52"/>
      <c r="AJ927" s="52"/>
      <c r="AK927" s="52"/>
      <c r="AL927" s="52"/>
      <c r="AM927" s="52"/>
      <c r="AN927" s="52"/>
      <c r="AO927" s="52"/>
      <c r="AP927" s="52"/>
      <c r="AQ927" s="52"/>
      <c r="AR927" s="52"/>
      <c r="AS927" s="52"/>
      <c r="AT927" s="52"/>
      <c r="AU927" s="52"/>
      <c r="AV927" s="52"/>
      <c r="AW927" s="52"/>
      <c r="AX927" s="52"/>
      <c r="AY927" s="52"/>
      <c r="AZ927" s="52"/>
      <c r="BA927" s="52"/>
      <c r="BB927" s="52"/>
      <c r="BC927" s="52"/>
      <c r="BD927" s="52"/>
      <c r="BE927" s="52"/>
      <c r="BF927" s="52"/>
    </row>
    <row r="928" spans="1:58" ht="15.75" customHeight="1">
      <c r="A928" s="58"/>
      <c r="B928" s="52"/>
      <c r="C928" s="52"/>
      <c r="D928" s="52"/>
      <c r="E928" s="52"/>
      <c r="F928" s="52"/>
      <c r="G928" s="52"/>
      <c r="H928" s="52"/>
      <c r="I928" s="52"/>
      <c r="J928" s="52"/>
      <c r="K928" s="52"/>
      <c r="L928" s="52"/>
      <c r="M928" s="52"/>
      <c r="N928" s="52"/>
      <c r="O928" s="52"/>
      <c r="P928" s="52"/>
      <c r="Q928" s="52"/>
      <c r="R928" s="52"/>
      <c r="S928" s="52"/>
      <c r="T928" s="52"/>
      <c r="U928" s="52"/>
      <c r="V928" s="52"/>
      <c r="W928" s="52"/>
      <c r="X928" s="52"/>
      <c r="Y928" s="52"/>
      <c r="Z928" s="52"/>
      <c r="AA928" s="52"/>
      <c r="AB928" s="52"/>
      <c r="AC928" s="52"/>
      <c r="AD928" s="52"/>
      <c r="AE928" s="52"/>
      <c r="AF928" s="52"/>
      <c r="AG928" s="52"/>
      <c r="AH928" s="52"/>
      <c r="AI928" s="52"/>
      <c r="AJ928" s="52"/>
      <c r="AK928" s="52"/>
      <c r="AL928" s="52"/>
      <c r="AM928" s="52"/>
      <c r="AN928" s="52"/>
      <c r="AO928" s="52"/>
      <c r="AP928" s="52"/>
      <c r="AQ928" s="52"/>
      <c r="AR928" s="52"/>
      <c r="AS928" s="52"/>
      <c r="AT928" s="52"/>
      <c r="AU928" s="52"/>
      <c r="AV928" s="52"/>
      <c r="AW928" s="52"/>
      <c r="AX928" s="52"/>
      <c r="AY928" s="52"/>
      <c r="AZ928" s="52"/>
      <c r="BA928" s="52"/>
      <c r="BB928" s="52"/>
      <c r="BC928" s="52"/>
      <c r="BD928" s="52"/>
      <c r="BE928" s="52"/>
      <c r="BF928" s="52"/>
    </row>
    <row r="929" spans="1:58" ht="15.75" customHeight="1">
      <c r="A929" s="58"/>
      <c r="B929" s="52"/>
      <c r="C929" s="52"/>
      <c r="D929" s="52"/>
      <c r="E929" s="52"/>
      <c r="F929" s="52"/>
      <c r="G929" s="52"/>
      <c r="H929" s="52"/>
      <c r="I929" s="52"/>
      <c r="J929" s="52"/>
      <c r="K929" s="52"/>
      <c r="L929" s="52"/>
      <c r="M929" s="52"/>
      <c r="N929" s="52"/>
      <c r="O929" s="52"/>
      <c r="P929" s="52"/>
      <c r="Q929" s="52"/>
      <c r="R929" s="52"/>
      <c r="S929" s="52"/>
      <c r="T929" s="52"/>
      <c r="U929" s="52"/>
      <c r="V929" s="52"/>
      <c r="W929" s="52"/>
      <c r="X929" s="52"/>
      <c r="Y929" s="52"/>
      <c r="Z929" s="52"/>
      <c r="AA929" s="52"/>
      <c r="AB929" s="52"/>
      <c r="AC929" s="52"/>
      <c r="AD929" s="52"/>
      <c r="AE929" s="52"/>
      <c r="AF929" s="52"/>
      <c r="AG929" s="52"/>
      <c r="AH929" s="52"/>
      <c r="AI929" s="52"/>
      <c r="AJ929" s="52"/>
      <c r="AK929" s="52"/>
      <c r="AL929" s="52"/>
      <c r="AM929" s="52"/>
      <c r="AN929" s="52"/>
      <c r="AO929" s="52"/>
      <c r="AP929" s="52"/>
      <c r="AQ929" s="52"/>
      <c r="AR929" s="52"/>
      <c r="AS929" s="52"/>
      <c r="AT929" s="52"/>
      <c r="AU929" s="52"/>
      <c r="AV929" s="52"/>
      <c r="AW929" s="52"/>
      <c r="AX929" s="52"/>
      <c r="AY929" s="52"/>
      <c r="AZ929" s="52"/>
      <c r="BA929" s="52"/>
      <c r="BB929" s="52"/>
      <c r="BC929" s="52"/>
      <c r="BD929" s="52"/>
      <c r="BE929" s="52"/>
      <c r="BF929" s="52"/>
    </row>
    <row r="930" spans="1:58" ht="15.75" customHeight="1">
      <c r="A930" s="58"/>
      <c r="B930" s="52"/>
      <c r="C930" s="52"/>
      <c r="D930" s="52"/>
      <c r="E930" s="52"/>
      <c r="F930" s="52"/>
      <c r="G930" s="52"/>
      <c r="H930" s="52"/>
      <c r="I930" s="52"/>
      <c r="J930" s="52"/>
      <c r="K930" s="52"/>
      <c r="L930" s="52"/>
      <c r="M930" s="52"/>
      <c r="N930" s="52"/>
      <c r="O930" s="52"/>
      <c r="P930" s="52"/>
      <c r="Q930" s="52"/>
      <c r="R930" s="52"/>
      <c r="S930" s="52"/>
      <c r="T930" s="52"/>
      <c r="U930" s="52"/>
      <c r="V930" s="52"/>
      <c r="W930" s="52"/>
      <c r="X930" s="52"/>
      <c r="Y930" s="52"/>
      <c r="Z930" s="52"/>
      <c r="AA930" s="52"/>
      <c r="AB930" s="52"/>
      <c r="AC930" s="52"/>
      <c r="AD930" s="52"/>
      <c r="AE930" s="52"/>
      <c r="AF930" s="52"/>
      <c r="AG930" s="52"/>
      <c r="AH930" s="52"/>
      <c r="AI930" s="52"/>
      <c r="AJ930" s="52"/>
      <c r="AK930" s="52"/>
      <c r="AL930" s="52"/>
      <c r="AM930" s="52"/>
      <c r="AN930" s="52"/>
      <c r="AO930" s="52"/>
      <c r="AP930" s="52"/>
      <c r="AQ930" s="52"/>
      <c r="AR930" s="52"/>
      <c r="AS930" s="52"/>
      <c r="AT930" s="52"/>
      <c r="AU930" s="52"/>
      <c r="AV930" s="52"/>
      <c r="AW930" s="52"/>
      <c r="AX930" s="52"/>
      <c r="AY930" s="52"/>
      <c r="AZ930" s="52"/>
      <c r="BA930" s="52"/>
      <c r="BB930" s="52"/>
      <c r="BC930" s="52"/>
      <c r="BD930" s="52"/>
      <c r="BE930" s="52"/>
      <c r="BF930" s="52"/>
    </row>
    <row r="931" spans="1:58" ht="15.75" customHeight="1">
      <c r="A931" s="58"/>
      <c r="B931" s="52"/>
      <c r="C931" s="52"/>
      <c r="D931" s="52"/>
      <c r="E931" s="52"/>
      <c r="F931" s="52"/>
      <c r="G931" s="52"/>
      <c r="H931" s="52"/>
      <c r="I931" s="52"/>
      <c r="J931" s="52"/>
      <c r="K931" s="52"/>
      <c r="L931" s="52"/>
      <c r="M931" s="52"/>
      <c r="N931" s="52"/>
      <c r="O931" s="52"/>
      <c r="P931" s="52"/>
      <c r="Q931" s="52"/>
      <c r="R931" s="52"/>
      <c r="S931" s="52"/>
      <c r="T931" s="52"/>
      <c r="U931" s="52"/>
      <c r="V931" s="52"/>
      <c r="W931" s="52"/>
      <c r="X931" s="52"/>
      <c r="Y931" s="52"/>
      <c r="Z931" s="52"/>
      <c r="AA931" s="52"/>
      <c r="AB931" s="52"/>
      <c r="AC931" s="52"/>
      <c r="AD931" s="52"/>
      <c r="AE931" s="52"/>
      <c r="AF931" s="52"/>
      <c r="AG931" s="52"/>
      <c r="AH931" s="52"/>
      <c r="AI931" s="52"/>
      <c r="AJ931" s="52"/>
      <c r="AK931" s="52"/>
      <c r="AL931" s="52"/>
      <c r="AM931" s="52"/>
      <c r="AN931" s="52"/>
      <c r="AO931" s="52"/>
      <c r="AP931" s="52"/>
      <c r="AQ931" s="52"/>
      <c r="AR931" s="52"/>
      <c r="AS931" s="52"/>
      <c r="AT931" s="52"/>
      <c r="AU931" s="52"/>
      <c r="AV931" s="52"/>
      <c r="AW931" s="52"/>
      <c r="AX931" s="52"/>
      <c r="AY931" s="52"/>
      <c r="AZ931" s="52"/>
      <c r="BA931" s="52"/>
      <c r="BB931" s="52"/>
      <c r="BC931" s="52"/>
      <c r="BD931" s="52"/>
      <c r="BE931" s="52"/>
      <c r="BF931" s="52"/>
    </row>
    <row r="932" spans="1:58" ht="15.75" customHeight="1">
      <c r="A932" s="58"/>
      <c r="B932" s="52"/>
      <c r="C932" s="52"/>
      <c r="D932" s="52"/>
      <c r="E932" s="52"/>
      <c r="F932" s="52"/>
      <c r="G932" s="52"/>
      <c r="H932" s="52"/>
      <c r="I932" s="52"/>
      <c r="J932" s="52"/>
      <c r="K932" s="52"/>
      <c r="L932" s="52"/>
      <c r="M932" s="52"/>
      <c r="N932" s="52"/>
      <c r="O932" s="52"/>
      <c r="P932" s="52"/>
      <c r="Q932" s="52"/>
      <c r="R932" s="52"/>
      <c r="S932" s="52"/>
      <c r="T932" s="52"/>
      <c r="U932" s="52"/>
      <c r="V932" s="52"/>
      <c r="W932" s="52"/>
      <c r="X932" s="52"/>
      <c r="Y932" s="52"/>
      <c r="Z932" s="52"/>
      <c r="AA932" s="52"/>
      <c r="AB932" s="52"/>
      <c r="AC932" s="52"/>
      <c r="AD932" s="52"/>
      <c r="AE932" s="52"/>
      <c r="AF932" s="52"/>
      <c r="AG932" s="52"/>
      <c r="AH932" s="52"/>
      <c r="AI932" s="52"/>
      <c r="AJ932" s="52"/>
      <c r="AK932" s="52"/>
      <c r="AL932" s="52"/>
      <c r="AM932" s="52"/>
      <c r="AN932" s="52"/>
      <c r="AO932" s="52"/>
      <c r="AP932" s="52"/>
      <c r="AQ932" s="52"/>
      <c r="AR932" s="52"/>
      <c r="AS932" s="52"/>
      <c r="AT932" s="52"/>
      <c r="AU932" s="52"/>
      <c r="AV932" s="52"/>
      <c r="AW932" s="52"/>
      <c r="AX932" s="52"/>
      <c r="AY932" s="52"/>
      <c r="AZ932" s="52"/>
      <c r="BA932" s="52"/>
      <c r="BB932" s="52"/>
      <c r="BC932" s="52"/>
      <c r="BD932" s="52"/>
      <c r="BE932" s="52"/>
      <c r="BF932" s="52"/>
    </row>
    <row r="933" spans="1:58" ht="15.75" customHeight="1">
      <c r="A933" s="58"/>
      <c r="B933" s="52"/>
      <c r="C933" s="52"/>
      <c r="D933" s="52"/>
      <c r="E933" s="52"/>
      <c r="F933" s="52"/>
      <c r="G933" s="52"/>
      <c r="H933" s="52"/>
      <c r="I933" s="52"/>
      <c r="J933" s="52"/>
      <c r="K933" s="52"/>
      <c r="L933" s="52"/>
      <c r="M933" s="52"/>
      <c r="N933" s="52"/>
      <c r="O933" s="52"/>
      <c r="P933" s="52"/>
      <c r="Q933" s="52"/>
      <c r="R933" s="52"/>
      <c r="S933" s="52"/>
      <c r="T933" s="52"/>
      <c r="U933" s="52"/>
      <c r="V933" s="52"/>
      <c r="W933" s="52"/>
      <c r="X933" s="52"/>
      <c r="Y933" s="52"/>
      <c r="Z933" s="52"/>
      <c r="AA933" s="52"/>
      <c r="AB933" s="52"/>
      <c r="AC933" s="52"/>
      <c r="AD933" s="52"/>
      <c r="AE933" s="52"/>
      <c r="AF933" s="52"/>
      <c r="AG933" s="52"/>
      <c r="AH933" s="52"/>
      <c r="AI933" s="52"/>
      <c r="AJ933" s="52"/>
      <c r="AK933" s="52"/>
      <c r="AL933" s="52"/>
      <c r="AM933" s="52"/>
      <c r="AN933" s="52"/>
      <c r="AO933" s="52"/>
      <c r="AP933" s="52"/>
      <c r="AQ933" s="52"/>
      <c r="AR933" s="52"/>
      <c r="AS933" s="52"/>
      <c r="AT933" s="52"/>
      <c r="AU933" s="52"/>
      <c r="AV933" s="52"/>
      <c r="AW933" s="52"/>
      <c r="AX933" s="52"/>
      <c r="AY933" s="52"/>
      <c r="AZ933" s="52"/>
      <c r="BA933" s="52"/>
      <c r="BB933" s="52"/>
      <c r="BC933" s="52"/>
      <c r="BD933" s="52"/>
      <c r="BE933" s="52"/>
      <c r="BF933" s="52"/>
    </row>
    <row r="934" spans="1:58" ht="15.75" customHeight="1">
      <c r="A934" s="58"/>
      <c r="B934" s="52"/>
      <c r="C934" s="52"/>
      <c r="D934" s="52"/>
      <c r="E934" s="52"/>
      <c r="F934" s="52"/>
      <c r="G934" s="52"/>
      <c r="H934" s="52"/>
      <c r="I934" s="52"/>
      <c r="J934" s="52"/>
      <c r="K934" s="52"/>
      <c r="L934" s="52"/>
      <c r="M934" s="52"/>
      <c r="N934" s="52"/>
      <c r="O934" s="52"/>
      <c r="P934" s="52"/>
      <c r="Q934" s="52"/>
      <c r="R934" s="52"/>
      <c r="S934" s="52"/>
      <c r="T934" s="52"/>
      <c r="U934" s="52"/>
      <c r="V934" s="52"/>
      <c r="W934" s="52"/>
      <c r="X934" s="52"/>
      <c r="Y934" s="52"/>
      <c r="Z934" s="52"/>
      <c r="AA934" s="52"/>
      <c r="AB934" s="52"/>
      <c r="AC934" s="52"/>
      <c r="AD934" s="52"/>
      <c r="AE934" s="52"/>
      <c r="AF934" s="52"/>
      <c r="AG934" s="52"/>
      <c r="AH934" s="52"/>
      <c r="AI934" s="52"/>
      <c r="AJ934" s="52"/>
      <c r="AK934" s="52"/>
      <c r="AL934" s="52"/>
      <c r="AM934" s="52"/>
      <c r="AN934" s="52"/>
      <c r="AO934" s="52"/>
      <c r="AP934" s="52"/>
      <c r="AQ934" s="52"/>
      <c r="AR934" s="52"/>
      <c r="AS934" s="52"/>
      <c r="AT934" s="52"/>
      <c r="AU934" s="52"/>
      <c r="AV934" s="52"/>
      <c r="AW934" s="52"/>
      <c r="AX934" s="52"/>
      <c r="AY934" s="52"/>
      <c r="AZ934" s="52"/>
      <c r="BA934" s="52"/>
      <c r="BB934" s="52"/>
      <c r="BC934" s="52"/>
      <c r="BD934" s="52"/>
      <c r="BE934" s="52"/>
      <c r="BF934" s="52"/>
    </row>
    <row r="935" spans="1:58" ht="15.75" customHeight="1">
      <c r="A935" s="58"/>
      <c r="B935" s="52"/>
      <c r="C935" s="52"/>
      <c r="D935" s="52"/>
      <c r="E935" s="52"/>
      <c r="F935" s="52"/>
      <c r="G935" s="52"/>
      <c r="H935" s="52"/>
      <c r="I935" s="52"/>
      <c r="J935" s="52"/>
      <c r="K935" s="52"/>
      <c r="L935" s="52"/>
      <c r="M935" s="52"/>
      <c r="N935" s="52"/>
      <c r="O935" s="52"/>
      <c r="P935" s="52"/>
      <c r="Q935" s="52"/>
      <c r="R935" s="52"/>
      <c r="S935" s="52"/>
      <c r="T935" s="52"/>
      <c r="U935" s="52"/>
      <c r="V935" s="52"/>
      <c r="W935" s="52"/>
      <c r="X935" s="52"/>
      <c r="Y935" s="52"/>
      <c r="Z935" s="52"/>
      <c r="AA935" s="52"/>
      <c r="AB935" s="52"/>
      <c r="AC935" s="52"/>
      <c r="AD935" s="52"/>
      <c r="AE935" s="52"/>
      <c r="AF935" s="52"/>
      <c r="AG935" s="52"/>
      <c r="AH935" s="52"/>
      <c r="AI935" s="52"/>
      <c r="AJ935" s="52"/>
      <c r="AK935" s="52"/>
      <c r="AL935" s="52"/>
      <c r="AM935" s="52"/>
      <c r="AN935" s="52"/>
      <c r="AO935" s="52"/>
      <c r="AP935" s="52"/>
      <c r="AQ935" s="52"/>
      <c r="AR935" s="52"/>
      <c r="AS935" s="52"/>
      <c r="AT935" s="52"/>
      <c r="AU935" s="52"/>
      <c r="AV935" s="52"/>
      <c r="AW935" s="52"/>
      <c r="AX935" s="52"/>
      <c r="AY935" s="52"/>
      <c r="AZ935" s="52"/>
      <c r="BA935" s="52"/>
      <c r="BB935" s="52"/>
      <c r="BC935" s="52"/>
      <c r="BD935" s="52"/>
      <c r="BE935" s="52"/>
      <c r="BF935" s="52"/>
    </row>
    <row r="936" spans="1:58" ht="15.75" customHeight="1">
      <c r="A936" s="58"/>
      <c r="B936" s="52"/>
      <c r="C936" s="52"/>
      <c r="D936" s="52"/>
      <c r="E936" s="52"/>
      <c r="F936" s="52"/>
      <c r="G936" s="52"/>
      <c r="H936" s="52"/>
      <c r="I936" s="52"/>
      <c r="J936" s="52"/>
      <c r="K936" s="52"/>
      <c r="L936" s="52"/>
      <c r="M936" s="52"/>
      <c r="N936" s="52"/>
      <c r="O936" s="52"/>
      <c r="P936" s="52"/>
      <c r="Q936" s="52"/>
      <c r="R936" s="52"/>
      <c r="S936" s="52"/>
      <c r="T936" s="52"/>
      <c r="U936" s="52"/>
      <c r="V936" s="52"/>
      <c r="W936" s="52"/>
      <c r="X936" s="52"/>
      <c r="Y936" s="52"/>
      <c r="Z936" s="52"/>
      <c r="AA936" s="52"/>
      <c r="AB936" s="52"/>
      <c r="AC936" s="52"/>
      <c r="AD936" s="52"/>
      <c r="AE936" s="52"/>
      <c r="AF936" s="52"/>
      <c r="AG936" s="52"/>
      <c r="AH936" s="52"/>
      <c r="AI936" s="52"/>
      <c r="AJ936" s="52"/>
      <c r="AK936" s="52"/>
      <c r="AL936" s="52"/>
      <c r="AM936" s="52"/>
      <c r="AN936" s="52"/>
      <c r="AO936" s="52"/>
      <c r="AP936" s="52"/>
      <c r="AQ936" s="52"/>
      <c r="AR936" s="52"/>
      <c r="AS936" s="52"/>
      <c r="AT936" s="52"/>
      <c r="AU936" s="52"/>
      <c r="AV936" s="52"/>
      <c r="AW936" s="52"/>
      <c r="AX936" s="52"/>
      <c r="AY936" s="52"/>
      <c r="AZ936" s="52"/>
      <c r="BA936" s="52"/>
      <c r="BB936" s="52"/>
      <c r="BC936" s="52"/>
      <c r="BD936" s="52"/>
      <c r="BE936" s="52"/>
      <c r="BF936" s="52"/>
    </row>
    <row r="937" spans="1:58" ht="15.75" customHeight="1">
      <c r="A937" s="58"/>
      <c r="B937" s="52"/>
      <c r="C937" s="52"/>
      <c r="D937" s="52"/>
      <c r="E937" s="52"/>
      <c r="F937" s="52"/>
      <c r="G937" s="52"/>
      <c r="H937" s="52"/>
      <c r="I937" s="52"/>
      <c r="J937" s="52"/>
      <c r="K937" s="52"/>
      <c r="L937" s="52"/>
      <c r="M937" s="52"/>
      <c r="N937" s="52"/>
      <c r="O937" s="52"/>
      <c r="P937" s="52"/>
      <c r="Q937" s="52"/>
      <c r="R937" s="52"/>
      <c r="S937" s="52"/>
      <c r="T937" s="52"/>
      <c r="U937" s="52"/>
      <c r="V937" s="52"/>
      <c r="W937" s="52"/>
      <c r="X937" s="52"/>
      <c r="Y937" s="52"/>
      <c r="Z937" s="52"/>
      <c r="AA937" s="52"/>
      <c r="AB937" s="52"/>
      <c r="AC937" s="52"/>
      <c r="AD937" s="52"/>
      <c r="AE937" s="52"/>
      <c r="AF937" s="52"/>
      <c r="AG937" s="52"/>
      <c r="AH937" s="52"/>
      <c r="AI937" s="52"/>
      <c r="AJ937" s="52"/>
      <c r="AK937" s="52"/>
      <c r="AL937" s="52"/>
      <c r="AM937" s="52"/>
      <c r="AN937" s="52"/>
      <c r="AO937" s="52"/>
      <c r="AP937" s="52"/>
      <c r="AQ937" s="52"/>
      <c r="AR937" s="52"/>
      <c r="AS937" s="52"/>
      <c r="AT937" s="52"/>
      <c r="AU937" s="52"/>
      <c r="AV937" s="52"/>
      <c r="AW937" s="52"/>
      <c r="AX937" s="52"/>
      <c r="AY937" s="52"/>
      <c r="AZ937" s="52"/>
      <c r="BA937" s="52"/>
      <c r="BB937" s="52"/>
      <c r="BC937" s="52"/>
      <c r="BD937" s="52"/>
      <c r="BE937" s="52"/>
      <c r="BF937" s="52"/>
    </row>
    <row r="938" spans="1:58" ht="15.75" customHeight="1">
      <c r="A938" s="58"/>
      <c r="B938" s="52"/>
      <c r="C938" s="52"/>
      <c r="D938" s="52"/>
      <c r="E938" s="52"/>
      <c r="F938" s="52"/>
      <c r="G938" s="52"/>
      <c r="H938" s="52"/>
      <c r="I938" s="52"/>
      <c r="J938" s="52"/>
      <c r="K938" s="52"/>
      <c r="L938" s="52"/>
      <c r="M938" s="52"/>
      <c r="N938" s="52"/>
      <c r="O938" s="52"/>
      <c r="P938" s="52"/>
      <c r="Q938" s="52"/>
      <c r="R938" s="52"/>
      <c r="S938" s="52"/>
      <c r="T938" s="52"/>
      <c r="U938" s="52"/>
      <c r="V938" s="52"/>
      <c r="W938" s="52"/>
      <c r="X938" s="52"/>
      <c r="Y938" s="52"/>
      <c r="Z938" s="52"/>
      <c r="AA938" s="52"/>
      <c r="AB938" s="52"/>
      <c r="AC938" s="52"/>
      <c r="AD938" s="52"/>
      <c r="AE938" s="52"/>
      <c r="AF938" s="52"/>
      <c r="AG938" s="52"/>
      <c r="AH938" s="52"/>
      <c r="AI938" s="52"/>
      <c r="AJ938" s="52"/>
      <c r="AK938" s="52"/>
      <c r="AL938" s="52"/>
      <c r="AM938" s="52"/>
      <c r="AN938" s="52"/>
      <c r="AO938" s="52"/>
      <c r="AP938" s="52"/>
      <c r="AQ938" s="52"/>
      <c r="AR938" s="52"/>
      <c r="AS938" s="52"/>
      <c r="AT938" s="52"/>
      <c r="AU938" s="52"/>
      <c r="AV938" s="52"/>
      <c r="AW938" s="52"/>
      <c r="AX938" s="52"/>
      <c r="AY938" s="52"/>
      <c r="AZ938" s="52"/>
      <c r="BA938" s="52"/>
      <c r="BB938" s="52"/>
      <c r="BC938" s="52"/>
      <c r="BD938" s="52"/>
      <c r="BE938" s="52"/>
      <c r="BF938" s="52"/>
    </row>
    <row r="939" spans="1:58" ht="15.75" customHeight="1">
      <c r="A939" s="58"/>
      <c r="B939" s="52"/>
      <c r="C939" s="52"/>
      <c r="D939" s="52"/>
      <c r="E939" s="52"/>
      <c r="F939" s="52"/>
      <c r="G939" s="52"/>
      <c r="H939" s="52"/>
      <c r="I939" s="52"/>
      <c r="J939" s="52"/>
      <c r="K939" s="52"/>
      <c r="L939" s="52"/>
      <c r="M939" s="52"/>
      <c r="N939" s="52"/>
      <c r="O939" s="52"/>
      <c r="P939" s="52"/>
      <c r="Q939" s="52"/>
      <c r="R939" s="52"/>
      <c r="S939" s="52"/>
      <c r="T939" s="52"/>
      <c r="U939" s="52"/>
      <c r="V939" s="52"/>
      <c r="W939" s="52"/>
      <c r="X939" s="52"/>
      <c r="Y939" s="52"/>
      <c r="Z939" s="52"/>
      <c r="AA939" s="52"/>
      <c r="AB939" s="52"/>
      <c r="AC939" s="52"/>
      <c r="AD939" s="52"/>
      <c r="AE939" s="52"/>
      <c r="AF939" s="52"/>
      <c r="AG939" s="52"/>
      <c r="AH939" s="52"/>
      <c r="AI939" s="52"/>
      <c r="AJ939" s="52"/>
      <c r="AK939" s="52"/>
      <c r="AL939" s="52"/>
      <c r="AM939" s="52"/>
      <c r="AN939" s="52"/>
      <c r="AO939" s="52"/>
      <c r="AP939" s="52"/>
      <c r="AQ939" s="52"/>
      <c r="AR939" s="52"/>
      <c r="AS939" s="52"/>
      <c r="AT939" s="52"/>
      <c r="AU939" s="52"/>
      <c r="AV939" s="52"/>
      <c r="AW939" s="52"/>
      <c r="AX939" s="52"/>
      <c r="AY939" s="52"/>
      <c r="AZ939" s="52"/>
      <c r="BA939" s="52"/>
      <c r="BB939" s="52"/>
      <c r="BC939" s="52"/>
      <c r="BD939" s="52"/>
      <c r="BE939" s="52"/>
      <c r="BF939" s="52"/>
    </row>
    <row r="940" spans="1:58" ht="15.75" customHeight="1">
      <c r="A940" s="58"/>
      <c r="B940" s="52"/>
      <c r="C940" s="52"/>
      <c r="D940" s="52"/>
      <c r="E940" s="52"/>
      <c r="F940" s="52"/>
      <c r="G940" s="52"/>
      <c r="H940" s="52"/>
      <c r="I940" s="52"/>
      <c r="J940" s="52"/>
      <c r="K940" s="52"/>
      <c r="L940" s="52"/>
      <c r="M940" s="52"/>
      <c r="N940" s="52"/>
      <c r="O940" s="52"/>
      <c r="P940" s="52"/>
      <c r="Q940" s="52"/>
      <c r="R940" s="52"/>
      <c r="S940" s="52"/>
      <c r="T940" s="52"/>
      <c r="U940" s="52"/>
      <c r="V940" s="52"/>
      <c r="W940" s="52"/>
      <c r="X940" s="52"/>
      <c r="Y940" s="52"/>
      <c r="Z940" s="52"/>
      <c r="AA940" s="52"/>
      <c r="AB940" s="52"/>
      <c r="AC940" s="52"/>
      <c r="AD940" s="52"/>
      <c r="AE940" s="52"/>
      <c r="AF940" s="52"/>
      <c r="AG940" s="52"/>
      <c r="AH940" s="52"/>
      <c r="AI940" s="52"/>
      <c r="AJ940" s="52"/>
      <c r="AK940" s="52"/>
      <c r="AL940" s="52"/>
      <c r="AM940" s="52"/>
      <c r="AN940" s="52"/>
      <c r="AO940" s="52"/>
      <c r="AP940" s="52"/>
      <c r="AQ940" s="52"/>
      <c r="AR940" s="52"/>
      <c r="AS940" s="52"/>
      <c r="AT940" s="52"/>
      <c r="AU940" s="52"/>
      <c r="AV940" s="52"/>
      <c r="AW940" s="52"/>
      <c r="AX940" s="52"/>
      <c r="AY940" s="52"/>
      <c r="AZ940" s="52"/>
      <c r="BA940" s="52"/>
      <c r="BB940" s="52"/>
      <c r="BC940" s="52"/>
      <c r="BD940" s="52"/>
      <c r="BE940" s="52"/>
      <c r="BF940" s="52"/>
    </row>
    <row r="941" spans="1:58" ht="15.75" customHeight="1">
      <c r="A941" s="58"/>
      <c r="B941" s="52"/>
      <c r="C941" s="52"/>
      <c r="D941" s="52"/>
      <c r="E941" s="52"/>
      <c r="F941" s="52"/>
      <c r="G941" s="52"/>
      <c r="H941" s="52"/>
      <c r="I941" s="52"/>
      <c r="J941" s="52"/>
      <c r="K941" s="52"/>
      <c r="L941" s="52"/>
      <c r="M941" s="52"/>
      <c r="N941" s="52"/>
      <c r="O941" s="52"/>
      <c r="P941" s="52"/>
      <c r="Q941" s="52"/>
      <c r="R941" s="52"/>
      <c r="S941" s="52"/>
      <c r="T941" s="52"/>
      <c r="U941" s="52"/>
      <c r="V941" s="52"/>
      <c r="W941" s="52"/>
      <c r="X941" s="52"/>
      <c r="Y941" s="52"/>
      <c r="Z941" s="52"/>
      <c r="AA941" s="52"/>
      <c r="AB941" s="52"/>
      <c r="AC941" s="52"/>
      <c r="AD941" s="52"/>
      <c r="AE941" s="52"/>
      <c r="AF941" s="52"/>
      <c r="AG941" s="52"/>
      <c r="AH941" s="52"/>
      <c r="AI941" s="52"/>
      <c r="AJ941" s="52"/>
      <c r="AK941" s="52"/>
      <c r="AL941" s="52"/>
      <c r="AM941" s="52"/>
      <c r="AN941" s="52"/>
      <c r="AO941" s="52"/>
      <c r="AP941" s="52"/>
      <c r="AQ941" s="52"/>
      <c r="AR941" s="52"/>
      <c r="AS941" s="52"/>
      <c r="AT941" s="52"/>
      <c r="AU941" s="52"/>
      <c r="AV941" s="52"/>
      <c r="AW941" s="52"/>
      <c r="AX941" s="52"/>
      <c r="AY941" s="52"/>
      <c r="AZ941" s="52"/>
      <c r="BA941" s="52"/>
      <c r="BB941" s="52"/>
      <c r="BC941" s="52"/>
      <c r="BD941" s="52"/>
      <c r="BE941" s="52"/>
      <c r="BF941" s="52"/>
    </row>
    <row r="942" spans="1:58" ht="15.75" customHeight="1">
      <c r="A942" s="58"/>
      <c r="B942" s="52"/>
      <c r="C942" s="52"/>
      <c r="D942" s="52"/>
      <c r="E942" s="52"/>
      <c r="F942" s="52"/>
      <c r="G942" s="52"/>
      <c r="H942" s="52"/>
      <c r="I942" s="52"/>
      <c r="J942" s="52"/>
      <c r="K942" s="52"/>
      <c r="L942" s="52"/>
      <c r="M942" s="52"/>
      <c r="N942" s="52"/>
      <c r="O942" s="52"/>
      <c r="P942" s="52"/>
      <c r="Q942" s="52"/>
      <c r="R942" s="52"/>
      <c r="S942" s="52"/>
      <c r="T942" s="52"/>
      <c r="U942" s="52"/>
      <c r="V942" s="52"/>
      <c r="W942" s="52"/>
      <c r="X942" s="52"/>
      <c r="Y942" s="52"/>
      <c r="Z942" s="52"/>
      <c r="AA942" s="52"/>
      <c r="AB942" s="52"/>
      <c r="AC942" s="52"/>
      <c r="AD942" s="52"/>
      <c r="AE942" s="52"/>
      <c r="AF942" s="52"/>
      <c r="AG942" s="52"/>
      <c r="AH942" s="52"/>
      <c r="AI942" s="52"/>
      <c r="AJ942" s="52"/>
      <c r="AK942" s="52"/>
      <c r="AL942" s="52"/>
      <c r="AM942" s="52"/>
      <c r="AN942" s="52"/>
      <c r="AO942" s="52"/>
      <c r="AP942" s="52"/>
      <c r="AQ942" s="52"/>
      <c r="AR942" s="52"/>
      <c r="AS942" s="52"/>
      <c r="AT942" s="52"/>
      <c r="AU942" s="52"/>
      <c r="AV942" s="52"/>
      <c r="AW942" s="52"/>
      <c r="AX942" s="52"/>
      <c r="AY942" s="52"/>
      <c r="AZ942" s="52"/>
      <c r="BA942" s="52"/>
      <c r="BB942" s="52"/>
      <c r="BC942" s="52"/>
      <c r="BD942" s="52"/>
      <c r="BE942" s="52"/>
      <c r="BF942" s="52"/>
    </row>
    <row r="943" spans="1:58" ht="15.75" customHeight="1">
      <c r="A943" s="58"/>
      <c r="B943" s="52"/>
      <c r="C943" s="52"/>
      <c r="D943" s="52"/>
      <c r="E943" s="52"/>
      <c r="F943" s="52"/>
      <c r="G943" s="52"/>
      <c r="H943" s="52"/>
      <c r="I943" s="52"/>
      <c r="J943" s="52"/>
      <c r="K943" s="52"/>
      <c r="L943" s="52"/>
      <c r="M943" s="52"/>
      <c r="N943" s="52"/>
      <c r="O943" s="52"/>
      <c r="P943" s="52"/>
      <c r="Q943" s="52"/>
      <c r="R943" s="52"/>
      <c r="S943" s="52"/>
      <c r="T943" s="52"/>
      <c r="U943" s="52"/>
      <c r="V943" s="52"/>
      <c r="W943" s="52"/>
      <c r="X943" s="52"/>
      <c r="Y943" s="52"/>
      <c r="Z943" s="52"/>
      <c r="AA943" s="52"/>
      <c r="AB943" s="52"/>
      <c r="AC943" s="52"/>
      <c r="AD943" s="52"/>
      <c r="AE943" s="52"/>
      <c r="AF943" s="52"/>
      <c r="AG943" s="52"/>
      <c r="AH943" s="52"/>
      <c r="AI943" s="52"/>
      <c r="AJ943" s="52"/>
      <c r="AK943" s="52"/>
      <c r="AL943" s="52"/>
      <c r="AM943" s="52"/>
      <c r="AN943" s="52"/>
      <c r="AO943" s="52"/>
      <c r="AP943" s="52"/>
      <c r="AQ943" s="52"/>
      <c r="AR943" s="52"/>
      <c r="AS943" s="52"/>
      <c r="AT943" s="52"/>
      <c r="AU943" s="52"/>
      <c r="AV943" s="52"/>
      <c r="AW943" s="52"/>
      <c r="AX943" s="52"/>
      <c r="AY943" s="52"/>
      <c r="AZ943" s="52"/>
      <c r="BA943" s="52"/>
      <c r="BB943" s="52"/>
      <c r="BC943" s="52"/>
      <c r="BD943" s="52"/>
      <c r="BE943" s="52"/>
      <c r="BF943" s="52"/>
    </row>
    <row r="944" spans="1:58" ht="15.75" customHeight="1">
      <c r="A944" s="58"/>
      <c r="B944" s="52"/>
      <c r="C944" s="52"/>
      <c r="D944" s="52"/>
      <c r="E944" s="52"/>
      <c r="F944" s="52"/>
      <c r="G944" s="52"/>
      <c r="H944" s="52"/>
      <c r="I944" s="52"/>
      <c r="J944" s="52"/>
      <c r="K944" s="52"/>
      <c r="L944" s="52"/>
      <c r="M944" s="52"/>
      <c r="N944" s="52"/>
      <c r="O944" s="52"/>
      <c r="P944" s="52"/>
      <c r="Q944" s="52"/>
      <c r="R944" s="52"/>
      <c r="S944" s="52"/>
      <c r="T944" s="52"/>
      <c r="U944" s="52"/>
      <c r="V944" s="52"/>
      <c r="W944" s="52"/>
      <c r="X944" s="52"/>
      <c r="Y944" s="52"/>
      <c r="Z944" s="52"/>
      <c r="AA944" s="52"/>
      <c r="AB944" s="52"/>
      <c r="AC944" s="52"/>
      <c r="AD944" s="52"/>
      <c r="AE944" s="52"/>
      <c r="AF944" s="52"/>
      <c r="AG944" s="52"/>
      <c r="AH944" s="52"/>
      <c r="AI944" s="52"/>
      <c r="AJ944" s="52"/>
      <c r="AK944" s="52"/>
      <c r="AL944" s="52"/>
      <c r="AM944" s="52"/>
      <c r="AN944" s="52"/>
      <c r="AO944" s="52"/>
      <c r="AP944" s="52"/>
      <c r="AQ944" s="52"/>
      <c r="AR944" s="52"/>
      <c r="AS944" s="52"/>
      <c r="AT944" s="52"/>
      <c r="AU944" s="52"/>
      <c r="AV944" s="52"/>
      <c r="AW944" s="52"/>
      <c r="AX944" s="52"/>
      <c r="AY944" s="52"/>
      <c r="AZ944" s="52"/>
      <c r="BA944" s="52"/>
      <c r="BB944" s="52"/>
      <c r="BC944" s="52"/>
      <c r="BD944" s="52"/>
      <c r="BE944" s="52"/>
      <c r="BF944" s="52"/>
    </row>
    <row r="945" spans="1:58" ht="15.75" customHeight="1">
      <c r="A945" s="58"/>
      <c r="B945" s="52"/>
      <c r="C945" s="52"/>
      <c r="D945" s="52"/>
      <c r="E945" s="52"/>
      <c r="F945" s="52"/>
      <c r="G945" s="52"/>
      <c r="H945" s="52"/>
      <c r="I945" s="52"/>
      <c r="J945" s="52"/>
      <c r="K945" s="52"/>
      <c r="L945" s="52"/>
      <c r="M945" s="52"/>
      <c r="N945" s="52"/>
      <c r="O945" s="52"/>
      <c r="P945" s="52"/>
      <c r="Q945" s="52"/>
      <c r="R945" s="52"/>
      <c r="S945" s="52"/>
      <c r="T945" s="52"/>
      <c r="U945" s="52"/>
      <c r="V945" s="52"/>
      <c r="W945" s="52"/>
      <c r="X945" s="52"/>
      <c r="Y945" s="52"/>
      <c r="Z945" s="52"/>
      <c r="AA945" s="52"/>
      <c r="AB945" s="52"/>
      <c r="AC945" s="52"/>
      <c r="AD945" s="52"/>
      <c r="AE945" s="52"/>
      <c r="AF945" s="52"/>
      <c r="AG945" s="52"/>
      <c r="AH945" s="52"/>
      <c r="AI945" s="52"/>
      <c r="AJ945" s="52"/>
      <c r="AK945" s="52"/>
      <c r="AL945" s="52"/>
      <c r="AM945" s="52"/>
      <c r="AN945" s="52"/>
      <c r="AO945" s="52"/>
      <c r="AP945" s="52"/>
      <c r="AQ945" s="52"/>
      <c r="AR945" s="52"/>
      <c r="AS945" s="52"/>
      <c r="AT945" s="52"/>
      <c r="AU945" s="52"/>
      <c r="AV945" s="52"/>
      <c r="AW945" s="52"/>
      <c r="AX945" s="52"/>
      <c r="AY945" s="52"/>
      <c r="AZ945" s="52"/>
      <c r="BA945" s="52"/>
      <c r="BB945" s="52"/>
      <c r="BC945" s="52"/>
      <c r="BD945" s="52"/>
      <c r="BE945" s="52"/>
      <c r="BF945" s="52"/>
    </row>
    <row r="946" spans="1:58" ht="15.75" customHeight="1">
      <c r="A946" s="58"/>
      <c r="B946" s="52"/>
      <c r="C946" s="52"/>
      <c r="D946" s="52"/>
      <c r="E946" s="52"/>
      <c r="F946" s="52"/>
      <c r="G946" s="52"/>
      <c r="H946" s="52"/>
      <c r="I946" s="52"/>
      <c r="J946" s="52"/>
      <c r="K946" s="52"/>
      <c r="L946" s="52"/>
      <c r="M946" s="52"/>
      <c r="N946" s="52"/>
      <c r="O946" s="52"/>
      <c r="P946" s="52"/>
      <c r="Q946" s="52"/>
      <c r="R946" s="52"/>
      <c r="S946" s="52"/>
      <c r="T946" s="52"/>
      <c r="U946" s="52"/>
      <c r="V946" s="52"/>
      <c r="W946" s="52"/>
      <c r="X946" s="52"/>
      <c r="Y946" s="52"/>
      <c r="Z946" s="52"/>
      <c r="AA946" s="52"/>
      <c r="AB946" s="52"/>
      <c r="AC946" s="52"/>
      <c r="AD946" s="52"/>
      <c r="AE946" s="52"/>
      <c r="AF946" s="52"/>
      <c r="AG946" s="52"/>
      <c r="AH946" s="52"/>
      <c r="AI946" s="52"/>
      <c r="AJ946" s="52"/>
      <c r="AK946" s="52"/>
      <c r="AL946" s="52"/>
      <c r="AM946" s="52"/>
      <c r="AN946" s="52"/>
      <c r="AO946" s="52"/>
      <c r="AP946" s="52"/>
      <c r="AQ946" s="52"/>
      <c r="AR946" s="52"/>
      <c r="AS946" s="52"/>
      <c r="AT946" s="52"/>
      <c r="AU946" s="52"/>
      <c r="AV946" s="52"/>
      <c r="AW946" s="52"/>
      <c r="AX946" s="52"/>
      <c r="AY946" s="52"/>
      <c r="AZ946" s="52"/>
      <c r="BA946" s="52"/>
      <c r="BB946" s="52"/>
      <c r="BC946" s="52"/>
      <c r="BD946" s="52"/>
      <c r="BE946" s="52"/>
      <c r="BF946" s="52"/>
    </row>
    <row r="947" spans="1:58" ht="15.75" customHeight="1">
      <c r="A947" s="58"/>
      <c r="B947" s="52"/>
      <c r="C947" s="52"/>
      <c r="D947" s="52"/>
      <c r="E947" s="52"/>
      <c r="F947" s="52"/>
      <c r="G947" s="52"/>
      <c r="H947" s="52"/>
      <c r="I947" s="52"/>
      <c r="J947" s="52"/>
      <c r="K947" s="52"/>
      <c r="L947" s="52"/>
      <c r="M947" s="52"/>
      <c r="N947" s="52"/>
      <c r="O947" s="52"/>
      <c r="P947" s="52"/>
      <c r="Q947" s="52"/>
      <c r="R947" s="52"/>
      <c r="S947" s="52"/>
      <c r="T947" s="52"/>
      <c r="U947" s="52"/>
      <c r="V947" s="52"/>
      <c r="W947" s="52"/>
      <c r="X947" s="52"/>
      <c r="Y947" s="52"/>
      <c r="Z947" s="52"/>
      <c r="AA947" s="52"/>
      <c r="AB947" s="52"/>
      <c r="AC947" s="52"/>
      <c r="AD947" s="52"/>
      <c r="AE947" s="52"/>
      <c r="AF947" s="52"/>
      <c r="AG947" s="52"/>
      <c r="AH947" s="52"/>
      <c r="AI947" s="52"/>
      <c r="AJ947" s="52"/>
      <c r="AK947" s="52"/>
      <c r="AL947" s="52"/>
      <c r="AM947" s="52"/>
      <c r="AN947" s="52"/>
      <c r="AO947" s="52"/>
      <c r="AP947" s="52"/>
      <c r="AQ947" s="52"/>
      <c r="AR947" s="52"/>
      <c r="AS947" s="52"/>
      <c r="AT947" s="52"/>
      <c r="AU947" s="52"/>
      <c r="AV947" s="52"/>
      <c r="AW947" s="52"/>
      <c r="AX947" s="52"/>
      <c r="AY947" s="52"/>
      <c r="AZ947" s="52"/>
      <c r="BA947" s="52"/>
      <c r="BB947" s="52"/>
      <c r="BC947" s="52"/>
      <c r="BD947" s="52"/>
      <c r="BE947" s="52"/>
      <c r="BF947" s="52"/>
    </row>
    <row r="948" spans="1:58" ht="15.75" customHeight="1">
      <c r="A948" s="58"/>
      <c r="B948" s="52"/>
      <c r="C948" s="52"/>
      <c r="D948" s="52"/>
      <c r="E948" s="52"/>
      <c r="F948" s="52"/>
      <c r="G948" s="52"/>
      <c r="H948" s="52"/>
      <c r="I948" s="52"/>
      <c r="J948" s="52"/>
      <c r="K948" s="52"/>
      <c r="L948" s="52"/>
      <c r="M948" s="52"/>
      <c r="N948" s="52"/>
      <c r="O948" s="52"/>
      <c r="P948" s="52"/>
      <c r="Q948" s="52"/>
      <c r="R948" s="52"/>
      <c r="S948" s="52"/>
      <c r="T948" s="52"/>
      <c r="U948" s="52"/>
      <c r="V948" s="52"/>
      <c r="W948" s="52"/>
      <c r="X948" s="52"/>
      <c r="Y948" s="52"/>
      <c r="Z948" s="52"/>
      <c r="AA948" s="52"/>
      <c r="AB948" s="52"/>
      <c r="AC948" s="52"/>
      <c r="AD948" s="52"/>
      <c r="AE948" s="52"/>
      <c r="AF948" s="52"/>
      <c r="AG948" s="52"/>
      <c r="AH948" s="52"/>
      <c r="AI948" s="52"/>
      <c r="AJ948" s="52"/>
      <c r="AK948" s="52"/>
      <c r="AL948" s="52"/>
      <c r="AM948" s="52"/>
      <c r="AN948" s="52"/>
      <c r="AO948" s="52"/>
      <c r="AP948" s="52"/>
      <c r="AQ948" s="52"/>
      <c r="AR948" s="52"/>
      <c r="AS948" s="52"/>
      <c r="AT948" s="52"/>
      <c r="AU948" s="52"/>
      <c r="AV948" s="52"/>
      <c r="AW948" s="52"/>
      <c r="AX948" s="52"/>
      <c r="AY948" s="52"/>
      <c r="AZ948" s="52"/>
      <c r="BA948" s="52"/>
      <c r="BB948" s="52"/>
      <c r="BC948" s="52"/>
      <c r="BD948" s="52"/>
      <c r="BE948" s="52"/>
      <c r="BF948" s="52"/>
    </row>
    <row r="949" spans="1:58" ht="15.75" customHeight="1">
      <c r="A949" s="58"/>
      <c r="B949" s="52"/>
      <c r="C949" s="52"/>
      <c r="D949" s="52"/>
      <c r="E949" s="52"/>
      <c r="F949" s="52"/>
      <c r="G949" s="52"/>
      <c r="H949" s="52"/>
      <c r="I949" s="52"/>
      <c r="J949" s="52"/>
      <c r="K949" s="52"/>
      <c r="L949" s="52"/>
      <c r="M949" s="52"/>
      <c r="N949" s="52"/>
      <c r="O949" s="52"/>
      <c r="P949" s="52"/>
      <c r="Q949" s="52"/>
      <c r="R949" s="52"/>
      <c r="S949" s="52"/>
      <c r="T949" s="52"/>
      <c r="U949" s="52"/>
      <c r="V949" s="52"/>
      <c r="W949" s="52"/>
      <c r="X949" s="52"/>
      <c r="Y949" s="52"/>
      <c r="Z949" s="52"/>
      <c r="AA949" s="52"/>
      <c r="AB949" s="52"/>
      <c r="AC949" s="52"/>
      <c r="AD949" s="52"/>
      <c r="AE949" s="52"/>
      <c r="AF949" s="52"/>
      <c r="AG949" s="52"/>
      <c r="AH949" s="52"/>
      <c r="AI949" s="52"/>
      <c r="AJ949" s="52"/>
      <c r="AK949" s="52"/>
      <c r="AL949" s="52"/>
      <c r="AM949" s="52"/>
      <c r="AN949" s="52"/>
      <c r="AO949" s="52"/>
      <c r="AP949" s="52"/>
      <c r="AQ949" s="52"/>
      <c r="AR949" s="52"/>
      <c r="AS949" s="52"/>
      <c r="AT949" s="52"/>
      <c r="AU949" s="52"/>
      <c r="AV949" s="52"/>
      <c r="AW949" s="52"/>
      <c r="AX949" s="52"/>
      <c r="AY949" s="52"/>
      <c r="AZ949" s="52"/>
      <c r="BA949" s="52"/>
      <c r="BB949" s="52"/>
      <c r="BC949" s="52"/>
      <c r="BD949" s="52"/>
      <c r="BE949" s="52"/>
      <c r="BF949" s="52"/>
    </row>
    <row r="950" spans="1:58" ht="15.75" customHeight="1">
      <c r="A950" s="58"/>
      <c r="B950" s="52"/>
      <c r="C950" s="52"/>
      <c r="D950" s="52"/>
      <c r="E950" s="52"/>
      <c r="F950" s="52"/>
      <c r="G950" s="52"/>
      <c r="H950" s="52"/>
      <c r="I950" s="52"/>
      <c r="J950" s="52"/>
      <c r="K950" s="52"/>
      <c r="L950" s="52"/>
      <c r="M950" s="52"/>
      <c r="N950" s="52"/>
      <c r="O950" s="52"/>
      <c r="P950" s="52"/>
      <c r="Q950" s="52"/>
      <c r="R950" s="52"/>
      <c r="S950" s="52"/>
      <c r="T950" s="52"/>
      <c r="U950" s="52"/>
      <c r="V950" s="52"/>
      <c r="W950" s="52"/>
      <c r="X950" s="52"/>
      <c r="Y950" s="52"/>
      <c r="Z950" s="52"/>
      <c r="AA950" s="52"/>
      <c r="AB950" s="52"/>
      <c r="AC950" s="52"/>
      <c r="AD950" s="52"/>
      <c r="AE950" s="52"/>
      <c r="AF950" s="52"/>
      <c r="AG950" s="52"/>
      <c r="AH950" s="52"/>
      <c r="AI950" s="52"/>
      <c r="AJ950" s="52"/>
      <c r="AK950" s="52"/>
      <c r="AL950" s="52"/>
      <c r="AM950" s="52"/>
      <c r="AN950" s="52"/>
      <c r="AO950" s="52"/>
      <c r="AP950" s="52"/>
      <c r="AQ950" s="52"/>
      <c r="AR950" s="52"/>
      <c r="AS950" s="52"/>
      <c r="AT950" s="52"/>
      <c r="AU950" s="52"/>
      <c r="AV950" s="52"/>
      <c r="AW950" s="52"/>
      <c r="AX950" s="52"/>
      <c r="AY950" s="52"/>
      <c r="AZ950" s="52"/>
      <c r="BA950" s="52"/>
      <c r="BB950" s="52"/>
      <c r="BC950" s="52"/>
      <c r="BD950" s="52"/>
      <c r="BE950" s="52"/>
      <c r="BF950" s="52"/>
    </row>
    <row r="951" spans="1:58" ht="15.75" customHeight="1">
      <c r="A951" s="58"/>
      <c r="B951" s="52"/>
      <c r="C951" s="52"/>
      <c r="D951" s="52"/>
      <c r="E951" s="52"/>
      <c r="F951" s="52"/>
      <c r="G951" s="52"/>
      <c r="H951" s="52"/>
      <c r="I951" s="52"/>
      <c r="J951" s="52"/>
      <c r="K951" s="52"/>
      <c r="L951" s="52"/>
      <c r="M951" s="52"/>
      <c r="N951" s="52"/>
      <c r="O951" s="52"/>
      <c r="P951" s="52"/>
      <c r="Q951" s="52"/>
      <c r="R951" s="52"/>
      <c r="S951" s="52"/>
      <c r="T951" s="52"/>
      <c r="U951" s="52"/>
      <c r="V951" s="52"/>
      <c r="W951" s="52"/>
      <c r="X951" s="52"/>
      <c r="Y951" s="52"/>
      <c r="Z951" s="52"/>
      <c r="AA951" s="52"/>
      <c r="AB951" s="52"/>
      <c r="AC951" s="52"/>
      <c r="AD951" s="52"/>
      <c r="AE951" s="52"/>
      <c r="AF951" s="52"/>
      <c r="AG951" s="52"/>
      <c r="AH951" s="52"/>
      <c r="AI951" s="52"/>
      <c r="AJ951" s="52"/>
      <c r="AK951" s="52"/>
      <c r="AL951" s="52"/>
      <c r="AM951" s="52"/>
      <c r="AN951" s="52"/>
      <c r="AO951" s="52"/>
      <c r="AP951" s="52"/>
      <c r="AQ951" s="52"/>
      <c r="AR951" s="52"/>
      <c r="AS951" s="52"/>
      <c r="AT951" s="52"/>
      <c r="AU951" s="52"/>
      <c r="AV951" s="52"/>
      <c r="AW951" s="52"/>
      <c r="AX951" s="52"/>
      <c r="AY951" s="52"/>
      <c r="AZ951" s="52"/>
      <c r="BA951" s="52"/>
      <c r="BB951" s="52"/>
      <c r="BC951" s="52"/>
      <c r="BD951" s="52"/>
      <c r="BE951" s="52"/>
      <c r="BF951" s="52"/>
    </row>
    <row r="952" spans="1:58" ht="15.75" customHeight="1">
      <c r="A952" s="58"/>
      <c r="B952" s="52"/>
      <c r="C952" s="52"/>
      <c r="D952" s="52"/>
      <c r="E952" s="52"/>
      <c r="F952" s="52"/>
      <c r="G952" s="52"/>
      <c r="H952" s="52"/>
      <c r="I952" s="52"/>
      <c r="J952" s="52"/>
      <c r="K952" s="52"/>
      <c r="L952" s="52"/>
      <c r="M952" s="52"/>
      <c r="N952" s="52"/>
      <c r="O952" s="52"/>
      <c r="P952" s="52"/>
      <c r="Q952" s="52"/>
      <c r="R952" s="52"/>
      <c r="S952" s="52"/>
      <c r="T952" s="52"/>
      <c r="U952" s="52"/>
      <c r="V952" s="52"/>
      <c r="W952" s="52"/>
      <c r="X952" s="52"/>
      <c r="Y952" s="52"/>
      <c r="Z952" s="52"/>
      <c r="AA952" s="52"/>
      <c r="AB952" s="52"/>
      <c r="AC952" s="52"/>
      <c r="AD952" s="52"/>
      <c r="AE952" s="52"/>
      <c r="AF952" s="52"/>
      <c r="AG952" s="52"/>
      <c r="AH952" s="52"/>
      <c r="AI952" s="52"/>
      <c r="AJ952" s="52"/>
      <c r="AK952" s="52"/>
      <c r="AL952" s="52"/>
      <c r="AM952" s="52"/>
      <c r="AN952" s="52"/>
      <c r="AO952" s="52"/>
      <c r="AP952" s="52"/>
      <c r="AQ952" s="52"/>
      <c r="AR952" s="52"/>
      <c r="AS952" s="52"/>
      <c r="AT952" s="52"/>
      <c r="AU952" s="52"/>
      <c r="AV952" s="52"/>
      <c r="AW952" s="52"/>
      <c r="AX952" s="52"/>
      <c r="AY952" s="52"/>
      <c r="AZ952" s="52"/>
      <c r="BA952" s="52"/>
      <c r="BB952" s="52"/>
      <c r="BC952" s="52"/>
      <c r="BD952" s="52"/>
      <c r="BE952" s="52"/>
      <c r="BF952" s="52"/>
    </row>
    <row r="953" spans="1:58" ht="15.75" customHeight="1">
      <c r="A953" s="58"/>
      <c r="B953" s="52"/>
      <c r="C953" s="52"/>
      <c r="D953" s="52"/>
      <c r="E953" s="52"/>
      <c r="F953" s="52"/>
      <c r="G953" s="52"/>
      <c r="H953" s="52"/>
      <c r="I953" s="52"/>
      <c r="J953" s="52"/>
      <c r="K953" s="52"/>
      <c r="L953" s="52"/>
      <c r="M953" s="52"/>
      <c r="N953" s="52"/>
      <c r="O953" s="52"/>
      <c r="P953" s="52"/>
      <c r="Q953" s="52"/>
      <c r="R953" s="52"/>
      <c r="S953" s="52"/>
      <c r="T953" s="52"/>
      <c r="U953" s="52"/>
      <c r="V953" s="52"/>
      <c r="W953" s="52"/>
      <c r="X953" s="52"/>
      <c r="Y953" s="52"/>
      <c r="Z953" s="52"/>
      <c r="AA953" s="52"/>
      <c r="AB953" s="52"/>
      <c r="AC953" s="52"/>
      <c r="AD953" s="52"/>
      <c r="AE953" s="52"/>
      <c r="AF953" s="52"/>
      <c r="AG953" s="52"/>
      <c r="AH953" s="52"/>
      <c r="AI953" s="52"/>
      <c r="AJ953" s="52"/>
      <c r="AK953" s="52"/>
      <c r="AL953" s="52"/>
      <c r="AM953" s="52"/>
      <c r="AN953" s="52"/>
      <c r="AO953" s="52"/>
      <c r="AP953" s="52"/>
      <c r="AQ953" s="52"/>
      <c r="AR953" s="52"/>
      <c r="AS953" s="52"/>
      <c r="AT953" s="52"/>
      <c r="AU953" s="52"/>
      <c r="AV953" s="52"/>
      <c r="AW953" s="52"/>
      <c r="AX953" s="52"/>
      <c r="AY953" s="52"/>
      <c r="AZ953" s="52"/>
      <c r="BA953" s="52"/>
      <c r="BB953" s="52"/>
      <c r="BC953" s="52"/>
      <c r="BD953" s="52"/>
      <c r="BE953" s="52"/>
      <c r="BF953" s="52"/>
    </row>
    <row r="954" spans="1:58" ht="15.75" customHeight="1">
      <c r="A954" s="58"/>
      <c r="B954" s="52"/>
      <c r="C954" s="52"/>
      <c r="D954" s="52"/>
      <c r="E954" s="52"/>
      <c r="F954" s="52"/>
      <c r="G954" s="52"/>
      <c r="H954" s="52"/>
      <c r="I954" s="52"/>
      <c r="J954" s="52"/>
      <c r="K954" s="52"/>
      <c r="L954" s="52"/>
      <c r="M954" s="52"/>
      <c r="N954" s="52"/>
      <c r="O954" s="52"/>
      <c r="P954" s="52"/>
      <c r="Q954" s="52"/>
      <c r="R954" s="52"/>
      <c r="S954" s="52"/>
      <c r="T954" s="52"/>
      <c r="U954" s="52"/>
      <c r="V954" s="52"/>
      <c r="W954" s="52"/>
      <c r="X954" s="52"/>
      <c r="Y954" s="52"/>
      <c r="Z954" s="52"/>
      <c r="AA954" s="52"/>
      <c r="AB954" s="52"/>
      <c r="AC954" s="52"/>
      <c r="AD954" s="52"/>
      <c r="AE954" s="52"/>
      <c r="AF954" s="52"/>
      <c r="AG954" s="52"/>
      <c r="AH954" s="52"/>
      <c r="AI954" s="52"/>
      <c r="AJ954" s="52"/>
      <c r="AK954" s="52"/>
      <c r="AL954" s="52"/>
      <c r="AM954" s="52"/>
      <c r="AN954" s="52"/>
      <c r="AO954" s="52"/>
      <c r="AP954" s="52"/>
      <c r="AQ954" s="52"/>
      <c r="AR954" s="52"/>
      <c r="AS954" s="52"/>
      <c r="AT954" s="52"/>
      <c r="AU954" s="52"/>
      <c r="AV954" s="52"/>
      <c r="AW954" s="52"/>
      <c r="AX954" s="52"/>
      <c r="AY954" s="52"/>
      <c r="AZ954" s="52"/>
      <c r="BA954" s="52"/>
      <c r="BB954" s="52"/>
      <c r="BC954" s="52"/>
      <c r="BD954" s="52"/>
      <c r="BE954" s="52"/>
      <c r="BF954" s="52"/>
    </row>
    <row r="955" spans="1:58" ht="15.75" customHeight="1">
      <c r="A955" s="58"/>
      <c r="B955" s="52"/>
      <c r="C955" s="52"/>
      <c r="D955" s="52"/>
      <c r="E955" s="52"/>
      <c r="F955" s="52"/>
      <c r="G955" s="52"/>
      <c r="H955" s="52"/>
      <c r="I955" s="52"/>
      <c r="J955" s="52"/>
      <c r="K955" s="52"/>
      <c r="L955" s="52"/>
      <c r="M955" s="52"/>
      <c r="N955" s="52"/>
      <c r="O955" s="52"/>
      <c r="P955" s="52"/>
      <c r="Q955" s="52"/>
      <c r="R955" s="52"/>
      <c r="S955" s="52"/>
      <c r="T955" s="52"/>
      <c r="U955" s="52"/>
      <c r="V955" s="52"/>
      <c r="W955" s="52"/>
      <c r="X955" s="52"/>
      <c r="Y955" s="52"/>
      <c r="Z955" s="52"/>
      <c r="AA955" s="52"/>
      <c r="AB955" s="52"/>
      <c r="AC955" s="52"/>
      <c r="AD955" s="52"/>
      <c r="AE955" s="52"/>
      <c r="AF955" s="52"/>
      <c r="AG955" s="52"/>
      <c r="AH955" s="52"/>
      <c r="AI955" s="52"/>
      <c r="AJ955" s="52"/>
      <c r="AK955" s="52"/>
      <c r="AL955" s="52"/>
      <c r="AM955" s="52"/>
      <c r="AN955" s="52"/>
      <c r="AO955" s="52"/>
      <c r="AP955" s="52"/>
      <c r="AQ955" s="52"/>
      <c r="AR955" s="52"/>
      <c r="AS955" s="52"/>
      <c r="AT955" s="52"/>
      <c r="AU955" s="52"/>
      <c r="AV955" s="52"/>
      <c r="AW955" s="52"/>
      <c r="AX955" s="52"/>
      <c r="AY955" s="52"/>
      <c r="AZ955" s="52"/>
      <c r="BA955" s="52"/>
      <c r="BB955" s="52"/>
      <c r="BC955" s="52"/>
      <c r="BD955" s="52"/>
      <c r="BE955" s="52"/>
      <c r="BF955" s="52"/>
    </row>
    <row r="956" spans="1:58" ht="15.75" customHeight="1">
      <c r="A956" s="58"/>
      <c r="B956" s="52"/>
      <c r="C956" s="52"/>
      <c r="D956" s="52"/>
      <c r="E956" s="52"/>
      <c r="F956" s="52"/>
      <c r="G956" s="52"/>
      <c r="H956" s="52"/>
      <c r="I956" s="52"/>
      <c r="J956" s="52"/>
      <c r="K956" s="52"/>
      <c r="L956" s="52"/>
      <c r="M956" s="52"/>
      <c r="N956" s="52"/>
      <c r="O956" s="52"/>
      <c r="P956" s="52"/>
      <c r="Q956" s="52"/>
      <c r="R956" s="52"/>
      <c r="S956" s="52"/>
      <c r="T956" s="52"/>
      <c r="U956" s="52"/>
      <c r="V956" s="52"/>
      <c r="W956" s="52"/>
      <c r="X956" s="52"/>
      <c r="Y956" s="52"/>
      <c r="Z956" s="52"/>
      <c r="AA956" s="52"/>
      <c r="AB956" s="52"/>
      <c r="AC956" s="52"/>
      <c r="AD956" s="52"/>
      <c r="AE956" s="52"/>
      <c r="AF956" s="52"/>
      <c r="AG956" s="52"/>
      <c r="AH956" s="52"/>
      <c r="AI956" s="52"/>
      <c r="AJ956" s="52"/>
      <c r="AK956" s="52"/>
      <c r="AL956" s="52"/>
      <c r="AM956" s="52"/>
      <c r="AN956" s="52"/>
      <c r="AO956" s="52"/>
      <c r="AP956" s="52"/>
      <c r="AQ956" s="52"/>
      <c r="AR956" s="52"/>
      <c r="AS956" s="52"/>
      <c r="AT956" s="52"/>
      <c r="AU956" s="52"/>
      <c r="AV956" s="52"/>
      <c r="AW956" s="52"/>
      <c r="AX956" s="52"/>
      <c r="AY956" s="52"/>
      <c r="AZ956" s="52"/>
      <c r="BA956" s="52"/>
      <c r="BB956" s="52"/>
      <c r="BC956" s="52"/>
      <c r="BD956" s="52"/>
      <c r="BE956" s="52"/>
      <c r="BF956" s="52"/>
    </row>
    <row r="957" spans="1:58" ht="15.75" customHeight="1">
      <c r="A957" s="58"/>
      <c r="B957" s="52"/>
      <c r="C957" s="52"/>
      <c r="D957" s="52"/>
      <c r="E957" s="52"/>
      <c r="F957" s="52"/>
      <c r="G957" s="52"/>
      <c r="H957" s="52"/>
      <c r="I957" s="52"/>
      <c r="J957" s="52"/>
      <c r="K957" s="52"/>
      <c r="L957" s="52"/>
      <c r="M957" s="52"/>
      <c r="N957" s="52"/>
      <c r="O957" s="52"/>
      <c r="P957" s="52"/>
      <c r="Q957" s="52"/>
      <c r="R957" s="52"/>
      <c r="S957" s="52"/>
      <c r="T957" s="52"/>
      <c r="U957" s="52"/>
      <c r="V957" s="52"/>
      <c r="W957" s="52"/>
      <c r="X957" s="52"/>
      <c r="Y957" s="52"/>
      <c r="Z957" s="52"/>
      <c r="AA957" s="52"/>
      <c r="AB957" s="52"/>
      <c r="AC957" s="52"/>
      <c r="AD957" s="52"/>
      <c r="AE957" s="52"/>
      <c r="AF957" s="52"/>
      <c r="AG957" s="52"/>
      <c r="AH957" s="52"/>
      <c r="AI957" s="52"/>
      <c r="AJ957" s="52"/>
      <c r="AK957" s="52"/>
      <c r="AL957" s="52"/>
      <c r="AM957" s="52"/>
      <c r="AN957" s="52"/>
      <c r="AO957" s="52"/>
      <c r="AP957" s="52"/>
      <c r="AQ957" s="52"/>
      <c r="AR957" s="52"/>
      <c r="AS957" s="52"/>
      <c r="AT957" s="52"/>
      <c r="AU957" s="52"/>
      <c r="AV957" s="52"/>
      <c r="AW957" s="52"/>
      <c r="AX957" s="52"/>
      <c r="AY957" s="52"/>
      <c r="AZ957" s="52"/>
      <c r="BA957" s="52"/>
      <c r="BB957" s="52"/>
      <c r="BC957" s="52"/>
      <c r="BD957" s="52"/>
      <c r="BE957" s="52"/>
      <c r="BF957" s="52"/>
    </row>
    <row r="958" spans="1:58" ht="15.75" customHeight="1">
      <c r="A958" s="58"/>
      <c r="B958" s="52"/>
      <c r="C958" s="52"/>
      <c r="D958" s="52"/>
      <c r="E958" s="52"/>
      <c r="F958" s="52"/>
      <c r="G958" s="52"/>
      <c r="H958" s="52"/>
      <c r="I958" s="52"/>
      <c r="J958" s="52"/>
      <c r="K958" s="52"/>
      <c r="L958" s="52"/>
      <c r="M958" s="52"/>
      <c r="N958" s="52"/>
      <c r="O958" s="52"/>
      <c r="P958" s="52"/>
      <c r="Q958" s="52"/>
      <c r="R958" s="52"/>
      <c r="S958" s="52"/>
      <c r="T958" s="52"/>
      <c r="U958" s="52"/>
      <c r="V958" s="52"/>
      <c r="W958" s="52"/>
      <c r="X958" s="52"/>
      <c r="Y958" s="52"/>
      <c r="Z958" s="52"/>
      <c r="AA958" s="52"/>
      <c r="AB958" s="52"/>
      <c r="AC958" s="52"/>
      <c r="AD958" s="52"/>
      <c r="AE958" s="52"/>
      <c r="AF958" s="52"/>
      <c r="AG958" s="52"/>
      <c r="AH958" s="52"/>
      <c r="AI958" s="52"/>
      <c r="AJ958" s="52"/>
      <c r="AK958" s="52"/>
      <c r="AL958" s="52"/>
      <c r="AM958" s="52"/>
      <c r="AN958" s="52"/>
      <c r="AO958" s="52"/>
      <c r="AP958" s="52"/>
      <c r="AQ958" s="52"/>
      <c r="AR958" s="52"/>
      <c r="AS958" s="52"/>
      <c r="AT958" s="52"/>
      <c r="AU958" s="52"/>
      <c r="AV958" s="52"/>
      <c r="AW958" s="52"/>
      <c r="AX958" s="52"/>
      <c r="AY958" s="52"/>
      <c r="AZ958" s="52"/>
      <c r="BA958" s="52"/>
      <c r="BB958" s="52"/>
      <c r="BC958" s="52"/>
      <c r="BD958" s="52"/>
      <c r="BE958" s="52"/>
      <c r="BF958" s="52"/>
    </row>
    <row r="959" spans="1:58" ht="15.75" customHeight="1">
      <c r="A959" s="58"/>
      <c r="B959" s="52"/>
      <c r="C959" s="52"/>
      <c r="D959" s="52"/>
      <c r="E959" s="52"/>
      <c r="F959" s="52"/>
      <c r="G959" s="52"/>
      <c r="H959" s="52"/>
      <c r="I959" s="52"/>
      <c r="J959" s="52"/>
      <c r="K959" s="52"/>
      <c r="L959" s="52"/>
      <c r="M959" s="52"/>
      <c r="N959" s="52"/>
      <c r="O959" s="52"/>
      <c r="P959" s="52"/>
      <c r="Q959" s="52"/>
      <c r="R959" s="52"/>
      <c r="S959" s="52"/>
      <c r="T959" s="52"/>
      <c r="U959" s="52"/>
      <c r="V959" s="52"/>
      <c r="W959" s="52"/>
      <c r="X959" s="52"/>
      <c r="Y959" s="52"/>
      <c r="Z959" s="52"/>
      <c r="AA959" s="52"/>
      <c r="AB959" s="52"/>
      <c r="AC959" s="52"/>
      <c r="AD959" s="52"/>
      <c r="AE959" s="52"/>
      <c r="AF959" s="52"/>
      <c r="AG959" s="52"/>
      <c r="AH959" s="52"/>
      <c r="AI959" s="52"/>
      <c r="AJ959" s="52"/>
      <c r="AK959" s="52"/>
      <c r="AL959" s="52"/>
      <c r="AM959" s="52"/>
      <c r="AN959" s="52"/>
      <c r="AO959" s="52"/>
      <c r="AP959" s="52"/>
      <c r="AQ959" s="52"/>
      <c r="AR959" s="52"/>
      <c r="AS959" s="52"/>
      <c r="AT959" s="52"/>
      <c r="AU959" s="52"/>
      <c r="AV959" s="52"/>
      <c r="AW959" s="52"/>
      <c r="AX959" s="52"/>
      <c r="AY959" s="52"/>
      <c r="AZ959" s="52"/>
      <c r="BA959" s="52"/>
      <c r="BB959" s="52"/>
      <c r="BC959" s="52"/>
      <c r="BD959" s="52"/>
      <c r="BE959" s="52"/>
      <c r="BF959" s="52"/>
    </row>
    <row r="960" spans="1:58" ht="15.75" customHeight="1">
      <c r="A960" s="58"/>
      <c r="B960" s="52"/>
      <c r="C960" s="52"/>
      <c r="D960" s="52"/>
      <c r="E960" s="52"/>
      <c r="F960" s="52"/>
      <c r="G960" s="52"/>
      <c r="H960" s="52"/>
      <c r="I960" s="52"/>
      <c r="J960" s="52"/>
      <c r="K960" s="52"/>
      <c r="L960" s="52"/>
      <c r="M960" s="52"/>
      <c r="N960" s="52"/>
      <c r="O960" s="52"/>
      <c r="P960" s="52"/>
      <c r="Q960" s="52"/>
      <c r="R960" s="52"/>
      <c r="S960" s="52"/>
      <c r="T960" s="52"/>
      <c r="U960" s="52"/>
      <c r="V960" s="52"/>
      <c r="W960" s="52"/>
      <c r="X960" s="52"/>
      <c r="Y960" s="52"/>
      <c r="Z960" s="52"/>
      <c r="AA960" s="52"/>
      <c r="AB960" s="52"/>
      <c r="AC960" s="52"/>
      <c r="AD960" s="52"/>
      <c r="AE960" s="52"/>
      <c r="AF960" s="52"/>
      <c r="AG960" s="52"/>
      <c r="AH960" s="52"/>
      <c r="AI960" s="52"/>
      <c r="AJ960" s="52"/>
      <c r="AK960" s="52"/>
      <c r="AL960" s="52"/>
      <c r="AM960" s="52"/>
      <c r="AN960" s="52"/>
      <c r="AO960" s="52"/>
      <c r="AP960" s="52"/>
      <c r="AQ960" s="52"/>
      <c r="AR960" s="52"/>
      <c r="AS960" s="52"/>
      <c r="AT960" s="52"/>
      <c r="AU960" s="52"/>
      <c r="AV960" s="52"/>
      <c r="AW960" s="52"/>
      <c r="AX960" s="52"/>
      <c r="AY960" s="52"/>
      <c r="AZ960" s="52"/>
      <c r="BA960" s="52"/>
      <c r="BB960" s="52"/>
      <c r="BC960" s="52"/>
      <c r="BD960" s="52"/>
      <c r="BE960" s="52"/>
      <c r="BF960" s="52"/>
    </row>
    <row r="961" spans="1:58" ht="15.75" customHeight="1">
      <c r="A961" s="58"/>
      <c r="B961" s="52"/>
      <c r="C961" s="52"/>
      <c r="D961" s="52"/>
      <c r="E961" s="52"/>
      <c r="F961" s="52"/>
      <c r="G961" s="52"/>
      <c r="H961" s="52"/>
      <c r="I961" s="52"/>
      <c r="J961" s="52"/>
      <c r="K961" s="52"/>
      <c r="L961" s="52"/>
      <c r="M961" s="52"/>
      <c r="N961" s="52"/>
      <c r="O961" s="52"/>
      <c r="P961" s="52"/>
      <c r="Q961" s="52"/>
      <c r="R961" s="52"/>
      <c r="S961" s="52"/>
      <c r="T961" s="52"/>
      <c r="U961" s="52"/>
      <c r="V961" s="52"/>
      <c r="W961" s="52"/>
      <c r="X961" s="52"/>
      <c r="Y961" s="52"/>
      <c r="Z961" s="52"/>
      <c r="AA961" s="52"/>
      <c r="AB961" s="52"/>
      <c r="AC961" s="52"/>
      <c r="AD961" s="52"/>
      <c r="AE961" s="52"/>
      <c r="AF961" s="52"/>
      <c r="AG961" s="52"/>
      <c r="AH961" s="52"/>
      <c r="AI961" s="52"/>
      <c r="AJ961" s="52"/>
      <c r="AK961" s="52"/>
      <c r="AL961" s="52"/>
      <c r="AM961" s="52"/>
      <c r="AN961" s="52"/>
      <c r="AO961" s="52"/>
      <c r="AP961" s="52"/>
      <c r="AQ961" s="52"/>
      <c r="AR961" s="52"/>
      <c r="AS961" s="52"/>
      <c r="AT961" s="52"/>
      <c r="AU961" s="52"/>
      <c r="AV961" s="52"/>
      <c r="AW961" s="52"/>
      <c r="AX961" s="52"/>
      <c r="AY961" s="52"/>
      <c r="AZ961" s="52"/>
      <c r="BA961" s="52"/>
      <c r="BB961" s="52"/>
      <c r="BC961" s="52"/>
      <c r="BD961" s="52"/>
      <c r="BE961" s="52"/>
      <c r="BF961" s="52"/>
    </row>
    <row r="962" spans="1:58" ht="15.75" customHeight="1">
      <c r="A962" s="58"/>
      <c r="B962" s="52"/>
      <c r="C962" s="52"/>
      <c r="D962" s="52"/>
      <c r="E962" s="52"/>
      <c r="F962" s="52"/>
      <c r="G962" s="52"/>
      <c r="H962" s="52"/>
      <c r="I962" s="52"/>
      <c r="J962" s="52"/>
      <c r="K962" s="52"/>
      <c r="L962" s="52"/>
      <c r="M962" s="52"/>
      <c r="N962" s="52"/>
      <c r="O962" s="52"/>
      <c r="P962" s="52"/>
      <c r="Q962" s="52"/>
      <c r="R962" s="52"/>
      <c r="S962" s="52"/>
      <c r="T962" s="52"/>
      <c r="U962" s="52"/>
      <c r="V962" s="52"/>
      <c r="W962" s="52"/>
      <c r="X962" s="52"/>
      <c r="Y962" s="52"/>
      <c r="Z962" s="52"/>
      <c r="AA962" s="52"/>
      <c r="AB962" s="52"/>
      <c r="AC962" s="52"/>
      <c r="AD962" s="52"/>
      <c r="AE962" s="52"/>
      <c r="AF962" s="52"/>
      <c r="AG962" s="52"/>
      <c r="AH962" s="52"/>
      <c r="AI962" s="52"/>
      <c r="AJ962" s="52"/>
      <c r="AK962" s="52"/>
      <c r="AL962" s="52"/>
      <c r="AM962" s="52"/>
      <c r="AN962" s="52"/>
      <c r="AO962" s="52"/>
      <c r="AP962" s="52"/>
      <c r="AQ962" s="52"/>
      <c r="AR962" s="52"/>
      <c r="AS962" s="52"/>
      <c r="AT962" s="52"/>
      <c r="AU962" s="52"/>
      <c r="AV962" s="52"/>
      <c r="AW962" s="52"/>
      <c r="AX962" s="52"/>
      <c r="AY962" s="52"/>
      <c r="AZ962" s="52"/>
      <c r="BA962" s="52"/>
      <c r="BB962" s="52"/>
      <c r="BC962" s="52"/>
      <c r="BD962" s="52"/>
      <c r="BE962" s="52"/>
      <c r="BF962" s="52"/>
    </row>
    <row r="963" spans="1:58" ht="15.75" customHeight="1">
      <c r="A963" s="58"/>
      <c r="B963" s="52"/>
      <c r="C963" s="52"/>
      <c r="D963" s="52"/>
      <c r="E963" s="52"/>
      <c r="F963" s="52"/>
      <c r="G963" s="52"/>
      <c r="H963" s="52"/>
      <c r="I963" s="52"/>
      <c r="J963" s="52"/>
      <c r="K963" s="52"/>
      <c r="L963" s="52"/>
      <c r="M963" s="52"/>
      <c r="N963" s="52"/>
      <c r="O963" s="52"/>
      <c r="P963" s="52"/>
      <c r="Q963" s="52"/>
      <c r="R963" s="52"/>
      <c r="S963" s="52"/>
      <c r="T963" s="52"/>
      <c r="U963" s="52"/>
      <c r="V963" s="52"/>
      <c r="W963" s="52"/>
      <c r="X963" s="52"/>
      <c r="Y963" s="52"/>
      <c r="Z963" s="52"/>
      <c r="AA963" s="52"/>
      <c r="AB963" s="52"/>
      <c r="AC963" s="52"/>
      <c r="AD963" s="52"/>
      <c r="AE963" s="52"/>
      <c r="AF963" s="52"/>
      <c r="AG963" s="52"/>
      <c r="AH963" s="52"/>
      <c r="AI963" s="52"/>
      <c r="AJ963" s="52"/>
      <c r="AK963" s="52"/>
      <c r="AL963" s="52"/>
      <c r="AM963" s="52"/>
      <c r="AN963" s="52"/>
      <c r="AO963" s="52"/>
      <c r="AP963" s="52"/>
      <c r="AQ963" s="52"/>
      <c r="AR963" s="52"/>
      <c r="AS963" s="52"/>
      <c r="AT963" s="52"/>
      <c r="AU963" s="52"/>
      <c r="AV963" s="52"/>
      <c r="AW963" s="52"/>
      <c r="AX963" s="52"/>
      <c r="AY963" s="52"/>
      <c r="AZ963" s="52"/>
      <c r="BA963" s="52"/>
      <c r="BB963" s="52"/>
      <c r="BC963" s="52"/>
      <c r="BD963" s="52"/>
      <c r="BE963" s="52"/>
      <c r="BF963" s="52"/>
    </row>
    <row r="964" spans="1:58" ht="15.75" customHeight="1">
      <c r="A964" s="58"/>
      <c r="B964" s="52"/>
      <c r="C964" s="52"/>
      <c r="D964" s="52"/>
      <c r="E964" s="52"/>
      <c r="F964" s="52"/>
      <c r="G964" s="52"/>
      <c r="H964" s="52"/>
      <c r="I964" s="52"/>
      <c r="J964" s="52"/>
      <c r="K964" s="52"/>
      <c r="L964" s="52"/>
      <c r="M964" s="52"/>
      <c r="N964" s="52"/>
      <c r="O964" s="52"/>
      <c r="P964" s="52"/>
      <c r="Q964" s="52"/>
      <c r="R964" s="52"/>
      <c r="S964" s="52"/>
      <c r="T964" s="52"/>
      <c r="U964" s="52"/>
      <c r="V964" s="52"/>
      <c r="W964" s="52"/>
      <c r="X964" s="52"/>
      <c r="Y964" s="52"/>
      <c r="Z964" s="52"/>
      <c r="AA964" s="52"/>
      <c r="AB964" s="52"/>
      <c r="AC964" s="52"/>
      <c r="AD964" s="52"/>
      <c r="AE964" s="52"/>
      <c r="AF964" s="52"/>
      <c r="AG964" s="52"/>
      <c r="AH964" s="52"/>
      <c r="AI964" s="52"/>
      <c r="AJ964" s="52"/>
      <c r="AK964" s="52"/>
      <c r="AL964" s="52"/>
      <c r="AM964" s="52"/>
      <c r="AN964" s="52"/>
      <c r="AO964" s="52"/>
      <c r="AP964" s="52"/>
      <c r="AQ964" s="52"/>
      <c r="AR964" s="52"/>
      <c r="AS964" s="52"/>
      <c r="AT964" s="52"/>
      <c r="AU964" s="52"/>
      <c r="AV964" s="52"/>
      <c r="AW964" s="52"/>
      <c r="AX964" s="52"/>
      <c r="AY964" s="52"/>
      <c r="AZ964" s="52"/>
      <c r="BA964" s="52"/>
      <c r="BB964" s="52"/>
      <c r="BC964" s="52"/>
      <c r="BD964" s="52"/>
      <c r="BE964" s="52"/>
      <c r="BF964" s="52"/>
    </row>
    <row r="965" spans="1:58" ht="15.75" customHeight="1">
      <c r="A965" s="58"/>
      <c r="B965" s="52"/>
      <c r="C965" s="52"/>
      <c r="D965" s="52"/>
      <c r="E965" s="52"/>
      <c r="F965" s="52"/>
      <c r="G965" s="52"/>
      <c r="H965" s="52"/>
      <c r="I965" s="52"/>
      <c r="J965" s="52"/>
      <c r="K965" s="52"/>
      <c r="L965" s="52"/>
      <c r="M965" s="52"/>
      <c r="N965" s="52"/>
      <c r="O965" s="52"/>
      <c r="P965" s="52"/>
      <c r="Q965" s="52"/>
      <c r="R965" s="52"/>
      <c r="S965" s="52"/>
      <c r="T965" s="52"/>
      <c r="U965" s="52"/>
      <c r="V965" s="52"/>
      <c r="W965" s="52"/>
      <c r="X965" s="52"/>
      <c r="Y965" s="52"/>
      <c r="Z965" s="52"/>
      <c r="AA965" s="52"/>
      <c r="AB965" s="52"/>
      <c r="AC965" s="52"/>
      <c r="AD965" s="52"/>
      <c r="AE965" s="52"/>
      <c r="AF965" s="52"/>
      <c r="AG965" s="52"/>
      <c r="AH965" s="52"/>
      <c r="AI965" s="52"/>
      <c r="AJ965" s="52"/>
      <c r="AK965" s="52"/>
      <c r="AL965" s="52"/>
      <c r="AM965" s="52"/>
      <c r="AN965" s="52"/>
      <c r="AO965" s="52"/>
      <c r="AP965" s="52"/>
      <c r="AQ965" s="52"/>
      <c r="AR965" s="52"/>
      <c r="AS965" s="52"/>
      <c r="AT965" s="52"/>
      <c r="AU965" s="52"/>
      <c r="AV965" s="52"/>
      <c r="AW965" s="52"/>
      <c r="AX965" s="52"/>
      <c r="AY965" s="52"/>
      <c r="AZ965" s="52"/>
      <c r="BA965" s="52"/>
      <c r="BB965" s="52"/>
      <c r="BC965" s="52"/>
      <c r="BD965" s="52"/>
      <c r="BE965" s="52"/>
      <c r="BF965" s="52"/>
    </row>
    <row r="966" spans="1:58" ht="15.75" customHeight="1">
      <c r="A966" s="58"/>
      <c r="B966" s="52"/>
      <c r="C966" s="52"/>
      <c r="D966" s="52"/>
      <c r="E966" s="52"/>
      <c r="F966" s="52"/>
      <c r="G966" s="52"/>
      <c r="H966" s="52"/>
      <c r="I966" s="52"/>
      <c r="J966" s="52"/>
      <c r="K966" s="52"/>
      <c r="L966" s="52"/>
      <c r="M966" s="52"/>
      <c r="N966" s="52"/>
      <c r="O966" s="52"/>
      <c r="P966" s="52"/>
      <c r="Q966" s="52"/>
      <c r="R966" s="52"/>
      <c r="S966" s="52"/>
      <c r="T966" s="52"/>
      <c r="U966" s="52"/>
      <c r="V966" s="52"/>
      <c r="W966" s="52"/>
      <c r="X966" s="52"/>
      <c r="Y966" s="52"/>
      <c r="Z966" s="52"/>
      <c r="AA966" s="52"/>
      <c r="AB966" s="52"/>
      <c r="AC966" s="52"/>
      <c r="AD966" s="52"/>
      <c r="AE966" s="52"/>
      <c r="AF966" s="52"/>
      <c r="AG966" s="52"/>
      <c r="AH966" s="52"/>
      <c r="AI966" s="52"/>
      <c r="AJ966" s="52"/>
      <c r="AK966" s="52"/>
      <c r="AL966" s="52"/>
      <c r="AM966" s="52"/>
      <c r="AN966" s="52"/>
      <c r="AO966" s="52"/>
      <c r="AP966" s="52"/>
      <c r="AQ966" s="52"/>
      <c r="AR966" s="52"/>
      <c r="AS966" s="52"/>
      <c r="AT966" s="52"/>
      <c r="AU966" s="52"/>
      <c r="AV966" s="52"/>
      <c r="AW966" s="52"/>
      <c r="AX966" s="52"/>
      <c r="AY966" s="52"/>
      <c r="AZ966" s="52"/>
      <c r="BA966" s="52"/>
      <c r="BB966" s="52"/>
      <c r="BC966" s="52"/>
      <c r="BD966" s="52"/>
      <c r="BE966" s="52"/>
      <c r="BF966" s="52"/>
    </row>
    <row r="967" spans="1:58" ht="15.75" customHeight="1">
      <c r="A967" s="58"/>
      <c r="B967" s="52"/>
      <c r="C967" s="52"/>
      <c r="D967" s="52"/>
      <c r="E967" s="52"/>
      <c r="F967" s="52"/>
      <c r="G967" s="52"/>
      <c r="H967" s="52"/>
      <c r="I967" s="52"/>
      <c r="J967" s="52"/>
      <c r="K967" s="52"/>
      <c r="L967" s="52"/>
      <c r="M967" s="52"/>
      <c r="N967" s="52"/>
      <c r="O967" s="52"/>
      <c r="P967" s="52"/>
      <c r="Q967" s="52"/>
      <c r="R967" s="52"/>
      <c r="S967" s="52"/>
      <c r="T967" s="52"/>
      <c r="U967" s="52"/>
      <c r="V967" s="52"/>
      <c r="W967" s="52"/>
      <c r="X967" s="52"/>
      <c r="Y967" s="52"/>
      <c r="Z967" s="52"/>
      <c r="AA967" s="52"/>
      <c r="AB967" s="52"/>
      <c r="AC967" s="52"/>
      <c r="AD967" s="52"/>
      <c r="AE967" s="52"/>
      <c r="AF967" s="52"/>
      <c r="AG967" s="52"/>
      <c r="AH967" s="52"/>
      <c r="AI967" s="52"/>
      <c r="AJ967" s="52"/>
      <c r="AK967" s="52"/>
      <c r="AL967" s="52"/>
      <c r="AM967" s="52"/>
      <c r="AN967" s="52"/>
      <c r="AO967" s="52"/>
      <c r="AP967" s="52"/>
      <c r="AQ967" s="52"/>
      <c r="AR967" s="52"/>
      <c r="AS967" s="52"/>
      <c r="AT967" s="52"/>
      <c r="AU967" s="52"/>
      <c r="AV967" s="52"/>
      <c r="AW967" s="52"/>
      <c r="AX967" s="52"/>
      <c r="AY967" s="52"/>
      <c r="AZ967" s="52"/>
      <c r="BA967" s="52"/>
      <c r="BB967" s="52"/>
      <c r="BC967" s="52"/>
      <c r="BD967" s="52"/>
      <c r="BE967" s="52"/>
      <c r="BF967" s="52"/>
    </row>
    <row r="968" spans="1:58" ht="15.75" customHeight="1">
      <c r="A968" s="58"/>
      <c r="B968" s="52"/>
      <c r="C968" s="52"/>
      <c r="D968" s="52"/>
      <c r="E968" s="52"/>
      <c r="F968" s="52"/>
      <c r="G968" s="52"/>
      <c r="H968" s="52"/>
      <c r="I968" s="52"/>
      <c r="J968" s="52"/>
      <c r="K968" s="52"/>
      <c r="L968" s="52"/>
      <c r="M968" s="52"/>
      <c r="N968" s="52"/>
      <c r="O968" s="52"/>
      <c r="P968" s="52"/>
      <c r="Q968" s="52"/>
      <c r="R968" s="52"/>
      <c r="S968" s="52"/>
      <c r="T968" s="52"/>
      <c r="U968" s="52"/>
      <c r="V968" s="52"/>
      <c r="W968" s="52"/>
      <c r="X968" s="52"/>
      <c r="Y968" s="52"/>
      <c r="Z968" s="52"/>
      <c r="AA968" s="52"/>
      <c r="AB968" s="52"/>
      <c r="AC968" s="52"/>
      <c r="AD968" s="52"/>
      <c r="AE968" s="52"/>
      <c r="AF968" s="52"/>
      <c r="AG968" s="52"/>
      <c r="AH968" s="52"/>
      <c r="AI968" s="52"/>
      <c r="AJ968" s="52"/>
      <c r="AK968" s="52"/>
      <c r="AL968" s="52"/>
      <c r="AM968" s="52"/>
      <c r="AN968" s="52"/>
      <c r="AO968" s="52"/>
      <c r="AP968" s="52"/>
      <c r="AQ968" s="52"/>
      <c r="AR968" s="52"/>
      <c r="AS968" s="52"/>
      <c r="AT968" s="52"/>
      <c r="AU968" s="52"/>
      <c r="AV968" s="52"/>
      <c r="AW968" s="52"/>
      <c r="AX968" s="52"/>
      <c r="AY968" s="52"/>
      <c r="AZ968" s="52"/>
      <c r="BA968" s="52"/>
      <c r="BB968" s="52"/>
      <c r="BC968" s="52"/>
      <c r="BD968" s="52"/>
      <c r="BE968" s="52"/>
      <c r="BF968" s="52"/>
    </row>
    <row r="969" spans="1:58" ht="15.75" customHeight="1">
      <c r="A969" s="58"/>
      <c r="B969" s="52"/>
      <c r="C969" s="52"/>
      <c r="D969" s="52"/>
      <c r="E969" s="52"/>
      <c r="F969" s="52"/>
      <c r="G969" s="52"/>
      <c r="H969" s="52"/>
      <c r="I969" s="52"/>
      <c r="J969" s="52"/>
      <c r="K969" s="52"/>
      <c r="L969" s="52"/>
      <c r="M969" s="52"/>
      <c r="N969" s="52"/>
      <c r="O969" s="52"/>
      <c r="P969" s="52"/>
      <c r="Q969" s="52"/>
      <c r="R969" s="52"/>
      <c r="S969" s="52"/>
      <c r="T969" s="52"/>
      <c r="U969" s="52"/>
      <c r="V969" s="52"/>
      <c r="W969" s="52"/>
      <c r="X969" s="52"/>
      <c r="Y969" s="52"/>
      <c r="Z969" s="52"/>
      <c r="AA969" s="52"/>
      <c r="AB969" s="52"/>
      <c r="AC969" s="52"/>
      <c r="AD969" s="52"/>
      <c r="AE969" s="52"/>
      <c r="AF969" s="52"/>
      <c r="AG969" s="52"/>
      <c r="AH969" s="52"/>
      <c r="AI969" s="52"/>
      <c r="AJ969" s="52"/>
      <c r="AK969" s="52"/>
      <c r="AL969" s="52"/>
      <c r="AM969" s="52"/>
      <c r="AN969" s="52"/>
      <c r="AO969" s="52"/>
      <c r="AP969" s="52"/>
      <c r="AQ969" s="52"/>
      <c r="AR969" s="52"/>
      <c r="AS969" s="52"/>
      <c r="AT969" s="52"/>
      <c r="AU969" s="52"/>
      <c r="AV969" s="52"/>
      <c r="AW969" s="52"/>
      <c r="AX969" s="52"/>
      <c r="AY969" s="52"/>
      <c r="AZ969" s="52"/>
      <c r="BA969" s="52"/>
      <c r="BB969" s="52"/>
      <c r="BC969" s="52"/>
      <c r="BD969" s="52"/>
      <c r="BE969" s="52"/>
      <c r="BF969" s="52"/>
    </row>
    <row r="970" spans="1:58" ht="15.75" customHeight="1">
      <c r="A970" s="58"/>
      <c r="B970" s="52"/>
      <c r="C970" s="52"/>
      <c r="D970" s="52"/>
      <c r="E970" s="52"/>
      <c r="F970" s="52"/>
      <c r="G970" s="52"/>
      <c r="H970" s="52"/>
      <c r="I970" s="52"/>
      <c r="J970" s="52"/>
      <c r="K970" s="52"/>
      <c r="L970" s="52"/>
      <c r="M970" s="52"/>
      <c r="N970" s="52"/>
      <c r="O970" s="52"/>
      <c r="P970" s="52"/>
      <c r="Q970" s="52"/>
      <c r="R970" s="52"/>
      <c r="S970" s="52"/>
      <c r="T970" s="52"/>
      <c r="U970" s="52"/>
      <c r="V970" s="52"/>
      <c r="W970" s="52"/>
      <c r="X970" s="52"/>
      <c r="Y970" s="52"/>
      <c r="Z970" s="52"/>
      <c r="AA970" s="52"/>
      <c r="AB970" s="52"/>
      <c r="AC970" s="52"/>
      <c r="AD970" s="52"/>
      <c r="AE970" s="52"/>
      <c r="AF970" s="52"/>
      <c r="AG970" s="52"/>
      <c r="AH970" s="52"/>
      <c r="AI970" s="52"/>
      <c r="AJ970" s="52"/>
      <c r="AK970" s="52"/>
      <c r="AL970" s="52"/>
      <c r="AM970" s="52"/>
      <c r="AN970" s="52"/>
      <c r="AO970" s="52"/>
      <c r="AP970" s="52"/>
      <c r="AQ970" s="52"/>
      <c r="AR970" s="52"/>
      <c r="AS970" s="52"/>
      <c r="AT970" s="52"/>
      <c r="AU970" s="52"/>
      <c r="AV970" s="52"/>
      <c r="AW970" s="52"/>
      <c r="AX970" s="52"/>
      <c r="AY970" s="52"/>
      <c r="AZ970" s="52"/>
      <c r="BA970" s="52"/>
      <c r="BB970" s="52"/>
      <c r="BC970" s="52"/>
      <c r="BD970" s="52"/>
      <c r="BE970" s="52"/>
      <c r="BF970" s="52"/>
    </row>
    <row r="971" spans="1:58" ht="15.75" customHeight="1">
      <c r="A971" s="58"/>
      <c r="B971" s="52"/>
      <c r="C971" s="52"/>
      <c r="D971" s="52"/>
      <c r="E971" s="52"/>
      <c r="F971" s="52"/>
      <c r="G971" s="52"/>
      <c r="H971" s="52"/>
      <c r="I971" s="52"/>
      <c r="J971" s="52"/>
      <c r="K971" s="52"/>
      <c r="L971" s="52"/>
      <c r="M971" s="52"/>
      <c r="N971" s="52"/>
      <c r="O971" s="52"/>
      <c r="P971" s="52"/>
      <c r="Q971" s="52"/>
      <c r="R971" s="52"/>
      <c r="S971" s="52"/>
      <c r="T971" s="52"/>
      <c r="U971" s="52"/>
      <c r="V971" s="52"/>
      <c r="W971" s="52"/>
      <c r="X971" s="52"/>
      <c r="Y971" s="52"/>
      <c r="Z971" s="52"/>
      <c r="AA971" s="52"/>
      <c r="AB971" s="52"/>
      <c r="AC971" s="52"/>
      <c r="AD971" s="52"/>
      <c r="AE971" s="52"/>
      <c r="AF971" s="52"/>
      <c r="AG971" s="52"/>
      <c r="AH971" s="52"/>
      <c r="AI971" s="52"/>
      <c r="AJ971" s="52"/>
      <c r="AK971" s="52"/>
      <c r="AL971" s="52"/>
      <c r="AM971" s="52"/>
      <c r="AN971" s="52"/>
      <c r="AO971" s="52"/>
      <c r="AP971" s="52"/>
      <c r="AQ971" s="52"/>
      <c r="AR971" s="52"/>
      <c r="AS971" s="52"/>
      <c r="AT971" s="52"/>
      <c r="AU971" s="52"/>
      <c r="AV971" s="52"/>
      <c r="AW971" s="52"/>
      <c r="AX971" s="52"/>
      <c r="AY971" s="52"/>
      <c r="AZ971" s="52"/>
      <c r="BA971" s="52"/>
      <c r="BB971" s="52"/>
      <c r="BC971" s="52"/>
      <c r="BD971" s="52"/>
      <c r="BE971" s="52"/>
      <c r="BF971" s="52"/>
    </row>
    <row r="972" spans="1:58" ht="15.75" customHeight="1">
      <c r="A972" s="58"/>
      <c r="B972" s="52"/>
      <c r="C972" s="52"/>
      <c r="D972" s="52"/>
      <c r="E972" s="52"/>
      <c r="F972" s="52"/>
      <c r="G972" s="52"/>
      <c r="H972" s="52"/>
      <c r="I972" s="52"/>
      <c r="J972" s="52"/>
      <c r="K972" s="52"/>
      <c r="L972" s="52"/>
      <c r="M972" s="52"/>
      <c r="N972" s="52"/>
      <c r="O972" s="52"/>
      <c r="P972" s="52"/>
      <c r="Q972" s="52"/>
      <c r="R972" s="52"/>
      <c r="S972" s="52"/>
      <c r="T972" s="52"/>
      <c r="U972" s="52"/>
      <c r="V972" s="52"/>
      <c r="W972" s="52"/>
      <c r="X972" s="52"/>
      <c r="Y972" s="52"/>
      <c r="Z972" s="52"/>
      <c r="AA972" s="52"/>
      <c r="AB972" s="52"/>
      <c r="AC972" s="52"/>
      <c r="AD972" s="52"/>
      <c r="AE972" s="52"/>
      <c r="AF972" s="52"/>
      <c r="AG972" s="52"/>
      <c r="AH972" s="52"/>
      <c r="AI972" s="52"/>
      <c r="AJ972" s="52"/>
      <c r="AK972" s="52"/>
      <c r="AL972" s="52"/>
      <c r="AM972" s="52"/>
      <c r="AN972" s="52"/>
      <c r="AO972" s="52"/>
      <c r="AP972" s="52"/>
      <c r="AQ972" s="52"/>
      <c r="AR972" s="52"/>
      <c r="AS972" s="52"/>
      <c r="AT972" s="52"/>
      <c r="AU972" s="52"/>
      <c r="AV972" s="52"/>
      <c r="AW972" s="52"/>
      <c r="AX972" s="52"/>
      <c r="AY972" s="52"/>
      <c r="AZ972" s="52"/>
      <c r="BA972" s="52"/>
      <c r="BB972" s="52"/>
      <c r="BC972" s="52"/>
      <c r="BD972" s="52"/>
      <c r="BE972" s="52"/>
      <c r="BF972" s="52"/>
    </row>
    <row r="973" spans="1:58" ht="15.75" customHeight="1">
      <c r="A973" s="58"/>
      <c r="B973" s="52"/>
      <c r="C973" s="52"/>
      <c r="D973" s="52"/>
      <c r="E973" s="52"/>
      <c r="F973" s="52"/>
      <c r="G973" s="52"/>
      <c r="H973" s="52"/>
      <c r="I973" s="52"/>
      <c r="J973" s="52"/>
      <c r="K973" s="52"/>
      <c r="L973" s="52"/>
      <c r="M973" s="52"/>
      <c r="N973" s="52"/>
      <c r="O973" s="52"/>
      <c r="P973" s="52"/>
      <c r="Q973" s="52"/>
      <c r="R973" s="52"/>
      <c r="S973" s="52"/>
      <c r="T973" s="52"/>
      <c r="U973" s="52"/>
      <c r="V973" s="52"/>
      <c r="W973" s="52"/>
      <c r="X973" s="52"/>
      <c r="Y973" s="52"/>
      <c r="Z973" s="52"/>
      <c r="AA973" s="52"/>
      <c r="AB973" s="52"/>
      <c r="AC973" s="52"/>
      <c r="AD973" s="52"/>
      <c r="AE973" s="52"/>
      <c r="AF973" s="52"/>
      <c r="AG973" s="52"/>
      <c r="AH973" s="52"/>
      <c r="AI973" s="52"/>
      <c r="AJ973" s="52"/>
      <c r="AK973" s="52"/>
      <c r="AL973" s="52"/>
      <c r="AM973" s="52"/>
      <c r="AN973" s="52"/>
      <c r="AO973" s="52"/>
      <c r="AP973" s="52"/>
      <c r="AQ973" s="52"/>
      <c r="AR973" s="52"/>
      <c r="AS973" s="52"/>
      <c r="AT973" s="52"/>
      <c r="AU973" s="52"/>
      <c r="AV973" s="52"/>
      <c r="AW973" s="52"/>
      <c r="AX973" s="52"/>
      <c r="AY973" s="52"/>
      <c r="AZ973" s="52"/>
      <c r="BA973" s="52"/>
      <c r="BB973" s="52"/>
      <c r="BC973" s="52"/>
      <c r="BD973" s="52"/>
      <c r="BE973" s="52"/>
      <c r="BF973" s="52"/>
    </row>
    <row r="974" spans="1:58" ht="15.75" customHeight="1">
      <c r="A974" s="58"/>
      <c r="B974" s="52"/>
      <c r="C974" s="52"/>
      <c r="D974" s="52"/>
      <c r="E974" s="52"/>
      <c r="F974" s="52"/>
      <c r="G974" s="52"/>
      <c r="H974" s="52"/>
      <c r="I974" s="52"/>
      <c r="J974" s="52"/>
      <c r="K974" s="52"/>
      <c r="L974" s="52"/>
      <c r="M974" s="52"/>
      <c r="N974" s="52"/>
      <c r="O974" s="52"/>
      <c r="P974" s="52"/>
      <c r="Q974" s="52"/>
      <c r="R974" s="52"/>
      <c r="S974" s="52"/>
      <c r="T974" s="52"/>
      <c r="U974" s="52"/>
      <c r="V974" s="52"/>
      <c r="W974" s="52"/>
      <c r="X974" s="52"/>
      <c r="Y974" s="52"/>
      <c r="Z974" s="52"/>
      <c r="AA974" s="52"/>
      <c r="AB974" s="52"/>
      <c r="AC974" s="52"/>
      <c r="AD974" s="52"/>
      <c r="AE974" s="52"/>
      <c r="AF974" s="52"/>
      <c r="AG974" s="52"/>
      <c r="AH974" s="52"/>
      <c r="AI974" s="52"/>
      <c r="AJ974" s="52"/>
      <c r="AK974" s="52"/>
      <c r="AL974" s="52"/>
      <c r="AM974" s="52"/>
      <c r="AN974" s="52"/>
      <c r="AO974" s="52"/>
      <c r="AP974" s="52"/>
      <c r="AQ974" s="52"/>
      <c r="AR974" s="52"/>
      <c r="AS974" s="52"/>
      <c r="AT974" s="52"/>
      <c r="AU974" s="52"/>
      <c r="AV974" s="52"/>
      <c r="AW974" s="52"/>
      <c r="AX974" s="52"/>
      <c r="AY974" s="52"/>
      <c r="AZ974" s="52"/>
      <c r="BA974" s="52"/>
      <c r="BB974" s="52"/>
      <c r="BC974" s="52"/>
      <c r="BD974" s="52"/>
      <c r="BE974" s="52"/>
      <c r="BF974" s="52"/>
    </row>
    <row r="975" spans="1:58" ht="15.75" customHeight="1">
      <c r="A975" s="58"/>
      <c r="B975" s="52"/>
      <c r="C975" s="52"/>
      <c r="D975" s="52"/>
      <c r="E975" s="52"/>
      <c r="F975" s="52"/>
      <c r="G975" s="52"/>
      <c r="H975" s="52"/>
      <c r="I975" s="52"/>
      <c r="J975" s="52"/>
      <c r="K975" s="52"/>
      <c r="L975" s="52"/>
      <c r="M975" s="52"/>
      <c r="N975" s="52"/>
      <c r="O975" s="52"/>
      <c r="P975" s="52"/>
      <c r="Q975" s="52"/>
      <c r="R975" s="52"/>
      <c r="S975" s="52"/>
      <c r="T975" s="52"/>
      <c r="U975" s="52"/>
      <c r="V975" s="52"/>
      <c r="W975" s="52"/>
      <c r="X975" s="52"/>
      <c r="Y975" s="52"/>
      <c r="Z975" s="52"/>
      <c r="AA975" s="52"/>
      <c r="AB975" s="52"/>
      <c r="AC975" s="52"/>
      <c r="AD975" s="52"/>
      <c r="AE975" s="52"/>
      <c r="AF975" s="52"/>
      <c r="AG975" s="52"/>
      <c r="AH975" s="52"/>
      <c r="AI975" s="52"/>
      <c r="AJ975" s="52"/>
      <c r="AK975" s="52"/>
      <c r="AL975" s="52"/>
      <c r="AM975" s="52"/>
      <c r="AN975" s="52"/>
      <c r="AO975" s="52"/>
      <c r="AP975" s="52"/>
      <c r="AQ975" s="52"/>
      <c r="AR975" s="52"/>
      <c r="AS975" s="52"/>
      <c r="AT975" s="52"/>
      <c r="AU975" s="52"/>
      <c r="AV975" s="52"/>
      <c r="AW975" s="52"/>
      <c r="AX975" s="52"/>
      <c r="AY975" s="52"/>
      <c r="AZ975" s="52"/>
      <c r="BA975" s="52"/>
      <c r="BB975" s="52"/>
      <c r="BC975" s="52"/>
      <c r="BD975" s="52"/>
      <c r="BE975" s="52"/>
      <c r="BF975" s="52"/>
    </row>
    <row r="976" spans="1:58" ht="15.75" customHeight="1">
      <c r="A976" s="58"/>
      <c r="B976" s="52"/>
      <c r="C976" s="52"/>
      <c r="D976" s="52"/>
      <c r="E976" s="52"/>
      <c r="F976" s="52"/>
      <c r="G976" s="52"/>
      <c r="H976" s="52"/>
      <c r="I976" s="52"/>
      <c r="J976" s="52"/>
      <c r="K976" s="52"/>
      <c r="L976" s="52"/>
      <c r="M976" s="52"/>
      <c r="N976" s="52"/>
      <c r="O976" s="52"/>
      <c r="P976" s="52"/>
      <c r="Q976" s="52"/>
      <c r="R976" s="52"/>
      <c r="S976" s="52"/>
      <c r="T976" s="52"/>
      <c r="U976" s="52"/>
      <c r="V976" s="52"/>
      <c r="W976" s="52"/>
      <c r="X976" s="52"/>
      <c r="Y976" s="52"/>
      <c r="Z976" s="52"/>
      <c r="AA976" s="52"/>
      <c r="AB976" s="52"/>
      <c r="AC976" s="52"/>
      <c r="AD976" s="52"/>
      <c r="AE976" s="52"/>
      <c r="AF976" s="52"/>
      <c r="AG976" s="52"/>
      <c r="AH976" s="52"/>
      <c r="AI976" s="52"/>
      <c r="AJ976" s="52"/>
      <c r="AK976" s="52"/>
      <c r="AL976" s="52"/>
      <c r="AM976" s="52"/>
      <c r="AN976" s="52"/>
      <c r="AO976" s="52"/>
      <c r="AP976" s="52"/>
      <c r="AQ976" s="52"/>
      <c r="AR976" s="52"/>
      <c r="AS976" s="52"/>
      <c r="AT976" s="52"/>
      <c r="AU976" s="52"/>
      <c r="AV976" s="52"/>
      <c r="AW976" s="52"/>
      <c r="AX976" s="52"/>
      <c r="AY976" s="52"/>
      <c r="AZ976" s="52"/>
      <c r="BA976" s="52"/>
      <c r="BB976" s="52"/>
      <c r="BC976" s="52"/>
      <c r="BD976" s="52"/>
      <c r="BE976" s="52"/>
      <c r="BF976" s="52"/>
    </row>
    <row r="977" spans="1:58" ht="15.75" customHeight="1">
      <c r="A977" s="58"/>
      <c r="B977" s="52"/>
      <c r="C977" s="52"/>
      <c r="D977" s="52"/>
      <c r="E977" s="52"/>
      <c r="F977" s="52"/>
      <c r="G977" s="52"/>
      <c r="H977" s="52"/>
      <c r="I977" s="52"/>
      <c r="J977" s="52"/>
      <c r="K977" s="52"/>
      <c r="L977" s="52"/>
      <c r="M977" s="52"/>
      <c r="N977" s="52"/>
      <c r="O977" s="52"/>
      <c r="P977" s="52"/>
      <c r="Q977" s="52"/>
      <c r="R977" s="52"/>
      <c r="S977" s="52"/>
      <c r="T977" s="52"/>
      <c r="U977" s="52"/>
      <c r="V977" s="52"/>
      <c r="W977" s="52"/>
      <c r="X977" s="52"/>
      <c r="Y977" s="52"/>
      <c r="Z977" s="52"/>
      <c r="AA977" s="52"/>
      <c r="AB977" s="52"/>
      <c r="AC977" s="52"/>
      <c r="AD977" s="52"/>
      <c r="AE977" s="52"/>
      <c r="AF977" s="52"/>
      <c r="AG977" s="52"/>
      <c r="AH977" s="52"/>
      <c r="AI977" s="52"/>
      <c r="AJ977" s="52"/>
      <c r="AK977" s="52"/>
      <c r="AL977" s="52"/>
      <c r="AM977" s="52"/>
      <c r="AN977" s="52"/>
      <c r="AO977" s="52"/>
      <c r="AP977" s="52"/>
      <c r="AQ977" s="52"/>
      <c r="AR977" s="52"/>
      <c r="AS977" s="52"/>
      <c r="AT977" s="52"/>
      <c r="AU977" s="52"/>
      <c r="AV977" s="52"/>
      <c r="AW977" s="52"/>
      <c r="AX977" s="52"/>
      <c r="AY977" s="52"/>
      <c r="AZ977" s="52"/>
      <c r="BA977" s="52"/>
      <c r="BB977" s="52"/>
      <c r="BC977" s="52"/>
      <c r="BD977" s="52"/>
      <c r="BE977" s="52"/>
      <c r="BF977" s="52"/>
    </row>
    <row r="978" spans="1:58" ht="15.75" customHeight="1">
      <c r="A978" s="58"/>
      <c r="B978" s="52"/>
      <c r="C978" s="52"/>
      <c r="D978" s="52"/>
      <c r="E978" s="52"/>
      <c r="F978" s="52"/>
      <c r="G978" s="52"/>
      <c r="H978" s="52"/>
      <c r="I978" s="52"/>
      <c r="J978" s="52"/>
      <c r="K978" s="52"/>
      <c r="L978" s="52"/>
      <c r="M978" s="52"/>
      <c r="N978" s="52"/>
      <c r="O978" s="52"/>
      <c r="P978" s="52"/>
      <c r="Q978" s="52"/>
      <c r="R978" s="52"/>
      <c r="S978" s="52"/>
      <c r="T978" s="52"/>
      <c r="U978" s="52"/>
      <c r="V978" s="52"/>
      <c r="W978" s="52"/>
      <c r="X978" s="52"/>
      <c r="Y978" s="52"/>
      <c r="Z978" s="52"/>
      <c r="AA978" s="52"/>
      <c r="AB978" s="52"/>
      <c r="AC978" s="52"/>
      <c r="AD978" s="52"/>
      <c r="AE978" s="52"/>
      <c r="AF978" s="52"/>
      <c r="AG978" s="52"/>
      <c r="AH978" s="52"/>
      <c r="AI978" s="52"/>
      <c r="AJ978" s="52"/>
      <c r="AK978" s="52"/>
      <c r="AL978" s="52"/>
      <c r="AM978" s="52"/>
      <c r="AN978" s="52"/>
      <c r="AO978" s="52"/>
      <c r="AP978" s="52"/>
      <c r="AQ978" s="52"/>
      <c r="AR978" s="52"/>
      <c r="AS978" s="52"/>
      <c r="AT978" s="52"/>
      <c r="AU978" s="52"/>
      <c r="AV978" s="52"/>
      <c r="AW978" s="52"/>
      <c r="AX978" s="52"/>
      <c r="AY978" s="52"/>
      <c r="AZ978" s="52"/>
      <c r="BA978" s="52"/>
      <c r="BB978" s="52"/>
      <c r="BC978" s="52"/>
      <c r="BD978" s="52"/>
      <c r="BE978" s="52"/>
      <c r="BF978" s="52"/>
    </row>
    <row r="979" spans="1:58" ht="15.75" customHeight="1">
      <c r="A979" s="58"/>
      <c r="B979" s="52"/>
      <c r="C979" s="52"/>
      <c r="D979" s="52"/>
      <c r="E979" s="52"/>
      <c r="F979" s="52"/>
      <c r="G979" s="52"/>
      <c r="H979" s="52"/>
      <c r="I979" s="52"/>
      <c r="J979" s="52"/>
      <c r="K979" s="52"/>
      <c r="L979" s="52"/>
      <c r="M979" s="52"/>
      <c r="N979" s="52"/>
      <c r="O979" s="52"/>
      <c r="P979" s="52"/>
      <c r="Q979" s="52"/>
      <c r="R979" s="52"/>
      <c r="S979" s="52"/>
      <c r="T979" s="52"/>
      <c r="U979" s="52"/>
      <c r="V979" s="52"/>
      <c r="W979" s="52"/>
      <c r="X979" s="52"/>
      <c r="Y979" s="52"/>
      <c r="Z979" s="52"/>
      <c r="AA979" s="52"/>
      <c r="AB979" s="52"/>
      <c r="AC979" s="52"/>
      <c r="AD979" s="52"/>
      <c r="AE979" s="52"/>
      <c r="AF979" s="52"/>
      <c r="AG979" s="52"/>
      <c r="AH979" s="52"/>
      <c r="AI979" s="52"/>
      <c r="AJ979" s="52"/>
      <c r="AK979" s="52"/>
      <c r="AL979" s="52"/>
      <c r="AM979" s="52"/>
      <c r="AN979" s="52"/>
      <c r="AO979" s="52"/>
      <c r="AP979" s="52"/>
      <c r="AQ979" s="52"/>
      <c r="AR979" s="52"/>
      <c r="AS979" s="52"/>
      <c r="AT979" s="52"/>
      <c r="AU979" s="52"/>
      <c r="AV979" s="52"/>
      <c r="AW979" s="52"/>
      <c r="AX979" s="52"/>
      <c r="AY979" s="52"/>
      <c r="AZ979" s="52"/>
      <c r="BA979" s="52"/>
      <c r="BB979" s="52"/>
      <c r="BC979" s="52"/>
      <c r="BD979" s="52"/>
      <c r="BE979" s="52"/>
      <c r="BF979" s="52"/>
    </row>
    <row r="980" spans="1:58" ht="15.75" customHeight="1">
      <c r="A980" s="58"/>
      <c r="B980" s="52"/>
      <c r="C980" s="52"/>
      <c r="D980" s="52"/>
      <c r="E980" s="52"/>
      <c r="F980" s="52"/>
      <c r="G980" s="52"/>
      <c r="H980" s="52"/>
      <c r="I980" s="52"/>
      <c r="J980" s="52"/>
      <c r="K980" s="52"/>
      <c r="L980" s="52"/>
      <c r="M980" s="52"/>
      <c r="N980" s="52"/>
      <c r="O980" s="52"/>
      <c r="P980" s="52"/>
      <c r="Q980" s="52"/>
      <c r="R980" s="52"/>
      <c r="S980" s="52"/>
      <c r="T980" s="52"/>
      <c r="U980" s="52"/>
      <c r="V980" s="52"/>
      <c r="W980" s="52"/>
      <c r="X980" s="52"/>
      <c r="Y980" s="52"/>
      <c r="Z980" s="52"/>
      <c r="AA980" s="52"/>
      <c r="AB980" s="52"/>
      <c r="AC980" s="52"/>
      <c r="AD980" s="52"/>
      <c r="AE980" s="52"/>
      <c r="AF980" s="52"/>
      <c r="AG980" s="52"/>
      <c r="AH980" s="52"/>
      <c r="AI980" s="52"/>
      <c r="AJ980" s="52"/>
      <c r="AK980" s="52"/>
      <c r="AL980" s="52"/>
      <c r="AM980" s="52"/>
      <c r="AN980" s="52"/>
      <c r="AO980" s="52"/>
      <c r="AP980" s="52"/>
      <c r="AQ980" s="52"/>
      <c r="AR980" s="52"/>
      <c r="AS980" s="52"/>
      <c r="AT980" s="52"/>
      <c r="AU980" s="52"/>
      <c r="AV980" s="52"/>
      <c r="AW980" s="52"/>
      <c r="AX980" s="52"/>
      <c r="AY980" s="52"/>
      <c r="AZ980" s="52"/>
      <c r="BA980" s="52"/>
      <c r="BB980" s="52"/>
      <c r="BC980" s="52"/>
      <c r="BD980" s="52"/>
      <c r="BE980" s="52"/>
      <c r="BF980" s="52"/>
    </row>
    <row r="981" spans="1:58" ht="15.75" customHeight="1">
      <c r="A981" s="58"/>
      <c r="B981" s="52"/>
      <c r="C981" s="52"/>
      <c r="D981" s="52"/>
      <c r="E981" s="52"/>
      <c r="F981" s="52"/>
      <c r="G981" s="52"/>
      <c r="H981" s="52"/>
      <c r="I981" s="52"/>
      <c r="J981" s="52"/>
      <c r="K981" s="52"/>
      <c r="L981" s="52"/>
      <c r="M981" s="52"/>
      <c r="N981" s="52"/>
      <c r="O981" s="52"/>
      <c r="P981" s="52"/>
      <c r="Q981" s="52"/>
      <c r="R981" s="52"/>
      <c r="S981" s="52"/>
      <c r="T981" s="52"/>
      <c r="U981" s="52"/>
      <c r="V981" s="52"/>
      <c r="W981" s="52"/>
      <c r="X981" s="52"/>
      <c r="Y981" s="52"/>
      <c r="Z981" s="52"/>
      <c r="AA981" s="52"/>
      <c r="AB981" s="52"/>
      <c r="AC981" s="52"/>
      <c r="AD981" s="52"/>
      <c r="AE981" s="52"/>
      <c r="AF981" s="52"/>
      <c r="AG981" s="52"/>
      <c r="AH981" s="52"/>
      <c r="AI981" s="52"/>
      <c r="AJ981" s="52"/>
      <c r="AK981" s="52"/>
      <c r="AL981" s="52"/>
      <c r="AM981" s="52"/>
      <c r="AN981" s="52"/>
      <c r="AO981" s="52"/>
      <c r="AP981" s="52"/>
      <c r="AQ981" s="52"/>
      <c r="AR981" s="52"/>
      <c r="AS981" s="52"/>
      <c r="AT981" s="52"/>
      <c r="AU981" s="52"/>
      <c r="AV981" s="52"/>
      <c r="AW981" s="52"/>
      <c r="AX981" s="52"/>
      <c r="AY981" s="52"/>
      <c r="AZ981" s="52"/>
      <c r="BA981" s="52"/>
      <c r="BB981" s="52"/>
      <c r="BC981" s="52"/>
      <c r="BD981" s="52"/>
      <c r="BE981" s="52"/>
      <c r="BF981" s="52"/>
    </row>
    <row r="982" spans="1:58" ht="15.75" customHeight="1">
      <c r="A982" s="58"/>
      <c r="B982" s="52"/>
      <c r="C982" s="52"/>
      <c r="D982" s="52"/>
      <c r="E982" s="52"/>
      <c r="F982" s="52"/>
      <c r="G982" s="52"/>
      <c r="H982" s="52"/>
      <c r="I982" s="52"/>
      <c r="J982" s="52"/>
      <c r="K982" s="52"/>
      <c r="L982" s="52"/>
      <c r="M982" s="52"/>
      <c r="N982" s="52"/>
      <c r="O982" s="52"/>
      <c r="P982" s="52"/>
      <c r="Q982" s="52"/>
      <c r="R982" s="52"/>
      <c r="S982" s="52"/>
      <c r="T982" s="52"/>
      <c r="U982" s="52"/>
      <c r="V982" s="52"/>
      <c r="W982" s="52"/>
      <c r="X982" s="52"/>
      <c r="Y982" s="52"/>
      <c r="Z982" s="52"/>
      <c r="AA982" s="52"/>
      <c r="AB982" s="52"/>
      <c r="AC982" s="52"/>
      <c r="AD982" s="52"/>
      <c r="AE982" s="52"/>
      <c r="AF982" s="52"/>
      <c r="AG982" s="52"/>
      <c r="AH982" s="52"/>
      <c r="AI982" s="52"/>
      <c r="AJ982" s="52"/>
      <c r="AK982" s="52"/>
      <c r="AL982" s="52"/>
      <c r="AM982" s="52"/>
      <c r="AN982" s="52"/>
      <c r="AO982" s="52"/>
      <c r="AP982" s="52"/>
      <c r="AQ982" s="52"/>
      <c r="AR982" s="52"/>
      <c r="AS982" s="52"/>
      <c r="AT982" s="52"/>
      <c r="AU982" s="52"/>
      <c r="AV982" s="52"/>
      <c r="AW982" s="52"/>
      <c r="AX982" s="52"/>
      <c r="AY982" s="52"/>
      <c r="AZ982" s="52"/>
      <c r="BA982" s="52"/>
      <c r="BB982" s="52"/>
      <c r="BC982" s="52"/>
      <c r="BD982" s="52"/>
      <c r="BE982" s="52"/>
      <c r="BF982" s="52"/>
    </row>
  </sheetData>
  <mergeCells count="36">
    <mergeCell ref="A1:B1"/>
    <mergeCell ref="A2:B2"/>
    <mergeCell ref="A3:B3"/>
    <mergeCell ref="A4:A12"/>
    <mergeCell ref="A13:A21"/>
    <mergeCell ref="A22:A30"/>
    <mergeCell ref="A31:A39"/>
    <mergeCell ref="A40:A48"/>
    <mergeCell ref="A49:A57"/>
    <mergeCell ref="A58:A66"/>
    <mergeCell ref="A67:A75"/>
    <mergeCell ref="A76:A84"/>
    <mergeCell ref="A85:A93"/>
    <mergeCell ref="A94:A102"/>
    <mergeCell ref="A103:A111"/>
    <mergeCell ref="A112:A120"/>
    <mergeCell ref="A121:A129"/>
    <mergeCell ref="A130:A138"/>
    <mergeCell ref="A139:A147"/>
    <mergeCell ref="A148:A156"/>
    <mergeCell ref="A157:A165"/>
    <mergeCell ref="A229:A237"/>
    <mergeCell ref="A238:A246"/>
    <mergeCell ref="A247:A255"/>
    <mergeCell ref="A256:A264"/>
    <mergeCell ref="A265:A273"/>
    <mergeCell ref="A274:A282"/>
    <mergeCell ref="A283:A291"/>
    <mergeCell ref="A292:A300"/>
    <mergeCell ref="A166:A174"/>
    <mergeCell ref="A175:A183"/>
    <mergeCell ref="A184:A192"/>
    <mergeCell ref="A193:A201"/>
    <mergeCell ref="A202:A210"/>
    <mergeCell ref="A211:A219"/>
    <mergeCell ref="A220:A228"/>
  </mergeCells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JG244"/>
  <sheetViews>
    <sheetView workbookViewId="0">
      <pane xSplit="2" topLeftCell="C1" activePane="topRight" state="frozen"/>
      <selection pane="topRight" activeCell="A43" sqref="A43"/>
    </sheetView>
  </sheetViews>
  <sheetFormatPr baseColWidth="10" defaultColWidth="14.5" defaultRowHeight="15" customHeight="1"/>
  <cols>
    <col min="1" max="1" width="11.5" customWidth="1"/>
    <col min="2" max="2" width="27.5" customWidth="1"/>
    <col min="3" max="3" width="6.83203125" customWidth="1"/>
    <col min="4" max="4" width="10.5" customWidth="1"/>
    <col min="5" max="5" width="8.6640625" customWidth="1"/>
    <col min="6" max="6" width="8" customWidth="1"/>
    <col min="7" max="7" width="9.1640625" customWidth="1"/>
    <col min="8" max="8" width="7.6640625" customWidth="1"/>
    <col min="9" max="9" width="5" customWidth="1"/>
    <col min="10" max="10" width="6.5" customWidth="1"/>
    <col min="11" max="11" width="8.33203125" customWidth="1"/>
    <col min="12" max="12" width="15.1640625" customWidth="1"/>
    <col min="13" max="13" width="14.5" customWidth="1"/>
    <col min="14" max="14" width="8" customWidth="1"/>
    <col min="15" max="15" width="13.83203125" customWidth="1"/>
    <col min="16" max="16" width="8.83203125" customWidth="1"/>
    <col min="17" max="17" width="5" customWidth="1"/>
    <col min="18" max="18" width="6.5" customWidth="1"/>
    <col min="19" max="19" width="8.6640625" customWidth="1"/>
    <col min="20" max="20" width="10.5" customWidth="1"/>
    <col min="21" max="21" width="14.5" customWidth="1"/>
    <col min="22" max="22" width="8" customWidth="1"/>
    <col min="23" max="23" width="13.83203125" customWidth="1"/>
    <col min="24" max="24" width="8.83203125" customWidth="1"/>
    <col min="25" max="25" width="5" customWidth="1"/>
    <col min="26" max="26" width="6.5" customWidth="1"/>
    <col min="27" max="27" width="8.83203125" customWidth="1"/>
    <col min="28" max="28" width="10.5" customWidth="1"/>
    <col min="29" max="29" width="14.5" customWidth="1"/>
    <col min="30" max="30" width="8" customWidth="1"/>
    <col min="31" max="31" width="13.83203125" customWidth="1"/>
    <col min="32" max="32" width="8.83203125" customWidth="1"/>
    <col min="33" max="33" width="5" customWidth="1"/>
    <col min="34" max="34" width="6.5" customWidth="1"/>
    <col min="35" max="35" width="7.6640625" customWidth="1"/>
    <col min="36" max="36" width="10.5" customWidth="1"/>
    <col min="37" max="37" width="14.5" customWidth="1"/>
    <col min="38" max="38" width="8" customWidth="1"/>
    <col min="39" max="39" width="13.83203125" customWidth="1"/>
    <col min="40" max="40" width="8.83203125" customWidth="1"/>
    <col min="41" max="41" width="5" customWidth="1"/>
    <col min="42" max="42" width="6.5" customWidth="1"/>
    <col min="43" max="43" width="8.83203125" customWidth="1"/>
    <col min="44" max="44" width="15.1640625" customWidth="1"/>
    <col min="45" max="45" width="14.5" customWidth="1"/>
    <col min="46" max="46" width="8" customWidth="1"/>
    <col min="47" max="47" width="13.83203125" customWidth="1"/>
    <col min="48" max="48" width="8.83203125" customWidth="1"/>
    <col min="49" max="49" width="5" customWidth="1"/>
    <col min="50" max="50" width="6.5" customWidth="1"/>
    <col min="51" max="51" width="8.5" customWidth="1"/>
    <col min="52" max="52" width="11.33203125" customWidth="1"/>
    <col min="53" max="53" width="6.6640625" customWidth="1"/>
    <col min="54" max="54" width="8" customWidth="1"/>
    <col min="55" max="55" width="9.1640625" customWidth="1"/>
    <col min="56" max="56" width="8.83203125" customWidth="1"/>
    <col min="57" max="57" width="5" customWidth="1"/>
    <col min="58" max="58" width="6.5" customWidth="1"/>
    <col min="59" max="59" width="8" customWidth="1"/>
    <col min="60" max="60" width="14.83203125" customWidth="1"/>
    <col min="61" max="61" width="14.5" customWidth="1"/>
    <col min="62" max="62" width="8" customWidth="1"/>
    <col min="63" max="63" width="13.83203125" customWidth="1"/>
    <col min="64" max="64" width="8.83203125" customWidth="1"/>
    <col min="65" max="65" width="5" customWidth="1"/>
    <col min="66" max="66" width="6.5" customWidth="1"/>
    <col min="67" max="67" width="8.5" customWidth="1"/>
    <col min="68" max="68" width="14.83203125" customWidth="1"/>
    <col min="69" max="69" width="14.5" customWidth="1"/>
    <col min="70" max="70" width="8" customWidth="1"/>
    <col min="71" max="71" width="13.83203125" customWidth="1"/>
    <col min="72" max="72" width="8.83203125" customWidth="1"/>
    <col min="73" max="73" width="5" customWidth="1"/>
    <col min="74" max="74" width="6.5" customWidth="1"/>
    <col min="75" max="75" width="8.5" customWidth="1"/>
    <col min="76" max="76" width="14.6640625" customWidth="1"/>
    <col min="77" max="77" width="14.5" customWidth="1"/>
    <col min="78" max="78" width="8" customWidth="1"/>
    <col min="79" max="79" width="13.83203125" customWidth="1"/>
    <col min="80" max="80" width="8.6640625" customWidth="1"/>
    <col min="81" max="81" width="5" customWidth="1"/>
    <col min="82" max="82" width="6.5" customWidth="1"/>
    <col min="83" max="83" width="8.33203125" customWidth="1"/>
    <col min="84" max="84" width="14.6640625" customWidth="1"/>
    <col min="85" max="85" width="8.6640625" customWidth="1"/>
    <col min="86" max="86" width="8" customWidth="1"/>
    <col min="87" max="87" width="9.1640625" customWidth="1"/>
    <col min="88" max="88" width="8.83203125" customWidth="1"/>
    <col min="89" max="89" width="5" customWidth="1"/>
    <col min="90" max="90" width="6.5" customWidth="1"/>
    <col min="91" max="91" width="8.6640625" customWidth="1"/>
    <col min="92" max="92" width="10.33203125" customWidth="1"/>
    <col min="93" max="93" width="8.6640625" customWidth="1"/>
    <col min="94" max="94" width="8" customWidth="1"/>
    <col min="95" max="95" width="13.83203125" customWidth="1"/>
    <col min="96" max="96" width="8.83203125" customWidth="1"/>
    <col min="97" max="97" width="5" customWidth="1"/>
    <col min="98" max="98" width="6.5" customWidth="1"/>
    <col min="99" max="99" width="9.5" customWidth="1"/>
    <col min="100" max="100" width="14.6640625" customWidth="1"/>
    <col min="101" max="101" width="14.5" customWidth="1"/>
    <col min="102" max="102" width="8" customWidth="1"/>
    <col min="103" max="103" width="13.83203125" customWidth="1"/>
    <col min="104" max="104" width="8.83203125" customWidth="1"/>
    <col min="105" max="105" width="5" customWidth="1"/>
    <col min="106" max="106" width="6.5" customWidth="1"/>
    <col min="107" max="107" width="8.33203125" customWidth="1"/>
    <col min="108" max="108" width="15.33203125" customWidth="1"/>
    <col min="109" max="109" width="14.5" customWidth="1"/>
    <col min="110" max="110" width="8" customWidth="1"/>
    <col min="111" max="111" width="13.83203125" customWidth="1"/>
    <col min="112" max="112" width="8.83203125" customWidth="1"/>
    <col min="113" max="113" width="5" customWidth="1"/>
    <col min="114" max="114" width="6.5" customWidth="1"/>
    <col min="115" max="115" width="8.5" customWidth="1"/>
    <col min="116" max="116" width="15.1640625" customWidth="1"/>
    <col min="117" max="117" width="14.5" customWidth="1"/>
    <col min="118" max="118" width="8" customWidth="1"/>
    <col min="119" max="119" width="13.83203125" customWidth="1"/>
    <col min="120" max="120" width="8.83203125" customWidth="1"/>
    <col min="121" max="121" width="5" customWidth="1"/>
    <col min="122" max="122" width="6.5" customWidth="1"/>
    <col min="123" max="123" width="8.6640625" customWidth="1"/>
    <col min="124" max="124" width="15.33203125" customWidth="1"/>
    <col min="125" max="125" width="10.33203125" customWidth="1"/>
    <col min="126" max="126" width="8" customWidth="1"/>
    <col min="127" max="127" width="13.83203125" customWidth="1"/>
    <col min="128" max="128" width="8.83203125" customWidth="1"/>
    <col min="129" max="129" width="5" customWidth="1"/>
    <col min="130" max="130" width="6.5" customWidth="1"/>
    <col min="131" max="131" width="8.5" customWidth="1"/>
    <col min="132" max="132" width="11.33203125" customWidth="1"/>
    <col min="133" max="133" width="8.6640625" customWidth="1"/>
    <col min="134" max="134" width="8" customWidth="1"/>
    <col min="135" max="135" width="5.5" customWidth="1"/>
    <col min="136" max="136" width="15.33203125" customWidth="1"/>
    <col min="137" max="137" width="5" customWidth="1"/>
    <col min="138" max="138" width="6.5" customWidth="1"/>
    <col min="139" max="139" width="8" customWidth="1"/>
    <col min="140" max="140" width="14.6640625" customWidth="1"/>
    <col min="141" max="141" width="14.5" customWidth="1"/>
    <col min="142" max="142" width="8" customWidth="1"/>
    <col min="143" max="143" width="13.83203125" customWidth="1"/>
    <col min="144" max="144" width="8.83203125" customWidth="1"/>
    <col min="145" max="145" width="5" customWidth="1"/>
    <col min="146" max="146" width="6.5" customWidth="1"/>
    <col min="147" max="147" width="9.5" customWidth="1"/>
    <col min="148" max="148" width="15.33203125" customWidth="1"/>
    <col min="149" max="149" width="14.5" customWidth="1"/>
    <col min="150" max="150" width="8" customWidth="1"/>
    <col min="151" max="151" width="13.83203125" customWidth="1"/>
    <col min="152" max="152" width="8.83203125" customWidth="1"/>
    <col min="153" max="153" width="5" customWidth="1"/>
    <col min="154" max="154" width="6.5" customWidth="1"/>
    <col min="155" max="155" width="8.6640625" customWidth="1"/>
    <col min="156" max="156" width="16" customWidth="1"/>
    <col min="157" max="157" width="14.5" customWidth="1"/>
    <col min="158" max="158" width="8" customWidth="1"/>
    <col min="159" max="159" width="13.83203125" customWidth="1"/>
    <col min="160" max="160" width="8.83203125" customWidth="1"/>
    <col min="161" max="161" width="5" customWidth="1"/>
    <col min="162" max="162" width="6.5" customWidth="1"/>
    <col min="163" max="163" width="8.5" customWidth="1"/>
    <col min="164" max="164" width="16.1640625" customWidth="1"/>
    <col min="165" max="165" width="14.5" customWidth="1"/>
    <col min="166" max="166" width="8" customWidth="1"/>
    <col min="167" max="167" width="13.83203125" customWidth="1"/>
    <col min="168" max="168" width="8.83203125" customWidth="1"/>
    <col min="169" max="169" width="5" customWidth="1"/>
    <col min="170" max="170" width="6.5" customWidth="1"/>
    <col min="171" max="171" width="8.33203125" customWidth="1"/>
    <col min="172" max="172" width="14.6640625" customWidth="1"/>
    <col min="173" max="173" width="8.6640625" customWidth="1"/>
    <col min="174" max="174" width="8" customWidth="1"/>
    <col min="175" max="175" width="9.1640625" customWidth="1"/>
    <col min="176" max="176" width="8.83203125" customWidth="1"/>
    <col min="177" max="177" width="5" customWidth="1"/>
    <col min="178" max="178" width="6.5" customWidth="1"/>
    <col min="179" max="179" width="7.5" customWidth="1"/>
    <col min="180" max="180" width="15.5" customWidth="1"/>
    <col min="181" max="181" width="14.5" customWidth="1"/>
    <col min="182" max="182" width="8" customWidth="1"/>
    <col min="183" max="183" width="13.83203125" customWidth="1"/>
    <col min="184" max="184" width="15.33203125" customWidth="1"/>
    <col min="185" max="185" width="5" customWidth="1"/>
    <col min="186" max="186" width="6.5" customWidth="1"/>
    <col min="187" max="187" width="7.5" customWidth="1"/>
    <col min="188" max="188" width="16.33203125" customWidth="1"/>
    <col min="189" max="189" width="14.5" customWidth="1"/>
    <col min="190" max="190" width="8" customWidth="1"/>
    <col min="191" max="191" width="13.83203125" customWidth="1"/>
    <col min="192" max="192" width="8.83203125" customWidth="1"/>
    <col min="193" max="193" width="5" customWidth="1"/>
    <col min="194" max="194" width="6.5" customWidth="1"/>
    <col min="195" max="195" width="8.6640625" customWidth="1"/>
    <col min="196" max="196" width="15.33203125" customWidth="1"/>
    <col min="197" max="197" width="14.5" customWidth="1"/>
    <col min="198" max="198" width="8" customWidth="1"/>
    <col min="199" max="199" width="13.83203125" customWidth="1"/>
    <col min="200" max="200" width="8.83203125" customWidth="1"/>
    <col min="201" max="201" width="5" customWidth="1"/>
    <col min="202" max="202" width="6.5" customWidth="1"/>
    <col min="203" max="203" width="8.33203125" customWidth="1"/>
    <col min="204" max="204" width="16.5" customWidth="1"/>
    <col min="205" max="205" width="14.5" customWidth="1"/>
    <col min="206" max="206" width="8" customWidth="1"/>
    <col min="207" max="207" width="13.83203125" customWidth="1"/>
    <col min="208" max="208" width="8.83203125" customWidth="1"/>
    <col min="209" max="209" width="5" customWidth="1"/>
    <col min="210" max="210" width="6.5" customWidth="1"/>
    <col min="211" max="211" width="8.1640625" customWidth="1"/>
    <col min="212" max="212" width="15.1640625" customWidth="1"/>
    <col min="213" max="213" width="14.5" customWidth="1"/>
    <col min="214" max="214" width="8" customWidth="1"/>
    <col min="215" max="215" width="13.83203125" customWidth="1"/>
    <col min="216" max="216" width="15.33203125" customWidth="1"/>
    <col min="217" max="217" width="5" customWidth="1"/>
    <col min="218" max="218" width="6.5" customWidth="1"/>
    <col min="219" max="219" width="7.83203125" customWidth="1"/>
    <col min="220" max="220" width="15.33203125" customWidth="1"/>
    <col min="221" max="221" width="8.6640625" customWidth="1"/>
    <col min="222" max="222" width="8" customWidth="1"/>
    <col min="223" max="223" width="9.1640625" customWidth="1"/>
    <col min="224" max="224" width="8.83203125" customWidth="1"/>
    <col min="225" max="225" width="5" customWidth="1"/>
    <col min="226" max="226" width="6.5" customWidth="1"/>
    <col min="227" max="227" width="7.5" customWidth="1"/>
    <col min="228" max="228" width="15" customWidth="1"/>
    <col min="229" max="229" width="14.5" customWidth="1"/>
    <col min="230" max="230" width="8" customWidth="1"/>
    <col min="231" max="231" width="13.83203125" customWidth="1"/>
    <col min="232" max="232" width="8.83203125" customWidth="1"/>
    <col min="233" max="233" width="5" customWidth="1"/>
    <col min="234" max="234" width="6.5" customWidth="1"/>
    <col min="235" max="235" width="8.5" customWidth="1"/>
    <col min="236" max="236" width="15.6640625" customWidth="1"/>
    <col min="237" max="237" width="14.5" customWidth="1"/>
    <col min="238" max="238" width="8" customWidth="1"/>
    <col min="239" max="239" width="13.83203125" customWidth="1"/>
    <col min="240" max="240" width="8.83203125" customWidth="1"/>
    <col min="241" max="241" width="5" customWidth="1"/>
    <col min="242" max="242" width="6.5" customWidth="1"/>
    <col min="243" max="243" width="8.1640625" customWidth="1"/>
    <col min="244" max="244" width="16.83203125" customWidth="1"/>
    <col min="245" max="245" width="14.5" customWidth="1"/>
    <col min="246" max="246" width="8" customWidth="1"/>
    <col min="247" max="247" width="13.83203125" customWidth="1"/>
    <col min="248" max="248" width="8.83203125" customWidth="1"/>
    <col min="249" max="249" width="5" customWidth="1"/>
    <col min="250" max="250" width="6.5" customWidth="1"/>
    <col min="251" max="251" width="7.5" customWidth="1"/>
    <col min="252" max="252" width="16.6640625" customWidth="1"/>
    <col min="253" max="253" width="14.5" customWidth="1"/>
    <col min="254" max="254" width="8" customWidth="1"/>
    <col min="255" max="255" width="13.83203125" customWidth="1"/>
    <col min="256" max="256" width="8.83203125" customWidth="1"/>
    <col min="257" max="257" width="5" customWidth="1"/>
    <col min="258" max="258" width="6.5" customWidth="1"/>
    <col min="259" max="259" width="13.6640625" customWidth="1"/>
    <col min="260" max="260" width="16.33203125" customWidth="1"/>
    <col min="261" max="261" width="10" customWidth="1"/>
    <col min="262" max="262" width="13.83203125" customWidth="1"/>
    <col min="263" max="263" width="10.6640625" customWidth="1"/>
    <col min="264" max="264" width="12.83203125" customWidth="1"/>
    <col min="265" max="267" width="6.5" customWidth="1"/>
  </cols>
  <sheetData>
    <row r="1" spans="1:267" ht="15.75" customHeight="1">
      <c r="A1" s="93"/>
      <c r="B1" s="93"/>
      <c r="C1" s="130">
        <v>1</v>
      </c>
      <c r="D1" s="126"/>
      <c r="E1" s="126"/>
      <c r="F1" s="126"/>
      <c r="G1" s="126"/>
      <c r="H1" s="126"/>
      <c r="I1" s="126"/>
      <c r="J1" s="126"/>
      <c r="K1" s="130">
        <v>2</v>
      </c>
      <c r="L1" s="126"/>
      <c r="M1" s="126"/>
      <c r="N1" s="126"/>
      <c r="O1" s="126"/>
      <c r="P1" s="126"/>
      <c r="Q1" s="126"/>
      <c r="R1" s="126"/>
      <c r="S1" s="130">
        <v>3</v>
      </c>
      <c r="T1" s="126"/>
      <c r="U1" s="126"/>
      <c r="V1" s="126"/>
      <c r="W1" s="126"/>
      <c r="X1" s="126"/>
      <c r="Y1" s="126"/>
      <c r="Z1" s="126"/>
      <c r="AA1" s="130">
        <v>4</v>
      </c>
      <c r="AB1" s="126"/>
      <c r="AC1" s="126"/>
      <c r="AD1" s="126"/>
      <c r="AE1" s="126"/>
      <c r="AF1" s="126"/>
      <c r="AG1" s="126"/>
      <c r="AH1" s="126"/>
      <c r="AI1" s="130">
        <v>5</v>
      </c>
      <c r="AJ1" s="126"/>
      <c r="AK1" s="126"/>
      <c r="AL1" s="126"/>
      <c r="AM1" s="126"/>
      <c r="AN1" s="126"/>
      <c r="AO1" s="126"/>
      <c r="AP1" s="126"/>
      <c r="AQ1" s="130">
        <v>6</v>
      </c>
      <c r="AR1" s="126"/>
      <c r="AS1" s="126"/>
      <c r="AT1" s="126"/>
      <c r="AU1" s="126"/>
      <c r="AV1" s="126"/>
      <c r="AW1" s="126"/>
      <c r="AX1" s="126"/>
      <c r="AY1" s="130">
        <v>7</v>
      </c>
      <c r="AZ1" s="126"/>
      <c r="BA1" s="126"/>
      <c r="BB1" s="126"/>
      <c r="BC1" s="126"/>
      <c r="BD1" s="126"/>
      <c r="BE1" s="126"/>
      <c r="BF1" s="126"/>
      <c r="BG1" s="130">
        <v>8</v>
      </c>
      <c r="BH1" s="126"/>
      <c r="BI1" s="126"/>
      <c r="BJ1" s="126"/>
      <c r="BK1" s="126"/>
      <c r="BL1" s="126"/>
      <c r="BM1" s="126"/>
      <c r="BN1" s="126"/>
      <c r="BO1" s="130">
        <v>9</v>
      </c>
      <c r="BP1" s="126"/>
      <c r="BQ1" s="126"/>
      <c r="BR1" s="126"/>
      <c r="BS1" s="126"/>
      <c r="BT1" s="126"/>
      <c r="BU1" s="126"/>
      <c r="BV1" s="126"/>
      <c r="BW1" s="130">
        <v>10</v>
      </c>
      <c r="BX1" s="126"/>
      <c r="BY1" s="126"/>
      <c r="BZ1" s="126"/>
      <c r="CA1" s="126"/>
      <c r="CB1" s="126"/>
      <c r="CC1" s="126"/>
      <c r="CD1" s="126"/>
      <c r="CE1" s="130">
        <v>11</v>
      </c>
      <c r="CF1" s="126"/>
      <c r="CG1" s="126"/>
      <c r="CH1" s="126"/>
      <c r="CI1" s="126"/>
      <c r="CJ1" s="126"/>
      <c r="CK1" s="126"/>
      <c r="CL1" s="126"/>
      <c r="CM1" s="130">
        <v>12</v>
      </c>
      <c r="CN1" s="126"/>
      <c r="CO1" s="126"/>
      <c r="CP1" s="126"/>
      <c r="CQ1" s="126"/>
      <c r="CR1" s="126"/>
      <c r="CS1" s="126"/>
      <c r="CT1" s="126"/>
      <c r="CU1" s="130">
        <v>13</v>
      </c>
      <c r="CV1" s="126"/>
      <c r="CW1" s="126"/>
      <c r="CX1" s="126"/>
      <c r="CY1" s="126"/>
      <c r="CZ1" s="126"/>
      <c r="DA1" s="126"/>
      <c r="DB1" s="126"/>
      <c r="DC1" s="130">
        <v>14</v>
      </c>
      <c r="DD1" s="126"/>
      <c r="DE1" s="126"/>
      <c r="DF1" s="126"/>
      <c r="DG1" s="126"/>
      <c r="DH1" s="126"/>
      <c r="DI1" s="126"/>
      <c r="DJ1" s="126"/>
      <c r="DK1" s="130">
        <v>15</v>
      </c>
      <c r="DL1" s="126"/>
      <c r="DM1" s="126"/>
      <c r="DN1" s="126"/>
      <c r="DO1" s="126"/>
      <c r="DP1" s="126"/>
      <c r="DQ1" s="126"/>
      <c r="DR1" s="126"/>
      <c r="DS1" s="130">
        <v>16</v>
      </c>
      <c r="DT1" s="126"/>
      <c r="DU1" s="126"/>
      <c r="DV1" s="126"/>
      <c r="DW1" s="126"/>
      <c r="DX1" s="126"/>
      <c r="DY1" s="126"/>
      <c r="DZ1" s="126"/>
      <c r="EA1" s="130">
        <v>17</v>
      </c>
      <c r="EB1" s="126"/>
      <c r="EC1" s="126"/>
      <c r="ED1" s="126"/>
      <c r="EE1" s="126"/>
      <c r="EF1" s="126"/>
      <c r="EG1" s="126"/>
      <c r="EH1" s="126"/>
      <c r="EI1" s="130">
        <v>18</v>
      </c>
      <c r="EJ1" s="126"/>
      <c r="EK1" s="126"/>
      <c r="EL1" s="126"/>
      <c r="EM1" s="126"/>
      <c r="EN1" s="126"/>
      <c r="EO1" s="126"/>
      <c r="EP1" s="126"/>
      <c r="EQ1" s="130">
        <v>19</v>
      </c>
      <c r="ER1" s="126"/>
      <c r="ES1" s="126"/>
      <c r="ET1" s="126"/>
      <c r="EU1" s="126"/>
      <c r="EV1" s="126"/>
      <c r="EW1" s="126"/>
      <c r="EX1" s="126"/>
      <c r="EY1" s="130">
        <v>20</v>
      </c>
      <c r="EZ1" s="126"/>
      <c r="FA1" s="126"/>
      <c r="FB1" s="126"/>
      <c r="FC1" s="126"/>
      <c r="FD1" s="126"/>
      <c r="FE1" s="126"/>
      <c r="FF1" s="126"/>
      <c r="FG1" s="130">
        <v>21</v>
      </c>
      <c r="FH1" s="126"/>
      <c r="FI1" s="126"/>
      <c r="FJ1" s="126"/>
      <c r="FK1" s="126"/>
      <c r="FL1" s="126"/>
      <c r="FM1" s="126"/>
      <c r="FN1" s="126"/>
      <c r="FO1" s="130">
        <v>22</v>
      </c>
      <c r="FP1" s="126"/>
      <c r="FQ1" s="126"/>
      <c r="FR1" s="126"/>
      <c r="FS1" s="126"/>
      <c r="FT1" s="126"/>
      <c r="FU1" s="126"/>
      <c r="FV1" s="126"/>
      <c r="FW1" s="130">
        <v>23</v>
      </c>
      <c r="FX1" s="126"/>
      <c r="FY1" s="126"/>
      <c r="FZ1" s="126"/>
      <c r="GA1" s="126"/>
      <c r="GB1" s="126"/>
      <c r="GC1" s="126"/>
      <c r="GD1" s="126"/>
      <c r="GE1" s="130">
        <v>24</v>
      </c>
      <c r="GF1" s="126"/>
      <c r="GG1" s="126"/>
      <c r="GH1" s="126"/>
      <c r="GI1" s="126"/>
      <c r="GJ1" s="126"/>
      <c r="GK1" s="126"/>
      <c r="GL1" s="126"/>
      <c r="GM1" s="130">
        <v>25</v>
      </c>
      <c r="GN1" s="126"/>
      <c r="GO1" s="126"/>
      <c r="GP1" s="126"/>
      <c r="GQ1" s="126"/>
      <c r="GR1" s="126"/>
      <c r="GS1" s="126"/>
      <c r="GT1" s="126"/>
      <c r="GU1" s="130">
        <v>26</v>
      </c>
      <c r="GV1" s="126"/>
      <c r="GW1" s="126"/>
      <c r="GX1" s="126"/>
      <c r="GY1" s="126"/>
      <c r="GZ1" s="126"/>
      <c r="HA1" s="126"/>
      <c r="HB1" s="126"/>
      <c r="HC1" s="130">
        <v>27</v>
      </c>
      <c r="HD1" s="126"/>
      <c r="HE1" s="126"/>
      <c r="HF1" s="126"/>
      <c r="HG1" s="126"/>
      <c r="HH1" s="126"/>
      <c r="HI1" s="126"/>
      <c r="HJ1" s="126"/>
      <c r="HK1" s="130">
        <v>28</v>
      </c>
      <c r="HL1" s="126"/>
      <c r="HM1" s="126"/>
      <c r="HN1" s="126"/>
      <c r="HO1" s="126"/>
      <c r="HP1" s="126"/>
      <c r="HQ1" s="126"/>
      <c r="HR1" s="126"/>
      <c r="HS1" s="130">
        <v>29</v>
      </c>
      <c r="HT1" s="126"/>
      <c r="HU1" s="126"/>
      <c r="HV1" s="126"/>
      <c r="HW1" s="126"/>
      <c r="HX1" s="126"/>
      <c r="HY1" s="126"/>
      <c r="HZ1" s="126"/>
      <c r="IA1" s="130">
        <v>30</v>
      </c>
      <c r="IB1" s="126"/>
      <c r="IC1" s="126"/>
      <c r="ID1" s="126"/>
      <c r="IE1" s="126"/>
      <c r="IF1" s="126"/>
      <c r="IG1" s="126"/>
      <c r="IH1" s="126"/>
      <c r="II1" s="130">
        <v>31</v>
      </c>
      <c r="IJ1" s="126"/>
      <c r="IK1" s="126"/>
      <c r="IL1" s="126"/>
      <c r="IM1" s="126"/>
      <c r="IN1" s="126"/>
      <c r="IO1" s="126"/>
      <c r="IP1" s="126"/>
      <c r="IQ1" s="131" t="s">
        <v>153</v>
      </c>
      <c r="IR1" s="126"/>
      <c r="IS1" s="126"/>
      <c r="IT1" s="126"/>
      <c r="IU1" s="126"/>
      <c r="IV1" s="126"/>
      <c r="IW1" s="126"/>
      <c r="IX1" s="126"/>
      <c r="IY1" s="131" t="s">
        <v>154</v>
      </c>
      <c r="IZ1" s="126"/>
      <c r="JA1" s="126"/>
      <c r="JB1" s="126"/>
      <c r="JC1" s="126"/>
      <c r="JD1" s="126"/>
      <c r="JE1" s="126"/>
      <c r="JF1" s="94"/>
      <c r="JG1" s="94"/>
    </row>
    <row r="2" spans="1:267" ht="15.75" customHeight="1">
      <c r="A2" s="95" t="s">
        <v>56</v>
      </c>
      <c r="B2" s="95" t="s">
        <v>0</v>
      </c>
      <c r="C2" s="2" t="s">
        <v>107</v>
      </c>
      <c r="D2" s="2" t="s">
        <v>155</v>
      </c>
      <c r="E2" s="2" t="s">
        <v>109</v>
      </c>
      <c r="F2" s="2" t="s">
        <v>110</v>
      </c>
      <c r="G2" s="2" t="s">
        <v>111</v>
      </c>
      <c r="H2" s="2" t="s">
        <v>156</v>
      </c>
      <c r="I2" s="2" t="s">
        <v>55</v>
      </c>
      <c r="J2" s="96"/>
      <c r="K2" s="2" t="s">
        <v>107</v>
      </c>
      <c r="L2" s="2" t="s">
        <v>155</v>
      </c>
      <c r="M2" s="2" t="s">
        <v>109</v>
      </c>
      <c r="N2" s="2" t="s">
        <v>110</v>
      </c>
      <c r="O2" s="2" t="s">
        <v>111</v>
      </c>
      <c r="P2" s="2" t="s">
        <v>156</v>
      </c>
      <c r="Q2" s="2" t="s">
        <v>55</v>
      </c>
      <c r="R2" s="96"/>
      <c r="S2" s="2" t="s">
        <v>107</v>
      </c>
      <c r="T2" s="2" t="s">
        <v>155</v>
      </c>
      <c r="U2" s="2" t="s">
        <v>109</v>
      </c>
      <c r="V2" s="2" t="s">
        <v>110</v>
      </c>
      <c r="W2" s="2" t="s">
        <v>111</v>
      </c>
      <c r="X2" s="2" t="s">
        <v>156</v>
      </c>
      <c r="Y2" s="2" t="s">
        <v>55</v>
      </c>
      <c r="Z2" s="96"/>
      <c r="AA2" s="2" t="s">
        <v>107</v>
      </c>
      <c r="AB2" s="2" t="s">
        <v>155</v>
      </c>
      <c r="AC2" s="2" t="s">
        <v>109</v>
      </c>
      <c r="AD2" s="2" t="s">
        <v>110</v>
      </c>
      <c r="AE2" s="2" t="s">
        <v>111</v>
      </c>
      <c r="AF2" s="2" t="s">
        <v>156</v>
      </c>
      <c r="AG2" s="2" t="s">
        <v>55</v>
      </c>
      <c r="AH2" s="96"/>
      <c r="AI2" s="2" t="s">
        <v>107</v>
      </c>
      <c r="AJ2" s="2" t="s">
        <v>155</v>
      </c>
      <c r="AK2" s="2" t="s">
        <v>109</v>
      </c>
      <c r="AL2" s="2" t="s">
        <v>110</v>
      </c>
      <c r="AM2" s="2" t="s">
        <v>111</v>
      </c>
      <c r="AN2" s="2" t="s">
        <v>156</v>
      </c>
      <c r="AO2" s="2" t="s">
        <v>55</v>
      </c>
      <c r="AP2" s="96"/>
      <c r="AQ2" s="2" t="s">
        <v>107</v>
      </c>
      <c r="AR2" s="2" t="s">
        <v>155</v>
      </c>
      <c r="AS2" s="2" t="s">
        <v>109</v>
      </c>
      <c r="AT2" s="2" t="s">
        <v>110</v>
      </c>
      <c r="AU2" s="2" t="s">
        <v>111</v>
      </c>
      <c r="AV2" s="2" t="s">
        <v>156</v>
      </c>
      <c r="AW2" s="2" t="s">
        <v>55</v>
      </c>
      <c r="AX2" s="96"/>
      <c r="AY2" s="2" t="s">
        <v>107</v>
      </c>
      <c r="AZ2" s="2" t="s">
        <v>108</v>
      </c>
      <c r="BA2" s="2" t="s">
        <v>109</v>
      </c>
      <c r="BB2" s="2" t="s">
        <v>110</v>
      </c>
      <c r="BC2" s="2" t="s">
        <v>111</v>
      </c>
      <c r="BD2" s="2" t="s">
        <v>156</v>
      </c>
      <c r="BE2" s="2" t="s">
        <v>55</v>
      </c>
      <c r="BF2" s="96"/>
      <c r="BG2" s="2" t="s">
        <v>107</v>
      </c>
      <c r="BH2" s="2" t="s">
        <v>108</v>
      </c>
      <c r="BI2" s="2" t="s">
        <v>109</v>
      </c>
      <c r="BJ2" s="2" t="s">
        <v>110</v>
      </c>
      <c r="BK2" s="2" t="s">
        <v>111</v>
      </c>
      <c r="BL2" s="2" t="s">
        <v>156</v>
      </c>
      <c r="BM2" s="2" t="s">
        <v>55</v>
      </c>
      <c r="BN2" s="96"/>
      <c r="BO2" s="2" t="s">
        <v>107</v>
      </c>
      <c r="BP2" s="2" t="s">
        <v>108</v>
      </c>
      <c r="BQ2" s="2" t="s">
        <v>109</v>
      </c>
      <c r="BR2" s="2" t="s">
        <v>110</v>
      </c>
      <c r="BS2" s="2" t="s">
        <v>111</v>
      </c>
      <c r="BT2" s="2" t="s">
        <v>156</v>
      </c>
      <c r="BU2" s="2" t="s">
        <v>55</v>
      </c>
      <c r="BV2" s="96"/>
      <c r="BW2" s="2" t="s">
        <v>107</v>
      </c>
      <c r="BX2" s="2" t="s">
        <v>108</v>
      </c>
      <c r="BY2" s="2" t="s">
        <v>109</v>
      </c>
      <c r="BZ2" s="2" t="s">
        <v>110</v>
      </c>
      <c r="CA2" s="2" t="s">
        <v>111</v>
      </c>
      <c r="CB2" s="2" t="s">
        <v>156</v>
      </c>
      <c r="CC2" s="2" t="s">
        <v>55</v>
      </c>
      <c r="CD2" s="96"/>
      <c r="CE2" s="2" t="s">
        <v>107</v>
      </c>
      <c r="CF2" s="2" t="s">
        <v>108</v>
      </c>
      <c r="CG2" s="2" t="s">
        <v>109</v>
      </c>
      <c r="CH2" s="2" t="s">
        <v>110</v>
      </c>
      <c r="CI2" s="2" t="s">
        <v>111</v>
      </c>
      <c r="CJ2" s="2" t="s">
        <v>156</v>
      </c>
      <c r="CK2" s="2" t="s">
        <v>55</v>
      </c>
      <c r="CL2" s="96"/>
      <c r="CM2" s="2" t="s">
        <v>107</v>
      </c>
      <c r="CN2" s="2" t="s">
        <v>108</v>
      </c>
      <c r="CO2" s="2" t="s">
        <v>109</v>
      </c>
      <c r="CP2" s="2" t="s">
        <v>110</v>
      </c>
      <c r="CQ2" s="2" t="s">
        <v>111</v>
      </c>
      <c r="CR2" s="2" t="s">
        <v>156</v>
      </c>
      <c r="CS2" s="2" t="s">
        <v>55</v>
      </c>
      <c r="CT2" s="96"/>
      <c r="CU2" s="2" t="s">
        <v>107</v>
      </c>
      <c r="CV2" s="2" t="s">
        <v>108</v>
      </c>
      <c r="CW2" s="2" t="s">
        <v>109</v>
      </c>
      <c r="CX2" s="2" t="s">
        <v>110</v>
      </c>
      <c r="CY2" s="2" t="s">
        <v>111</v>
      </c>
      <c r="CZ2" s="2" t="s">
        <v>156</v>
      </c>
      <c r="DA2" s="2" t="s">
        <v>55</v>
      </c>
      <c r="DB2" s="96"/>
      <c r="DC2" s="2" t="s">
        <v>107</v>
      </c>
      <c r="DD2" s="2" t="s">
        <v>108</v>
      </c>
      <c r="DE2" s="2" t="s">
        <v>109</v>
      </c>
      <c r="DF2" s="2" t="s">
        <v>110</v>
      </c>
      <c r="DG2" s="2" t="s">
        <v>111</v>
      </c>
      <c r="DH2" s="2" t="s">
        <v>156</v>
      </c>
      <c r="DI2" s="2" t="s">
        <v>55</v>
      </c>
      <c r="DJ2" s="96"/>
      <c r="DK2" s="2" t="s">
        <v>107</v>
      </c>
      <c r="DL2" s="2" t="s">
        <v>108</v>
      </c>
      <c r="DM2" s="2" t="s">
        <v>109</v>
      </c>
      <c r="DN2" s="2" t="s">
        <v>110</v>
      </c>
      <c r="DO2" s="2" t="s">
        <v>111</v>
      </c>
      <c r="DP2" s="2" t="s">
        <v>156</v>
      </c>
      <c r="DQ2" s="2" t="s">
        <v>55</v>
      </c>
      <c r="DR2" s="96"/>
      <c r="DS2" s="2" t="s">
        <v>107</v>
      </c>
      <c r="DT2" s="2" t="s">
        <v>108</v>
      </c>
      <c r="DU2" s="2" t="s">
        <v>109</v>
      </c>
      <c r="DV2" s="2" t="s">
        <v>110</v>
      </c>
      <c r="DW2" s="2" t="s">
        <v>111</v>
      </c>
      <c r="DX2" s="2" t="s">
        <v>156</v>
      </c>
      <c r="DY2" s="2" t="s">
        <v>55</v>
      </c>
      <c r="DZ2" s="96"/>
      <c r="EA2" s="2" t="s">
        <v>107</v>
      </c>
      <c r="EB2" s="2" t="s">
        <v>108</v>
      </c>
      <c r="EC2" s="2" t="s">
        <v>109</v>
      </c>
      <c r="ED2" s="2" t="s">
        <v>110</v>
      </c>
      <c r="EE2" s="2" t="s">
        <v>111</v>
      </c>
      <c r="EF2" s="2" t="s">
        <v>156</v>
      </c>
      <c r="EG2" s="2" t="s">
        <v>55</v>
      </c>
      <c r="EH2" s="96"/>
      <c r="EI2" s="2" t="s">
        <v>107</v>
      </c>
      <c r="EJ2" s="2" t="s">
        <v>108</v>
      </c>
      <c r="EK2" s="2" t="s">
        <v>109</v>
      </c>
      <c r="EL2" s="2" t="s">
        <v>110</v>
      </c>
      <c r="EM2" s="2" t="s">
        <v>111</v>
      </c>
      <c r="EN2" s="2" t="s">
        <v>156</v>
      </c>
      <c r="EO2" s="2" t="s">
        <v>55</v>
      </c>
      <c r="EP2" s="96"/>
      <c r="EQ2" s="2" t="s">
        <v>107</v>
      </c>
      <c r="ER2" s="2" t="s">
        <v>108</v>
      </c>
      <c r="ES2" s="2" t="s">
        <v>109</v>
      </c>
      <c r="ET2" s="2" t="s">
        <v>110</v>
      </c>
      <c r="EU2" s="2" t="s">
        <v>111</v>
      </c>
      <c r="EV2" s="2" t="s">
        <v>156</v>
      </c>
      <c r="EW2" s="2" t="s">
        <v>55</v>
      </c>
      <c r="EX2" s="96"/>
      <c r="EY2" s="2" t="s">
        <v>107</v>
      </c>
      <c r="EZ2" s="2" t="s">
        <v>108</v>
      </c>
      <c r="FA2" s="2" t="s">
        <v>109</v>
      </c>
      <c r="FB2" s="2" t="s">
        <v>110</v>
      </c>
      <c r="FC2" s="2" t="s">
        <v>111</v>
      </c>
      <c r="FD2" s="2" t="s">
        <v>156</v>
      </c>
      <c r="FE2" s="2" t="s">
        <v>55</v>
      </c>
      <c r="FF2" s="96"/>
      <c r="FG2" s="2" t="s">
        <v>107</v>
      </c>
      <c r="FH2" s="2" t="s">
        <v>108</v>
      </c>
      <c r="FI2" s="2" t="s">
        <v>109</v>
      </c>
      <c r="FJ2" s="2" t="s">
        <v>110</v>
      </c>
      <c r="FK2" s="2" t="s">
        <v>111</v>
      </c>
      <c r="FL2" s="2" t="s">
        <v>156</v>
      </c>
      <c r="FM2" s="2" t="s">
        <v>55</v>
      </c>
      <c r="FN2" s="96"/>
      <c r="FO2" s="2" t="s">
        <v>107</v>
      </c>
      <c r="FP2" s="2" t="s">
        <v>108</v>
      </c>
      <c r="FQ2" s="2" t="s">
        <v>109</v>
      </c>
      <c r="FR2" s="2" t="s">
        <v>110</v>
      </c>
      <c r="FS2" s="2" t="s">
        <v>111</v>
      </c>
      <c r="FT2" s="2" t="s">
        <v>156</v>
      </c>
      <c r="FU2" s="2" t="s">
        <v>55</v>
      </c>
      <c r="FV2" s="96"/>
      <c r="FW2" s="2" t="s">
        <v>107</v>
      </c>
      <c r="FX2" s="2" t="s">
        <v>108</v>
      </c>
      <c r="FY2" s="2" t="s">
        <v>109</v>
      </c>
      <c r="FZ2" s="2" t="s">
        <v>110</v>
      </c>
      <c r="GA2" s="2" t="s">
        <v>111</v>
      </c>
      <c r="GB2" s="2" t="s">
        <v>156</v>
      </c>
      <c r="GC2" s="2" t="s">
        <v>55</v>
      </c>
      <c r="GD2" s="96"/>
      <c r="GE2" s="2" t="s">
        <v>107</v>
      </c>
      <c r="GF2" s="2" t="s">
        <v>108</v>
      </c>
      <c r="GG2" s="2" t="s">
        <v>109</v>
      </c>
      <c r="GH2" s="2" t="s">
        <v>110</v>
      </c>
      <c r="GI2" s="2" t="s">
        <v>111</v>
      </c>
      <c r="GJ2" s="2" t="s">
        <v>156</v>
      </c>
      <c r="GK2" s="2" t="s">
        <v>55</v>
      </c>
      <c r="GL2" s="96"/>
      <c r="GM2" s="2" t="s">
        <v>107</v>
      </c>
      <c r="GN2" s="2" t="s">
        <v>108</v>
      </c>
      <c r="GO2" s="2" t="s">
        <v>109</v>
      </c>
      <c r="GP2" s="2" t="s">
        <v>110</v>
      </c>
      <c r="GQ2" s="2" t="s">
        <v>111</v>
      </c>
      <c r="GR2" s="2" t="s">
        <v>156</v>
      </c>
      <c r="GS2" s="2" t="s">
        <v>55</v>
      </c>
      <c r="GT2" s="96"/>
      <c r="GU2" s="2" t="s">
        <v>107</v>
      </c>
      <c r="GV2" s="2" t="s">
        <v>108</v>
      </c>
      <c r="GW2" s="2" t="s">
        <v>109</v>
      </c>
      <c r="GX2" s="2" t="s">
        <v>110</v>
      </c>
      <c r="GY2" s="2" t="s">
        <v>111</v>
      </c>
      <c r="GZ2" s="2" t="s">
        <v>156</v>
      </c>
      <c r="HA2" s="2" t="s">
        <v>55</v>
      </c>
      <c r="HB2" s="96"/>
      <c r="HC2" s="2" t="s">
        <v>107</v>
      </c>
      <c r="HD2" s="2" t="s">
        <v>108</v>
      </c>
      <c r="HE2" s="2" t="s">
        <v>109</v>
      </c>
      <c r="HF2" s="2" t="s">
        <v>110</v>
      </c>
      <c r="HG2" s="2" t="s">
        <v>111</v>
      </c>
      <c r="HH2" s="2" t="s">
        <v>156</v>
      </c>
      <c r="HI2" s="2" t="s">
        <v>55</v>
      </c>
      <c r="HJ2" s="96"/>
      <c r="HK2" s="2" t="s">
        <v>107</v>
      </c>
      <c r="HL2" s="2" t="s">
        <v>108</v>
      </c>
      <c r="HM2" s="2" t="s">
        <v>109</v>
      </c>
      <c r="HN2" s="2" t="s">
        <v>110</v>
      </c>
      <c r="HO2" s="2" t="s">
        <v>111</v>
      </c>
      <c r="HP2" s="2" t="s">
        <v>156</v>
      </c>
      <c r="HQ2" s="2" t="s">
        <v>55</v>
      </c>
      <c r="HR2" s="96"/>
      <c r="HS2" s="2" t="s">
        <v>107</v>
      </c>
      <c r="HT2" s="2" t="s">
        <v>108</v>
      </c>
      <c r="HU2" s="2" t="s">
        <v>109</v>
      </c>
      <c r="HV2" s="2" t="s">
        <v>110</v>
      </c>
      <c r="HW2" s="2" t="s">
        <v>111</v>
      </c>
      <c r="HX2" s="2" t="s">
        <v>156</v>
      </c>
      <c r="HY2" s="2" t="s">
        <v>55</v>
      </c>
      <c r="HZ2" s="96"/>
      <c r="IA2" s="2" t="s">
        <v>107</v>
      </c>
      <c r="IB2" s="2" t="s">
        <v>108</v>
      </c>
      <c r="IC2" s="2" t="s">
        <v>109</v>
      </c>
      <c r="ID2" s="2" t="s">
        <v>110</v>
      </c>
      <c r="IE2" s="2" t="s">
        <v>111</v>
      </c>
      <c r="IF2" s="2" t="s">
        <v>156</v>
      </c>
      <c r="IG2" s="2" t="s">
        <v>55</v>
      </c>
      <c r="IH2" s="96"/>
      <c r="II2" s="2" t="s">
        <v>107</v>
      </c>
      <c r="IJ2" s="2" t="s">
        <v>108</v>
      </c>
      <c r="IK2" s="2" t="s">
        <v>109</v>
      </c>
      <c r="IL2" s="2" t="s">
        <v>110</v>
      </c>
      <c r="IM2" s="2" t="s">
        <v>111</v>
      </c>
      <c r="IN2" s="2" t="s">
        <v>156</v>
      </c>
      <c r="IO2" s="2" t="s">
        <v>55</v>
      </c>
      <c r="IP2" s="96"/>
      <c r="IQ2" s="2" t="s">
        <v>107</v>
      </c>
      <c r="IR2" s="2" t="s">
        <v>108</v>
      </c>
      <c r="IS2" s="2" t="s">
        <v>109</v>
      </c>
      <c r="IT2" s="2" t="s">
        <v>110</v>
      </c>
      <c r="IU2" s="2" t="s">
        <v>111</v>
      </c>
      <c r="IV2" s="2" t="s">
        <v>156</v>
      </c>
      <c r="IW2" s="2" t="s">
        <v>55</v>
      </c>
      <c r="IX2" s="96"/>
      <c r="IY2" s="2" t="s">
        <v>116</v>
      </c>
      <c r="IZ2" s="2" t="s">
        <v>117</v>
      </c>
      <c r="JA2" s="2" t="s">
        <v>118</v>
      </c>
      <c r="JB2" s="2" t="s">
        <v>119</v>
      </c>
      <c r="JC2" s="2" t="s">
        <v>120</v>
      </c>
      <c r="JD2" s="2" t="s">
        <v>121</v>
      </c>
      <c r="JE2" s="96" t="s">
        <v>122</v>
      </c>
      <c r="JF2" s="1" t="s">
        <v>157</v>
      </c>
      <c r="JG2" s="2"/>
    </row>
    <row r="3" spans="1:267" ht="15.75" customHeight="1">
      <c r="A3" s="2" t="s">
        <v>158</v>
      </c>
      <c r="B3" s="2" t="s">
        <v>113</v>
      </c>
      <c r="C3" s="97"/>
      <c r="D3" s="97"/>
      <c r="E3" s="97"/>
      <c r="F3" s="97"/>
      <c r="G3" s="97"/>
      <c r="H3" s="97"/>
      <c r="I3" s="98">
        <f t="shared" ref="I3:I48" si="0">SUM(C3:H3)</f>
        <v>0</v>
      </c>
      <c r="J3" s="99"/>
      <c r="K3" s="97"/>
      <c r="L3" s="97"/>
      <c r="M3" s="97"/>
      <c r="N3" s="97"/>
      <c r="O3" s="97"/>
      <c r="P3" s="97"/>
      <c r="Q3" s="98">
        <f t="shared" ref="Q3:Q48" si="1">SUM(K3:P3)</f>
        <v>0</v>
      </c>
      <c r="R3" s="99"/>
      <c r="S3" s="97"/>
      <c r="T3" s="97"/>
      <c r="U3" s="97"/>
      <c r="V3" s="97"/>
      <c r="W3" s="97"/>
      <c r="X3" s="97"/>
      <c r="Y3" s="98">
        <f t="shared" ref="Y3:Y48" si="2">SUM(S3:X3)</f>
        <v>0</v>
      </c>
      <c r="Z3" s="99"/>
      <c r="AA3" s="97"/>
      <c r="AB3" s="97"/>
      <c r="AC3" s="97"/>
      <c r="AD3" s="97"/>
      <c r="AE3" s="97"/>
      <c r="AF3" s="97"/>
      <c r="AG3" s="98">
        <f t="shared" ref="AG3:AG48" si="3">SUM(AA3:AF3)</f>
        <v>0</v>
      </c>
      <c r="AH3" s="99"/>
      <c r="AI3" s="97"/>
      <c r="AJ3" s="97"/>
      <c r="AK3" s="97"/>
      <c r="AL3" s="97"/>
      <c r="AM3" s="97"/>
      <c r="AN3" s="97"/>
      <c r="AO3" s="98">
        <f t="shared" ref="AO3:AO48" si="4">SUM(AI3:AN3)</f>
        <v>0</v>
      </c>
      <c r="AP3" s="99"/>
      <c r="AQ3" s="97"/>
      <c r="AR3" s="97"/>
      <c r="AS3" s="97"/>
      <c r="AT3" s="97"/>
      <c r="AU3" s="97"/>
      <c r="AV3" s="97"/>
      <c r="AW3" s="98">
        <f t="shared" ref="AW3:AW48" si="5">SUM(AQ3:AV3)</f>
        <v>0</v>
      </c>
      <c r="AX3" s="99"/>
      <c r="AY3" s="97"/>
      <c r="AZ3" s="97"/>
      <c r="BA3" s="97"/>
      <c r="BB3" s="97"/>
      <c r="BC3" s="97"/>
      <c r="BD3" s="97"/>
      <c r="BE3" s="98">
        <f t="shared" ref="BE3:BE48" si="6">SUM(AY3:BD3)</f>
        <v>0</v>
      </c>
      <c r="BF3" s="99"/>
      <c r="BG3" s="97"/>
      <c r="BH3" s="97"/>
      <c r="BI3" s="97"/>
      <c r="BJ3" s="97"/>
      <c r="BK3" s="97"/>
      <c r="BL3" s="97"/>
      <c r="BM3" s="98">
        <f t="shared" ref="BM3:BM48" si="7">SUM(BG3:BL3)</f>
        <v>0</v>
      </c>
      <c r="BN3" s="99"/>
      <c r="BO3" s="97"/>
      <c r="BP3" s="97"/>
      <c r="BQ3" s="97"/>
      <c r="BR3" s="97"/>
      <c r="BS3" s="97"/>
      <c r="BT3" s="97"/>
      <c r="BU3" s="98">
        <f t="shared" ref="BU3:BU48" si="8">SUM(BO3:BT3)</f>
        <v>0</v>
      </c>
      <c r="BV3" s="99"/>
      <c r="BW3" s="97"/>
      <c r="BX3" s="97"/>
      <c r="BY3" s="97"/>
      <c r="BZ3" s="97"/>
      <c r="CA3" s="97"/>
      <c r="CB3" s="97"/>
      <c r="CC3" s="98">
        <f t="shared" ref="CC3:CC48" si="9">SUM(BW3:CB3)</f>
        <v>0</v>
      </c>
      <c r="CD3" s="99"/>
      <c r="CE3" s="97"/>
      <c r="CF3" s="97"/>
      <c r="CG3" s="97"/>
      <c r="CH3" s="97"/>
      <c r="CI3" s="97"/>
      <c r="CJ3" s="97"/>
      <c r="CK3" s="98">
        <f t="shared" ref="CK3:CK48" si="10">SUM(CE3:CJ3)</f>
        <v>0</v>
      </c>
      <c r="CL3" s="99"/>
      <c r="CM3" s="97"/>
      <c r="CN3" s="97"/>
      <c r="CO3" s="97"/>
      <c r="CP3" s="97"/>
      <c r="CQ3" s="97"/>
      <c r="CR3" s="97"/>
      <c r="CS3" s="98">
        <f t="shared" ref="CS3:CS48" si="11">SUM(CM3:CR3)</f>
        <v>0</v>
      </c>
      <c r="CT3" s="99"/>
      <c r="CU3" s="97"/>
      <c r="CV3" s="97"/>
      <c r="CW3" s="97"/>
      <c r="CX3" s="97"/>
      <c r="CY3" s="97"/>
      <c r="CZ3" s="97"/>
      <c r="DA3" s="98">
        <f t="shared" ref="DA3:DA48" si="12">SUM(CU3:CZ3)</f>
        <v>0</v>
      </c>
      <c r="DB3" s="99"/>
      <c r="DC3" s="97"/>
      <c r="DD3" s="97"/>
      <c r="DE3" s="97"/>
      <c r="DF3" s="97"/>
      <c r="DG3" s="97"/>
      <c r="DH3" s="97"/>
      <c r="DI3" s="98">
        <f t="shared" ref="DI3:DI48" si="13">SUM(DC3:DH3)</f>
        <v>0</v>
      </c>
      <c r="DJ3" s="99"/>
      <c r="DK3" s="97"/>
      <c r="DL3" s="97"/>
      <c r="DM3" s="97"/>
      <c r="DN3" s="97"/>
      <c r="DO3" s="97"/>
      <c r="DP3" s="97"/>
      <c r="DQ3" s="98">
        <f t="shared" ref="DQ3:DQ11" si="14">SUM(DK3:DP3)</f>
        <v>0</v>
      </c>
      <c r="DR3" s="99"/>
      <c r="DS3" s="97"/>
      <c r="DT3" s="97"/>
      <c r="DU3" s="97"/>
      <c r="DV3" s="97"/>
      <c r="DW3" s="97"/>
      <c r="DX3" s="97"/>
      <c r="DY3" s="98">
        <f t="shared" ref="DY3:DY48" si="15">SUM(DS3:DX3)</f>
        <v>0</v>
      </c>
      <c r="DZ3" s="99"/>
      <c r="EA3" s="97"/>
      <c r="EB3" s="97"/>
      <c r="EC3" s="97"/>
      <c r="ED3" s="97"/>
      <c r="EE3" s="97"/>
      <c r="EF3" s="97"/>
      <c r="EG3" s="98">
        <f t="shared" ref="EG3:EG48" si="16">SUM(EA3:EF3)</f>
        <v>0</v>
      </c>
      <c r="EH3" s="99"/>
      <c r="EI3" s="97"/>
      <c r="EJ3" s="97"/>
      <c r="EK3" s="97"/>
      <c r="EL3" s="97"/>
      <c r="EM3" s="97"/>
      <c r="EN3" s="97"/>
      <c r="EO3" s="98">
        <f t="shared" ref="EO3:EO48" si="17">SUM(EI3:EN3)</f>
        <v>0</v>
      </c>
      <c r="EP3" s="99"/>
      <c r="EQ3" s="97"/>
      <c r="ER3" s="97"/>
      <c r="ES3" s="97"/>
      <c r="ET3" s="97"/>
      <c r="EU3" s="97"/>
      <c r="EV3" s="97"/>
      <c r="EW3" s="98">
        <f t="shared" ref="EW3:EW48" si="18">SUM(EQ3:EV3)</f>
        <v>0</v>
      </c>
      <c r="EX3" s="99"/>
      <c r="EY3" s="97"/>
      <c r="EZ3" s="97"/>
      <c r="FA3" s="97"/>
      <c r="FB3" s="97"/>
      <c r="FC3" s="97"/>
      <c r="FD3" s="97"/>
      <c r="FE3" s="98">
        <f t="shared" ref="FE3:FE48" si="19">SUM(EY3:FD3)</f>
        <v>0</v>
      </c>
      <c r="FF3" s="99"/>
      <c r="FG3" s="97"/>
      <c r="FH3" s="97"/>
      <c r="FI3" s="97"/>
      <c r="FJ3" s="97"/>
      <c r="FK3" s="97"/>
      <c r="FL3" s="97"/>
      <c r="FM3" s="98">
        <f t="shared" ref="FM3:FM48" si="20">SUM(FG3:FL3)</f>
        <v>0</v>
      </c>
      <c r="FN3" s="99"/>
      <c r="FO3" s="97"/>
      <c r="FP3" s="97"/>
      <c r="FQ3" s="97"/>
      <c r="FR3" s="97"/>
      <c r="FS3" s="97"/>
      <c r="FT3" s="97"/>
      <c r="FU3" s="98">
        <f t="shared" ref="FU3:FU48" si="21">SUM(FO3:FT3)</f>
        <v>0</v>
      </c>
      <c r="FV3" s="99"/>
      <c r="FW3" s="97"/>
      <c r="FX3" s="97"/>
      <c r="FY3" s="97"/>
      <c r="FZ3" s="97"/>
      <c r="GA3" s="97"/>
      <c r="GB3" s="97"/>
      <c r="GC3" s="98">
        <f t="shared" ref="GC3:GC48" si="22">SUM(FW3:GB3)</f>
        <v>0</v>
      </c>
      <c r="GD3" s="99"/>
      <c r="GE3" s="97"/>
      <c r="GF3" s="97"/>
      <c r="GG3" s="97"/>
      <c r="GH3" s="97"/>
      <c r="GI3" s="97"/>
      <c r="GJ3" s="97"/>
      <c r="GK3" s="98">
        <f t="shared" ref="GK3:GK48" si="23">SUM(GE3:GJ3)</f>
        <v>0</v>
      </c>
      <c r="GL3" s="99"/>
      <c r="GM3" s="97"/>
      <c r="GN3" s="97"/>
      <c r="GO3" s="97"/>
      <c r="GP3" s="97"/>
      <c r="GQ3" s="97"/>
      <c r="GR3" s="97"/>
      <c r="GS3" s="98">
        <f t="shared" ref="GS3:GS48" si="24">SUM(GM3:GR3)</f>
        <v>0</v>
      </c>
      <c r="GT3" s="99"/>
      <c r="GU3" s="97"/>
      <c r="GV3" s="97"/>
      <c r="GW3" s="97"/>
      <c r="GX3" s="97"/>
      <c r="GY3" s="97"/>
      <c r="GZ3" s="97"/>
      <c r="HA3" s="98">
        <f t="shared" ref="HA3:HA48" si="25">SUM(GU3:GZ3)</f>
        <v>0</v>
      </c>
      <c r="HB3" s="99"/>
      <c r="HC3" s="97"/>
      <c r="HD3" s="97"/>
      <c r="HE3" s="97"/>
      <c r="HF3" s="97"/>
      <c r="HG3" s="97"/>
      <c r="HH3" s="97"/>
      <c r="HI3" s="98">
        <f t="shared" ref="HI3:HI48" si="26">SUM(HC3:HH3)</f>
        <v>0</v>
      </c>
      <c r="HJ3" s="99"/>
      <c r="HK3" s="97"/>
      <c r="HL3" s="97"/>
      <c r="HM3" s="97"/>
      <c r="HN3" s="97"/>
      <c r="HO3" s="97"/>
      <c r="HP3" s="97"/>
      <c r="HQ3" s="98">
        <f t="shared" ref="HQ3:HQ48" si="27">SUM(HK3:HP3)</f>
        <v>0</v>
      </c>
      <c r="HR3" s="99"/>
      <c r="HS3" s="97"/>
      <c r="HT3" s="97"/>
      <c r="HU3" s="97"/>
      <c r="HV3" s="97"/>
      <c r="HW3" s="97"/>
      <c r="HX3" s="97"/>
      <c r="HY3" s="98">
        <f t="shared" ref="HY3:HY48" si="28">SUM(HS3:HX3)</f>
        <v>0</v>
      </c>
      <c r="HZ3" s="99"/>
      <c r="IA3" s="97"/>
      <c r="IB3" s="97"/>
      <c r="IC3" s="97"/>
      <c r="ID3" s="97"/>
      <c r="IE3" s="97"/>
      <c r="IF3" s="97"/>
      <c r="IG3" s="98">
        <f t="shared" ref="IG3:IG48" si="29">SUM(IA3:IF3)</f>
        <v>0</v>
      </c>
      <c r="IH3" s="99"/>
      <c r="II3" s="97"/>
      <c r="IJ3" s="97"/>
      <c r="IK3" s="97"/>
      <c r="IL3" s="97"/>
      <c r="IM3" s="97"/>
      <c r="IN3" s="97"/>
      <c r="IO3" s="98">
        <f t="shared" ref="IO3:IO48" si="30">SUM(II3:IN3)</f>
        <v>0</v>
      </c>
      <c r="IP3" s="99"/>
      <c r="IQ3" s="97"/>
      <c r="IR3" s="97"/>
      <c r="IS3" s="97"/>
      <c r="IT3" s="97"/>
      <c r="IU3" s="97"/>
      <c r="IV3" s="97"/>
      <c r="IW3" s="98">
        <f t="shared" ref="IW3:IW48" si="31">SUM(IQ3:IV3)</f>
        <v>0</v>
      </c>
      <c r="IX3" s="99"/>
      <c r="IY3" s="100">
        <f t="shared" ref="IY3:JD3" si="32">SUM(C3,K3,S3,AA3,AI3,AQ3,AY3,BG3,BO3,BW3,CE3,CM3,CU3,DC3,DK3,DS3,EA3,EI3,EQ3,EY3,FG3,FO3,FW3,GE3,GM3,GU3,HC3,HK3,HS3,IA3,II3,IQ3)</f>
        <v>0</v>
      </c>
      <c r="IZ3" s="100">
        <f t="shared" si="32"/>
        <v>0</v>
      </c>
      <c r="JA3" s="100">
        <f t="shared" si="32"/>
        <v>0</v>
      </c>
      <c r="JB3" s="100">
        <f t="shared" si="32"/>
        <v>0</v>
      </c>
      <c r="JC3" s="100">
        <f t="shared" si="32"/>
        <v>0</v>
      </c>
      <c r="JD3" s="100">
        <f t="shared" si="32"/>
        <v>0</v>
      </c>
      <c r="JE3" s="101">
        <f t="shared" ref="JE3:JE4" si="33">SUM(IY3:JD3)</f>
        <v>0</v>
      </c>
      <c r="JF3" s="97"/>
      <c r="JG3" s="97"/>
    </row>
    <row r="4" spans="1:267" ht="15.75" customHeight="1">
      <c r="A4" s="2" t="s">
        <v>57</v>
      </c>
      <c r="B4" s="2" t="s">
        <v>2</v>
      </c>
      <c r="C4" s="97"/>
      <c r="D4" s="98"/>
      <c r="E4" s="98"/>
      <c r="F4" s="102">
        <v>2</v>
      </c>
      <c r="G4" s="98"/>
      <c r="H4" s="97"/>
      <c r="I4" s="98">
        <f t="shared" si="0"/>
        <v>2</v>
      </c>
      <c r="J4" s="99"/>
      <c r="K4" s="97"/>
      <c r="L4" s="98"/>
      <c r="M4" s="102">
        <v>1.5</v>
      </c>
      <c r="N4" s="102">
        <v>0.5</v>
      </c>
      <c r="O4" s="98"/>
      <c r="P4" s="97"/>
      <c r="Q4" s="98">
        <f t="shared" si="1"/>
        <v>2</v>
      </c>
      <c r="R4" s="99"/>
      <c r="S4" s="97"/>
      <c r="T4" s="98"/>
      <c r="U4" s="98"/>
      <c r="V4" s="98"/>
      <c r="W4" s="98"/>
      <c r="X4" s="97"/>
      <c r="Y4" s="98">
        <f t="shared" si="2"/>
        <v>0</v>
      </c>
      <c r="Z4" s="99"/>
      <c r="AA4" s="97"/>
      <c r="AB4" s="98"/>
      <c r="AC4" s="98"/>
      <c r="AD4" s="98"/>
      <c r="AE4" s="98"/>
      <c r="AF4" s="97"/>
      <c r="AG4" s="98">
        <f t="shared" si="3"/>
        <v>0</v>
      </c>
      <c r="AH4" s="99"/>
      <c r="AI4" s="97"/>
      <c r="AJ4" s="98"/>
      <c r="AK4" s="98"/>
      <c r="AL4" s="98"/>
      <c r="AM4" s="98"/>
      <c r="AN4" s="97"/>
      <c r="AO4" s="98">
        <f t="shared" si="4"/>
        <v>0</v>
      </c>
      <c r="AP4" s="99"/>
      <c r="AQ4" s="97"/>
      <c r="AR4" s="98"/>
      <c r="AS4" s="98"/>
      <c r="AT4" s="98"/>
      <c r="AU4" s="98"/>
      <c r="AV4" s="97"/>
      <c r="AW4" s="98">
        <f t="shared" si="5"/>
        <v>0</v>
      </c>
      <c r="AX4" s="99"/>
      <c r="AY4" s="97"/>
      <c r="AZ4" s="98"/>
      <c r="BA4" s="98"/>
      <c r="BB4" s="98"/>
      <c r="BC4" s="98"/>
      <c r="BD4" s="97"/>
      <c r="BE4" s="98">
        <f t="shared" si="6"/>
        <v>0</v>
      </c>
      <c r="BF4" s="99"/>
      <c r="BG4" s="97"/>
      <c r="BH4" s="98"/>
      <c r="BI4" s="98"/>
      <c r="BJ4" s="98"/>
      <c r="BK4" s="98"/>
      <c r="BL4" s="97"/>
      <c r="BM4" s="98">
        <f t="shared" si="7"/>
        <v>0</v>
      </c>
      <c r="BN4" s="99"/>
      <c r="BO4" s="97"/>
      <c r="BP4" s="98"/>
      <c r="BQ4" s="102">
        <v>2</v>
      </c>
      <c r="BR4" s="98"/>
      <c r="BS4" s="102">
        <v>1</v>
      </c>
      <c r="BT4" s="97"/>
      <c r="BU4" s="98">
        <f t="shared" si="8"/>
        <v>3</v>
      </c>
      <c r="BV4" s="99"/>
      <c r="BW4" s="97"/>
      <c r="BX4" s="98"/>
      <c r="BY4" s="98"/>
      <c r="BZ4" s="98"/>
      <c r="CA4" s="98"/>
      <c r="CB4" s="97"/>
      <c r="CC4" s="98">
        <f t="shared" si="9"/>
        <v>0</v>
      </c>
      <c r="CD4" s="99"/>
      <c r="CE4" s="97"/>
      <c r="CF4" s="98"/>
      <c r="CG4" s="98"/>
      <c r="CH4" s="98"/>
      <c r="CI4" s="98"/>
      <c r="CJ4" s="97"/>
      <c r="CK4" s="98">
        <f t="shared" si="10"/>
        <v>0</v>
      </c>
      <c r="CL4" s="99"/>
      <c r="CM4" s="97"/>
      <c r="CN4" s="98"/>
      <c r="CO4" s="98"/>
      <c r="CP4" s="98"/>
      <c r="CQ4" s="98"/>
      <c r="CR4" s="97"/>
      <c r="CS4" s="98">
        <f t="shared" si="11"/>
        <v>0</v>
      </c>
      <c r="CT4" s="99"/>
      <c r="CU4" s="97"/>
      <c r="CV4" s="98"/>
      <c r="CW4" s="98"/>
      <c r="CX4" s="98"/>
      <c r="CY4" s="98"/>
      <c r="CZ4" s="97"/>
      <c r="DA4" s="98">
        <f t="shared" si="12"/>
        <v>0</v>
      </c>
      <c r="DB4" s="99"/>
      <c r="DC4" s="97"/>
      <c r="DD4" s="98"/>
      <c r="DE4" s="98"/>
      <c r="DF4" s="98"/>
      <c r="DG4" s="98"/>
      <c r="DH4" s="97"/>
      <c r="DI4" s="98">
        <f t="shared" si="13"/>
        <v>0</v>
      </c>
      <c r="DJ4" s="99"/>
      <c r="DK4" s="103">
        <v>1</v>
      </c>
      <c r="DL4" s="102">
        <v>2</v>
      </c>
      <c r="DM4" s="102">
        <v>2</v>
      </c>
      <c r="DN4" s="102">
        <v>1.5</v>
      </c>
      <c r="DO4" s="98"/>
      <c r="DP4" s="97"/>
      <c r="DQ4" s="98">
        <f t="shared" si="14"/>
        <v>6.5</v>
      </c>
      <c r="DR4" s="99"/>
      <c r="DS4" s="103">
        <v>0.5</v>
      </c>
      <c r="DT4" s="98"/>
      <c r="DU4" s="102">
        <v>0.5</v>
      </c>
      <c r="DV4" s="102">
        <v>1</v>
      </c>
      <c r="DW4" s="102">
        <v>0.5</v>
      </c>
      <c r="DX4" s="97"/>
      <c r="DY4" s="98">
        <f t="shared" si="15"/>
        <v>2.5</v>
      </c>
      <c r="DZ4" s="99"/>
      <c r="EA4" s="103">
        <v>1.5</v>
      </c>
      <c r="EB4" s="98"/>
      <c r="EC4" s="102">
        <v>2</v>
      </c>
      <c r="ED4" s="102">
        <v>2</v>
      </c>
      <c r="EE4" s="102">
        <v>0.5</v>
      </c>
      <c r="EF4" s="97"/>
      <c r="EG4" s="98">
        <f t="shared" si="16"/>
        <v>6</v>
      </c>
      <c r="EH4" s="99"/>
      <c r="EI4" s="97"/>
      <c r="EJ4" s="98"/>
      <c r="EK4" s="98"/>
      <c r="EL4" s="98"/>
      <c r="EM4" s="98"/>
      <c r="EN4" s="97"/>
      <c r="EO4" s="98">
        <f t="shared" si="17"/>
        <v>0</v>
      </c>
      <c r="EP4" s="99"/>
      <c r="EQ4" s="97"/>
      <c r="ER4" s="98"/>
      <c r="ES4" s="98"/>
      <c r="ET4" s="98"/>
      <c r="EU4" s="98"/>
      <c r="EV4" s="97"/>
      <c r="EW4" s="98">
        <f t="shared" si="18"/>
        <v>0</v>
      </c>
      <c r="EX4" s="99"/>
      <c r="EY4" s="97"/>
      <c r="EZ4" s="98"/>
      <c r="FA4" s="98"/>
      <c r="FB4" s="98"/>
      <c r="FC4" s="98"/>
      <c r="FD4" s="97"/>
      <c r="FE4" s="98">
        <f t="shared" si="19"/>
        <v>0</v>
      </c>
      <c r="FF4" s="99"/>
      <c r="FG4" s="97"/>
      <c r="FH4" s="98"/>
      <c r="FI4" s="98"/>
      <c r="FJ4" s="98"/>
      <c r="FK4" s="98"/>
      <c r="FL4" s="97"/>
      <c r="FM4" s="98">
        <f t="shared" si="20"/>
        <v>0</v>
      </c>
      <c r="FN4" s="99"/>
      <c r="FO4" s="97"/>
      <c r="FP4" s="98"/>
      <c r="FQ4" s="98"/>
      <c r="FR4" s="98"/>
      <c r="FS4" s="98"/>
      <c r="FT4" s="97"/>
      <c r="FU4" s="98">
        <f t="shared" si="21"/>
        <v>0</v>
      </c>
      <c r="FV4" s="99"/>
      <c r="FW4" s="97"/>
      <c r="FX4" s="98"/>
      <c r="FY4" s="102">
        <v>1</v>
      </c>
      <c r="FZ4" s="102">
        <v>2</v>
      </c>
      <c r="GA4" s="98"/>
      <c r="GB4" s="103">
        <v>0.5</v>
      </c>
      <c r="GC4" s="98">
        <f t="shared" si="22"/>
        <v>3.5</v>
      </c>
      <c r="GD4" s="99"/>
      <c r="GE4" s="103">
        <v>2</v>
      </c>
      <c r="GF4" s="102">
        <v>1</v>
      </c>
      <c r="GG4" s="98"/>
      <c r="GH4" s="102">
        <v>1</v>
      </c>
      <c r="GI4" s="102">
        <v>1</v>
      </c>
      <c r="GJ4" s="97"/>
      <c r="GK4" s="98">
        <f t="shared" si="23"/>
        <v>5</v>
      </c>
      <c r="GL4" s="99"/>
      <c r="GM4" s="97"/>
      <c r="GN4" s="98"/>
      <c r="GO4" s="102">
        <v>0.5</v>
      </c>
      <c r="GP4" s="102">
        <v>1</v>
      </c>
      <c r="GQ4" s="98"/>
      <c r="GR4" s="97"/>
      <c r="GS4" s="98">
        <f t="shared" si="24"/>
        <v>1.5</v>
      </c>
      <c r="GT4" s="99"/>
      <c r="GU4" s="97"/>
      <c r="GV4" s="98"/>
      <c r="GW4" s="98"/>
      <c r="GX4" s="98"/>
      <c r="GY4" s="98"/>
      <c r="GZ4" s="97"/>
      <c r="HA4" s="98">
        <f t="shared" si="25"/>
        <v>0</v>
      </c>
      <c r="HB4" s="99"/>
      <c r="HC4" s="97"/>
      <c r="HD4" s="98"/>
      <c r="HE4" s="98"/>
      <c r="HF4" s="98"/>
      <c r="HG4" s="98"/>
      <c r="HH4" s="97"/>
      <c r="HI4" s="98">
        <f t="shared" si="26"/>
        <v>0</v>
      </c>
      <c r="HJ4" s="99"/>
      <c r="HK4" s="97"/>
      <c r="HL4" s="98"/>
      <c r="HM4" s="98"/>
      <c r="HN4" s="98"/>
      <c r="HO4" s="98"/>
      <c r="HP4" s="97"/>
      <c r="HQ4" s="98">
        <f t="shared" si="27"/>
        <v>0</v>
      </c>
      <c r="HR4" s="99"/>
      <c r="HS4" s="97"/>
      <c r="HT4" s="98"/>
      <c r="HU4" s="98"/>
      <c r="HV4" s="98"/>
      <c r="HW4" s="98"/>
      <c r="HX4" s="97"/>
      <c r="HY4" s="98">
        <f t="shared" si="28"/>
        <v>0</v>
      </c>
      <c r="HZ4" s="99"/>
      <c r="IA4" s="97"/>
      <c r="IB4" s="102">
        <v>2</v>
      </c>
      <c r="IC4" s="98"/>
      <c r="ID4" s="102">
        <v>2</v>
      </c>
      <c r="IE4" s="98"/>
      <c r="IF4" s="97"/>
      <c r="IG4" s="98">
        <f t="shared" si="29"/>
        <v>4</v>
      </c>
      <c r="IH4" s="99"/>
      <c r="II4" s="97"/>
      <c r="IJ4" s="98"/>
      <c r="IK4" s="102">
        <v>0.5</v>
      </c>
      <c r="IL4" s="102">
        <v>1</v>
      </c>
      <c r="IM4" s="98"/>
      <c r="IN4" s="97"/>
      <c r="IO4" s="98">
        <f t="shared" si="30"/>
        <v>1.5</v>
      </c>
      <c r="IP4" s="99"/>
      <c r="IU4" s="98"/>
      <c r="IV4" s="97"/>
      <c r="IW4" s="98">
        <f t="shared" si="31"/>
        <v>0</v>
      </c>
      <c r="IX4" s="99"/>
      <c r="IY4" s="100">
        <f t="shared" ref="IY4:JD4" si="34">SUM(C4,K4,S4,AA4,AI4,AQ4,AY4,BG4,BO4,BW4,CE4,CM4,CU4,DC4,DK4,DS4,EA4,EI4,EQ4,EY4,FG4,FO4,FW4,GE4,GM4,GU4,HC4,HK4,HS4,IA4,II4,IQ4)</f>
        <v>5</v>
      </c>
      <c r="IZ4" s="100">
        <f t="shared" si="34"/>
        <v>5</v>
      </c>
      <c r="JA4" s="100">
        <f t="shared" si="34"/>
        <v>10</v>
      </c>
      <c r="JB4" s="100">
        <f t="shared" si="34"/>
        <v>14</v>
      </c>
      <c r="JC4" s="100">
        <f t="shared" si="34"/>
        <v>3</v>
      </c>
      <c r="JD4" s="100">
        <f t="shared" si="34"/>
        <v>0.5</v>
      </c>
      <c r="JE4" s="101">
        <f t="shared" si="33"/>
        <v>37.5</v>
      </c>
      <c r="JF4" s="97"/>
      <c r="JG4" s="97"/>
    </row>
    <row r="5" spans="1:267" ht="15.75" customHeight="1">
      <c r="A5" s="2" t="s">
        <v>159</v>
      </c>
      <c r="B5" s="2" t="s">
        <v>3</v>
      </c>
      <c r="C5" s="97"/>
      <c r="D5" s="97"/>
      <c r="E5" s="97"/>
      <c r="F5" s="97"/>
      <c r="G5" s="97"/>
      <c r="H5" s="97"/>
      <c r="I5" s="98">
        <f t="shared" si="0"/>
        <v>0</v>
      </c>
      <c r="J5" s="99"/>
      <c r="K5" s="103">
        <v>4</v>
      </c>
      <c r="L5" s="97"/>
      <c r="M5" s="97"/>
      <c r="N5" s="103">
        <v>5</v>
      </c>
      <c r="O5" s="97"/>
      <c r="P5" s="97"/>
      <c r="Q5" s="98">
        <f t="shared" si="1"/>
        <v>9</v>
      </c>
      <c r="R5" s="99"/>
      <c r="S5" s="97"/>
      <c r="T5" s="97"/>
      <c r="U5" s="97"/>
      <c r="V5" s="97"/>
      <c r="W5" s="97"/>
      <c r="X5" s="97"/>
      <c r="Y5" s="98">
        <f t="shared" si="2"/>
        <v>0</v>
      </c>
      <c r="Z5" s="99"/>
      <c r="AA5" s="97"/>
      <c r="AB5" s="97"/>
      <c r="AC5" s="97"/>
      <c r="AD5" s="97"/>
      <c r="AE5" s="97"/>
      <c r="AF5" s="97"/>
      <c r="AG5" s="98">
        <f t="shared" si="3"/>
        <v>0</v>
      </c>
      <c r="AH5" s="99"/>
      <c r="AI5" s="97"/>
      <c r="AJ5" s="97"/>
      <c r="AK5" s="97"/>
      <c r="AL5" s="97"/>
      <c r="AM5" s="97"/>
      <c r="AN5" s="97"/>
      <c r="AO5" s="98">
        <f t="shared" si="4"/>
        <v>0</v>
      </c>
      <c r="AP5" s="99"/>
      <c r="AQ5" s="97"/>
      <c r="AR5" s="97"/>
      <c r="AS5" s="97"/>
      <c r="AT5" s="97"/>
      <c r="AU5" s="97"/>
      <c r="AV5" s="97"/>
      <c r="AW5" s="98">
        <f t="shared" si="5"/>
        <v>0</v>
      </c>
      <c r="AX5" s="99"/>
      <c r="AY5" s="97"/>
      <c r="AZ5" s="97"/>
      <c r="BA5" s="97"/>
      <c r="BB5" s="97"/>
      <c r="BC5" s="97"/>
      <c r="BD5" s="97"/>
      <c r="BE5" s="98">
        <f t="shared" si="6"/>
        <v>0</v>
      </c>
      <c r="BF5" s="99"/>
      <c r="BG5" s="97"/>
      <c r="BH5" s="97"/>
      <c r="BI5" s="97"/>
      <c r="BJ5" s="97"/>
      <c r="BK5" s="97"/>
      <c r="BL5" s="97"/>
      <c r="BM5" s="98">
        <f t="shared" si="7"/>
        <v>0</v>
      </c>
      <c r="BN5" s="99"/>
      <c r="BO5" s="103">
        <v>3</v>
      </c>
      <c r="BP5" s="97"/>
      <c r="BQ5" s="97"/>
      <c r="BR5" s="103">
        <v>7</v>
      </c>
      <c r="BS5" s="97"/>
      <c r="BT5" s="97"/>
      <c r="BU5" s="98">
        <f t="shared" si="8"/>
        <v>10</v>
      </c>
      <c r="BV5" s="99"/>
      <c r="BW5" s="97"/>
      <c r="BX5" s="97"/>
      <c r="BY5" s="97"/>
      <c r="BZ5" s="97"/>
      <c r="CA5" s="97"/>
      <c r="CB5" s="97"/>
      <c r="CC5" s="98">
        <f t="shared" si="9"/>
        <v>0</v>
      </c>
      <c r="CD5" s="99"/>
      <c r="CE5" s="97"/>
      <c r="CF5" s="97"/>
      <c r="CG5" s="97"/>
      <c r="CH5" s="97"/>
      <c r="CI5" s="97"/>
      <c r="CJ5" s="97"/>
      <c r="CK5" s="98">
        <f t="shared" si="10"/>
        <v>0</v>
      </c>
      <c r="CL5" s="99"/>
      <c r="CM5" s="97"/>
      <c r="CN5" s="97"/>
      <c r="CO5" s="97"/>
      <c r="CP5" s="97"/>
      <c r="CQ5" s="97"/>
      <c r="CR5" s="97"/>
      <c r="CS5" s="98">
        <f t="shared" si="11"/>
        <v>0</v>
      </c>
      <c r="CT5" s="99"/>
      <c r="CU5" s="97"/>
      <c r="CV5" s="97"/>
      <c r="CW5" s="97"/>
      <c r="CX5" s="97"/>
      <c r="CY5" s="97"/>
      <c r="CZ5" s="97"/>
      <c r="DA5" s="98">
        <f t="shared" si="12"/>
        <v>0</v>
      </c>
      <c r="DB5" s="99"/>
      <c r="DC5" s="97"/>
      <c r="DD5" s="97"/>
      <c r="DE5" s="97"/>
      <c r="DF5" s="97"/>
      <c r="DG5" s="97"/>
      <c r="DH5" s="97"/>
      <c r="DI5" s="98">
        <f t="shared" si="13"/>
        <v>0</v>
      </c>
      <c r="DJ5" s="99"/>
      <c r="DK5" s="97"/>
      <c r="DL5" s="97"/>
      <c r="DM5" s="97"/>
      <c r="DN5" s="97"/>
      <c r="DO5" s="97"/>
      <c r="DP5" s="97"/>
      <c r="DQ5" s="98">
        <f t="shared" si="14"/>
        <v>0</v>
      </c>
      <c r="DR5" s="99"/>
      <c r="DS5" s="103">
        <v>5</v>
      </c>
      <c r="DT5" s="97"/>
      <c r="DU5" s="97"/>
      <c r="DV5" s="103">
        <v>8</v>
      </c>
      <c r="DW5" s="97"/>
      <c r="DX5" s="103">
        <v>4</v>
      </c>
      <c r="DY5" s="98">
        <f t="shared" si="15"/>
        <v>17</v>
      </c>
      <c r="DZ5" s="99"/>
      <c r="EA5" s="103">
        <v>1.5</v>
      </c>
      <c r="EB5" s="97"/>
      <c r="EC5" s="97"/>
      <c r="ED5" s="103">
        <v>2</v>
      </c>
      <c r="EE5" s="97"/>
      <c r="EF5" s="97"/>
      <c r="EG5" s="98">
        <f t="shared" si="16"/>
        <v>3.5</v>
      </c>
      <c r="EH5" s="99"/>
      <c r="EI5" s="97"/>
      <c r="EJ5" s="97"/>
      <c r="EK5" s="97"/>
      <c r="EL5" s="97"/>
      <c r="EM5" s="97"/>
      <c r="EN5" s="97"/>
      <c r="EO5" s="98">
        <f t="shared" si="17"/>
        <v>0</v>
      </c>
      <c r="EP5" s="99"/>
      <c r="EQ5" s="97"/>
      <c r="ER5" s="97"/>
      <c r="ES5" s="97"/>
      <c r="ET5" s="97"/>
      <c r="EU5" s="97"/>
      <c r="EV5" s="97"/>
      <c r="EW5" s="98">
        <f t="shared" si="18"/>
        <v>0</v>
      </c>
      <c r="EX5" s="99"/>
      <c r="EY5" s="97"/>
      <c r="EZ5" s="97"/>
      <c r="FA5" s="97"/>
      <c r="FB5" s="97"/>
      <c r="FC5" s="97"/>
      <c r="FD5" s="97"/>
      <c r="FE5" s="98">
        <f t="shared" si="19"/>
        <v>0</v>
      </c>
      <c r="FF5" s="99"/>
      <c r="FG5" s="97"/>
      <c r="FH5" s="97"/>
      <c r="FI5" s="97"/>
      <c r="FJ5" s="97"/>
      <c r="FK5" s="97"/>
      <c r="FL5" s="97"/>
      <c r="FM5" s="98">
        <f t="shared" si="20"/>
        <v>0</v>
      </c>
      <c r="FN5" s="99"/>
      <c r="FO5" s="97"/>
      <c r="FP5" s="97"/>
      <c r="FQ5" s="97"/>
      <c r="FR5" s="97"/>
      <c r="FS5" s="97"/>
      <c r="FT5" s="97"/>
      <c r="FU5" s="98">
        <f t="shared" si="21"/>
        <v>0</v>
      </c>
      <c r="FV5" s="99"/>
      <c r="FW5" s="97"/>
      <c r="FX5" s="97"/>
      <c r="FY5" s="97"/>
      <c r="FZ5" s="97"/>
      <c r="GA5" s="97"/>
      <c r="GB5" s="97"/>
      <c r="GC5" s="98">
        <f t="shared" si="22"/>
        <v>0</v>
      </c>
      <c r="GD5" s="99"/>
      <c r="GE5" s="103">
        <v>3</v>
      </c>
      <c r="GF5" s="103">
        <v>1</v>
      </c>
      <c r="GG5" s="97"/>
      <c r="GH5" s="103">
        <v>1</v>
      </c>
      <c r="GI5" s="97"/>
      <c r="GJ5" s="97"/>
      <c r="GK5" s="98">
        <f t="shared" si="23"/>
        <v>5</v>
      </c>
      <c r="GL5" s="99"/>
      <c r="GM5" s="97"/>
      <c r="GN5" s="97"/>
      <c r="GO5" s="97"/>
      <c r="GP5" s="97"/>
      <c r="GQ5" s="97"/>
      <c r="GR5" s="97"/>
      <c r="GS5" s="98">
        <f t="shared" si="24"/>
        <v>0</v>
      </c>
      <c r="GT5" s="99"/>
      <c r="GU5" s="97"/>
      <c r="GV5" s="97"/>
      <c r="GW5" s="97"/>
      <c r="GX5" s="97"/>
      <c r="GY5" s="97"/>
      <c r="GZ5" s="97"/>
      <c r="HA5" s="98">
        <f t="shared" si="25"/>
        <v>0</v>
      </c>
      <c r="HB5" s="99"/>
      <c r="HC5" s="97"/>
      <c r="HD5" s="97"/>
      <c r="HE5" s="97"/>
      <c r="HF5" s="97"/>
      <c r="HG5" s="97"/>
      <c r="HH5" s="97"/>
      <c r="HI5" s="98">
        <f t="shared" si="26"/>
        <v>0</v>
      </c>
      <c r="HJ5" s="99"/>
      <c r="HK5" s="97"/>
      <c r="HL5" s="97"/>
      <c r="HM5" s="97"/>
      <c r="HN5" s="97"/>
      <c r="HO5" s="97"/>
      <c r="HP5" s="97"/>
      <c r="HQ5" s="98">
        <f t="shared" si="27"/>
        <v>0</v>
      </c>
      <c r="HR5" s="99"/>
      <c r="HS5" s="97"/>
      <c r="HT5" s="97"/>
      <c r="HU5" s="97"/>
      <c r="HV5" s="97"/>
      <c r="HW5" s="97"/>
      <c r="HX5" s="97"/>
      <c r="HY5" s="98">
        <f t="shared" si="28"/>
        <v>0</v>
      </c>
      <c r="HZ5" s="99"/>
      <c r="IA5" s="103">
        <v>4</v>
      </c>
      <c r="IB5" s="97"/>
      <c r="IC5" s="97"/>
      <c r="ID5" s="103">
        <v>4</v>
      </c>
      <c r="IE5" s="97"/>
      <c r="IF5" s="97"/>
      <c r="IG5" s="98">
        <f t="shared" si="29"/>
        <v>8</v>
      </c>
      <c r="IH5" s="99"/>
      <c r="II5" s="103">
        <v>1</v>
      </c>
      <c r="IJ5" s="97"/>
      <c r="IK5" s="97"/>
      <c r="IL5" s="97"/>
      <c r="IM5" s="97"/>
      <c r="IN5" s="97"/>
      <c r="IO5" s="98">
        <f t="shared" si="30"/>
        <v>1</v>
      </c>
      <c r="IP5" s="99"/>
      <c r="IU5" s="97"/>
      <c r="IV5" s="97"/>
      <c r="IW5" s="98">
        <f t="shared" si="31"/>
        <v>0</v>
      </c>
      <c r="IX5" s="99"/>
      <c r="IY5" s="100">
        <f t="shared" ref="IY5:JE5" si="35">SUM(C5,K5,S5,AA5,AI5,AQ5,AY5,BG5,BO5,BW5,CE5,CM5,CU5,DC5,DK5,DS5,EA5,EI5,EQ5,EY5,FG5,FO5,FW5,GE5,GM5,GU5,HC5,HK5,HS5,IA5,II5,IQ5)</f>
        <v>21.5</v>
      </c>
      <c r="IZ5" s="100">
        <f t="shared" si="35"/>
        <v>1</v>
      </c>
      <c r="JA5" s="100">
        <f t="shared" si="35"/>
        <v>0</v>
      </c>
      <c r="JB5" s="100">
        <f t="shared" si="35"/>
        <v>27</v>
      </c>
      <c r="JC5" s="100">
        <f t="shared" si="35"/>
        <v>0</v>
      </c>
      <c r="JD5" s="100">
        <f t="shared" si="35"/>
        <v>4</v>
      </c>
      <c r="JE5" s="100">
        <f t="shared" si="35"/>
        <v>53.5</v>
      </c>
      <c r="JF5" s="97">
        <f>COUNT(C5,K5,S5,AA5,AI5,AQ5,AY5,BG5,BO5,BW5,CE5,CM5,CU5,DC5,DK5,DS5,EA5,EI5,EQ5,EY5,FG5,FO5,FW5,GE5,GM5,GU5,HC5,HK5,HS5,IA5,II5,IQ5)</f>
        <v>7</v>
      </c>
      <c r="JG5" s="97"/>
    </row>
    <row r="6" spans="1:267" ht="15.75" customHeight="1">
      <c r="A6" s="2" t="s">
        <v>59</v>
      </c>
      <c r="B6" s="2" t="s">
        <v>4</v>
      </c>
      <c r="C6" s="103">
        <v>6</v>
      </c>
      <c r="D6" s="97"/>
      <c r="E6" s="97"/>
      <c r="F6" s="97"/>
      <c r="G6" s="97"/>
      <c r="H6" s="97"/>
      <c r="I6" s="98">
        <f t="shared" si="0"/>
        <v>6</v>
      </c>
      <c r="J6" s="99"/>
      <c r="K6" s="97"/>
      <c r="L6" s="97"/>
      <c r="M6" s="97"/>
      <c r="N6" s="97"/>
      <c r="O6" s="97"/>
      <c r="P6" s="97"/>
      <c r="Q6" s="98">
        <f t="shared" si="1"/>
        <v>0</v>
      </c>
      <c r="R6" s="99"/>
      <c r="S6" s="97"/>
      <c r="T6" s="97"/>
      <c r="U6" s="97"/>
      <c r="V6" s="97"/>
      <c r="W6" s="97"/>
      <c r="X6" s="97"/>
      <c r="Y6" s="98">
        <f t="shared" si="2"/>
        <v>0</v>
      </c>
      <c r="Z6" s="99"/>
      <c r="AA6" s="97"/>
      <c r="AB6" s="97"/>
      <c r="AC6" s="97"/>
      <c r="AD6" s="97"/>
      <c r="AE6" s="97"/>
      <c r="AF6" s="97"/>
      <c r="AG6" s="98">
        <f t="shared" si="3"/>
        <v>0</v>
      </c>
      <c r="AH6" s="99"/>
      <c r="AI6" s="97"/>
      <c r="AJ6" s="97"/>
      <c r="AK6" s="97"/>
      <c r="AL6" s="97"/>
      <c r="AM6" s="97"/>
      <c r="AN6" s="97"/>
      <c r="AO6" s="98">
        <f t="shared" si="4"/>
        <v>0</v>
      </c>
      <c r="AP6" s="99"/>
      <c r="AQ6" s="97"/>
      <c r="AR6" s="97"/>
      <c r="AS6" s="97"/>
      <c r="AT6" s="97"/>
      <c r="AU6" s="97"/>
      <c r="AV6" s="97"/>
      <c r="AW6" s="98">
        <f t="shared" si="5"/>
        <v>0</v>
      </c>
      <c r="AX6" s="99"/>
      <c r="AY6" s="97"/>
      <c r="AZ6" s="97"/>
      <c r="BA6" s="97"/>
      <c r="BB6" s="97"/>
      <c r="BC6" s="97"/>
      <c r="BD6" s="97"/>
      <c r="BE6" s="98">
        <f t="shared" si="6"/>
        <v>0</v>
      </c>
      <c r="BF6" s="99"/>
      <c r="BG6" s="97"/>
      <c r="BH6" s="97"/>
      <c r="BI6" s="97"/>
      <c r="BJ6" s="97"/>
      <c r="BK6" s="97"/>
      <c r="BL6" s="97"/>
      <c r="BM6" s="98">
        <f t="shared" si="7"/>
        <v>0</v>
      </c>
      <c r="BN6" s="99"/>
      <c r="BO6" s="97"/>
      <c r="BP6" s="97"/>
      <c r="BQ6" s="97"/>
      <c r="BR6" s="97"/>
      <c r="BS6" s="97"/>
      <c r="BT6" s="97"/>
      <c r="BU6" s="98">
        <f t="shared" si="8"/>
        <v>0</v>
      </c>
      <c r="BV6" s="99"/>
      <c r="BW6" s="97"/>
      <c r="BX6" s="97"/>
      <c r="BY6" s="97"/>
      <c r="BZ6" s="97"/>
      <c r="CA6" s="97"/>
      <c r="CB6" s="97"/>
      <c r="CC6" s="98">
        <f t="shared" si="9"/>
        <v>0</v>
      </c>
      <c r="CD6" s="99"/>
      <c r="CE6" s="97"/>
      <c r="CF6" s="97"/>
      <c r="CG6" s="97"/>
      <c r="CH6" s="97"/>
      <c r="CI6" s="97"/>
      <c r="CJ6" s="97"/>
      <c r="CK6" s="98">
        <f t="shared" si="10"/>
        <v>0</v>
      </c>
      <c r="CL6" s="99"/>
      <c r="CM6" s="97"/>
      <c r="CN6" s="97"/>
      <c r="CO6" s="97"/>
      <c r="CP6" s="97"/>
      <c r="CQ6" s="97"/>
      <c r="CR6" s="97"/>
      <c r="CS6" s="98">
        <f t="shared" si="11"/>
        <v>0</v>
      </c>
      <c r="CT6" s="99"/>
      <c r="CU6" s="97"/>
      <c r="CV6" s="97"/>
      <c r="CW6" s="97"/>
      <c r="CX6" s="97"/>
      <c r="CY6" s="97"/>
      <c r="CZ6" s="97"/>
      <c r="DA6" s="98">
        <f t="shared" si="12"/>
        <v>0</v>
      </c>
      <c r="DB6" s="99"/>
      <c r="DC6" s="97"/>
      <c r="DD6" s="97"/>
      <c r="DE6" s="97"/>
      <c r="DF6" s="97"/>
      <c r="DG6" s="97"/>
      <c r="DH6" s="97"/>
      <c r="DI6" s="98">
        <f t="shared" si="13"/>
        <v>0</v>
      </c>
      <c r="DJ6" s="99"/>
      <c r="DK6" s="103">
        <v>6</v>
      </c>
      <c r="DL6" s="97"/>
      <c r="DM6" s="97"/>
      <c r="DN6" s="97"/>
      <c r="DO6" s="97"/>
      <c r="DP6" s="97"/>
      <c r="DQ6" s="98">
        <f t="shared" si="14"/>
        <v>6</v>
      </c>
      <c r="DR6" s="99"/>
      <c r="DS6" s="97"/>
      <c r="DT6" s="97"/>
      <c r="DU6" s="97"/>
      <c r="DV6" s="97"/>
      <c r="DW6" s="97"/>
      <c r="DX6" s="97"/>
      <c r="DY6" s="98">
        <f t="shared" si="15"/>
        <v>0</v>
      </c>
      <c r="DZ6" s="99"/>
      <c r="EA6" s="103">
        <v>4</v>
      </c>
      <c r="EB6" s="97"/>
      <c r="EC6" s="97"/>
      <c r="ED6" s="97"/>
      <c r="EE6" s="97"/>
      <c r="EF6" s="97"/>
      <c r="EG6" s="98">
        <f t="shared" si="16"/>
        <v>4</v>
      </c>
      <c r="EH6" s="99"/>
      <c r="EI6" s="103">
        <v>3</v>
      </c>
      <c r="EJ6" s="97"/>
      <c r="EK6" s="97"/>
      <c r="EL6" s="97"/>
      <c r="EM6" s="97"/>
      <c r="EN6" s="97"/>
      <c r="EO6" s="98">
        <f t="shared" si="17"/>
        <v>3</v>
      </c>
      <c r="EP6" s="99"/>
      <c r="EQ6" s="97"/>
      <c r="ER6" s="97"/>
      <c r="ES6" s="97"/>
      <c r="ET6" s="97"/>
      <c r="EU6" s="97"/>
      <c r="EV6" s="97"/>
      <c r="EW6" s="98">
        <f t="shared" si="18"/>
        <v>0</v>
      </c>
      <c r="EX6" s="99"/>
      <c r="EY6" s="97"/>
      <c r="EZ6" s="97"/>
      <c r="FA6" s="97"/>
      <c r="FB6" s="97"/>
      <c r="FC6" s="97"/>
      <c r="FD6" s="97"/>
      <c r="FE6" s="98">
        <f t="shared" si="19"/>
        <v>0</v>
      </c>
      <c r="FF6" s="99"/>
      <c r="FG6" s="97"/>
      <c r="FH6" s="97"/>
      <c r="FI6" s="97"/>
      <c r="FJ6" s="97"/>
      <c r="FK6" s="97"/>
      <c r="FL6" s="97"/>
      <c r="FM6" s="98">
        <f t="shared" si="20"/>
        <v>0</v>
      </c>
      <c r="FN6" s="99"/>
      <c r="FO6" s="97"/>
      <c r="FP6" s="97"/>
      <c r="FQ6" s="97"/>
      <c r="FR6" s="97"/>
      <c r="FS6" s="97"/>
      <c r="FT6" s="97"/>
      <c r="FU6" s="98">
        <f t="shared" si="21"/>
        <v>0</v>
      </c>
      <c r="FV6" s="99"/>
      <c r="FW6" s="97"/>
      <c r="FX6" s="97"/>
      <c r="FY6" s="97"/>
      <c r="FZ6" s="97"/>
      <c r="GA6" s="97"/>
      <c r="GB6" s="97"/>
      <c r="GC6" s="98">
        <f t="shared" si="22"/>
        <v>0</v>
      </c>
      <c r="GD6" s="99"/>
      <c r="GE6" s="103">
        <v>7</v>
      </c>
      <c r="GF6" s="97"/>
      <c r="GG6" s="97"/>
      <c r="GH6" s="97"/>
      <c r="GI6" s="97"/>
      <c r="GJ6" s="97"/>
      <c r="GK6" s="98">
        <f t="shared" si="23"/>
        <v>7</v>
      </c>
      <c r="GL6" s="99"/>
      <c r="GM6" s="103">
        <v>3</v>
      </c>
      <c r="GN6" s="97"/>
      <c r="GO6" s="97"/>
      <c r="GP6" s="97"/>
      <c r="GQ6" s="97"/>
      <c r="GR6" s="97"/>
      <c r="GS6" s="98">
        <f t="shared" si="24"/>
        <v>3</v>
      </c>
      <c r="GT6" s="99"/>
      <c r="GU6" s="97"/>
      <c r="GV6" s="97"/>
      <c r="GW6" s="97"/>
      <c r="GX6" s="97"/>
      <c r="GY6" s="97"/>
      <c r="GZ6" s="97"/>
      <c r="HA6" s="98">
        <f t="shared" si="25"/>
        <v>0</v>
      </c>
      <c r="HB6" s="99"/>
      <c r="HC6" s="97"/>
      <c r="HD6" s="97"/>
      <c r="HE6" s="97"/>
      <c r="HF6" s="97"/>
      <c r="HG6" s="97"/>
      <c r="HH6" s="97"/>
      <c r="HI6" s="98">
        <f t="shared" si="26"/>
        <v>0</v>
      </c>
      <c r="HJ6" s="99"/>
      <c r="HK6" s="97"/>
      <c r="HL6" s="97"/>
      <c r="HM6" s="97"/>
      <c r="HN6" s="97"/>
      <c r="HO6" s="97"/>
      <c r="HP6" s="97"/>
      <c r="HQ6" s="98">
        <f t="shared" si="27"/>
        <v>0</v>
      </c>
      <c r="HR6" s="99"/>
      <c r="HS6" s="97"/>
      <c r="HT6" s="97"/>
      <c r="HU6" s="97"/>
      <c r="HV6" s="97"/>
      <c r="HW6" s="97"/>
      <c r="HX6" s="97"/>
      <c r="HY6" s="98">
        <f t="shared" si="28"/>
        <v>0</v>
      </c>
      <c r="HZ6" s="99"/>
      <c r="IA6" s="97"/>
      <c r="IB6" s="97"/>
      <c r="IC6" s="97"/>
      <c r="ID6" s="97"/>
      <c r="IE6" s="97"/>
      <c r="IF6" s="97"/>
      <c r="IG6" s="98">
        <f t="shared" si="29"/>
        <v>0</v>
      </c>
      <c r="IH6" s="99"/>
      <c r="II6" s="103">
        <v>7</v>
      </c>
      <c r="IJ6" s="97"/>
      <c r="IK6" s="97"/>
      <c r="IL6" s="97"/>
      <c r="IM6" s="97"/>
      <c r="IN6" s="97"/>
      <c r="IO6" s="98">
        <f t="shared" si="30"/>
        <v>7</v>
      </c>
      <c r="IP6" s="99"/>
      <c r="IU6" s="97"/>
      <c r="IV6" s="97"/>
      <c r="IW6" s="98">
        <f t="shared" si="31"/>
        <v>0</v>
      </c>
      <c r="IX6" s="99"/>
      <c r="IY6" s="100">
        <f t="shared" ref="IY6:JD6" si="36">SUM(C6,K6,S6,AA6,AI6,AQ6,AY6,BG6,BO6,BW6,CE6,CM6,CU6,DC6,DK6,DS6,EA6,EI6,EQ6,EY6,FG6,FO6,FW6,GE6,GM6,GU6,HC6,HK6,HS6,IA6,II6,IQ6)</f>
        <v>36</v>
      </c>
      <c r="IZ6" s="100">
        <f t="shared" si="36"/>
        <v>0</v>
      </c>
      <c r="JA6" s="100">
        <f t="shared" si="36"/>
        <v>0</v>
      </c>
      <c r="JB6" s="100">
        <f t="shared" si="36"/>
        <v>0</v>
      </c>
      <c r="JC6" s="100">
        <f t="shared" si="36"/>
        <v>0</v>
      </c>
      <c r="JD6" s="100">
        <f t="shared" si="36"/>
        <v>0</v>
      </c>
      <c r="JE6" s="101">
        <f t="shared" ref="JE6:JE48" si="37">SUM(IY6:JD6)</f>
        <v>36</v>
      </c>
      <c r="JF6" s="97"/>
      <c r="JG6" s="97"/>
    </row>
    <row r="7" spans="1:267" ht="15.75" customHeight="1">
      <c r="A7" s="2" t="s">
        <v>60</v>
      </c>
      <c r="B7" s="2" t="s">
        <v>5</v>
      </c>
      <c r="C7" s="97"/>
      <c r="D7" s="97"/>
      <c r="E7" s="97"/>
      <c r="F7" s="97"/>
      <c r="G7" s="97"/>
      <c r="H7" s="97"/>
      <c r="I7" s="98">
        <f t="shared" si="0"/>
        <v>0</v>
      </c>
      <c r="J7" s="99"/>
      <c r="K7" s="97"/>
      <c r="L7" s="97"/>
      <c r="M7" s="97"/>
      <c r="N7" s="97"/>
      <c r="O7" s="97"/>
      <c r="P7" s="97"/>
      <c r="Q7" s="98">
        <f t="shared" si="1"/>
        <v>0</v>
      </c>
      <c r="R7" s="99"/>
      <c r="S7" s="97"/>
      <c r="T7" s="98"/>
      <c r="U7" s="97"/>
      <c r="V7" s="97"/>
      <c r="W7" s="97"/>
      <c r="X7" s="97"/>
      <c r="Y7" s="98">
        <f t="shared" si="2"/>
        <v>0</v>
      </c>
      <c r="Z7" s="99"/>
      <c r="AA7" s="97"/>
      <c r="AB7" s="97"/>
      <c r="AC7" s="97"/>
      <c r="AD7" s="97"/>
      <c r="AE7" s="97"/>
      <c r="AF7" s="97"/>
      <c r="AG7" s="98">
        <f t="shared" si="3"/>
        <v>0</v>
      </c>
      <c r="AH7" s="99"/>
      <c r="AI7" s="97"/>
      <c r="AJ7" s="97"/>
      <c r="AK7" s="97"/>
      <c r="AL7" s="97"/>
      <c r="AM7" s="97"/>
      <c r="AN7" s="97"/>
      <c r="AO7" s="98">
        <f t="shared" si="4"/>
        <v>0</v>
      </c>
      <c r="AP7" s="99"/>
      <c r="AQ7" s="97"/>
      <c r="AR7" s="97"/>
      <c r="AS7" s="97"/>
      <c r="AT7" s="97"/>
      <c r="AU7" s="97"/>
      <c r="AV7" s="97"/>
      <c r="AW7" s="98">
        <f t="shared" si="5"/>
        <v>0</v>
      </c>
      <c r="AX7" s="99"/>
      <c r="AY7" s="97"/>
      <c r="AZ7" s="97"/>
      <c r="BA7" s="97"/>
      <c r="BB7" s="97"/>
      <c r="BC7" s="97"/>
      <c r="BD7" s="97"/>
      <c r="BE7" s="98">
        <f t="shared" si="6"/>
        <v>0</v>
      </c>
      <c r="BF7" s="99"/>
      <c r="BG7" s="97"/>
      <c r="BH7" s="97"/>
      <c r="BI7" s="97"/>
      <c r="BJ7" s="97"/>
      <c r="BK7" s="97"/>
      <c r="BL7" s="97"/>
      <c r="BM7" s="98">
        <f t="shared" si="7"/>
        <v>0</v>
      </c>
      <c r="BN7" s="99"/>
      <c r="BO7" s="97"/>
      <c r="BP7" s="97"/>
      <c r="BQ7" s="97"/>
      <c r="BR7" s="97"/>
      <c r="BS7" s="97"/>
      <c r="BT7" s="97"/>
      <c r="BU7" s="98">
        <f t="shared" si="8"/>
        <v>0</v>
      </c>
      <c r="BV7" s="99"/>
      <c r="BW7" s="97"/>
      <c r="BX7" s="97"/>
      <c r="BY7" s="97"/>
      <c r="BZ7" s="97"/>
      <c r="CA7" s="97"/>
      <c r="CB7" s="97"/>
      <c r="CC7" s="98">
        <f t="shared" si="9"/>
        <v>0</v>
      </c>
      <c r="CD7" s="99"/>
      <c r="CE7" s="97"/>
      <c r="CF7" s="97"/>
      <c r="CG7" s="97"/>
      <c r="CH7" s="97"/>
      <c r="CI7" s="97"/>
      <c r="CJ7" s="97"/>
      <c r="CK7" s="98">
        <f t="shared" si="10"/>
        <v>0</v>
      </c>
      <c r="CL7" s="99"/>
      <c r="CM7" s="97"/>
      <c r="CN7" s="97"/>
      <c r="CO7" s="97"/>
      <c r="CP7" s="97"/>
      <c r="CQ7" s="97"/>
      <c r="CR7" s="97"/>
      <c r="CS7" s="98">
        <f t="shared" si="11"/>
        <v>0</v>
      </c>
      <c r="CT7" s="99"/>
      <c r="CU7" s="97"/>
      <c r="CV7" s="97"/>
      <c r="CW7" s="97"/>
      <c r="CX7" s="97"/>
      <c r="CY7" s="97"/>
      <c r="CZ7" s="97"/>
      <c r="DA7" s="98">
        <f t="shared" si="12"/>
        <v>0</v>
      </c>
      <c r="DB7" s="99"/>
      <c r="DC7" s="97"/>
      <c r="DD7" s="97"/>
      <c r="DE7" s="97"/>
      <c r="DF7" s="97"/>
      <c r="DG7" s="97"/>
      <c r="DH7" s="97"/>
      <c r="DI7" s="98">
        <f t="shared" si="13"/>
        <v>0</v>
      </c>
      <c r="DJ7" s="99"/>
      <c r="DK7" s="97"/>
      <c r="DL7" s="97"/>
      <c r="DM7" s="97"/>
      <c r="DN7" s="97"/>
      <c r="DO7" s="97"/>
      <c r="DP7" s="97"/>
      <c r="DQ7" s="98">
        <f t="shared" si="14"/>
        <v>0</v>
      </c>
      <c r="DR7" s="99"/>
      <c r="DS7" s="97"/>
      <c r="DT7" s="97"/>
      <c r="DU7" s="97"/>
      <c r="DV7" s="97"/>
      <c r="DW7" s="97"/>
      <c r="DX7" s="97"/>
      <c r="DY7" s="98">
        <f t="shared" si="15"/>
        <v>0</v>
      </c>
      <c r="DZ7" s="99"/>
      <c r="EA7" s="97"/>
      <c r="EB7" s="97"/>
      <c r="EC7" s="97"/>
      <c r="ED7" s="97"/>
      <c r="EE7" s="97"/>
      <c r="EF7" s="97"/>
      <c r="EG7" s="98">
        <f t="shared" si="16"/>
        <v>0</v>
      </c>
      <c r="EH7" s="99"/>
      <c r="EI7" s="97"/>
      <c r="EJ7" s="97"/>
      <c r="EK7" s="97"/>
      <c r="EL7" s="97"/>
      <c r="EM7" s="97"/>
      <c r="EN7" s="97"/>
      <c r="EO7" s="98">
        <f t="shared" si="17"/>
        <v>0</v>
      </c>
      <c r="EP7" s="99"/>
      <c r="EQ7" s="97"/>
      <c r="ER7" s="97"/>
      <c r="ES7" s="97"/>
      <c r="ET7" s="97"/>
      <c r="EU7" s="97"/>
      <c r="EV7" s="97"/>
      <c r="EW7" s="98">
        <f t="shared" si="18"/>
        <v>0</v>
      </c>
      <c r="EX7" s="99"/>
      <c r="EY7" s="97"/>
      <c r="EZ7" s="97"/>
      <c r="FA7" s="97"/>
      <c r="FB7" s="97"/>
      <c r="FC7" s="97"/>
      <c r="FD7" s="97"/>
      <c r="FE7" s="98">
        <f t="shared" si="19"/>
        <v>0</v>
      </c>
      <c r="FF7" s="99"/>
      <c r="FG7" s="97"/>
      <c r="FH7" s="97"/>
      <c r="FI7" s="97"/>
      <c r="FJ7" s="97"/>
      <c r="FK7" s="97"/>
      <c r="FL7" s="97"/>
      <c r="FM7" s="98">
        <f t="shared" si="20"/>
        <v>0</v>
      </c>
      <c r="FN7" s="99"/>
      <c r="FO7" s="97"/>
      <c r="FP7" s="97"/>
      <c r="FQ7" s="97"/>
      <c r="FR7" s="97"/>
      <c r="FS7" s="97"/>
      <c r="FT7" s="97"/>
      <c r="FU7" s="98">
        <f t="shared" si="21"/>
        <v>0</v>
      </c>
      <c r="FV7" s="99"/>
      <c r="FW7" s="97"/>
      <c r="FX7" s="97"/>
      <c r="FY7" s="97"/>
      <c r="FZ7" s="97"/>
      <c r="GA7" s="97"/>
      <c r="GB7" s="97"/>
      <c r="GC7" s="98">
        <f t="shared" si="22"/>
        <v>0</v>
      </c>
      <c r="GD7" s="99"/>
      <c r="GE7" s="97"/>
      <c r="GF7" s="97"/>
      <c r="GG7" s="97"/>
      <c r="GH7" s="97"/>
      <c r="GI7" s="97"/>
      <c r="GJ7" s="97"/>
      <c r="GK7" s="98">
        <f t="shared" si="23"/>
        <v>0</v>
      </c>
      <c r="GL7" s="99"/>
      <c r="GM7" s="97"/>
      <c r="GN7" s="97"/>
      <c r="GO7" s="97"/>
      <c r="GP7" s="97"/>
      <c r="GQ7" s="97"/>
      <c r="GR7" s="97"/>
      <c r="GS7" s="98">
        <f t="shared" si="24"/>
        <v>0</v>
      </c>
      <c r="GT7" s="99"/>
      <c r="GU7" s="97"/>
      <c r="GV7" s="97"/>
      <c r="GW7" s="97"/>
      <c r="GX7" s="97"/>
      <c r="GY7" s="97"/>
      <c r="GZ7" s="97"/>
      <c r="HA7" s="98">
        <f t="shared" si="25"/>
        <v>0</v>
      </c>
      <c r="HB7" s="99"/>
      <c r="HC7" s="97"/>
      <c r="HD7" s="97"/>
      <c r="HE7" s="97"/>
      <c r="HF7" s="97"/>
      <c r="HG7" s="97"/>
      <c r="HH7" s="97"/>
      <c r="HI7" s="98">
        <f t="shared" si="26"/>
        <v>0</v>
      </c>
      <c r="HJ7" s="99"/>
      <c r="HK7" s="97"/>
      <c r="HL7" s="97"/>
      <c r="HM7" s="97"/>
      <c r="HN7" s="97"/>
      <c r="HO7" s="97"/>
      <c r="HP7" s="97"/>
      <c r="HQ7" s="98">
        <f t="shared" si="27"/>
        <v>0</v>
      </c>
      <c r="HR7" s="99"/>
      <c r="HS7" s="97"/>
      <c r="HT7" s="97"/>
      <c r="HU7" s="97"/>
      <c r="HV7" s="97"/>
      <c r="HW7" s="97"/>
      <c r="HX7" s="97"/>
      <c r="HY7" s="98">
        <f t="shared" si="28"/>
        <v>0</v>
      </c>
      <c r="HZ7" s="99"/>
      <c r="IA7" s="97"/>
      <c r="IB7" s="97"/>
      <c r="IC7" s="97"/>
      <c r="ID7" s="97"/>
      <c r="IE7" s="97"/>
      <c r="IF7" s="97"/>
      <c r="IG7" s="98">
        <f t="shared" si="29"/>
        <v>0</v>
      </c>
      <c r="IH7" s="99"/>
      <c r="II7" s="97"/>
      <c r="IJ7" s="97"/>
      <c r="IK7" s="97"/>
      <c r="IL7" s="97"/>
      <c r="IM7" s="97"/>
      <c r="IN7" s="97"/>
      <c r="IO7" s="98">
        <f t="shared" si="30"/>
        <v>0</v>
      </c>
      <c r="IP7" s="99"/>
      <c r="IU7" s="97"/>
      <c r="IV7" s="97"/>
      <c r="IW7" s="98">
        <f t="shared" si="31"/>
        <v>0</v>
      </c>
      <c r="IX7" s="99"/>
      <c r="IY7" s="100">
        <f t="shared" ref="IY7:JD7" si="38">SUM(C7,K7,S7,AA7,AI7,AQ7,AY7,BG7,BO7,BW7,CE7,CM7,CU7,DC7,DK7,DS7,EA7,EI7,EQ7,EY7,FG7,FO7,FW7,GE7,GM7,GU7,HC7,HK7,HS7,IA7,II7,IQ7)</f>
        <v>0</v>
      </c>
      <c r="IZ7" s="100">
        <f t="shared" si="38"/>
        <v>0</v>
      </c>
      <c r="JA7" s="100">
        <f t="shared" si="38"/>
        <v>0</v>
      </c>
      <c r="JB7" s="100">
        <f t="shared" si="38"/>
        <v>0</v>
      </c>
      <c r="JC7" s="100">
        <f t="shared" si="38"/>
        <v>0</v>
      </c>
      <c r="JD7" s="100">
        <f t="shared" si="38"/>
        <v>0</v>
      </c>
      <c r="JE7" s="100">
        <f t="shared" si="37"/>
        <v>0</v>
      </c>
      <c r="JF7" s="104"/>
      <c r="JG7" s="97"/>
    </row>
    <row r="8" spans="1:267" ht="15.75" customHeight="1">
      <c r="A8" s="2" t="s">
        <v>61</v>
      </c>
      <c r="B8" s="2" t="s">
        <v>6</v>
      </c>
      <c r="C8" s="97"/>
      <c r="D8" s="97"/>
      <c r="E8" s="97"/>
      <c r="F8" s="97"/>
      <c r="G8" s="97"/>
      <c r="H8" s="97"/>
      <c r="I8" s="98">
        <f t="shared" si="0"/>
        <v>0</v>
      </c>
      <c r="J8" s="99"/>
      <c r="K8" s="97"/>
      <c r="L8" s="97"/>
      <c r="M8" s="97"/>
      <c r="N8" s="97"/>
      <c r="O8" s="97"/>
      <c r="P8" s="97"/>
      <c r="Q8" s="98">
        <f t="shared" si="1"/>
        <v>0</v>
      </c>
      <c r="R8" s="99"/>
      <c r="S8" s="97"/>
      <c r="T8" s="97"/>
      <c r="U8" s="97"/>
      <c r="V8" s="97"/>
      <c r="W8" s="97"/>
      <c r="X8" s="97"/>
      <c r="Y8" s="98">
        <f t="shared" si="2"/>
        <v>0</v>
      </c>
      <c r="Z8" s="99"/>
      <c r="AA8" s="97"/>
      <c r="AB8" s="97"/>
      <c r="AC8" s="97"/>
      <c r="AD8" s="97"/>
      <c r="AE8" s="97"/>
      <c r="AF8" s="97"/>
      <c r="AG8" s="98">
        <f t="shared" si="3"/>
        <v>0</v>
      </c>
      <c r="AH8" s="99"/>
      <c r="AI8" s="97"/>
      <c r="AJ8" s="97"/>
      <c r="AK8" s="97"/>
      <c r="AL8" s="97"/>
      <c r="AM8" s="97"/>
      <c r="AN8" s="97"/>
      <c r="AO8" s="98">
        <f t="shared" si="4"/>
        <v>0</v>
      </c>
      <c r="AP8" s="99"/>
      <c r="AQ8" s="97"/>
      <c r="AR8" s="97"/>
      <c r="AS8" s="97"/>
      <c r="AT8" s="97"/>
      <c r="AU8" s="97"/>
      <c r="AV8" s="97"/>
      <c r="AW8" s="98">
        <f t="shared" si="5"/>
        <v>0</v>
      </c>
      <c r="AX8" s="99"/>
      <c r="AY8" s="97"/>
      <c r="AZ8" s="97"/>
      <c r="BA8" s="97"/>
      <c r="BB8" s="97"/>
      <c r="BC8" s="97"/>
      <c r="BD8" s="97"/>
      <c r="BE8" s="98">
        <f t="shared" si="6"/>
        <v>0</v>
      </c>
      <c r="BF8" s="99"/>
      <c r="BG8" s="97"/>
      <c r="BH8" s="97"/>
      <c r="BI8" s="97"/>
      <c r="BJ8" s="97"/>
      <c r="BK8" s="97"/>
      <c r="BL8" s="97"/>
      <c r="BM8" s="98">
        <f t="shared" si="7"/>
        <v>0</v>
      </c>
      <c r="BN8" s="99"/>
      <c r="BO8" s="97"/>
      <c r="BP8" s="97"/>
      <c r="BQ8" s="97"/>
      <c r="BR8" s="97"/>
      <c r="BS8" s="97"/>
      <c r="BT8" s="97"/>
      <c r="BU8" s="98">
        <f t="shared" si="8"/>
        <v>0</v>
      </c>
      <c r="BV8" s="99"/>
      <c r="BW8" s="97"/>
      <c r="BX8" s="97"/>
      <c r="BY8" s="97"/>
      <c r="BZ8" s="97"/>
      <c r="CA8" s="97"/>
      <c r="CB8" s="97"/>
      <c r="CC8" s="98">
        <f t="shared" si="9"/>
        <v>0</v>
      </c>
      <c r="CD8" s="99"/>
      <c r="CE8" s="97"/>
      <c r="CF8" s="97"/>
      <c r="CG8" s="97"/>
      <c r="CH8" s="97"/>
      <c r="CI8" s="97"/>
      <c r="CJ8" s="97"/>
      <c r="CK8" s="98">
        <f t="shared" si="10"/>
        <v>0</v>
      </c>
      <c r="CL8" s="99"/>
      <c r="CM8" s="97"/>
      <c r="CN8" s="97"/>
      <c r="CO8" s="97"/>
      <c r="CP8" s="97"/>
      <c r="CQ8" s="97"/>
      <c r="CR8" s="97"/>
      <c r="CS8" s="98">
        <f t="shared" si="11"/>
        <v>0</v>
      </c>
      <c r="CT8" s="99"/>
      <c r="CU8" s="97"/>
      <c r="CV8" s="97"/>
      <c r="CW8" s="97"/>
      <c r="CX8" s="97"/>
      <c r="CY8" s="97"/>
      <c r="CZ8" s="97"/>
      <c r="DA8" s="98">
        <f t="shared" si="12"/>
        <v>0</v>
      </c>
      <c r="DB8" s="99"/>
      <c r="DC8" s="97"/>
      <c r="DD8" s="97"/>
      <c r="DE8" s="97"/>
      <c r="DF8" s="97"/>
      <c r="DG8" s="97"/>
      <c r="DH8" s="97"/>
      <c r="DI8" s="98">
        <f t="shared" si="13"/>
        <v>0</v>
      </c>
      <c r="DJ8" s="99"/>
      <c r="DK8" s="97"/>
      <c r="DL8" s="97"/>
      <c r="DM8" s="97"/>
      <c r="DN8" s="97"/>
      <c r="DO8" s="97"/>
      <c r="DP8" s="97"/>
      <c r="DQ8" s="98">
        <f t="shared" si="14"/>
        <v>0</v>
      </c>
      <c r="DR8" s="99"/>
      <c r="DS8" s="97"/>
      <c r="DT8" s="97"/>
      <c r="DU8" s="97"/>
      <c r="DV8" s="97"/>
      <c r="DW8" s="97"/>
      <c r="DX8" s="97"/>
      <c r="DY8" s="98">
        <f t="shared" si="15"/>
        <v>0</v>
      </c>
      <c r="DZ8" s="99"/>
      <c r="EA8" s="97"/>
      <c r="EB8" s="97"/>
      <c r="EC8" s="97"/>
      <c r="ED8" s="97"/>
      <c r="EE8" s="97"/>
      <c r="EF8" s="97"/>
      <c r="EG8" s="98">
        <f t="shared" si="16"/>
        <v>0</v>
      </c>
      <c r="EH8" s="99"/>
      <c r="EI8" s="97"/>
      <c r="EJ8" s="97"/>
      <c r="EK8" s="97"/>
      <c r="EL8" s="97"/>
      <c r="EM8" s="97"/>
      <c r="EN8" s="97"/>
      <c r="EO8" s="98">
        <f t="shared" si="17"/>
        <v>0</v>
      </c>
      <c r="EP8" s="99"/>
      <c r="EQ8" s="97"/>
      <c r="ER8" s="97"/>
      <c r="ES8" s="97"/>
      <c r="ET8" s="97"/>
      <c r="EU8" s="97"/>
      <c r="EV8" s="97"/>
      <c r="EW8" s="98">
        <f t="shared" si="18"/>
        <v>0</v>
      </c>
      <c r="EX8" s="99"/>
      <c r="EY8" s="97"/>
      <c r="EZ8" s="97"/>
      <c r="FA8" s="97"/>
      <c r="FB8" s="97"/>
      <c r="FC8" s="97"/>
      <c r="FD8" s="97"/>
      <c r="FE8" s="98">
        <f t="shared" si="19"/>
        <v>0</v>
      </c>
      <c r="FF8" s="99"/>
      <c r="FG8" s="97"/>
      <c r="FH8" s="97"/>
      <c r="FI8" s="97"/>
      <c r="FJ8" s="97"/>
      <c r="FK8" s="97"/>
      <c r="FL8" s="97"/>
      <c r="FM8" s="98">
        <f t="shared" si="20"/>
        <v>0</v>
      </c>
      <c r="FN8" s="99"/>
      <c r="FO8" s="97"/>
      <c r="FP8" s="97"/>
      <c r="FQ8" s="97"/>
      <c r="FR8" s="97"/>
      <c r="FS8" s="97"/>
      <c r="FT8" s="97"/>
      <c r="FU8" s="98">
        <f t="shared" si="21"/>
        <v>0</v>
      </c>
      <c r="FV8" s="99"/>
      <c r="FW8" s="97"/>
      <c r="FX8" s="97"/>
      <c r="FY8" s="97"/>
      <c r="FZ8" s="97"/>
      <c r="GA8" s="97"/>
      <c r="GB8" s="97"/>
      <c r="GC8" s="98">
        <f t="shared" si="22"/>
        <v>0</v>
      </c>
      <c r="GD8" s="99"/>
      <c r="GE8" s="97"/>
      <c r="GF8" s="97"/>
      <c r="GG8" s="97"/>
      <c r="GH8" s="97"/>
      <c r="GI8" s="97"/>
      <c r="GJ8" s="97"/>
      <c r="GK8" s="98">
        <f t="shared" si="23"/>
        <v>0</v>
      </c>
      <c r="GL8" s="99"/>
      <c r="GM8" s="97"/>
      <c r="GN8" s="97"/>
      <c r="GO8" s="97"/>
      <c r="GP8" s="97"/>
      <c r="GQ8" s="97"/>
      <c r="GR8" s="97"/>
      <c r="GS8" s="98">
        <f t="shared" si="24"/>
        <v>0</v>
      </c>
      <c r="GT8" s="99"/>
      <c r="GU8" s="97"/>
      <c r="GV8" s="97"/>
      <c r="GW8" s="97"/>
      <c r="GX8" s="97"/>
      <c r="GY8" s="97"/>
      <c r="GZ8" s="97"/>
      <c r="HA8" s="98">
        <f t="shared" si="25"/>
        <v>0</v>
      </c>
      <c r="HB8" s="99"/>
      <c r="HC8" s="97"/>
      <c r="HD8" s="97"/>
      <c r="HE8" s="97"/>
      <c r="HF8" s="97"/>
      <c r="HG8" s="97"/>
      <c r="HH8" s="97"/>
      <c r="HI8" s="98">
        <f t="shared" si="26"/>
        <v>0</v>
      </c>
      <c r="HJ8" s="99"/>
      <c r="HK8" s="97"/>
      <c r="HL8" s="97"/>
      <c r="HM8" s="97"/>
      <c r="HN8" s="97"/>
      <c r="HO8" s="97"/>
      <c r="HP8" s="97"/>
      <c r="HQ8" s="98">
        <f t="shared" si="27"/>
        <v>0</v>
      </c>
      <c r="HR8" s="99"/>
      <c r="HS8" s="97"/>
      <c r="HT8" s="97"/>
      <c r="HU8" s="97"/>
      <c r="HV8" s="97"/>
      <c r="HW8" s="97"/>
      <c r="HX8" s="97"/>
      <c r="HY8" s="98">
        <f t="shared" si="28"/>
        <v>0</v>
      </c>
      <c r="HZ8" s="99"/>
      <c r="IA8" s="97"/>
      <c r="IB8" s="97"/>
      <c r="IC8" s="97"/>
      <c r="ID8" s="97"/>
      <c r="IE8" s="97"/>
      <c r="IF8" s="97"/>
      <c r="IG8" s="98">
        <f t="shared" si="29"/>
        <v>0</v>
      </c>
      <c r="IH8" s="99"/>
      <c r="II8" s="97"/>
      <c r="IJ8" s="97"/>
      <c r="IK8" s="97"/>
      <c r="IL8" s="97"/>
      <c r="IM8" s="97"/>
      <c r="IN8" s="97"/>
      <c r="IO8" s="98">
        <f t="shared" si="30"/>
        <v>0</v>
      </c>
      <c r="IP8" s="99"/>
      <c r="IU8" s="97"/>
      <c r="IV8" s="97"/>
      <c r="IW8" s="98">
        <f t="shared" si="31"/>
        <v>0</v>
      </c>
      <c r="IX8" s="99"/>
      <c r="IY8" s="100">
        <f t="shared" ref="IY8:JD8" si="39">SUM(C8,K8,S8,AA8,AI8,AQ8,AY8,BG8,BO8,BW8,CE8,CM8,CU8,DC8,DK8,DS8,EA8,EI8,EQ8,EY8,FG8,FO8,FW8,GE8,GM8,GU8,HC8,HK8,HS8,IA8,II8,IQ8)</f>
        <v>0</v>
      </c>
      <c r="IZ8" s="100">
        <f t="shared" si="39"/>
        <v>0</v>
      </c>
      <c r="JA8" s="100">
        <f t="shared" si="39"/>
        <v>0</v>
      </c>
      <c r="JB8" s="100">
        <f t="shared" si="39"/>
        <v>0</v>
      </c>
      <c r="JC8" s="100">
        <f t="shared" si="39"/>
        <v>0</v>
      </c>
      <c r="JD8" s="100">
        <f t="shared" si="39"/>
        <v>0</v>
      </c>
      <c r="JE8" s="101">
        <f t="shared" si="37"/>
        <v>0</v>
      </c>
      <c r="JF8" s="97"/>
      <c r="JG8" s="97"/>
    </row>
    <row r="9" spans="1:267" ht="15.75" customHeight="1">
      <c r="A9" s="2" t="s">
        <v>62</v>
      </c>
      <c r="B9" s="2" t="s">
        <v>7</v>
      </c>
      <c r="C9" s="103">
        <v>5</v>
      </c>
      <c r="D9" s="97"/>
      <c r="E9" s="97"/>
      <c r="F9" s="103">
        <v>2</v>
      </c>
      <c r="G9" s="97"/>
      <c r="H9" s="97"/>
      <c r="I9" s="98">
        <f t="shared" si="0"/>
        <v>7</v>
      </c>
      <c r="J9" s="99"/>
      <c r="K9" s="97"/>
      <c r="L9" s="97"/>
      <c r="M9" s="97"/>
      <c r="N9" s="97"/>
      <c r="O9" s="97"/>
      <c r="P9" s="97"/>
      <c r="Q9" s="98">
        <f t="shared" si="1"/>
        <v>0</v>
      </c>
      <c r="R9" s="99"/>
      <c r="S9" s="97"/>
      <c r="T9" s="97"/>
      <c r="U9" s="97"/>
      <c r="V9" s="97"/>
      <c r="W9" s="97"/>
      <c r="X9" s="97"/>
      <c r="Y9" s="98">
        <f t="shared" si="2"/>
        <v>0</v>
      </c>
      <c r="Z9" s="99"/>
      <c r="AA9" s="97"/>
      <c r="AB9" s="97"/>
      <c r="AC9" s="97"/>
      <c r="AD9" s="97"/>
      <c r="AE9" s="97"/>
      <c r="AF9" s="97"/>
      <c r="AG9" s="98">
        <f t="shared" si="3"/>
        <v>0</v>
      </c>
      <c r="AH9" s="99"/>
      <c r="AI9" s="97"/>
      <c r="AJ9" s="97"/>
      <c r="AK9" s="97"/>
      <c r="AL9" s="97"/>
      <c r="AM9" s="97"/>
      <c r="AN9" s="97"/>
      <c r="AO9" s="98">
        <f t="shared" si="4"/>
        <v>0</v>
      </c>
      <c r="AP9" s="99"/>
      <c r="AQ9" s="97"/>
      <c r="AR9" s="97"/>
      <c r="AS9" s="97"/>
      <c r="AT9" s="97"/>
      <c r="AU9" s="97"/>
      <c r="AV9" s="97"/>
      <c r="AW9" s="98">
        <f t="shared" si="5"/>
        <v>0</v>
      </c>
      <c r="AX9" s="99"/>
      <c r="AY9" s="97"/>
      <c r="AZ9" s="97"/>
      <c r="BA9" s="97"/>
      <c r="BB9" s="97"/>
      <c r="BC9" s="97"/>
      <c r="BD9" s="97"/>
      <c r="BE9" s="98">
        <f t="shared" si="6"/>
        <v>0</v>
      </c>
      <c r="BF9" s="99"/>
      <c r="BG9" s="97"/>
      <c r="BH9" s="97"/>
      <c r="BI9" s="97"/>
      <c r="BJ9" s="97"/>
      <c r="BK9" s="97"/>
      <c r="BL9" s="97"/>
      <c r="BM9" s="98">
        <f t="shared" si="7"/>
        <v>0</v>
      </c>
      <c r="BN9" s="99"/>
      <c r="BO9" s="103">
        <v>6</v>
      </c>
      <c r="BP9" s="97"/>
      <c r="BQ9" s="97"/>
      <c r="BR9" s="103">
        <v>1</v>
      </c>
      <c r="BS9" s="97"/>
      <c r="BT9" s="97"/>
      <c r="BU9" s="98">
        <f t="shared" si="8"/>
        <v>7</v>
      </c>
      <c r="BV9" s="99"/>
      <c r="BW9" s="97"/>
      <c r="BX9" s="97"/>
      <c r="BY9" s="97"/>
      <c r="BZ9" s="97"/>
      <c r="CA9" s="97"/>
      <c r="CB9" s="97"/>
      <c r="CC9" s="98">
        <f t="shared" si="9"/>
        <v>0</v>
      </c>
      <c r="CD9" s="99"/>
      <c r="CE9" s="97"/>
      <c r="CF9" s="97"/>
      <c r="CG9" s="97"/>
      <c r="CH9" s="97"/>
      <c r="CI9" s="97"/>
      <c r="CJ9" s="97"/>
      <c r="CK9" s="98">
        <f t="shared" si="10"/>
        <v>0</v>
      </c>
      <c r="CL9" s="99"/>
      <c r="CM9" s="97"/>
      <c r="CN9" s="97"/>
      <c r="CO9" s="97"/>
      <c r="CP9" s="97"/>
      <c r="CQ9" s="97"/>
      <c r="CR9" s="97"/>
      <c r="CS9" s="98">
        <f t="shared" si="11"/>
        <v>0</v>
      </c>
      <c r="CT9" s="99"/>
      <c r="CU9" s="97"/>
      <c r="CV9" s="97"/>
      <c r="CW9" s="97"/>
      <c r="CX9" s="97"/>
      <c r="CY9" s="97"/>
      <c r="CZ9" s="97"/>
      <c r="DA9" s="98">
        <f t="shared" si="12"/>
        <v>0</v>
      </c>
      <c r="DB9" s="99"/>
      <c r="DC9" s="97"/>
      <c r="DD9" s="97"/>
      <c r="DE9" s="97"/>
      <c r="DF9" s="97"/>
      <c r="DG9" s="97"/>
      <c r="DH9" s="97"/>
      <c r="DI9" s="98">
        <f t="shared" si="13"/>
        <v>0</v>
      </c>
      <c r="DJ9" s="99"/>
      <c r="DK9" s="103">
        <v>6</v>
      </c>
      <c r="DL9" s="97"/>
      <c r="DM9" s="97"/>
      <c r="DN9" s="97"/>
      <c r="DO9" s="97"/>
      <c r="DP9" s="97"/>
      <c r="DQ9" s="98">
        <f t="shared" si="14"/>
        <v>6</v>
      </c>
      <c r="DR9" s="99"/>
      <c r="DS9" s="97"/>
      <c r="DT9" s="97"/>
      <c r="DU9" s="97"/>
      <c r="DV9" s="97"/>
      <c r="DW9" s="97"/>
      <c r="DX9" s="97"/>
      <c r="DY9" s="98">
        <f t="shared" si="15"/>
        <v>0</v>
      </c>
      <c r="DZ9" s="99"/>
      <c r="EA9" s="97"/>
      <c r="EB9" s="97"/>
      <c r="EC9" s="97"/>
      <c r="ED9" s="97"/>
      <c r="EE9" s="97"/>
      <c r="EF9" s="97"/>
      <c r="EG9" s="98">
        <f t="shared" si="16"/>
        <v>0</v>
      </c>
      <c r="EH9" s="99"/>
      <c r="EI9" s="97"/>
      <c r="EJ9" s="97"/>
      <c r="EK9" s="97"/>
      <c r="EL9" s="97"/>
      <c r="EM9" s="97"/>
      <c r="EN9" s="97"/>
      <c r="EO9" s="98">
        <f t="shared" si="17"/>
        <v>0</v>
      </c>
      <c r="EP9" s="99"/>
      <c r="EQ9" s="97"/>
      <c r="ER9" s="97"/>
      <c r="ES9" s="97"/>
      <c r="ET9" s="97"/>
      <c r="EU9" s="97"/>
      <c r="EV9" s="97"/>
      <c r="EW9" s="98">
        <f t="shared" si="18"/>
        <v>0</v>
      </c>
      <c r="EX9" s="99"/>
      <c r="EY9" s="97"/>
      <c r="EZ9" s="97"/>
      <c r="FA9" s="97"/>
      <c r="FB9" s="97"/>
      <c r="FC9" s="97"/>
      <c r="FD9" s="97"/>
      <c r="FE9" s="98">
        <f t="shared" si="19"/>
        <v>0</v>
      </c>
      <c r="FF9" s="99"/>
      <c r="FG9" s="97"/>
      <c r="FH9" s="97"/>
      <c r="FI9" s="97"/>
      <c r="FJ9" s="97"/>
      <c r="FK9" s="97"/>
      <c r="FL9" s="97"/>
      <c r="FM9" s="98">
        <f t="shared" si="20"/>
        <v>0</v>
      </c>
      <c r="FN9" s="99"/>
      <c r="FO9" s="103">
        <v>3</v>
      </c>
      <c r="FP9" s="103">
        <v>1</v>
      </c>
      <c r="FQ9" s="103"/>
      <c r="FR9" s="103">
        <v>1</v>
      </c>
      <c r="FS9" s="97"/>
      <c r="FT9" s="97"/>
      <c r="FU9" s="98">
        <f t="shared" si="21"/>
        <v>5</v>
      </c>
      <c r="FV9" s="99"/>
      <c r="FW9" s="97"/>
      <c r="FX9" s="97"/>
      <c r="FY9" s="97"/>
      <c r="FZ9" s="97"/>
      <c r="GA9" s="97"/>
      <c r="GB9" s="97"/>
      <c r="GC9" s="98">
        <f t="shared" si="22"/>
        <v>0</v>
      </c>
      <c r="GD9" s="99"/>
      <c r="GE9" s="97"/>
      <c r="GF9" s="97"/>
      <c r="GG9" s="97"/>
      <c r="GH9" s="97"/>
      <c r="GI9" s="97"/>
      <c r="GJ9" s="97"/>
      <c r="GK9" s="98">
        <f t="shared" si="23"/>
        <v>0</v>
      </c>
      <c r="GL9" s="99"/>
      <c r="GM9" s="97"/>
      <c r="GN9" s="97"/>
      <c r="GO9" s="97"/>
      <c r="GP9" s="97"/>
      <c r="GQ9" s="97"/>
      <c r="GR9" s="97"/>
      <c r="GS9" s="98">
        <f t="shared" si="24"/>
        <v>0</v>
      </c>
      <c r="GT9" s="99"/>
      <c r="GU9" s="97"/>
      <c r="GV9" s="97"/>
      <c r="GW9" s="97"/>
      <c r="GX9" s="97"/>
      <c r="GY9" s="97"/>
      <c r="GZ9" s="97"/>
      <c r="HA9" s="98">
        <f t="shared" si="25"/>
        <v>0</v>
      </c>
      <c r="HB9" s="99"/>
      <c r="HC9" s="97"/>
      <c r="HD9" s="97"/>
      <c r="HE9" s="97"/>
      <c r="HF9" s="97"/>
      <c r="HG9" s="97"/>
      <c r="HH9" s="97"/>
      <c r="HI9" s="98">
        <f t="shared" si="26"/>
        <v>0</v>
      </c>
      <c r="HJ9" s="99"/>
      <c r="HK9" s="97"/>
      <c r="HL9" s="97"/>
      <c r="HM9" s="97"/>
      <c r="HN9" s="97"/>
      <c r="HO9" s="97"/>
      <c r="HP9" s="97"/>
      <c r="HQ9" s="98">
        <f t="shared" si="27"/>
        <v>0</v>
      </c>
      <c r="HR9" s="99"/>
      <c r="HS9" s="97"/>
      <c r="HT9" s="97"/>
      <c r="HU9" s="97"/>
      <c r="HV9" s="97"/>
      <c r="HW9" s="97"/>
      <c r="HX9" s="97"/>
      <c r="HY9" s="98">
        <f t="shared" si="28"/>
        <v>0</v>
      </c>
      <c r="HZ9" s="99"/>
      <c r="IA9" s="97"/>
      <c r="IB9" s="97"/>
      <c r="IC9" s="97"/>
      <c r="ID9" s="97"/>
      <c r="IE9" s="97"/>
      <c r="IF9" s="97"/>
      <c r="IG9" s="98">
        <f t="shared" si="29"/>
        <v>0</v>
      </c>
      <c r="IH9" s="99"/>
      <c r="II9" s="97"/>
      <c r="IJ9" s="97"/>
      <c r="IK9" s="97"/>
      <c r="IL9" s="97"/>
      <c r="IM9" s="97"/>
      <c r="IN9" s="97"/>
      <c r="IO9" s="98">
        <f t="shared" si="30"/>
        <v>0</v>
      </c>
      <c r="IP9" s="99"/>
      <c r="IU9" s="97"/>
      <c r="IV9" s="97"/>
      <c r="IW9" s="98">
        <f t="shared" si="31"/>
        <v>0</v>
      </c>
      <c r="IX9" s="99"/>
      <c r="IY9" s="100">
        <f t="shared" ref="IY9:JD9" si="40">SUM(C9,K9,S9,AA9,AI9,AQ9,AY9,BG9,BO9,BW9,CE9,CM9,CU9,DC9,DK9,DS9,EA9,EI9,EQ9,EY9,FG9,FO9,FW9,GE9,GM9,GU9,HC9,HK9,HS9,IA9,II9,IQ9)</f>
        <v>20</v>
      </c>
      <c r="IZ9" s="100">
        <f t="shared" si="40"/>
        <v>1</v>
      </c>
      <c r="JA9" s="100">
        <f t="shared" si="40"/>
        <v>0</v>
      </c>
      <c r="JB9" s="100">
        <f t="shared" si="40"/>
        <v>4</v>
      </c>
      <c r="JC9" s="100">
        <f t="shared" si="40"/>
        <v>0</v>
      </c>
      <c r="JD9" s="100">
        <f t="shared" si="40"/>
        <v>0</v>
      </c>
      <c r="JE9" s="101">
        <f t="shared" si="37"/>
        <v>25</v>
      </c>
      <c r="JF9" s="97"/>
      <c r="JG9" s="97"/>
    </row>
    <row r="10" spans="1:267" ht="15.75" customHeight="1">
      <c r="A10" s="2" t="s">
        <v>63</v>
      </c>
      <c r="B10" s="2" t="s">
        <v>8</v>
      </c>
      <c r="C10" s="102">
        <v>1</v>
      </c>
      <c r="D10" s="97"/>
      <c r="E10" s="98"/>
      <c r="F10" s="102">
        <v>1</v>
      </c>
      <c r="G10" s="97"/>
      <c r="H10" s="97"/>
      <c r="I10" s="98">
        <f t="shared" si="0"/>
        <v>2</v>
      </c>
      <c r="J10" s="99"/>
      <c r="K10" s="98"/>
      <c r="L10" s="97"/>
      <c r="M10" s="98"/>
      <c r="N10" s="98"/>
      <c r="O10" s="97"/>
      <c r="P10" s="97"/>
      <c r="Q10" s="98">
        <f t="shared" si="1"/>
        <v>0</v>
      </c>
      <c r="R10" s="99"/>
      <c r="S10" s="98"/>
      <c r="T10" s="97"/>
      <c r="U10" s="98"/>
      <c r="V10" s="98"/>
      <c r="W10" s="97"/>
      <c r="X10" s="97"/>
      <c r="Y10" s="98">
        <f t="shared" si="2"/>
        <v>0</v>
      </c>
      <c r="Z10" s="99"/>
      <c r="AA10" s="98"/>
      <c r="AB10" s="97"/>
      <c r="AC10" s="98"/>
      <c r="AD10" s="98"/>
      <c r="AE10" s="97"/>
      <c r="AF10" s="97"/>
      <c r="AG10" s="98">
        <f t="shared" si="3"/>
        <v>0</v>
      </c>
      <c r="AH10" s="99"/>
      <c r="AI10" s="102">
        <v>5</v>
      </c>
      <c r="AJ10" s="103">
        <v>1</v>
      </c>
      <c r="AK10" s="102">
        <v>1</v>
      </c>
      <c r="AL10" s="102">
        <v>8</v>
      </c>
      <c r="AM10" s="103">
        <v>3</v>
      </c>
      <c r="AN10" s="97"/>
      <c r="AO10" s="98">
        <f t="shared" si="4"/>
        <v>18</v>
      </c>
      <c r="AP10" s="99"/>
      <c r="AQ10" s="98"/>
      <c r="AR10" s="97"/>
      <c r="AS10" s="98"/>
      <c r="AT10" s="98"/>
      <c r="AU10" s="97"/>
      <c r="AV10" s="97"/>
      <c r="AW10" s="98">
        <f t="shared" si="5"/>
        <v>0</v>
      </c>
      <c r="AX10" s="99"/>
      <c r="AY10" s="102">
        <v>11</v>
      </c>
      <c r="AZ10" s="103">
        <v>2</v>
      </c>
      <c r="BA10" s="98"/>
      <c r="BB10" s="102">
        <v>0.5</v>
      </c>
      <c r="BC10" s="97"/>
      <c r="BD10" s="97"/>
      <c r="BE10" s="98">
        <f t="shared" si="6"/>
        <v>13.5</v>
      </c>
      <c r="BF10" s="99"/>
      <c r="BG10" s="98"/>
      <c r="BH10" s="97"/>
      <c r="BI10" s="98"/>
      <c r="BJ10" s="98"/>
      <c r="BK10" s="97"/>
      <c r="BL10" s="97"/>
      <c r="BM10" s="98">
        <f t="shared" si="7"/>
        <v>0</v>
      </c>
      <c r="BN10" s="99"/>
      <c r="BO10" s="98"/>
      <c r="BP10" s="97"/>
      <c r="BQ10" s="98"/>
      <c r="BR10" s="98"/>
      <c r="BS10" s="97"/>
      <c r="BT10" s="97"/>
      <c r="BU10" s="98">
        <f t="shared" si="8"/>
        <v>0</v>
      </c>
      <c r="BV10" s="99"/>
      <c r="BW10" s="98"/>
      <c r="BX10" s="97"/>
      <c r="BY10" s="98"/>
      <c r="BZ10" s="98"/>
      <c r="CA10" s="97"/>
      <c r="CB10" s="97"/>
      <c r="CC10" s="98">
        <f t="shared" si="9"/>
        <v>0</v>
      </c>
      <c r="CD10" s="99"/>
      <c r="CE10" s="98"/>
      <c r="CF10" s="97"/>
      <c r="CG10" s="98"/>
      <c r="CH10" s="98"/>
      <c r="CI10" s="97"/>
      <c r="CJ10" s="97"/>
      <c r="CK10" s="98">
        <f t="shared" si="10"/>
        <v>0</v>
      </c>
      <c r="CL10" s="99"/>
      <c r="CM10" s="98"/>
      <c r="CN10" s="97"/>
      <c r="CO10" s="98"/>
      <c r="CP10" s="98"/>
      <c r="CQ10" s="97"/>
      <c r="CR10" s="97"/>
      <c r="CS10" s="98">
        <f t="shared" si="11"/>
        <v>0</v>
      </c>
      <c r="CT10" s="99"/>
      <c r="CU10" s="98"/>
      <c r="CV10" s="97"/>
      <c r="CW10" s="98"/>
      <c r="CX10" s="98"/>
      <c r="CY10" s="97"/>
      <c r="CZ10" s="97"/>
      <c r="DA10" s="98">
        <f t="shared" si="12"/>
        <v>0</v>
      </c>
      <c r="DB10" s="99"/>
      <c r="DC10" s="98"/>
      <c r="DD10" s="97"/>
      <c r="DE10" s="98"/>
      <c r="DF10" s="98"/>
      <c r="DG10" s="97"/>
      <c r="DH10" s="97"/>
      <c r="DI10" s="98">
        <f t="shared" si="13"/>
        <v>0</v>
      </c>
      <c r="DJ10" s="99"/>
      <c r="DK10" s="98"/>
      <c r="DL10" s="97"/>
      <c r="DM10" s="98"/>
      <c r="DN10" s="98"/>
      <c r="DO10" s="97"/>
      <c r="DP10" s="97"/>
      <c r="DQ10" s="98">
        <f t="shared" si="14"/>
        <v>0</v>
      </c>
      <c r="DR10" s="99"/>
      <c r="DS10" s="98"/>
      <c r="DT10" s="97"/>
      <c r="DU10" s="98"/>
      <c r="DV10" s="98"/>
      <c r="DW10" s="97"/>
      <c r="DX10" s="97"/>
      <c r="DY10" s="98">
        <f t="shared" si="15"/>
        <v>0</v>
      </c>
      <c r="DZ10" s="105"/>
      <c r="EA10" s="102">
        <v>0.5</v>
      </c>
      <c r="EB10" s="97"/>
      <c r="EC10" s="98"/>
      <c r="ED10" s="102">
        <v>2</v>
      </c>
      <c r="EE10" s="97"/>
      <c r="EF10" s="97"/>
      <c r="EG10" s="98">
        <f t="shared" si="16"/>
        <v>2.5</v>
      </c>
      <c r="EH10" s="99"/>
      <c r="EI10" s="98"/>
      <c r="EJ10" s="97"/>
      <c r="EK10" s="98"/>
      <c r="EL10" s="98"/>
      <c r="EM10" s="97"/>
      <c r="EN10" s="97"/>
      <c r="EO10" s="98">
        <f t="shared" si="17"/>
        <v>0</v>
      </c>
      <c r="EP10" s="99"/>
      <c r="EQ10" s="98"/>
      <c r="ER10" s="97"/>
      <c r="ES10" s="98"/>
      <c r="ET10" s="98"/>
      <c r="EU10" s="97"/>
      <c r="EV10" s="97"/>
      <c r="EW10" s="98">
        <f t="shared" si="18"/>
        <v>0</v>
      </c>
      <c r="EX10" s="99"/>
      <c r="EY10" s="98"/>
      <c r="EZ10" s="97"/>
      <c r="FA10" s="98"/>
      <c r="FB10" s="98"/>
      <c r="FC10" s="97"/>
      <c r="FD10" s="97"/>
      <c r="FE10" s="98">
        <f t="shared" si="19"/>
        <v>0</v>
      </c>
      <c r="FF10" s="99"/>
      <c r="FG10" s="98"/>
      <c r="FH10" s="97"/>
      <c r="FI10" s="98"/>
      <c r="FJ10" s="98"/>
      <c r="FK10" s="97"/>
      <c r="FL10" s="97"/>
      <c r="FM10" s="98">
        <f t="shared" si="20"/>
        <v>0</v>
      </c>
      <c r="FN10" s="99"/>
      <c r="FO10" s="98"/>
      <c r="FP10" s="97"/>
      <c r="FQ10" s="98"/>
      <c r="FR10" s="98"/>
      <c r="FS10" s="97"/>
      <c r="FT10" s="97"/>
      <c r="FU10" s="98">
        <f t="shared" si="21"/>
        <v>0</v>
      </c>
      <c r="FV10" s="99"/>
      <c r="FW10" s="98"/>
      <c r="FX10" s="97"/>
      <c r="FY10" s="98"/>
      <c r="FZ10" s="98"/>
      <c r="GA10" s="97"/>
      <c r="GB10" s="97"/>
      <c r="GC10" s="98">
        <f t="shared" si="22"/>
        <v>0</v>
      </c>
      <c r="GD10" s="99"/>
      <c r="GE10" s="98"/>
      <c r="GF10" s="97"/>
      <c r="GG10" s="98"/>
      <c r="GH10" s="98"/>
      <c r="GI10" s="97"/>
      <c r="GJ10" s="97"/>
      <c r="GK10" s="98">
        <f t="shared" si="23"/>
        <v>0</v>
      </c>
      <c r="GL10" s="99"/>
      <c r="GM10" s="98"/>
      <c r="GN10" s="97"/>
      <c r="GO10" s="98"/>
      <c r="GP10" s="98"/>
      <c r="GQ10" s="97"/>
      <c r="GR10" s="97"/>
      <c r="GS10" s="98">
        <f t="shared" si="24"/>
        <v>0</v>
      </c>
      <c r="GT10" s="99"/>
      <c r="GU10" s="98"/>
      <c r="GV10" s="97"/>
      <c r="GW10" s="98"/>
      <c r="GX10" s="98"/>
      <c r="GY10" s="97"/>
      <c r="GZ10" s="97"/>
      <c r="HA10" s="98">
        <f t="shared" si="25"/>
        <v>0</v>
      </c>
      <c r="HB10" s="99"/>
      <c r="HC10" s="98"/>
      <c r="HD10" s="97"/>
      <c r="HE10" s="98"/>
      <c r="HF10" s="98"/>
      <c r="HG10" s="97"/>
      <c r="HH10" s="97"/>
      <c r="HI10" s="98">
        <f t="shared" si="26"/>
        <v>0</v>
      </c>
      <c r="HJ10" s="99"/>
      <c r="HK10" s="98"/>
      <c r="HL10" s="97"/>
      <c r="HM10" s="98"/>
      <c r="HN10" s="98"/>
      <c r="HO10" s="97"/>
      <c r="HP10" s="97"/>
      <c r="HQ10" s="98">
        <f t="shared" si="27"/>
        <v>0</v>
      </c>
      <c r="HR10" s="99"/>
      <c r="HS10" s="98"/>
      <c r="HT10" s="97"/>
      <c r="HU10" s="98"/>
      <c r="HV10" s="98"/>
      <c r="HW10" s="97"/>
      <c r="HX10" s="97"/>
      <c r="HY10" s="98">
        <f t="shared" si="28"/>
        <v>0</v>
      </c>
      <c r="HZ10" s="99"/>
      <c r="IA10" s="98"/>
      <c r="IB10" s="97"/>
      <c r="IC10" s="98"/>
      <c r="ID10" s="98"/>
      <c r="IE10" s="97"/>
      <c r="IF10" s="97"/>
      <c r="IG10" s="98">
        <f t="shared" si="29"/>
        <v>0</v>
      </c>
      <c r="IH10" s="99"/>
      <c r="II10" s="98"/>
      <c r="IJ10" s="97"/>
      <c r="IK10" s="98"/>
      <c r="IL10" s="98"/>
      <c r="IM10" s="97"/>
      <c r="IN10" s="97"/>
      <c r="IO10" s="98">
        <f t="shared" si="30"/>
        <v>0</v>
      </c>
      <c r="IP10" s="99"/>
      <c r="IU10" s="97"/>
      <c r="IV10" s="97"/>
      <c r="IW10" s="98">
        <f t="shared" si="31"/>
        <v>0</v>
      </c>
      <c r="IX10" s="99"/>
      <c r="IY10" s="100">
        <f t="shared" ref="IY10:JD10" si="41">SUM(C10,K10,S10,AA10,AI10,AQ10,AY10,BG10,BO10,BW10,CE10,CM10,CU10,DC10,DK10,DS10,EA10,EI10,EQ10,EY10,FG10,FO10,FW10,GE10,GM10,GU10,HC10,HK10,HS10,IA10,II10,IQ10)</f>
        <v>17.5</v>
      </c>
      <c r="IZ10" s="100">
        <f t="shared" si="41"/>
        <v>3</v>
      </c>
      <c r="JA10" s="100">
        <f t="shared" si="41"/>
        <v>1</v>
      </c>
      <c r="JB10" s="100">
        <f t="shared" si="41"/>
        <v>11.5</v>
      </c>
      <c r="JC10" s="100">
        <f t="shared" si="41"/>
        <v>3</v>
      </c>
      <c r="JD10" s="100">
        <f t="shared" si="41"/>
        <v>0</v>
      </c>
      <c r="JE10" s="101">
        <f t="shared" si="37"/>
        <v>36</v>
      </c>
      <c r="JF10" s="97"/>
      <c r="JG10" s="97"/>
    </row>
    <row r="11" spans="1:267" ht="15.75" customHeight="1">
      <c r="A11" s="2" t="s">
        <v>160</v>
      </c>
      <c r="B11" s="2" t="s">
        <v>9</v>
      </c>
      <c r="C11" s="97"/>
      <c r="D11" s="97"/>
      <c r="E11" s="97"/>
      <c r="F11" s="97"/>
      <c r="G11" s="97"/>
      <c r="H11" s="97"/>
      <c r="I11" s="98">
        <f t="shared" si="0"/>
        <v>0</v>
      </c>
      <c r="J11" s="99"/>
      <c r="K11" s="97"/>
      <c r="L11" s="97"/>
      <c r="M11" s="97"/>
      <c r="N11" s="97"/>
      <c r="O11" s="97"/>
      <c r="P11" s="97"/>
      <c r="Q11" s="98">
        <f t="shared" si="1"/>
        <v>0</v>
      </c>
      <c r="R11" s="99"/>
      <c r="S11" s="97"/>
      <c r="T11" s="97"/>
      <c r="U11" s="97"/>
      <c r="V11" s="97"/>
      <c r="W11" s="97"/>
      <c r="X11" s="97"/>
      <c r="Y11" s="98">
        <f t="shared" si="2"/>
        <v>0</v>
      </c>
      <c r="Z11" s="99"/>
      <c r="AA11" s="97"/>
      <c r="AB11" s="97"/>
      <c r="AC11" s="97"/>
      <c r="AD11" s="97"/>
      <c r="AE11" s="97"/>
      <c r="AF11" s="97"/>
      <c r="AG11" s="98">
        <f t="shared" si="3"/>
        <v>0</v>
      </c>
      <c r="AH11" s="99"/>
      <c r="AI11" s="97"/>
      <c r="AJ11" s="97"/>
      <c r="AK11" s="97"/>
      <c r="AL11" s="97"/>
      <c r="AM11" s="97"/>
      <c r="AN11" s="97"/>
      <c r="AO11" s="98">
        <f t="shared" si="4"/>
        <v>0</v>
      </c>
      <c r="AP11" s="99"/>
      <c r="AQ11" s="97"/>
      <c r="AR11" s="97"/>
      <c r="AS11" s="97"/>
      <c r="AT11" s="97"/>
      <c r="AU11" s="97"/>
      <c r="AV11" s="97"/>
      <c r="AW11" s="98">
        <f t="shared" si="5"/>
        <v>0</v>
      </c>
      <c r="AX11" s="99"/>
      <c r="AY11" s="97"/>
      <c r="AZ11" s="97"/>
      <c r="BA11" s="97"/>
      <c r="BB11" s="97"/>
      <c r="BC11" s="97"/>
      <c r="BD11" s="97"/>
      <c r="BE11" s="98">
        <f t="shared" si="6"/>
        <v>0</v>
      </c>
      <c r="BF11" s="99"/>
      <c r="BG11" s="97"/>
      <c r="BH11" s="97"/>
      <c r="BI11" s="97"/>
      <c r="BJ11" s="97"/>
      <c r="BK11" s="97"/>
      <c r="BL11" s="97"/>
      <c r="BM11" s="98">
        <f t="shared" si="7"/>
        <v>0</v>
      </c>
      <c r="BN11" s="99"/>
      <c r="BO11" s="97"/>
      <c r="BP11" s="97"/>
      <c r="BQ11" s="97"/>
      <c r="BR11" s="97"/>
      <c r="BS11" s="97"/>
      <c r="BT11" s="97"/>
      <c r="BU11" s="98">
        <f t="shared" si="8"/>
        <v>0</v>
      </c>
      <c r="BV11" s="99"/>
      <c r="BW11" s="97"/>
      <c r="BX11" s="97"/>
      <c r="BY11" s="97"/>
      <c r="BZ11" s="97"/>
      <c r="CA11" s="97"/>
      <c r="CB11" s="97"/>
      <c r="CC11" s="98">
        <f t="shared" si="9"/>
        <v>0</v>
      </c>
      <c r="CD11" s="99"/>
      <c r="CE11" s="97"/>
      <c r="CF11" s="97"/>
      <c r="CG11" s="97"/>
      <c r="CH11" s="97"/>
      <c r="CI11" s="97"/>
      <c r="CJ11" s="97"/>
      <c r="CK11" s="98">
        <f t="shared" si="10"/>
        <v>0</v>
      </c>
      <c r="CL11" s="99"/>
      <c r="CM11" s="97"/>
      <c r="CN11" s="97"/>
      <c r="CO11" s="97"/>
      <c r="CP11" s="97"/>
      <c r="CQ11" s="97"/>
      <c r="CR11" s="97"/>
      <c r="CS11" s="98">
        <f t="shared" si="11"/>
        <v>0</v>
      </c>
      <c r="CT11" s="99"/>
      <c r="CU11" s="97"/>
      <c r="CV11" s="97"/>
      <c r="CW11" s="97"/>
      <c r="CX11" s="97"/>
      <c r="CY11" s="97"/>
      <c r="CZ11" s="97"/>
      <c r="DA11" s="98">
        <f t="shared" si="12"/>
        <v>0</v>
      </c>
      <c r="DB11" s="99"/>
      <c r="DC11" s="97"/>
      <c r="DD11" s="97"/>
      <c r="DE11" s="97"/>
      <c r="DF11" s="97"/>
      <c r="DG11" s="97"/>
      <c r="DH11" s="97"/>
      <c r="DI11" s="98">
        <f t="shared" si="13"/>
        <v>0</v>
      </c>
      <c r="DJ11" s="99"/>
      <c r="DK11" s="97"/>
      <c r="DL11" s="97"/>
      <c r="DM11" s="97"/>
      <c r="DN11" s="97"/>
      <c r="DO11" s="97"/>
      <c r="DP11" s="97"/>
      <c r="DQ11" s="98">
        <f t="shared" si="14"/>
        <v>0</v>
      </c>
      <c r="DR11" s="99"/>
      <c r="DS11" s="97"/>
      <c r="DT11" s="97"/>
      <c r="DU11" s="97"/>
      <c r="DV11" s="97"/>
      <c r="DW11" s="97"/>
      <c r="DX11" s="97"/>
      <c r="DY11" s="98">
        <f t="shared" si="15"/>
        <v>0</v>
      </c>
      <c r="DZ11" s="99"/>
      <c r="EA11" s="97"/>
      <c r="EB11" s="97"/>
      <c r="EC11" s="97"/>
      <c r="ED11" s="97"/>
      <c r="EE11" s="97"/>
      <c r="EF11" s="97"/>
      <c r="EG11" s="98">
        <f t="shared" si="16"/>
        <v>0</v>
      </c>
      <c r="EH11" s="99"/>
      <c r="EI11" s="97"/>
      <c r="EJ11" s="97"/>
      <c r="EK11" s="97"/>
      <c r="EL11" s="97"/>
      <c r="EM11" s="97"/>
      <c r="EN11" s="97"/>
      <c r="EO11" s="98">
        <f t="shared" si="17"/>
        <v>0</v>
      </c>
      <c r="EP11" s="99"/>
      <c r="EQ11" s="97"/>
      <c r="ER11" s="97"/>
      <c r="ES11" s="97"/>
      <c r="ET11" s="97"/>
      <c r="EU11" s="97"/>
      <c r="EV11" s="97"/>
      <c r="EW11" s="98">
        <f t="shared" si="18"/>
        <v>0</v>
      </c>
      <c r="EX11" s="99"/>
      <c r="EY11" s="97"/>
      <c r="EZ11" s="97"/>
      <c r="FA11" s="97"/>
      <c r="FB11" s="97"/>
      <c r="FC11" s="97"/>
      <c r="FD11" s="97"/>
      <c r="FE11" s="98">
        <f t="shared" si="19"/>
        <v>0</v>
      </c>
      <c r="FF11" s="99"/>
      <c r="FG11" s="97"/>
      <c r="FH11" s="97"/>
      <c r="FI11" s="97"/>
      <c r="FJ11" s="97"/>
      <c r="FK11" s="97"/>
      <c r="FL11" s="97"/>
      <c r="FM11" s="98">
        <f t="shared" si="20"/>
        <v>0</v>
      </c>
      <c r="FN11" s="99"/>
      <c r="FO11" s="97"/>
      <c r="FP11" s="97"/>
      <c r="FQ11" s="97"/>
      <c r="FR11" s="97"/>
      <c r="FS11" s="97"/>
      <c r="FT11" s="97"/>
      <c r="FU11" s="98">
        <f t="shared" si="21"/>
        <v>0</v>
      </c>
      <c r="FV11" s="99"/>
      <c r="FW11" s="97"/>
      <c r="FX11" s="97"/>
      <c r="FY11" s="97"/>
      <c r="FZ11" s="97"/>
      <c r="GA11" s="97"/>
      <c r="GB11" s="97"/>
      <c r="GC11" s="98">
        <f t="shared" si="22"/>
        <v>0</v>
      </c>
      <c r="GD11" s="99"/>
      <c r="GE11" s="97"/>
      <c r="GF11" s="97"/>
      <c r="GG11" s="97"/>
      <c r="GH11" s="97"/>
      <c r="GI11" s="97"/>
      <c r="GJ11" s="97"/>
      <c r="GK11" s="98">
        <f t="shared" si="23"/>
        <v>0</v>
      </c>
      <c r="GL11" s="99"/>
      <c r="GM11" s="97"/>
      <c r="GN11" s="97"/>
      <c r="GO11" s="97"/>
      <c r="GP11" s="97"/>
      <c r="GQ11" s="97"/>
      <c r="GR11" s="97"/>
      <c r="GS11" s="98">
        <f t="shared" si="24"/>
        <v>0</v>
      </c>
      <c r="GT11" s="99"/>
      <c r="GU11" s="97"/>
      <c r="GV11" s="97"/>
      <c r="GW11" s="97"/>
      <c r="GX11" s="97"/>
      <c r="GY11" s="97"/>
      <c r="GZ11" s="97"/>
      <c r="HA11" s="98">
        <f t="shared" si="25"/>
        <v>0</v>
      </c>
      <c r="HB11" s="99"/>
      <c r="HC11" s="97"/>
      <c r="HD11" s="97"/>
      <c r="HE11" s="97"/>
      <c r="HF11" s="97"/>
      <c r="HG11" s="97"/>
      <c r="HH11" s="97"/>
      <c r="HI11" s="98">
        <f t="shared" si="26"/>
        <v>0</v>
      </c>
      <c r="HJ11" s="99"/>
      <c r="HK11" s="97"/>
      <c r="HL11" s="97"/>
      <c r="HM11" s="97"/>
      <c r="HN11" s="97"/>
      <c r="HO11" s="97"/>
      <c r="HP11" s="97"/>
      <c r="HQ11" s="98">
        <f t="shared" si="27"/>
        <v>0</v>
      </c>
      <c r="HR11" s="99"/>
      <c r="HS11" s="97"/>
      <c r="HT11" s="97"/>
      <c r="HU11" s="97"/>
      <c r="HV11" s="97"/>
      <c r="HW11" s="97"/>
      <c r="HX11" s="97"/>
      <c r="HY11" s="98">
        <f t="shared" si="28"/>
        <v>0</v>
      </c>
      <c r="HZ11" s="99"/>
      <c r="IA11" s="97"/>
      <c r="IB11" s="97"/>
      <c r="IC11" s="97"/>
      <c r="ID11" s="97"/>
      <c r="IE11" s="97"/>
      <c r="IF11" s="97"/>
      <c r="IG11" s="98">
        <f t="shared" si="29"/>
        <v>0</v>
      </c>
      <c r="IH11" s="99"/>
      <c r="II11" s="97"/>
      <c r="IJ11" s="97"/>
      <c r="IK11" s="97"/>
      <c r="IL11" s="97"/>
      <c r="IM11" s="97"/>
      <c r="IN11" s="97"/>
      <c r="IO11" s="98">
        <f t="shared" si="30"/>
        <v>0</v>
      </c>
      <c r="IP11" s="99"/>
      <c r="IU11" s="97"/>
      <c r="IV11" s="97"/>
      <c r="IW11" s="98">
        <f t="shared" si="31"/>
        <v>0</v>
      </c>
      <c r="IX11" s="99"/>
      <c r="IY11" s="100">
        <f t="shared" ref="IY11:JD11" si="42">SUM(C11,K11,S11,AA11,AI11,AQ11,AY11,BG11,BO11,BW11,CE11,CM11,CU11,DC11,DK11,DS11,EA11,EI11,EQ11,EY11,FG11,FO11,FW11,GE11,GM11,GU11,HC11,HK11,HS11,IA11,II11,IQ11)</f>
        <v>0</v>
      </c>
      <c r="IZ11" s="100">
        <f t="shared" si="42"/>
        <v>0</v>
      </c>
      <c r="JA11" s="100">
        <f t="shared" si="42"/>
        <v>0</v>
      </c>
      <c r="JB11" s="100">
        <f t="shared" si="42"/>
        <v>0</v>
      </c>
      <c r="JC11" s="100">
        <f t="shared" si="42"/>
        <v>0</v>
      </c>
      <c r="JD11" s="100">
        <f t="shared" si="42"/>
        <v>0</v>
      </c>
      <c r="JE11" s="101">
        <f t="shared" si="37"/>
        <v>0</v>
      </c>
      <c r="JF11" s="97"/>
      <c r="JG11" s="97"/>
    </row>
    <row r="12" spans="1:267" ht="15.75" customHeight="1">
      <c r="A12" s="1" t="s">
        <v>66</v>
      </c>
      <c r="B12" s="2" t="s">
        <v>11</v>
      </c>
      <c r="C12" s="97"/>
      <c r="D12" s="97"/>
      <c r="E12" s="97"/>
      <c r="F12" s="97"/>
      <c r="G12" s="97"/>
      <c r="H12" s="97"/>
      <c r="I12" s="98">
        <f t="shared" si="0"/>
        <v>0</v>
      </c>
      <c r="J12" s="99"/>
      <c r="K12" s="97"/>
      <c r="L12" s="97"/>
      <c r="M12" s="97"/>
      <c r="N12" s="97"/>
      <c r="O12" s="97"/>
      <c r="P12" s="97"/>
      <c r="Q12" s="98">
        <f t="shared" si="1"/>
        <v>0</v>
      </c>
      <c r="R12" s="99"/>
      <c r="S12" s="97"/>
      <c r="T12" s="97"/>
      <c r="U12" s="97"/>
      <c r="V12" s="97"/>
      <c r="W12" s="97"/>
      <c r="X12" s="97"/>
      <c r="Y12" s="98">
        <f t="shared" si="2"/>
        <v>0</v>
      </c>
      <c r="Z12" s="99"/>
      <c r="AA12" s="97"/>
      <c r="AB12" s="97"/>
      <c r="AC12" s="97"/>
      <c r="AD12" s="97"/>
      <c r="AE12" s="97"/>
      <c r="AF12" s="97"/>
      <c r="AG12" s="98">
        <f t="shared" si="3"/>
        <v>0</v>
      </c>
      <c r="AH12" s="99"/>
      <c r="AI12" s="97"/>
      <c r="AJ12" s="97"/>
      <c r="AK12" s="97"/>
      <c r="AL12" s="97"/>
      <c r="AM12" s="97"/>
      <c r="AN12" s="97"/>
      <c r="AO12" s="98">
        <f t="shared" si="4"/>
        <v>0</v>
      </c>
      <c r="AP12" s="99"/>
      <c r="AQ12" s="97"/>
      <c r="AR12" s="97"/>
      <c r="AS12" s="97"/>
      <c r="AT12" s="97"/>
      <c r="AU12" s="97"/>
      <c r="AV12" s="97"/>
      <c r="AW12" s="98">
        <f t="shared" si="5"/>
        <v>0</v>
      </c>
      <c r="AX12" s="99"/>
      <c r="AY12" s="97"/>
      <c r="AZ12" s="97"/>
      <c r="BA12" s="103">
        <v>1</v>
      </c>
      <c r="BB12" s="103">
        <v>1</v>
      </c>
      <c r="BC12" s="103"/>
      <c r="BD12" s="103">
        <v>0.5</v>
      </c>
      <c r="BE12" s="98">
        <f t="shared" si="6"/>
        <v>2.5</v>
      </c>
      <c r="BF12" s="99"/>
      <c r="BG12" s="97"/>
      <c r="BH12" s="97"/>
      <c r="BI12" s="97"/>
      <c r="BJ12" s="97"/>
      <c r="BK12" s="97"/>
      <c r="BL12" s="97"/>
      <c r="BM12" s="98">
        <f t="shared" si="7"/>
        <v>0</v>
      </c>
      <c r="BN12" s="99"/>
      <c r="BO12" s="97"/>
      <c r="BP12" s="97"/>
      <c r="BQ12" s="97"/>
      <c r="BR12" s="97"/>
      <c r="BS12" s="97"/>
      <c r="BT12" s="97"/>
      <c r="BU12" s="98">
        <f t="shared" si="8"/>
        <v>0</v>
      </c>
      <c r="BV12" s="99"/>
      <c r="BW12" s="97"/>
      <c r="BX12" s="97"/>
      <c r="BY12" s="97"/>
      <c r="BZ12" s="97"/>
      <c r="CA12" s="97"/>
      <c r="CB12" s="97"/>
      <c r="CC12" s="98">
        <f t="shared" si="9"/>
        <v>0</v>
      </c>
      <c r="CD12" s="99"/>
      <c r="CE12" s="97"/>
      <c r="CF12" s="97"/>
      <c r="CG12" s="97"/>
      <c r="CH12" s="97"/>
      <c r="CI12" s="97"/>
      <c r="CJ12" s="97"/>
      <c r="CK12" s="98">
        <f t="shared" si="10"/>
        <v>0</v>
      </c>
      <c r="CL12" s="99"/>
      <c r="CM12" s="97"/>
      <c r="CN12" s="97"/>
      <c r="CO12" s="97"/>
      <c r="CP12" s="97"/>
      <c r="CQ12" s="97"/>
      <c r="CR12" s="97"/>
      <c r="CS12" s="98">
        <f t="shared" si="11"/>
        <v>0</v>
      </c>
      <c r="CT12" s="99"/>
      <c r="CU12" s="103">
        <v>0.5</v>
      </c>
      <c r="CV12" s="97"/>
      <c r="CW12" s="103">
        <v>1</v>
      </c>
      <c r="CX12" s="103">
        <v>1</v>
      </c>
      <c r="CY12" s="97"/>
      <c r="CZ12" s="97"/>
      <c r="DA12" s="98">
        <f t="shared" si="12"/>
        <v>2.5</v>
      </c>
      <c r="DB12" s="99"/>
      <c r="DC12" s="97"/>
      <c r="DD12" s="97"/>
      <c r="DE12" s="97"/>
      <c r="DF12" s="97"/>
      <c r="DG12" s="97"/>
      <c r="DH12" s="97"/>
      <c r="DI12" s="98">
        <f t="shared" si="13"/>
        <v>0</v>
      </c>
      <c r="DJ12" s="99"/>
      <c r="DO12" s="97"/>
      <c r="DP12" s="97"/>
      <c r="DQ12" s="98">
        <f>SUM(CU12:DP12)</f>
        <v>5</v>
      </c>
      <c r="DR12" s="99"/>
      <c r="DS12" s="97"/>
      <c r="DT12" s="97"/>
      <c r="DU12" s="97"/>
      <c r="DV12" s="97"/>
      <c r="DW12" s="97"/>
      <c r="DX12" s="97"/>
      <c r="DY12" s="98">
        <f t="shared" si="15"/>
        <v>0</v>
      </c>
      <c r="DZ12" s="99"/>
      <c r="EA12" s="97"/>
      <c r="EB12" s="97"/>
      <c r="EC12" s="97"/>
      <c r="ED12" s="97"/>
      <c r="EE12" s="97"/>
      <c r="EF12" s="97"/>
      <c r="EG12" s="98">
        <f t="shared" si="16"/>
        <v>0</v>
      </c>
      <c r="EH12" s="99"/>
      <c r="EI12" s="97"/>
      <c r="EJ12" s="97"/>
      <c r="EK12" s="97"/>
      <c r="EL12" s="97"/>
      <c r="EM12" s="97"/>
      <c r="EN12" s="97"/>
      <c r="EO12" s="98">
        <f t="shared" si="17"/>
        <v>0</v>
      </c>
      <c r="EP12" s="99"/>
      <c r="EQ12" s="97"/>
      <c r="ER12" s="97"/>
      <c r="ES12" s="97"/>
      <c r="ET12" s="97"/>
      <c r="EU12" s="97"/>
      <c r="EV12" s="97"/>
      <c r="EW12" s="98">
        <f t="shared" si="18"/>
        <v>0</v>
      </c>
      <c r="EX12" s="99"/>
      <c r="EY12" s="97"/>
      <c r="EZ12" s="97"/>
      <c r="FA12" s="97"/>
      <c r="FB12" s="97"/>
      <c r="FC12" s="97"/>
      <c r="FD12" s="97"/>
      <c r="FE12" s="98">
        <f t="shared" si="19"/>
        <v>0</v>
      </c>
      <c r="FF12" s="99"/>
      <c r="FG12" s="103">
        <v>1</v>
      </c>
      <c r="FH12" s="97"/>
      <c r="FI12" s="103">
        <v>1</v>
      </c>
      <c r="FJ12" s="103">
        <v>1</v>
      </c>
      <c r="FK12" s="97"/>
      <c r="FL12" s="97"/>
      <c r="FM12" s="98">
        <f t="shared" si="20"/>
        <v>3</v>
      </c>
      <c r="FN12" s="99"/>
      <c r="FO12" s="97"/>
      <c r="FP12" s="97"/>
      <c r="FQ12" s="97"/>
      <c r="FR12" s="97"/>
      <c r="FS12" s="97"/>
      <c r="FT12" s="97"/>
      <c r="FU12" s="98">
        <f t="shared" si="21"/>
        <v>0</v>
      </c>
      <c r="FV12" s="99"/>
      <c r="FW12" s="97"/>
      <c r="FX12" s="97"/>
      <c r="FY12" s="97"/>
      <c r="FZ12" s="97"/>
      <c r="GA12" s="97"/>
      <c r="GB12" s="97"/>
      <c r="GC12" s="98">
        <f t="shared" si="22"/>
        <v>0</v>
      </c>
      <c r="GD12" s="99"/>
      <c r="GE12" s="97"/>
      <c r="GF12" s="97"/>
      <c r="GG12" s="97"/>
      <c r="GH12" s="97"/>
      <c r="GI12" s="97"/>
      <c r="GJ12" s="97"/>
      <c r="GK12" s="98">
        <f t="shared" si="23"/>
        <v>0</v>
      </c>
      <c r="GL12" s="99"/>
      <c r="GM12" s="97"/>
      <c r="GN12" s="97"/>
      <c r="GO12" s="97"/>
      <c r="GP12" s="97"/>
      <c r="GQ12" s="97"/>
      <c r="GR12" s="97"/>
      <c r="GS12" s="98">
        <f t="shared" si="24"/>
        <v>0</v>
      </c>
      <c r="GT12" s="99"/>
      <c r="GU12" s="97"/>
      <c r="GV12" s="97"/>
      <c r="GW12" s="97"/>
      <c r="GX12" s="97"/>
      <c r="GY12" s="97"/>
      <c r="GZ12" s="97"/>
      <c r="HA12" s="98">
        <f t="shared" si="25"/>
        <v>0</v>
      </c>
      <c r="HB12" s="99"/>
      <c r="HC12" s="97"/>
      <c r="HD12" s="97"/>
      <c r="HE12" s="97"/>
      <c r="HF12" s="97"/>
      <c r="HG12" s="97"/>
      <c r="HH12" s="97"/>
      <c r="HI12" s="98">
        <f t="shared" si="26"/>
        <v>0</v>
      </c>
      <c r="HJ12" s="99"/>
      <c r="HK12" s="97"/>
      <c r="HL12" s="97"/>
      <c r="HM12" s="97"/>
      <c r="HN12" s="97"/>
      <c r="HO12" s="97"/>
      <c r="HP12" s="97"/>
      <c r="HQ12" s="98">
        <f t="shared" si="27"/>
        <v>0</v>
      </c>
      <c r="HR12" s="99"/>
      <c r="HS12" s="97"/>
      <c r="HT12" s="97"/>
      <c r="HU12" s="97"/>
      <c r="HV12" s="97"/>
      <c r="HW12" s="97"/>
      <c r="HX12" s="97"/>
      <c r="HY12" s="98">
        <f t="shared" si="28"/>
        <v>0</v>
      </c>
      <c r="HZ12" s="99"/>
      <c r="IA12" s="97"/>
      <c r="IB12" s="97"/>
      <c r="IC12" s="97"/>
      <c r="ID12" s="97"/>
      <c r="IE12" s="97"/>
      <c r="IF12" s="97"/>
      <c r="IG12" s="98">
        <f t="shared" si="29"/>
        <v>0</v>
      </c>
      <c r="IH12" s="99"/>
      <c r="II12" s="97"/>
      <c r="IJ12" s="97"/>
      <c r="IK12" s="97"/>
      <c r="IL12" s="97"/>
      <c r="IM12" s="97"/>
      <c r="IN12" s="97"/>
      <c r="IO12" s="98">
        <f t="shared" si="30"/>
        <v>0</v>
      </c>
      <c r="IP12" s="99"/>
      <c r="IU12" s="97"/>
      <c r="IV12" s="97"/>
      <c r="IW12" s="98">
        <f t="shared" si="31"/>
        <v>0</v>
      </c>
      <c r="IX12" s="99"/>
      <c r="IY12" s="100">
        <f t="shared" ref="IY12:JD12" si="43">SUM(C12,K12,S12,AA12,AI12,AQ12,AY12,BG12,BO12,BW12,CE12,CM12,CU12,DC12,DK12,DS12,EA12,EI12,EQ12,EY12,FG12,FO12,FW12,GE12,GM12,GU12,HC12,HK12,HS12,IA12,II12,IQ12)</f>
        <v>1.5</v>
      </c>
      <c r="IZ12" s="100">
        <f t="shared" si="43"/>
        <v>0</v>
      </c>
      <c r="JA12" s="100">
        <f t="shared" si="43"/>
        <v>3</v>
      </c>
      <c r="JB12" s="100">
        <f t="shared" si="43"/>
        <v>3</v>
      </c>
      <c r="JC12" s="100">
        <f t="shared" si="43"/>
        <v>0</v>
      </c>
      <c r="JD12" s="100">
        <f t="shared" si="43"/>
        <v>0.5</v>
      </c>
      <c r="JE12" s="101">
        <f t="shared" si="37"/>
        <v>8</v>
      </c>
      <c r="JF12" s="97"/>
      <c r="JG12" s="97"/>
    </row>
    <row r="13" spans="1:267" ht="15.75" customHeight="1">
      <c r="A13" s="2" t="s">
        <v>68</v>
      </c>
      <c r="B13" s="2" t="s">
        <v>13</v>
      </c>
      <c r="C13" s="97"/>
      <c r="D13" s="97"/>
      <c r="E13" s="97"/>
      <c r="F13" s="97"/>
      <c r="G13" s="97"/>
      <c r="H13" s="97"/>
      <c r="I13" s="98">
        <f t="shared" si="0"/>
        <v>0</v>
      </c>
      <c r="J13" s="99"/>
      <c r="K13" s="97"/>
      <c r="L13" s="97"/>
      <c r="M13" s="97"/>
      <c r="N13" s="97"/>
      <c r="O13" s="97"/>
      <c r="P13" s="97"/>
      <c r="Q13" s="98">
        <f t="shared" si="1"/>
        <v>0</v>
      </c>
      <c r="R13" s="99"/>
      <c r="S13" s="97"/>
      <c r="T13" s="97"/>
      <c r="U13" s="97"/>
      <c r="V13" s="97"/>
      <c r="W13" s="97"/>
      <c r="X13" s="97"/>
      <c r="Y13" s="98">
        <f t="shared" si="2"/>
        <v>0</v>
      </c>
      <c r="Z13" s="99"/>
      <c r="AA13" s="97"/>
      <c r="AB13" s="97"/>
      <c r="AC13" s="97"/>
      <c r="AD13" s="97"/>
      <c r="AE13" s="97"/>
      <c r="AF13" s="97"/>
      <c r="AG13" s="98">
        <f t="shared" si="3"/>
        <v>0</v>
      </c>
      <c r="AH13" s="99"/>
      <c r="AI13" s="97"/>
      <c r="AJ13" s="97"/>
      <c r="AK13" s="97"/>
      <c r="AL13" s="97"/>
      <c r="AM13" s="97"/>
      <c r="AN13" s="97"/>
      <c r="AO13" s="98">
        <f t="shared" si="4"/>
        <v>0</v>
      </c>
      <c r="AP13" s="99"/>
      <c r="AQ13" s="97"/>
      <c r="AR13" s="97"/>
      <c r="AS13" s="97"/>
      <c r="AT13" s="97"/>
      <c r="AU13" s="97"/>
      <c r="AV13" s="97"/>
      <c r="AW13" s="98">
        <f t="shared" si="5"/>
        <v>0</v>
      </c>
      <c r="AX13" s="99"/>
      <c r="AY13" s="97"/>
      <c r="AZ13" s="97"/>
      <c r="BA13" s="97"/>
      <c r="BB13" s="97"/>
      <c r="BC13" s="97"/>
      <c r="BD13" s="97"/>
      <c r="BE13" s="98">
        <f t="shared" si="6"/>
        <v>0</v>
      </c>
      <c r="BF13" s="99"/>
      <c r="BG13" s="97"/>
      <c r="BH13" s="97"/>
      <c r="BI13" s="97"/>
      <c r="BJ13" s="97"/>
      <c r="BK13" s="97"/>
      <c r="BL13" s="97"/>
      <c r="BM13" s="98">
        <f t="shared" si="7"/>
        <v>0</v>
      </c>
      <c r="BN13" s="99"/>
      <c r="BO13" s="103">
        <v>3</v>
      </c>
      <c r="BP13" s="103">
        <v>3</v>
      </c>
      <c r="BQ13" s="103">
        <v>1.5</v>
      </c>
      <c r="BR13" s="103">
        <v>9</v>
      </c>
      <c r="BS13" s="103">
        <v>1</v>
      </c>
      <c r="BT13" s="97"/>
      <c r="BU13" s="98">
        <f t="shared" si="8"/>
        <v>17.5</v>
      </c>
      <c r="BV13" s="99"/>
      <c r="BW13" s="97"/>
      <c r="BX13" s="97"/>
      <c r="BY13" s="97"/>
      <c r="BZ13" s="97"/>
      <c r="CA13" s="97"/>
      <c r="CB13" s="97"/>
      <c r="CC13" s="98">
        <f t="shared" si="9"/>
        <v>0</v>
      </c>
      <c r="CD13" s="99"/>
      <c r="CE13" s="97"/>
      <c r="CF13" s="97"/>
      <c r="CG13" s="97"/>
      <c r="CH13" s="97"/>
      <c r="CI13" s="97"/>
      <c r="CJ13" s="97"/>
      <c r="CK13" s="98">
        <f t="shared" si="10"/>
        <v>0</v>
      </c>
      <c r="CL13" s="99"/>
      <c r="CM13" s="97"/>
      <c r="CN13" s="97"/>
      <c r="CO13" s="97"/>
      <c r="CP13" s="97"/>
      <c r="CQ13" s="97"/>
      <c r="CR13" s="97"/>
      <c r="CS13" s="98">
        <f t="shared" si="11"/>
        <v>0</v>
      </c>
      <c r="CT13" s="99"/>
      <c r="CU13" s="97"/>
      <c r="CV13" s="97"/>
      <c r="CW13" s="97"/>
      <c r="CX13" s="97"/>
      <c r="CY13" s="97"/>
      <c r="CZ13" s="97"/>
      <c r="DA13" s="98">
        <f t="shared" si="12"/>
        <v>0</v>
      </c>
      <c r="DB13" s="99"/>
      <c r="DC13" s="97"/>
      <c r="DD13" s="97"/>
      <c r="DE13" s="97"/>
      <c r="DF13" s="97"/>
      <c r="DG13" s="97"/>
      <c r="DH13" s="97"/>
      <c r="DI13" s="98">
        <f t="shared" si="13"/>
        <v>0</v>
      </c>
      <c r="DJ13" s="99"/>
      <c r="DK13" s="97"/>
      <c r="DL13" s="97"/>
      <c r="DM13" s="97"/>
      <c r="DN13" s="97"/>
      <c r="DO13" s="97"/>
      <c r="DP13" s="97"/>
      <c r="DQ13" s="98">
        <f t="shared" ref="DQ13:DQ48" si="44">SUM(DK13:DP13)</f>
        <v>0</v>
      </c>
      <c r="DR13" s="99"/>
      <c r="DS13" s="97">
        <f>2</f>
        <v>2</v>
      </c>
      <c r="DT13" s="97"/>
      <c r="DU13" s="97">
        <f>2</f>
        <v>2</v>
      </c>
      <c r="DV13" s="97">
        <f>6</f>
        <v>6</v>
      </c>
      <c r="DW13" s="97">
        <f>2</f>
        <v>2</v>
      </c>
      <c r="DX13" s="97"/>
      <c r="DY13" s="98">
        <f t="shared" si="15"/>
        <v>12</v>
      </c>
      <c r="DZ13" s="99"/>
      <c r="EA13" s="97"/>
      <c r="EB13" s="97"/>
      <c r="EC13" s="97"/>
      <c r="ED13" s="97"/>
      <c r="EE13" s="97"/>
      <c r="EF13" s="97"/>
      <c r="EG13" s="98">
        <f t="shared" si="16"/>
        <v>0</v>
      </c>
      <c r="EH13" s="99"/>
      <c r="EI13" s="97"/>
      <c r="EJ13" s="97"/>
      <c r="EK13" s="97"/>
      <c r="EL13" s="97"/>
      <c r="EM13" s="97"/>
      <c r="EN13" s="97"/>
      <c r="EO13" s="98">
        <f t="shared" si="17"/>
        <v>0</v>
      </c>
      <c r="EP13" s="99"/>
      <c r="EQ13" s="97"/>
      <c r="ER13" s="97"/>
      <c r="ES13" s="97"/>
      <c r="ET13" s="97"/>
      <c r="EU13" s="97"/>
      <c r="EV13" s="97"/>
      <c r="EW13" s="98">
        <f t="shared" si="18"/>
        <v>0</v>
      </c>
      <c r="EX13" s="99"/>
      <c r="EY13" s="97"/>
      <c r="EZ13" s="97"/>
      <c r="FA13" s="97"/>
      <c r="FB13" s="97"/>
      <c r="FC13" s="97"/>
      <c r="FD13" s="97"/>
      <c r="FE13" s="98">
        <f t="shared" si="19"/>
        <v>0</v>
      </c>
      <c r="FF13" s="99"/>
      <c r="FG13" s="97"/>
      <c r="FH13" s="97"/>
      <c r="FI13" s="97"/>
      <c r="FJ13" s="97"/>
      <c r="FK13" s="97"/>
      <c r="FL13" s="97"/>
      <c r="FM13" s="98">
        <f t="shared" si="20"/>
        <v>0</v>
      </c>
      <c r="FN13" s="99"/>
      <c r="FO13" s="97"/>
      <c r="FP13" s="97"/>
      <c r="FQ13" s="97"/>
      <c r="FR13" s="97"/>
      <c r="FS13" s="97"/>
      <c r="FT13" s="97"/>
      <c r="FU13" s="98">
        <f t="shared" si="21"/>
        <v>0</v>
      </c>
      <c r="FV13" s="99"/>
      <c r="FW13" s="103">
        <v>6</v>
      </c>
      <c r="FX13" s="97"/>
      <c r="FY13" s="103">
        <v>2</v>
      </c>
      <c r="FZ13" s="103">
        <v>10.5</v>
      </c>
      <c r="GA13" s="103">
        <v>1.5</v>
      </c>
      <c r="GB13" s="103">
        <v>1.5</v>
      </c>
      <c r="GC13" s="98">
        <f t="shared" si="22"/>
        <v>21.5</v>
      </c>
      <c r="GD13" s="99"/>
      <c r="GE13" s="97"/>
      <c r="GF13" s="97"/>
      <c r="GG13" s="97"/>
      <c r="GH13" s="97"/>
      <c r="GI13" s="97"/>
      <c r="GJ13" s="97"/>
      <c r="GK13" s="98">
        <f t="shared" si="23"/>
        <v>0</v>
      </c>
      <c r="GL13" s="99"/>
      <c r="GM13" s="97"/>
      <c r="GN13" s="97"/>
      <c r="GO13" s="97"/>
      <c r="GP13" s="97"/>
      <c r="GQ13" s="97"/>
      <c r="GR13" s="97"/>
      <c r="GS13" s="98">
        <f t="shared" si="24"/>
        <v>0</v>
      </c>
      <c r="GT13" s="99"/>
      <c r="GU13" s="97"/>
      <c r="GV13" s="97"/>
      <c r="GW13" s="97"/>
      <c r="GX13" s="97"/>
      <c r="GY13" s="97"/>
      <c r="GZ13" s="97"/>
      <c r="HA13" s="98">
        <f t="shared" si="25"/>
        <v>0</v>
      </c>
      <c r="HB13" s="99"/>
      <c r="HC13" s="97"/>
      <c r="HD13" s="97"/>
      <c r="HE13" s="97"/>
      <c r="HF13" s="97"/>
      <c r="HG13" s="97"/>
      <c r="HH13" s="97"/>
      <c r="HI13" s="98">
        <f t="shared" si="26"/>
        <v>0</v>
      </c>
      <c r="HJ13" s="99"/>
      <c r="HK13" s="97"/>
      <c r="HL13" s="97"/>
      <c r="HM13" s="97"/>
      <c r="HN13" s="97"/>
      <c r="HO13" s="97"/>
      <c r="HP13" s="97"/>
      <c r="HQ13" s="98">
        <f t="shared" si="27"/>
        <v>0</v>
      </c>
      <c r="HR13" s="99"/>
      <c r="HS13" s="97"/>
      <c r="HT13" s="97"/>
      <c r="HU13" s="97"/>
      <c r="HV13" s="97"/>
      <c r="HW13" s="97"/>
      <c r="HX13" s="97"/>
      <c r="HY13" s="98">
        <f t="shared" si="28"/>
        <v>0</v>
      </c>
      <c r="HZ13" s="99"/>
      <c r="IA13" s="103">
        <v>2.5</v>
      </c>
      <c r="IB13" s="103">
        <v>1.5</v>
      </c>
      <c r="IC13" s="103">
        <v>3</v>
      </c>
      <c r="ID13" s="103">
        <v>9.5</v>
      </c>
      <c r="IE13" s="97"/>
      <c r="IF13" s="103">
        <v>3</v>
      </c>
      <c r="IG13" s="98">
        <f t="shared" si="29"/>
        <v>19.5</v>
      </c>
      <c r="IH13" s="99"/>
      <c r="II13" s="97"/>
      <c r="IJ13" s="97"/>
      <c r="IK13" s="97"/>
      <c r="IL13" s="97"/>
      <c r="IM13" s="97"/>
      <c r="IN13" s="97"/>
      <c r="IO13" s="98">
        <f t="shared" si="30"/>
        <v>0</v>
      </c>
      <c r="IP13" s="99"/>
      <c r="IU13" s="97"/>
      <c r="IV13" s="97"/>
      <c r="IW13" s="98">
        <f t="shared" si="31"/>
        <v>0</v>
      </c>
      <c r="IX13" s="99"/>
      <c r="IY13" s="100">
        <f t="shared" ref="IY13:JD13" si="45">SUM(C13,K13,S13,AA13,AI13,AQ13,AY13,BG13,BO13,BW13,CE13,CM13,CU13,DC13,DK13,DS13,EA13,EI13,EQ13,EY13,FG13,FO13,FW13,GE13,GM13,GU13,HC13,HK13,HS13,IA13,II13,IQ13)</f>
        <v>13.5</v>
      </c>
      <c r="IZ13" s="100">
        <f t="shared" si="45"/>
        <v>4.5</v>
      </c>
      <c r="JA13" s="100">
        <f t="shared" si="45"/>
        <v>8.5</v>
      </c>
      <c r="JB13" s="100">
        <f t="shared" si="45"/>
        <v>35</v>
      </c>
      <c r="JC13" s="100">
        <f t="shared" si="45"/>
        <v>4.5</v>
      </c>
      <c r="JD13" s="100">
        <f t="shared" si="45"/>
        <v>4.5</v>
      </c>
      <c r="JE13" s="101">
        <f t="shared" si="37"/>
        <v>70.5</v>
      </c>
      <c r="JF13" s="97"/>
      <c r="JG13" s="97"/>
    </row>
    <row r="14" spans="1:267" ht="15.75" customHeight="1">
      <c r="A14" s="2" t="s">
        <v>69</v>
      </c>
      <c r="B14" s="2" t="s">
        <v>14</v>
      </c>
      <c r="C14" s="97"/>
      <c r="D14" s="97"/>
      <c r="E14" s="97"/>
      <c r="F14" s="97"/>
      <c r="G14" s="97"/>
      <c r="H14" s="97"/>
      <c r="I14" s="98">
        <f t="shared" si="0"/>
        <v>0</v>
      </c>
      <c r="J14" s="99"/>
      <c r="K14" s="97"/>
      <c r="L14" s="97"/>
      <c r="M14" s="97"/>
      <c r="N14" s="97"/>
      <c r="O14" s="97"/>
      <c r="P14" s="97"/>
      <c r="Q14" s="98">
        <f t="shared" si="1"/>
        <v>0</v>
      </c>
      <c r="R14" s="99"/>
      <c r="S14" s="97"/>
      <c r="T14" s="97"/>
      <c r="U14" s="97"/>
      <c r="V14" s="97"/>
      <c r="W14" s="97"/>
      <c r="X14" s="97"/>
      <c r="Y14" s="98">
        <f t="shared" si="2"/>
        <v>0</v>
      </c>
      <c r="Z14" s="99"/>
      <c r="AA14" s="97"/>
      <c r="AB14" s="97"/>
      <c r="AC14" s="97"/>
      <c r="AD14" s="97"/>
      <c r="AE14" s="97"/>
      <c r="AF14" s="97"/>
      <c r="AG14" s="98">
        <f t="shared" si="3"/>
        <v>0</v>
      </c>
      <c r="AH14" s="99"/>
      <c r="AI14" s="97"/>
      <c r="AJ14" s="97"/>
      <c r="AK14" s="97"/>
      <c r="AL14" s="97"/>
      <c r="AM14" s="97"/>
      <c r="AN14" s="97"/>
      <c r="AO14" s="98">
        <f t="shared" si="4"/>
        <v>0</v>
      </c>
      <c r="AP14" s="99"/>
      <c r="AQ14" s="97"/>
      <c r="AR14" s="97"/>
      <c r="AS14" s="97"/>
      <c r="AT14" s="97"/>
      <c r="AU14" s="97"/>
      <c r="AV14" s="97"/>
      <c r="AW14" s="98">
        <f t="shared" si="5"/>
        <v>0</v>
      </c>
      <c r="AX14" s="99"/>
      <c r="AY14" s="97"/>
      <c r="AZ14" s="97"/>
      <c r="BA14" s="97"/>
      <c r="BB14" s="97"/>
      <c r="BC14" s="97"/>
      <c r="BD14" s="97"/>
      <c r="BE14" s="98">
        <f t="shared" si="6"/>
        <v>0</v>
      </c>
      <c r="BF14" s="99"/>
      <c r="BG14" s="97"/>
      <c r="BH14" s="97"/>
      <c r="BI14" s="97"/>
      <c r="BJ14" s="97"/>
      <c r="BK14" s="97"/>
      <c r="BL14" s="97"/>
      <c r="BM14" s="98">
        <f t="shared" si="7"/>
        <v>0</v>
      </c>
      <c r="BN14" s="99"/>
      <c r="BO14" s="97"/>
      <c r="BP14" s="97"/>
      <c r="BQ14" s="97"/>
      <c r="BR14" s="97"/>
      <c r="BS14" s="97"/>
      <c r="BT14" s="97"/>
      <c r="BU14" s="98">
        <f t="shared" si="8"/>
        <v>0</v>
      </c>
      <c r="BV14" s="99"/>
      <c r="BW14" s="97"/>
      <c r="BX14" s="97"/>
      <c r="BY14" s="97"/>
      <c r="BZ14" s="97"/>
      <c r="CA14" s="97"/>
      <c r="CB14" s="97"/>
      <c r="CC14" s="98">
        <f t="shared" si="9"/>
        <v>0</v>
      </c>
      <c r="CD14" s="99"/>
      <c r="CE14" s="97"/>
      <c r="CF14" s="97"/>
      <c r="CG14" s="97"/>
      <c r="CH14" s="97"/>
      <c r="CI14" s="97"/>
      <c r="CJ14" s="97"/>
      <c r="CK14" s="98">
        <f t="shared" si="10"/>
        <v>0</v>
      </c>
      <c r="CL14" s="99"/>
      <c r="CM14" s="97"/>
      <c r="CN14" s="97"/>
      <c r="CO14" s="97"/>
      <c r="CP14" s="97"/>
      <c r="CQ14" s="97"/>
      <c r="CR14" s="97"/>
      <c r="CS14" s="98">
        <f t="shared" si="11"/>
        <v>0</v>
      </c>
      <c r="CT14" s="99"/>
      <c r="CU14" s="97"/>
      <c r="CV14" s="97"/>
      <c r="CW14" s="97"/>
      <c r="CX14" s="97"/>
      <c r="CY14" s="97"/>
      <c r="CZ14" s="97"/>
      <c r="DA14" s="98">
        <f t="shared" si="12"/>
        <v>0</v>
      </c>
      <c r="DB14" s="99"/>
      <c r="DC14" s="97"/>
      <c r="DD14" s="97"/>
      <c r="DE14" s="97"/>
      <c r="DF14" s="97"/>
      <c r="DG14" s="97"/>
      <c r="DH14" s="97"/>
      <c r="DI14" s="98">
        <f t="shared" si="13"/>
        <v>0</v>
      </c>
      <c r="DJ14" s="99"/>
      <c r="DK14" s="97"/>
      <c r="DL14" s="97"/>
      <c r="DM14" s="97"/>
      <c r="DN14" s="97"/>
      <c r="DO14" s="97"/>
      <c r="DP14" s="97"/>
      <c r="DQ14" s="98">
        <f t="shared" si="44"/>
        <v>0</v>
      </c>
      <c r="DR14" s="99"/>
      <c r="DS14" s="97"/>
      <c r="DT14" s="97"/>
      <c r="DU14" s="97"/>
      <c r="DV14" s="97"/>
      <c r="DW14" s="97"/>
      <c r="DX14" s="97"/>
      <c r="DY14" s="98">
        <f t="shared" si="15"/>
        <v>0</v>
      </c>
      <c r="DZ14" s="99"/>
      <c r="EA14" s="97"/>
      <c r="EB14" s="97"/>
      <c r="EC14" s="97"/>
      <c r="ED14" s="97"/>
      <c r="EE14" s="97"/>
      <c r="EF14" s="97"/>
      <c r="EG14" s="98">
        <f t="shared" si="16"/>
        <v>0</v>
      </c>
      <c r="EH14" s="99"/>
      <c r="EI14" s="97"/>
      <c r="EJ14" s="97"/>
      <c r="EK14" s="97"/>
      <c r="EL14" s="97"/>
      <c r="EM14" s="97"/>
      <c r="EN14" s="97"/>
      <c r="EO14" s="98">
        <f t="shared" si="17"/>
        <v>0</v>
      </c>
      <c r="EP14" s="99"/>
      <c r="EQ14" s="97"/>
      <c r="ER14" s="97"/>
      <c r="ES14" s="97"/>
      <c r="ET14" s="97"/>
      <c r="EU14" s="97"/>
      <c r="EV14" s="97"/>
      <c r="EW14" s="98">
        <f t="shared" si="18"/>
        <v>0</v>
      </c>
      <c r="EX14" s="99"/>
      <c r="EY14" s="97"/>
      <c r="EZ14" s="97"/>
      <c r="FA14" s="97"/>
      <c r="FB14" s="97"/>
      <c r="FC14" s="97"/>
      <c r="FD14" s="97"/>
      <c r="FE14" s="98">
        <f t="shared" si="19"/>
        <v>0</v>
      </c>
      <c r="FF14" s="99"/>
      <c r="FG14" s="97"/>
      <c r="FH14" s="97"/>
      <c r="FI14" s="97"/>
      <c r="FJ14" s="97"/>
      <c r="FK14" s="97"/>
      <c r="FL14" s="97"/>
      <c r="FM14" s="98">
        <f t="shared" si="20"/>
        <v>0</v>
      </c>
      <c r="FN14" s="99"/>
      <c r="FO14" s="97"/>
      <c r="FP14" s="97"/>
      <c r="FQ14" s="97"/>
      <c r="FR14" s="97"/>
      <c r="FS14" s="97"/>
      <c r="FT14" s="97"/>
      <c r="FU14" s="98">
        <f t="shared" si="21"/>
        <v>0</v>
      </c>
      <c r="FV14" s="99"/>
      <c r="FW14" s="97"/>
      <c r="FX14" s="97"/>
      <c r="FY14" s="97"/>
      <c r="FZ14" s="97"/>
      <c r="GA14" s="97"/>
      <c r="GB14" s="97"/>
      <c r="GC14" s="98">
        <f t="shared" si="22"/>
        <v>0</v>
      </c>
      <c r="GD14" s="99"/>
      <c r="GE14" s="97"/>
      <c r="GF14" s="97"/>
      <c r="GG14" s="97"/>
      <c r="GH14" s="97"/>
      <c r="GI14" s="97"/>
      <c r="GJ14" s="97"/>
      <c r="GK14" s="98">
        <f t="shared" si="23"/>
        <v>0</v>
      </c>
      <c r="GL14" s="99"/>
      <c r="GM14" s="97"/>
      <c r="GN14" s="97"/>
      <c r="GO14" s="97"/>
      <c r="GP14" s="97"/>
      <c r="GQ14" s="97"/>
      <c r="GR14" s="97"/>
      <c r="GS14" s="98">
        <f t="shared" si="24"/>
        <v>0</v>
      </c>
      <c r="GT14" s="99"/>
      <c r="GU14" s="97"/>
      <c r="GV14" s="97"/>
      <c r="GW14" s="97"/>
      <c r="GX14" s="97"/>
      <c r="GY14" s="97"/>
      <c r="GZ14" s="97"/>
      <c r="HA14" s="98">
        <f t="shared" si="25"/>
        <v>0</v>
      </c>
      <c r="HB14" s="99"/>
      <c r="HC14" s="97"/>
      <c r="HD14" s="97"/>
      <c r="HE14" s="97"/>
      <c r="HF14" s="97"/>
      <c r="HG14" s="97"/>
      <c r="HH14" s="97"/>
      <c r="HI14" s="98">
        <f t="shared" si="26"/>
        <v>0</v>
      </c>
      <c r="HJ14" s="99"/>
      <c r="HK14" s="97"/>
      <c r="HL14" s="97"/>
      <c r="HM14" s="97"/>
      <c r="HN14" s="97"/>
      <c r="HO14" s="97"/>
      <c r="HP14" s="97"/>
      <c r="HQ14" s="98">
        <f t="shared" si="27"/>
        <v>0</v>
      </c>
      <c r="HR14" s="99"/>
      <c r="HS14" s="97"/>
      <c r="HT14" s="97"/>
      <c r="HU14" s="97"/>
      <c r="HV14" s="97"/>
      <c r="HW14" s="97"/>
      <c r="HX14" s="97"/>
      <c r="HY14" s="98">
        <f t="shared" si="28"/>
        <v>0</v>
      </c>
      <c r="HZ14" s="99"/>
      <c r="IA14" s="97"/>
      <c r="IB14" s="97"/>
      <c r="IC14" s="97"/>
      <c r="ID14" s="97"/>
      <c r="IE14" s="97"/>
      <c r="IF14" s="97"/>
      <c r="IG14" s="98">
        <f t="shared" si="29"/>
        <v>0</v>
      </c>
      <c r="IH14" s="99"/>
      <c r="II14" s="97"/>
      <c r="IJ14" s="97"/>
      <c r="IK14" s="97"/>
      <c r="IL14" s="97"/>
      <c r="IM14" s="97"/>
      <c r="IN14" s="97"/>
      <c r="IO14" s="98">
        <f t="shared" si="30"/>
        <v>0</v>
      </c>
      <c r="IP14" s="99"/>
      <c r="IU14" s="97"/>
      <c r="IV14" s="97"/>
      <c r="IW14" s="98">
        <f t="shared" si="31"/>
        <v>0</v>
      </c>
      <c r="IX14" s="99"/>
      <c r="IY14" s="100">
        <f t="shared" ref="IY14:JD14" si="46">SUM(C14,K14,S14,AA14,AI14,AQ14,AY14,BG14,BO14,BW14,CE14,CM14,CU14,DC14,DK14,DS14,EA14,EI14,EQ14,EY14,FG14,FO14,FW14,GE14,GM14,GU14,HC14,HK14,HS14,IA14,II14,IQ14)</f>
        <v>0</v>
      </c>
      <c r="IZ14" s="100">
        <f t="shared" si="46"/>
        <v>0</v>
      </c>
      <c r="JA14" s="100">
        <f t="shared" si="46"/>
        <v>0</v>
      </c>
      <c r="JB14" s="100">
        <f t="shared" si="46"/>
        <v>0</v>
      </c>
      <c r="JC14" s="100">
        <f t="shared" si="46"/>
        <v>0</v>
      </c>
      <c r="JD14" s="100">
        <f t="shared" si="46"/>
        <v>0</v>
      </c>
      <c r="JE14" s="101">
        <f t="shared" si="37"/>
        <v>0</v>
      </c>
      <c r="JF14" s="97"/>
      <c r="JG14" s="97"/>
    </row>
    <row r="15" spans="1:267" ht="15.75" customHeight="1">
      <c r="A15" s="2" t="s">
        <v>70</v>
      </c>
      <c r="B15" s="2" t="s">
        <v>15</v>
      </c>
      <c r="C15" s="97"/>
      <c r="D15" s="97"/>
      <c r="E15" s="97"/>
      <c r="F15" s="97"/>
      <c r="G15" s="97"/>
      <c r="H15" s="97"/>
      <c r="I15" s="98">
        <f t="shared" si="0"/>
        <v>0</v>
      </c>
      <c r="J15" s="99"/>
      <c r="K15" s="97"/>
      <c r="L15" s="97"/>
      <c r="M15" s="97"/>
      <c r="N15" s="97"/>
      <c r="O15" s="97"/>
      <c r="P15" s="97"/>
      <c r="Q15" s="98">
        <f t="shared" si="1"/>
        <v>0</v>
      </c>
      <c r="R15" s="99"/>
      <c r="S15" s="97"/>
      <c r="T15" s="97"/>
      <c r="U15" s="97"/>
      <c r="V15" s="97"/>
      <c r="W15" s="97"/>
      <c r="X15" s="97"/>
      <c r="Y15" s="98">
        <f t="shared" si="2"/>
        <v>0</v>
      </c>
      <c r="Z15" s="99"/>
      <c r="AA15" s="97"/>
      <c r="AB15" s="97"/>
      <c r="AC15" s="97"/>
      <c r="AD15" s="97"/>
      <c r="AE15" s="97"/>
      <c r="AF15" s="97"/>
      <c r="AG15" s="98">
        <f t="shared" si="3"/>
        <v>0</v>
      </c>
      <c r="AH15" s="99"/>
      <c r="AI15" s="97"/>
      <c r="AJ15" s="97"/>
      <c r="AK15" s="97"/>
      <c r="AL15" s="97"/>
      <c r="AM15" s="97"/>
      <c r="AN15" s="97"/>
      <c r="AO15" s="98">
        <f t="shared" si="4"/>
        <v>0</v>
      </c>
      <c r="AP15" s="99"/>
      <c r="AQ15" s="97"/>
      <c r="AR15" s="97"/>
      <c r="AS15" s="97"/>
      <c r="AT15" s="97"/>
      <c r="AU15" s="97"/>
      <c r="AV15" s="97"/>
      <c r="AW15" s="98">
        <f t="shared" si="5"/>
        <v>0</v>
      </c>
      <c r="AX15" s="99"/>
      <c r="AY15" s="97"/>
      <c r="AZ15" s="97"/>
      <c r="BA15" s="97"/>
      <c r="BB15" s="97"/>
      <c r="BC15" s="97"/>
      <c r="BD15" s="97"/>
      <c r="BE15" s="98">
        <f t="shared" si="6"/>
        <v>0</v>
      </c>
      <c r="BF15" s="99"/>
      <c r="BG15" s="97"/>
      <c r="BH15" s="97"/>
      <c r="BI15" s="97"/>
      <c r="BJ15" s="97"/>
      <c r="BK15" s="97"/>
      <c r="BL15" s="97"/>
      <c r="BM15" s="98">
        <f t="shared" si="7"/>
        <v>0</v>
      </c>
      <c r="BN15" s="99"/>
      <c r="BO15" s="97"/>
      <c r="BP15" s="97"/>
      <c r="BQ15" s="97"/>
      <c r="BR15" s="97"/>
      <c r="BS15" s="97"/>
      <c r="BT15" s="97"/>
      <c r="BU15" s="98">
        <f t="shared" si="8"/>
        <v>0</v>
      </c>
      <c r="BV15" s="99"/>
      <c r="BW15" s="97"/>
      <c r="BX15" s="97"/>
      <c r="BY15" s="97"/>
      <c r="BZ15" s="97"/>
      <c r="CA15" s="97"/>
      <c r="CB15" s="97"/>
      <c r="CC15" s="98">
        <f t="shared" si="9"/>
        <v>0</v>
      </c>
      <c r="CD15" s="99"/>
      <c r="CE15" s="97"/>
      <c r="CF15" s="97"/>
      <c r="CG15" s="97"/>
      <c r="CH15" s="97"/>
      <c r="CI15" s="97"/>
      <c r="CJ15" s="97"/>
      <c r="CK15" s="98">
        <f t="shared" si="10"/>
        <v>0</v>
      </c>
      <c r="CL15" s="99"/>
      <c r="CM15" s="97"/>
      <c r="CN15" s="97"/>
      <c r="CO15" s="97"/>
      <c r="CP15" s="97"/>
      <c r="CQ15" s="97"/>
      <c r="CR15" s="97"/>
      <c r="CS15" s="98">
        <f t="shared" si="11"/>
        <v>0</v>
      </c>
      <c r="CT15" s="99"/>
      <c r="CU15" s="97"/>
      <c r="CV15" s="97"/>
      <c r="CW15" s="97"/>
      <c r="CX15" s="97"/>
      <c r="CY15" s="97"/>
      <c r="CZ15" s="97"/>
      <c r="DA15" s="98">
        <f t="shared" si="12"/>
        <v>0</v>
      </c>
      <c r="DB15" s="99"/>
      <c r="DC15" s="97"/>
      <c r="DD15" s="97"/>
      <c r="DE15" s="97"/>
      <c r="DF15" s="97"/>
      <c r="DG15" s="97"/>
      <c r="DH15" s="97"/>
      <c r="DI15" s="98">
        <f t="shared" si="13"/>
        <v>0</v>
      </c>
      <c r="DJ15" s="99"/>
      <c r="DK15" s="97"/>
      <c r="DL15" s="97"/>
      <c r="DM15" s="97"/>
      <c r="DN15" s="97"/>
      <c r="DO15" s="97"/>
      <c r="DP15" s="97"/>
      <c r="DQ15" s="98">
        <f t="shared" si="44"/>
        <v>0</v>
      </c>
      <c r="DR15" s="99"/>
      <c r="DS15" s="97"/>
      <c r="DT15" s="97"/>
      <c r="DU15" s="97"/>
      <c r="DV15" s="97"/>
      <c r="DW15" s="97"/>
      <c r="DX15" s="97"/>
      <c r="DY15" s="98">
        <f t="shared" si="15"/>
        <v>0</v>
      </c>
      <c r="DZ15" s="99"/>
      <c r="EA15" s="97"/>
      <c r="EB15" s="97"/>
      <c r="EC15" s="97"/>
      <c r="ED15" s="97"/>
      <c r="EE15" s="97"/>
      <c r="EF15" s="97"/>
      <c r="EG15" s="98">
        <f t="shared" si="16"/>
        <v>0</v>
      </c>
      <c r="EH15" s="99"/>
      <c r="EI15" s="97"/>
      <c r="EJ15" s="97"/>
      <c r="EK15" s="97"/>
      <c r="EL15" s="97"/>
      <c r="EM15" s="97"/>
      <c r="EN15" s="97"/>
      <c r="EO15" s="98">
        <f t="shared" si="17"/>
        <v>0</v>
      </c>
      <c r="EP15" s="99"/>
      <c r="EQ15" s="97"/>
      <c r="ER15" s="97"/>
      <c r="ES15" s="97"/>
      <c r="ET15" s="97"/>
      <c r="EU15" s="97"/>
      <c r="EV15" s="97"/>
      <c r="EW15" s="98">
        <f t="shared" si="18"/>
        <v>0</v>
      </c>
      <c r="EX15" s="99"/>
      <c r="EY15" s="97"/>
      <c r="EZ15" s="97"/>
      <c r="FA15" s="97"/>
      <c r="FB15" s="97"/>
      <c r="FC15" s="97"/>
      <c r="FD15" s="97"/>
      <c r="FE15" s="98">
        <f t="shared" si="19"/>
        <v>0</v>
      </c>
      <c r="FF15" s="99"/>
      <c r="FG15" s="97"/>
      <c r="FH15" s="97"/>
      <c r="FI15" s="97"/>
      <c r="FJ15" s="97"/>
      <c r="FK15" s="97"/>
      <c r="FL15" s="97"/>
      <c r="FM15" s="98">
        <f t="shared" si="20"/>
        <v>0</v>
      </c>
      <c r="FN15" s="99"/>
      <c r="FO15" s="97"/>
      <c r="FP15" s="97"/>
      <c r="FQ15" s="97"/>
      <c r="FR15" s="97"/>
      <c r="FS15" s="97"/>
      <c r="FT15" s="97"/>
      <c r="FU15" s="98">
        <f t="shared" si="21"/>
        <v>0</v>
      </c>
      <c r="FV15" s="99"/>
      <c r="FW15" s="97"/>
      <c r="FX15" s="97"/>
      <c r="FY15" s="97"/>
      <c r="FZ15" s="97"/>
      <c r="GA15" s="97"/>
      <c r="GB15" s="97"/>
      <c r="GC15" s="98">
        <f t="shared" si="22"/>
        <v>0</v>
      </c>
      <c r="GD15" s="99"/>
      <c r="GE15" s="97"/>
      <c r="GF15" s="97"/>
      <c r="GG15" s="97"/>
      <c r="GH15" s="97"/>
      <c r="GI15" s="97"/>
      <c r="GJ15" s="97"/>
      <c r="GK15" s="98">
        <f t="shared" si="23"/>
        <v>0</v>
      </c>
      <c r="GL15" s="99"/>
      <c r="GM15" s="97"/>
      <c r="GN15" s="97"/>
      <c r="GO15" s="97"/>
      <c r="GP15" s="97"/>
      <c r="GQ15" s="97"/>
      <c r="GR15" s="97"/>
      <c r="GS15" s="98">
        <f t="shared" si="24"/>
        <v>0</v>
      </c>
      <c r="GT15" s="99"/>
      <c r="GU15" s="97"/>
      <c r="GV15" s="97"/>
      <c r="GW15" s="97"/>
      <c r="GX15" s="97"/>
      <c r="GY15" s="97"/>
      <c r="GZ15" s="97"/>
      <c r="HA15" s="98">
        <f t="shared" si="25"/>
        <v>0</v>
      </c>
      <c r="HB15" s="99"/>
      <c r="HC15" s="103">
        <v>15</v>
      </c>
      <c r="HD15" s="97"/>
      <c r="HE15" s="97"/>
      <c r="HF15" s="103">
        <v>14</v>
      </c>
      <c r="HG15" s="103">
        <v>4</v>
      </c>
      <c r="HH15" s="103">
        <v>8</v>
      </c>
      <c r="HI15" s="98">
        <f t="shared" si="26"/>
        <v>41</v>
      </c>
      <c r="HJ15" s="99"/>
      <c r="HK15" s="97"/>
      <c r="HL15" s="97"/>
      <c r="HM15" s="97"/>
      <c r="HN15" s="97"/>
      <c r="HO15" s="97"/>
      <c r="HP15" s="97"/>
      <c r="HQ15" s="98">
        <f t="shared" si="27"/>
        <v>0</v>
      </c>
      <c r="HR15" s="99"/>
      <c r="HS15" s="97"/>
      <c r="HT15" s="97"/>
      <c r="HU15" s="97"/>
      <c r="HV15" s="97"/>
      <c r="HW15" s="97"/>
      <c r="HX15" s="97"/>
      <c r="HY15" s="98">
        <f t="shared" si="28"/>
        <v>0</v>
      </c>
      <c r="HZ15" s="99"/>
      <c r="IA15" s="97"/>
      <c r="IB15" s="97"/>
      <c r="IC15" s="97"/>
      <c r="ID15" s="97"/>
      <c r="IE15" s="97"/>
      <c r="IF15" s="97"/>
      <c r="IG15" s="98">
        <f t="shared" si="29"/>
        <v>0</v>
      </c>
      <c r="IH15" s="99"/>
      <c r="II15" s="97"/>
      <c r="IJ15" s="97"/>
      <c r="IK15" s="97"/>
      <c r="IL15" s="97"/>
      <c r="IM15" s="97"/>
      <c r="IN15" s="97"/>
      <c r="IO15" s="98">
        <f t="shared" si="30"/>
        <v>0</v>
      </c>
      <c r="IP15" s="99"/>
      <c r="IU15" s="97"/>
      <c r="IV15" s="97"/>
      <c r="IW15" s="98">
        <f t="shared" si="31"/>
        <v>0</v>
      </c>
      <c r="IX15" s="99"/>
      <c r="IY15" s="100">
        <f t="shared" ref="IY15:JB15" si="47">SUM(C15,K15,S15,AA15,AI15,AQ15,AY15,BG15,BO15,BW15,CE15,CM15,CU15,DC15,DK15,DS15,EA15,EI15,EQ15,EY15,FG15,FO15,FW15,GE15,GM15,GU15,HC15,HK15,HS15,IA15,II15)</f>
        <v>15</v>
      </c>
      <c r="IZ15" s="100">
        <f t="shared" si="47"/>
        <v>0</v>
      </c>
      <c r="JA15" s="100">
        <f t="shared" si="47"/>
        <v>0</v>
      </c>
      <c r="JB15" s="100">
        <f t="shared" si="47"/>
        <v>14</v>
      </c>
      <c r="JC15" s="100">
        <f t="shared" ref="JC15:JD15" si="48">SUM(G15,O15,W15,AE15,AM15,AU15,BC15,BK15,BS15,CA15,CI15,CQ15,CY15,DG15,DO15,DW15,EE15,EM15,EU15,FC15,FK15,FS15,GA15,GI15,GQ15,GY15,HG15,HO15,HW15,IE15,IM15,IU15)</f>
        <v>4</v>
      </c>
      <c r="JD15" s="100">
        <f t="shared" si="48"/>
        <v>8</v>
      </c>
      <c r="JE15" s="101">
        <f t="shared" si="37"/>
        <v>41</v>
      </c>
      <c r="JF15" s="97"/>
      <c r="JG15" s="97"/>
    </row>
    <row r="16" spans="1:267" ht="15.75" customHeight="1">
      <c r="A16" s="2" t="s">
        <v>71</v>
      </c>
      <c r="B16" s="2" t="s">
        <v>16</v>
      </c>
      <c r="C16" s="97"/>
      <c r="D16" s="97"/>
      <c r="E16" s="97"/>
      <c r="F16" s="97"/>
      <c r="G16" s="97"/>
      <c r="H16" s="97"/>
      <c r="I16" s="98">
        <f t="shared" si="0"/>
        <v>0</v>
      </c>
      <c r="J16" s="99"/>
      <c r="K16" s="103">
        <v>2</v>
      </c>
      <c r="L16" s="97"/>
      <c r="M16" s="97"/>
      <c r="N16" s="103">
        <v>3.5</v>
      </c>
      <c r="O16" s="103">
        <v>0.5</v>
      </c>
      <c r="P16" s="103">
        <v>1.5</v>
      </c>
      <c r="Q16" s="98">
        <f t="shared" si="1"/>
        <v>7.5</v>
      </c>
      <c r="R16" s="99"/>
      <c r="S16" s="97"/>
      <c r="T16" s="97"/>
      <c r="U16" s="97"/>
      <c r="V16" s="97"/>
      <c r="W16" s="97"/>
      <c r="X16" s="97"/>
      <c r="Y16" s="98">
        <f t="shared" si="2"/>
        <v>0</v>
      </c>
      <c r="Z16" s="99"/>
      <c r="AA16" s="97"/>
      <c r="AB16" s="97"/>
      <c r="AC16" s="97"/>
      <c r="AD16" s="97"/>
      <c r="AE16" s="97"/>
      <c r="AF16" s="97"/>
      <c r="AG16" s="98">
        <f t="shared" si="3"/>
        <v>0</v>
      </c>
      <c r="AH16" s="99"/>
      <c r="AI16" s="97"/>
      <c r="AJ16" s="97"/>
      <c r="AK16" s="97"/>
      <c r="AL16" s="97"/>
      <c r="AM16" s="97"/>
      <c r="AN16" s="97"/>
      <c r="AO16" s="98">
        <f t="shared" si="4"/>
        <v>0</v>
      </c>
      <c r="AP16" s="99"/>
      <c r="AQ16" s="97"/>
      <c r="AR16" s="97"/>
      <c r="AS16" s="97"/>
      <c r="AT16" s="97"/>
      <c r="AU16" s="97"/>
      <c r="AV16" s="97"/>
      <c r="AW16" s="98">
        <f t="shared" si="5"/>
        <v>0</v>
      </c>
      <c r="AX16" s="99"/>
      <c r="AY16" s="97"/>
      <c r="AZ16" s="97"/>
      <c r="BA16" s="97"/>
      <c r="BB16" s="97"/>
      <c r="BC16" s="97"/>
      <c r="BD16" s="97"/>
      <c r="BE16" s="98">
        <f t="shared" si="6"/>
        <v>0</v>
      </c>
      <c r="BF16" s="99"/>
      <c r="BG16" s="97"/>
      <c r="BH16" s="97"/>
      <c r="BI16" s="97"/>
      <c r="BJ16" s="97"/>
      <c r="BK16" s="97"/>
      <c r="BL16" s="97"/>
      <c r="BM16" s="98">
        <f t="shared" si="7"/>
        <v>0</v>
      </c>
      <c r="BN16" s="99"/>
      <c r="BO16" s="97"/>
      <c r="BP16" s="97"/>
      <c r="BQ16" s="97"/>
      <c r="BR16" s="97"/>
      <c r="BS16" s="97"/>
      <c r="BT16" s="97"/>
      <c r="BU16" s="98">
        <f t="shared" si="8"/>
        <v>0</v>
      </c>
      <c r="BV16" s="99"/>
      <c r="BW16" s="97"/>
      <c r="BX16" s="97"/>
      <c r="BY16" s="97"/>
      <c r="BZ16" s="97"/>
      <c r="CA16" s="97"/>
      <c r="CB16" s="97"/>
      <c r="CC16" s="98">
        <f t="shared" si="9"/>
        <v>0</v>
      </c>
      <c r="CD16" s="99"/>
      <c r="CE16" s="97"/>
      <c r="CF16" s="97"/>
      <c r="CG16" s="97"/>
      <c r="CH16" s="97"/>
      <c r="CI16" s="97"/>
      <c r="CJ16" s="97"/>
      <c r="CK16" s="98">
        <f t="shared" si="10"/>
        <v>0</v>
      </c>
      <c r="CL16" s="99"/>
      <c r="CM16" s="97"/>
      <c r="CN16" s="97"/>
      <c r="CO16" s="97"/>
      <c r="CP16" s="97"/>
      <c r="CQ16" s="97"/>
      <c r="CR16" s="97"/>
      <c r="CS16" s="98">
        <f t="shared" si="11"/>
        <v>0</v>
      </c>
      <c r="CT16" s="99"/>
      <c r="CU16" s="97"/>
      <c r="CV16" s="97"/>
      <c r="CW16" s="97"/>
      <c r="CX16" s="97"/>
      <c r="CY16" s="97"/>
      <c r="CZ16" s="97"/>
      <c r="DA16" s="98">
        <f t="shared" si="12"/>
        <v>0</v>
      </c>
      <c r="DB16" s="99"/>
      <c r="DC16" s="97"/>
      <c r="DD16" s="97"/>
      <c r="DE16" s="97"/>
      <c r="DF16" s="97"/>
      <c r="DG16" s="97"/>
      <c r="DH16" s="97"/>
      <c r="DI16" s="98">
        <f t="shared" si="13"/>
        <v>0</v>
      </c>
      <c r="DJ16" s="99"/>
      <c r="DK16" s="97"/>
      <c r="DL16" s="97"/>
      <c r="DM16" s="97"/>
      <c r="DN16" s="97"/>
      <c r="DO16" s="97"/>
      <c r="DP16" s="97"/>
      <c r="DQ16" s="98">
        <f t="shared" si="44"/>
        <v>0</v>
      </c>
      <c r="DR16" s="99"/>
      <c r="DS16" s="97"/>
      <c r="DT16" s="97"/>
      <c r="DU16" s="97"/>
      <c r="DV16" s="97"/>
      <c r="DW16" s="97"/>
      <c r="DX16" s="97"/>
      <c r="DY16" s="98">
        <f t="shared" si="15"/>
        <v>0</v>
      </c>
      <c r="DZ16" s="99"/>
      <c r="EA16" s="97"/>
      <c r="EB16" s="97"/>
      <c r="EC16" s="97"/>
      <c r="ED16" s="97"/>
      <c r="EE16" s="97"/>
      <c r="EF16" s="97"/>
      <c r="EG16" s="98">
        <f t="shared" si="16"/>
        <v>0</v>
      </c>
      <c r="EH16" s="99"/>
      <c r="EI16" s="97"/>
      <c r="EJ16" s="97"/>
      <c r="EK16" s="97"/>
      <c r="EL16" s="97"/>
      <c r="EM16" s="97"/>
      <c r="EN16" s="97"/>
      <c r="EO16" s="98">
        <f t="shared" si="17"/>
        <v>0</v>
      </c>
      <c r="EP16" s="99"/>
      <c r="EQ16" s="97"/>
      <c r="ER16" s="97"/>
      <c r="ES16" s="97"/>
      <c r="ET16" s="97"/>
      <c r="EU16" s="97"/>
      <c r="EV16" s="97"/>
      <c r="EW16" s="98">
        <f t="shared" si="18"/>
        <v>0</v>
      </c>
      <c r="EX16" s="99"/>
      <c r="EY16" s="97"/>
      <c r="EZ16" s="97"/>
      <c r="FA16" s="97"/>
      <c r="FB16" s="97"/>
      <c r="FC16" s="97"/>
      <c r="FD16" s="97"/>
      <c r="FE16" s="98">
        <f t="shared" si="19"/>
        <v>0</v>
      </c>
      <c r="FF16" s="99"/>
      <c r="FG16" s="97"/>
      <c r="FH16" s="97"/>
      <c r="FI16" s="97"/>
      <c r="FJ16" s="97"/>
      <c r="FK16" s="97"/>
      <c r="FL16" s="97"/>
      <c r="FM16" s="98">
        <f t="shared" si="20"/>
        <v>0</v>
      </c>
      <c r="FN16" s="99"/>
      <c r="FO16" s="97"/>
      <c r="FP16" s="97"/>
      <c r="FQ16" s="97"/>
      <c r="FR16" s="97"/>
      <c r="FS16" s="97"/>
      <c r="FT16" s="97"/>
      <c r="FU16" s="98">
        <f t="shared" si="21"/>
        <v>0</v>
      </c>
      <c r="FV16" s="99"/>
      <c r="FW16" s="103">
        <v>1.5</v>
      </c>
      <c r="FX16" s="97"/>
      <c r="FY16" s="97"/>
      <c r="FZ16" s="103">
        <v>4.5</v>
      </c>
      <c r="GA16" s="103">
        <v>0.5</v>
      </c>
      <c r="GB16" s="103">
        <v>0.5</v>
      </c>
      <c r="GC16" s="98">
        <f t="shared" si="22"/>
        <v>7</v>
      </c>
      <c r="GD16" s="99"/>
      <c r="GE16" s="97"/>
      <c r="GF16" s="97"/>
      <c r="GG16" s="97"/>
      <c r="GH16" s="97"/>
      <c r="GI16" s="97"/>
      <c r="GJ16" s="97"/>
      <c r="GK16" s="98">
        <f t="shared" si="23"/>
        <v>0</v>
      </c>
      <c r="GL16" s="99"/>
      <c r="GM16" s="97"/>
      <c r="GN16" s="97"/>
      <c r="GO16" s="97"/>
      <c r="GP16" s="97"/>
      <c r="GQ16" s="97"/>
      <c r="GR16" s="97"/>
      <c r="GS16" s="98">
        <f t="shared" si="24"/>
        <v>0</v>
      </c>
      <c r="GT16" s="99"/>
      <c r="GU16" s="97"/>
      <c r="GV16" s="97"/>
      <c r="GW16" s="97"/>
      <c r="GX16" s="97"/>
      <c r="GY16" s="97"/>
      <c r="GZ16" s="97"/>
      <c r="HA16" s="98">
        <f t="shared" si="25"/>
        <v>0</v>
      </c>
      <c r="HB16" s="99"/>
      <c r="HC16" s="97"/>
      <c r="HD16" s="97"/>
      <c r="HE16" s="97"/>
      <c r="HF16" s="97"/>
      <c r="HG16" s="97"/>
      <c r="HH16" s="97"/>
      <c r="HI16" s="98">
        <f t="shared" si="26"/>
        <v>0</v>
      </c>
      <c r="HJ16" s="99"/>
      <c r="HK16" s="97"/>
      <c r="HL16" s="97"/>
      <c r="HM16" s="97"/>
      <c r="HN16" s="97"/>
      <c r="HO16" s="97"/>
      <c r="HP16" s="97"/>
      <c r="HQ16" s="98">
        <f t="shared" si="27"/>
        <v>0</v>
      </c>
      <c r="HR16" s="99"/>
      <c r="HS16" s="97"/>
      <c r="HT16" s="97"/>
      <c r="HU16" s="97"/>
      <c r="HV16" s="97"/>
      <c r="HW16" s="97"/>
      <c r="HX16" s="97"/>
      <c r="HY16" s="98">
        <f t="shared" si="28"/>
        <v>0</v>
      </c>
      <c r="HZ16" s="99"/>
      <c r="IA16" s="103">
        <v>0.5</v>
      </c>
      <c r="IB16" s="97"/>
      <c r="IC16" s="97"/>
      <c r="ID16" s="103">
        <v>3</v>
      </c>
      <c r="IE16" s="97"/>
      <c r="IF16" s="103">
        <v>1</v>
      </c>
      <c r="IG16" s="98">
        <f t="shared" si="29"/>
        <v>4.5</v>
      </c>
      <c r="IH16" s="99"/>
      <c r="II16" s="97"/>
      <c r="IJ16" s="97"/>
      <c r="IK16" s="97"/>
      <c r="IL16" s="97"/>
      <c r="IM16" s="97"/>
      <c r="IN16" s="97"/>
      <c r="IO16" s="98">
        <f t="shared" si="30"/>
        <v>0</v>
      </c>
      <c r="IP16" s="99"/>
      <c r="IU16" s="97"/>
      <c r="IV16" s="97"/>
      <c r="IW16" s="98">
        <f t="shared" si="31"/>
        <v>0</v>
      </c>
      <c r="IX16" s="99"/>
      <c r="IY16" s="100">
        <f t="shared" ref="IY16:JB16" si="49">SUM(C16,K16,S16,AA16,AI16,AQ16,AY16,BG16,BO16,BW16,CE16,CM16,CU16,DC16,DK16,DS16,EA16,EI16,EQ16,EY16,FG16,FO16,FW16,GE16,GM16,GU16,HC16,HK16,HS16,IA16,II16)</f>
        <v>4</v>
      </c>
      <c r="IZ16" s="100">
        <f t="shared" si="49"/>
        <v>0</v>
      </c>
      <c r="JA16" s="100">
        <f t="shared" si="49"/>
        <v>0</v>
      </c>
      <c r="JB16" s="100">
        <f t="shared" si="49"/>
        <v>11</v>
      </c>
      <c r="JC16" s="100">
        <f t="shared" ref="JC16:JD16" si="50">SUM(G16,O16,W16,AE16,AM16,AU16,BC16,BK16,BS16,CA16,CI16,CQ16,CY16,DG16,DO16,DW16,EE16,EM16,EU16,FC16,FK16,FS16,GA16,GI16,GQ16,GY16,HG16,HO16,HW16,IE16,IM16,IU16)</f>
        <v>1</v>
      </c>
      <c r="JD16" s="100">
        <f t="shared" si="50"/>
        <v>3</v>
      </c>
      <c r="JE16" s="101">
        <f t="shared" si="37"/>
        <v>19</v>
      </c>
      <c r="JF16" s="97"/>
      <c r="JG16" s="97"/>
    </row>
    <row r="17" spans="1:267" ht="15.75" customHeight="1">
      <c r="A17" s="2" t="s">
        <v>73</v>
      </c>
      <c r="B17" s="2" t="s">
        <v>18</v>
      </c>
      <c r="C17" s="97"/>
      <c r="D17" s="97"/>
      <c r="E17" s="97"/>
      <c r="F17" s="97"/>
      <c r="G17" s="97"/>
      <c r="H17" s="97"/>
      <c r="I17" s="98">
        <f t="shared" si="0"/>
        <v>0</v>
      </c>
      <c r="J17" s="99"/>
      <c r="K17" s="97"/>
      <c r="L17" s="97"/>
      <c r="M17" s="97"/>
      <c r="N17" s="97"/>
      <c r="O17" s="97"/>
      <c r="P17" s="97"/>
      <c r="Q17" s="98">
        <f t="shared" si="1"/>
        <v>0</v>
      </c>
      <c r="R17" s="99"/>
      <c r="S17" s="97"/>
      <c r="T17" s="97"/>
      <c r="U17" s="97"/>
      <c r="V17" s="97"/>
      <c r="W17" s="97"/>
      <c r="X17" s="97"/>
      <c r="Y17" s="98">
        <f t="shared" si="2"/>
        <v>0</v>
      </c>
      <c r="Z17" s="99"/>
      <c r="AA17" s="97"/>
      <c r="AB17" s="97"/>
      <c r="AC17" s="97"/>
      <c r="AD17" s="97"/>
      <c r="AE17" s="97"/>
      <c r="AF17" s="97"/>
      <c r="AG17" s="98">
        <f t="shared" si="3"/>
        <v>0</v>
      </c>
      <c r="AH17" s="99"/>
      <c r="AI17" s="97"/>
      <c r="AJ17" s="97"/>
      <c r="AK17" s="97"/>
      <c r="AL17" s="97"/>
      <c r="AM17" s="97"/>
      <c r="AN17" s="97"/>
      <c r="AO17" s="98">
        <f t="shared" si="4"/>
        <v>0</v>
      </c>
      <c r="AP17" s="99"/>
      <c r="AQ17" s="97"/>
      <c r="AR17" s="97"/>
      <c r="AS17" s="97"/>
      <c r="AT17" s="97"/>
      <c r="AU17" s="97"/>
      <c r="AV17" s="97"/>
      <c r="AW17" s="98">
        <f t="shared" si="5"/>
        <v>0</v>
      </c>
      <c r="AX17" s="99"/>
      <c r="AY17" s="97"/>
      <c r="AZ17" s="97"/>
      <c r="BA17" s="97"/>
      <c r="BB17" s="97"/>
      <c r="BC17" s="97"/>
      <c r="BD17" s="97"/>
      <c r="BE17" s="98">
        <f t="shared" si="6"/>
        <v>0</v>
      </c>
      <c r="BF17" s="99"/>
      <c r="BG17" s="97"/>
      <c r="BH17" s="97"/>
      <c r="BI17" s="97"/>
      <c r="BJ17" s="97"/>
      <c r="BK17" s="97"/>
      <c r="BL17" s="97"/>
      <c r="BM17" s="98">
        <f t="shared" si="7"/>
        <v>0</v>
      </c>
      <c r="BN17" s="99"/>
      <c r="BO17" s="97"/>
      <c r="BP17" s="97"/>
      <c r="BQ17" s="97"/>
      <c r="BR17" s="97"/>
      <c r="BS17" s="97"/>
      <c r="BT17" s="97"/>
      <c r="BU17" s="98">
        <f t="shared" si="8"/>
        <v>0</v>
      </c>
      <c r="BV17" s="99"/>
      <c r="BW17" s="97"/>
      <c r="BX17" s="97"/>
      <c r="BY17" s="97"/>
      <c r="BZ17" s="97"/>
      <c r="CA17" s="97"/>
      <c r="CB17" s="97"/>
      <c r="CC17" s="98">
        <f t="shared" si="9"/>
        <v>0</v>
      </c>
      <c r="CD17" s="99"/>
      <c r="CE17" s="97"/>
      <c r="CF17" s="97"/>
      <c r="CG17" s="97"/>
      <c r="CH17" s="97"/>
      <c r="CI17" s="97"/>
      <c r="CJ17" s="97"/>
      <c r="CK17" s="98">
        <f t="shared" si="10"/>
        <v>0</v>
      </c>
      <c r="CL17" s="99"/>
      <c r="CM17" s="97"/>
      <c r="CN17" s="97"/>
      <c r="CO17" s="97"/>
      <c r="CP17" s="97"/>
      <c r="CQ17" s="97"/>
      <c r="CR17" s="97"/>
      <c r="CS17" s="98">
        <f t="shared" si="11"/>
        <v>0</v>
      </c>
      <c r="CT17" s="99"/>
      <c r="CU17" s="97"/>
      <c r="CV17" s="97"/>
      <c r="CW17" s="97"/>
      <c r="CX17" s="97"/>
      <c r="CY17" s="97"/>
      <c r="CZ17" s="97"/>
      <c r="DA17" s="98">
        <f t="shared" si="12"/>
        <v>0</v>
      </c>
      <c r="DB17" s="99"/>
      <c r="DC17" s="97"/>
      <c r="DD17" s="97"/>
      <c r="DE17" s="97"/>
      <c r="DF17" s="97"/>
      <c r="DG17" s="97"/>
      <c r="DH17" s="97"/>
      <c r="DI17" s="98">
        <f t="shared" si="13"/>
        <v>0</v>
      </c>
      <c r="DJ17" s="99"/>
      <c r="DK17" s="97"/>
      <c r="DL17" s="97"/>
      <c r="DM17" s="97"/>
      <c r="DN17" s="97"/>
      <c r="DO17" s="97"/>
      <c r="DP17" s="97"/>
      <c r="DQ17" s="98">
        <f t="shared" si="44"/>
        <v>0</v>
      </c>
      <c r="DR17" s="99"/>
      <c r="DS17" s="97"/>
      <c r="DT17" s="97"/>
      <c r="DU17" s="97"/>
      <c r="DV17" s="97"/>
      <c r="DW17" s="97"/>
      <c r="DX17" s="97"/>
      <c r="DY17" s="98">
        <f t="shared" si="15"/>
        <v>0</v>
      </c>
      <c r="DZ17" s="99"/>
      <c r="EA17" s="97"/>
      <c r="EB17" s="97"/>
      <c r="EC17" s="97"/>
      <c r="ED17" s="97"/>
      <c r="EE17" s="97"/>
      <c r="EF17" s="97"/>
      <c r="EG17" s="98">
        <f t="shared" si="16"/>
        <v>0</v>
      </c>
      <c r="EH17" s="99"/>
      <c r="EI17" s="97"/>
      <c r="EJ17" s="97"/>
      <c r="EK17" s="97"/>
      <c r="EL17" s="97"/>
      <c r="EM17" s="97"/>
      <c r="EN17" s="97"/>
      <c r="EO17" s="98">
        <f t="shared" si="17"/>
        <v>0</v>
      </c>
      <c r="EP17" s="99"/>
      <c r="EQ17" s="97"/>
      <c r="ER17" s="97"/>
      <c r="ES17" s="97"/>
      <c r="ET17" s="97"/>
      <c r="EU17" s="97"/>
      <c r="EV17" s="97"/>
      <c r="EW17" s="98">
        <f t="shared" si="18"/>
        <v>0</v>
      </c>
      <c r="EX17" s="99"/>
      <c r="EY17" s="97"/>
      <c r="EZ17" s="97"/>
      <c r="FA17" s="97"/>
      <c r="FB17" s="97"/>
      <c r="FC17" s="97"/>
      <c r="FD17" s="97"/>
      <c r="FE17" s="98">
        <f t="shared" si="19"/>
        <v>0</v>
      </c>
      <c r="FF17" s="99"/>
      <c r="FG17" s="97"/>
      <c r="FH17" s="97"/>
      <c r="FI17" s="97"/>
      <c r="FJ17" s="97"/>
      <c r="FK17" s="97"/>
      <c r="FL17" s="97"/>
      <c r="FM17" s="98">
        <f t="shared" si="20"/>
        <v>0</v>
      </c>
      <c r="FN17" s="99"/>
      <c r="FO17" s="97"/>
      <c r="FP17" s="97"/>
      <c r="FQ17" s="97"/>
      <c r="FR17" s="97"/>
      <c r="FS17" s="97"/>
      <c r="FT17" s="97"/>
      <c r="FU17" s="98">
        <f t="shared" si="21"/>
        <v>0</v>
      </c>
      <c r="FV17" s="99"/>
      <c r="FW17" s="97"/>
      <c r="FX17" s="97"/>
      <c r="FY17" s="97"/>
      <c r="FZ17" s="97"/>
      <c r="GA17" s="97"/>
      <c r="GB17" s="97"/>
      <c r="GC17" s="98">
        <f t="shared" si="22"/>
        <v>0</v>
      </c>
      <c r="GD17" s="99"/>
      <c r="GE17" s="97"/>
      <c r="GF17" s="97"/>
      <c r="GG17" s="97"/>
      <c r="GH17" s="97"/>
      <c r="GI17" s="97"/>
      <c r="GJ17" s="97"/>
      <c r="GK17" s="98">
        <f t="shared" si="23"/>
        <v>0</v>
      </c>
      <c r="GL17" s="99"/>
      <c r="GM17" s="97"/>
      <c r="GN17" s="97"/>
      <c r="GO17" s="97"/>
      <c r="GP17" s="97"/>
      <c r="GQ17" s="97"/>
      <c r="GR17" s="97"/>
      <c r="GS17" s="98">
        <f t="shared" si="24"/>
        <v>0</v>
      </c>
      <c r="GT17" s="99"/>
      <c r="GU17" s="97"/>
      <c r="GV17" s="97"/>
      <c r="GW17" s="97"/>
      <c r="GX17" s="97"/>
      <c r="GY17" s="97"/>
      <c r="GZ17" s="97"/>
      <c r="HA17" s="98">
        <f t="shared" si="25"/>
        <v>0</v>
      </c>
      <c r="HB17" s="99"/>
      <c r="HC17" s="97"/>
      <c r="HD17" s="97"/>
      <c r="HE17" s="97"/>
      <c r="HF17" s="97"/>
      <c r="HG17" s="97"/>
      <c r="HH17" s="97"/>
      <c r="HI17" s="98">
        <f t="shared" si="26"/>
        <v>0</v>
      </c>
      <c r="HJ17" s="99"/>
      <c r="HK17" s="97"/>
      <c r="HL17" s="97"/>
      <c r="HM17" s="97"/>
      <c r="HN17" s="97"/>
      <c r="HO17" s="97"/>
      <c r="HP17" s="97"/>
      <c r="HQ17" s="98">
        <f t="shared" si="27"/>
        <v>0</v>
      </c>
      <c r="HR17" s="99"/>
      <c r="HS17" s="97"/>
      <c r="HT17" s="97"/>
      <c r="HU17" s="97"/>
      <c r="HV17" s="97"/>
      <c r="HW17" s="97"/>
      <c r="HX17" s="97"/>
      <c r="HY17" s="98">
        <f t="shared" si="28"/>
        <v>0</v>
      </c>
      <c r="HZ17" s="99"/>
      <c r="IA17" s="97"/>
      <c r="IB17" s="97"/>
      <c r="IC17" s="97"/>
      <c r="ID17" s="97"/>
      <c r="IE17" s="97"/>
      <c r="IF17" s="97"/>
      <c r="IG17" s="98">
        <f t="shared" si="29"/>
        <v>0</v>
      </c>
      <c r="IH17" s="99"/>
      <c r="II17" s="97"/>
      <c r="IJ17" s="97"/>
      <c r="IK17" s="97"/>
      <c r="IL17" s="97"/>
      <c r="IM17" s="97"/>
      <c r="IN17" s="97"/>
      <c r="IO17" s="98">
        <f t="shared" si="30"/>
        <v>0</v>
      </c>
      <c r="IP17" s="99"/>
      <c r="IU17" s="97"/>
      <c r="IV17" s="97"/>
      <c r="IW17" s="98">
        <f t="shared" si="31"/>
        <v>0</v>
      </c>
      <c r="IX17" s="99"/>
      <c r="IY17" s="100">
        <f t="shared" ref="IY17:JB17" si="51">SUM(C17,K17,S17,AA17,AI17,AQ17,AY17,BG17,BO17,BW17,CE17,CM17,CU17,DC17,DK17,DS17,EA17,EI17,EQ17,EY17,FG17,FO17,FW17,GE17,GM17,GU17,HC17,HK17,HS17,IA17,II17)</f>
        <v>0</v>
      </c>
      <c r="IZ17" s="100">
        <f t="shared" si="51"/>
        <v>0</v>
      </c>
      <c r="JA17" s="100">
        <f t="shared" si="51"/>
        <v>0</v>
      </c>
      <c r="JB17" s="100">
        <f t="shared" si="51"/>
        <v>0</v>
      </c>
      <c r="JC17" s="100">
        <f t="shared" ref="JC17:JD17" si="52">SUM(G17,O17,W17,AE17,AM17,AU17,BC17,BK17,BS17,CA17,CI17,CQ17,CY17,DG17,DO17,DW17,EE17,EM17,EU17,FC17,FK17,FS17,GA17,GI17,GQ17,GY17,HG17,HO17,HW17,IE17,IM17,IU17)</f>
        <v>0</v>
      </c>
      <c r="JD17" s="100">
        <f t="shared" si="52"/>
        <v>0</v>
      </c>
      <c r="JE17" s="101">
        <f t="shared" si="37"/>
        <v>0</v>
      </c>
      <c r="JF17" s="97"/>
      <c r="JG17" s="97"/>
    </row>
    <row r="18" spans="1:267" ht="15.75" customHeight="1">
      <c r="A18" s="2" t="s">
        <v>74</v>
      </c>
      <c r="B18" s="2" t="s">
        <v>19</v>
      </c>
      <c r="C18" s="97"/>
      <c r="D18" s="97"/>
      <c r="E18" s="97"/>
      <c r="F18" s="103">
        <v>7</v>
      </c>
      <c r="G18" s="97"/>
      <c r="H18" s="97"/>
      <c r="I18" s="98">
        <f t="shared" si="0"/>
        <v>7</v>
      </c>
      <c r="J18" s="99"/>
      <c r="K18" s="97"/>
      <c r="L18" s="97"/>
      <c r="M18" s="97"/>
      <c r="N18" s="97"/>
      <c r="O18" s="97"/>
      <c r="P18" s="97"/>
      <c r="Q18" s="98">
        <f t="shared" si="1"/>
        <v>0</v>
      </c>
      <c r="R18" s="99"/>
      <c r="S18" s="97"/>
      <c r="T18" s="97"/>
      <c r="U18" s="97"/>
      <c r="V18" s="97"/>
      <c r="W18" s="97"/>
      <c r="X18" s="97"/>
      <c r="Y18" s="98">
        <f t="shared" si="2"/>
        <v>0</v>
      </c>
      <c r="Z18" s="99"/>
      <c r="AA18" s="97"/>
      <c r="AB18" s="97"/>
      <c r="AC18" s="97"/>
      <c r="AD18" s="97"/>
      <c r="AE18" s="97"/>
      <c r="AF18" s="97"/>
      <c r="AG18" s="98">
        <f t="shared" si="3"/>
        <v>0</v>
      </c>
      <c r="AH18" s="99"/>
      <c r="AI18" s="97"/>
      <c r="AJ18" s="97"/>
      <c r="AK18" s="97"/>
      <c r="AL18" s="97"/>
      <c r="AM18" s="97"/>
      <c r="AN18" s="97"/>
      <c r="AO18" s="98">
        <f t="shared" si="4"/>
        <v>0</v>
      </c>
      <c r="AP18" s="99"/>
      <c r="AQ18" s="97"/>
      <c r="AR18" s="97"/>
      <c r="AS18" s="97"/>
      <c r="AT18" s="97"/>
      <c r="AU18" s="97"/>
      <c r="AV18" s="97"/>
      <c r="AW18" s="98">
        <f t="shared" si="5"/>
        <v>0</v>
      </c>
      <c r="AX18" s="99"/>
      <c r="AY18" s="97"/>
      <c r="AZ18" s="97"/>
      <c r="BA18" s="97"/>
      <c r="BB18" s="97"/>
      <c r="BC18" s="97"/>
      <c r="BD18" s="97"/>
      <c r="BE18" s="98">
        <f t="shared" si="6"/>
        <v>0</v>
      </c>
      <c r="BF18" s="99"/>
      <c r="BG18" s="97"/>
      <c r="BH18" s="97"/>
      <c r="BI18" s="97"/>
      <c r="BJ18" s="97"/>
      <c r="BK18" s="97"/>
      <c r="BL18" s="97"/>
      <c r="BM18" s="98">
        <f t="shared" si="7"/>
        <v>0</v>
      </c>
      <c r="BN18" s="99"/>
      <c r="BO18" s="97"/>
      <c r="BP18" s="97"/>
      <c r="BQ18" s="97"/>
      <c r="BR18" s="97"/>
      <c r="BS18" s="97"/>
      <c r="BT18" s="97"/>
      <c r="BU18" s="98">
        <f t="shared" si="8"/>
        <v>0</v>
      </c>
      <c r="BV18" s="99"/>
      <c r="BW18" s="97"/>
      <c r="BX18" s="97"/>
      <c r="BY18" s="97"/>
      <c r="BZ18" s="97"/>
      <c r="CA18" s="97"/>
      <c r="CB18" s="97"/>
      <c r="CC18" s="98">
        <f t="shared" si="9"/>
        <v>0</v>
      </c>
      <c r="CD18" s="99"/>
      <c r="CE18" s="97"/>
      <c r="CF18" s="97"/>
      <c r="CG18" s="97"/>
      <c r="CH18" s="97"/>
      <c r="CI18" s="97"/>
      <c r="CJ18" s="97"/>
      <c r="CK18" s="98">
        <f t="shared" si="10"/>
        <v>0</v>
      </c>
      <c r="CL18" s="99"/>
      <c r="CM18" s="97"/>
      <c r="CN18" s="97"/>
      <c r="CO18" s="97"/>
      <c r="CP18" s="97"/>
      <c r="CQ18" s="97"/>
      <c r="CR18" s="97"/>
      <c r="CS18" s="98">
        <f t="shared" si="11"/>
        <v>0</v>
      </c>
      <c r="CT18" s="99"/>
      <c r="CU18" s="97"/>
      <c r="CV18" s="97"/>
      <c r="CW18" s="97"/>
      <c r="CX18" s="97"/>
      <c r="CY18" s="97"/>
      <c r="CZ18" s="97"/>
      <c r="DA18" s="98">
        <f t="shared" si="12"/>
        <v>0</v>
      </c>
      <c r="DB18" s="99"/>
      <c r="DC18" s="97"/>
      <c r="DD18" s="97"/>
      <c r="DE18" s="97"/>
      <c r="DF18" s="97"/>
      <c r="DG18" s="97"/>
      <c r="DH18" s="97"/>
      <c r="DI18" s="98">
        <f t="shared" si="13"/>
        <v>0</v>
      </c>
      <c r="DJ18" s="99"/>
      <c r="DK18" s="97"/>
      <c r="DL18" s="97"/>
      <c r="DM18" s="97"/>
      <c r="DN18" s="97"/>
      <c r="DO18" s="97"/>
      <c r="DP18" s="97"/>
      <c r="DQ18" s="98">
        <f t="shared" si="44"/>
        <v>0</v>
      </c>
      <c r="DR18" s="99"/>
      <c r="DS18" s="97"/>
      <c r="DT18" s="97"/>
      <c r="DU18" s="97"/>
      <c r="DV18" s="97"/>
      <c r="DW18" s="97"/>
      <c r="DX18" s="97"/>
      <c r="DY18" s="98">
        <f t="shared" si="15"/>
        <v>0</v>
      </c>
      <c r="DZ18" s="99"/>
      <c r="EA18" s="97"/>
      <c r="EB18" s="97"/>
      <c r="EC18" s="97"/>
      <c r="ED18" s="97"/>
      <c r="EE18" s="97"/>
      <c r="EF18" s="97"/>
      <c r="EG18" s="98">
        <f t="shared" si="16"/>
        <v>0</v>
      </c>
      <c r="EH18" s="99"/>
      <c r="EI18" s="97"/>
      <c r="EJ18" s="97"/>
      <c r="EK18" s="97"/>
      <c r="EL18" s="97"/>
      <c r="EM18" s="97"/>
      <c r="EN18" s="97"/>
      <c r="EO18" s="98">
        <f t="shared" si="17"/>
        <v>0</v>
      </c>
      <c r="EP18" s="99"/>
      <c r="EQ18" s="97"/>
      <c r="ER18" s="97"/>
      <c r="ES18" s="97"/>
      <c r="ET18" s="97"/>
      <c r="EU18" s="97"/>
      <c r="EV18" s="97"/>
      <c r="EW18" s="98">
        <f t="shared" si="18"/>
        <v>0</v>
      </c>
      <c r="EX18" s="99"/>
      <c r="EY18" s="97"/>
      <c r="EZ18" s="97"/>
      <c r="FA18" s="97"/>
      <c r="FB18" s="97"/>
      <c r="FC18" s="97"/>
      <c r="FD18" s="97"/>
      <c r="FE18" s="98">
        <f t="shared" si="19"/>
        <v>0</v>
      </c>
      <c r="FF18" s="99"/>
      <c r="FG18" s="97"/>
      <c r="FH18" s="97"/>
      <c r="FI18" s="97"/>
      <c r="FJ18" s="97"/>
      <c r="FK18" s="97"/>
      <c r="FL18" s="97"/>
      <c r="FM18" s="98">
        <f t="shared" si="20"/>
        <v>0</v>
      </c>
      <c r="FN18" s="99"/>
      <c r="FO18" s="97"/>
      <c r="FP18" s="97"/>
      <c r="FQ18" s="97"/>
      <c r="FR18" s="97"/>
      <c r="FS18" s="97"/>
      <c r="FT18" s="97"/>
      <c r="FU18" s="98">
        <f t="shared" si="21"/>
        <v>0</v>
      </c>
      <c r="FV18" s="99"/>
      <c r="FW18" s="97"/>
      <c r="FX18" s="97"/>
      <c r="FY18" s="97"/>
      <c r="FZ18" s="97"/>
      <c r="GA18" s="97"/>
      <c r="GB18" s="97"/>
      <c r="GC18" s="98">
        <f t="shared" si="22"/>
        <v>0</v>
      </c>
      <c r="GD18" s="99"/>
      <c r="GE18" s="97"/>
      <c r="GF18" s="97"/>
      <c r="GG18" s="97"/>
      <c r="GH18" s="97"/>
      <c r="GI18" s="97"/>
      <c r="GJ18" s="97"/>
      <c r="GK18" s="98">
        <f t="shared" si="23"/>
        <v>0</v>
      </c>
      <c r="GL18" s="99"/>
      <c r="GM18" s="97"/>
      <c r="GN18" s="97"/>
      <c r="GO18" s="97"/>
      <c r="GP18" s="97"/>
      <c r="GQ18" s="97"/>
      <c r="GR18" s="97"/>
      <c r="GS18" s="98">
        <f t="shared" si="24"/>
        <v>0</v>
      </c>
      <c r="GT18" s="99"/>
      <c r="GU18" s="97"/>
      <c r="GV18" s="97"/>
      <c r="GW18" s="97"/>
      <c r="GX18" s="97"/>
      <c r="GY18" s="97"/>
      <c r="GZ18" s="97"/>
      <c r="HA18" s="98">
        <f t="shared" si="25"/>
        <v>0</v>
      </c>
      <c r="HB18" s="99"/>
      <c r="HC18" s="97"/>
      <c r="HD18" s="97"/>
      <c r="HE18" s="97"/>
      <c r="HF18" s="97"/>
      <c r="HG18" s="97"/>
      <c r="HH18" s="97"/>
      <c r="HI18" s="98">
        <f t="shared" si="26"/>
        <v>0</v>
      </c>
      <c r="HJ18" s="99"/>
      <c r="HK18" s="97"/>
      <c r="HL18" s="97"/>
      <c r="HM18" s="97"/>
      <c r="HN18" s="97"/>
      <c r="HO18" s="97"/>
      <c r="HP18" s="97"/>
      <c r="HQ18" s="98">
        <f t="shared" si="27"/>
        <v>0</v>
      </c>
      <c r="HR18" s="99"/>
      <c r="HS18" s="97"/>
      <c r="HT18" s="97"/>
      <c r="HU18" s="97"/>
      <c r="HV18" s="97"/>
      <c r="HW18" s="97"/>
      <c r="HX18" s="97"/>
      <c r="HY18" s="98">
        <f t="shared" si="28"/>
        <v>0</v>
      </c>
      <c r="HZ18" s="99"/>
      <c r="IA18" s="97"/>
      <c r="IB18" s="97"/>
      <c r="IC18" s="97"/>
      <c r="ID18" s="97"/>
      <c r="IE18" s="97"/>
      <c r="IF18" s="97"/>
      <c r="IG18" s="98">
        <f t="shared" si="29"/>
        <v>0</v>
      </c>
      <c r="IH18" s="99"/>
      <c r="II18" s="97"/>
      <c r="IJ18" s="97"/>
      <c r="IK18" s="97"/>
      <c r="IL18" s="97"/>
      <c r="IM18" s="97"/>
      <c r="IN18" s="97"/>
      <c r="IO18" s="98">
        <f t="shared" si="30"/>
        <v>0</v>
      </c>
      <c r="IP18" s="99"/>
      <c r="IU18" s="97"/>
      <c r="IV18" s="97"/>
      <c r="IW18" s="98">
        <f t="shared" si="31"/>
        <v>0</v>
      </c>
      <c r="IX18" s="99"/>
      <c r="IY18" s="100">
        <f t="shared" ref="IY18:JB18" si="53">SUM(C18,K18,S18,AA18,AI18,AQ18,AY18,BG18,BO18,BW18,CE18,CM18,CU18,DC18,DK18,DS18,EA18,EI18,EQ18,EY18,FG18,FO18,FW18,GE18,GM18,GU18,HC18,HK18,HS18,IA18,II18)</f>
        <v>0</v>
      </c>
      <c r="IZ18" s="100">
        <f t="shared" si="53"/>
        <v>0</v>
      </c>
      <c r="JA18" s="100">
        <f t="shared" si="53"/>
        <v>0</v>
      </c>
      <c r="JB18" s="100">
        <f t="shared" si="53"/>
        <v>7</v>
      </c>
      <c r="JC18" s="100">
        <f t="shared" ref="JC18:JD18" si="54">SUM(G18,O18,W18,AE18,AM18,AU18,BC18,BK18,BS18,CA18,CI18,CQ18,CY18,DG18,DO18,DW18,EE18,EM18,EU18,FC18,FK18,FS18,GA18,GI18,GQ18,GY18,HG18,HO18,HW18,IE18,IM18,IU18)</f>
        <v>0</v>
      </c>
      <c r="JD18" s="100">
        <f t="shared" si="54"/>
        <v>0</v>
      </c>
      <c r="JE18" s="101">
        <f t="shared" si="37"/>
        <v>7</v>
      </c>
      <c r="JF18" s="97"/>
      <c r="JG18" s="97"/>
    </row>
    <row r="19" spans="1:267" ht="15.75" customHeight="1">
      <c r="A19" s="2" t="s">
        <v>75</v>
      </c>
      <c r="B19" s="2" t="s">
        <v>20</v>
      </c>
      <c r="C19" s="97"/>
      <c r="D19" s="97"/>
      <c r="E19" s="97"/>
      <c r="F19" s="97"/>
      <c r="G19" s="97"/>
      <c r="H19" s="97"/>
      <c r="I19" s="98">
        <f t="shared" si="0"/>
        <v>0</v>
      </c>
      <c r="J19" s="99"/>
      <c r="K19" s="97"/>
      <c r="L19" s="97"/>
      <c r="M19" s="97"/>
      <c r="N19" s="97"/>
      <c r="O19" s="97"/>
      <c r="P19" s="97"/>
      <c r="Q19" s="98">
        <f t="shared" si="1"/>
        <v>0</v>
      </c>
      <c r="R19" s="99"/>
      <c r="S19" s="97"/>
      <c r="T19" s="97"/>
      <c r="U19" s="97"/>
      <c r="V19" s="97"/>
      <c r="W19" s="97"/>
      <c r="X19" s="97"/>
      <c r="Y19" s="98">
        <f t="shared" si="2"/>
        <v>0</v>
      </c>
      <c r="Z19" s="99"/>
      <c r="AA19" s="97"/>
      <c r="AB19" s="97"/>
      <c r="AC19" s="97"/>
      <c r="AD19" s="97"/>
      <c r="AE19" s="97"/>
      <c r="AF19" s="97"/>
      <c r="AG19" s="98">
        <f t="shared" si="3"/>
        <v>0</v>
      </c>
      <c r="AH19" s="99"/>
      <c r="AI19" s="97"/>
      <c r="AJ19" s="97"/>
      <c r="AK19" s="97"/>
      <c r="AL19" s="97"/>
      <c r="AM19" s="97"/>
      <c r="AN19" s="97"/>
      <c r="AO19" s="98">
        <f t="shared" si="4"/>
        <v>0</v>
      </c>
      <c r="AP19" s="99"/>
      <c r="AQ19" s="97"/>
      <c r="AR19" s="97"/>
      <c r="AS19" s="97"/>
      <c r="AT19" s="97"/>
      <c r="AU19" s="97"/>
      <c r="AV19" s="97"/>
      <c r="AW19" s="98">
        <f t="shared" si="5"/>
        <v>0</v>
      </c>
      <c r="AX19" s="99"/>
      <c r="AY19" s="97"/>
      <c r="AZ19" s="97"/>
      <c r="BA19" s="97"/>
      <c r="BB19" s="97"/>
      <c r="BC19" s="97"/>
      <c r="BD19" s="97"/>
      <c r="BE19" s="98">
        <f t="shared" si="6"/>
        <v>0</v>
      </c>
      <c r="BF19" s="99"/>
      <c r="BG19" s="97"/>
      <c r="BH19" s="97"/>
      <c r="BI19" s="97"/>
      <c r="BJ19" s="97"/>
      <c r="BK19" s="97"/>
      <c r="BL19" s="97"/>
      <c r="BM19" s="98">
        <f t="shared" si="7"/>
        <v>0</v>
      </c>
      <c r="BN19" s="99"/>
      <c r="BO19" s="103">
        <v>1</v>
      </c>
      <c r="BP19" s="97"/>
      <c r="BQ19" s="97"/>
      <c r="BR19" s="103">
        <v>11.5</v>
      </c>
      <c r="BS19" s="97"/>
      <c r="BT19" s="97"/>
      <c r="BU19" s="98">
        <f t="shared" si="8"/>
        <v>12.5</v>
      </c>
      <c r="BV19" s="99"/>
      <c r="BW19" s="97"/>
      <c r="BX19" s="97"/>
      <c r="BY19" s="97"/>
      <c r="BZ19" s="97"/>
      <c r="CA19" s="97"/>
      <c r="CB19" s="97"/>
      <c r="CC19" s="98">
        <f t="shared" si="9"/>
        <v>0</v>
      </c>
      <c r="CD19" s="99"/>
      <c r="CE19" s="97"/>
      <c r="CF19" s="97"/>
      <c r="CG19" s="97"/>
      <c r="CH19" s="97"/>
      <c r="CI19" s="97"/>
      <c r="CJ19" s="97"/>
      <c r="CK19" s="98">
        <f t="shared" si="10"/>
        <v>0</v>
      </c>
      <c r="CL19" s="99"/>
      <c r="CM19" s="97"/>
      <c r="CN19" s="97"/>
      <c r="CO19" s="97"/>
      <c r="CP19" s="97"/>
      <c r="CQ19" s="97"/>
      <c r="CR19" s="97"/>
      <c r="CS19" s="98">
        <f t="shared" si="11"/>
        <v>0</v>
      </c>
      <c r="CT19" s="99"/>
      <c r="CU19" s="97"/>
      <c r="CV19" s="97"/>
      <c r="CW19" s="97"/>
      <c r="CX19" s="97"/>
      <c r="CY19" s="97"/>
      <c r="CZ19" s="97"/>
      <c r="DA19" s="98">
        <f t="shared" si="12"/>
        <v>0</v>
      </c>
      <c r="DB19" s="99"/>
      <c r="DC19" s="97"/>
      <c r="DD19" s="97"/>
      <c r="DE19" s="97"/>
      <c r="DF19" s="97"/>
      <c r="DG19" s="97"/>
      <c r="DH19" s="97"/>
      <c r="DI19" s="98">
        <f t="shared" si="13"/>
        <v>0</v>
      </c>
      <c r="DJ19" s="99"/>
      <c r="DK19" s="97"/>
      <c r="DL19" s="97"/>
      <c r="DM19" s="97"/>
      <c r="DN19" s="103">
        <v>2</v>
      </c>
      <c r="DO19" s="97"/>
      <c r="DP19" s="97"/>
      <c r="DQ19" s="98">
        <f t="shared" si="44"/>
        <v>2</v>
      </c>
      <c r="DR19" s="99"/>
      <c r="DS19" s="97"/>
      <c r="DT19" s="97"/>
      <c r="DU19" s="97"/>
      <c r="DV19" s="103">
        <v>1</v>
      </c>
      <c r="DW19" s="97"/>
      <c r="DX19" s="97"/>
      <c r="DY19" s="98">
        <f t="shared" si="15"/>
        <v>1</v>
      </c>
      <c r="DZ19" s="99"/>
      <c r="EA19" s="97"/>
      <c r="EB19" s="97"/>
      <c r="EC19" s="97"/>
      <c r="ED19" s="103">
        <v>0.5</v>
      </c>
      <c r="EE19" s="97"/>
      <c r="EF19" s="97"/>
      <c r="EG19" s="98">
        <f t="shared" si="16"/>
        <v>0.5</v>
      </c>
      <c r="EH19" s="99"/>
      <c r="EI19" s="97"/>
      <c r="EJ19" s="97"/>
      <c r="EK19" s="97"/>
      <c r="EL19" s="97"/>
      <c r="EM19" s="97"/>
      <c r="EN19" s="97"/>
      <c r="EO19" s="98">
        <f t="shared" si="17"/>
        <v>0</v>
      </c>
      <c r="EP19" s="99"/>
      <c r="EQ19" s="97"/>
      <c r="ER19" s="97"/>
      <c r="ES19" s="97"/>
      <c r="ET19" s="97"/>
      <c r="EU19" s="97"/>
      <c r="EV19" s="97"/>
      <c r="EW19" s="98">
        <f t="shared" si="18"/>
        <v>0</v>
      </c>
      <c r="EX19" s="99"/>
      <c r="EY19" s="97"/>
      <c r="EZ19" s="97"/>
      <c r="FA19" s="97"/>
      <c r="FB19" s="97"/>
      <c r="FC19" s="97"/>
      <c r="FD19" s="97"/>
      <c r="FE19" s="98">
        <f t="shared" si="19"/>
        <v>0</v>
      </c>
      <c r="FF19" s="99"/>
      <c r="FG19" s="97"/>
      <c r="FH19" s="97"/>
      <c r="FI19" s="97"/>
      <c r="FJ19" s="97"/>
      <c r="FK19" s="97"/>
      <c r="FL19" s="97"/>
      <c r="FM19" s="98">
        <f t="shared" si="20"/>
        <v>0</v>
      </c>
      <c r="FN19" s="99"/>
      <c r="FO19" s="97"/>
      <c r="FP19" s="97"/>
      <c r="FQ19" s="97"/>
      <c r="FR19" s="97"/>
      <c r="FS19" s="97"/>
      <c r="FT19" s="97"/>
      <c r="FU19" s="98">
        <f t="shared" si="21"/>
        <v>0</v>
      </c>
      <c r="FV19" s="99"/>
      <c r="FW19" s="103">
        <v>0.5</v>
      </c>
      <c r="FX19" s="97"/>
      <c r="FY19" s="97"/>
      <c r="FZ19" s="103">
        <v>2.5</v>
      </c>
      <c r="GA19" s="97"/>
      <c r="GB19" s="97"/>
      <c r="GC19" s="98">
        <f t="shared" si="22"/>
        <v>3</v>
      </c>
      <c r="GD19" s="99"/>
      <c r="GE19" s="97"/>
      <c r="GF19" s="97"/>
      <c r="GG19" s="97"/>
      <c r="GH19" s="97"/>
      <c r="GI19" s="97"/>
      <c r="GJ19" s="97"/>
      <c r="GK19" s="98">
        <f t="shared" si="23"/>
        <v>0</v>
      </c>
      <c r="GL19" s="99"/>
      <c r="GM19" s="97"/>
      <c r="GN19" s="97"/>
      <c r="GO19" s="97"/>
      <c r="GP19" s="97"/>
      <c r="GQ19" s="97"/>
      <c r="GR19" s="97"/>
      <c r="GS19" s="98">
        <f t="shared" si="24"/>
        <v>0</v>
      </c>
      <c r="GT19" s="99"/>
      <c r="GU19" s="97"/>
      <c r="GV19" s="97"/>
      <c r="GW19" s="97"/>
      <c r="GX19" s="97"/>
      <c r="GY19" s="97"/>
      <c r="GZ19" s="97"/>
      <c r="HA19" s="98">
        <f t="shared" si="25"/>
        <v>0</v>
      </c>
      <c r="HB19" s="99"/>
      <c r="HC19" s="97"/>
      <c r="HD19" s="97"/>
      <c r="HE19" s="97"/>
      <c r="HF19" s="97"/>
      <c r="HG19" s="97"/>
      <c r="HH19" s="97"/>
      <c r="HI19" s="98">
        <f t="shared" si="26"/>
        <v>0</v>
      </c>
      <c r="HJ19" s="99"/>
      <c r="HK19" s="97"/>
      <c r="HL19" s="97"/>
      <c r="HM19" s="97"/>
      <c r="HN19" s="97"/>
      <c r="HO19" s="97"/>
      <c r="HP19" s="97"/>
      <c r="HQ19" s="98">
        <f t="shared" si="27"/>
        <v>0</v>
      </c>
      <c r="HR19" s="99"/>
      <c r="HS19" s="97"/>
      <c r="HT19" s="97"/>
      <c r="HU19" s="97"/>
      <c r="HV19" s="97"/>
      <c r="HW19" s="97"/>
      <c r="HX19" s="97"/>
      <c r="HY19" s="98">
        <f t="shared" si="28"/>
        <v>0</v>
      </c>
      <c r="HZ19" s="99"/>
      <c r="IA19" s="97"/>
      <c r="IB19" s="97"/>
      <c r="IC19" s="97"/>
      <c r="ID19" s="103">
        <v>2</v>
      </c>
      <c r="IE19" s="97"/>
      <c r="IF19" s="97"/>
      <c r="IG19" s="98">
        <f t="shared" si="29"/>
        <v>2</v>
      </c>
      <c r="IH19" s="99"/>
      <c r="II19" s="97"/>
      <c r="IJ19" s="97"/>
      <c r="IK19" s="97"/>
      <c r="IL19" s="97"/>
      <c r="IM19" s="97"/>
      <c r="IN19" s="97"/>
      <c r="IO19" s="98">
        <f t="shared" si="30"/>
        <v>0</v>
      </c>
      <c r="IP19" s="99"/>
      <c r="IU19" s="97"/>
      <c r="IV19" s="97"/>
      <c r="IW19" s="98">
        <f t="shared" si="31"/>
        <v>0</v>
      </c>
      <c r="IX19" s="99"/>
      <c r="IY19" s="100">
        <f t="shared" ref="IY19:JB19" si="55">SUM(C19,K19,S19,AA19,AI19,AQ19,AY19,BG19,BO19,BW19,CE19,CM19,CU19,DC19,DK19,DS19,EA19,EI19,EQ19,EY19,FG19,FO19,FW19,GE19,GM19,GU19,HC19,HK19,HS19,IA19,II19)</f>
        <v>1.5</v>
      </c>
      <c r="IZ19" s="100">
        <f t="shared" si="55"/>
        <v>0</v>
      </c>
      <c r="JA19" s="100">
        <f t="shared" si="55"/>
        <v>0</v>
      </c>
      <c r="JB19" s="100">
        <f t="shared" si="55"/>
        <v>19.5</v>
      </c>
      <c r="JC19" s="100">
        <f t="shared" ref="JC19:JD19" si="56">SUM(G19,O19,W19,AE19,AM19,AU19,BC19,BK19,BS19,CA19,CI19,CQ19,CY19,DG19,DO19,DW19,EE19,EM19,EU19,FC19,FK19,FS19,GA19,GI19,GQ19,GY19,HG19,HO19,HW19,IE19,IM19,IU19)</f>
        <v>0</v>
      </c>
      <c r="JD19" s="100">
        <f t="shared" si="56"/>
        <v>0</v>
      </c>
      <c r="JE19" s="101">
        <f t="shared" si="37"/>
        <v>21</v>
      </c>
      <c r="JF19" s="97"/>
      <c r="JG19" s="97"/>
    </row>
    <row r="20" spans="1:267" ht="15.75" customHeight="1">
      <c r="A20" s="2" t="s">
        <v>76</v>
      </c>
      <c r="B20" s="2" t="s">
        <v>21</v>
      </c>
      <c r="C20" s="97"/>
      <c r="D20" s="97"/>
      <c r="E20" s="97"/>
      <c r="F20" s="97"/>
      <c r="G20" s="97"/>
      <c r="H20" s="97"/>
      <c r="I20" s="98">
        <f t="shared" si="0"/>
        <v>0</v>
      </c>
      <c r="J20" s="99"/>
      <c r="K20" s="97"/>
      <c r="L20" s="97"/>
      <c r="M20" s="97"/>
      <c r="N20" s="97"/>
      <c r="O20" s="97"/>
      <c r="P20" s="97"/>
      <c r="Q20" s="98">
        <f t="shared" si="1"/>
        <v>0</v>
      </c>
      <c r="R20" s="99"/>
      <c r="S20" s="97"/>
      <c r="T20" s="97"/>
      <c r="U20" s="97"/>
      <c r="V20" s="97"/>
      <c r="W20" s="97"/>
      <c r="X20" s="97"/>
      <c r="Y20" s="98">
        <f t="shared" si="2"/>
        <v>0</v>
      </c>
      <c r="Z20" s="99"/>
      <c r="AA20" s="97"/>
      <c r="AB20" s="97"/>
      <c r="AC20" s="97"/>
      <c r="AD20" s="97"/>
      <c r="AE20" s="97"/>
      <c r="AF20" s="97"/>
      <c r="AG20" s="98">
        <f t="shared" si="3"/>
        <v>0</v>
      </c>
      <c r="AH20" s="99"/>
      <c r="AI20" s="97"/>
      <c r="AJ20" s="97"/>
      <c r="AK20" s="97"/>
      <c r="AL20" s="97"/>
      <c r="AM20" s="97"/>
      <c r="AN20" s="97"/>
      <c r="AO20" s="98">
        <f t="shared" si="4"/>
        <v>0</v>
      </c>
      <c r="AP20" s="99"/>
      <c r="AQ20" s="97"/>
      <c r="AR20" s="97"/>
      <c r="AS20" s="97"/>
      <c r="AT20" s="97"/>
      <c r="AU20" s="97"/>
      <c r="AV20" s="97"/>
      <c r="AW20" s="98">
        <f t="shared" si="5"/>
        <v>0</v>
      </c>
      <c r="AX20" s="99"/>
      <c r="AY20" s="97"/>
      <c r="AZ20" s="97"/>
      <c r="BA20" s="97"/>
      <c r="BB20" s="97"/>
      <c r="BC20" s="97"/>
      <c r="BD20" s="97"/>
      <c r="BE20" s="98">
        <f t="shared" si="6"/>
        <v>0</v>
      </c>
      <c r="BF20" s="99"/>
      <c r="BG20" s="97"/>
      <c r="BH20" s="97"/>
      <c r="BI20" s="97"/>
      <c r="BJ20" s="97"/>
      <c r="BK20" s="97"/>
      <c r="BL20" s="97"/>
      <c r="BM20" s="98">
        <f t="shared" si="7"/>
        <v>0</v>
      </c>
      <c r="BN20" s="99"/>
      <c r="BO20" s="97"/>
      <c r="BP20" s="97"/>
      <c r="BQ20" s="97"/>
      <c r="BR20" s="97"/>
      <c r="BS20" s="97"/>
      <c r="BT20" s="97"/>
      <c r="BU20" s="98">
        <f t="shared" si="8"/>
        <v>0</v>
      </c>
      <c r="BV20" s="99"/>
      <c r="BW20" s="97"/>
      <c r="BX20" s="97"/>
      <c r="BY20" s="97"/>
      <c r="BZ20" s="97"/>
      <c r="CA20" s="97"/>
      <c r="CB20" s="97"/>
      <c r="CC20" s="98">
        <f t="shared" si="9"/>
        <v>0</v>
      </c>
      <c r="CD20" s="99"/>
      <c r="CE20" s="97"/>
      <c r="CF20" s="97"/>
      <c r="CG20" s="97"/>
      <c r="CH20" s="97"/>
      <c r="CI20" s="97"/>
      <c r="CJ20" s="97"/>
      <c r="CK20" s="98">
        <f t="shared" si="10"/>
        <v>0</v>
      </c>
      <c r="CL20" s="99"/>
      <c r="CM20" s="97"/>
      <c r="CN20" s="97"/>
      <c r="CO20" s="97"/>
      <c r="CP20" s="97"/>
      <c r="CQ20" s="97"/>
      <c r="CR20" s="97"/>
      <c r="CS20" s="98">
        <f t="shared" si="11"/>
        <v>0</v>
      </c>
      <c r="CT20" s="99"/>
      <c r="CU20" s="97"/>
      <c r="CV20" s="97"/>
      <c r="CW20" s="97"/>
      <c r="CX20" s="97"/>
      <c r="CY20" s="97"/>
      <c r="CZ20" s="97"/>
      <c r="DA20" s="98">
        <f t="shared" si="12"/>
        <v>0</v>
      </c>
      <c r="DB20" s="99"/>
      <c r="DC20" s="97"/>
      <c r="DD20" s="97"/>
      <c r="DE20" s="97"/>
      <c r="DF20" s="97"/>
      <c r="DG20" s="97"/>
      <c r="DH20" s="97"/>
      <c r="DI20" s="98">
        <f t="shared" si="13"/>
        <v>0</v>
      </c>
      <c r="DJ20" s="99"/>
      <c r="DK20" s="97"/>
      <c r="DL20" s="97"/>
      <c r="DM20" s="97"/>
      <c r="DN20" s="97"/>
      <c r="DO20" s="97"/>
      <c r="DP20" s="97"/>
      <c r="DQ20" s="98">
        <f t="shared" si="44"/>
        <v>0</v>
      </c>
      <c r="DR20" s="99"/>
      <c r="DS20" s="97"/>
      <c r="DT20" s="97"/>
      <c r="DU20" s="97"/>
      <c r="DV20" s="97"/>
      <c r="DW20" s="97"/>
      <c r="DX20" s="97"/>
      <c r="DY20" s="98">
        <f t="shared" si="15"/>
        <v>0</v>
      </c>
      <c r="DZ20" s="99"/>
      <c r="EA20" s="97"/>
      <c r="EB20" s="97"/>
      <c r="EC20" s="97"/>
      <c r="ED20" s="97"/>
      <c r="EE20" s="97"/>
      <c r="EF20" s="97"/>
      <c r="EG20" s="98">
        <f t="shared" si="16"/>
        <v>0</v>
      </c>
      <c r="EH20" s="99"/>
      <c r="EI20" s="97"/>
      <c r="EJ20" s="97"/>
      <c r="EK20" s="97"/>
      <c r="EL20" s="97"/>
      <c r="EM20" s="97"/>
      <c r="EN20" s="97"/>
      <c r="EO20" s="98">
        <f t="shared" si="17"/>
        <v>0</v>
      </c>
      <c r="EP20" s="99"/>
      <c r="EQ20" s="97"/>
      <c r="ER20" s="97"/>
      <c r="ES20" s="97"/>
      <c r="ET20" s="97"/>
      <c r="EU20" s="97"/>
      <c r="EV20" s="97"/>
      <c r="EW20" s="98">
        <f t="shared" si="18"/>
        <v>0</v>
      </c>
      <c r="EX20" s="99"/>
      <c r="EY20" s="97"/>
      <c r="EZ20" s="97"/>
      <c r="FA20" s="97"/>
      <c r="FB20" s="97"/>
      <c r="FC20" s="97"/>
      <c r="FD20" s="97"/>
      <c r="FE20" s="98">
        <f t="shared" si="19"/>
        <v>0</v>
      </c>
      <c r="FF20" s="99"/>
      <c r="FG20" s="97"/>
      <c r="FH20" s="97"/>
      <c r="FI20" s="97"/>
      <c r="FJ20" s="97"/>
      <c r="FK20" s="97"/>
      <c r="FL20" s="97"/>
      <c r="FM20" s="98">
        <f t="shared" si="20"/>
        <v>0</v>
      </c>
      <c r="FN20" s="99"/>
      <c r="FO20" s="97"/>
      <c r="FP20" s="97"/>
      <c r="FQ20" s="97"/>
      <c r="FR20" s="97"/>
      <c r="FS20" s="97"/>
      <c r="FT20" s="97"/>
      <c r="FU20" s="98">
        <f t="shared" si="21"/>
        <v>0</v>
      </c>
      <c r="FV20" s="99"/>
      <c r="FW20" s="97"/>
      <c r="FX20" s="97"/>
      <c r="FY20" s="97"/>
      <c r="FZ20" s="97"/>
      <c r="GA20" s="97"/>
      <c r="GB20" s="97"/>
      <c r="GC20" s="98">
        <f t="shared" si="22"/>
        <v>0</v>
      </c>
      <c r="GD20" s="99"/>
      <c r="GE20" s="97"/>
      <c r="GF20" s="97"/>
      <c r="GG20" s="97"/>
      <c r="GH20" s="97"/>
      <c r="GI20" s="97"/>
      <c r="GJ20" s="97"/>
      <c r="GK20" s="98">
        <f t="shared" si="23"/>
        <v>0</v>
      </c>
      <c r="GL20" s="99"/>
      <c r="GM20" s="97"/>
      <c r="GN20" s="97"/>
      <c r="GO20" s="97"/>
      <c r="GP20" s="97"/>
      <c r="GQ20" s="97"/>
      <c r="GR20" s="97"/>
      <c r="GS20" s="98">
        <f t="shared" si="24"/>
        <v>0</v>
      </c>
      <c r="GT20" s="99"/>
      <c r="GU20" s="97"/>
      <c r="GV20" s="97"/>
      <c r="GW20" s="97"/>
      <c r="GX20" s="97"/>
      <c r="GY20" s="97"/>
      <c r="GZ20" s="97"/>
      <c r="HA20" s="98">
        <f t="shared" si="25"/>
        <v>0</v>
      </c>
      <c r="HB20" s="99"/>
      <c r="HC20" s="97"/>
      <c r="HD20" s="97"/>
      <c r="HE20" s="97"/>
      <c r="HF20" s="97"/>
      <c r="HG20" s="97"/>
      <c r="HH20" s="97"/>
      <c r="HI20" s="98">
        <f t="shared" si="26"/>
        <v>0</v>
      </c>
      <c r="HJ20" s="99"/>
      <c r="HK20" s="97"/>
      <c r="HL20" s="97"/>
      <c r="HM20" s="97"/>
      <c r="HN20" s="97"/>
      <c r="HO20" s="97"/>
      <c r="HP20" s="97"/>
      <c r="HQ20" s="98">
        <f t="shared" si="27"/>
        <v>0</v>
      </c>
      <c r="HR20" s="99"/>
      <c r="HS20" s="97"/>
      <c r="HT20" s="97"/>
      <c r="HU20" s="97"/>
      <c r="HV20" s="97"/>
      <c r="HW20" s="97"/>
      <c r="HX20" s="97"/>
      <c r="HY20" s="98">
        <f t="shared" si="28"/>
        <v>0</v>
      </c>
      <c r="HZ20" s="99"/>
      <c r="IA20" s="97"/>
      <c r="IB20" s="97"/>
      <c r="IC20" s="97"/>
      <c r="ID20" s="97"/>
      <c r="IE20" s="97"/>
      <c r="IF20" s="97"/>
      <c r="IG20" s="98">
        <f t="shared" si="29"/>
        <v>0</v>
      </c>
      <c r="IH20" s="99"/>
      <c r="II20" s="97"/>
      <c r="IJ20" s="97"/>
      <c r="IK20" s="97"/>
      <c r="IL20" s="97"/>
      <c r="IM20" s="97"/>
      <c r="IN20" s="97"/>
      <c r="IO20" s="98">
        <f t="shared" si="30"/>
        <v>0</v>
      </c>
      <c r="IP20" s="99"/>
      <c r="IU20" s="97"/>
      <c r="IV20" s="97"/>
      <c r="IW20" s="98">
        <f t="shared" si="31"/>
        <v>0</v>
      </c>
      <c r="IX20" s="99"/>
      <c r="IY20" s="100">
        <f t="shared" ref="IY20:JB20" si="57">SUM(C20,K20,S20,AA20,AI20,AQ20,AY20,BG20,BO20,BW20,CE20,CM20,CU20,DC20,DK20,DS20,EA20,EI20,EQ20,EY20,FG20,FO20,FW20,GE20,GM20,GU20,HC20,HK20,HS20,IA20,II20)</f>
        <v>0</v>
      </c>
      <c r="IZ20" s="100">
        <f t="shared" si="57"/>
        <v>0</v>
      </c>
      <c r="JA20" s="100">
        <f t="shared" si="57"/>
        <v>0</v>
      </c>
      <c r="JB20" s="100">
        <f t="shared" si="57"/>
        <v>0</v>
      </c>
      <c r="JC20" s="100">
        <f t="shared" ref="JC20:JD20" si="58">SUM(G20,O20,W20,AE20,AM20,AU20,BC20,BK20,BS20,CA20,CI20,CQ20,CY20,DG20,DO20,DW20,EE20,EM20,EU20,FC20,FK20,FS20,GA20,GI20,GQ20,GY20,HG20,HO20,HW20,IE20,IM20,IU20)</f>
        <v>0</v>
      </c>
      <c r="JD20" s="100">
        <f t="shared" si="58"/>
        <v>0</v>
      </c>
      <c r="JE20" s="101">
        <f t="shared" si="37"/>
        <v>0</v>
      </c>
      <c r="JF20" s="97"/>
      <c r="JG20" s="97"/>
    </row>
    <row r="21" spans="1:267" ht="15.75" customHeight="1">
      <c r="A21" s="2" t="s">
        <v>77</v>
      </c>
      <c r="B21" s="2" t="s">
        <v>22</v>
      </c>
      <c r="C21" s="97"/>
      <c r="D21" s="97"/>
      <c r="E21" s="97"/>
      <c r="F21" s="97"/>
      <c r="G21" s="97"/>
      <c r="H21" s="97"/>
      <c r="I21" s="98">
        <f t="shared" si="0"/>
        <v>0</v>
      </c>
      <c r="J21" s="99"/>
      <c r="K21" s="97"/>
      <c r="L21" s="97"/>
      <c r="M21" s="97"/>
      <c r="N21" s="97"/>
      <c r="O21" s="97"/>
      <c r="P21" s="97"/>
      <c r="Q21" s="98">
        <f t="shared" si="1"/>
        <v>0</v>
      </c>
      <c r="R21" s="99"/>
      <c r="S21" s="97"/>
      <c r="T21" s="97"/>
      <c r="U21" s="97"/>
      <c r="V21" s="97"/>
      <c r="W21" s="97"/>
      <c r="X21" s="97"/>
      <c r="Y21" s="98">
        <f t="shared" si="2"/>
        <v>0</v>
      </c>
      <c r="Z21" s="99"/>
      <c r="AA21" s="97"/>
      <c r="AB21" s="97"/>
      <c r="AC21" s="97"/>
      <c r="AD21" s="97"/>
      <c r="AE21" s="97"/>
      <c r="AF21" s="97"/>
      <c r="AG21" s="98">
        <f t="shared" si="3"/>
        <v>0</v>
      </c>
      <c r="AH21" s="99"/>
      <c r="AI21" s="97"/>
      <c r="AJ21" s="97"/>
      <c r="AK21" s="97"/>
      <c r="AL21" s="97"/>
      <c r="AM21" s="97"/>
      <c r="AN21" s="97"/>
      <c r="AO21" s="98">
        <f t="shared" si="4"/>
        <v>0</v>
      </c>
      <c r="AP21" s="99"/>
      <c r="AQ21" s="97"/>
      <c r="AR21" s="97"/>
      <c r="AS21" s="97"/>
      <c r="AT21" s="97"/>
      <c r="AU21" s="97"/>
      <c r="AV21" s="97"/>
      <c r="AW21" s="98">
        <f t="shared" si="5"/>
        <v>0</v>
      </c>
      <c r="AX21" s="99"/>
      <c r="AY21" s="97"/>
      <c r="AZ21" s="97"/>
      <c r="BA21" s="97"/>
      <c r="BB21" s="97"/>
      <c r="BC21" s="97"/>
      <c r="BD21" s="97"/>
      <c r="BE21" s="98">
        <f t="shared" si="6"/>
        <v>0</v>
      </c>
      <c r="BF21" s="99"/>
      <c r="BG21" s="97"/>
      <c r="BH21" s="97"/>
      <c r="BI21" s="97"/>
      <c r="BJ21" s="97"/>
      <c r="BK21" s="97"/>
      <c r="BL21" s="97"/>
      <c r="BM21" s="98">
        <f t="shared" si="7"/>
        <v>0</v>
      </c>
      <c r="BN21" s="99"/>
      <c r="BO21" s="97"/>
      <c r="BP21" s="97"/>
      <c r="BQ21" s="97"/>
      <c r="BR21" s="97"/>
      <c r="BS21" s="97"/>
      <c r="BT21" s="97"/>
      <c r="BU21" s="98">
        <f t="shared" si="8"/>
        <v>0</v>
      </c>
      <c r="BV21" s="99"/>
      <c r="BW21" s="97"/>
      <c r="BX21" s="97"/>
      <c r="BY21" s="97"/>
      <c r="BZ21" s="97"/>
      <c r="CA21" s="97"/>
      <c r="CB21" s="97"/>
      <c r="CC21" s="98">
        <f t="shared" si="9"/>
        <v>0</v>
      </c>
      <c r="CD21" s="99"/>
      <c r="CE21" s="97"/>
      <c r="CF21" s="97"/>
      <c r="CG21" s="97"/>
      <c r="CH21" s="97"/>
      <c r="CI21" s="97"/>
      <c r="CJ21" s="97"/>
      <c r="CK21" s="98">
        <f t="shared" si="10"/>
        <v>0</v>
      </c>
      <c r="CL21" s="99"/>
      <c r="CM21" s="97"/>
      <c r="CN21" s="97"/>
      <c r="CO21" s="97"/>
      <c r="CP21" s="97"/>
      <c r="CQ21" s="97"/>
      <c r="CR21" s="97"/>
      <c r="CS21" s="98">
        <f t="shared" si="11"/>
        <v>0</v>
      </c>
      <c r="CT21" s="99"/>
      <c r="CU21" s="97"/>
      <c r="CV21" s="97"/>
      <c r="CW21" s="97"/>
      <c r="CX21" s="97"/>
      <c r="CY21" s="97"/>
      <c r="CZ21" s="97"/>
      <c r="DA21" s="98">
        <f t="shared" si="12"/>
        <v>0</v>
      </c>
      <c r="DB21" s="99"/>
      <c r="DC21" s="97"/>
      <c r="DD21" s="97"/>
      <c r="DE21" s="97"/>
      <c r="DF21" s="97"/>
      <c r="DG21" s="97"/>
      <c r="DH21" s="97"/>
      <c r="DI21" s="98">
        <f t="shared" si="13"/>
        <v>0</v>
      </c>
      <c r="DJ21" s="99"/>
      <c r="DK21" s="97"/>
      <c r="DL21" s="97"/>
      <c r="DM21" s="97"/>
      <c r="DN21" s="97"/>
      <c r="DO21" s="97"/>
      <c r="DP21" s="97"/>
      <c r="DQ21" s="98">
        <f t="shared" si="44"/>
        <v>0</v>
      </c>
      <c r="DR21" s="99"/>
      <c r="DS21" s="97"/>
      <c r="DT21" s="97"/>
      <c r="DU21" s="97"/>
      <c r="DV21" s="97"/>
      <c r="DW21" s="97"/>
      <c r="DX21" s="97"/>
      <c r="DY21" s="98">
        <f t="shared" si="15"/>
        <v>0</v>
      </c>
      <c r="DZ21" s="99"/>
      <c r="EA21" s="97"/>
      <c r="EB21" s="97"/>
      <c r="EC21" s="97"/>
      <c r="ED21" s="97"/>
      <c r="EE21" s="97"/>
      <c r="EF21" s="97"/>
      <c r="EG21" s="98">
        <f t="shared" si="16"/>
        <v>0</v>
      </c>
      <c r="EH21" s="99"/>
      <c r="EI21" s="97"/>
      <c r="EJ21" s="97"/>
      <c r="EK21" s="97"/>
      <c r="EL21" s="97"/>
      <c r="EM21" s="97"/>
      <c r="EN21" s="97"/>
      <c r="EO21" s="98">
        <f t="shared" si="17"/>
        <v>0</v>
      </c>
      <c r="EP21" s="99"/>
      <c r="EQ21" s="97"/>
      <c r="ER21" s="97"/>
      <c r="ES21" s="97"/>
      <c r="ET21" s="97"/>
      <c r="EU21" s="97"/>
      <c r="EV21" s="97"/>
      <c r="EW21" s="98">
        <f t="shared" si="18"/>
        <v>0</v>
      </c>
      <c r="EX21" s="99"/>
      <c r="EY21" s="103">
        <v>4.5</v>
      </c>
      <c r="EZ21" s="97"/>
      <c r="FA21" s="97"/>
      <c r="FB21" s="103">
        <v>29.5</v>
      </c>
      <c r="FC21" s="103">
        <v>0.5</v>
      </c>
      <c r="FD21" s="103">
        <v>5</v>
      </c>
      <c r="FE21" s="98">
        <f t="shared" si="19"/>
        <v>39.5</v>
      </c>
      <c r="FF21" s="99"/>
      <c r="FG21" s="97"/>
      <c r="FH21" s="97"/>
      <c r="FI21" s="97"/>
      <c r="FJ21" s="97"/>
      <c r="FK21" s="97"/>
      <c r="FL21" s="97"/>
      <c r="FM21" s="98">
        <f t="shared" si="20"/>
        <v>0</v>
      </c>
      <c r="FN21" s="99"/>
      <c r="FO21" s="97"/>
      <c r="FP21" s="97"/>
      <c r="FQ21" s="97"/>
      <c r="FR21" s="97"/>
      <c r="FS21" s="97"/>
      <c r="FT21" s="97"/>
      <c r="FU21" s="98">
        <f t="shared" si="21"/>
        <v>0</v>
      </c>
      <c r="FV21" s="99"/>
      <c r="FW21" s="97"/>
      <c r="FX21" s="97"/>
      <c r="FY21" s="97"/>
      <c r="FZ21" s="97"/>
      <c r="GA21" s="97"/>
      <c r="GB21" s="97"/>
      <c r="GC21" s="98">
        <f t="shared" si="22"/>
        <v>0</v>
      </c>
      <c r="GD21" s="99"/>
      <c r="GE21" s="97"/>
      <c r="GF21" s="97"/>
      <c r="GG21" s="97"/>
      <c r="GH21" s="97"/>
      <c r="GI21" s="97"/>
      <c r="GJ21" s="97"/>
      <c r="GK21" s="98">
        <f t="shared" si="23"/>
        <v>0</v>
      </c>
      <c r="GL21" s="99"/>
      <c r="GM21" s="97"/>
      <c r="GN21" s="97"/>
      <c r="GO21" s="97"/>
      <c r="GP21" s="97"/>
      <c r="GQ21" s="97"/>
      <c r="GR21" s="97"/>
      <c r="GS21" s="98">
        <f t="shared" si="24"/>
        <v>0</v>
      </c>
      <c r="GT21" s="99"/>
      <c r="GU21" s="97"/>
      <c r="GV21" s="97"/>
      <c r="GW21" s="97"/>
      <c r="GX21" s="97"/>
      <c r="GY21" s="97"/>
      <c r="GZ21" s="97"/>
      <c r="HA21" s="98">
        <f t="shared" si="25"/>
        <v>0</v>
      </c>
      <c r="HB21" s="99"/>
      <c r="HC21" s="97"/>
      <c r="HD21" s="97"/>
      <c r="HE21" s="97"/>
      <c r="HF21" s="97"/>
      <c r="HG21" s="97"/>
      <c r="HH21" s="97"/>
      <c r="HI21" s="98">
        <f t="shared" si="26"/>
        <v>0</v>
      </c>
      <c r="HJ21" s="99"/>
      <c r="HK21" s="97"/>
      <c r="HL21" s="97"/>
      <c r="HM21" s="97"/>
      <c r="HN21" s="97"/>
      <c r="HO21" s="97"/>
      <c r="HP21" s="97"/>
      <c r="HQ21" s="98">
        <f t="shared" si="27"/>
        <v>0</v>
      </c>
      <c r="HR21" s="99"/>
      <c r="HS21" s="97"/>
      <c r="HT21" s="97"/>
      <c r="HU21" s="97"/>
      <c r="HV21" s="97"/>
      <c r="HW21" s="97"/>
      <c r="HX21" s="97"/>
      <c r="HY21" s="98">
        <f t="shared" si="28"/>
        <v>0</v>
      </c>
      <c r="HZ21" s="99"/>
      <c r="IA21" s="97"/>
      <c r="IB21" s="97"/>
      <c r="IC21" s="97"/>
      <c r="ID21" s="97"/>
      <c r="IE21" s="97"/>
      <c r="IF21" s="97"/>
      <c r="IG21" s="98">
        <f t="shared" si="29"/>
        <v>0</v>
      </c>
      <c r="IH21" s="99"/>
      <c r="II21" s="97"/>
      <c r="IJ21" s="97"/>
      <c r="IK21" s="97"/>
      <c r="IL21" s="97"/>
      <c r="IM21" s="97"/>
      <c r="IN21" s="97"/>
      <c r="IO21" s="98">
        <f t="shared" si="30"/>
        <v>0</v>
      </c>
      <c r="IP21" s="99"/>
      <c r="IU21" s="97"/>
      <c r="IV21" s="97"/>
      <c r="IW21" s="98">
        <f t="shared" si="31"/>
        <v>0</v>
      </c>
      <c r="IX21" s="99"/>
      <c r="IY21" s="100">
        <f t="shared" ref="IY21:JB21" si="59">SUM(C21,K21,S21,AA21,AI21,AQ21,AY21,BG21,BO21,BW21,CE21,CM21,CU21,DC21,DK21,DS21,EA21,EI21,EQ21,EY21,FG21,FO21,FW21,GE21,GM21,GU21,HC21,HK21,HS21,IA21,II21)</f>
        <v>4.5</v>
      </c>
      <c r="IZ21" s="100">
        <f t="shared" si="59"/>
        <v>0</v>
      </c>
      <c r="JA21" s="100">
        <f t="shared" si="59"/>
        <v>0</v>
      </c>
      <c r="JB21" s="100">
        <f t="shared" si="59"/>
        <v>29.5</v>
      </c>
      <c r="JC21" s="100">
        <f t="shared" ref="JC21:JD21" si="60">SUM(G21,O21,W21,AE21,AM21,AU21,BC21,BK21,BS21,CA21,CI21,CQ21,CY21,DG21,DO21,DW21,EE21,EM21,EU21,FC21,FK21,FS21,GA21,GI21,GQ21,GY21,HG21,HO21,HW21,IE21,IM21,IU21)</f>
        <v>0.5</v>
      </c>
      <c r="JD21" s="100">
        <f t="shared" si="60"/>
        <v>5</v>
      </c>
      <c r="JE21" s="101">
        <f t="shared" si="37"/>
        <v>39.5</v>
      </c>
      <c r="JF21" s="97"/>
      <c r="JG21" s="97"/>
    </row>
    <row r="22" spans="1:267" ht="15.75" customHeight="1">
      <c r="A22" s="2" t="s">
        <v>78</v>
      </c>
      <c r="B22" s="2" t="s">
        <v>23</v>
      </c>
      <c r="C22" s="97"/>
      <c r="D22" s="102">
        <v>4</v>
      </c>
      <c r="E22" s="103">
        <v>1</v>
      </c>
      <c r="F22" s="103">
        <v>2</v>
      </c>
      <c r="G22" s="97"/>
      <c r="H22" s="97"/>
      <c r="I22" s="98">
        <f t="shared" si="0"/>
        <v>7</v>
      </c>
      <c r="J22" s="99"/>
      <c r="K22" s="97"/>
      <c r="L22" s="98"/>
      <c r="M22" s="97"/>
      <c r="N22" s="97"/>
      <c r="O22" s="97"/>
      <c r="P22" s="97"/>
      <c r="Q22" s="98">
        <f t="shared" si="1"/>
        <v>0</v>
      </c>
      <c r="R22" s="99"/>
      <c r="S22" s="97"/>
      <c r="T22" s="98"/>
      <c r="U22" s="97"/>
      <c r="V22" s="97"/>
      <c r="W22" s="97"/>
      <c r="X22" s="97"/>
      <c r="Y22" s="98">
        <f t="shared" si="2"/>
        <v>0</v>
      </c>
      <c r="Z22" s="99"/>
      <c r="AA22" s="97"/>
      <c r="AB22" s="98"/>
      <c r="AC22" s="97"/>
      <c r="AD22" s="97"/>
      <c r="AE22" s="97"/>
      <c r="AF22" s="97"/>
      <c r="AG22" s="98">
        <f t="shared" si="3"/>
        <v>0</v>
      </c>
      <c r="AH22" s="99"/>
      <c r="AI22" s="97"/>
      <c r="AJ22" s="98"/>
      <c r="AK22" s="97"/>
      <c r="AL22" s="97"/>
      <c r="AM22" s="97"/>
      <c r="AN22" s="97"/>
      <c r="AO22" s="98">
        <f t="shared" si="4"/>
        <v>0</v>
      </c>
      <c r="AP22" s="99"/>
      <c r="AQ22" s="97"/>
      <c r="AR22" s="98"/>
      <c r="AS22" s="97"/>
      <c r="AT22" s="97"/>
      <c r="AU22" s="97"/>
      <c r="AV22" s="97"/>
      <c r="AW22" s="98">
        <f t="shared" si="5"/>
        <v>0</v>
      </c>
      <c r="AX22" s="99"/>
      <c r="AY22" s="97"/>
      <c r="AZ22" s="98"/>
      <c r="BA22" s="97"/>
      <c r="BB22" s="97"/>
      <c r="BC22" s="97"/>
      <c r="BD22" s="97"/>
      <c r="BE22" s="98">
        <f t="shared" si="6"/>
        <v>0</v>
      </c>
      <c r="BF22" s="99"/>
      <c r="BG22" s="97"/>
      <c r="BH22" s="98"/>
      <c r="BI22" s="97"/>
      <c r="BJ22" s="97"/>
      <c r="BK22" s="97"/>
      <c r="BL22" s="97"/>
      <c r="BM22" s="98">
        <f t="shared" si="7"/>
        <v>0</v>
      </c>
      <c r="BN22" s="99"/>
      <c r="BO22" s="97"/>
      <c r="BP22" s="98"/>
      <c r="BQ22" s="97"/>
      <c r="BR22" s="97"/>
      <c r="BS22" s="97"/>
      <c r="BT22" s="97"/>
      <c r="BU22" s="98">
        <f t="shared" si="8"/>
        <v>0</v>
      </c>
      <c r="BV22" s="99"/>
      <c r="BW22" s="97"/>
      <c r="BX22" s="98"/>
      <c r="BY22" s="97"/>
      <c r="BZ22" s="97"/>
      <c r="CA22" s="97"/>
      <c r="CB22" s="97"/>
      <c r="CC22" s="98">
        <f t="shared" si="9"/>
        <v>0</v>
      </c>
      <c r="CD22" s="99"/>
      <c r="CE22" s="97"/>
      <c r="CF22" s="98"/>
      <c r="CG22" s="97"/>
      <c r="CH22" s="97"/>
      <c r="CI22" s="97"/>
      <c r="CJ22" s="97"/>
      <c r="CK22" s="98">
        <f t="shared" si="10"/>
        <v>0</v>
      </c>
      <c r="CL22" s="99"/>
      <c r="CM22" s="97"/>
      <c r="CN22" s="98"/>
      <c r="CO22" s="97"/>
      <c r="CP22" s="97"/>
      <c r="CQ22" s="97"/>
      <c r="CR22" s="97"/>
      <c r="CS22" s="98">
        <f t="shared" si="11"/>
        <v>0</v>
      </c>
      <c r="CT22" s="99"/>
      <c r="CU22" s="97"/>
      <c r="CV22" s="98"/>
      <c r="CW22" s="97"/>
      <c r="CX22" s="97"/>
      <c r="CY22" s="97"/>
      <c r="CZ22" s="97"/>
      <c r="DA22" s="98">
        <f t="shared" si="12"/>
        <v>0</v>
      </c>
      <c r="DB22" s="99"/>
      <c r="DC22" s="97"/>
      <c r="DD22" s="98"/>
      <c r="DE22" s="97"/>
      <c r="DF22" s="97"/>
      <c r="DG22" s="97"/>
      <c r="DH22" s="97"/>
      <c r="DI22" s="98">
        <f t="shared" si="13"/>
        <v>0</v>
      </c>
      <c r="DJ22" s="99"/>
      <c r="DK22" s="97"/>
      <c r="DL22" s="102">
        <v>2</v>
      </c>
      <c r="DM22" s="103">
        <v>2</v>
      </c>
      <c r="DN22" s="97"/>
      <c r="DO22" s="97"/>
      <c r="DP22" s="97"/>
      <c r="DQ22" s="98">
        <f t="shared" si="44"/>
        <v>4</v>
      </c>
      <c r="DR22" s="99"/>
      <c r="DS22" s="97"/>
      <c r="DT22" s="98"/>
      <c r="DU22" s="97"/>
      <c r="DV22" s="97"/>
      <c r="DW22" s="97"/>
      <c r="DX22" s="97"/>
      <c r="DY22" s="98">
        <f t="shared" si="15"/>
        <v>0</v>
      </c>
      <c r="DZ22" s="99"/>
      <c r="EA22" s="103">
        <v>0.5</v>
      </c>
      <c r="EB22" s="98"/>
      <c r="EC22" s="103">
        <v>2.5</v>
      </c>
      <c r="ED22" s="103">
        <v>0.5</v>
      </c>
      <c r="EE22" s="97"/>
      <c r="EF22" s="97"/>
      <c r="EG22" s="98">
        <f t="shared" si="16"/>
        <v>3.5</v>
      </c>
      <c r="EH22" s="99"/>
      <c r="EI22" s="97"/>
      <c r="EJ22" s="98"/>
      <c r="EK22" s="97"/>
      <c r="EL22" s="97"/>
      <c r="EM22" s="97"/>
      <c r="EN22" s="97"/>
      <c r="EO22" s="98">
        <f t="shared" si="17"/>
        <v>0</v>
      </c>
      <c r="EP22" s="99"/>
      <c r="EQ22" s="97"/>
      <c r="ER22" s="98"/>
      <c r="ES22" s="97"/>
      <c r="ET22" s="97"/>
      <c r="EU22" s="97"/>
      <c r="EV22" s="97"/>
      <c r="EW22" s="98">
        <f t="shared" si="18"/>
        <v>0</v>
      </c>
      <c r="EX22" s="99"/>
      <c r="EY22" s="97"/>
      <c r="EZ22" s="98"/>
      <c r="FA22" s="97"/>
      <c r="FB22" s="97"/>
      <c r="FC22" s="97"/>
      <c r="FD22" s="97"/>
      <c r="FE22" s="98">
        <f t="shared" si="19"/>
        <v>0</v>
      </c>
      <c r="FF22" s="99"/>
      <c r="FG22" s="97"/>
      <c r="FH22" s="98"/>
      <c r="FI22" s="97"/>
      <c r="FJ22" s="97"/>
      <c r="FK22" s="97"/>
      <c r="FL22" s="97"/>
      <c r="FM22" s="98">
        <f t="shared" si="20"/>
        <v>0</v>
      </c>
      <c r="FN22" s="99"/>
      <c r="FO22" s="97"/>
      <c r="FP22" s="98"/>
      <c r="FQ22" s="97"/>
      <c r="FR22" s="97"/>
      <c r="FS22" s="97"/>
      <c r="FT22" s="97"/>
      <c r="FU22" s="98">
        <f t="shared" si="21"/>
        <v>0</v>
      </c>
      <c r="FV22" s="99"/>
      <c r="FW22" s="97"/>
      <c r="FX22" s="98"/>
      <c r="FY22" s="97"/>
      <c r="FZ22" s="97"/>
      <c r="GA22" s="97"/>
      <c r="GB22" s="97"/>
      <c r="GC22" s="98">
        <f t="shared" si="22"/>
        <v>0</v>
      </c>
      <c r="GD22" s="99"/>
      <c r="GE22" s="97"/>
      <c r="GF22" s="98"/>
      <c r="GG22" s="103">
        <v>1</v>
      </c>
      <c r="GH22" s="103">
        <v>1</v>
      </c>
      <c r="GI22" s="97"/>
      <c r="GJ22" s="97"/>
      <c r="GK22" s="98">
        <f t="shared" si="23"/>
        <v>2</v>
      </c>
      <c r="GL22" s="99"/>
      <c r="GM22" s="97"/>
      <c r="GN22" s="98"/>
      <c r="GO22" s="103">
        <v>0.5</v>
      </c>
      <c r="GP22" s="103">
        <v>1</v>
      </c>
      <c r="GQ22" s="97"/>
      <c r="GR22" s="97"/>
      <c r="GS22" s="98">
        <f t="shared" si="24"/>
        <v>1.5</v>
      </c>
      <c r="GT22" s="99"/>
      <c r="GU22" s="97"/>
      <c r="GV22" s="98"/>
      <c r="GW22" s="97"/>
      <c r="GX22" s="97"/>
      <c r="GY22" s="97"/>
      <c r="GZ22" s="97"/>
      <c r="HA22" s="98">
        <f t="shared" si="25"/>
        <v>0</v>
      </c>
      <c r="HB22" s="99"/>
      <c r="HC22" s="97"/>
      <c r="HD22" s="98"/>
      <c r="HE22" s="97"/>
      <c r="HF22" s="97"/>
      <c r="HG22" s="97"/>
      <c r="HH22" s="97"/>
      <c r="HI22" s="98">
        <f t="shared" si="26"/>
        <v>0</v>
      </c>
      <c r="HJ22" s="99"/>
      <c r="HK22" s="97"/>
      <c r="HL22" s="98"/>
      <c r="HM22" s="97"/>
      <c r="HN22" s="97"/>
      <c r="HO22" s="97"/>
      <c r="HP22" s="97"/>
      <c r="HQ22" s="98">
        <f t="shared" si="27"/>
        <v>0</v>
      </c>
      <c r="HR22" s="99"/>
      <c r="HS22" s="97"/>
      <c r="HT22" s="98"/>
      <c r="HU22" s="97"/>
      <c r="HV22" s="97"/>
      <c r="HW22" s="97"/>
      <c r="HX22" s="97"/>
      <c r="HY22" s="98">
        <f t="shared" si="28"/>
        <v>0</v>
      </c>
      <c r="HZ22" s="99"/>
      <c r="IA22" s="97"/>
      <c r="IB22" s="98"/>
      <c r="IC22" s="97"/>
      <c r="ID22" s="97"/>
      <c r="IE22" s="97"/>
      <c r="IF22" s="97"/>
      <c r="IG22" s="98">
        <f t="shared" si="29"/>
        <v>0</v>
      </c>
      <c r="IH22" s="99"/>
      <c r="II22" s="97"/>
      <c r="IJ22" s="98"/>
      <c r="IK22" s="103">
        <v>0.5</v>
      </c>
      <c r="IL22" s="103">
        <v>1</v>
      </c>
      <c r="IM22" s="97"/>
      <c r="IN22" s="97"/>
      <c r="IO22" s="98">
        <f t="shared" si="30"/>
        <v>1.5</v>
      </c>
      <c r="IP22" s="99"/>
      <c r="IU22" s="97"/>
      <c r="IV22" s="97"/>
      <c r="IW22" s="98">
        <f t="shared" si="31"/>
        <v>0</v>
      </c>
      <c r="IX22" s="99"/>
      <c r="IY22" s="100">
        <f t="shared" ref="IY22:JB22" si="61">SUM(C22,K22,S22,AA22,AI22,AQ22,AY22,BG22,BO22,BW22,CE22,CM22,CU22,DC22,DK22,DS22,EA22,EI22,EQ22,EY22,FG22,FO22,FW22,GE22,GM22,GU22,HC22,HK22,HS22,IA22,II22)</f>
        <v>0.5</v>
      </c>
      <c r="IZ22" s="100">
        <f t="shared" si="61"/>
        <v>6</v>
      </c>
      <c r="JA22" s="100">
        <f t="shared" si="61"/>
        <v>7.5</v>
      </c>
      <c r="JB22" s="100">
        <f t="shared" si="61"/>
        <v>5.5</v>
      </c>
      <c r="JC22" s="100">
        <f t="shared" ref="JC22:JD22" si="62">SUM(G22,O22,W22,AE22,AM22,AU22,BC22,BK22,BS22,CA22,CI22,CQ22,CY22,DG22,DO22,DW22,EE22,EM22,EU22,FC22,FK22,FS22,GA22,GI22,GQ22,GY22,HG22,HO22,HW22,IE22,IM22,IU22)</f>
        <v>0</v>
      </c>
      <c r="JD22" s="100">
        <f t="shared" si="62"/>
        <v>0</v>
      </c>
      <c r="JE22" s="101">
        <f t="shared" si="37"/>
        <v>19.5</v>
      </c>
      <c r="JF22" s="97"/>
      <c r="JG22" s="97"/>
    </row>
    <row r="23" spans="1:267" ht="15.75" customHeight="1">
      <c r="A23" s="2" t="s">
        <v>79</v>
      </c>
      <c r="B23" s="2" t="s">
        <v>24</v>
      </c>
      <c r="C23" s="97"/>
      <c r="D23" s="97"/>
      <c r="E23" s="97"/>
      <c r="F23" s="97"/>
      <c r="G23" s="97"/>
      <c r="H23" s="97"/>
      <c r="I23" s="98">
        <f t="shared" si="0"/>
        <v>0</v>
      </c>
      <c r="J23" s="99"/>
      <c r="K23" s="97"/>
      <c r="L23" s="97"/>
      <c r="M23" s="97"/>
      <c r="N23" s="97"/>
      <c r="O23" s="97"/>
      <c r="P23" s="97"/>
      <c r="Q23" s="98">
        <f t="shared" si="1"/>
        <v>0</v>
      </c>
      <c r="R23" s="99"/>
      <c r="S23" s="97"/>
      <c r="T23" s="97"/>
      <c r="U23" s="97"/>
      <c r="V23" s="97"/>
      <c r="W23" s="97"/>
      <c r="X23" s="97"/>
      <c r="Y23" s="98">
        <f t="shared" si="2"/>
        <v>0</v>
      </c>
      <c r="Z23" s="99"/>
      <c r="AA23" s="97"/>
      <c r="AB23" s="97"/>
      <c r="AC23" s="97"/>
      <c r="AD23" s="97"/>
      <c r="AE23" s="97"/>
      <c r="AF23" s="97"/>
      <c r="AG23" s="98">
        <f t="shared" si="3"/>
        <v>0</v>
      </c>
      <c r="AH23" s="99"/>
      <c r="AI23" s="97"/>
      <c r="AJ23" s="97"/>
      <c r="AK23" s="97"/>
      <c r="AL23" s="97"/>
      <c r="AM23" s="97"/>
      <c r="AN23" s="97"/>
      <c r="AO23" s="98">
        <f t="shared" si="4"/>
        <v>0</v>
      </c>
      <c r="AP23" s="99"/>
      <c r="AQ23" s="97"/>
      <c r="AR23" s="97"/>
      <c r="AS23" s="97"/>
      <c r="AT23" s="97"/>
      <c r="AU23" s="97"/>
      <c r="AV23" s="97"/>
      <c r="AW23" s="98">
        <f t="shared" si="5"/>
        <v>0</v>
      </c>
      <c r="AX23" s="99"/>
      <c r="AY23" s="97"/>
      <c r="AZ23" s="97"/>
      <c r="BA23" s="97"/>
      <c r="BB23" s="97"/>
      <c r="BC23" s="97"/>
      <c r="BD23" s="97"/>
      <c r="BE23" s="98">
        <f t="shared" si="6"/>
        <v>0</v>
      </c>
      <c r="BF23" s="99"/>
      <c r="BG23" s="97"/>
      <c r="BH23" s="97"/>
      <c r="BI23" s="97"/>
      <c r="BJ23" s="97"/>
      <c r="BK23" s="97"/>
      <c r="BL23" s="97"/>
      <c r="BM23" s="98">
        <f t="shared" si="7"/>
        <v>0</v>
      </c>
      <c r="BN23" s="99"/>
      <c r="BO23" s="97"/>
      <c r="BP23" s="97"/>
      <c r="BQ23" s="97"/>
      <c r="BR23" s="97"/>
      <c r="BS23" s="97"/>
      <c r="BT23" s="97"/>
      <c r="BU23" s="98">
        <f t="shared" si="8"/>
        <v>0</v>
      </c>
      <c r="BV23" s="99"/>
      <c r="BW23" s="97"/>
      <c r="BX23" s="97"/>
      <c r="BY23" s="97"/>
      <c r="BZ23" s="97"/>
      <c r="CA23" s="97"/>
      <c r="CB23" s="97"/>
      <c r="CC23" s="98">
        <f t="shared" si="9"/>
        <v>0</v>
      </c>
      <c r="CD23" s="99"/>
      <c r="CE23" s="97"/>
      <c r="CF23" s="97"/>
      <c r="CG23" s="97"/>
      <c r="CH23" s="97"/>
      <c r="CI23" s="97"/>
      <c r="CJ23" s="97"/>
      <c r="CK23" s="98">
        <f t="shared" si="10"/>
        <v>0</v>
      </c>
      <c r="CL23" s="99"/>
      <c r="CM23" s="97"/>
      <c r="CN23" s="97"/>
      <c r="CO23" s="97"/>
      <c r="CP23" s="97"/>
      <c r="CQ23" s="97"/>
      <c r="CR23" s="97"/>
      <c r="CS23" s="98">
        <f t="shared" si="11"/>
        <v>0</v>
      </c>
      <c r="CT23" s="99"/>
      <c r="CU23" s="97"/>
      <c r="CV23" s="97"/>
      <c r="CW23" s="97"/>
      <c r="CX23" s="97"/>
      <c r="CY23" s="97"/>
      <c r="CZ23" s="97"/>
      <c r="DA23" s="98">
        <f t="shared" si="12"/>
        <v>0</v>
      </c>
      <c r="DB23" s="99"/>
      <c r="DC23" s="97"/>
      <c r="DD23" s="97"/>
      <c r="DE23" s="97"/>
      <c r="DF23" s="97"/>
      <c r="DG23" s="97"/>
      <c r="DH23" s="97"/>
      <c r="DI23" s="98">
        <f t="shared" si="13"/>
        <v>0</v>
      </c>
      <c r="DJ23" s="99"/>
      <c r="DK23" s="97"/>
      <c r="DL23" s="97"/>
      <c r="DM23" s="103">
        <v>4</v>
      </c>
      <c r="DN23" s="103">
        <v>6</v>
      </c>
      <c r="DO23" s="97"/>
      <c r="DP23" s="103">
        <v>3</v>
      </c>
      <c r="DQ23" s="98">
        <f t="shared" si="44"/>
        <v>13</v>
      </c>
      <c r="DR23" s="99"/>
      <c r="DS23" s="97"/>
      <c r="DT23" s="97"/>
      <c r="DU23" s="97"/>
      <c r="DV23" s="97"/>
      <c r="DW23" s="97"/>
      <c r="DX23" s="97"/>
      <c r="DY23" s="98">
        <f t="shared" si="15"/>
        <v>0</v>
      </c>
      <c r="DZ23" s="99"/>
      <c r="EA23" s="97"/>
      <c r="EB23" s="97"/>
      <c r="EC23" s="97"/>
      <c r="ED23" s="97"/>
      <c r="EE23" s="97"/>
      <c r="EF23" s="97"/>
      <c r="EG23" s="98">
        <f t="shared" si="16"/>
        <v>0</v>
      </c>
      <c r="EH23" s="99"/>
      <c r="EI23" s="97"/>
      <c r="EJ23" s="97"/>
      <c r="EK23" s="97"/>
      <c r="EL23" s="97"/>
      <c r="EM23" s="97"/>
      <c r="EN23" s="97"/>
      <c r="EO23" s="98">
        <f t="shared" si="17"/>
        <v>0</v>
      </c>
      <c r="EP23" s="99"/>
      <c r="EQ23" s="97"/>
      <c r="ER23" s="97"/>
      <c r="ES23" s="97"/>
      <c r="ET23" s="97"/>
      <c r="EU23" s="97"/>
      <c r="EV23" s="97"/>
      <c r="EW23" s="98">
        <f t="shared" si="18"/>
        <v>0</v>
      </c>
      <c r="EX23" s="99"/>
      <c r="EY23" s="97"/>
      <c r="EZ23" s="97"/>
      <c r="FA23" s="97"/>
      <c r="FB23" s="97"/>
      <c r="FC23" s="97"/>
      <c r="FD23" s="97"/>
      <c r="FE23" s="98">
        <f t="shared" si="19"/>
        <v>0</v>
      </c>
      <c r="FF23" s="99"/>
      <c r="FG23" s="97"/>
      <c r="FH23" s="97"/>
      <c r="FI23" s="97"/>
      <c r="FJ23" s="97"/>
      <c r="FK23" s="97"/>
      <c r="FL23" s="97"/>
      <c r="FM23" s="98">
        <f t="shared" si="20"/>
        <v>0</v>
      </c>
      <c r="FN23" s="99"/>
      <c r="FO23" s="97"/>
      <c r="FP23" s="97"/>
      <c r="FQ23" s="97"/>
      <c r="FR23" s="97"/>
      <c r="FS23" s="97"/>
      <c r="FT23" s="97"/>
      <c r="FU23" s="98">
        <f t="shared" si="21"/>
        <v>0</v>
      </c>
      <c r="FV23" s="99"/>
      <c r="FW23" s="97"/>
      <c r="FX23" s="97"/>
      <c r="FY23" s="97"/>
      <c r="FZ23" s="97"/>
      <c r="GA23" s="97"/>
      <c r="GB23" s="97"/>
      <c r="GC23" s="98">
        <f t="shared" si="22"/>
        <v>0</v>
      </c>
      <c r="GD23" s="99"/>
      <c r="GE23" s="97"/>
      <c r="GF23" s="97"/>
      <c r="GG23" s="97"/>
      <c r="GH23" s="97"/>
      <c r="GI23" s="97"/>
      <c r="GJ23" s="97"/>
      <c r="GK23" s="98">
        <f t="shared" si="23"/>
        <v>0</v>
      </c>
      <c r="GL23" s="99"/>
      <c r="GM23" s="97"/>
      <c r="GN23" s="97"/>
      <c r="GO23" s="97"/>
      <c r="GP23" s="97"/>
      <c r="GQ23" s="97"/>
      <c r="GR23" s="97"/>
      <c r="GS23" s="98">
        <f t="shared" si="24"/>
        <v>0</v>
      </c>
      <c r="GT23" s="99"/>
      <c r="GU23" s="97"/>
      <c r="GV23" s="97"/>
      <c r="GW23" s="97"/>
      <c r="GX23" s="97"/>
      <c r="GY23" s="97"/>
      <c r="GZ23" s="97"/>
      <c r="HA23" s="98">
        <f t="shared" si="25"/>
        <v>0</v>
      </c>
      <c r="HB23" s="99"/>
      <c r="HC23" s="97"/>
      <c r="HD23" s="97"/>
      <c r="HE23" s="97"/>
      <c r="HF23" s="97"/>
      <c r="HG23" s="97"/>
      <c r="HH23" s="97"/>
      <c r="HI23" s="98">
        <f t="shared" si="26"/>
        <v>0</v>
      </c>
      <c r="HJ23" s="99"/>
      <c r="HK23" s="97"/>
      <c r="HL23" s="97"/>
      <c r="HM23" s="97"/>
      <c r="HN23" s="97"/>
      <c r="HO23" s="97"/>
      <c r="HP23" s="97"/>
      <c r="HQ23" s="98">
        <f t="shared" si="27"/>
        <v>0</v>
      </c>
      <c r="HR23" s="99"/>
      <c r="HS23" s="97"/>
      <c r="HT23" s="97"/>
      <c r="HU23" s="97"/>
      <c r="HV23" s="97"/>
      <c r="HW23" s="97"/>
      <c r="HX23" s="97"/>
      <c r="HY23" s="98">
        <f t="shared" si="28"/>
        <v>0</v>
      </c>
      <c r="HZ23" s="99"/>
      <c r="IA23" s="97"/>
      <c r="IB23" s="97"/>
      <c r="IC23" s="97"/>
      <c r="ID23" s="97"/>
      <c r="IE23" s="97"/>
      <c r="IF23" s="97"/>
      <c r="IG23" s="98">
        <f t="shared" si="29"/>
        <v>0</v>
      </c>
      <c r="IH23" s="99"/>
      <c r="II23" s="97"/>
      <c r="IJ23" s="97"/>
      <c r="IK23" s="97"/>
      <c r="IL23" s="97"/>
      <c r="IM23" s="97"/>
      <c r="IN23" s="97"/>
      <c r="IO23" s="98">
        <f t="shared" si="30"/>
        <v>0</v>
      </c>
      <c r="IP23" s="99"/>
      <c r="IU23" s="97"/>
      <c r="IV23" s="97"/>
      <c r="IW23" s="98">
        <f t="shared" si="31"/>
        <v>0</v>
      </c>
      <c r="IX23" s="99"/>
      <c r="IY23" s="100">
        <f t="shared" ref="IY23:JB23" si="63">SUM(C23,K23,S23,AA23,AI23,AQ23,AY23,BG23,BO23,BW23,CE23,CM23,CU23,DC23,DK23,DS23,EA23,EI23,EQ23,EY23,FG23,FO23,FW23,GE23,GM23,GU23,HC23,HK23,HS23,IA23,II23)</f>
        <v>0</v>
      </c>
      <c r="IZ23" s="100">
        <f t="shared" si="63"/>
        <v>0</v>
      </c>
      <c r="JA23" s="100">
        <f t="shared" si="63"/>
        <v>4</v>
      </c>
      <c r="JB23" s="100">
        <f t="shared" si="63"/>
        <v>6</v>
      </c>
      <c r="JC23" s="100">
        <f t="shared" ref="JC23:JD23" si="64">SUM(G23,O23,W23,AE23,AM23,AU23,BC23,BK23,BS23,CA23,CI23,CQ23,CY23,DG23,DO23,DW23,EE23,EM23,EU23,FC23,FK23,FS23,GA23,GI23,GQ23,GY23,HG23,HO23,HW23,IE23,IM23,IU23)</f>
        <v>0</v>
      </c>
      <c r="JD23" s="100">
        <f t="shared" si="64"/>
        <v>3</v>
      </c>
      <c r="JE23" s="101">
        <f t="shared" si="37"/>
        <v>13</v>
      </c>
      <c r="JF23" s="97"/>
      <c r="JG23" s="97"/>
    </row>
    <row r="24" spans="1:267" ht="15.75" customHeight="1">
      <c r="A24" s="2" t="s">
        <v>80</v>
      </c>
      <c r="B24" s="2" t="s">
        <v>25</v>
      </c>
      <c r="C24" s="97"/>
      <c r="D24" s="97"/>
      <c r="E24" s="97"/>
      <c r="F24" s="97"/>
      <c r="G24" s="97"/>
      <c r="H24" s="97"/>
      <c r="I24" s="98">
        <f t="shared" si="0"/>
        <v>0</v>
      </c>
      <c r="J24" s="99"/>
      <c r="K24" s="97"/>
      <c r="L24" s="97"/>
      <c r="M24" s="97"/>
      <c r="N24" s="97"/>
      <c r="O24" s="97"/>
      <c r="P24" s="97"/>
      <c r="Q24" s="98">
        <f t="shared" si="1"/>
        <v>0</v>
      </c>
      <c r="R24" s="99"/>
      <c r="S24" s="97"/>
      <c r="T24" s="97"/>
      <c r="U24" s="97"/>
      <c r="V24" s="97"/>
      <c r="W24" s="97"/>
      <c r="X24" s="97"/>
      <c r="Y24" s="98">
        <f t="shared" si="2"/>
        <v>0</v>
      </c>
      <c r="Z24" s="99"/>
      <c r="AA24" s="97"/>
      <c r="AB24" s="97"/>
      <c r="AC24" s="97"/>
      <c r="AD24" s="97"/>
      <c r="AE24" s="97"/>
      <c r="AF24" s="97"/>
      <c r="AG24" s="98">
        <f t="shared" si="3"/>
        <v>0</v>
      </c>
      <c r="AH24" s="99"/>
      <c r="AI24" s="97"/>
      <c r="AJ24" s="97"/>
      <c r="AK24" s="97"/>
      <c r="AL24" s="97"/>
      <c r="AM24" s="97"/>
      <c r="AN24" s="97"/>
      <c r="AO24" s="98">
        <f t="shared" si="4"/>
        <v>0</v>
      </c>
      <c r="AP24" s="99"/>
      <c r="AQ24" s="97"/>
      <c r="AR24" s="97"/>
      <c r="AS24" s="97"/>
      <c r="AT24" s="103">
        <v>2</v>
      </c>
      <c r="AU24" s="103">
        <v>1</v>
      </c>
      <c r="AV24" s="103">
        <v>3</v>
      </c>
      <c r="AW24" s="98">
        <f t="shared" si="5"/>
        <v>6</v>
      </c>
      <c r="AX24" s="99"/>
      <c r="AY24" s="97"/>
      <c r="AZ24" s="97"/>
      <c r="BA24" s="97"/>
      <c r="BB24" s="97"/>
      <c r="BC24" s="97"/>
      <c r="BD24" s="97"/>
      <c r="BE24" s="98">
        <f t="shared" si="6"/>
        <v>0</v>
      </c>
      <c r="BF24" s="99"/>
      <c r="BG24" s="97"/>
      <c r="BH24" s="97"/>
      <c r="BI24" s="97"/>
      <c r="BJ24" s="97"/>
      <c r="BK24" s="97"/>
      <c r="BL24" s="97"/>
      <c r="BM24" s="98">
        <f t="shared" si="7"/>
        <v>0</v>
      </c>
      <c r="BN24" s="99"/>
      <c r="BO24" s="97"/>
      <c r="BP24" s="97"/>
      <c r="BQ24" s="97"/>
      <c r="BR24" s="97"/>
      <c r="BS24" s="97"/>
      <c r="BT24" s="97"/>
      <c r="BU24" s="98">
        <f t="shared" si="8"/>
        <v>0</v>
      </c>
      <c r="BV24" s="99"/>
      <c r="BW24" s="97"/>
      <c r="BX24" s="97"/>
      <c r="BY24" s="97"/>
      <c r="BZ24" s="97"/>
      <c r="CA24" s="97"/>
      <c r="CB24" s="97"/>
      <c r="CC24" s="98">
        <f t="shared" si="9"/>
        <v>0</v>
      </c>
      <c r="CD24" s="99"/>
      <c r="CE24" s="97"/>
      <c r="CF24" s="97"/>
      <c r="CG24" s="97"/>
      <c r="CH24" s="97"/>
      <c r="CI24" s="97"/>
      <c r="CJ24" s="97"/>
      <c r="CK24" s="98">
        <f t="shared" si="10"/>
        <v>0</v>
      </c>
      <c r="CL24" s="99"/>
      <c r="CM24" s="97"/>
      <c r="CN24" s="97"/>
      <c r="CO24" s="97"/>
      <c r="CP24" s="97"/>
      <c r="CQ24" s="97"/>
      <c r="CR24" s="97"/>
      <c r="CS24" s="98">
        <f t="shared" si="11"/>
        <v>0</v>
      </c>
      <c r="CT24" s="99"/>
      <c r="CU24" s="97"/>
      <c r="CV24" s="97"/>
      <c r="CW24" s="97"/>
      <c r="CX24" s="97"/>
      <c r="CY24" s="97"/>
      <c r="CZ24" s="97"/>
      <c r="DA24" s="98">
        <f t="shared" si="12"/>
        <v>0</v>
      </c>
      <c r="DB24" s="99"/>
      <c r="DC24" s="97"/>
      <c r="DD24" s="97"/>
      <c r="DE24" s="97"/>
      <c r="DF24" s="97"/>
      <c r="DG24" s="97"/>
      <c r="DH24" s="97"/>
      <c r="DI24" s="98">
        <f t="shared" si="13"/>
        <v>0</v>
      </c>
      <c r="DJ24" s="99"/>
      <c r="DK24" s="97"/>
      <c r="DL24" s="97"/>
      <c r="DM24" s="97"/>
      <c r="DN24" s="97"/>
      <c r="DO24" s="97"/>
      <c r="DP24" s="97"/>
      <c r="DQ24" s="98">
        <f t="shared" si="44"/>
        <v>0</v>
      </c>
      <c r="DR24" s="99"/>
      <c r="DS24" s="97"/>
      <c r="DT24" s="97"/>
      <c r="DU24" s="97"/>
      <c r="DV24" s="97"/>
      <c r="DW24" s="97"/>
      <c r="DX24" s="97"/>
      <c r="DY24" s="98">
        <f t="shared" si="15"/>
        <v>0</v>
      </c>
      <c r="DZ24" s="99"/>
      <c r="EA24" s="97"/>
      <c r="EB24" s="97"/>
      <c r="EC24" s="97"/>
      <c r="ED24" s="97"/>
      <c r="EE24" s="97"/>
      <c r="EF24" s="97"/>
      <c r="EG24" s="98">
        <f t="shared" si="16"/>
        <v>0</v>
      </c>
      <c r="EH24" s="99"/>
      <c r="EI24" s="97"/>
      <c r="EJ24" s="97"/>
      <c r="EK24" s="97"/>
      <c r="EL24" s="97"/>
      <c r="EM24" s="97"/>
      <c r="EN24" s="97"/>
      <c r="EO24" s="98">
        <f t="shared" si="17"/>
        <v>0</v>
      </c>
      <c r="EP24" s="99"/>
      <c r="EQ24" s="97"/>
      <c r="ER24" s="97"/>
      <c r="ES24" s="97"/>
      <c r="ET24" s="97"/>
      <c r="EU24" s="97"/>
      <c r="EV24" s="97"/>
      <c r="EW24" s="98">
        <f t="shared" si="18"/>
        <v>0</v>
      </c>
      <c r="EX24" s="99"/>
      <c r="EY24" s="97"/>
      <c r="EZ24" s="97"/>
      <c r="FA24" s="97"/>
      <c r="FB24" s="103">
        <v>2</v>
      </c>
      <c r="FC24" s="103">
        <v>2</v>
      </c>
      <c r="FD24" s="103">
        <v>3</v>
      </c>
      <c r="FE24" s="98">
        <f t="shared" si="19"/>
        <v>7</v>
      </c>
      <c r="FF24" s="99"/>
      <c r="FG24" s="97"/>
      <c r="FH24" s="97"/>
      <c r="FI24" s="97"/>
      <c r="FJ24" s="97"/>
      <c r="FK24" s="97"/>
      <c r="FL24" s="97"/>
      <c r="FM24" s="98">
        <f t="shared" si="20"/>
        <v>0</v>
      </c>
      <c r="FN24" s="99"/>
      <c r="FO24" s="97"/>
      <c r="FP24" s="97"/>
      <c r="FQ24" s="103">
        <v>1</v>
      </c>
      <c r="FR24" s="97"/>
      <c r="FS24" s="103">
        <v>1</v>
      </c>
      <c r="FT24" s="97"/>
      <c r="FU24" s="98">
        <f t="shared" si="21"/>
        <v>2</v>
      </c>
      <c r="FV24" s="99"/>
      <c r="FW24" s="97"/>
      <c r="FX24" s="97"/>
      <c r="FY24" s="97"/>
      <c r="FZ24" s="97"/>
      <c r="GA24" s="97"/>
      <c r="GB24" s="97"/>
      <c r="GC24" s="98">
        <f t="shared" si="22"/>
        <v>0</v>
      </c>
      <c r="GD24" s="99"/>
      <c r="GE24" s="97"/>
      <c r="GF24" s="97"/>
      <c r="GG24" s="97"/>
      <c r="GH24" s="97"/>
      <c r="GI24" s="97"/>
      <c r="GJ24" s="97"/>
      <c r="GK24" s="98">
        <f t="shared" si="23"/>
        <v>0</v>
      </c>
      <c r="GL24" s="99"/>
      <c r="GM24" s="97"/>
      <c r="GN24" s="97"/>
      <c r="GO24" s="97"/>
      <c r="GP24" s="97"/>
      <c r="GQ24" s="97"/>
      <c r="GR24" s="97"/>
      <c r="GS24" s="98">
        <f t="shared" si="24"/>
        <v>0</v>
      </c>
      <c r="GT24" s="99"/>
      <c r="GU24" s="97"/>
      <c r="GV24" s="97"/>
      <c r="GW24" s="97"/>
      <c r="GX24" s="97"/>
      <c r="GY24" s="97"/>
      <c r="GZ24" s="97"/>
      <c r="HA24" s="98">
        <f t="shared" si="25"/>
        <v>0</v>
      </c>
      <c r="HB24" s="99"/>
      <c r="HC24" s="97"/>
      <c r="HD24" s="97"/>
      <c r="HE24" s="97"/>
      <c r="HF24" s="97"/>
      <c r="HG24" s="97"/>
      <c r="HH24" s="97"/>
      <c r="HI24" s="98">
        <f t="shared" si="26"/>
        <v>0</v>
      </c>
      <c r="HJ24" s="99"/>
      <c r="HK24" s="97"/>
      <c r="HL24" s="97"/>
      <c r="HM24" s="97"/>
      <c r="HN24" s="97"/>
      <c r="HO24" s="97"/>
      <c r="HP24" s="97"/>
      <c r="HQ24" s="98">
        <f t="shared" si="27"/>
        <v>0</v>
      </c>
      <c r="HR24" s="99"/>
      <c r="HS24" s="97"/>
      <c r="HT24" s="97"/>
      <c r="HU24" s="97"/>
      <c r="HV24" s="97"/>
      <c r="HW24" s="97"/>
      <c r="HX24" s="97"/>
      <c r="HY24" s="98">
        <f t="shared" si="28"/>
        <v>0</v>
      </c>
      <c r="HZ24" s="99"/>
      <c r="IA24" s="97"/>
      <c r="IB24" s="97"/>
      <c r="IC24" s="97"/>
      <c r="ID24" s="97"/>
      <c r="IE24" s="97"/>
      <c r="IF24" s="97"/>
      <c r="IG24" s="98">
        <f t="shared" si="29"/>
        <v>0</v>
      </c>
      <c r="IH24" s="99"/>
      <c r="II24" s="97"/>
      <c r="IJ24" s="97"/>
      <c r="IK24" s="97"/>
      <c r="IL24" s="97"/>
      <c r="IM24" s="97"/>
      <c r="IN24" s="97"/>
      <c r="IO24" s="98">
        <f t="shared" si="30"/>
        <v>0</v>
      </c>
      <c r="IP24" s="99"/>
      <c r="IU24" s="97"/>
      <c r="IV24" s="97"/>
      <c r="IW24" s="98">
        <f t="shared" si="31"/>
        <v>0</v>
      </c>
      <c r="IX24" s="99"/>
      <c r="IY24" s="100">
        <f t="shared" ref="IY24:JB24" si="65">SUM(C24,K24,S24,AA24,AI24,AQ24,AY24,BG24,BO24,BW24,CE24,CM24,CU24,DC24,DK24,DS24,EA24,EI24,EQ24,EY24,FG24,FO24,FW24,GE24,GM24,GU24,HC24,HK24,HS24,IA24,II24)</f>
        <v>0</v>
      </c>
      <c r="IZ24" s="100">
        <f t="shared" si="65"/>
        <v>0</v>
      </c>
      <c r="JA24" s="100">
        <f t="shared" si="65"/>
        <v>1</v>
      </c>
      <c r="JB24" s="100">
        <f t="shared" si="65"/>
        <v>4</v>
      </c>
      <c r="JC24" s="100">
        <f t="shared" ref="JC24:JD24" si="66">SUM(G24,O24,W24,AE24,AM24,AU24,BC24,BK24,BS24,CA24,CI24,CQ24,CY24,DG24,DO24,DW24,EE24,EM24,EU24,FC24,FK24,FS24,GA24,GI24,GQ24,GY24,HG24,HO24,HW24,IE24,IM24,IU24)</f>
        <v>4</v>
      </c>
      <c r="JD24" s="100">
        <f t="shared" si="66"/>
        <v>6</v>
      </c>
      <c r="JE24" s="101">
        <f t="shared" si="37"/>
        <v>15</v>
      </c>
      <c r="JF24" s="97"/>
      <c r="JG24" s="97"/>
    </row>
    <row r="25" spans="1:267" ht="15.75" customHeight="1">
      <c r="A25" s="2" t="s">
        <v>81</v>
      </c>
      <c r="B25" s="2" t="s">
        <v>26</v>
      </c>
      <c r="C25" s="97"/>
      <c r="D25" s="97"/>
      <c r="E25" s="97"/>
      <c r="F25" s="97"/>
      <c r="G25" s="97"/>
      <c r="H25" s="97"/>
      <c r="I25" s="98">
        <f t="shared" si="0"/>
        <v>0</v>
      </c>
      <c r="J25" s="99"/>
      <c r="K25" s="97"/>
      <c r="L25" s="97"/>
      <c r="M25" s="97"/>
      <c r="N25" s="97"/>
      <c r="O25" s="97"/>
      <c r="P25" s="97"/>
      <c r="Q25" s="98">
        <f t="shared" si="1"/>
        <v>0</v>
      </c>
      <c r="R25" s="99"/>
      <c r="S25" s="97"/>
      <c r="T25" s="97"/>
      <c r="U25" s="97"/>
      <c r="V25" s="97"/>
      <c r="W25" s="97"/>
      <c r="X25" s="97"/>
      <c r="Y25" s="98">
        <f t="shared" si="2"/>
        <v>0</v>
      </c>
      <c r="Z25" s="99"/>
      <c r="AA25" s="97"/>
      <c r="AB25" s="97"/>
      <c r="AC25" s="97"/>
      <c r="AD25" s="97"/>
      <c r="AE25" s="97"/>
      <c r="AF25" s="97"/>
      <c r="AG25" s="98">
        <f t="shared" si="3"/>
        <v>0</v>
      </c>
      <c r="AH25" s="99"/>
      <c r="AI25" s="97"/>
      <c r="AJ25" s="97"/>
      <c r="AK25" s="97"/>
      <c r="AL25" s="97"/>
      <c r="AM25" s="97"/>
      <c r="AN25" s="97"/>
      <c r="AO25" s="98">
        <f t="shared" si="4"/>
        <v>0</v>
      </c>
      <c r="AP25" s="99"/>
      <c r="AQ25" s="97"/>
      <c r="AR25" s="97"/>
      <c r="AS25" s="97"/>
      <c r="AT25" s="97"/>
      <c r="AU25" s="97"/>
      <c r="AV25" s="97"/>
      <c r="AW25" s="98">
        <f t="shared" si="5"/>
        <v>0</v>
      </c>
      <c r="AX25" s="99"/>
      <c r="AY25" s="97"/>
      <c r="AZ25" s="97"/>
      <c r="BA25" s="97"/>
      <c r="BB25" s="97"/>
      <c r="BC25" s="97"/>
      <c r="BD25" s="97"/>
      <c r="BE25" s="98">
        <f t="shared" si="6"/>
        <v>0</v>
      </c>
      <c r="BF25" s="99"/>
      <c r="BG25" s="97"/>
      <c r="BH25" s="97"/>
      <c r="BI25" s="97"/>
      <c r="BJ25" s="97"/>
      <c r="BK25" s="97"/>
      <c r="BL25" s="97"/>
      <c r="BM25" s="98">
        <f t="shared" si="7"/>
        <v>0</v>
      </c>
      <c r="BN25" s="99"/>
      <c r="BO25" s="97"/>
      <c r="BP25" s="97"/>
      <c r="BQ25" s="97"/>
      <c r="BR25" s="97"/>
      <c r="BS25" s="97"/>
      <c r="BT25" s="97"/>
      <c r="BU25" s="98">
        <f t="shared" si="8"/>
        <v>0</v>
      </c>
      <c r="BV25" s="99"/>
      <c r="BW25" s="97"/>
      <c r="BX25" s="97"/>
      <c r="BY25" s="97"/>
      <c r="BZ25" s="97"/>
      <c r="CA25" s="97"/>
      <c r="CB25" s="97"/>
      <c r="CC25" s="98">
        <f t="shared" si="9"/>
        <v>0</v>
      </c>
      <c r="CD25" s="99"/>
      <c r="CE25" s="97"/>
      <c r="CF25" s="97"/>
      <c r="CG25" s="97"/>
      <c r="CH25" s="97"/>
      <c r="CI25" s="97"/>
      <c r="CJ25" s="97"/>
      <c r="CK25" s="98">
        <f t="shared" si="10"/>
        <v>0</v>
      </c>
      <c r="CL25" s="99"/>
      <c r="CM25" s="97"/>
      <c r="CN25" s="97"/>
      <c r="CO25" s="97"/>
      <c r="CP25" s="97"/>
      <c r="CQ25" s="97"/>
      <c r="CR25" s="97"/>
      <c r="CS25" s="98">
        <f t="shared" si="11"/>
        <v>0</v>
      </c>
      <c r="CT25" s="99"/>
      <c r="CU25" s="97"/>
      <c r="CV25" s="97"/>
      <c r="CW25" s="97"/>
      <c r="CX25" s="97"/>
      <c r="CY25" s="97"/>
      <c r="CZ25" s="97"/>
      <c r="DA25" s="98">
        <f t="shared" si="12"/>
        <v>0</v>
      </c>
      <c r="DB25" s="99"/>
      <c r="DC25" s="97"/>
      <c r="DD25" s="97"/>
      <c r="DE25" s="97"/>
      <c r="DF25" s="97"/>
      <c r="DG25" s="97"/>
      <c r="DH25" s="97"/>
      <c r="DI25" s="98">
        <f t="shared" si="13"/>
        <v>0</v>
      </c>
      <c r="DJ25" s="99"/>
      <c r="DK25" s="97"/>
      <c r="DL25" s="97"/>
      <c r="DM25" s="97"/>
      <c r="DN25" s="97"/>
      <c r="DO25" s="97"/>
      <c r="DP25" s="97"/>
      <c r="DQ25" s="98">
        <f t="shared" si="44"/>
        <v>0</v>
      </c>
      <c r="DR25" s="99"/>
      <c r="DS25" s="97"/>
      <c r="DT25" s="97"/>
      <c r="DU25" s="97"/>
      <c r="DV25" s="97"/>
      <c r="DW25" s="97"/>
      <c r="DX25" s="97"/>
      <c r="DY25" s="98">
        <f t="shared" si="15"/>
        <v>0</v>
      </c>
      <c r="DZ25" s="99"/>
      <c r="EA25" s="97"/>
      <c r="EB25" s="97"/>
      <c r="EC25" s="97"/>
      <c r="ED25" s="97"/>
      <c r="EE25" s="97"/>
      <c r="EF25" s="97"/>
      <c r="EG25" s="98">
        <f t="shared" si="16"/>
        <v>0</v>
      </c>
      <c r="EH25" s="99"/>
      <c r="EI25" s="97"/>
      <c r="EJ25" s="97"/>
      <c r="EK25" s="97"/>
      <c r="EL25" s="97"/>
      <c r="EM25" s="97"/>
      <c r="EN25" s="97"/>
      <c r="EO25" s="98">
        <f t="shared" si="17"/>
        <v>0</v>
      </c>
      <c r="EP25" s="99"/>
      <c r="EQ25" s="97"/>
      <c r="ER25" s="97"/>
      <c r="ES25" s="97"/>
      <c r="ET25" s="97"/>
      <c r="EU25" s="97"/>
      <c r="EV25" s="97"/>
      <c r="EW25" s="98">
        <f t="shared" si="18"/>
        <v>0</v>
      </c>
      <c r="EX25" s="99"/>
      <c r="EY25" s="97"/>
      <c r="EZ25" s="97"/>
      <c r="FA25" s="97"/>
      <c r="FB25" s="97"/>
      <c r="FC25" s="97"/>
      <c r="FD25" s="97"/>
      <c r="FE25" s="98">
        <f t="shared" si="19"/>
        <v>0</v>
      </c>
      <c r="FF25" s="99"/>
      <c r="FG25" s="97"/>
      <c r="FH25" s="97"/>
      <c r="FI25" s="97"/>
      <c r="FJ25" s="97"/>
      <c r="FK25" s="97"/>
      <c r="FL25" s="97"/>
      <c r="FM25" s="98">
        <f t="shared" si="20"/>
        <v>0</v>
      </c>
      <c r="FN25" s="99"/>
      <c r="FO25" s="97"/>
      <c r="FP25" s="97"/>
      <c r="FQ25" s="97"/>
      <c r="FR25" s="97"/>
      <c r="FS25" s="97"/>
      <c r="FT25" s="97"/>
      <c r="FU25" s="98">
        <f t="shared" si="21"/>
        <v>0</v>
      </c>
      <c r="FV25" s="99"/>
      <c r="FW25" s="97"/>
      <c r="FX25" s="97"/>
      <c r="FY25" s="97"/>
      <c r="FZ25" s="97"/>
      <c r="GA25" s="97"/>
      <c r="GB25" s="97"/>
      <c r="GC25" s="98">
        <f t="shared" si="22"/>
        <v>0</v>
      </c>
      <c r="GD25" s="99"/>
      <c r="GE25" s="97"/>
      <c r="GF25" s="97"/>
      <c r="GG25" s="97"/>
      <c r="GH25" s="97"/>
      <c r="GI25" s="97"/>
      <c r="GJ25" s="97"/>
      <c r="GK25" s="98">
        <f t="shared" si="23"/>
        <v>0</v>
      </c>
      <c r="GL25" s="99"/>
      <c r="GM25" s="97"/>
      <c r="GN25" s="97"/>
      <c r="GO25" s="97"/>
      <c r="GP25" s="97"/>
      <c r="GQ25" s="97"/>
      <c r="GR25" s="97"/>
      <c r="GS25" s="98">
        <f t="shared" si="24"/>
        <v>0</v>
      </c>
      <c r="GT25" s="99"/>
      <c r="GU25" s="97"/>
      <c r="GV25" s="97"/>
      <c r="GW25" s="97"/>
      <c r="GX25" s="97"/>
      <c r="GY25" s="97"/>
      <c r="GZ25" s="97"/>
      <c r="HA25" s="98">
        <f t="shared" si="25"/>
        <v>0</v>
      </c>
      <c r="HB25" s="99"/>
      <c r="HC25" s="97"/>
      <c r="HD25" s="97"/>
      <c r="HE25" s="97"/>
      <c r="HF25" s="97"/>
      <c r="HG25" s="97"/>
      <c r="HH25" s="97"/>
      <c r="HI25" s="98">
        <f t="shared" si="26"/>
        <v>0</v>
      </c>
      <c r="HJ25" s="99"/>
      <c r="HK25" s="97"/>
      <c r="HL25" s="97"/>
      <c r="HM25" s="97"/>
      <c r="HN25" s="97"/>
      <c r="HO25" s="97"/>
      <c r="HP25" s="97"/>
      <c r="HQ25" s="98">
        <f t="shared" si="27"/>
        <v>0</v>
      </c>
      <c r="HR25" s="99"/>
      <c r="HS25" s="97"/>
      <c r="HT25" s="97"/>
      <c r="HU25" s="97"/>
      <c r="HV25" s="97"/>
      <c r="HW25" s="97"/>
      <c r="HX25" s="97"/>
      <c r="HY25" s="98">
        <f t="shared" si="28"/>
        <v>0</v>
      </c>
      <c r="HZ25" s="99"/>
      <c r="IA25" s="97"/>
      <c r="IB25" s="97"/>
      <c r="IC25" s="97"/>
      <c r="ID25" s="97"/>
      <c r="IE25" s="97"/>
      <c r="IF25" s="97"/>
      <c r="IG25" s="98">
        <f t="shared" si="29"/>
        <v>0</v>
      </c>
      <c r="IH25" s="99"/>
      <c r="II25" s="97"/>
      <c r="IJ25" s="97"/>
      <c r="IK25" s="97"/>
      <c r="IL25" s="97"/>
      <c r="IM25" s="97"/>
      <c r="IN25" s="97"/>
      <c r="IO25" s="98">
        <f t="shared" si="30"/>
        <v>0</v>
      </c>
      <c r="IP25" s="99"/>
      <c r="IU25" s="97"/>
      <c r="IV25" s="97"/>
      <c r="IW25" s="98">
        <f t="shared" si="31"/>
        <v>0</v>
      </c>
      <c r="IX25" s="99"/>
      <c r="IY25" s="100">
        <f t="shared" ref="IY25:JB25" si="67">SUM(C25,K25,S25,AA25,AI25,AQ25,AY25,BG25,BO25,BW25,CE25,CM25,CU25,DC25,DK25,DS25,EA25,EI25,EQ25,EY25,FG25,FO25,FW25,GE25,GM25,GU25,HC25,HK25,HS25,IA25,II25)</f>
        <v>0</v>
      </c>
      <c r="IZ25" s="100">
        <f t="shared" si="67"/>
        <v>0</v>
      </c>
      <c r="JA25" s="100">
        <f t="shared" si="67"/>
        <v>0</v>
      </c>
      <c r="JB25" s="100">
        <f t="shared" si="67"/>
        <v>0</v>
      </c>
      <c r="JC25" s="100">
        <f t="shared" ref="JC25:JD25" si="68">SUM(G25,O25,W25,AE25,AM25,AU25,BC25,BK25,BS25,CA25,CI25,CQ25,CY25,DG25,DO25,DW25,EE25,EM25,EU25,FC25,FK25,FS25,GA25,GI25,GQ25,GY25,HG25,HO25,HW25,IE25,IM25,IU25)</f>
        <v>0</v>
      </c>
      <c r="JD25" s="100">
        <f t="shared" si="68"/>
        <v>0</v>
      </c>
      <c r="JE25" s="101">
        <f t="shared" si="37"/>
        <v>0</v>
      </c>
      <c r="JF25" s="97"/>
      <c r="JG25" s="97"/>
    </row>
    <row r="26" spans="1:267" ht="15.75" customHeight="1">
      <c r="A26" s="2" t="s">
        <v>82</v>
      </c>
      <c r="B26" s="2" t="s">
        <v>27</v>
      </c>
      <c r="C26" s="98"/>
      <c r="D26" s="97"/>
      <c r="E26" s="102">
        <v>1</v>
      </c>
      <c r="F26" s="98"/>
      <c r="G26" s="103">
        <v>0.5</v>
      </c>
      <c r="H26" s="97"/>
      <c r="I26" s="98">
        <f t="shared" si="0"/>
        <v>1.5</v>
      </c>
      <c r="J26" s="99"/>
      <c r="K26" s="98"/>
      <c r="L26" s="97"/>
      <c r="M26" s="98"/>
      <c r="N26" s="98"/>
      <c r="O26" s="97"/>
      <c r="P26" s="97"/>
      <c r="Q26" s="98">
        <f t="shared" si="1"/>
        <v>0</v>
      </c>
      <c r="R26" s="99"/>
      <c r="S26" s="98"/>
      <c r="T26" s="97"/>
      <c r="U26" s="98"/>
      <c r="V26" s="98"/>
      <c r="W26" s="97"/>
      <c r="X26" s="97"/>
      <c r="Y26" s="98">
        <f t="shared" si="2"/>
        <v>0</v>
      </c>
      <c r="Z26" s="99"/>
      <c r="AA26" s="98"/>
      <c r="AB26" s="97"/>
      <c r="AC26" s="98"/>
      <c r="AD26" s="98"/>
      <c r="AE26" s="97"/>
      <c r="AF26" s="97"/>
      <c r="AG26" s="98">
        <f t="shared" si="3"/>
        <v>0</v>
      </c>
      <c r="AH26" s="99"/>
      <c r="AI26" s="98"/>
      <c r="AJ26" s="97"/>
      <c r="AK26" s="98"/>
      <c r="AL26" s="98"/>
      <c r="AM26" s="97"/>
      <c r="AN26" s="97"/>
      <c r="AO26" s="98">
        <f t="shared" si="4"/>
        <v>0</v>
      </c>
      <c r="AP26" s="99"/>
      <c r="AQ26" s="98"/>
      <c r="AR26" s="97"/>
      <c r="AS26" s="98"/>
      <c r="AT26" s="98"/>
      <c r="AU26" s="97"/>
      <c r="AV26" s="97"/>
      <c r="AW26" s="98">
        <f t="shared" si="5"/>
        <v>0</v>
      </c>
      <c r="AX26" s="99"/>
      <c r="AY26" s="98"/>
      <c r="AZ26" s="97"/>
      <c r="BA26" s="98"/>
      <c r="BB26" s="98"/>
      <c r="BC26" s="97"/>
      <c r="BD26" s="97"/>
      <c r="BE26" s="98">
        <f t="shared" si="6"/>
        <v>0</v>
      </c>
      <c r="BF26" s="99"/>
      <c r="BG26" s="98"/>
      <c r="BH26" s="97"/>
      <c r="BI26" s="98"/>
      <c r="BJ26" s="98"/>
      <c r="BK26" s="97"/>
      <c r="BL26" s="97"/>
      <c r="BM26" s="98">
        <f t="shared" si="7"/>
        <v>0</v>
      </c>
      <c r="BN26" s="99"/>
      <c r="BO26" s="98"/>
      <c r="BP26" s="97"/>
      <c r="BQ26" s="98"/>
      <c r="BR26" s="98"/>
      <c r="BS26" s="97"/>
      <c r="BT26" s="97"/>
      <c r="BU26" s="98">
        <f t="shared" si="8"/>
        <v>0</v>
      </c>
      <c r="BV26" s="99"/>
      <c r="BW26" s="98"/>
      <c r="BX26" s="97"/>
      <c r="BY26" s="98"/>
      <c r="BZ26" s="98"/>
      <c r="CA26" s="97"/>
      <c r="CB26" s="97"/>
      <c r="CC26" s="98">
        <f t="shared" si="9"/>
        <v>0</v>
      </c>
      <c r="CD26" s="99"/>
      <c r="CE26" s="98"/>
      <c r="CF26" s="97"/>
      <c r="CG26" s="98"/>
      <c r="CH26" s="98"/>
      <c r="CI26" s="97"/>
      <c r="CJ26" s="97"/>
      <c r="CK26" s="98">
        <f t="shared" si="10"/>
        <v>0</v>
      </c>
      <c r="CL26" s="99"/>
      <c r="CM26" s="98"/>
      <c r="CN26" s="97"/>
      <c r="CO26" s="98"/>
      <c r="CP26" s="98"/>
      <c r="CQ26" s="97"/>
      <c r="CR26" s="97"/>
      <c r="CS26" s="98">
        <f t="shared" si="11"/>
        <v>0</v>
      </c>
      <c r="CT26" s="99"/>
      <c r="CU26" s="98"/>
      <c r="CV26" s="97"/>
      <c r="CW26" s="98"/>
      <c r="CX26" s="98"/>
      <c r="CY26" s="97"/>
      <c r="CZ26" s="97"/>
      <c r="DA26" s="98">
        <f t="shared" si="12"/>
        <v>0</v>
      </c>
      <c r="DB26" s="99"/>
      <c r="DC26" s="98"/>
      <c r="DD26" s="97"/>
      <c r="DE26" s="98"/>
      <c r="DF26" s="98"/>
      <c r="DG26" s="97"/>
      <c r="DH26" s="97"/>
      <c r="DI26" s="98">
        <f t="shared" si="13"/>
        <v>0</v>
      </c>
      <c r="DJ26" s="99"/>
      <c r="DK26" s="98"/>
      <c r="DL26" s="97"/>
      <c r="DM26" s="102">
        <v>0.5</v>
      </c>
      <c r="DN26" s="102">
        <v>0.5</v>
      </c>
      <c r="DO26" s="103">
        <v>0.5</v>
      </c>
      <c r="DP26" s="103">
        <v>0.5</v>
      </c>
      <c r="DQ26" s="98">
        <f t="shared" si="44"/>
        <v>2</v>
      </c>
      <c r="DR26" s="99"/>
      <c r="DS26" s="98"/>
      <c r="DT26" s="97"/>
      <c r="DU26" s="98"/>
      <c r="DV26" s="98"/>
      <c r="DW26" s="97"/>
      <c r="DX26" s="97"/>
      <c r="DY26" s="98">
        <f t="shared" si="15"/>
        <v>0</v>
      </c>
      <c r="DZ26" s="99"/>
      <c r="EA26" s="98"/>
      <c r="EB26" s="97"/>
      <c r="EC26" s="98"/>
      <c r="ED26" s="98"/>
      <c r="EE26" s="97"/>
      <c r="EF26" s="97"/>
      <c r="EG26" s="98">
        <f t="shared" si="16"/>
        <v>0</v>
      </c>
      <c r="EH26" s="99"/>
      <c r="EI26" s="98"/>
      <c r="EJ26" s="97"/>
      <c r="EK26" s="98"/>
      <c r="EL26" s="98"/>
      <c r="EM26" s="97"/>
      <c r="EN26" s="97"/>
      <c r="EO26" s="98">
        <f t="shared" si="17"/>
        <v>0</v>
      </c>
      <c r="EP26" s="99"/>
      <c r="EQ26" s="98"/>
      <c r="ER26" s="97"/>
      <c r="ES26" s="98"/>
      <c r="ET26" s="98"/>
      <c r="EU26" s="97"/>
      <c r="EV26" s="97"/>
      <c r="EW26" s="98">
        <f t="shared" si="18"/>
        <v>0</v>
      </c>
      <c r="EX26" s="99"/>
      <c r="EY26" s="98"/>
      <c r="EZ26" s="97"/>
      <c r="FA26" s="98"/>
      <c r="FB26" s="98"/>
      <c r="FC26" s="97"/>
      <c r="FD26" s="97"/>
      <c r="FE26" s="98">
        <f t="shared" si="19"/>
        <v>0</v>
      </c>
      <c r="FF26" s="99"/>
      <c r="FG26" s="98"/>
      <c r="FH26" s="97"/>
      <c r="FI26" s="98"/>
      <c r="FJ26" s="98"/>
      <c r="FK26" s="97"/>
      <c r="FL26" s="97"/>
      <c r="FM26" s="98">
        <f t="shared" si="20"/>
        <v>0</v>
      </c>
      <c r="FN26" s="99"/>
      <c r="FO26" s="98"/>
      <c r="FP26" s="97"/>
      <c r="FQ26" s="98"/>
      <c r="FR26" s="98"/>
      <c r="FS26" s="97"/>
      <c r="FT26" s="97"/>
      <c r="FU26" s="98">
        <f t="shared" si="21"/>
        <v>0</v>
      </c>
      <c r="FV26" s="99"/>
      <c r="FW26" s="98"/>
      <c r="FX26" s="97"/>
      <c r="FY26" s="98"/>
      <c r="FZ26" s="98"/>
      <c r="GA26" s="97"/>
      <c r="GB26" s="97"/>
      <c r="GC26" s="98">
        <f t="shared" si="22"/>
        <v>0</v>
      </c>
      <c r="GD26" s="99"/>
      <c r="GE26" s="98"/>
      <c r="GF26" s="97"/>
      <c r="GG26" s="98"/>
      <c r="GH26" s="98"/>
      <c r="GI26" s="97"/>
      <c r="GJ26" s="97"/>
      <c r="GK26" s="98">
        <f t="shared" si="23"/>
        <v>0</v>
      </c>
      <c r="GL26" s="99"/>
      <c r="GM26" s="98"/>
      <c r="GN26" s="97"/>
      <c r="GO26" s="98"/>
      <c r="GP26" s="98"/>
      <c r="GQ26" s="97"/>
      <c r="GR26" s="97"/>
      <c r="GS26" s="98">
        <f t="shared" si="24"/>
        <v>0</v>
      </c>
      <c r="GT26" s="99"/>
      <c r="GU26" s="98"/>
      <c r="GV26" s="97"/>
      <c r="GW26" s="98"/>
      <c r="GX26" s="98"/>
      <c r="GY26" s="97"/>
      <c r="GZ26" s="97"/>
      <c r="HA26" s="98">
        <f t="shared" si="25"/>
        <v>0</v>
      </c>
      <c r="HB26" s="99"/>
      <c r="HC26" s="98"/>
      <c r="HD26" s="97"/>
      <c r="HE26" s="98"/>
      <c r="HF26" s="98"/>
      <c r="HG26" s="97"/>
      <c r="HH26" s="97"/>
      <c r="HI26" s="98">
        <f t="shared" si="26"/>
        <v>0</v>
      </c>
      <c r="HJ26" s="99"/>
      <c r="HK26" s="98"/>
      <c r="HL26" s="97"/>
      <c r="HM26" s="98"/>
      <c r="HN26" s="98"/>
      <c r="HO26" s="97"/>
      <c r="HP26" s="97"/>
      <c r="HQ26" s="98">
        <f t="shared" si="27"/>
        <v>0</v>
      </c>
      <c r="HR26" s="99"/>
      <c r="HS26" s="98"/>
      <c r="HT26" s="97"/>
      <c r="HU26" s="98"/>
      <c r="HV26" s="98"/>
      <c r="HW26" s="97"/>
      <c r="HX26" s="97"/>
      <c r="HY26" s="98">
        <f t="shared" si="28"/>
        <v>0</v>
      </c>
      <c r="HZ26" s="99"/>
      <c r="IA26" s="98"/>
      <c r="IB26" s="97"/>
      <c r="IC26" s="98"/>
      <c r="ID26" s="98"/>
      <c r="IE26" s="97"/>
      <c r="IF26" s="97"/>
      <c r="IG26" s="98">
        <f t="shared" si="29"/>
        <v>0</v>
      </c>
      <c r="IH26" s="99"/>
      <c r="II26" s="98"/>
      <c r="IJ26" s="97"/>
      <c r="IK26" s="98"/>
      <c r="IL26" s="98"/>
      <c r="IM26" s="97"/>
      <c r="IN26" s="97"/>
      <c r="IO26" s="98">
        <f t="shared" si="30"/>
        <v>0</v>
      </c>
      <c r="IP26" s="99"/>
      <c r="IU26" s="97"/>
      <c r="IV26" s="97"/>
      <c r="IW26" s="98">
        <f t="shared" si="31"/>
        <v>0</v>
      </c>
      <c r="IX26" s="99"/>
      <c r="IY26" s="100">
        <f t="shared" ref="IY26:JB26" si="69">SUM(C26,K26,S26,AA26,AI26,AQ26,AY26,BG26,BO26,BW26,CE26,CM26,CU26,DC26,DK26,DS26,EA26,EI26,EQ26,EY26,FG26,FO26,FW26,GE26,GM26,GU26,HC26,HK26,HS26,IA26,II26)</f>
        <v>0</v>
      </c>
      <c r="IZ26" s="100">
        <f t="shared" si="69"/>
        <v>0</v>
      </c>
      <c r="JA26" s="100">
        <f t="shared" si="69"/>
        <v>1.5</v>
      </c>
      <c r="JB26" s="100">
        <f t="shared" si="69"/>
        <v>0.5</v>
      </c>
      <c r="JC26" s="100">
        <f t="shared" ref="JC26:JD26" si="70">SUM(G26,O26,W26,AE26,AM26,AU26,BC26,BK26,BS26,CA26,CI26,CQ26,CY26,DG26,DO26,DW26,EE26,EM26,EU26,FC26,FK26,FS26,GA26,GI26,GQ26,GY26,HG26,HO26,HW26,IE26,IM26,IU26)</f>
        <v>1</v>
      </c>
      <c r="JD26" s="100">
        <f t="shared" si="70"/>
        <v>0.5</v>
      </c>
      <c r="JE26" s="101">
        <f t="shared" si="37"/>
        <v>3.5</v>
      </c>
      <c r="JF26" s="97"/>
      <c r="JG26" s="97"/>
    </row>
    <row r="27" spans="1:267" ht="15.75" customHeight="1">
      <c r="A27" s="2" t="s">
        <v>83</v>
      </c>
      <c r="B27" s="2" t="s">
        <v>28</v>
      </c>
      <c r="C27" s="97"/>
      <c r="D27" s="97"/>
      <c r="E27" s="97"/>
      <c r="F27" s="97"/>
      <c r="G27" s="97"/>
      <c r="H27" s="97"/>
      <c r="I27" s="98">
        <f t="shared" si="0"/>
        <v>0</v>
      </c>
      <c r="J27" s="99"/>
      <c r="K27" s="97"/>
      <c r="L27" s="97"/>
      <c r="M27" s="97"/>
      <c r="N27" s="97"/>
      <c r="O27" s="97"/>
      <c r="P27" s="97"/>
      <c r="Q27" s="98">
        <f t="shared" si="1"/>
        <v>0</v>
      </c>
      <c r="R27" s="99"/>
      <c r="S27" s="97"/>
      <c r="T27" s="97"/>
      <c r="U27" s="97"/>
      <c r="V27" s="97"/>
      <c r="W27" s="97"/>
      <c r="X27" s="97"/>
      <c r="Y27" s="98">
        <f t="shared" si="2"/>
        <v>0</v>
      </c>
      <c r="Z27" s="99"/>
      <c r="AA27" s="97"/>
      <c r="AB27" s="97"/>
      <c r="AC27" s="97"/>
      <c r="AD27" s="97"/>
      <c r="AE27" s="97"/>
      <c r="AF27" s="97"/>
      <c r="AG27" s="98">
        <f t="shared" si="3"/>
        <v>0</v>
      </c>
      <c r="AH27" s="99"/>
      <c r="AI27" s="97"/>
      <c r="AJ27" s="97"/>
      <c r="AK27" s="97"/>
      <c r="AL27" s="97"/>
      <c r="AM27" s="97"/>
      <c r="AN27" s="97"/>
      <c r="AO27" s="98">
        <f t="shared" si="4"/>
        <v>0</v>
      </c>
      <c r="AP27" s="99"/>
      <c r="AQ27" s="97"/>
      <c r="AR27" s="97"/>
      <c r="AS27" s="97"/>
      <c r="AT27" s="97"/>
      <c r="AU27" s="97"/>
      <c r="AV27" s="97"/>
      <c r="AW27" s="98">
        <f t="shared" si="5"/>
        <v>0</v>
      </c>
      <c r="AX27" s="99"/>
      <c r="AY27" s="97"/>
      <c r="AZ27" s="97"/>
      <c r="BA27" s="97"/>
      <c r="BB27" s="97"/>
      <c r="BC27" s="97"/>
      <c r="BD27" s="97"/>
      <c r="BE27" s="98">
        <f t="shared" si="6"/>
        <v>0</v>
      </c>
      <c r="BF27" s="99"/>
      <c r="BG27" s="97"/>
      <c r="BH27" s="97"/>
      <c r="BI27" s="97"/>
      <c r="BJ27" s="97"/>
      <c r="BK27" s="97"/>
      <c r="BL27" s="97"/>
      <c r="BM27" s="98">
        <f t="shared" si="7"/>
        <v>0</v>
      </c>
      <c r="BN27" s="99"/>
      <c r="BO27" s="97"/>
      <c r="BP27" s="97"/>
      <c r="BQ27" s="97"/>
      <c r="BR27" s="97"/>
      <c r="BS27" s="97"/>
      <c r="BT27" s="97"/>
      <c r="BU27" s="98">
        <f t="shared" si="8"/>
        <v>0</v>
      </c>
      <c r="BV27" s="99"/>
      <c r="BW27" s="97"/>
      <c r="BX27" s="97"/>
      <c r="BY27" s="97"/>
      <c r="BZ27" s="97"/>
      <c r="CA27" s="97"/>
      <c r="CB27" s="97"/>
      <c r="CC27" s="98">
        <f t="shared" si="9"/>
        <v>0</v>
      </c>
      <c r="CD27" s="99"/>
      <c r="CE27" s="97"/>
      <c r="CF27" s="97"/>
      <c r="CG27" s="97"/>
      <c r="CH27" s="97"/>
      <c r="CI27" s="97"/>
      <c r="CJ27" s="97"/>
      <c r="CK27" s="98">
        <f t="shared" si="10"/>
        <v>0</v>
      </c>
      <c r="CL27" s="99"/>
      <c r="CM27" s="97"/>
      <c r="CN27" s="97"/>
      <c r="CO27" s="97"/>
      <c r="CP27" s="97"/>
      <c r="CQ27" s="97"/>
      <c r="CR27" s="97"/>
      <c r="CS27" s="98">
        <f t="shared" si="11"/>
        <v>0</v>
      </c>
      <c r="CT27" s="99"/>
      <c r="CU27" s="97"/>
      <c r="CV27" s="97"/>
      <c r="CW27" s="97"/>
      <c r="CX27" s="97"/>
      <c r="CY27" s="97"/>
      <c r="CZ27" s="97"/>
      <c r="DA27" s="98">
        <f t="shared" si="12"/>
        <v>0</v>
      </c>
      <c r="DB27" s="99"/>
      <c r="DC27" s="97"/>
      <c r="DD27" s="97"/>
      <c r="DE27" s="97"/>
      <c r="DF27" s="97"/>
      <c r="DG27" s="97"/>
      <c r="DH27" s="97"/>
      <c r="DI27" s="98">
        <f t="shared" si="13"/>
        <v>0</v>
      </c>
      <c r="DJ27" s="99"/>
      <c r="DK27" s="97"/>
      <c r="DL27" s="97"/>
      <c r="DM27" s="97"/>
      <c r="DN27" s="97"/>
      <c r="DO27" s="97"/>
      <c r="DP27" s="97"/>
      <c r="DQ27" s="98">
        <f t="shared" si="44"/>
        <v>0</v>
      </c>
      <c r="DR27" s="99"/>
      <c r="DS27" s="97"/>
      <c r="DT27" s="97"/>
      <c r="DU27" s="97"/>
      <c r="DV27" s="97"/>
      <c r="DW27" s="97"/>
      <c r="DX27" s="97"/>
      <c r="DY27" s="98">
        <f t="shared" si="15"/>
        <v>0</v>
      </c>
      <c r="DZ27" s="99"/>
      <c r="EA27" s="97"/>
      <c r="EB27" s="97"/>
      <c r="EC27" s="97"/>
      <c r="ED27" s="97"/>
      <c r="EE27" s="97"/>
      <c r="EF27" s="97"/>
      <c r="EG27" s="98">
        <f t="shared" si="16"/>
        <v>0</v>
      </c>
      <c r="EH27" s="99"/>
      <c r="EI27" s="97"/>
      <c r="EJ27" s="97"/>
      <c r="EK27" s="97"/>
      <c r="EL27" s="97"/>
      <c r="EM27" s="97"/>
      <c r="EN27" s="97"/>
      <c r="EO27" s="98">
        <f t="shared" si="17"/>
        <v>0</v>
      </c>
      <c r="EP27" s="99"/>
      <c r="EQ27" s="97"/>
      <c r="ER27" s="97"/>
      <c r="ES27" s="97"/>
      <c r="ET27" s="97"/>
      <c r="EU27" s="97"/>
      <c r="EV27" s="97"/>
      <c r="EW27" s="98">
        <f t="shared" si="18"/>
        <v>0</v>
      </c>
      <c r="EX27" s="99"/>
      <c r="EY27" s="97"/>
      <c r="EZ27" s="97"/>
      <c r="FA27" s="97"/>
      <c r="FB27" s="97"/>
      <c r="FC27" s="97"/>
      <c r="FD27" s="97"/>
      <c r="FE27" s="98">
        <f t="shared" si="19"/>
        <v>0</v>
      </c>
      <c r="FF27" s="99"/>
      <c r="FG27" s="97"/>
      <c r="FH27" s="97"/>
      <c r="FI27" s="97"/>
      <c r="FJ27" s="97"/>
      <c r="FK27" s="97"/>
      <c r="FL27" s="97"/>
      <c r="FM27" s="98">
        <f t="shared" si="20"/>
        <v>0</v>
      </c>
      <c r="FN27" s="99"/>
      <c r="FO27" s="97"/>
      <c r="FP27" s="97"/>
      <c r="FQ27" s="97"/>
      <c r="FR27" s="97"/>
      <c r="FS27" s="97"/>
      <c r="FT27" s="97"/>
      <c r="FU27" s="98">
        <f t="shared" si="21"/>
        <v>0</v>
      </c>
      <c r="FV27" s="99"/>
      <c r="FW27" s="97"/>
      <c r="FX27" s="97"/>
      <c r="FY27" s="97"/>
      <c r="FZ27" s="97"/>
      <c r="GA27" s="97"/>
      <c r="GB27" s="97"/>
      <c r="GC27" s="98">
        <f t="shared" si="22"/>
        <v>0</v>
      </c>
      <c r="GD27" s="99"/>
      <c r="GE27" s="97"/>
      <c r="GF27" s="97"/>
      <c r="GG27" s="97"/>
      <c r="GH27" s="97"/>
      <c r="GI27" s="97"/>
      <c r="GJ27" s="97"/>
      <c r="GK27" s="98">
        <f t="shared" si="23"/>
        <v>0</v>
      </c>
      <c r="GL27" s="99"/>
      <c r="GM27" s="97"/>
      <c r="GN27" s="97"/>
      <c r="GO27" s="97"/>
      <c r="GP27" s="97"/>
      <c r="GQ27" s="97"/>
      <c r="GR27" s="97"/>
      <c r="GS27" s="98">
        <f t="shared" si="24"/>
        <v>0</v>
      </c>
      <c r="GT27" s="99"/>
      <c r="GU27" s="97"/>
      <c r="GV27" s="97"/>
      <c r="GW27" s="97"/>
      <c r="GX27" s="97"/>
      <c r="GY27" s="97"/>
      <c r="GZ27" s="97"/>
      <c r="HA27" s="98">
        <f t="shared" si="25"/>
        <v>0</v>
      </c>
      <c r="HB27" s="99"/>
      <c r="HC27" s="103">
        <v>3.5</v>
      </c>
      <c r="HD27" s="97"/>
      <c r="HE27" s="103">
        <v>2.5</v>
      </c>
      <c r="HF27" s="103">
        <v>10</v>
      </c>
      <c r="HG27" s="103">
        <v>1</v>
      </c>
      <c r="HH27" s="103">
        <v>4</v>
      </c>
      <c r="HI27" s="98">
        <f t="shared" si="26"/>
        <v>21</v>
      </c>
      <c r="HJ27" s="99"/>
      <c r="HK27" s="97"/>
      <c r="HL27" s="97"/>
      <c r="HM27" s="97"/>
      <c r="HN27" s="97"/>
      <c r="HO27" s="97"/>
      <c r="HP27" s="97"/>
      <c r="HQ27" s="98">
        <f t="shared" si="27"/>
        <v>0</v>
      </c>
      <c r="HR27" s="99"/>
      <c r="HS27" s="97"/>
      <c r="HT27" s="97"/>
      <c r="HU27" s="97"/>
      <c r="HV27" s="97"/>
      <c r="HW27" s="97"/>
      <c r="HX27" s="97"/>
      <c r="HY27" s="98">
        <f t="shared" si="28"/>
        <v>0</v>
      </c>
      <c r="HZ27" s="99"/>
      <c r="IA27" s="97"/>
      <c r="IB27" s="97"/>
      <c r="IC27" s="97"/>
      <c r="ID27" s="97"/>
      <c r="IE27" s="97"/>
      <c r="IF27" s="97"/>
      <c r="IG27" s="98">
        <f t="shared" si="29"/>
        <v>0</v>
      </c>
      <c r="IH27" s="99"/>
      <c r="II27" s="97"/>
      <c r="IJ27" s="97"/>
      <c r="IK27" s="97"/>
      <c r="IL27" s="97"/>
      <c r="IM27" s="97"/>
      <c r="IN27" s="97"/>
      <c r="IO27" s="98">
        <f t="shared" si="30"/>
        <v>0</v>
      </c>
      <c r="IP27" s="99"/>
      <c r="IU27" s="97"/>
      <c r="IV27" s="97"/>
      <c r="IW27" s="98">
        <f t="shared" si="31"/>
        <v>0</v>
      </c>
      <c r="IX27" s="99"/>
      <c r="IY27" s="100">
        <f t="shared" ref="IY27:JB27" si="71">SUM(C27,K27,S27,AA27,AI27,AQ27,AY27,BG27,BO27,BW27,CE27,CM27,CU27,DC27,DK27,DS27,EA27,EI27,EQ27,EY27,FG27,FO27,FW27,GE27,GM27,GU27,HC27,HK27,HS27,IA27,II27)</f>
        <v>3.5</v>
      </c>
      <c r="IZ27" s="100">
        <f t="shared" si="71"/>
        <v>0</v>
      </c>
      <c r="JA27" s="100">
        <f t="shared" si="71"/>
        <v>2.5</v>
      </c>
      <c r="JB27" s="100">
        <f t="shared" si="71"/>
        <v>10</v>
      </c>
      <c r="JC27" s="100">
        <f t="shared" ref="JC27:JD27" si="72">SUM(G27,O27,W27,AE27,AM27,AU27,BC27,BK27,BS27,CA27,CI27,CQ27,CY27,DG27,DO27,DW27,EE27,EM27,EU27,FC27,FK27,FS27,GA27,GI27,GQ27,GY27,HG27,HO27,HW27,IE27,IM27,IU27)</f>
        <v>1</v>
      </c>
      <c r="JD27" s="100">
        <f t="shared" si="72"/>
        <v>4</v>
      </c>
      <c r="JE27" s="101">
        <f t="shared" si="37"/>
        <v>21</v>
      </c>
      <c r="JF27" s="97"/>
      <c r="JG27" s="97"/>
    </row>
    <row r="28" spans="1:267" ht="15.75" customHeight="1">
      <c r="A28" s="2" t="s">
        <v>84</v>
      </c>
      <c r="B28" s="2" t="s">
        <v>29</v>
      </c>
      <c r="C28" s="97"/>
      <c r="D28" s="97"/>
      <c r="E28" s="97"/>
      <c r="F28" s="97"/>
      <c r="G28" s="97"/>
      <c r="H28" s="97"/>
      <c r="I28" s="98">
        <f t="shared" si="0"/>
        <v>0</v>
      </c>
      <c r="J28" s="99"/>
      <c r="K28" s="97"/>
      <c r="L28" s="97"/>
      <c r="M28" s="97"/>
      <c r="N28" s="97"/>
      <c r="O28" s="97"/>
      <c r="P28" s="97"/>
      <c r="Q28" s="98">
        <f t="shared" si="1"/>
        <v>0</v>
      </c>
      <c r="R28" s="99"/>
      <c r="S28" s="97"/>
      <c r="T28" s="97"/>
      <c r="U28" s="97"/>
      <c r="V28" s="97"/>
      <c r="W28" s="97"/>
      <c r="X28" s="97"/>
      <c r="Y28" s="98">
        <f t="shared" si="2"/>
        <v>0</v>
      </c>
      <c r="Z28" s="99"/>
      <c r="AA28" s="97"/>
      <c r="AB28" s="97"/>
      <c r="AC28" s="97"/>
      <c r="AD28" s="97"/>
      <c r="AE28" s="97"/>
      <c r="AF28" s="97"/>
      <c r="AG28" s="98">
        <f t="shared" si="3"/>
        <v>0</v>
      </c>
      <c r="AH28" s="99"/>
      <c r="AI28" s="97"/>
      <c r="AJ28" s="97"/>
      <c r="AK28" s="97"/>
      <c r="AL28" s="97"/>
      <c r="AM28" s="97"/>
      <c r="AN28" s="97"/>
      <c r="AO28" s="98">
        <f t="shared" si="4"/>
        <v>0</v>
      </c>
      <c r="AP28" s="99"/>
      <c r="AQ28" s="97"/>
      <c r="AR28" s="97"/>
      <c r="AS28" s="97"/>
      <c r="AT28" s="97"/>
      <c r="AU28" s="97"/>
      <c r="AV28" s="97"/>
      <c r="AW28" s="98">
        <f t="shared" si="5"/>
        <v>0</v>
      </c>
      <c r="AX28" s="99"/>
      <c r="AY28" s="97"/>
      <c r="AZ28" s="97"/>
      <c r="BA28" s="97"/>
      <c r="BB28" s="97"/>
      <c r="BC28" s="97"/>
      <c r="BD28" s="97"/>
      <c r="BE28" s="98">
        <f t="shared" si="6"/>
        <v>0</v>
      </c>
      <c r="BF28" s="99"/>
      <c r="BG28" s="97"/>
      <c r="BH28" s="97"/>
      <c r="BI28" s="97"/>
      <c r="BJ28" s="97"/>
      <c r="BK28" s="97"/>
      <c r="BL28" s="97"/>
      <c r="BM28" s="98">
        <f t="shared" si="7"/>
        <v>0</v>
      </c>
      <c r="BN28" s="99"/>
      <c r="BO28" s="97"/>
      <c r="BP28" s="97"/>
      <c r="BQ28" s="97"/>
      <c r="BR28" s="97"/>
      <c r="BS28" s="97"/>
      <c r="BT28" s="97"/>
      <c r="BU28" s="98">
        <f t="shared" si="8"/>
        <v>0</v>
      </c>
      <c r="BV28" s="99"/>
      <c r="BW28" s="97"/>
      <c r="BX28" s="97"/>
      <c r="BY28" s="97"/>
      <c r="BZ28" s="97"/>
      <c r="CA28" s="97"/>
      <c r="CB28" s="97"/>
      <c r="CC28" s="98">
        <f t="shared" si="9"/>
        <v>0</v>
      </c>
      <c r="CD28" s="99"/>
      <c r="CE28" s="97"/>
      <c r="CF28" s="97"/>
      <c r="CG28" s="97"/>
      <c r="CH28" s="97"/>
      <c r="CI28" s="97"/>
      <c r="CJ28" s="97"/>
      <c r="CK28" s="98">
        <f t="shared" si="10"/>
        <v>0</v>
      </c>
      <c r="CL28" s="99"/>
      <c r="CM28" s="97"/>
      <c r="CN28" s="97"/>
      <c r="CO28" s="97"/>
      <c r="CP28" s="97"/>
      <c r="CQ28" s="97"/>
      <c r="CR28" s="97"/>
      <c r="CS28" s="98">
        <f t="shared" si="11"/>
        <v>0</v>
      </c>
      <c r="CT28" s="99"/>
      <c r="CU28" s="97"/>
      <c r="CV28" s="97"/>
      <c r="CW28" s="97"/>
      <c r="CX28" s="97"/>
      <c r="CY28" s="97"/>
      <c r="CZ28" s="97"/>
      <c r="DA28" s="98">
        <f t="shared" si="12"/>
        <v>0</v>
      </c>
      <c r="DB28" s="99"/>
      <c r="DC28" s="97"/>
      <c r="DD28" s="97"/>
      <c r="DE28" s="97"/>
      <c r="DF28" s="97"/>
      <c r="DG28" s="97"/>
      <c r="DH28" s="97"/>
      <c r="DI28" s="98">
        <f t="shared" si="13"/>
        <v>0</v>
      </c>
      <c r="DJ28" s="99"/>
      <c r="DK28" s="97"/>
      <c r="DL28" s="97"/>
      <c r="DM28" s="97"/>
      <c r="DN28" s="97"/>
      <c r="DO28" s="97"/>
      <c r="DP28" s="97"/>
      <c r="DQ28" s="98">
        <f t="shared" si="44"/>
        <v>0</v>
      </c>
      <c r="DR28" s="99"/>
      <c r="DS28" s="97"/>
      <c r="DT28" s="97"/>
      <c r="DU28" s="97"/>
      <c r="DV28" s="97"/>
      <c r="DW28" s="97"/>
      <c r="DX28" s="97"/>
      <c r="DY28" s="98">
        <f t="shared" si="15"/>
        <v>0</v>
      </c>
      <c r="DZ28" s="99"/>
      <c r="EA28" s="97"/>
      <c r="EB28" s="97"/>
      <c r="EC28" s="97"/>
      <c r="ED28" s="97"/>
      <c r="EE28" s="97"/>
      <c r="EF28" s="97"/>
      <c r="EG28" s="98">
        <f t="shared" si="16"/>
        <v>0</v>
      </c>
      <c r="EH28" s="99"/>
      <c r="EI28" s="97"/>
      <c r="EJ28" s="97"/>
      <c r="EK28" s="97"/>
      <c r="EL28" s="97"/>
      <c r="EM28" s="97"/>
      <c r="EN28" s="97"/>
      <c r="EO28" s="98">
        <f t="shared" si="17"/>
        <v>0</v>
      </c>
      <c r="EP28" s="99"/>
      <c r="EQ28" s="97"/>
      <c r="ER28" s="97"/>
      <c r="ES28" s="97"/>
      <c r="ET28" s="97"/>
      <c r="EU28" s="97"/>
      <c r="EV28" s="97"/>
      <c r="EW28" s="98">
        <f t="shared" si="18"/>
        <v>0</v>
      </c>
      <c r="EX28" s="99"/>
      <c r="EY28" s="97"/>
      <c r="EZ28" s="97"/>
      <c r="FA28" s="97"/>
      <c r="FB28" s="97"/>
      <c r="FC28" s="97"/>
      <c r="FD28" s="97"/>
      <c r="FE28" s="98">
        <f t="shared" si="19"/>
        <v>0</v>
      </c>
      <c r="FF28" s="99"/>
      <c r="FG28" s="97"/>
      <c r="FH28" s="97"/>
      <c r="FI28" s="97"/>
      <c r="FJ28" s="97"/>
      <c r="FK28" s="97"/>
      <c r="FL28" s="97"/>
      <c r="FM28" s="98">
        <f t="shared" si="20"/>
        <v>0</v>
      </c>
      <c r="FN28" s="99"/>
      <c r="FO28" s="97"/>
      <c r="FP28" s="97"/>
      <c r="FQ28" s="97"/>
      <c r="FR28" s="97"/>
      <c r="FS28" s="97"/>
      <c r="FT28" s="97"/>
      <c r="FU28" s="98">
        <f t="shared" si="21"/>
        <v>0</v>
      </c>
      <c r="FV28" s="99"/>
      <c r="FW28" s="97"/>
      <c r="FX28" s="97"/>
      <c r="FY28" s="97"/>
      <c r="FZ28" s="97"/>
      <c r="GA28" s="97"/>
      <c r="GB28" s="97"/>
      <c r="GC28" s="98">
        <f t="shared" si="22"/>
        <v>0</v>
      </c>
      <c r="GD28" s="99"/>
      <c r="GE28" s="97"/>
      <c r="GF28" s="97"/>
      <c r="GG28" s="97"/>
      <c r="GH28" s="97"/>
      <c r="GI28" s="97"/>
      <c r="GJ28" s="97"/>
      <c r="GK28" s="98">
        <f t="shared" si="23"/>
        <v>0</v>
      </c>
      <c r="GL28" s="99"/>
      <c r="GM28" s="97"/>
      <c r="GN28" s="97"/>
      <c r="GO28" s="97"/>
      <c r="GP28" s="97"/>
      <c r="GQ28" s="97"/>
      <c r="GR28" s="97"/>
      <c r="GS28" s="98">
        <f t="shared" si="24"/>
        <v>0</v>
      </c>
      <c r="GT28" s="99"/>
      <c r="GU28" s="97"/>
      <c r="GV28" s="97"/>
      <c r="GW28" s="97"/>
      <c r="GX28" s="97"/>
      <c r="GY28" s="97"/>
      <c r="GZ28" s="97"/>
      <c r="HA28" s="98">
        <f t="shared" si="25"/>
        <v>0</v>
      </c>
      <c r="HB28" s="99"/>
      <c r="HC28" s="97"/>
      <c r="HD28" s="97"/>
      <c r="HE28" s="97"/>
      <c r="HF28" s="97"/>
      <c r="HG28" s="97"/>
      <c r="HH28" s="97"/>
      <c r="HI28" s="98">
        <f t="shared" si="26"/>
        <v>0</v>
      </c>
      <c r="HJ28" s="99"/>
      <c r="HK28" s="97"/>
      <c r="HL28" s="97"/>
      <c r="HM28" s="97"/>
      <c r="HN28" s="97"/>
      <c r="HO28" s="97"/>
      <c r="HP28" s="97"/>
      <c r="HQ28" s="98">
        <f t="shared" si="27"/>
        <v>0</v>
      </c>
      <c r="HR28" s="99"/>
      <c r="HS28" s="97"/>
      <c r="HT28" s="97"/>
      <c r="HU28" s="97"/>
      <c r="HV28" s="97"/>
      <c r="HW28" s="97"/>
      <c r="HX28" s="97"/>
      <c r="HY28" s="98">
        <f t="shared" si="28"/>
        <v>0</v>
      </c>
      <c r="HZ28" s="99"/>
      <c r="IA28" s="97"/>
      <c r="IB28" s="97"/>
      <c r="IC28" s="103">
        <v>1</v>
      </c>
      <c r="ID28" s="97"/>
      <c r="IE28" s="97"/>
      <c r="IF28" s="103">
        <v>2.5</v>
      </c>
      <c r="IG28" s="98">
        <f t="shared" si="29"/>
        <v>3.5</v>
      </c>
      <c r="IH28" s="99"/>
      <c r="II28" s="97"/>
      <c r="IJ28" s="97"/>
      <c r="IK28" s="97"/>
      <c r="IL28" s="97"/>
      <c r="IM28" s="97"/>
      <c r="IN28" s="97"/>
      <c r="IO28" s="98">
        <f t="shared" si="30"/>
        <v>0</v>
      </c>
      <c r="IP28" s="99"/>
      <c r="IU28" s="97"/>
      <c r="IV28" s="97"/>
      <c r="IW28" s="98">
        <f t="shared" si="31"/>
        <v>0</v>
      </c>
      <c r="IX28" s="99"/>
      <c r="IY28" s="100">
        <f t="shared" ref="IY28:JB28" si="73">SUM(C28,K28,S28,AA28,AI28,AQ28,AY28,BG28,BO28,BW28,CE28,CM28,CU28,DC28,DK28,DS28,EA28,EI28,EQ28,EY28,FG28,FO28,FW28,GE28,GM28,GU28,HC28,HK28,HS28,IA28,II28)</f>
        <v>0</v>
      </c>
      <c r="IZ28" s="100">
        <f t="shared" si="73"/>
        <v>0</v>
      </c>
      <c r="JA28" s="100">
        <f t="shared" si="73"/>
        <v>1</v>
      </c>
      <c r="JB28" s="100">
        <f t="shared" si="73"/>
        <v>0</v>
      </c>
      <c r="JC28" s="100">
        <f t="shared" ref="JC28:JD28" si="74">SUM(G28,O28,W28,AE28,AM28,AU28,BC28,BK28,BS28,CA28,CI28,CQ28,CY28,DG28,DO28,DW28,EE28,EM28,EU28,FC28,FK28,FS28,GA28,GI28,GQ28,GY28,HG28,HO28,HW28,IE28,IM28,IU28)</f>
        <v>0</v>
      </c>
      <c r="JD28" s="100">
        <f t="shared" si="74"/>
        <v>2.5</v>
      </c>
      <c r="JE28" s="101">
        <f t="shared" si="37"/>
        <v>3.5</v>
      </c>
      <c r="JF28" s="97"/>
      <c r="JG28" s="97"/>
    </row>
    <row r="29" spans="1:267" ht="15.75" customHeight="1">
      <c r="A29" s="2" t="s">
        <v>85</v>
      </c>
      <c r="B29" s="2" t="s">
        <v>30</v>
      </c>
      <c r="C29" s="97"/>
      <c r="D29" s="97"/>
      <c r="E29" s="97"/>
      <c r="F29" s="97"/>
      <c r="G29" s="97"/>
      <c r="H29" s="97"/>
      <c r="I29" s="98">
        <f t="shared" si="0"/>
        <v>0</v>
      </c>
      <c r="J29" s="99"/>
      <c r="K29" s="97"/>
      <c r="L29" s="97"/>
      <c r="M29" s="97"/>
      <c r="N29" s="97"/>
      <c r="O29" s="97"/>
      <c r="P29" s="97"/>
      <c r="Q29" s="98">
        <f t="shared" si="1"/>
        <v>0</v>
      </c>
      <c r="R29" s="99"/>
      <c r="S29" s="97"/>
      <c r="T29" s="97"/>
      <c r="U29" s="97"/>
      <c r="V29" s="97"/>
      <c r="W29" s="97"/>
      <c r="X29" s="97"/>
      <c r="Y29" s="98">
        <f t="shared" si="2"/>
        <v>0</v>
      </c>
      <c r="Z29" s="99"/>
      <c r="AA29" s="97"/>
      <c r="AB29" s="97"/>
      <c r="AC29" s="97"/>
      <c r="AD29" s="97"/>
      <c r="AE29" s="97"/>
      <c r="AF29" s="97"/>
      <c r="AG29" s="98">
        <f t="shared" si="3"/>
        <v>0</v>
      </c>
      <c r="AH29" s="99"/>
      <c r="AI29" s="97"/>
      <c r="AJ29" s="97"/>
      <c r="AK29" s="97"/>
      <c r="AL29" s="97"/>
      <c r="AM29" s="97"/>
      <c r="AN29" s="97"/>
      <c r="AO29" s="98">
        <f t="shared" si="4"/>
        <v>0</v>
      </c>
      <c r="AP29" s="99"/>
      <c r="AQ29" s="97"/>
      <c r="AR29" s="97"/>
      <c r="AS29" s="97"/>
      <c r="AT29" s="97"/>
      <c r="AU29" s="97"/>
      <c r="AV29" s="97"/>
      <c r="AW29" s="98">
        <f t="shared" si="5"/>
        <v>0</v>
      </c>
      <c r="AX29" s="99"/>
      <c r="AY29" s="97"/>
      <c r="AZ29" s="97"/>
      <c r="BA29" s="97"/>
      <c r="BB29" s="97"/>
      <c r="BC29" s="97"/>
      <c r="BD29" s="97"/>
      <c r="BE29" s="98">
        <f t="shared" si="6"/>
        <v>0</v>
      </c>
      <c r="BF29" s="99"/>
      <c r="BG29" s="97"/>
      <c r="BH29" s="97"/>
      <c r="BI29" s="97"/>
      <c r="BJ29" s="97"/>
      <c r="BK29" s="97"/>
      <c r="BL29" s="97"/>
      <c r="BM29" s="98">
        <f t="shared" si="7"/>
        <v>0</v>
      </c>
      <c r="BN29" s="99"/>
      <c r="BO29" s="97"/>
      <c r="BP29" s="97"/>
      <c r="BQ29" s="97"/>
      <c r="BR29" s="97"/>
      <c r="BS29" s="97"/>
      <c r="BT29" s="97"/>
      <c r="BU29" s="98">
        <f t="shared" si="8"/>
        <v>0</v>
      </c>
      <c r="BV29" s="99"/>
      <c r="BW29" s="97"/>
      <c r="BX29" s="97"/>
      <c r="BY29" s="97"/>
      <c r="BZ29" s="97"/>
      <c r="CA29" s="97"/>
      <c r="CB29" s="97"/>
      <c r="CC29" s="98">
        <f t="shared" si="9"/>
        <v>0</v>
      </c>
      <c r="CD29" s="99"/>
      <c r="CE29" s="97"/>
      <c r="CF29" s="97"/>
      <c r="CG29" s="97"/>
      <c r="CH29" s="97"/>
      <c r="CI29" s="97"/>
      <c r="CJ29" s="97"/>
      <c r="CK29" s="98">
        <f t="shared" si="10"/>
        <v>0</v>
      </c>
      <c r="CL29" s="99"/>
      <c r="CM29" s="97"/>
      <c r="CN29" s="97"/>
      <c r="CO29" s="97"/>
      <c r="CP29" s="97"/>
      <c r="CQ29" s="97"/>
      <c r="CR29" s="97"/>
      <c r="CS29" s="98">
        <f t="shared" si="11"/>
        <v>0</v>
      </c>
      <c r="CT29" s="99"/>
      <c r="CU29" s="97"/>
      <c r="CV29" s="97"/>
      <c r="CW29" s="97"/>
      <c r="CX29" s="97"/>
      <c r="CY29" s="97"/>
      <c r="CZ29" s="97"/>
      <c r="DA29" s="98">
        <f t="shared" si="12"/>
        <v>0</v>
      </c>
      <c r="DB29" s="99"/>
      <c r="DC29" s="97"/>
      <c r="DD29" s="97"/>
      <c r="DE29" s="97"/>
      <c r="DF29" s="97"/>
      <c r="DG29" s="97"/>
      <c r="DH29" s="97"/>
      <c r="DI29" s="98">
        <f t="shared" si="13"/>
        <v>0</v>
      </c>
      <c r="DJ29" s="99"/>
      <c r="DK29" s="97"/>
      <c r="DL29" s="97"/>
      <c r="DM29" s="97"/>
      <c r="DN29" s="97"/>
      <c r="DO29" s="97"/>
      <c r="DP29" s="97"/>
      <c r="DQ29" s="98">
        <f t="shared" si="44"/>
        <v>0</v>
      </c>
      <c r="DR29" s="99"/>
      <c r="DS29" s="97"/>
      <c r="DT29" s="97"/>
      <c r="DU29" s="97"/>
      <c r="DV29" s="97"/>
      <c r="DW29" s="97"/>
      <c r="DX29" s="97"/>
      <c r="DY29" s="98">
        <f t="shared" si="15"/>
        <v>0</v>
      </c>
      <c r="DZ29" s="99"/>
      <c r="EA29" s="97"/>
      <c r="EB29" s="97"/>
      <c r="EC29" s="97"/>
      <c r="ED29" s="97"/>
      <c r="EE29" s="97"/>
      <c r="EF29" s="97"/>
      <c r="EG29" s="98">
        <f t="shared" si="16"/>
        <v>0</v>
      </c>
      <c r="EH29" s="99"/>
      <c r="EI29" s="97"/>
      <c r="EJ29" s="97"/>
      <c r="EK29" s="97"/>
      <c r="EL29" s="97"/>
      <c r="EM29" s="97"/>
      <c r="EN29" s="97"/>
      <c r="EO29" s="98">
        <f t="shared" si="17"/>
        <v>0</v>
      </c>
      <c r="EP29" s="99"/>
      <c r="EQ29" s="97"/>
      <c r="ER29" s="97"/>
      <c r="ES29" s="97"/>
      <c r="ET29" s="97"/>
      <c r="EU29" s="97"/>
      <c r="EV29" s="97"/>
      <c r="EW29" s="98">
        <f t="shared" si="18"/>
        <v>0</v>
      </c>
      <c r="EX29" s="99"/>
      <c r="EY29" s="97"/>
      <c r="EZ29" s="97"/>
      <c r="FA29" s="97"/>
      <c r="FB29" s="97"/>
      <c r="FC29" s="97"/>
      <c r="FD29" s="97"/>
      <c r="FE29" s="98">
        <f t="shared" si="19"/>
        <v>0</v>
      </c>
      <c r="FF29" s="99"/>
      <c r="FG29" s="97"/>
      <c r="FH29" s="97"/>
      <c r="FI29" s="97"/>
      <c r="FJ29" s="97"/>
      <c r="FK29" s="97"/>
      <c r="FL29" s="97"/>
      <c r="FM29" s="98">
        <f t="shared" si="20"/>
        <v>0</v>
      </c>
      <c r="FN29" s="99"/>
      <c r="FO29" s="97"/>
      <c r="FP29" s="97"/>
      <c r="FQ29" s="97"/>
      <c r="FR29" s="97"/>
      <c r="FS29" s="97"/>
      <c r="FT29" s="97"/>
      <c r="FU29" s="98">
        <f t="shared" si="21"/>
        <v>0</v>
      </c>
      <c r="FV29" s="99"/>
      <c r="FW29" s="97"/>
      <c r="FX29" s="97"/>
      <c r="FY29" s="97"/>
      <c r="FZ29" s="97"/>
      <c r="GA29" s="97"/>
      <c r="GB29" s="97"/>
      <c r="GC29" s="98">
        <f t="shared" si="22"/>
        <v>0</v>
      </c>
      <c r="GD29" s="99"/>
      <c r="GE29" s="97"/>
      <c r="GF29" s="97"/>
      <c r="GG29" s="97"/>
      <c r="GH29" s="97"/>
      <c r="GI29" s="97"/>
      <c r="GJ29" s="97"/>
      <c r="GK29" s="98">
        <f t="shared" si="23"/>
        <v>0</v>
      </c>
      <c r="GL29" s="99"/>
      <c r="GM29" s="97"/>
      <c r="GN29" s="97"/>
      <c r="GO29" s="97"/>
      <c r="GP29" s="97"/>
      <c r="GQ29" s="97"/>
      <c r="GR29" s="97"/>
      <c r="GS29" s="98">
        <f t="shared" si="24"/>
        <v>0</v>
      </c>
      <c r="GT29" s="99"/>
      <c r="GU29" s="97"/>
      <c r="GV29" s="97"/>
      <c r="GW29" s="97"/>
      <c r="GX29" s="97"/>
      <c r="GY29" s="97"/>
      <c r="GZ29" s="97"/>
      <c r="HA29" s="98">
        <f t="shared" si="25"/>
        <v>0</v>
      </c>
      <c r="HB29" s="99"/>
      <c r="HC29" s="97"/>
      <c r="HD29" s="97"/>
      <c r="HE29" s="97"/>
      <c r="HF29" s="97"/>
      <c r="HG29" s="97"/>
      <c r="HH29" s="97"/>
      <c r="HI29" s="98">
        <f t="shared" si="26"/>
        <v>0</v>
      </c>
      <c r="HJ29" s="99"/>
      <c r="HK29" s="97"/>
      <c r="HL29" s="97"/>
      <c r="HM29" s="97"/>
      <c r="HN29" s="97"/>
      <c r="HO29" s="97"/>
      <c r="HP29" s="97"/>
      <c r="HQ29" s="98">
        <f t="shared" si="27"/>
        <v>0</v>
      </c>
      <c r="HR29" s="99"/>
      <c r="HS29" s="97"/>
      <c r="HT29" s="97"/>
      <c r="HU29" s="97"/>
      <c r="HV29" s="97"/>
      <c r="HW29" s="97"/>
      <c r="HX29" s="97"/>
      <c r="HY29" s="98">
        <f t="shared" si="28"/>
        <v>0</v>
      </c>
      <c r="HZ29" s="99"/>
      <c r="IA29" s="97"/>
      <c r="IB29" s="97"/>
      <c r="IC29" s="97"/>
      <c r="ID29" s="97"/>
      <c r="IE29" s="97"/>
      <c r="IF29" s="97"/>
      <c r="IG29" s="98">
        <f t="shared" si="29"/>
        <v>0</v>
      </c>
      <c r="IH29" s="99"/>
      <c r="II29" s="97"/>
      <c r="IJ29" s="97"/>
      <c r="IK29" s="97"/>
      <c r="IL29" s="97"/>
      <c r="IM29" s="97"/>
      <c r="IN29" s="97"/>
      <c r="IO29" s="98">
        <f t="shared" si="30"/>
        <v>0</v>
      </c>
      <c r="IP29" s="99"/>
      <c r="IU29" s="97"/>
      <c r="IV29" s="97"/>
      <c r="IW29" s="98">
        <f t="shared" si="31"/>
        <v>0</v>
      </c>
      <c r="IX29" s="99"/>
      <c r="IY29" s="100">
        <f t="shared" ref="IY29:JB29" si="75">SUM(C29,K29,S29,AA29,AI29,AQ29,AY29,BG29,BO29,BW29,CE29,CM29,CU29,DC29,DK29,DS29,EA29,EI29,EQ29,EY29,FG29,FO29,FW29,GE29,GM29,GU29,HC29,HK29,HS29,IA29,II29)</f>
        <v>0</v>
      </c>
      <c r="IZ29" s="100">
        <f t="shared" si="75"/>
        <v>0</v>
      </c>
      <c r="JA29" s="100">
        <f t="shared" si="75"/>
        <v>0</v>
      </c>
      <c r="JB29" s="100">
        <f t="shared" si="75"/>
        <v>0</v>
      </c>
      <c r="JC29" s="100">
        <f t="shared" ref="JC29:JD29" si="76">SUM(G29,O29,W29,AE29,AM29,AU29,BC29,BK29,BS29,CA29,CI29,CQ29,CY29,DG29,DO29,DW29,EE29,EM29,EU29,FC29,FK29,FS29,GA29,GI29,GQ29,GY29,HG29,HO29,HW29,IE29,IM29,IU29)</f>
        <v>0</v>
      </c>
      <c r="JD29" s="100">
        <f t="shared" si="76"/>
        <v>0</v>
      </c>
      <c r="JE29" s="101">
        <f t="shared" si="37"/>
        <v>0</v>
      </c>
      <c r="JF29" s="97"/>
      <c r="JG29" s="97"/>
    </row>
    <row r="30" spans="1:267" ht="15.75" customHeight="1">
      <c r="A30" s="2" t="s">
        <v>86</v>
      </c>
      <c r="B30" s="2" t="s">
        <v>31</v>
      </c>
      <c r="C30" s="97"/>
      <c r="D30" s="97"/>
      <c r="E30" s="97"/>
      <c r="F30" s="97"/>
      <c r="G30" s="97"/>
      <c r="H30" s="97"/>
      <c r="I30" s="98">
        <f t="shared" si="0"/>
        <v>0</v>
      </c>
      <c r="J30" s="99"/>
      <c r="K30" s="97"/>
      <c r="L30" s="97"/>
      <c r="M30" s="97"/>
      <c r="N30" s="97"/>
      <c r="O30" s="97"/>
      <c r="P30" s="97"/>
      <c r="Q30" s="98">
        <f t="shared" si="1"/>
        <v>0</v>
      </c>
      <c r="R30" s="99"/>
      <c r="S30" s="97"/>
      <c r="T30" s="97"/>
      <c r="U30" s="97"/>
      <c r="V30" s="97"/>
      <c r="W30" s="97"/>
      <c r="X30" s="97"/>
      <c r="Y30" s="98">
        <f t="shared" si="2"/>
        <v>0</v>
      </c>
      <c r="Z30" s="99"/>
      <c r="AA30" s="97"/>
      <c r="AB30" s="97"/>
      <c r="AC30" s="97"/>
      <c r="AD30" s="97"/>
      <c r="AE30" s="97"/>
      <c r="AF30" s="97"/>
      <c r="AG30" s="98">
        <f t="shared" si="3"/>
        <v>0</v>
      </c>
      <c r="AH30" s="99"/>
      <c r="AI30" s="97"/>
      <c r="AJ30" s="97"/>
      <c r="AK30" s="97"/>
      <c r="AL30" s="97"/>
      <c r="AM30" s="97"/>
      <c r="AN30" s="97"/>
      <c r="AO30" s="98">
        <f t="shared" si="4"/>
        <v>0</v>
      </c>
      <c r="AP30" s="99"/>
      <c r="AQ30" s="103">
        <v>1</v>
      </c>
      <c r="AR30" s="97"/>
      <c r="AS30" s="103">
        <v>2.5</v>
      </c>
      <c r="AT30" s="103">
        <v>2</v>
      </c>
      <c r="AU30" s="97"/>
      <c r="AV30" s="97"/>
      <c r="AW30" s="98">
        <f t="shared" si="5"/>
        <v>5.5</v>
      </c>
      <c r="AX30" s="99"/>
      <c r="AY30" s="97"/>
      <c r="AZ30" s="97"/>
      <c r="BA30" s="97"/>
      <c r="BB30" s="97"/>
      <c r="BC30" s="97"/>
      <c r="BD30" s="97"/>
      <c r="BE30" s="98">
        <f t="shared" si="6"/>
        <v>0</v>
      </c>
      <c r="BF30" s="99"/>
      <c r="BG30" s="97"/>
      <c r="BH30" s="97"/>
      <c r="BI30" s="97"/>
      <c r="BJ30" s="97"/>
      <c r="BK30" s="97"/>
      <c r="BL30" s="97"/>
      <c r="BM30" s="98">
        <f t="shared" si="7"/>
        <v>0</v>
      </c>
      <c r="BN30" s="99"/>
      <c r="BO30" s="97"/>
      <c r="BP30" s="97"/>
      <c r="BQ30" s="97"/>
      <c r="BR30" s="97"/>
      <c r="BS30" s="97"/>
      <c r="BT30" s="97"/>
      <c r="BU30" s="98">
        <f t="shared" si="8"/>
        <v>0</v>
      </c>
      <c r="BV30" s="99"/>
      <c r="BW30" s="97"/>
      <c r="BX30" s="97"/>
      <c r="BY30" s="97"/>
      <c r="BZ30" s="97"/>
      <c r="CA30" s="97"/>
      <c r="CB30" s="97"/>
      <c r="CC30" s="98">
        <f t="shared" si="9"/>
        <v>0</v>
      </c>
      <c r="CD30" s="99"/>
      <c r="CE30" s="97"/>
      <c r="CF30" s="97"/>
      <c r="CG30" s="97"/>
      <c r="CH30" s="97"/>
      <c r="CI30" s="97"/>
      <c r="CJ30" s="97"/>
      <c r="CK30" s="98">
        <f t="shared" si="10"/>
        <v>0</v>
      </c>
      <c r="CL30" s="99"/>
      <c r="CM30" s="97"/>
      <c r="CN30" s="97"/>
      <c r="CO30" s="97"/>
      <c r="CP30" s="97"/>
      <c r="CQ30" s="97"/>
      <c r="CR30" s="97"/>
      <c r="CS30" s="98">
        <f t="shared" si="11"/>
        <v>0</v>
      </c>
      <c r="CT30" s="99"/>
      <c r="CU30" s="97"/>
      <c r="CV30" s="97"/>
      <c r="CW30" s="97"/>
      <c r="CX30" s="97"/>
      <c r="CY30" s="97"/>
      <c r="CZ30" s="97"/>
      <c r="DA30" s="98">
        <f t="shared" si="12"/>
        <v>0</v>
      </c>
      <c r="DB30" s="99"/>
      <c r="DC30" s="97"/>
      <c r="DD30" s="97"/>
      <c r="DE30" s="97"/>
      <c r="DF30" s="97"/>
      <c r="DG30" s="97"/>
      <c r="DH30" s="97"/>
      <c r="DI30" s="98">
        <f t="shared" si="13"/>
        <v>0</v>
      </c>
      <c r="DJ30" s="99"/>
      <c r="DK30" s="97"/>
      <c r="DL30" s="97"/>
      <c r="DM30" s="97"/>
      <c r="DN30" s="97"/>
      <c r="DO30" s="97"/>
      <c r="DP30" s="97"/>
      <c r="DQ30" s="98">
        <f t="shared" si="44"/>
        <v>0</v>
      </c>
      <c r="DR30" s="99"/>
      <c r="DS30" s="97"/>
      <c r="DT30" s="97"/>
      <c r="DU30" s="97"/>
      <c r="DV30" s="97"/>
      <c r="DW30" s="97"/>
      <c r="DX30" s="97"/>
      <c r="DY30" s="98">
        <f t="shared" si="15"/>
        <v>0</v>
      </c>
      <c r="DZ30" s="99"/>
      <c r="EA30" s="97"/>
      <c r="EB30" s="97"/>
      <c r="EC30" s="97"/>
      <c r="ED30" s="97"/>
      <c r="EE30" s="97"/>
      <c r="EF30" s="97"/>
      <c r="EG30" s="98">
        <f t="shared" si="16"/>
        <v>0</v>
      </c>
      <c r="EH30" s="99"/>
      <c r="EI30" s="97"/>
      <c r="EJ30" s="97"/>
      <c r="EK30" s="97"/>
      <c r="EL30" s="97"/>
      <c r="EM30" s="97"/>
      <c r="EN30" s="97"/>
      <c r="EO30" s="98">
        <f t="shared" si="17"/>
        <v>0</v>
      </c>
      <c r="EP30" s="99"/>
      <c r="EQ30" s="97"/>
      <c r="ER30" s="97"/>
      <c r="ES30" s="97"/>
      <c r="ET30" s="97"/>
      <c r="EU30" s="97"/>
      <c r="EV30" s="97"/>
      <c r="EW30" s="98">
        <f t="shared" si="18"/>
        <v>0</v>
      </c>
      <c r="EX30" s="99"/>
      <c r="EY30" s="103">
        <v>1</v>
      </c>
      <c r="EZ30" s="97"/>
      <c r="FA30" s="97"/>
      <c r="FB30" s="103">
        <v>1</v>
      </c>
      <c r="FC30" s="97"/>
      <c r="FD30" s="97"/>
      <c r="FE30" s="98">
        <f t="shared" si="19"/>
        <v>2</v>
      </c>
      <c r="FF30" s="99"/>
      <c r="FG30" s="97"/>
      <c r="FH30" s="97"/>
      <c r="FI30" s="97"/>
      <c r="FJ30" s="97"/>
      <c r="FK30" s="97"/>
      <c r="FL30" s="97"/>
      <c r="FM30" s="98">
        <f t="shared" si="20"/>
        <v>0</v>
      </c>
      <c r="FN30" s="99"/>
      <c r="FO30" s="97"/>
      <c r="FP30" s="97"/>
      <c r="FQ30" s="97"/>
      <c r="FR30" s="97"/>
      <c r="FS30" s="97"/>
      <c r="FT30" s="97"/>
      <c r="FU30" s="98">
        <f t="shared" si="21"/>
        <v>0</v>
      </c>
      <c r="FV30" s="99"/>
      <c r="FW30" s="97"/>
      <c r="FX30" s="97"/>
      <c r="FY30" s="97"/>
      <c r="FZ30" s="97"/>
      <c r="GA30" s="97"/>
      <c r="GB30" s="97"/>
      <c r="GC30" s="98">
        <f t="shared" si="22"/>
        <v>0</v>
      </c>
      <c r="GD30" s="99"/>
      <c r="GE30" s="97"/>
      <c r="GF30" s="97"/>
      <c r="GG30" s="97"/>
      <c r="GH30" s="97"/>
      <c r="GI30" s="97"/>
      <c r="GJ30" s="97"/>
      <c r="GK30" s="98">
        <f t="shared" si="23"/>
        <v>0</v>
      </c>
      <c r="GL30" s="99"/>
      <c r="GM30" s="97"/>
      <c r="GN30" s="97"/>
      <c r="GO30" s="97"/>
      <c r="GP30" s="97"/>
      <c r="GQ30" s="97"/>
      <c r="GR30" s="97"/>
      <c r="GS30" s="98">
        <f t="shared" si="24"/>
        <v>0</v>
      </c>
      <c r="GT30" s="99"/>
      <c r="GU30" s="97"/>
      <c r="GV30" s="97"/>
      <c r="GW30" s="97"/>
      <c r="GX30" s="97"/>
      <c r="GY30" s="97"/>
      <c r="GZ30" s="97"/>
      <c r="HA30" s="98">
        <f t="shared" si="25"/>
        <v>0</v>
      </c>
      <c r="HB30" s="99"/>
      <c r="HC30" s="97"/>
      <c r="HD30" s="97"/>
      <c r="HE30" s="97"/>
      <c r="HF30" s="97"/>
      <c r="HG30" s="97"/>
      <c r="HH30" s="97"/>
      <c r="HI30" s="98">
        <f t="shared" si="26"/>
        <v>0</v>
      </c>
      <c r="HJ30" s="99"/>
      <c r="HK30" s="97"/>
      <c r="HL30" s="97"/>
      <c r="HM30" s="97"/>
      <c r="HN30" s="97"/>
      <c r="HO30" s="97"/>
      <c r="HP30" s="97"/>
      <c r="HQ30" s="98">
        <f t="shared" si="27"/>
        <v>0</v>
      </c>
      <c r="HR30" s="99"/>
      <c r="HS30" s="97"/>
      <c r="HT30" s="97"/>
      <c r="HU30" s="97"/>
      <c r="HV30" s="97"/>
      <c r="HW30" s="97"/>
      <c r="HX30" s="97"/>
      <c r="HY30" s="98">
        <f t="shared" si="28"/>
        <v>0</v>
      </c>
      <c r="HZ30" s="99"/>
      <c r="IA30" s="97"/>
      <c r="IB30" s="97"/>
      <c r="IC30" s="97"/>
      <c r="ID30" s="97"/>
      <c r="IE30" s="97"/>
      <c r="IF30" s="97"/>
      <c r="IG30" s="98">
        <f t="shared" si="29"/>
        <v>0</v>
      </c>
      <c r="IH30" s="99"/>
      <c r="II30" s="97"/>
      <c r="IJ30" s="97"/>
      <c r="IK30" s="97"/>
      <c r="IL30" s="97"/>
      <c r="IM30" s="97"/>
      <c r="IN30" s="97"/>
      <c r="IO30" s="98">
        <f t="shared" si="30"/>
        <v>0</v>
      </c>
      <c r="IP30" s="99"/>
      <c r="IU30" s="97"/>
      <c r="IV30" s="97"/>
      <c r="IW30" s="98">
        <f t="shared" si="31"/>
        <v>0</v>
      </c>
      <c r="IX30" s="99"/>
      <c r="IY30" s="100">
        <f t="shared" ref="IY30:JB30" si="77">SUM(C30,K30,S30,AA30,AI30,AQ30,AY30,BG30,BO30,BW30,CE30,CM30,CU30,DC30,DK30,DS30,EA30,EI30,EQ30,EY30,FG30,FO30,FW30,GE30,GM30,GU30,HC30,HK30,HS30,IA30,II30)</f>
        <v>2</v>
      </c>
      <c r="IZ30" s="100">
        <f t="shared" si="77"/>
        <v>0</v>
      </c>
      <c r="JA30" s="100">
        <f t="shared" si="77"/>
        <v>2.5</v>
      </c>
      <c r="JB30" s="100">
        <f t="shared" si="77"/>
        <v>3</v>
      </c>
      <c r="JC30" s="100">
        <f t="shared" ref="JC30:JD30" si="78">SUM(G30,O30,W30,AE30,AM30,AU30,BC30,BK30,BS30,CA30,CI30,CQ30,CY30,DG30,DO30,DW30,EE30,EM30,EU30,FC30,FK30,FS30,GA30,GI30,GQ30,GY30,HG30,HO30,HW30,IE30,IM30,IU30)</f>
        <v>0</v>
      </c>
      <c r="JD30" s="100">
        <f t="shared" si="78"/>
        <v>0</v>
      </c>
      <c r="JE30" s="101">
        <f t="shared" si="37"/>
        <v>7.5</v>
      </c>
      <c r="JF30" s="97"/>
      <c r="JG30" s="97"/>
    </row>
    <row r="31" spans="1:267" ht="15.75" customHeight="1">
      <c r="A31" s="2" t="s">
        <v>87</v>
      </c>
      <c r="B31" s="2" t="s">
        <v>32</v>
      </c>
      <c r="C31" s="97"/>
      <c r="D31" s="97"/>
      <c r="E31" s="97"/>
      <c r="F31" s="97"/>
      <c r="G31" s="97"/>
      <c r="H31" s="97"/>
      <c r="I31" s="98">
        <f t="shared" si="0"/>
        <v>0</v>
      </c>
      <c r="J31" s="99"/>
      <c r="K31" s="97"/>
      <c r="L31" s="97"/>
      <c r="M31" s="97"/>
      <c r="N31" s="97"/>
      <c r="O31" s="97"/>
      <c r="P31" s="97"/>
      <c r="Q31" s="98">
        <f t="shared" si="1"/>
        <v>0</v>
      </c>
      <c r="R31" s="99"/>
      <c r="S31" s="97"/>
      <c r="T31" s="97"/>
      <c r="U31" s="97"/>
      <c r="V31" s="97"/>
      <c r="W31" s="97"/>
      <c r="X31" s="97"/>
      <c r="Y31" s="98">
        <f t="shared" si="2"/>
        <v>0</v>
      </c>
      <c r="Z31" s="99"/>
      <c r="AA31" s="97"/>
      <c r="AB31" s="97"/>
      <c r="AC31" s="97"/>
      <c r="AD31" s="97"/>
      <c r="AE31" s="97"/>
      <c r="AF31" s="97"/>
      <c r="AG31" s="98">
        <f t="shared" si="3"/>
        <v>0</v>
      </c>
      <c r="AH31" s="99"/>
      <c r="AI31" s="97"/>
      <c r="AJ31" s="97"/>
      <c r="AK31" s="97"/>
      <c r="AL31" s="97"/>
      <c r="AM31" s="97"/>
      <c r="AN31" s="97"/>
      <c r="AO31" s="98">
        <f t="shared" si="4"/>
        <v>0</v>
      </c>
      <c r="AP31" s="99"/>
      <c r="AQ31" s="97"/>
      <c r="AR31" s="97"/>
      <c r="AS31" s="97"/>
      <c r="AT31" s="97"/>
      <c r="AU31" s="97"/>
      <c r="AV31" s="97"/>
      <c r="AW31" s="98">
        <f t="shared" si="5"/>
        <v>0</v>
      </c>
      <c r="AX31" s="99"/>
      <c r="AY31" s="97"/>
      <c r="AZ31" s="97"/>
      <c r="BA31" s="97"/>
      <c r="BB31" s="97"/>
      <c r="BC31" s="97"/>
      <c r="BD31" s="97"/>
      <c r="BE31" s="98">
        <f t="shared" si="6"/>
        <v>0</v>
      </c>
      <c r="BF31" s="99"/>
      <c r="BG31" s="97"/>
      <c r="BH31" s="97"/>
      <c r="BI31" s="97"/>
      <c r="BJ31" s="97"/>
      <c r="BK31" s="97"/>
      <c r="BL31" s="97"/>
      <c r="BM31" s="98">
        <f t="shared" si="7"/>
        <v>0</v>
      </c>
      <c r="BN31" s="99"/>
      <c r="BO31" s="97"/>
      <c r="BP31" s="97"/>
      <c r="BQ31" s="97"/>
      <c r="BR31" s="97"/>
      <c r="BS31" s="97"/>
      <c r="BT31" s="97"/>
      <c r="BU31" s="98">
        <f t="shared" si="8"/>
        <v>0</v>
      </c>
      <c r="BV31" s="99"/>
      <c r="BW31" s="97"/>
      <c r="BX31" s="97"/>
      <c r="BY31" s="97"/>
      <c r="BZ31" s="97"/>
      <c r="CA31" s="97"/>
      <c r="CB31" s="97"/>
      <c r="CC31" s="98">
        <f t="shared" si="9"/>
        <v>0</v>
      </c>
      <c r="CD31" s="99"/>
      <c r="CE31" s="97"/>
      <c r="CF31" s="97"/>
      <c r="CG31" s="97"/>
      <c r="CH31" s="97"/>
      <c r="CI31" s="97"/>
      <c r="CJ31" s="97"/>
      <c r="CK31" s="98">
        <f t="shared" si="10"/>
        <v>0</v>
      </c>
      <c r="CL31" s="99"/>
      <c r="CM31" s="97"/>
      <c r="CN31" s="97"/>
      <c r="CO31" s="97"/>
      <c r="CP31" s="97"/>
      <c r="CQ31" s="97"/>
      <c r="CR31" s="97"/>
      <c r="CS31" s="98">
        <f t="shared" si="11"/>
        <v>0</v>
      </c>
      <c r="CT31" s="99"/>
      <c r="CU31" s="97"/>
      <c r="CV31" s="97"/>
      <c r="CW31" s="97"/>
      <c r="CX31" s="97"/>
      <c r="CY31" s="97"/>
      <c r="CZ31" s="97"/>
      <c r="DA31" s="98">
        <f t="shared" si="12"/>
        <v>0</v>
      </c>
      <c r="DB31" s="99"/>
      <c r="DC31" s="97"/>
      <c r="DD31" s="97"/>
      <c r="DE31" s="97"/>
      <c r="DF31" s="97"/>
      <c r="DG31" s="97"/>
      <c r="DH31" s="97"/>
      <c r="DI31" s="98">
        <f t="shared" si="13"/>
        <v>0</v>
      </c>
      <c r="DJ31" s="99"/>
      <c r="DK31" s="97"/>
      <c r="DL31" s="97"/>
      <c r="DM31" s="97"/>
      <c r="DN31" s="97"/>
      <c r="DO31" s="97"/>
      <c r="DP31" s="97"/>
      <c r="DQ31" s="98">
        <f t="shared" si="44"/>
        <v>0</v>
      </c>
      <c r="DR31" s="99"/>
      <c r="DS31" s="97"/>
      <c r="DT31" s="97"/>
      <c r="DU31" s="97"/>
      <c r="DV31" s="97"/>
      <c r="DW31" s="97"/>
      <c r="DX31" s="97"/>
      <c r="DY31" s="98">
        <f t="shared" si="15"/>
        <v>0</v>
      </c>
      <c r="DZ31" s="99"/>
      <c r="EA31" s="97"/>
      <c r="EB31" s="97"/>
      <c r="EC31" s="103">
        <v>1</v>
      </c>
      <c r="ED31" s="97"/>
      <c r="EE31" s="97"/>
      <c r="EF31" s="97"/>
      <c r="EG31" s="98">
        <f t="shared" si="16"/>
        <v>1</v>
      </c>
      <c r="EH31" s="99"/>
      <c r="EI31" s="97"/>
      <c r="EJ31" s="97"/>
      <c r="EK31" s="97"/>
      <c r="EL31" s="97"/>
      <c r="EM31" s="97"/>
      <c r="EN31" s="97"/>
      <c r="EO31" s="98">
        <f t="shared" si="17"/>
        <v>0</v>
      </c>
      <c r="EP31" s="99"/>
      <c r="EQ31" s="97"/>
      <c r="ER31" s="97"/>
      <c r="ES31" s="97"/>
      <c r="ET31" s="97"/>
      <c r="EU31" s="97"/>
      <c r="EV31" s="97"/>
      <c r="EW31" s="98">
        <f t="shared" si="18"/>
        <v>0</v>
      </c>
      <c r="EX31" s="99"/>
      <c r="EY31" s="97"/>
      <c r="EZ31" s="97"/>
      <c r="FA31" s="97"/>
      <c r="FB31" s="97"/>
      <c r="FC31" s="97"/>
      <c r="FD31" s="97"/>
      <c r="FE31" s="98">
        <f t="shared" si="19"/>
        <v>0</v>
      </c>
      <c r="FF31" s="99"/>
      <c r="FG31" s="97"/>
      <c r="FH31" s="97"/>
      <c r="FI31" s="97"/>
      <c r="FJ31" s="97"/>
      <c r="FK31" s="97"/>
      <c r="FL31" s="97"/>
      <c r="FM31" s="98">
        <f t="shared" si="20"/>
        <v>0</v>
      </c>
      <c r="FN31" s="99"/>
      <c r="FO31" s="97"/>
      <c r="FP31" s="97"/>
      <c r="FQ31" s="97"/>
      <c r="FR31" s="97"/>
      <c r="FS31" s="97"/>
      <c r="FT31" s="97"/>
      <c r="FU31" s="98">
        <f t="shared" si="21"/>
        <v>0</v>
      </c>
      <c r="FV31" s="99"/>
      <c r="FW31" s="97"/>
      <c r="FX31" s="97"/>
      <c r="FY31" s="97"/>
      <c r="FZ31" s="97"/>
      <c r="GA31" s="97"/>
      <c r="GB31" s="97"/>
      <c r="GC31" s="98">
        <f t="shared" si="22"/>
        <v>0</v>
      </c>
      <c r="GD31" s="99"/>
      <c r="GE31" s="97"/>
      <c r="GF31" s="97"/>
      <c r="GG31" s="97"/>
      <c r="GH31" s="97"/>
      <c r="GI31" s="97"/>
      <c r="GJ31" s="97"/>
      <c r="GK31" s="98">
        <f t="shared" si="23"/>
        <v>0</v>
      </c>
      <c r="GL31" s="99"/>
      <c r="GM31" s="97"/>
      <c r="GN31" s="97"/>
      <c r="GO31" s="97"/>
      <c r="GP31" s="97"/>
      <c r="GQ31" s="97"/>
      <c r="GR31" s="97"/>
      <c r="GS31" s="98">
        <f t="shared" si="24"/>
        <v>0</v>
      </c>
      <c r="GT31" s="99"/>
      <c r="GU31" s="97"/>
      <c r="GV31" s="97"/>
      <c r="GW31" s="97"/>
      <c r="GX31" s="97"/>
      <c r="GY31" s="97"/>
      <c r="GZ31" s="97"/>
      <c r="HA31" s="98">
        <f t="shared" si="25"/>
        <v>0</v>
      </c>
      <c r="HB31" s="99"/>
      <c r="HC31" s="97"/>
      <c r="HD31" s="97"/>
      <c r="HE31" s="97"/>
      <c r="HF31" s="97"/>
      <c r="HG31" s="97"/>
      <c r="HH31" s="97"/>
      <c r="HI31" s="98">
        <f t="shared" si="26"/>
        <v>0</v>
      </c>
      <c r="HJ31" s="99"/>
      <c r="HK31" s="97"/>
      <c r="HL31" s="97"/>
      <c r="HM31" s="97"/>
      <c r="HN31" s="97"/>
      <c r="HO31" s="97"/>
      <c r="HP31" s="97"/>
      <c r="HQ31" s="98">
        <f t="shared" si="27"/>
        <v>0</v>
      </c>
      <c r="HR31" s="99"/>
      <c r="HS31" s="97"/>
      <c r="HT31" s="97"/>
      <c r="HU31" s="97"/>
      <c r="HV31" s="97"/>
      <c r="HW31" s="97"/>
      <c r="HX31" s="97"/>
      <c r="HY31" s="98">
        <f t="shared" si="28"/>
        <v>0</v>
      </c>
      <c r="HZ31" s="99"/>
      <c r="IA31" s="97"/>
      <c r="IB31" s="97"/>
      <c r="IC31" s="97"/>
      <c r="ID31" s="97"/>
      <c r="IE31" s="97"/>
      <c r="IF31" s="97"/>
      <c r="IG31" s="98">
        <f t="shared" si="29"/>
        <v>0</v>
      </c>
      <c r="IH31" s="99"/>
      <c r="II31" s="97"/>
      <c r="IJ31" s="97"/>
      <c r="IK31" s="97"/>
      <c r="IL31" s="97"/>
      <c r="IM31" s="97"/>
      <c r="IN31" s="97"/>
      <c r="IO31" s="98">
        <f t="shared" si="30"/>
        <v>0</v>
      </c>
      <c r="IP31" s="99"/>
      <c r="IU31" s="97"/>
      <c r="IV31" s="97"/>
      <c r="IW31" s="98">
        <f t="shared" si="31"/>
        <v>0</v>
      </c>
      <c r="IX31" s="99"/>
      <c r="IY31" s="100">
        <f t="shared" ref="IY31:JB31" si="79">SUM(C31,K31,S31,AA31,AI31,AQ31,AY31,BG31,BO31,BW31,CE31,CM31,CU31,DC31,DK31,DS31,EA31,EI31,EQ31,EY31,FG31,FO31,FW31,GE31,GM31,GU31,HC31,HK31,HS31,IA31,II31)</f>
        <v>0</v>
      </c>
      <c r="IZ31" s="100">
        <f t="shared" si="79"/>
        <v>0</v>
      </c>
      <c r="JA31" s="100">
        <f t="shared" si="79"/>
        <v>1</v>
      </c>
      <c r="JB31" s="100">
        <f t="shared" si="79"/>
        <v>0</v>
      </c>
      <c r="JC31" s="100">
        <f t="shared" ref="JC31:JD31" si="80">SUM(G31,O31,W31,AE31,AM31,AU31,BC31,BK31,BS31,CA31,CI31,CQ31,CY31,DG31,DO31,DW31,EE31,EM31,EU31,FC31,FK31,FS31,GA31,GI31,GQ31,GY31,HG31,HO31,HW31,IE31,IM31,IU31)</f>
        <v>0</v>
      </c>
      <c r="JD31" s="100">
        <f t="shared" si="80"/>
        <v>0</v>
      </c>
      <c r="JE31" s="101">
        <f t="shared" si="37"/>
        <v>1</v>
      </c>
      <c r="JF31" s="97"/>
      <c r="JG31" s="97"/>
    </row>
    <row r="32" spans="1:267" ht="15.75" customHeight="1">
      <c r="A32" s="2" t="s">
        <v>88</v>
      </c>
      <c r="B32" s="2" t="s">
        <v>33</v>
      </c>
      <c r="C32" s="97"/>
      <c r="D32" s="97"/>
      <c r="E32" s="97"/>
      <c r="F32" s="97"/>
      <c r="G32" s="97"/>
      <c r="H32" s="97"/>
      <c r="I32" s="98">
        <f t="shared" si="0"/>
        <v>0</v>
      </c>
      <c r="J32" s="99"/>
      <c r="K32" s="103">
        <v>13.5</v>
      </c>
      <c r="L32" s="97"/>
      <c r="M32" s="103">
        <v>4</v>
      </c>
      <c r="N32" s="103">
        <v>15.5</v>
      </c>
      <c r="O32" s="103">
        <v>2.5</v>
      </c>
      <c r="P32" s="97"/>
      <c r="Q32" s="98">
        <f t="shared" si="1"/>
        <v>35.5</v>
      </c>
      <c r="R32" s="99"/>
      <c r="S32" s="97"/>
      <c r="T32" s="97"/>
      <c r="U32" s="97"/>
      <c r="V32" s="97"/>
      <c r="W32" s="97"/>
      <c r="X32" s="97"/>
      <c r="Y32" s="98">
        <f t="shared" si="2"/>
        <v>0</v>
      </c>
      <c r="Z32" s="99"/>
      <c r="AA32" s="97"/>
      <c r="AB32" s="97"/>
      <c r="AC32" s="97"/>
      <c r="AD32" s="97"/>
      <c r="AE32" s="97"/>
      <c r="AF32" s="97"/>
      <c r="AG32" s="98">
        <f t="shared" si="3"/>
        <v>0</v>
      </c>
      <c r="AH32" s="99"/>
      <c r="AI32" s="97"/>
      <c r="AJ32" s="97"/>
      <c r="AK32" s="97"/>
      <c r="AL32" s="97"/>
      <c r="AM32" s="97"/>
      <c r="AN32" s="97"/>
      <c r="AO32" s="98">
        <f t="shared" si="4"/>
        <v>0</v>
      </c>
      <c r="AP32" s="99"/>
      <c r="AQ32" s="97"/>
      <c r="AR32" s="97"/>
      <c r="AS32" s="97"/>
      <c r="AT32" s="97"/>
      <c r="AU32" s="97"/>
      <c r="AV32" s="97"/>
      <c r="AW32" s="98">
        <f t="shared" si="5"/>
        <v>0</v>
      </c>
      <c r="AX32" s="99"/>
      <c r="AY32" s="97"/>
      <c r="AZ32" s="97"/>
      <c r="BA32" s="97"/>
      <c r="BB32" s="97"/>
      <c r="BC32" s="97"/>
      <c r="BD32" s="97"/>
      <c r="BE32" s="98">
        <f t="shared" si="6"/>
        <v>0</v>
      </c>
      <c r="BF32" s="99"/>
      <c r="BG32" s="97"/>
      <c r="BH32" s="97"/>
      <c r="BI32" s="97"/>
      <c r="BJ32" s="97"/>
      <c r="BK32" s="97"/>
      <c r="BL32" s="97"/>
      <c r="BM32" s="98">
        <f t="shared" si="7"/>
        <v>0</v>
      </c>
      <c r="BN32" s="99"/>
      <c r="BO32" s="97"/>
      <c r="BP32" s="97"/>
      <c r="BQ32" s="97"/>
      <c r="BR32" s="97"/>
      <c r="BS32" s="97"/>
      <c r="BT32" s="97"/>
      <c r="BU32" s="98">
        <f t="shared" si="8"/>
        <v>0</v>
      </c>
      <c r="BV32" s="99"/>
      <c r="BW32" s="97"/>
      <c r="BX32" s="97"/>
      <c r="BY32" s="97"/>
      <c r="BZ32" s="97"/>
      <c r="CA32" s="97"/>
      <c r="CB32" s="97"/>
      <c r="CC32" s="98">
        <f t="shared" si="9"/>
        <v>0</v>
      </c>
      <c r="CD32" s="99"/>
      <c r="CE32" s="97"/>
      <c r="CF32" s="97"/>
      <c r="CG32" s="97"/>
      <c r="CH32" s="97"/>
      <c r="CI32" s="97"/>
      <c r="CJ32" s="97"/>
      <c r="CK32" s="98">
        <f t="shared" si="10"/>
        <v>0</v>
      </c>
      <c r="CL32" s="99"/>
      <c r="CM32" s="97"/>
      <c r="CN32" s="97"/>
      <c r="CO32" s="97"/>
      <c r="CP32" s="97"/>
      <c r="CQ32" s="97"/>
      <c r="CR32" s="97"/>
      <c r="CS32" s="98">
        <f t="shared" si="11"/>
        <v>0</v>
      </c>
      <c r="CT32" s="99"/>
      <c r="CU32" s="97"/>
      <c r="CV32" s="97"/>
      <c r="CW32" s="97"/>
      <c r="CX32" s="97"/>
      <c r="CY32" s="97"/>
      <c r="CZ32" s="97"/>
      <c r="DA32" s="98">
        <f t="shared" si="12"/>
        <v>0</v>
      </c>
      <c r="DB32" s="99"/>
      <c r="DC32" s="97"/>
      <c r="DD32" s="97"/>
      <c r="DE32" s="97"/>
      <c r="DF32" s="97"/>
      <c r="DG32" s="97"/>
      <c r="DH32" s="97"/>
      <c r="DI32" s="98">
        <f t="shared" si="13"/>
        <v>0</v>
      </c>
      <c r="DJ32" s="99"/>
      <c r="DK32" s="97"/>
      <c r="DL32" s="97"/>
      <c r="DM32" s="97"/>
      <c r="DN32" s="97"/>
      <c r="DO32" s="97"/>
      <c r="DP32" s="97"/>
      <c r="DQ32" s="98">
        <f t="shared" si="44"/>
        <v>0</v>
      </c>
      <c r="DR32" s="99"/>
      <c r="DS32" s="97"/>
      <c r="DT32" s="97"/>
      <c r="DU32" s="97"/>
      <c r="DV32" s="97"/>
      <c r="DW32" s="97"/>
      <c r="DX32" s="97"/>
      <c r="DY32" s="98">
        <f t="shared" si="15"/>
        <v>0</v>
      </c>
      <c r="DZ32" s="99"/>
      <c r="EA32" s="97"/>
      <c r="EB32" s="97"/>
      <c r="EC32" s="97"/>
      <c r="ED32" s="97"/>
      <c r="EE32" s="97"/>
      <c r="EF32" s="97"/>
      <c r="EG32" s="98">
        <f t="shared" si="16"/>
        <v>0</v>
      </c>
      <c r="EH32" s="99"/>
      <c r="EI32" s="97">
        <f>8+5.5+1.5+2+4</f>
        <v>21</v>
      </c>
      <c r="EJ32" s="97"/>
      <c r="EK32" s="97">
        <f>1+2+2</f>
        <v>5</v>
      </c>
      <c r="EL32" s="97">
        <f>5+1+5+9</f>
        <v>20</v>
      </c>
      <c r="EM32" s="97">
        <f>1+1</f>
        <v>2</v>
      </c>
      <c r="EN32" s="97"/>
      <c r="EO32" s="98">
        <f t="shared" si="17"/>
        <v>48</v>
      </c>
      <c r="EP32" s="99"/>
      <c r="EQ32" s="97"/>
      <c r="ER32" s="97"/>
      <c r="ES32" s="97"/>
      <c r="ET32" s="97"/>
      <c r="EU32" s="97"/>
      <c r="EV32" s="97"/>
      <c r="EW32" s="98">
        <f t="shared" si="18"/>
        <v>0</v>
      </c>
      <c r="EX32" s="99"/>
      <c r="EY32" s="97"/>
      <c r="EZ32" s="97"/>
      <c r="FA32" s="97"/>
      <c r="FB32" s="97"/>
      <c r="FC32" s="97"/>
      <c r="FD32" s="97"/>
      <c r="FE32" s="98">
        <f t="shared" si="19"/>
        <v>0</v>
      </c>
      <c r="FF32" s="99"/>
      <c r="FG32" s="97"/>
      <c r="FH32" s="97"/>
      <c r="FI32" s="97"/>
      <c r="FJ32" s="97"/>
      <c r="FK32" s="97"/>
      <c r="FL32" s="97"/>
      <c r="FM32" s="98">
        <f t="shared" si="20"/>
        <v>0</v>
      </c>
      <c r="FN32" s="99"/>
      <c r="FO32" s="97"/>
      <c r="FP32" s="97"/>
      <c r="FQ32" s="97"/>
      <c r="FR32" s="97"/>
      <c r="FS32" s="97"/>
      <c r="FT32" s="97"/>
      <c r="FU32" s="98">
        <f t="shared" si="21"/>
        <v>0</v>
      </c>
      <c r="FV32" s="99"/>
      <c r="FW32" s="97"/>
      <c r="FX32" s="97"/>
      <c r="FY32" s="97"/>
      <c r="FZ32" s="97"/>
      <c r="GA32" s="97"/>
      <c r="GB32" s="97"/>
      <c r="GC32" s="98">
        <f t="shared" si="22"/>
        <v>0</v>
      </c>
      <c r="GD32" s="99"/>
      <c r="GE32" s="97"/>
      <c r="GF32" s="97"/>
      <c r="GG32" s="97"/>
      <c r="GH32" s="97"/>
      <c r="GI32" s="97"/>
      <c r="GJ32" s="97"/>
      <c r="GK32" s="98">
        <f t="shared" si="23"/>
        <v>0</v>
      </c>
      <c r="GL32" s="99"/>
      <c r="GM32" s="97">
        <f>19+7+2+2</f>
        <v>30</v>
      </c>
      <c r="GN32" s="97"/>
      <c r="GO32" s="103">
        <v>0.25</v>
      </c>
      <c r="GP32" s="97">
        <f>7+7+8</f>
        <v>22</v>
      </c>
      <c r="GQ32" s="103">
        <v>4</v>
      </c>
      <c r="GR32" s="97"/>
      <c r="GS32" s="98">
        <f t="shared" si="24"/>
        <v>56.25</v>
      </c>
      <c r="GT32" s="99"/>
      <c r="GU32" s="97"/>
      <c r="GV32" s="97"/>
      <c r="GW32" s="97"/>
      <c r="GX32" s="97"/>
      <c r="GY32" s="97"/>
      <c r="GZ32" s="97"/>
      <c r="HA32" s="98">
        <f t="shared" si="25"/>
        <v>0</v>
      </c>
      <c r="HB32" s="99"/>
      <c r="HC32" s="97"/>
      <c r="HD32" s="97"/>
      <c r="HE32" s="97"/>
      <c r="HF32" s="97"/>
      <c r="HG32" s="97"/>
      <c r="HH32" s="97"/>
      <c r="HI32" s="98">
        <f t="shared" si="26"/>
        <v>0</v>
      </c>
      <c r="HJ32" s="99"/>
      <c r="HK32" s="97"/>
      <c r="HL32" s="97"/>
      <c r="HM32" s="97"/>
      <c r="HN32" s="97"/>
      <c r="HO32" s="97"/>
      <c r="HP32" s="97"/>
      <c r="HQ32" s="98">
        <f t="shared" si="27"/>
        <v>0</v>
      </c>
      <c r="HR32" s="99"/>
      <c r="HS32" s="97"/>
      <c r="HT32" s="97"/>
      <c r="HU32" s="97"/>
      <c r="HV32" s="97"/>
      <c r="HW32" s="97"/>
      <c r="HX32" s="97"/>
      <c r="HY32" s="98">
        <f t="shared" si="28"/>
        <v>0</v>
      </c>
      <c r="HZ32" s="99"/>
      <c r="IA32" s="97"/>
      <c r="IB32" s="97"/>
      <c r="IC32" s="97"/>
      <c r="ID32" s="97"/>
      <c r="IE32" s="97"/>
      <c r="IF32" s="97"/>
      <c r="IG32" s="98">
        <f t="shared" si="29"/>
        <v>0</v>
      </c>
      <c r="IH32" s="99"/>
      <c r="II32" s="97"/>
      <c r="IJ32" s="97"/>
      <c r="IK32" s="97"/>
      <c r="IL32" s="97"/>
      <c r="IM32" s="97"/>
      <c r="IN32" s="97"/>
      <c r="IO32" s="98">
        <f t="shared" si="30"/>
        <v>0</v>
      </c>
      <c r="IP32" s="99"/>
      <c r="IU32" s="97"/>
      <c r="IV32" s="97"/>
      <c r="IW32" s="98">
        <f t="shared" si="31"/>
        <v>0</v>
      </c>
      <c r="IX32" s="99"/>
      <c r="IY32" s="100">
        <f t="shared" ref="IY32:JB32" si="81">SUM(C32,K32,S32,AA32,AI32,AQ32,AY32,BG32,BO32,BW32,CE32,CM32,CU32,DC32,DK32,DS32,EA32,EI32,EQ32,EY32,FG32,FO32,FW32,GE32,GM32,GU32,HC32,HK32,HS32,IA32,II32)</f>
        <v>64.5</v>
      </c>
      <c r="IZ32" s="100">
        <f t="shared" si="81"/>
        <v>0</v>
      </c>
      <c r="JA32" s="100">
        <f t="shared" si="81"/>
        <v>9.25</v>
      </c>
      <c r="JB32" s="100">
        <f t="shared" si="81"/>
        <v>57.5</v>
      </c>
      <c r="JC32" s="100">
        <f t="shared" ref="JC32:JD32" si="82">SUM(G32,O32,W32,AE32,AM32,AU32,BC32,BK32,BS32,CA32,CI32,CQ32,CY32,DG32,DO32,DW32,EE32,EM32,EU32,FC32,FK32,FS32,GA32,GI32,GQ32,GY32,HG32,HO32,HW32,IE32,IM32,IU32)</f>
        <v>8.5</v>
      </c>
      <c r="JD32" s="100">
        <f t="shared" si="82"/>
        <v>0</v>
      </c>
      <c r="JE32" s="101">
        <f t="shared" si="37"/>
        <v>139.75</v>
      </c>
      <c r="JF32" s="97"/>
      <c r="JG32" s="97"/>
    </row>
    <row r="33" spans="1:267" ht="15.75" customHeight="1">
      <c r="A33" s="2" t="s">
        <v>89</v>
      </c>
      <c r="B33" s="2" t="s">
        <v>34</v>
      </c>
      <c r="C33" s="97"/>
      <c r="D33" s="97"/>
      <c r="E33" s="102">
        <v>1</v>
      </c>
      <c r="F33" s="102">
        <v>3</v>
      </c>
      <c r="G33" s="97"/>
      <c r="H33" s="97"/>
      <c r="I33" s="98">
        <f t="shared" si="0"/>
        <v>4</v>
      </c>
      <c r="J33" s="99"/>
      <c r="K33" s="97"/>
      <c r="L33" s="97"/>
      <c r="M33" s="98"/>
      <c r="N33" s="98"/>
      <c r="O33" s="97"/>
      <c r="P33" s="97"/>
      <c r="Q33" s="98">
        <f t="shared" si="1"/>
        <v>0</v>
      </c>
      <c r="R33" s="99"/>
      <c r="S33" s="97"/>
      <c r="T33" s="97"/>
      <c r="U33" s="98"/>
      <c r="V33" s="98"/>
      <c r="W33" s="97"/>
      <c r="X33" s="97"/>
      <c r="Y33" s="98">
        <f t="shared" si="2"/>
        <v>0</v>
      </c>
      <c r="Z33" s="99"/>
      <c r="AA33" s="97"/>
      <c r="AB33" s="97"/>
      <c r="AC33" s="98"/>
      <c r="AD33" s="98"/>
      <c r="AE33" s="97"/>
      <c r="AF33" s="97"/>
      <c r="AG33" s="98">
        <f t="shared" si="3"/>
        <v>0</v>
      </c>
      <c r="AH33" s="99"/>
      <c r="AI33" s="97"/>
      <c r="AJ33" s="97"/>
      <c r="AK33" s="98"/>
      <c r="AL33" s="98"/>
      <c r="AM33" s="97"/>
      <c r="AN33" s="97"/>
      <c r="AO33" s="98">
        <f t="shared" si="4"/>
        <v>0</v>
      </c>
      <c r="AP33" s="99"/>
      <c r="AQ33" s="97"/>
      <c r="AR33" s="97"/>
      <c r="AS33" s="98"/>
      <c r="AT33" s="98"/>
      <c r="AU33" s="97"/>
      <c r="AV33" s="97"/>
      <c r="AW33" s="98">
        <f t="shared" si="5"/>
        <v>0</v>
      </c>
      <c r="AX33" s="99"/>
      <c r="AY33" s="97"/>
      <c r="AZ33" s="97"/>
      <c r="BA33" s="98"/>
      <c r="BB33" s="98"/>
      <c r="BC33" s="97"/>
      <c r="BD33" s="97"/>
      <c r="BE33" s="98">
        <f t="shared" si="6"/>
        <v>0</v>
      </c>
      <c r="BF33" s="99"/>
      <c r="BG33" s="97"/>
      <c r="BH33" s="97"/>
      <c r="BI33" s="98"/>
      <c r="BJ33" s="98"/>
      <c r="BK33" s="97"/>
      <c r="BL33" s="97"/>
      <c r="BM33" s="98">
        <f t="shared" si="7"/>
        <v>0</v>
      </c>
      <c r="BN33" s="99"/>
      <c r="BO33" s="97"/>
      <c r="BP33" s="97"/>
      <c r="BQ33" s="98"/>
      <c r="BR33" s="98"/>
      <c r="BS33" s="97"/>
      <c r="BT33" s="97"/>
      <c r="BU33" s="98">
        <f t="shared" si="8"/>
        <v>0</v>
      </c>
      <c r="BV33" s="99"/>
      <c r="BW33" s="97"/>
      <c r="BX33" s="97"/>
      <c r="BY33" s="98"/>
      <c r="BZ33" s="98"/>
      <c r="CA33" s="97"/>
      <c r="CB33" s="97"/>
      <c r="CC33" s="98">
        <f t="shared" si="9"/>
        <v>0</v>
      </c>
      <c r="CD33" s="99"/>
      <c r="CE33" s="97"/>
      <c r="CF33" s="97"/>
      <c r="CG33" s="98"/>
      <c r="CH33" s="98"/>
      <c r="CI33" s="97"/>
      <c r="CJ33" s="97"/>
      <c r="CK33" s="98">
        <f t="shared" si="10"/>
        <v>0</v>
      </c>
      <c r="CL33" s="99"/>
      <c r="CM33" s="97"/>
      <c r="CN33" s="97"/>
      <c r="CO33" s="98"/>
      <c r="CP33" s="98"/>
      <c r="CQ33" s="97"/>
      <c r="CR33" s="97"/>
      <c r="CS33" s="98">
        <f t="shared" si="11"/>
        <v>0</v>
      </c>
      <c r="CT33" s="99"/>
      <c r="CU33" s="97"/>
      <c r="CV33" s="97"/>
      <c r="CW33" s="98"/>
      <c r="CX33" s="98"/>
      <c r="CY33" s="97"/>
      <c r="CZ33" s="97"/>
      <c r="DA33" s="98">
        <f t="shared" si="12"/>
        <v>0</v>
      </c>
      <c r="DB33" s="99"/>
      <c r="DC33" s="97"/>
      <c r="DD33" s="97"/>
      <c r="DE33" s="98"/>
      <c r="DF33" s="98"/>
      <c r="DG33" s="97"/>
      <c r="DH33" s="97"/>
      <c r="DI33" s="98">
        <f t="shared" si="13"/>
        <v>0</v>
      </c>
      <c r="DJ33" s="99"/>
      <c r="DK33" s="97"/>
      <c r="DL33" s="97"/>
      <c r="DM33" s="102">
        <v>1</v>
      </c>
      <c r="DN33" s="102">
        <v>1</v>
      </c>
      <c r="DO33" s="97"/>
      <c r="DP33" s="97"/>
      <c r="DQ33" s="98">
        <f t="shared" si="44"/>
        <v>2</v>
      </c>
      <c r="DR33" s="99"/>
      <c r="DS33" s="97"/>
      <c r="DT33" s="97"/>
      <c r="DU33" s="98"/>
      <c r="DV33" s="98"/>
      <c r="DW33" s="97"/>
      <c r="DX33" s="97"/>
      <c r="DY33" s="98">
        <f t="shared" si="15"/>
        <v>0</v>
      </c>
      <c r="DZ33" s="99"/>
      <c r="EA33" s="97"/>
      <c r="EB33" s="97"/>
      <c r="EC33" s="98"/>
      <c r="ED33" s="98"/>
      <c r="EE33" s="97"/>
      <c r="EF33" s="97"/>
      <c r="EG33" s="98">
        <f t="shared" si="16"/>
        <v>0</v>
      </c>
      <c r="EH33" s="99"/>
      <c r="EI33" s="97"/>
      <c r="EJ33" s="97"/>
      <c r="EK33" s="98"/>
      <c r="EL33" s="98"/>
      <c r="EM33" s="97"/>
      <c r="EN33" s="97"/>
      <c r="EO33" s="98">
        <f t="shared" si="17"/>
        <v>0</v>
      </c>
      <c r="EP33" s="99"/>
      <c r="EQ33" s="97"/>
      <c r="ER33" s="97"/>
      <c r="ES33" s="98"/>
      <c r="ET33" s="98"/>
      <c r="EU33" s="97"/>
      <c r="EV33" s="97"/>
      <c r="EW33" s="98">
        <f t="shared" si="18"/>
        <v>0</v>
      </c>
      <c r="EX33" s="99"/>
      <c r="EY33" s="97"/>
      <c r="EZ33" s="97"/>
      <c r="FA33" s="98"/>
      <c r="FB33" s="98"/>
      <c r="FC33" s="97"/>
      <c r="FD33" s="97"/>
      <c r="FE33" s="98">
        <f t="shared" si="19"/>
        <v>0</v>
      </c>
      <c r="FF33" s="99"/>
      <c r="FG33" s="97"/>
      <c r="FH33" s="97"/>
      <c r="FI33" s="98"/>
      <c r="FJ33" s="98"/>
      <c r="FK33" s="97"/>
      <c r="FL33" s="97"/>
      <c r="FM33" s="98">
        <f t="shared" si="20"/>
        <v>0</v>
      </c>
      <c r="FN33" s="99"/>
      <c r="FO33" s="97"/>
      <c r="FP33" s="97"/>
      <c r="FQ33" s="98"/>
      <c r="FR33" s="98"/>
      <c r="FS33" s="97"/>
      <c r="FT33" s="97"/>
      <c r="FU33" s="98">
        <f t="shared" si="21"/>
        <v>0</v>
      </c>
      <c r="FV33" s="99"/>
      <c r="FW33" s="97"/>
      <c r="FX33" s="97"/>
      <c r="FY33" s="98"/>
      <c r="FZ33" s="98"/>
      <c r="GA33" s="97"/>
      <c r="GB33" s="97"/>
      <c r="GC33" s="98">
        <f t="shared" si="22"/>
        <v>0</v>
      </c>
      <c r="GD33" s="99"/>
      <c r="GE33" s="97"/>
      <c r="GF33" s="97"/>
      <c r="GG33" s="98"/>
      <c r="GH33" s="98"/>
      <c r="GI33" s="97"/>
      <c r="GJ33" s="97"/>
      <c r="GK33" s="98">
        <f t="shared" si="23"/>
        <v>0</v>
      </c>
      <c r="GL33" s="99"/>
      <c r="GM33" s="97"/>
      <c r="GN33" s="97"/>
      <c r="GO33" s="98"/>
      <c r="GP33" s="98"/>
      <c r="GQ33" s="97"/>
      <c r="GR33" s="97"/>
      <c r="GS33" s="98">
        <f t="shared" si="24"/>
        <v>0</v>
      </c>
      <c r="GT33" s="99"/>
      <c r="GU33" s="97"/>
      <c r="GV33" s="97"/>
      <c r="GW33" s="98"/>
      <c r="GX33" s="98"/>
      <c r="GY33" s="97"/>
      <c r="GZ33" s="97"/>
      <c r="HA33" s="98">
        <f t="shared" si="25"/>
        <v>0</v>
      </c>
      <c r="HB33" s="99"/>
      <c r="HC33" s="97"/>
      <c r="HD33" s="97"/>
      <c r="HE33" s="98"/>
      <c r="HF33" s="98"/>
      <c r="HG33" s="97"/>
      <c r="HH33" s="97"/>
      <c r="HI33" s="98">
        <f t="shared" si="26"/>
        <v>0</v>
      </c>
      <c r="HJ33" s="99"/>
      <c r="HK33" s="97"/>
      <c r="HL33" s="97"/>
      <c r="HM33" s="98"/>
      <c r="HN33" s="98"/>
      <c r="HO33" s="97"/>
      <c r="HP33" s="97"/>
      <c r="HQ33" s="98">
        <f t="shared" si="27"/>
        <v>0</v>
      </c>
      <c r="HR33" s="99"/>
      <c r="HS33" s="97"/>
      <c r="HT33" s="97"/>
      <c r="HU33" s="98"/>
      <c r="HV33" s="98"/>
      <c r="HW33" s="97"/>
      <c r="HX33" s="97"/>
      <c r="HY33" s="98">
        <f t="shared" si="28"/>
        <v>0</v>
      </c>
      <c r="HZ33" s="99"/>
      <c r="IA33" s="97"/>
      <c r="IB33" s="97"/>
      <c r="IC33" s="98"/>
      <c r="ID33" s="98"/>
      <c r="IE33" s="97"/>
      <c r="IF33" s="97"/>
      <c r="IG33" s="98">
        <f t="shared" si="29"/>
        <v>0</v>
      </c>
      <c r="IH33" s="99"/>
      <c r="II33" s="97"/>
      <c r="IJ33" s="97"/>
      <c r="IK33" s="98"/>
      <c r="IL33" s="98"/>
      <c r="IM33" s="97"/>
      <c r="IN33" s="97"/>
      <c r="IO33" s="98">
        <f t="shared" si="30"/>
        <v>0</v>
      </c>
      <c r="IP33" s="99"/>
      <c r="IU33" s="97"/>
      <c r="IV33" s="97"/>
      <c r="IW33" s="98">
        <f t="shared" si="31"/>
        <v>0</v>
      </c>
      <c r="IX33" s="99"/>
      <c r="IY33" s="100">
        <f t="shared" ref="IY33:JB33" si="83">SUM(C33,K33,S33,AA33,AI33,AQ33,AY33,BG33,BO33,BW33,CE33,CM33,CU33,DC33,DK33,DS33,EA33,EI33,EQ33,EY33,FG33,FO33,FW33,GE33,GM33,GU33,HC33,HK33,HS33,IA33,II33)</f>
        <v>0</v>
      </c>
      <c r="IZ33" s="100">
        <f t="shared" si="83"/>
        <v>0</v>
      </c>
      <c r="JA33" s="100">
        <f t="shared" si="83"/>
        <v>2</v>
      </c>
      <c r="JB33" s="100">
        <f t="shared" si="83"/>
        <v>4</v>
      </c>
      <c r="JC33" s="100">
        <f t="shared" ref="JC33:JD33" si="84">SUM(G33,O33,W33,AE33,AM33,AU33,BC33,BK33,BS33,CA33,CI33,CQ33,CY33,DG33,DO33,DW33,EE33,EM33,EU33,FC33,FK33,FS33,GA33,GI33,GQ33,GY33,HG33,HO33,HW33,IE33,IM33,IU33)</f>
        <v>0</v>
      </c>
      <c r="JD33" s="100">
        <f t="shared" si="84"/>
        <v>0</v>
      </c>
      <c r="JE33" s="101">
        <f t="shared" si="37"/>
        <v>6</v>
      </c>
      <c r="JF33" s="97"/>
      <c r="JG33" s="97"/>
    </row>
    <row r="34" spans="1:267" ht="15.75" customHeight="1">
      <c r="A34" s="2" t="s">
        <v>90</v>
      </c>
      <c r="B34" s="2" t="s">
        <v>35</v>
      </c>
      <c r="C34" s="103">
        <v>3</v>
      </c>
      <c r="D34" s="97"/>
      <c r="E34" s="102">
        <v>4</v>
      </c>
      <c r="F34" s="98"/>
      <c r="G34" s="97"/>
      <c r="H34" s="103">
        <v>3</v>
      </c>
      <c r="I34" s="98">
        <f t="shared" si="0"/>
        <v>10</v>
      </c>
      <c r="J34" s="99"/>
      <c r="K34" s="97"/>
      <c r="L34" s="97"/>
      <c r="M34" s="98"/>
      <c r="N34" s="98"/>
      <c r="O34" s="97"/>
      <c r="P34" s="97"/>
      <c r="Q34" s="98">
        <f t="shared" si="1"/>
        <v>0</v>
      </c>
      <c r="R34" s="99"/>
      <c r="S34" s="97"/>
      <c r="T34" s="97"/>
      <c r="U34" s="98"/>
      <c r="V34" s="98"/>
      <c r="W34" s="97"/>
      <c r="X34" s="97"/>
      <c r="Y34" s="98">
        <f t="shared" si="2"/>
        <v>0</v>
      </c>
      <c r="Z34" s="99"/>
      <c r="AA34" s="97"/>
      <c r="AB34" s="97"/>
      <c r="AC34" s="98"/>
      <c r="AD34" s="98"/>
      <c r="AE34" s="97"/>
      <c r="AF34" s="97"/>
      <c r="AG34" s="98">
        <f t="shared" si="3"/>
        <v>0</v>
      </c>
      <c r="AH34" s="99"/>
      <c r="AI34" s="97"/>
      <c r="AJ34" s="97"/>
      <c r="AK34" s="98"/>
      <c r="AL34" s="98"/>
      <c r="AM34" s="97"/>
      <c r="AN34" s="97"/>
      <c r="AO34" s="98">
        <f t="shared" si="4"/>
        <v>0</v>
      </c>
      <c r="AP34" s="99"/>
      <c r="AQ34" s="103">
        <v>3</v>
      </c>
      <c r="AR34" s="97"/>
      <c r="AS34" s="98"/>
      <c r="AT34" s="102">
        <v>17.2</v>
      </c>
      <c r="AU34" s="103">
        <v>1</v>
      </c>
      <c r="AV34" s="103">
        <v>6</v>
      </c>
      <c r="AW34" s="98">
        <f t="shared" si="5"/>
        <v>27.2</v>
      </c>
      <c r="AX34" s="99"/>
      <c r="AY34" s="97"/>
      <c r="AZ34" s="97"/>
      <c r="BA34" s="98"/>
      <c r="BB34" s="98"/>
      <c r="BC34" s="97"/>
      <c r="BD34" s="97"/>
      <c r="BE34" s="98">
        <f t="shared" si="6"/>
        <v>0</v>
      </c>
      <c r="BF34" s="99"/>
      <c r="BG34" s="97"/>
      <c r="BH34" s="97"/>
      <c r="BI34" s="98"/>
      <c r="BJ34" s="98"/>
      <c r="BK34" s="97"/>
      <c r="BL34" s="97"/>
      <c r="BM34" s="98">
        <f t="shared" si="7"/>
        <v>0</v>
      </c>
      <c r="BN34" s="99"/>
      <c r="BO34" s="103">
        <v>1</v>
      </c>
      <c r="BP34" s="97"/>
      <c r="BQ34" s="98"/>
      <c r="BR34" s="102">
        <v>5</v>
      </c>
      <c r="BS34" s="97"/>
      <c r="BT34" s="97"/>
      <c r="BU34" s="98">
        <f t="shared" si="8"/>
        <v>6</v>
      </c>
      <c r="BV34" s="99"/>
      <c r="BW34" s="97"/>
      <c r="BX34" s="97"/>
      <c r="BY34" s="98"/>
      <c r="BZ34" s="98"/>
      <c r="CA34" s="97"/>
      <c r="CB34" s="97"/>
      <c r="CC34" s="98">
        <f t="shared" si="9"/>
        <v>0</v>
      </c>
      <c r="CD34" s="99"/>
      <c r="CE34" s="97"/>
      <c r="CF34" s="97"/>
      <c r="CG34" s="98"/>
      <c r="CH34" s="98"/>
      <c r="CI34" s="97"/>
      <c r="CJ34" s="97"/>
      <c r="CK34" s="98">
        <f t="shared" si="10"/>
        <v>0</v>
      </c>
      <c r="CL34" s="99"/>
      <c r="CM34" s="97"/>
      <c r="CN34" s="97"/>
      <c r="CO34" s="98"/>
      <c r="CP34" s="98"/>
      <c r="CQ34" s="97"/>
      <c r="CR34" s="97"/>
      <c r="CS34" s="98">
        <f t="shared" si="11"/>
        <v>0</v>
      </c>
      <c r="CT34" s="99"/>
      <c r="CU34" s="97"/>
      <c r="CV34" s="97"/>
      <c r="CW34" s="98"/>
      <c r="CX34" s="98"/>
      <c r="CY34" s="97"/>
      <c r="CZ34" s="97"/>
      <c r="DA34" s="98">
        <f t="shared" si="12"/>
        <v>0</v>
      </c>
      <c r="DB34" s="99"/>
      <c r="DC34" s="97"/>
      <c r="DD34" s="97"/>
      <c r="DE34" s="98"/>
      <c r="DF34" s="98"/>
      <c r="DG34" s="97"/>
      <c r="DH34" s="97"/>
      <c r="DI34" s="98">
        <f t="shared" si="13"/>
        <v>0</v>
      </c>
      <c r="DJ34" s="99"/>
      <c r="DK34" s="103">
        <v>2</v>
      </c>
      <c r="DL34" s="97"/>
      <c r="DM34" s="98"/>
      <c r="DN34" s="102">
        <v>1</v>
      </c>
      <c r="DO34" s="103">
        <v>1</v>
      </c>
      <c r="DP34" s="103">
        <v>2</v>
      </c>
      <c r="DQ34" s="98">
        <f t="shared" si="44"/>
        <v>6</v>
      </c>
      <c r="DR34" s="99"/>
      <c r="DS34" s="97"/>
      <c r="DT34" s="97"/>
      <c r="DU34" s="102">
        <v>2</v>
      </c>
      <c r="DV34" s="102">
        <v>3</v>
      </c>
      <c r="DW34" s="103">
        <v>0.5</v>
      </c>
      <c r="DX34" s="97"/>
      <c r="DY34" s="98">
        <f t="shared" si="15"/>
        <v>5.5</v>
      </c>
      <c r="DZ34" s="99"/>
      <c r="EA34" s="97"/>
      <c r="EB34" s="97"/>
      <c r="EC34" s="98"/>
      <c r="ED34" s="102">
        <v>2</v>
      </c>
      <c r="EE34" s="103">
        <v>0.5</v>
      </c>
      <c r="EF34" s="97"/>
      <c r="EG34" s="98">
        <f t="shared" si="16"/>
        <v>2.5</v>
      </c>
      <c r="EH34" s="99"/>
      <c r="EI34" s="103">
        <v>3</v>
      </c>
      <c r="EJ34" s="97"/>
      <c r="EK34" s="102">
        <v>6</v>
      </c>
      <c r="EL34" s="98"/>
      <c r="EM34" s="97"/>
      <c r="EN34" s="97"/>
      <c r="EO34" s="98">
        <f t="shared" si="17"/>
        <v>9</v>
      </c>
      <c r="EP34" s="99"/>
      <c r="EQ34" s="97"/>
      <c r="ER34" s="97"/>
      <c r="ES34" s="98"/>
      <c r="ET34" s="98"/>
      <c r="EU34" s="97"/>
      <c r="EV34" s="97"/>
      <c r="EW34" s="98">
        <f t="shared" si="18"/>
        <v>0</v>
      </c>
      <c r="EX34" s="99"/>
      <c r="EY34" s="97"/>
      <c r="EZ34" s="97"/>
      <c r="FA34" s="98"/>
      <c r="FB34" s="98"/>
      <c r="FC34" s="97"/>
      <c r="FD34" s="97"/>
      <c r="FE34" s="98">
        <f t="shared" si="19"/>
        <v>0</v>
      </c>
      <c r="FF34" s="99"/>
      <c r="FG34" s="97"/>
      <c r="FH34" s="97"/>
      <c r="FI34" s="98"/>
      <c r="FJ34" s="98"/>
      <c r="FK34" s="97"/>
      <c r="FL34" s="97"/>
      <c r="FM34" s="98">
        <f t="shared" si="20"/>
        <v>0</v>
      </c>
      <c r="FN34" s="99"/>
      <c r="FO34" s="103">
        <v>2</v>
      </c>
      <c r="FP34" s="103">
        <v>1</v>
      </c>
      <c r="FQ34" s="98"/>
      <c r="FR34" s="102">
        <v>6</v>
      </c>
      <c r="FS34" s="97"/>
      <c r="FT34" s="97"/>
      <c r="FU34" s="98">
        <f t="shared" si="21"/>
        <v>9</v>
      </c>
      <c r="FV34" s="99"/>
      <c r="FW34" s="103">
        <v>1</v>
      </c>
      <c r="FX34" s="97"/>
      <c r="FY34" s="98"/>
      <c r="FZ34" s="102">
        <v>4</v>
      </c>
      <c r="GA34" s="97"/>
      <c r="GB34" s="97"/>
      <c r="GC34" s="98">
        <f t="shared" si="22"/>
        <v>5</v>
      </c>
      <c r="GD34" s="99"/>
      <c r="GE34" s="97"/>
      <c r="GF34" s="97"/>
      <c r="GG34" s="102">
        <v>1</v>
      </c>
      <c r="GH34" s="102">
        <v>3</v>
      </c>
      <c r="GI34" s="97"/>
      <c r="GJ34" s="103">
        <v>2</v>
      </c>
      <c r="GK34" s="98">
        <f t="shared" si="23"/>
        <v>6</v>
      </c>
      <c r="GL34" s="99"/>
      <c r="GM34" s="97"/>
      <c r="GN34" s="97"/>
      <c r="GO34" s="98"/>
      <c r="GP34" s="98"/>
      <c r="GQ34" s="97"/>
      <c r="GR34" s="97"/>
      <c r="GS34" s="98">
        <f t="shared" si="24"/>
        <v>0</v>
      </c>
      <c r="GT34" s="99"/>
      <c r="GU34" s="97"/>
      <c r="GV34" s="97"/>
      <c r="GW34" s="98"/>
      <c r="GX34" s="98"/>
      <c r="GY34" s="97"/>
      <c r="GZ34" s="97"/>
      <c r="HA34" s="98">
        <f t="shared" si="25"/>
        <v>0</v>
      </c>
      <c r="HB34" s="99"/>
      <c r="HC34" s="97"/>
      <c r="HD34" s="97"/>
      <c r="HE34" s="98"/>
      <c r="HF34" s="98"/>
      <c r="HG34" s="97"/>
      <c r="HH34" s="97"/>
      <c r="HI34" s="98">
        <f t="shared" si="26"/>
        <v>0</v>
      </c>
      <c r="HJ34" s="99"/>
      <c r="HK34" s="97"/>
      <c r="HL34" s="97"/>
      <c r="HM34" s="98"/>
      <c r="HN34" s="98"/>
      <c r="HO34" s="97"/>
      <c r="HP34" s="97"/>
      <c r="HQ34" s="98">
        <f t="shared" si="27"/>
        <v>0</v>
      </c>
      <c r="HR34" s="99"/>
      <c r="HS34" s="97"/>
      <c r="HT34" s="97"/>
      <c r="HU34" s="98"/>
      <c r="HV34" s="98"/>
      <c r="HW34" s="97"/>
      <c r="HX34" s="97"/>
      <c r="HY34" s="98">
        <f t="shared" si="28"/>
        <v>0</v>
      </c>
      <c r="HZ34" s="99"/>
      <c r="IA34" s="97"/>
      <c r="IB34" s="103">
        <v>0.5</v>
      </c>
      <c r="IC34" s="102">
        <v>2</v>
      </c>
      <c r="ID34" s="102">
        <v>3</v>
      </c>
      <c r="IE34" s="103">
        <v>0.5</v>
      </c>
      <c r="IF34" s="97"/>
      <c r="IG34" s="98">
        <f t="shared" si="29"/>
        <v>6</v>
      </c>
      <c r="IH34" s="99"/>
      <c r="II34" s="103">
        <v>1.5</v>
      </c>
      <c r="IJ34" s="97"/>
      <c r="IK34" s="102">
        <v>1</v>
      </c>
      <c r="IL34" s="102">
        <v>4</v>
      </c>
      <c r="IM34" s="97"/>
      <c r="IN34" s="97"/>
      <c r="IO34" s="98">
        <f t="shared" si="30"/>
        <v>6.5</v>
      </c>
      <c r="IP34" s="99"/>
      <c r="IU34" s="97"/>
      <c r="IV34" s="97"/>
      <c r="IW34" s="98">
        <f t="shared" si="31"/>
        <v>0</v>
      </c>
      <c r="IX34" s="99"/>
      <c r="IY34" s="100">
        <f t="shared" ref="IY34:JB34" si="85">SUM(C34,K34,S34,AA34,AI34,AQ34,AY34,BG34,BO34,BW34,CE34,CM34,CU34,DC34,DK34,DS34,EA34,EI34,EQ34,EY34,FG34,FO34,FW34,GE34,GM34,GU34,HC34,HK34,HS34,IA34,II34)</f>
        <v>16.5</v>
      </c>
      <c r="IZ34" s="100">
        <f t="shared" si="85"/>
        <v>1.5</v>
      </c>
      <c r="JA34" s="100">
        <f t="shared" si="85"/>
        <v>16</v>
      </c>
      <c r="JB34" s="100">
        <f t="shared" si="85"/>
        <v>48.2</v>
      </c>
      <c r="JC34" s="100">
        <f t="shared" ref="JC34:JD34" si="86">SUM(G34,O34,W34,AE34,AM34,AU34,BC34,BK34,BS34,CA34,CI34,CQ34,CY34,DG34,DO34,DW34,EE34,EM34,EU34,FC34,FK34,FS34,GA34,GI34,GQ34,GY34,HG34,HO34,HW34,IE34,IM34,IU34)</f>
        <v>3.5</v>
      </c>
      <c r="JD34" s="100">
        <f t="shared" si="86"/>
        <v>13</v>
      </c>
      <c r="JE34" s="101">
        <f t="shared" si="37"/>
        <v>98.7</v>
      </c>
      <c r="JF34" s="97"/>
      <c r="JG34" s="97"/>
    </row>
    <row r="35" spans="1:267" ht="15.75" customHeight="1">
      <c r="A35" s="2" t="s">
        <v>91</v>
      </c>
      <c r="B35" s="2" t="s">
        <v>37</v>
      </c>
      <c r="C35" s="102">
        <v>6</v>
      </c>
      <c r="D35" s="97"/>
      <c r="E35" s="103">
        <v>4</v>
      </c>
      <c r="F35" s="98"/>
      <c r="G35" s="98"/>
      <c r="H35" s="97"/>
      <c r="I35" s="98">
        <f t="shared" si="0"/>
        <v>10</v>
      </c>
      <c r="J35" s="99"/>
      <c r="K35" s="102">
        <v>1</v>
      </c>
      <c r="L35" s="97"/>
      <c r="M35" s="103">
        <v>2</v>
      </c>
      <c r="N35" s="98"/>
      <c r="O35" s="98"/>
      <c r="P35" s="97"/>
      <c r="Q35" s="98">
        <f t="shared" si="1"/>
        <v>3</v>
      </c>
      <c r="R35" s="99"/>
      <c r="S35" s="98"/>
      <c r="T35" s="97"/>
      <c r="U35" s="97"/>
      <c r="V35" s="98"/>
      <c r="W35" s="98"/>
      <c r="X35" s="97"/>
      <c r="Y35" s="98">
        <f t="shared" si="2"/>
        <v>0</v>
      </c>
      <c r="Z35" s="99"/>
      <c r="AA35" s="98"/>
      <c r="AB35" s="97"/>
      <c r="AC35" s="97"/>
      <c r="AD35" s="98"/>
      <c r="AE35" s="98"/>
      <c r="AF35" s="97"/>
      <c r="AG35" s="98">
        <f t="shared" si="3"/>
        <v>0</v>
      </c>
      <c r="AH35" s="99"/>
      <c r="AI35" s="98"/>
      <c r="AJ35" s="97"/>
      <c r="AK35" s="97"/>
      <c r="AL35" s="98"/>
      <c r="AM35" s="98"/>
      <c r="AN35" s="97"/>
      <c r="AO35" s="98">
        <f t="shared" si="4"/>
        <v>0</v>
      </c>
      <c r="AP35" s="99"/>
      <c r="AQ35" s="98"/>
      <c r="AR35" s="97"/>
      <c r="AS35" s="97"/>
      <c r="AT35" s="98"/>
      <c r="AU35" s="98"/>
      <c r="AV35" s="97"/>
      <c r="AW35" s="98">
        <f t="shared" si="5"/>
        <v>0</v>
      </c>
      <c r="AX35" s="99"/>
      <c r="AY35" s="98"/>
      <c r="AZ35" s="97"/>
      <c r="BA35" s="97"/>
      <c r="BB35" s="98"/>
      <c r="BC35" s="98"/>
      <c r="BD35" s="97"/>
      <c r="BE35" s="98">
        <f t="shared" si="6"/>
        <v>0</v>
      </c>
      <c r="BF35" s="99"/>
      <c r="BG35" s="98"/>
      <c r="BH35" s="97"/>
      <c r="BI35" s="97"/>
      <c r="BJ35" s="98"/>
      <c r="BK35" s="98"/>
      <c r="BL35" s="97"/>
      <c r="BM35" s="98">
        <f t="shared" si="7"/>
        <v>0</v>
      </c>
      <c r="BN35" s="99"/>
      <c r="BO35" s="98"/>
      <c r="BP35" s="97"/>
      <c r="BQ35" s="97"/>
      <c r="BR35" s="98"/>
      <c r="BS35" s="98"/>
      <c r="BT35" s="97"/>
      <c r="BU35" s="98">
        <f t="shared" si="8"/>
        <v>0</v>
      </c>
      <c r="BV35" s="99"/>
      <c r="BW35" s="98"/>
      <c r="BX35" s="97"/>
      <c r="BY35" s="97"/>
      <c r="BZ35" s="98"/>
      <c r="CA35" s="98"/>
      <c r="CB35" s="97"/>
      <c r="CC35" s="98">
        <f t="shared" si="9"/>
        <v>0</v>
      </c>
      <c r="CD35" s="99"/>
      <c r="CE35" s="98"/>
      <c r="CF35" s="97"/>
      <c r="CG35" s="97"/>
      <c r="CH35" s="98"/>
      <c r="CI35" s="98"/>
      <c r="CJ35" s="97"/>
      <c r="CK35" s="98">
        <f t="shared" si="10"/>
        <v>0</v>
      </c>
      <c r="CL35" s="99"/>
      <c r="CM35" s="98"/>
      <c r="CN35" s="97"/>
      <c r="CO35" s="97"/>
      <c r="CP35" s="98"/>
      <c r="CQ35" s="98"/>
      <c r="CR35" s="97"/>
      <c r="CS35" s="98">
        <f t="shared" si="11"/>
        <v>0</v>
      </c>
      <c r="CT35" s="99"/>
      <c r="CU35" s="98"/>
      <c r="CV35" s="97"/>
      <c r="CW35" s="97"/>
      <c r="CX35" s="98"/>
      <c r="CY35" s="98"/>
      <c r="CZ35" s="97"/>
      <c r="DA35" s="98">
        <f t="shared" si="12"/>
        <v>0</v>
      </c>
      <c r="DB35" s="99"/>
      <c r="DC35" s="98"/>
      <c r="DD35" s="97"/>
      <c r="DE35" s="97"/>
      <c r="DF35" s="98"/>
      <c r="DG35" s="98"/>
      <c r="DH35" s="97"/>
      <c r="DI35" s="98">
        <f t="shared" si="13"/>
        <v>0</v>
      </c>
      <c r="DJ35" s="99"/>
      <c r="DK35" s="102">
        <v>6</v>
      </c>
      <c r="DL35" s="97"/>
      <c r="DM35" s="97"/>
      <c r="DN35" s="102">
        <v>2</v>
      </c>
      <c r="DO35" s="102">
        <v>1</v>
      </c>
      <c r="DP35" s="97"/>
      <c r="DQ35" s="98">
        <f t="shared" si="44"/>
        <v>9</v>
      </c>
      <c r="DR35" s="99"/>
      <c r="DS35" s="98"/>
      <c r="DT35" s="97"/>
      <c r="DU35" s="97"/>
      <c r="DV35" s="98"/>
      <c r="DW35" s="98"/>
      <c r="DX35" s="97"/>
      <c r="DY35" s="98">
        <f t="shared" si="15"/>
        <v>0</v>
      </c>
      <c r="DZ35" s="99"/>
      <c r="EA35" s="102">
        <v>1</v>
      </c>
      <c r="EB35" s="97"/>
      <c r="EC35" s="97"/>
      <c r="ED35" s="102">
        <v>2</v>
      </c>
      <c r="EE35" s="98"/>
      <c r="EF35" s="97"/>
      <c r="EG35" s="98">
        <f t="shared" si="16"/>
        <v>3</v>
      </c>
      <c r="EH35" s="99"/>
      <c r="EI35" s="102">
        <v>3</v>
      </c>
      <c r="EJ35" s="97"/>
      <c r="EK35" s="97"/>
      <c r="EL35" s="98"/>
      <c r="EM35" s="98"/>
      <c r="EN35" s="97"/>
      <c r="EO35" s="98">
        <f t="shared" si="17"/>
        <v>3</v>
      </c>
      <c r="EP35" s="99"/>
      <c r="EQ35" s="98"/>
      <c r="ER35" s="97"/>
      <c r="ES35" s="97"/>
      <c r="ET35" s="98"/>
      <c r="EU35" s="98"/>
      <c r="EV35" s="97"/>
      <c r="EW35" s="98">
        <f t="shared" si="18"/>
        <v>0</v>
      </c>
      <c r="EX35" s="99"/>
      <c r="EY35" s="98"/>
      <c r="EZ35" s="97"/>
      <c r="FA35" s="97"/>
      <c r="FB35" s="98"/>
      <c r="FC35" s="98"/>
      <c r="FD35" s="97"/>
      <c r="FE35" s="98">
        <f t="shared" si="19"/>
        <v>0</v>
      </c>
      <c r="FF35" s="99"/>
      <c r="FG35" s="98"/>
      <c r="FH35" s="97"/>
      <c r="FI35" s="97"/>
      <c r="FJ35" s="98"/>
      <c r="FK35" s="98"/>
      <c r="FL35" s="97"/>
      <c r="FM35" s="98">
        <f t="shared" si="20"/>
        <v>0</v>
      </c>
      <c r="FN35" s="99"/>
      <c r="FO35" s="102">
        <v>3</v>
      </c>
      <c r="FP35" s="97"/>
      <c r="FQ35" s="97"/>
      <c r="FR35" s="102">
        <v>2</v>
      </c>
      <c r="FS35" s="98"/>
      <c r="FT35" s="97"/>
      <c r="FU35" s="98">
        <f t="shared" si="21"/>
        <v>5</v>
      </c>
      <c r="FV35" s="99"/>
      <c r="FW35" s="102">
        <v>6</v>
      </c>
      <c r="FX35" s="97"/>
      <c r="FY35" s="97"/>
      <c r="FZ35" s="102">
        <v>5</v>
      </c>
      <c r="GA35" s="98"/>
      <c r="GB35" s="97"/>
      <c r="GC35" s="98">
        <f t="shared" si="22"/>
        <v>11</v>
      </c>
      <c r="GD35" s="99"/>
      <c r="GE35" s="98"/>
      <c r="GF35" s="97"/>
      <c r="GG35" s="97"/>
      <c r="GH35" s="98"/>
      <c r="GI35" s="98"/>
      <c r="GJ35" s="97"/>
      <c r="GK35" s="98">
        <f t="shared" si="23"/>
        <v>0</v>
      </c>
      <c r="GL35" s="99"/>
      <c r="GM35" s="98"/>
      <c r="GN35" s="97"/>
      <c r="GO35" s="97"/>
      <c r="GP35" s="98"/>
      <c r="GQ35" s="98"/>
      <c r="GR35" s="97"/>
      <c r="GS35" s="98">
        <f t="shared" si="24"/>
        <v>0</v>
      </c>
      <c r="GT35" s="99"/>
      <c r="GU35" s="98"/>
      <c r="GV35" s="97"/>
      <c r="GW35" s="97"/>
      <c r="GX35" s="98"/>
      <c r="GY35" s="98"/>
      <c r="GZ35" s="97"/>
      <c r="HA35" s="98">
        <f t="shared" si="25"/>
        <v>0</v>
      </c>
      <c r="HB35" s="99"/>
      <c r="HC35" s="98"/>
      <c r="HD35" s="97"/>
      <c r="HE35" s="97"/>
      <c r="HF35" s="98"/>
      <c r="HG35" s="98"/>
      <c r="HH35" s="97"/>
      <c r="HI35" s="98">
        <f t="shared" si="26"/>
        <v>0</v>
      </c>
      <c r="HJ35" s="99"/>
      <c r="HK35" s="98"/>
      <c r="HL35" s="97"/>
      <c r="HM35" s="97"/>
      <c r="HN35" s="98"/>
      <c r="HO35" s="98"/>
      <c r="HP35" s="97"/>
      <c r="HQ35" s="98">
        <f t="shared" si="27"/>
        <v>0</v>
      </c>
      <c r="HR35" s="99"/>
      <c r="HS35" s="98"/>
      <c r="HT35" s="97"/>
      <c r="HU35" s="97"/>
      <c r="HV35" s="98"/>
      <c r="HW35" s="98"/>
      <c r="HX35" s="97"/>
      <c r="HY35" s="98">
        <f t="shared" si="28"/>
        <v>0</v>
      </c>
      <c r="HZ35" s="99"/>
      <c r="IA35" s="98"/>
      <c r="IB35" s="97"/>
      <c r="IC35" s="97"/>
      <c r="ID35" s="98"/>
      <c r="IE35" s="98"/>
      <c r="IF35" s="97"/>
      <c r="IG35" s="98">
        <f t="shared" si="29"/>
        <v>0</v>
      </c>
      <c r="IH35" s="99"/>
      <c r="II35" s="98"/>
      <c r="IJ35" s="97"/>
      <c r="IK35" s="97"/>
      <c r="IL35" s="98"/>
      <c r="IM35" s="98"/>
      <c r="IN35" s="97"/>
      <c r="IO35" s="98">
        <f t="shared" si="30"/>
        <v>0</v>
      </c>
      <c r="IP35" s="99"/>
      <c r="IU35" s="98"/>
      <c r="IV35" s="97"/>
      <c r="IW35" s="98">
        <f t="shared" si="31"/>
        <v>0</v>
      </c>
      <c r="IX35" s="99"/>
      <c r="IY35" s="100">
        <f t="shared" ref="IY35:JB35" si="87">SUM(C35,K35,S35,AA35,AI35,AQ35,AY35,BG35,BO35,BW35,CE35,CM35,CU35,DC35,DK35,DS35,EA35,EI35,EQ35,EY35,FG35,FO35,FW35,GE35,GM35,GU35,HC35,HK35,HS35,IA35,II35)</f>
        <v>26</v>
      </c>
      <c r="IZ35" s="100">
        <f t="shared" si="87"/>
        <v>0</v>
      </c>
      <c r="JA35" s="100">
        <f t="shared" si="87"/>
        <v>6</v>
      </c>
      <c r="JB35" s="100">
        <f t="shared" si="87"/>
        <v>11</v>
      </c>
      <c r="JC35" s="100">
        <f t="shared" ref="JC35:JD35" si="88">SUM(G35,O35,W35,AE35,AM35,AU35,BC35,BK35,BS35,CA35,CI35,CQ35,CY35,DG35,DO35,DW35,EE35,EM35,EU35,FC35,FK35,FS35,GA35,GI35,GQ35,GY35,HG35,HO35,HW35,IE35,IM35,IU35)</f>
        <v>1</v>
      </c>
      <c r="JD35" s="100">
        <f t="shared" si="88"/>
        <v>0</v>
      </c>
      <c r="JE35" s="101">
        <f t="shared" si="37"/>
        <v>44</v>
      </c>
      <c r="JF35" s="97"/>
      <c r="JG35" s="97"/>
    </row>
    <row r="36" spans="1:267" ht="15.75" customHeight="1">
      <c r="A36" s="2" t="s">
        <v>92</v>
      </c>
      <c r="B36" s="2" t="s">
        <v>38</v>
      </c>
      <c r="C36" s="97"/>
      <c r="D36" s="97"/>
      <c r="E36" s="97"/>
      <c r="F36" s="97"/>
      <c r="G36" s="97"/>
      <c r="H36" s="97"/>
      <c r="I36" s="98">
        <f t="shared" si="0"/>
        <v>0</v>
      </c>
      <c r="J36" s="99"/>
      <c r="K36" s="97"/>
      <c r="L36" s="97"/>
      <c r="M36" s="97"/>
      <c r="N36" s="97"/>
      <c r="O36" s="97"/>
      <c r="P36" s="97"/>
      <c r="Q36" s="98">
        <f t="shared" si="1"/>
        <v>0</v>
      </c>
      <c r="R36" s="99"/>
      <c r="S36" s="97"/>
      <c r="T36" s="97"/>
      <c r="U36" s="97"/>
      <c r="V36" s="97"/>
      <c r="W36" s="97"/>
      <c r="X36" s="97"/>
      <c r="Y36" s="98">
        <f t="shared" si="2"/>
        <v>0</v>
      </c>
      <c r="Z36" s="99"/>
      <c r="AA36" s="97"/>
      <c r="AB36" s="97"/>
      <c r="AC36" s="97"/>
      <c r="AD36" s="97"/>
      <c r="AE36" s="97"/>
      <c r="AF36" s="97"/>
      <c r="AG36" s="98">
        <f t="shared" si="3"/>
        <v>0</v>
      </c>
      <c r="AH36" s="99"/>
      <c r="AI36" s="97"/>
      <c r="AJ36" s="97"/>
      <c r="AK36" s="97"/>
      <c r="AL36" s="97"/>
      <c r="AM36" s="97"/>
      <c r="AN36" s="97"/>
      <c r="AO36" s="98">
        <f t="shared" si="4"/>
        <v>0</v>
      </c>
      <c r="AP36" s="99"/>
      <c r="AQ36" s="97"/>
      <c r="AR36" s="97"/>
      <c r="AS36" s="97"/>
      <c r="AT36" s="97"/>
      <c r="AU36" s="97"/>
      <c r="AV36" s="97"/>
      <c r="AW36" s="98">
        <f t="shared" si="5"/>
        <v>0</v>
      </c>
      <c r="AX36" s="99"/>
      <c r="AY36" s="97"/>
      <c r="AZ36" s="97"/>
      <c r="BA36" s="97"/>
      <c r="BB36" s="97"/>
      <c r="BC36" s="97"/>
      <c r="BD36" s="97"/>
      <c r="BE36" s="98">
        <f t="shared" si="6"/>
        <v>0</v>
      </c>
      <c r="BF36" s="99"/>
      <c r="BG36" s="97"/>
      <c r="BH36" s="97"/>
      <c r="BI36" s="97"/>
      <c r="BJ36" s="97"/>
      <c r="BK36" s="97"/>
      <c r="BL36" s="97"/>
      <c r="BM36" s="98">
        <f t="shared" si="7"/>
        <v>0</v>
      </c>
      <c r="BN36" s="99"/>
      <c r="BO36" s="97"/>
      <c r="BP36" s="97"/>
      <c r="BQ36" s="97"/>
      <c r="BR36" s="97"/>
      <c r="BS36" s="97"/>
      <c r="BT36" s="97"/>
      <c r="BU36" s="98">
        <f t="shared" si="8"/>
        <v>0</v>
      </c>
      <c r="BV36" s="99"/>
      <c r="BW36" s="97"/>
      <c r="BX36" s="97"/>
      <c r="BY36" s="97"/>
      <c r="BZ36" s="97"/>
      <c r="CA36" s="97"/>
      <c r="CB36" s="97"/>
      <c r="CC36" s="98">
        <f t="shared" si="9"/>
        <v>0</v>
      </c>
      <c r="CD36" s="99"/>
      <c r="CE36" s="97"/>
      <c r="CF36" s="97"/>
      <c r="CG36" s="97"/>
      <c r="CH36" s="97"/>
      <c r="CI36" s="97"/>
      <c r="CJ36" s="97"/>
      <c r="CK36" s="98">
        <f t="shared" si="10"/>
        <v>0</v>
      </c>
      <c r="CL36" s="99"/>
      <c r="CM36" s="97"/>
      <c r="CN36" s="97"/>
      <c r="CO36" s="97"/>
      <c r="CP36" s="97"/>
      <c r="CQ36" s="97"/>
      <c r="CR36" s="97"/>
      <c r="CS36" s="98">
        <f t="shared" si="11"/>
        <v>0</v>
      </c>
      <c r="CT36" s="99"/>
      <c r="CU36" s="97"/>
      <c r="CV36" s="97"/>
      <c r="CW36" s="97"/>
      <c r="CX36" s="97"/>
      <c r="CY36" s="97"/>
      <c r="CZ36" s="97"/>
      <c r="DA36" s="98">
        <f t="shared" si="12"/>
        <v>0</v>
      </c>
      <c r="DB36" s="99"/>
      <c r="DC36" s="97"/>
      <c r="DD36" s="97"/>
      <c r="DE36" s="97"/>
      <c r="DF36" s="97"/>
      <c r="DG36" s="97"/>
      <c r="DH36" s="97"/>
      <c r="DI36" s="98">
        <f t="shared" si="13"/>
        <v>0</v>
      </c>
      <c r="DJ36" s="99"/>
      <c r="DK36" s="97"/>
      <c r="DL36" s="97"/>
      <c r="DM36" s="97"/>
      <c r="DN36" s="97"/>
      <c r="DO36" s="97"/>
      <c r="DP36" s="97"/>
      <c r="DQ36" s="98">
        <f t="shared" si="44"/>
        <v>0</v>
      </c>
      <c r="DR36" s="99"/>
      <c r="DS36" s="97"/>
      <c r="DT36" s="97"/>
      <c r="DU36" s="97"/>
      <c r="DV36" s="97"/>
      <c r="DW36" s="97"/>
      <c r="DX36" s="97"/>
      <c r="DY36" s="98">
        <f t="shared" si="15"/>
        <v>0</v>
      </c>
      <c r="DZ36" s="99"/>
      <c r="EA36" s="97"/>
      <c r="EB36" s="97"/>
      <c r="EC36" s="97"/>
      <c r="ED36" s="97"/>
      <c r="EE36" s="97"/>
      <c r="EF36" s="97"/>
      <c r="EG36" s="98">
        <f t="shared" si="16"/>
        <v>0</v>
      </c>
      <c r="EH36" s="99"/>
      <c r="EI36" s="97"/>
      <c r="EJ36" s="97"/>
      <c r="EK36" s="97"/>
      <c r="EL36" s="97"/>
      <c r="EM36" s="97"/>
      <c r="EN36" s="97"/>
      <c r="EO36" s="98">
        <f t="shared" si="17"/>
        <v>0</v>
      </c>
      <c r="EP36" s="99"/>
      <c r="EQ36" s="97"/>
      <c r="ER36" s="97"/>
      <c r="ES36" s="97"/>
      <c r="ET36" s="97"/>
      <c r="EU36" s="97"/>
      <c r="EV36" s="97"/>
      <c r="EW36" s="98">
        <f t="shared" si="18"/>
        <v>0</v>
      </c>
      <c r="EX36" s="99"/>
      <c r="EY36" s="97"/>
      <c r="EZ36" s="97"/>
      <c r="FA36" s="97"/>
      <c r="FB36" s="97"/>
      <c r="FC36" s="97"/>
      <c r="FD36" s="97"/>
      <c r="FE36" s="98">
        <f t="shared" si="19"/>
        <v>0</v>
      </c>
      <c r="FF36" s="99"/>
      <c r="FG36" s="97"/>
      <c r="FH36" s="97"/>
      <c r="FI36" s="97"/>
      <c r="FJ36" s="97"/>
      <c r="FK36" s="97"/>
      <c r="FL36" s="97"/>
      <c r="FM36" s="98">
        <f t="shared" si="20"/>
        <v>0</v>
      </c>
      <c r="FN36" s="99"/>
      <c r="FO36" s="97"/>
      <c r="FP36" s="97"/>
      <c r="FQ36" s="97"/>
      <c r="FR36" s="97"/>
      <c r="FS36" s="97"/>
      <c r="FT36" s="97"/>
      <c r="FU36" s="98">
        <f t="shared" si="21"/>
        <v>0</v>
      </c>
      <c r="FV36" s="99"/>
      <c r="FW36" s="97"/>
      <c r="FX36" s="97"/>
      <c r="FY36" s="97"/>
      <c r="FZ36" s="97"/>
      <c r="GA36" s="97"/>
      <c r="GB36" s="97"/>
      <c r="GC36" s="98">
        <f t="shared" si="22"/>
        <v>0</v>
      </c>
      <c r="GD36" s="99"/>
      <c r="GE36" s="97"/>
      <c r="GF36" s="97"/>
      <c r="GG36" s="97"/>
      <c r="GH36" s="97"/>
      <c r="GI36" s="97"/>
      <c r="GJ36" s="97"/>
      <c r="GK36" s="98">
        <f t="shared" si="23"/>
        <v>0</v>
      </c>
      <c r="GL36" s="99"/>
      <c r="GM36" s="97"/>
      <c r="GN36" s="97"/>
      <c r="GO36" s="97"/>
      <c r="GP36" s="97"/>
      <c r="GQ36" s="97"/>
      <c r="GR36" s="97"/>
      <c r="GS36" s="98">
        <f t="shared" si="24"/>
        <v>0</v>
      </c>
      <c r="GT36" s="99"/>
      <c r="GU36" s="97"/>
      <c r="GV36" s="97"/>
      <c r="GW36" s="97"/>
      <c r="GX36" s="97"/>
      <c r="GY36" s="97"/>
      <c r="GZ36" s="97"/>
      <c r="HA36" s="98">
        <f t="shared" si="25"/>
        <v>0</v>
      </c>
      <c r="HB36" s="99"/>
      <c r="HC36" s="97"/>
      <c r="HD36" s="97"/>
      <c r="HE36" s="97"/>
      <c r="HF36" s="97"/>
      <c r="HG36" s="97"/>
      <c r="HH36" s="97"/>
      <c r="HI36" s="98">
        <f t="shared" si="26"/>
        <v>0</v>
      </c>
      <c r="HJ36" s="99"/>
      <c r="HK36" s="97"/>
      <c r="HL36" s="97"/>
      <c r="HM36" s="97"/>
      <c r="HN36" s="97"/>
      <c r="HO36" s="97"/>
      <c r="HP36" s="97"/>
      <c r="HQ36" s="98">
        <f t="shared" si="27"/>
        <v>0</v>
      </c>
      <c r="HR36" s="99"/>
      <c r="HS36" s="97"/>
      <c r="HT36" s="97"/>
      <c r="HU36" s="97"/>
      <c r="HV36" s="97"/>
      <c r="HW36" s="97"/>
      <c r="HX36" s="97"/>
      <c r="HY36" s="98">
        <f t="shared" si="28"/>
        <v>0</v>
      </c>
      <c r="HZ36" s="99"/>
      <c r="IA36" s="97"/>
      <c r="IB36" s="97"/>
      <c r="IC36" s="97"/>
      <c r="ID36" s="97"/>
      <c r="IE36" s="97"/>
      <c r="IF36" s="97"/>
      <c r="IG36" s="98">
        <f t="shared" si="29"/>
        <v>0</v>
      </c>
      <c r="IH36" s="99"/>
      <c r="II36" s="97"/>
      <c r="IJ36" s="97"/>
      <c r="IK36" s="97"/>
      <c r="IL36" s="97"/>
      <c r="IM36" s="97"/>
      <c r="IN36" s="97"/>
      <c r="IO36" s="98">
        <f t="shared" si="30"/>
        <v>0</v>
      </c>
      <c r="IP36" s="99"/>
      <c r="IU36" s="97"/>
      <c r="IV36" s="97"/>
      <c r="IW36" s="98">
        <f t="shared" si="31"/>
        <v>0</v>
      </c>
      <c r="IX36" s="99"/>
      <c r="IY36" s="100">
        <f t="shared" ref="IY36:JB36" si="89">SUM(C36,K36,S36,AA36,AI36,AQ36,AY36,BG36,BO36,BW36,CE36,CM36,CU36,DC36,DK36,DS36,EA36,EI36,EQ36,EY36,FG36,FO36,FW36,GE36,GM36,GU36,HC36,HK36,HS36,IA36,II36)</f>
        <v>0</v>
      </c>
      <c r="IZ36" s="100">
        <f t="shared" si="89"/>
        <v>0</v>
      </c>
      <c r="JA36" s="100">
        <f t="shared" si="89"/>
        <v>0</v>
      </c>
      <c r="JB36" s="100">
        <f t="shared" si="89"/>
        <v>0</v>
      </c>
      <c r="JC36" s="100">
        <f t="shared" ref="JC36:JD36" si="90">SUM(G36,O36,W36,AE36,AM36,AU36,BC36,BK36,BS36,CA36,CI36,CQ36,CY36,DG36,DO36,DW36,EE36,EM36,EU36,FC36,FK36,FS36,GA36,GI36,GQ36,GY36,HG36,HO36,HW36,IE36,IM36,IU36)</f>
        <v>0</v>
      </c>
      <c r="JD36" s="100">
        <f t="shared" si="90"/>
        <v>0</v>
      </c>
      <c r="JE36" s="101">
        <f t="shared" si="37"/>
        <v>0</v>
      </c>
      <c r="JF36" s="97"/>
      <c r="JG36" s="97"/>
    </row>
    <row r="37" spans="1:267" ht="15.75" customHeight="1">
      <c r="A37" s="2" t="s">
        <v>94</v>
      </c>
      <c r="B37" s="2" t="s">
        <v>40</v>
      </c>
      <c r="C37" s="103">
        <v>1</v>
      </c>
      <c r="D37" s="98"/>
      <c r="E37" s="102">
        <v>1</v>
      </c>
      <c r="F37" s="102">
        <v>2</v>
      </c>
      <c r="G37" s="97"/>
      <c r="H37" s="97"/>
      <c r="I37" s="98">
        <f t="shared" si="0"/>
        <v>4</v>
      </c>
      <c r="J37" s="99"/>
      <c r="K37" s="97"/>
      <c r="L37" s="98"/>
      <c r="M37" s="98"/>
      <c r="N37" s="98"/>
      <c r="O37" s="97"/>
      <c r="P37" s="97"/>
      <c r="Q37" s="98">
        <f t="shared" si="1"/>
        <v>0</v>
      </c>
      <c r="R37" s="99"/>
      <c r="S37" s="97"/>
      <c r="T37" s="98"/>
      <c r="U37" s="98"/>
      <c r="V37" s="98"/>
      <c r="W37" s="97"/>
      <c r="X37" s="97"/>
      <c r="Y37" s="98">
        <f t="shared" si="2"/>
        <v>0</v>
      </c>
      <c r="Z37" s="99"/>
      <c r="AA37" s="97"/>
      <c r="AB37" s="98"/>
      <c r="AC37" s="98"/>
      <c r="AD37" s="98"/>
      <c r="AE37" s="97"/>
      <c r="AF37" s="97"/>
      <c r="AG37" s="98">
        <f t="shared" si="3"/>
        <v>0</v>
      </c>
      <c r="AH37" s="99"/>
      <c r="AI37" s="97"/>
      <c r="AJ37" s="98"/>
      <c r="AK37" s="98"/>
      <c r="AL37" s="98"/>
      <c r="AM37" s="97"/>
      <c r="AN37" s="97"/>
      <c r="AO37" s="98">
        <f t="shared" si="4"/>
        <v>0</v>
      </c>
      <c r="AP37" s="99"/>
      <c r="AQ37" s="97"/>
      <c r="AR37" s="98"/>
      <c r="AS37" s="98"/>
      <c r="AT37" s="98"/>
      <c r="AU37" s="97"/>
      <c r="AV37" s="97"/>
      <c r="AW37" s="98">
        <f t="shared" si="5"/>
        <v>0</v>
      </c>
      <c r="AX37" s="99"/>
      <c r="AY37" s="97"/>
      <c r="AZ37" s="98"/>
      <c r="BA37" s="98"/>
      <c r="BB37" s="98"/>
      <c r="BC37" s="97"/>
      <c r="BD37" s="97"/>
      <c r="BE37" s="98">
        <f t="shared" si="6"/>
        <v>0</v>
      </c>
      <c r="BF37" s="99"/>
      <c r="BG37" s="97"/>
      <c r="BH37" s="98"/>
      <c r="BI37" s="98"/>
      <c r="BJ37" s="98"/>
      <c r="BK37" s="97"/>
      <c r="BL37" s="97"/>
      <c r="BM37" s="98">
        <f t="shared" si="7"/>
        <v>0</v>
      </c>
      <c r="BN37" s="99"/>
      <c r="BO37" s="97"/>
      <c r="BP37" s="98"/>
      <c r="BQ37" s="98"/>
      <c r="BR37" s="98"/>
      <c r="BS37" s="97"/>
      <c r="BT37" s="97"/>
      <c r="BU37" s="98">
        <f t="shared" si="8"/>
        <v>0</v>
      </c>
      <c r="BV37" s="99"/>
      <c r="BW37" s="97"/>
      <c r="BX37" s="98"/>
      <c r="BY37" s="98"/>
      <c r="BZ37" s="98"/>
      <c r="CA37" s="97"/>
      <c r="CB37" s="97"/>
      <c r="CC37" s="98">
        <f t="shared" si="9"/>
        <v>0</v>
      </c>
      <c r="CD37" s="99"/>
      <c r="CE37" s="97"/>
      <c r="CF37" s="98"/>
      <c r="CG37" s="98"/>
      <c r="CH37" s="98"/>
      <c r="CI37" s="97"/>
      <c r="CJ37" s="97"/>
      <c r="CK37" s="98">
        <f t="shared" si="10"/>
        <v>0</v>
      </c>
      <c r="CL37" s="99"/>
      <c r="CM37" s="97"/>
      <c r="CN37" s="98"/>
      <c r="CO37" s="98"/>
      <c r="CP37" s="98"/>
      <c r="CQ37" s="97"/>
      <c r="CR37" s="97"/>
      <c r="CS37" s="98">
        <f t="shared" si="11"/>
        <v>0</v>
      </c>
      <c r="CT37" s="99"/>
      <c r="CU37" s="97"/>
      <c r="CV37" s="98"/>
      <c r="CW37" s="98"/>
      <c r="CX37" s="98"/>
      <c r="CY37" s="97"/>
      <c r="CZ37" s="97"/>
      <c r="DA37" s="98">
        <f t="shared" si="12"/>
        <v>0</v>
      </c>
      <c r="DB37" s="99"/>
      <c r="DC37" s="97"/>
      <c r="DD37" s="98"/>
      <c r="DE37" s="98"/>
      <c r="DF37" s="98"/>
      <c r="DG37" s="97"/>
      <c r="DH37" s="97"/>
      <c r="DI37" s="98">
        <f t="shared" si="13"/>
        <v>0</v>
      </c>
      <c r="DJ37" s="99"/>
      <c r="DK37" s="97"/>
      <c r="DL37" s="98"/>
      <c r="DM37" s="98"/>
      <c r="DN37" s="98"/>
      <c r="DO37" s="97"/>
      <c r="DP37" s="97"/>
      <c r="DQ37" s="98">
        <f t="shared" si="44"/>
        <v>0</v>
      </c>
      <c r="DR37" s="99"/>
      <c r="DS37" s="97"/>
      <c r="DT37" s="98"/>
      <c r="DU37" s="98"/>
      <c r="DV37" s="98"/>
      <c r="DW37" s="97"/>
      <c r="DX37" s="97"/>
      <c r="DY37" s="98">
        <f t="shared" si="15"/>
        <v>0</v>
      </c>
      <c r="DZ37" s="99"/>
      <c r="EA37" s="97"/>
      <c r="EB37" s="98"/>
      <c r="EC37" s="98"/>
      <c r="ED37" s="98"/>
      <c r="EE37" s="97"/>
      <c r="EF37" s="97"/>
      <c r="EG37" s="98">
        <f t="shared" si="16"/>
        <v>0</v>
      </c>
      <c r="EH37" s="99"/>
      <c r="EI37" s="97"/>
      <c r="EJ37" s="98"/>
      <c r="EK37" s="102">
        <v>1</v>
      </c>
      <c r="EL37" s="98"/>
      <c r="EM37" s="97"/>
      <c r="EN37" s="97"/>
      <c r="EO37" s="98">
        <f t="shared" si="17"/>
        <v>1</v>
      </c>
      <c r="EP37" s="99"/>
      <c r="EQ37" s="97"/>
      <c r="ER37" s="98"/>
      <c r="ES37" s="98"/>
      <c r="ET37" s="98"/>
      <c r="EU37" s="97"/>
      <c r="EV37" s="97"/>
      <c r="EW37" s="98">
        <f t="shared" si="18"/>
        <v>0</v>
      </c>
      <c r="EX37" s="99"/>
      <c r="EY37" s="97"/>
      <c r="EZ37" s="98"/>
      <c r="FA37" s="98"/>
      <c r="FB37" s="98"/>
      <c r="FC37" s="97"/>
      <c r="FD37" s="97"/>
      <c r="FE37" s="98">
        <f t="shared" si="19"/>
        <v>0</v>
      </c>
      <c r="FF37" s="99"/>
      <c r="FG37" s="97"/>
      <c r="FH37" s="98"/>
      <c r="FI37" s="98"/>
      <c r="FJ37" s="98"/>
      <c r="FK37" s="97"/>
      <c r="FL37" s="97"/>
      <c r="FM37" s="98">
        <f t="shared" si="20"/>
        <v>0</v>
      </c>
      <c r="FN37" s="99"/>
      <c r="FO37" s="97"/>
      <c r="FP37" s="98"/>
      <c r="FQ37" s="102">
        <v>1</v>
      </c>
      <c r="FR37" s="102">
        <v>2</v>
      </c>
      <c r="FS37" s="97"/>
      <c r="FT37" s="97"/>
      <c r="FU37" s="98">
        <f t="shared" si="21"/>
        <v>3</v>
      </c>
      <c r="FV37" s="99"/>
      <c r="FW37" s="97"/>
      <c r="FX37" s="98"/>
      <c r="FY37" s="98"/>
      <c r="FZ37" s="98"/>
      <c r="GA37" s="97"/>
      <c r="GB37" s="97"/>
      <c r="GC37" s="98">
        <f t="shared" si="22"/>
        <v>0</v>
      </c>
      <c r="GD37" s="99"/>
      <c r="GE37" s="97"/>
      <c r="GF37" s="98"/>
      <c r="GG37" s="98"/>
      <c r="GH37" s="98"/>
      <c r="GI37" s="97"/>
      <c r="GJ37" s="97"/>
      <c r="GK37" s="98">
        <f t="shared" si="23"/>
        <v>0</v>
      </c>
      <c r="GL37" s="99"/>
      <c r="GM37" s="97"/>
      <c r="GN37" s="98"/>
      <c r="GO37" s="98"/>
      <c r="GP37" s="98"/>
      <c r="GQ37" s="97"/>
      <c r="GR37" s="97"/>
      <c r="GS37" s="98">
        <f t="shared" si="24"/>
        <v>0</v>
      </c>
      <c r="GT37" s="99"/>
      <c r="GU37" s="97"/>
      <c r="GV37" s="98"/>
      <c r="GW37" s="98"/>
      <c r="GX37" s="98"/>
      <c r="GY37" s="97"/>
      <c r="GZ37" s="97"/>
      <c r="HA37" s="98">
        <f t="shared" si="25"/>
        <v>0</v>
      </c>
      <c r="HB37" s="99"/>
      <c r="HC37" s="97"/>
      <c r="HD37" s="98"/>
      <c r="HE37" s="98"/>
      <c r="HF37" s="98"/>
      <c r="HG37" s="97"/>
      <c r="HH37" s="97"/>
      <c r="HI37" s="98">
        <f t="shared" si="26"/>
        <v>0</v>
      </c>
      <c r="HJ37" s="99"/>
      <c r="HK37" s="97"/>
      <c r="HL37" s="98"/>
      <c r="HM37" s="98"/>
      <c r="HN37" s="98"/>
      <c r="HO37" s="97"/>
      <c r="HP37" s="97"/>
      <c r="HQ37" s="98">
        <f t="shared" si="27"/>
        <v>0</v>
      </c>
      <c r="HR37" s="99"/>
      <c r="HS37" s="97"/>
      <c r="HT37" s="98"/>
      <c r="HU37" s="98"/>
      <c r="HV37" s="98"/>
      <c r="HW37" s="97"/>
      <c r="HX37" s="97"/>
      <c r="HY37" s="98">
        <f t="shared" si="28"/>
        <v>0</v>
      </c>
      <c r="HZ37" s="99"/>
      <c r="IA37" s="97"/>
      <c r="IB37" s="98"/>
      <c r="IC37" s="98"/>
      <c r="ID37" s="98"/>
      <c r="IE37" s="97"/>
      <c r="IF37" s="97"/>
      <c r="IG37" s="98">
        <f t="shared" si="29"/>
        <v>0</v>
      </c>
      <c r="IH37" s="99"/>
      <c r="II37" s="97"/>
      <c r="IJ37" s="98"/>
      <c r="IK37" s="98"/>
      <c r="IL37" s="98"/>
      <c r="IM37" s="97"/>
      <c r="IN37" s="97"/>
      <c r="IO37" s="98">
        <f t="shared" si="30"/>
        <v>0</v>
      </c>
      <c r="IP37" s="99"/>
      <c r="IU37" s="97"/>
      <c r="IV37" s="97"/>
      <c r="IW37" s="98">
        <f t="shared" si="31"/>
        <v>0</v>
      </c>
      <c r="IX37" s="99"/>
      <c r="IY37" s="100">
        <f t="shared" ref="IY37:JB37" si="91">SUM(C37,K37,S37,AA37,AI37,AQ37,AY37,BG37,BO37,BW37,CE37,CM37,CU37,DC37,DK37,DS37,EA37,EI37,EQ37,EY37,FG37,FO37,FW37,GE37,GM37,GU37,HC37,HK37,HS37,IA37,II37)</f>
        <v>1</v>
      </c>
      <c r="IZ37" s="100">
        <f t="shared" si="91"/>
        <v>0</v>
      </c>
      <c r="JA37" s="100">
        <f t="shared" si="91"/>
        <v>3</v>
      </c>
      <c r="JB37" s="100">
        <f t="shared" si="91"/>
        <v>4</v>
      </c>
      <c r="JC37" s="100">
        <f t="shared" ref="JC37:JD37" si="92">SUM(G37,O37,W37,AE37,AM37,AU37,BC37,BK37,BS37,CA37,CI37,CQ37,CY37,DG37,DO37,DW37,EE37,EM37,EU37,FC37,FK37,FS37,GA37,GI37,GQ37,GY37,HG37,HO37,HW37,IE37,IM37,IU37)</f>
        <v>0</v>
      </c>
      <c r="JD37" s="100">
        <f t="shared" si="92"/>
        <v>0</v>
      </c>
      <c r="JE37" s="101">
        <f t="shared" si="37"/>
        <v>8</v>
      </c>
      <c r="JF37" s="97"/>
      <c r="JG37" s="97"/>
    </row>
    <row r="38" spans="1:267" ht="15.75" customHeight="1">
      <c r="A38" s="2" t="s">
        <v>95</v>
      </c>
      <c r="B38" s="2" t="s">
        <v>115</v>
      </c>
      <c r="C38" s="97"/>
      <c r="D38" s="97"/>
      <c r="E38" s="97"/>
      <c r="F38" s="97"/>
      <c r="G38" s="97"/>
      <c r="H38" s="97"/>
      <c r="I38" s="98">
        <f t="shared" si="0"/>
        <v>0</v>
      </c>
      <c r="J38" s="99"/>
      <c r="K38" s="97"/>
      <c r="L38" s="97"/>
      <c r="M38" s="97"/>
      <c r="N38" s="103">
        <v>1</v>
      </c>
      <c r="O38" s="97"/>
      <c r="P38" s="97"/>
      <c r="Q38" s="98">
        <f t="shared" si="1"/>
        <v>1</v>
      </c>
      <c r="R38" s="99"/>
      <c r="S38" s="97"/>
      <c r="T38" s="97"/>
      <c r="U38" s="97"/>
      <c r="V38" s="97"/>
      <c r="W38" s="97"/>
      <c r="X38" s="97"/>
      <c r="Y38" s="98">
        <f t="shared" si="2"/>
        <v>0</v>
      </c>
      <c r="Z38" s="99"/>
      <c r="AA38" s="97"/>
      <c r="AB38" s="97"/>
      <c r="AC38" s="97"/>
      <c r="AD38" s="97"/>
      <c r="AE38" s="97"/>
      <c r="AF38" s="97"/>
      <c r="AG38" s="98">
        <f t="shared" si="3"/>
        <v>0</v>
      </c>
      <c r="AH38" s="99"/>
      <c r="AI38" s="97"/>
      <c r="AJ38" s="97"/>
      <c r="AK38" s="97"/>
      <c r="AL38" s="97"/>
      <c r="AM38" s="97"/>
      <c r="AN38" s="97"/>
      <c r="AO38" s="98">
        <f t="shared" si="4"/>
        <v>0</v>
      </c>
      <c r="AP38" s="99"/>
      <c r="AQ38" s="97"/>
      <c r="AR38" s="97"/>
      <c r="AS38" s="97"/>
      <c r="AT38" s="97"/>
      <c r="AU38" s="97"/>
      <c r="AV38" s="97"/>
      <c r="AW38" s="98">
        <f t="shared" si="5"/>
        <v>0</v>
      </c>
      <c r="AX38" s="99"/>
      <c r="AY38" s="97"/>
      <c r="AZ38" s="97"/>
      <c r="BA38" s="97"/>
      <c r="BB38" s="97"/>
      <c r="BC38" s="97"/>
      <c r="BD38" s="97"/>
      <c r="BE38" s="98">
        <f t="shared" si="6"/>
        <v>0</v>
      </c>
      <c r="BF38" s="99"/>
      <c r="BG38" s="97"/>
      <c r="BH38" s="97"/>
      <c r="BI38" s="97"/>
      <c r="BJ38" s="97"/>
      <c r="BK38" s="97"/>
      <c r="BL38" s="97"/>
      <c r="BM38" s="98">
        <f t="shared" si="7"/>
        <v>0</v>
      </c>
      <c r="BN38" s="99"/>
      <c r="BO38" s="97"/>
      <c r="BP38" s="97"/>
      <c r="BQ38" s="97"/>
      <c r="BR38" s="97"/>
      <c r="BS38" s="97"/>
      <c r="BT38" s="97"/>
      <c r="BU38" s="98">
        <f t="shared" si="8"/>
        <v>0</v>
      </c>
      <c r="BV38" s="99"/>
      <c r="BW38" s="97"/>
      <c r="BX38" s="97"/>
      <c r="BY38" s="97"/>
      <c r="BZ38" s="97"/>
      <c r="CA38" s="97"/>
      <c r="CB38" s="97"/>
      <c r="CC38" s="98">
        <f t="shared" si="9"/>
        <v>0</v>
      </c>
      <c r="CD38" s="99"/>
      <c r="CE38" s="97"/>
      <c r="CF38" s="97"/>
      <c r="CG38" s="97"/>
      <c r="CH38" s="97"/>
      <c r="CI38" s="97"/>
      <c r="CJ38" s="97"/>
      <c r="CK38" s="98">
        <f t="shared" si="10"/>
        <v>0</v>
      </c>
      <c r="CL38" s="99"/>
      <c r="CM38" s="97"/>
      <c r="CN38" s="97"/>
      <c r="CO38" s="97"/>
      <c r="CP38" s="97"/>
      <c r="CQ38" s="97"/>
      <c r="CR38" s="97"/>
      <c r="CS38" s="98">
        <f t="shared" si="11"/>
        <v>0</v>
      </c>
      <c r="CT38" s="99"/>
      <c r="CU38" s="97"/>
      <c r="CV38" s="97"/>
      <c r="CW38" s="97"/>
      <c r="CX38" s="97"/>
      <c r="CY38" s="97"/>
      <c r="CZ38" s="97"/>
      <c r="DA38" s="98">
        <f t="shared" si="12"/>
        <v>0</v>
      </c>
      <c r="DB38" s="99"/>
      <c r="DC38" s="97"/>
      <c r="DD38" s="97"/>
      <c r="DE38" s="97"/>
      <c r="DF38" s="97"/>
      <c r="DG38" s="97"/>
      <c r="DH38" s="97"/>
      <c r="DI38" s="98">
        <f t="shared" si="13"/>
        <v>0</v>
      </c>
      <c r="DJ38" s="99"/>
      <c r="DK38" s="97"/>
      <c r="DL38" s="97"/>
      <c r="DM38" s="97"/>
      <c r="DN38" s="97"/>
      <c r="DO38" s="97"/>
      <c r="DP38" s="97"/>
      <c r="DQ38" s="98">
        <f t="shared" si="44"/>
        <v>0</v>
      </c>
      <c r="DR38" s="99"/>
      <c r="DS38" s="97"/>
      <c r="DT38" s="97"/>
      <c r="DU38" s="97"/>
      <c r="DV38" s="97"/>
      <c r="DW38" s="97"/>
      <c r="DX38" s="97"/>
      <c r="DY38" s="98">
        <f t="shared" si="15"/>
        <v>0</v>
      </c>
      <c r="DZ38" s="99"/>
      <c r="EA38" s="97"/>
      <c r="EB38" s="97"/>
      <c r="EC38" s="97"/>
      <c r="ED38" s="97"/>
      <c r="EE38" s="97"/>
      <c r="EF38" s="97"/>
      <c r="EG38" s="98">
        <f t="shared" si="16"/>
        <v>0</v>
      </c>
      <c r="EH38" s="99"/>
      <c r="EI38" s="97"/>
      <c r="EJ38" s="97"/>
      <c r="EK38" s="97"/>
      <c r="EL38" s="97"/>
      <c r="EM38" s="97"/>
      <c r="EN38" s="97"/>
      <c r="EO38" s="98">
        <f t="shared" si="17"/>
        <v>0</v>
      </c>
      <c r="EP38" s="99"/>
      <c r="EQ38" s="97"/>
      <c r="ER38" s="97"/>
      <c r="ES38" s="97"/>
      <c r="ET38" s="97"/>
      <c r="EU38" s="97"/>
      <c r="EV38" s="97"/>
      <c r="EW38" s="98">
        <f t="shared" si="18"/>
        <v>0</v>
      </c>
      <c r="EX38" s="99"/>
      <c r="EY38" s="97"/>
      <c r="EZ38" s="97"/>
      <c r="FA38" s="97"/>
      <c r="FB38" s="97"/>
      <c r="FC38" s="97"/>
      <c r="FD38" s="97"/>
      <c r="FE38" s="98">
        <f t="shared" si="19"/>
        <v>0</v>
      </c>
      <c r="FF38" s="99"/>
      <c r="FG38" s="97"/>
      <c r="FH38" s="97"/>
      <c r="FI38" s="97"/>
      <c r="FJ38" s="97"/>
      <c r="FK38" s="97"/>
      <c r="FL38" s="97"/>
      <c r="FM38" s="98">
        <f t="shared" si="20"/>
        <v>0</v>
      </c>
      <c r="FN38" s="99"/>
      <c r="FO38" s="97"/>
      <c r="FP38" s="103">
        <v>1</v>
      </c>
      <c r="FQ38" s="103">
        <v>1</v>
      </c>
      <c r="FR38" s="103">
        <v>1</v>
      </c>
      <c r="FS38" s="97"/>
      <c r="FT38" s="97"/>
      <c r="FU38" s="98">
        <f t="shared" si="21"/>
        <v>3</v>
      </c>
      <c r="FV38" s="99"/>
      <c r="FW38" s="97"/>
      <c r="FX38" s="97"/>
      <c r="FY38" s="97"/>
      <c r="FZ38" s="97"/>
      <c r="GA38" s="97"/>
      <c r="GB38" s="97"/>
      <c r="GC38" s="98">
        <f t="shared" si="22"/>
        <v>0</v>
      </c>
      <c r="GD38" s="99"/>
      <c r="GE38" s="97"/>
      <c r="GF38" s="97"/>
      <c r="GG38" s="97"/>
      <c r="GH38" s="97"/>
      <c r="GI38" s="97"/>
      <c r="GJ38" s="97"/>
      <c r="GK38" s="98">
        <f t="shared" si="23"/>
        <v>0</v>
      </c>
      <c r="GL38" s="99"/>
      <c r="GM38" s="97"/>
      <c r="GN38" s="97"/>
      <c r="GO38" s="103">
        <v>0.5</v>
      </c>
      <c r="GP38" s="97"/>
      <c r="GQ38" s="97"/>
      <c r="GR38" s="97"/>
      <c r="GS38" s="98">
        <f t="shared" si="24"/>
        <v>0.5</v>
      </c>
      <c r="GT38" s="99"/>
      <c r="GU38" s="97"/>
      <c r="GV38" s="97"/>
      <c r="GW38" s="97"/>
      <c r="GX38" s="97"/>
      <c r="GY38" s="97"/>
      <c r="GZ38" s="97"/>
      <c r="HA38" s="98">
        <f t="shared" si="25"/>
        <v>0</v>
      </c>
      <c r="HB38" s="99"/>
      <c r="HC38" s="97"/>
      <c r="HD38" s="97"/>
      <c r="HE38" s="97"/>
      <c r="HF38" s="97"/>
      <c r="HG38" s="97"/>
      <c r="HH38" s="97"/>
      <c r="HI38" s="98">
        <f t="shared" si="26"/>
        <v>0</v>
      </c>
      <c r="HJ38" s="99"/>
      <c r="HK38" s="97"/>
      <c r="HL38" s="97"/>
      <c r="HM38" s="97"/>
      <c r="HN38" s="97"/>
      <c r="HO38" s="97"/>
      <c r="HP38" s="97"/>
      <c r="HQ38" s="98">
        <f t="shared" si="27"/>
        <v>0</v>
      </c>
      <c r="HR38" s="99"/>
      <c r="HS38" s="97"/>
      <c r="HT38" s="97"/>
      <c r="HU38" s="97"/>
      <c r="HV38" s="97"/>
      <c r="HW38" s="97"/>
      <c r="HX38" s="97"/>
      <c r="HY38" s="98">
        <f t="shared" si="28"/>
        <v>0</v>
      </c>
      <c r="HZ38" s="99"/>
      <c r="IA38" s="97"/>
      <c r="IB38" s="97"/>
      <c r="IC38" s="97"/>
      <c r="ID38" s="97"/>
      <c r="IE38" s="97"/>
      <c r="IF38" s="97"/>
      <c r="IG38" s="98">
        <f t="shared" si="29"/>
        <v>0</v>
      </c>
      <c r="IH38" s="99"/>
      <c r="II38" s="97"/>
      <c r="IJ38" s="97"/>
      <c r="IK38" s="97"/>
      <c r="IL38" s="97"/>
      <c r="IM38" s="97"/>
      <c r="IN38" s="97"/>
      <c r="IO38" s="98">
        <f t="shared" si="30"/>
        <v>0</v>
      </c>
      <c r="IP38" s="99"/>
      <c r="IU38" s="97"/>
      <c r="IV38" s="97"/>
      <c r="IW38" s="98">
        <f t="shared" si="31"/>
        <v>0</v>
      </c>
      <c r="IX38" s="99"/>
      <c r="IY38" s="100">
        <f t="shared" ref="IY38:JB38" si="93">SUM(C38,K38,S38,AA38,AI38,AQ38,AY38,BG38,BO38,BW38,CE38,CM38,CU38,DC38,DK38,DS38,EA38,EI38,EQ38,EY38,FG38,FO38,FW38,GE38,GM38,GU38,HC38,HK38,HS38,IA38,II38)</f>
        <v>0</v>
      </c>
      <c r="IZ38" s="100">
        <f t="shared" si="93"/>
        <v>1</v>
      </c>
      <c r="JA38" s="100">
        <f t="shared" si="93"/>
        <v>1.5</v>
      </c>
      <c r="JB38" s="100">
        <f t="shared" si="93"/>
        <v>2</v>
      </c>
      <c r="JC38" s="100">
        <f t="shared" ref="JC38:JD38" si="94">SUM(G38,O38,W38,AE38,AM38,AU38,BC38,BK38,BS38,CA38,CI38,CQ38,CY38,DG38,DO38,DW38,EE38,EM38,EU38,FC38,FK38,FS38,GA38,GI38,GQ38,GY38,HG38,HO38,HW38,IE38,IM38,IU38)</f>
        <v>0</v>
      </c>
      <c r="JD38" s="100">
        <f t="shared" si="94"/>
        <v>0</v>
      </c>
      <c r="JE38" s="101">
        <f t="shared" si="37"/>
        <v>4.5</v>
      </c>
      <c r="JF38" s="97"/>
      <c r="JG38" s="97"/>
    </row>
    <row r="39" spans="1:267" ht="15.75" customHeight="1">
      <c r="A39" s="2" t="s">
        <v>96</v>
      </c>
      <c r="B39" s="2" t="s">
        <v>42</v>
      </c>
      <c r="C39" s="98"/>
      <c r="D39" s="98"/>
      <c r="E39" s="97"/>
      <c r="F39" s="98"/>
      <c r="G39" s="98"/>
      <c r="H39" s="97"/>
      <c r="I39" s="98">
        <f t="shared" si="0"/>
        <v>0</v>
      </c>
      <c r="J39" s="99"/>
      <c r="K39" s="98"/>
      <c r="L39" s="98"/>
      <c r="M39" s="97"/>
      <c r="N39" s="98"/>
      <c r="O39" s="98"/>
      <c r="P39" s="97"/>
      <c r="Q39" s="98">
        <f t="shared" si="1"/>
        <v>0</v>
      </c>
      <c r="R39" s="99"/>
      <c r="S39" s="98"/>
      <c r="T39" s="98"/>
      <c r="U39" s="97"/>
      <c r="V39" s="98"/>
      <c r="W39" s="98"/>
      <c r="X39" s="97"/>
      <c r="Y39" s="98">
        <f t="shared" si="2"/>
        <v>0</v>
      </c>
      <c r="Z39" s="99"/>
      <c r="AA39" s="98"/>
      <c r="AB39" s="98"/>
      <c r="AC39" s="97"/>
      <c r="AD39" s="98"/>
      <c r="AE39" s="98"/>
      <c r="AF39" s="97"/>
      <c r="AG39" s="98">
        <f t="shared" si="3"/>
        <v>0</v>
      </c>
      <c r="AH39" s="99"/>
      <c r="AI39" s="98"/>
      <c r="AJ39" s="98"/>
      <c r="AK39" s="97"/>
      <c r="AL39" s="98"/>
      <c r="AM39" s="98"/>
      <c r="AN39" s="97"/>
      <c r="AO39" s="98">
        <f t="shared" si="4"/>
        <v>0</v>
      </c>
      <c r="AP39" s="99"/>
      <c r="AQ39" s="98"/>
      <c r="AR39" s="98"/>
      <c r="AS39" s="97"/>
      <c r="AT39" s="98"/>
      <c r="AU39" s="98"/>
      <c r="AV39" s="97"/>
      <c r="AW39" s="98">
        <f t="shared" si="5"/>
        <v>0</v>
      </c>
      <c r="AX39" s="99"/>
      <c r="AY39" s="98"/>
      <c r="AZ39" s="98"/>
      <c r="BA39" s="97"/>
      <c r="BB39" s="98"/>
      <c r="BC39" s="98"/>
      <c r="BD39" s="97"/>
      <c r="BE39" s="98">
        <f t="shared" si="6"/>
        <v>0</v>
      </c>
      <c r="BF39" s="99"/>
      <c r="BG39" s="98"/>
      <c r="BH39" s="98"/>
      <c r="BI39" s="97"/>
      <c r="BJ39" s="98"/>
      <c r="BK39" s="98"/>
      <c r="BL39" s="97"/>
      <c r="BM39" s="98">
        <f t="shared" si="7"/>
        <v>0</v>
      </c>
      <c r="BN39" s="99"/>
      <c r="BO39" s="98"/>
      <c r="BP39" s="98"/>
      <c r="BQ39" s="97"/>
      <c r="BR39" s="98"/>
      <c r="BS39" s="98"/>
      <c r="BT39" s="97"/>
      <c r="BU39" s="98">
        <f t="shared" si="8"/>
        <v>0</v>
      </c>
      <c r="BV39" s="99"/>
      <c r="BW39" s="98"/>
      <c r="BX39" s="98"/>
      <c r="BY39" s="97"/>
      <c r="BZ39" s="98"/>
      <c r="CA39" s="98"/>
      <c r="CB39" s="97"/>
      <c r="CC39" s="98">
        <f t="shared" si="9"/>
        <v>0</v>
      </c>
      <c r="CD39" s="99"/>
      <c r="CE39" s="98"/>
      <c r="CF39" s="98"/>
      <c r="CG39" s="97"/>
      <c r="CH39" s="98"/>
      <c r="CI39" s="98"/>
      <c r="CJ39" s="97"/>
      <c r="CK39" s="98">
        <f t="shared" si="10"/>
        <v>0</v>
      </c>
      <c r="CL39" s="99"/>
      <c r="CM39" s="98"/>
      <c r="CN39" s="98"/>
      <c r="CO39" s="97"/>
      <c r="CP39" s="98"/>
      <c r="CQ39" s="98"/>
      <c r="CR39" s="97"/>
      <c r="CS39" s="98">
        <f t="shared" si="11"/>
        <v>0</v>
      </c>
      <c r="CT39" s="99"/>
      <c r="CU39" s="98"/>
      <c r="CV39" s="98"/>
      <c r="CW39" s="97"/>
      <c r="CX39" s="98"/>
      <c r="CY39" s="98"/>
      <c r="CZ39" s="97"/>
      <c r="DA39" s="98">
        <f t="shared" si="12"/>
        <v>0</v>
      </c>
      <c r="DB39" s="99"/>
      <c r="DC39" s="98"/>
      <c r="DD39" s="98"/>
      <c r="DE39" s="97"/>
      <c r="DF39" s="98"/>
      <c r="DG39" s="98"/>
      <c r="DH39" s="97"/>
      <c r="DI39" s="98">
        <f t="shared" si="13"/>
        <v>0</v>
      </c>
      <c r="DJ39" s="99"/>
      <c r="DK39" s="102">
        <v>2</v>
      </c>
      <c r="DL39" s="102">
        <v>2</v>
      </c>
      <c r="DM39" s="103">
        <v>2</v>
      </c>
      <c r="DN39" s="102">
        <v>4</v>
      </c>
      <c r="DO39" s="102">
        <v>1</v>
      </c>
      <c r="DP39" s="97"/>
      <c r="DQ39" s="98">
        <f t="shared" si="44"/>
        <v>11</v>
      </c>
      <c r="DR39" s="99"/>
      <c r="DS39" s="98"/>
      <c r="DT39" s="98"/>
      <c r="DU39" s="97"/>
      <c r="DV39" s="98"/>
      <c r="DW39" s="98"/>
      <c r="DX39" s="97"/>
      <c r="DY39" s="98">
        <f t="shared" si="15"/>
        <v>0</v>
      </c>
      <c r="DZ39" s="99"/>
      <c r="EA39" s="98"/>
      <c r="EB39" s="98"/>
      <c r="EC39" s="97"/>
      <c r="ED39" s="98"/>
      <c r="EE39" s="98"/>
      <c r="EF39" s="97"/>
      <c r="EG39" s="98">
        <f t="shared" si="16"/>
        <v>0</v>
      </c>
      <c r="EH39" s="99"/>
      <c r="EI39" s="98"/>
      <c r="EJ39" s="98"/>
      <c r="EK39" s="97"/>
      <c r="EL39" s="98"/>
      <c r="EM39" s="98"/>
      <c r="EN39" s="97"/>
      <c r="EO39" s="98">
        <f t="shared" si="17"/>
        <v>0</v>
      </c>
      <c r="EP39" s="99"/>
      <c r="EQ39" s="98"/>
      <c r="ER39" s="98"/>
      <c r="ES39" s="97"/>
      <c r="ET39" s="98"/>
      <c r="EU39" s="98"/>
      <c r="EV39" s="97"/>
      <c r="EW39" s="98">
        <f t="shared" si="18"/>
        <v>0</v>
      </c>
      <c r="EX39" s="99"/>
      <c r="EY39" s="98"/>
      <c r="EZ39" s="98"/>
      <c r="FA39" s="97"/>
      <c r="FB39" s="98"/>
      <c r="FC39" s="98"/>
      <c r="FD39" s="97"/>
      <c r="FE39" s="98">
        <f t="shared" si="19"/>
        <v>0</v>
      </c>
      <c r="FF39" s="99"/>
      <c r="FG39" s="98"/>
      <c r="FH39" s="98"/>
      <c r="FI39" s="97"/>
      <c r="FJ39" s="98"/>
      <c r="FK39" s="98"/>
      <c r="FL39" s="97"/>
      <c r="FM39" s="98">
        <f t="shared" si="20"/>
        <v>0</v>
      </c>
      <c r="FN39" s="99"/>
      <c r="FO39" s="98"/>
      <c r="FP39" s="98"/>
      <c r="FQ39" s="97"/>
      <c r="FR39" s="98"/>
      <c r="FS39" s="98"/>
      <c r="FT39" s="97"/>
      <c r="FU39" s="98">
        <f t="shared" si="21"/>
        <v>0</v>
      </c>
      <c r="FV39" s="99"/>
      <c r="FW39" s="98"/>
      <c r="FX39" s="98"/>
      <c r="FY39" s="97"/>
      <c r="FZ39" s="98"/>
      <c r="GA39" s="98"/>
      <c r="GB39" s="97"/>
      <c r="GC39" s="98">
        <f t="shared" si="22"/>
        <v>0</v>
      </c>
      <c r="GD39" s="99"/>
      <c r="GE39" s="98"/>
      <c r="GF39" s="98"/>
      <c r="GG39" s="97"/>
      <c r="GH39" s="98"/>
      <c r="GI39" s="98"/>
      <c r="GJ39" s="97"/>
      <c r="GK39" s="98">
        <f t="shared" si="23"/>
        <v>0</v>
      </c>
      <c r="GL39" s="99"/>
      <c r="GM39" s="98"/>
      <c r="GN39" s="98"/>
      <c r="GO39" s="97"/>
      <c r="GP39" s="98"/>
      <c r="GQ39" s="98"/>
      <c r="GR39" s="97"/>
      <c r="GS39" s="98">
        <f t="shared" si="24"/>
        <v>0</v>
      </c>
      <c r="GT39" s="99"/>
      <c r="GU39" s="98"/>
      <c r="GV39" s="98"/>
      <c r="GW39" s="97"/>
      <c r="GX39" s="98"/>
      <c r="GY39" s="98"/>
      <c r="GZ39" s="97"/>
      <c r="HA39" s="98">
        <f t="shared" si="25"/>
        <v>0</v>
      </c>
      <c r="HB39" s="99"/>
      <c r="HC39" s="98"/>
      <c r="HD39" s="98"/>
      <c r="HE39" s="97"/>
      <c r="HF39" s="98"/>
      <c r="HG39" s="98"/>
      <c r="HH39" s="97"/>
      <c r="HI39" s="98">
        <f t="shared" si="26"/>
        <v>0</v>
      </c>
      <c r="HJ39" s="99"/>
      <c r="HK39" s="98"/>
      <c r="HL39" s="98"/>
      <c r="HM39" s="97"/>
      <c r="HN39" s="98"/>
      <c r="HO39" s="98"/>
      <c r="HP39" s="97"/>
      <c r="HQ39" s="98">
        <f t="shared" si="27"/>
        <v>0</v>
      </c>
      <c r="HR39" s="99"/>
      <c r="HS39" s="98"/>
      <c r="HT39" s="98"/>
      <c r="HU39" s="97"/>
      <c r="HV39" s="98"/>
      <c r="HW39" s="98"/>
      <c r="HX39" s="97"/>
      <c r="HY39" s="98">
        <f t="shared" si="28"/>
        <v>0</v>
      </c>
      <c r="HZ39" s="99"/>
      <c r="IA39" s="98"/>
      <c r="IB39" s="98"/>
      <c r="IC39" s="97"/>
      <c r="ID39" s="98"/>
      <c r="IE39" s="98"/>
      <c r="IF39" s="97"/>
      <c r="IG39" s="98">
        <f t="shared" si="29"/>
        <v>0</v>
      </c>
      <c r="IH39" s="99"/>
      <c r="II39" s="98"/>
      <c r="IJ39" s="98"/>
      <c r="IK39" s="97"/>
      <c r="IL39" s="98"/>
      <c r="IM39" s="98"/>
      <c r="IN39" s="97"/>
      <c r="IO39" s="98">
        <f t="shared" si="30"/>
        <v>0</v>
      </c>
      <c r="IP39" s="99"/>
      <c r="IU39" s="98"/>
      <c r="IV39" s="97"/>
      <c r="IW39" s="98">
        <f t="shared" si="31"/>
        <v>0</v>
      </c>
      <c r="IX39" s="99"/>
      <c r="IY39" s="100">
        <f t="shared" ref="IY39:JB39" si="95">SUM(C39,K39,S39,AA39,AI39,AQ39,AY39,BG39,BO39,BW39,CE39,CM39,CU39,DC39,DK39,DS39,EA39,EI39,EQ39,EY39,FG39,FO39,FW39,GE39,GM39,GU39,HC39,HK39,HS39,IA39,II39)</f>
        <v>2</v>
      </c>
      <c r="IZ39" s="100">
        <f t="shared" si="95"/>
        <v>2</v>
      </c>
      <c r="JA39" s="100">
        <f t="shared" si="95"/>
        <v>2</v>
      </c>
      <c r="JB39" s="100">
        <f t="shared" si="95"/>
        <v>4</v>
      </c>
      <c r="JC39" s="100">
        <f t="shared" ref="JC39:JD39" si="96">SUM(G39,O39,W39,AE39,AM39,AU39,BC39,BK39,BS39,CA39,CI39,CQ39,CY39,DG39,DO39,DW39,EE39,EM39,EU39,FC39,FK39,FS39,GA39,GI39,GQ39,GY39,HG39,HO39,HW39,IE39,IM39,IU39)</f>
        <v>1</v>
      </c>
      <c r="JD39" s="100">
        <f t="shared" si="96"/>
        <v>0</v>
      </c>
      <c r="JE39" s="101">
        <f t="shared" si="37"/>
        <v>11</v>
      </c>
      <c r="JF39" s="97"/>
      <c r="JG39" s="97"/>
    </row>
    <row r="40" spans="1:267" ht="15.75" customHeight="1">
      <c r="A40" s="2" t="s">
        <v>97</v>
      </c>
      <c r="B40" s="2" t="s">
        <v>43</v>
      </c>
      <c r="C40" s="97"/>
      <c r="D40" s="97"/>
      <c r="E40" s="97"/>
      <c r="F40" s="97"/>
      <c r="G40" s="97"/>
      <c r="H40" s="97"/>
      <c r="I40" s="98">
        <f t="shared" si="0"/>
        <v>0</v>
      </c>
      <c r="J40" s="99"/>
      <c r="K40" s="97"/>
      <c r="L40" s="97"/>
      <c r="M40" s="97"/>
      <c r="N40" s="97"/>
      <c r="O40" s="97"/>
      <c r="P40" s="97"/>
      <c r="Q40" s="98">
        <f t="shared" si="1"/>
        <v>0</v>
      </c>
      <c r="R40" s="99"/>
      <c r="S40" s="97"/>
      <c r="T40" s="97"/>
      <c r="U40" s="97"/>
      <c r="V40" s="97"/>
      <c r="W40" s="97"/>
      <c r="X40" s="97"/>
      <c r="Y40" s="98">
        <f t="shared" si="2"/>
        <v>0</v>
      </c>
      <c r="Z40" s="99"/>
      <c r="AA40" s="97"/>
      <c r="AB40" s="97"/>
      <c r="AC40" s="97"/>
      <c r="AD40" s="97"/>
      <c r="AE40" s="97"/>
      <c r="AF40" s="97"/>
      <c r="AG40" s="98">
        <f t="shared" si="3"/>
        <v>0</v>
      </c>
      <c r="AH40" s="99"/>
      <c r="AI40" s="97"/>
      <c r="AJ40" s="97"/>
      <c r="AK40" s="97"/>
      <c r="AL40" s="97"/>
      <c r="AM40" s="97"/>
      <c r="AN40" s="97"/>
      <c r="AO40" s="98">
        <f t="shared" si="4"/>
        <v>0</v>
      </c>
      <c r="AP40" s="99"/>
      <c r="AQ40" s="97"/>
      <c r="AR40" s="97"/>
      <c r="AS40" s="97"/>
      <c r="AT40" s="97"/>
      <c r="AU40" s="97"/>
      <c r="AV40" s="97"/>
      <c r="AW40" s="98">
        <f t="shared" si="5"/>
        <v>0</v>
      </c>
      <c r="AX40" s="99"/>
      <c r="AY40" s="97"/>
      <c r="AZ40" s="97"/>
      <c r="BA40" s="97"/>
      <c r="BB40" s="97"/>
      <c r="BC40" s="97"/>
      <c r="BD40" s="97"/>
      <c r="BE40" s="98">
        <f t="shared" si="6"/>
        <v>0</v>
      </c>
      <c r="BF40" s="99"/>
      <c r="BG40" s="97"/>
      <c r="BH40" s="97"/>
      <c r="BI40" s="97"/>
      <c r="BJ40" s="97"/>
      <c r="BK40" s="97"/>
      <c r="BL40" s="97"/>
      <c r="BM40" s="98">
        <f t="shared" si="7"/>
        <v>0</v>
      </c>
      <c r="BN40" s="99"/>
      <c r="BO40" s="97"/>
      <c r="BP40" s="97"/>
      <c r="BQ40" s="97"/>
      <c r="BR40" s="97"/>
      <c r="BS40" s="97"/>
      <c r="BT40" s="97"/>
      <c r="BU40" s="98">
        <f t="shared" si="8"/>
        <v>0</v>
      </c>
      <c r="BV40" s="99"/>
      <c r="BW40" s="97"/>
      <c r="BX40" s="97"/>
      <c r="BY40" s="97"/>
      <c r="BZ40" s="97"/>
      <c r="CA40" s="97"/>
      <c r="CB40" s="97"/>
      <c r="CC40" s="98">
        <f t="shared" si="9"/>
        <v>0</v>
      </c>
      <c r="CD40" s="99"/>
      <c r="CE40" s="97"/>
      <c r="CF40" s="97"/>
      <c r="CG40" s="97"/>
      <c r="CH40" s="97"/>
      <c r="CI40" s="97"/>
      <c r="CJ40" s="97"/>
      <c r="CK40" s="98">
        <f t="shared" si="10"/>
        <v>0</v>
      </c>
      <c r="CL40" s="99"/>
      <c r="CM40" s="97"/>
      <c r="CN40" s="97"/>
      <c r="CO40" s="97"/>
      <c r="CP40" s="97"/>
      <c r="CQ40" s="97"/>
      <c r="CR40" s="97"/>
      <c r="CS40" s="98">
        <f t="shared" si="11"/>
        <v>0</v>
      </c>
      <c r="CT40" s="99"/>
      <c r="CU40" s="97"/>
      <c r="CV40" s="97"/>
      <c r="CW40" s="97"/>
      <c r="CX40" s="97"/>
      <c r="CY40" s="97"/>
      <c r="CZ40" s="97"/>
      <c r="DA40" s="98">
        <f t="shared" si="12"/>
        <v>0</v>
      </c>
      <c r="DB40" s="99"/>
      <c r="DC40" s="97"/>
      <c r="DD40" s="97"/>
      <c r="DE40" s="97"/>
      <c r="DF40" s="97"/>
      <c r="DG40" s="97"/>
      <c r="DH40" s="97"/>
      <c r="DI40" s="98">
        <f t="shared" si="13"/>
        <v>0</v>
      </c>
      <c r="DJ40" s="99"/>
      <c r="DK40" s="97"/>
      <c r="DL40" s="97"/>
      <c r="DM40" s="97"/>
      <c r="DN40" s="97"/>
      <c r="DO40" s="97"/>
      <c r="DP40" s="97"/>
      <c r="DQ40" s="98">
        <f t="shared" si="44"/>
        <v>0</v>
      </c>
      <c r="DR40" s="99"/>
      <c r="DS40" s="97"/>
      <c r="DT40" s="97"/>
      <c r="DU40" s="97"/>
      <c r="DV40" s="97"/>
      <c r="DW40" s="97"/>
      <c r="DX40" s="97"/>
      <c r="DY40" s="98">
        <f t="shared" si="15"/>
        <v>0</v>
      </c>
      <c r="DZ40" s="99"/>
      <c r="EA40" s="97"/>
      <c r="EB40" s="97"/>
      <c r="EC40" s="97"/>
      <c r="ED40" s="97"/>
      <c r="EE40" s="97"/>
      <c r="EF40" s="97"/>
      <c r="EG40" s="98">
        <f t="shared" si="16"/>
        <v>0</v>
      </c>
      <c r="EH40" s="99"/>
      <c r="EI40" s="97"/>
      <c r="EJ40" s="97"/>
      <c r="EK40" s="97"/>
      <c r="EL40" s="97"/>
      <c r="EM40" s="97"/>
      <c r="EN40" s="97"/>
      <c r="EO40" s="98">
        <f t="shared" si="17"/>
        <v>0</v>
      </c>
      <c r="EP40" s="99"/>
      <c r="EQ40" s="97"/>
      <c r="ER40" s="97"/>
      <c r="ES40" s="97"/>
      <c r="ET40" s="97"/>
      <c r="EU40" s="97"/>
      <c r="EV40" s="97"/>
      <c r="EW40" s="98">
        <f t="shared" si="18"/>
        <v>0</v>
      </c>
      <c r="EX40" s="99"/>
      <c r="EY40" s="103">
        <v>2</v>
      </c>
      <c r="EZ40" s="97"/>
      <c r="FA40" s="103">
        <v>1</v>
      </c>
      <c r="FB40" s="103">
        <v>6</v>
      </c>
      <c r="FC40" s="97"/>
      <c r="FD40" s="97"/>
      <c r="FE40" s="98">
        <f t="shared" si="19"/>
        <v>9</v>
      </c>
      <c r="FF40" s="99"/>
      <c r="FG40" s="97"/>
      <c r="FH40" s="97"/>
      <c r="FI40" s="97"/>
      <c r="FJ40" s="97"/>
      <c r="FK40" s="97"/>
      <c r="FL40" s="97"/>
      <c r="FM40" s="98">
        <f t="shared" si="20"/>
        <v>0</v>
      </c>
      <c r="FN40" s="99"/>
      <c r="FO40" s="97"/>
      <c r="FP40" s="97"/>
      <c r="FQ40" s="97"/>
      <c r="FR40" s="97"/>
      <c r="FS40" s="97"/>
      <c r="FT40" s="97"/>
      <c r="FU40" s="98">
        <f t="shared" si="21"/>
        <v>0</v>
      </c>
      <c r="FV40" s="99"/>
      <c r="FW40" s="97"/>
      <c r="FX40" s="97"/>
      <c r="FY40" s="97"/>
      <c r="FZ40" s="97"/>
      <c r="GA40" s="97"/>
      <c r="GB40" s="97"/>
      <c r="GC40" s="98">
        <f t="shared" si="22"/>
        <v>0</v>
      </c>
      <c r="GD40" s="99"/>
      <c r="GE40" s="97"/>
      <c r="GF40" s="97"/>
      <c r="GG40" s="97"/>
      <c r="GH40" s="97"/>
      <c r="GI40" s="97"/>
      <c r="GJ40" s="97"/>
      <c r="GK40" s="98">
        <f t="shared" si="23"/>
        <v>0</v>
      </c>
      <c r="GL40" s="99"/>
      <c r="GM40" s="97"/>
      <c r="GN40" s="97"/>
      <c r="GO40" s="97"/>
      <c r="GP40" s="97"/>
      <c r="GQ40" s="97"/>
      <c r="GR40" s="97"/>
      <c r="GS40" s="98">
        <f t="shared" si="24"/>
        <v>0</v>
      </c>
      <c r="GT40" s="99"/>
      <c r="GU40" s="97"/>
      <c r="GV40" s="97"/>
      <c r="GW40" s="97"/>
      <c r="GX40" s="97"/>
      <c r="GY40" s="97"/>
      <c r="GZ40" s="97"/>
      <c r="HA40" s="98">
        <f t="shared" si="25"/>
        <v>0</v>
      </c>
      <c r="HB40" s="99"/>
      <c r="HC40" s="97"/>
      <c r="HD40" s="97"/>
      <c r="HE40" s="97"/>
      <c r="HF40" s="97"/>
      <c r="HG40" s="97"/>
      <c r="HH40" s="97"/>
      <c r="HI40" s="98">
        <f t="shared" si="26"/>
        <v>0</v>
      </c>
      <c r="HJ40" s="99"/>
      <c r="HK40" s="97"/>
      <c r="HL40" s="97"/>
      <c r="HM40" s="97"/>
      <c r="HN40" s="97"/>
      <c r="HO40" s="97"/>
      <c r="HP40" s="97"/>
      <c r="HQ40" s="98">
        <f t="shared" si="27"/>
        <v>0</v>
      </c>
      <c r="HR40" s="99"/>
      <c r="HS40" s="97"/>
      <c r="HT40" s="97"/>
      <c r="HU40" s="97"/>
      <c r="HV40" s="97"/>
      <c r="HW40" s="97"/>
      <c r="HX40" s="97"/>
      <c r="HY40" s="98">
        <f t="shared" si="28"/>
        <v>0</v>
      </c>
      <c r="HZ40" s="99"/>
      <c r="IA40" s="97"/>
      <c r="IB40" s="97"/>
      <c r="IC40" s="97"/>
      <c r="ID40" s="97"/>
      <c r="IE40" s="97"/>
      <c r="IF40" s="97"/>
      <c r="IG40" s="98">
        <f t="shared" si="29"/>
        <v>0</v>
      </c>
      <c r="IH40" s="99"/>
      <c r="II40" s="97"/>
      <c r="IJ40" s="97"/>
      <c r="IK40" s="97"/>
      <c r="IL40" s="97"/>
      <c r="IM40" s="97"/>
      <c r="IN40" s="97"/>
      <c r="IO40" s="98">
        <f t="shared" si="30"/>
        <v>0</v>
      </c>
      <c r="IP40" s="99"/>
      <c r="IU40" s="97"/>
      <c r="IV40" s="97"/>
      <c r="IW40" s="98">
        <f t="shared" si="31"/>
        <v>0</v>
      </c>
      <c r="IX40" s="99"/>
      <c r="IY40" s="100">
        <f t="shared" ref="IY40:JB40" si="97">SUM(C40,K40,S40,AA40,AI40,AQ40,AY40,BG40,BO40,BW40,CE40,CM40,CU40,DC40,DK40,DS40,EA40,EI40,EQ40,EY40,FG40,FO40,FW40,GE40,GM40,GU40,HC40,HK40,HS40,IA40,II40)</f>
        <v>2</v>
      </c>
      <c r="IZ40" s="100">
        <f t="shared" si="97"/>
        <v>0</v>
      </c>
      <c r="JA40" s="100">
        <f t="shared" si="97"/>
        <v>1</v>
      </c>
      <c r="JB40" s="100">
        <f t="shared" si="97"/>
        <v>6</v>
      </c>
      <c r="JC40" s="100">
        <f t="shared" ref="JC40:JD40" si="98">SUM(G40,O40,W40,AE40,AM40,AU40,BC40,BK40,BS40,CA40,CI40,CQ40,CY40,DG40,DO40,DW40,EE40,EM40,EU40,FC40,FK40,FS40,GA40,GI40,GQ40,GY40,HG40,HO40,HW40,IE40,IM40,IU40)</f>
        <v>0</v>
      </c>
      <c r="JD40" s="100">
        <f t="shared" si="98"/>
        <v>0</v>
      </c>
      <c r="JE40" s="101">
        <f t="shared" si="37"/>
        <v>9</v>
      </c>
      <c r="JF40" s="97"/>
      <c r="JG40" s="97"/>
    </row>
    <row r="41" spans="1:267" ht="15.75" customHeight="1">
      <c r="A41" s="2" t="s">
        <v>99</v>
      </c>
      <c r="B41" s="2" t="s">
        <v>45</v>
      </c>
      <c r="C41" s="97"/>
      <c r="D41" s="97"/>
      <c r="E41" s="97"/>
      <c r="F41" s="97"/>
      <c r="G41" s="97"/>
      <c r="H41" s="97"/>
      <c r="I41" s="98">
        <f t="shared" si="0"/>
        <v>0</v>
      </c>
      <c r="J41" s="99"/>
      <c r="K41" s="97"/>
      <c r="L41" s="97"/>
      <c r="M41" s="97"/>
      <c r="N41" s="97"/>
      <c r="O41" s="97"/>
      <c r="P41" s="97"/>
      <c r="Q41" s="98">
        <f t="shared" si="1"/>
        <v>0</v>
      </c>
      <c r="R41" s="99"/>
      <c r="S41" s="97"/>
      <c r="T41" s="97"/>
      <c r="U41" s="97"/>
      <c r="V41" s="97"/>
      <c r="W41" s="97"/>
      <c r="X41" s="97"/>
      <c r="Y41" s="98">
        <f t="shared" si="2"/>
        <v>0</v>
      </c>
      <c r="Z41" s="99"/>
      <c r="AA41" s="97"/>
      <c r="AB41" s="97"/>
      <c r="AC41" s="97"/>
      <c r="AD41" s="97"/>
      <c r="AE41" s="97"/>
      <c r="AF41" s="97"/>
      <c r="AG41" s="98">
        <f t="shared" si="3"/>
        <v>0</v>
      </c>
      <c r="AH41" s="99"/>
      <c r="AI41" s="97"/>
      <c r="AJ41" s="97"/>
      <c r="AK41" s="97"/>
      <c r="AL41" s="97"/>
      <c r="AM41" s="97"/>
      <c r="AN41" s="97"/>
      <c r="AO41" s="98">
        <f t="shared" si="4"/>
        <v>0</v>
      </c>
      <c r="AP41" s="99"/>
      <c r="AQ41" s="97"/>
      <c r="AR41" s="97"/>
      <c r="AS41" s="97"/>
      <c r="AT41" s="97"/>
      <c r="AU41" s="97"/>
      <c r="AV41" s="97"/>
      <c r="AW41" s="98">
        <f t="shared" si="5"/>
        <v>0</v>
      </c>
      <c r="AX41" s="99"/>
      <c r="AY41" s="97"/>
      <c r="AZ41" s="97"/>
      <c r="BA41" s="97"/>
      <c r="BB41" s="97"/>
      <c r="BC41" s="97"/>
      <c r="BD41" s="97"/>
      <c r="BE41" s="98">
        <f t="shared" si="6"/>
        <v>0</v>
      </c>
      <c r="BF41" s="99"/>
      <c r="BG41" s="97"/>
      <c r="BH41" s="97"/>
      <c r="BI41" s="97"/>
      <c r="BJ41" s="97"/>
      <c r="BK41" s="97"/>
      <c r="BL41" s="97"/>
      <c r="BM41" s="98">
        <f t="shared" si="7"/>
        <v>0</v>
      </c>
      <c r="BN41" s="99"/>
      <c r="BO41" s="97"/>
      <c r="BP41" s="97"/>
      <c r="BQ41" s="97"/>
      <c r="BR41" s="97"/>
      <c r="BS41" s="97"/>
      <c r="BT41" s="97"/>
      <c r="BU41" s="98">
        <f t="shared" si="8"/>
        <v>0</v>
      </c>
      <c r="BV41" s="99"/>
      <c r="BW41" s="97"/>
      <c r="BX41" s="97"/>
      <c r="BY41" s="97"/>
      <c r="BZ41" s="97"/>
      <c r="CA41" s="97"/>
      <c r="CB41" s="97"/>
      <c r="CC41" s="98">
        <f t="shared" si="9"/>
        <v>0</v>
      </c>
      <c r="CD41" s="99"/>
      <c r="CE41" s="97"/>
      <c r="CF41" s="97"/>
      <c r="CG41" s="97"/>
      <c r="CH41" s="97"/>
      <c r="CI41" s="97"/>
      <c r="CJ41" s="97"/>
      <c r="CK41" s="98">
        <f t="shared" si="10"/>
        <v>0</v>
      </c>
      <c r="CL41" s="99"/>
      <c r="CM41" s="97"/>
      <c r="CN41" s="97"/>
      <c r="CO41" s="97"/>
      <c r="CP41" s="97"/>
      <c r="CQ41" s="97"/>
      <c r="CR41" s="97"/>
      <c r="CS41" s="98">
        <f t="shared" si="11"/>
        <v>0</v>
      </c>
      <c r="CT41" s="99"/>
      <c r="CU41" s="97"/>
      <c r="CV41" s="97"/>
      <c r="CW41" s="97"/>
      <c r="CX41" s="97"/>
      <c r="CY41" s="97"/>
      <c r="CZ41" s="97"/>
      <c r="DA41" s="98">
        <f t="shared" si="12"/>
        <v>0</v>
      </c>
      <c r="DB41" s="99"/>
      <c r="DC41" s="97"/>
      <c r="DD41" s="97"/>
      <c r="DE41" s="97"/>
      <c r="DF41" s="97"/>
      <c r="DG41" s="97"/>
      <c r="DH41" s="97"/>
      <c r="DI41" s="98">
        <f t="shared" si="13"/>
        <v>0</v>
      </c>
      <c r="DJ41" s="99"/>
      <c r="DK41" s="97"/>
      <c r="DL41" s="97"/>
      <c r="DM41" s="97"/>
      <c r="DN41" s="97"/>
      <c r="DO41" s="97"/>
      <c r="DP41" s="97"/>
      <c r="DQ41" s="98">
        <f t="shared" si="44"/>
        <v>0</v>
      </c>
      <c r="DR41" s="99"/>
      <c r="DS41" s="97"/>
      <c r="DT41" s="97"/>
      <c r="DU41" s="97"/>
      <c r="DV41" s="97"/>
      <c r="DW41" s="97"/>
      <c r="DX41" s="97"/>
      <c r="DY41" s="98">
        <f t="shared" si="15"/>
        <v>0</v>
      </c>
      <c r="DZ41" s="99"/>
      <c r="EA41" s="97"/>
      <c r="EB41" s="97"/>
      <c r="EC41" s="97"/>
      <c r="ED41" s="97"/>
      <c r="EE41" s="97"/>
      <c r="EF41" s="97"/>
      <c r="EG41" s="98">
        <f t="shared" si="16"/>
        <v>0</v>
      </c>
      <c r="EH41" s="99"/>
      <c r="EI41" s="97"/>
      <c r="EJ41" s="97"/>
      <c r="EK41" s="97"/>
      <c r="EL41" s="97"/>
      <c r="EM41" s="97"/>
      <c r="EN41" s="97"/>
      <c r="EO41" s="98">
        <f t="shared" si="17"/>
        <v>0</v>
      </c>
      <c r="EP41" s="99"/>
      <c r="EQ41" s="97"/>
      <c r="ER41" s="97"/>
      <c r="ES41" s="97"/>
      <c r="ET41" s="97"/>
      <c r="EU41" s="97"/>
      <c r="EV41" s="97"/>
      <c r="EW41" s="98">
        <f t="shared" si="18"/>
        <v>0</v>
      </c>
      <c r="EX41" s="99"/>
      <c r="EY41" s="97"/>
      <c r="EZ41" s="97"/>
      <c r="FA41" s="97"/>
      <c r="FB41" s="97"/>
      <c r="FC41" s="97"/>
      <c r="FD41" s="97"/>
      <c r="FE41" s="98">
        <f t="shared" si="19"/>
        <v>0</v>
      </c>
      <c r="FF41" s="99"/>
      <c r="FG41" s="97"/>
      <c r="FH41" s="97"/>
      <c r="FI41" s="97"/>
      <c r="FJ41" s="97"/>
      <c r="FK41" s="97"/>
      <c r="FL41" s="97"/>
      <c r="FM41" s="98">
        <f t="shared" si="20"/>
        <v>0</v>
      </c>
      <c r="FN41" s="99"/>
      <c r="FO41" s="97"/>
      <c r="FP41" s="97"/>
      <c r="FQ41" s="97"/>
      <c r="FR41" s="97"/>
      <c r="FS41" s="97"/>
      <c r="FT41" s="97"/>
      <c r="FU41" s="98">
        <f t="shared" si="21"/>
        <v>0</v>
      </c>
      <c r="FV41" s="99"/>
      <c r="FW41" s="97"/>
      <c r="FX41" s="97"/>
      <c r="FY41" s="97"/>
      <c r="FZ41" s="97"/>
      <c r="GA41" s="97"/>
      <c r="GB41" s="97"/>
      <c r="GC41" s="98">
        <f t="shared" si="22"/>
        <v>0</v>
      </c>
      <c r="GD41" s="99"/>
      <c r="GE41" s="97"/>
      <c r="GF41" s="97"/>
      <c r="GG41" s="97"/>
      <c r="GH41" s="97"/>
      <c r="GI41" s="97"/>
      <c r="GJ41" s="97"/>
      <c r="GK41" s="98">
        <f t="shared" si="23"/>
        <v>0</v>
      </c>
      <c r="GL41" s="99"/>
      <c r="GM41" s="97"/>
      <c r="GN41" s="97"/>
      <c r="GO41" s="97"/>
      <c r="GP41" s="97"/>
      <c r="GQ41" s="97"/>
      <c r="GR41" s="97"/>
      <c r="GS41" s="98">
        <f t="shared" si="24"/>
        <v>0</v>
      </c>
      <c r="GT41" s="99"/>
      <c r="GU41" s="97"/>
      <c r="GV41" s="97"/>
      <c r="GW41" s="97"/>
      <c r="GX41" s="97"/>
      <c r="GY41" s="97"/>
      <c r="GZ41" s="97"/>
      <c r="HA41" s="98">
        <f t="shared" si="25"/>
        <v>0</v>
      </c>
      <c r="HB41" s="99"/>
      <c r="HC41" s="97"/>
      <c r="HD41" s="97"/>
      <c r="HE41" s="97"/>
      <c r="HF41" s="97"/>
      <c r="HG41" s="97"/>
      <c r="HH41" s="97"/>
      <c r="HI41" s="98">
        <f t="shared" si="26"/>
        <v>0</v>
      </c>
      <c r="HJ41" s="99"/>
      <c r="HK41" s="97"/>
      <c r="HL41" s="97"/>
      <c r="HM41" s="97"/>
      <c r="HN41" s="97"/>
      <c r="HO41" s="97"/>
      <c r="HP41" s="97"/>
      <c r="HQ41" s="98">
        <f t="shared" si="27"/>
        <v>0</v>
      </c>
      <c r="HR41" s="99"/>
      <c r="HS41" s="97"/>
      <c r="HT41" s="97"/>
      <c r="HU41" s="97"/>
      <c r="HV41" s="97"/>
      <c r="HW41" s="97"/>
      <c r="HX41" s="97"/>
      <c r="HY41" s="98">
        <f t="shared" si="28"/>
        <v>0</v>
      </c>
      <c r="HZ41" s="99"/>
      <c r="IA41" s="97"/>
      <c r="IB41" s="97"/>
      <c r="IC41" s="97"/>
      <c r="ID41" s="97"/>
      <c r="IE41" s="97"/>
      <c r="IF41" s="97"/>
      <c r="IG41" s="98">
        <f t="shared" si="29"/>
        <v>0</v>
      </c>
      <c r="IH41" s="99"/>
      <c r="II41" s="97"/>
      <c r="IJ41" s="97"/>
      <c r="IK41" s="97"/>
      <c r="IL41" s="97"/>
      <c r="IM41" s="97"/>
      <c r="IN41" s="97"/>
      <c r="IO41" s="98">
        <f t="shared" si="30"/>
        <v>0</v>
      </c>
      <c r="IP41" s="99"/>
      <c r="IU41" s="97"/>
      <c r="IV41" s="97"/>
      <c r="IW41" s="98">
        <f t="shared" si="31"/>
        <v>0</v>
      </c>
      <c r="IX41" s="99"/>
      <c r="IY41" s="100">
        <f t="shared" ref="IY41:JB41" si="99">SUM(C41,K41,S41,AA41,AI41,AQ41,AY41,BG41,BO41,BW41,CE41,CM41,CU41,DC41,DK41,DS41,EA41,EI41,EQ41,EY41,FG41,FO41,FW41,GE41,GM41,GU41,HC41,HK41,HS41,IA41,II41)</f>
        <v>0</v>
      </c>
      <c r="IZ41" s="100">
        <f t="shared" si="99"/>
        <v>0</v>
      </c>
      <c r="JA41" s="100">
        <f t="shared" si="99"/>
        <v>0</v>
      </c>
      <c r="JB41" s="100">
        <f t="shared" si="99"/>
        <v>0</v>
      </c>
      <c r="JC41" s="100">
        <f t="shared" ref="JC41:JD41" si="100">SUM(G41,O41,W41,AE41,AM41,AU41,BC41,BK41,BS41,CA41,CI41,CQ41,CY41,DG41,DO41,DW41,EE41,EM41,EU41,FC41,FK41,FS41,GA41,GI41,GQ41,GY41,HG41,HO41,HW41,IE41,IM41,IU41)</f>
        <v>0</v>
      </c>
      <c r="JD41" s="100">
        <f t="shared" si="100"/>
        <v>0</v>
      </c>
      <c r="JE41" s="101">
        <f t="shared" si="37"/>
        <v>0</v>
      </c>
      <c r="JF41" s="97"/>
      <c r="JG41" s="97"/>
    </row>
    <row r="42" spans="1:267" ht="15.75" customHeight="1">
      <c r="A42" s="2" t="s">
        <v>100</v>
      </c>
      <c r="B42" s="2" t="s">
        <v>46</v>
      </c>
      <c r="C42" s="97"/>
      <c r="D42" s="97"/>
      <c r="E42" s="98"/>
      <c r="F42" s="98"/>
      <c r="G42" s="98"/>
      <c r="H42" s="98"/>
      <c r="I42" s="98">
        <f t="shared" si="0"/>
        <v>0</v>
      </c>
      <c r="J42" s="99"/>
      <c r="K42" s="97"/>
      <c r="L42" s="97"/>
      <c r="M42" s="98"/>
      <c r="N42" s="98"/>
      <c r="O42" s="98"/>
      <c r="P42" s="98"/>
      <c r="Q42" s="98">
        <f t="shared" si="1"/>
        <v>0</v>
      </c>
      <c r="R42" s="99"/>
      <c r="S42" s="97"/>
      <c r="T42" s="97"/>
      <c r="U42" s="98"/>
      <c r="V42" s="98"/>
      <c r="W42" s="98"/>
      <c r="X42" s="98"/>
      <c r="Y42" s="98">
        <f t="shared" si="2"/>
        <v>0</v>
      </c>
      <c r="Z42" s="99"/>
      <c r="AA42" s="97"/>
      <c r="AB42" s="97"/>
      <c r="AC42" s="98"/>
      <c r="AD42" s="98"/>
      <c r="AE42" s="98"/>
      <c r="AF42" s="98"/>
      <c r="AG42" s="98">
        <f t="shared" si="3"/>
        <v>0</v>
      </c>
      <c r="AH42" s="99"/>
      <c r="AI42" s="97"/>
      <c r="AJ42" s="97"/>
      <c r="AK42" s="98"/>
      <c r="AL42" s="98"/>
      <c r="AM42" s="98"/>
      <c r="AN42" s="98"/>
      <c r="AO42" s="98">
        <f t="shared" si="4"/>
        <v>0</v>
      </c>
      <c r="AP42" s="99"/>
      <c r="AQ42" s="97"/>
      <c r="AR42" s="97"/>
      <c r="AS42" s="98"/>
      <c r="AT42" s="98"/>
      <c r="AU42" s="98"/>
      <c r="AV42" s="98"/>
      <c r="AW42" s="98">
        <f t="shared" si="5"/>
        <v>0</v>
      </c>
      <c r="AX42" s="99"/>
      <c r="AY42" s="97"/>
      <c r="AZ42" s="97"/>
      <c r="BA42" s="98"/>
      <c r="BB42" s="98"/>
      <c r="BC42" s="98"/>
      <c r="BD42" s="98"/>
      <c r="BE42" s="98">
        <f t="shared" si="6"/>
        <v>0</v>
      </c>
      <c r="BF42" s="99"/>
      <c r="BG42" s="97"/>
      <c r="BH42" s="97"/>
      <c r="BI42" s="98"/>
      <c r="BJ42" s="98"/>
      <c r="BK42" s="98"/>
      <c r="BL42" s="98"/>
      <c r="BM42" s="98">
        <f t="shared" si="7"/>
        <v>0</v>
      </c>
      <c r="BN42" s="99"/>
      <c r="BO42" s="97"/>
      <c r="BP42" s="97"/>
      <c r="BQ42" s="98"/>
      <c r="BR42" s="98"/>
      <c r="BS42" s="98"/>
      <c r="BT42" s="98"/>
      <c r="BU42" s="98">
        <f t="shared" si="8"/>
        <v>0</v>
      </c>
      <c r="BV42" s="99"/>
      <c r="BW42" s="97"/>
      <c r="BX42" s="97"/>
      <c r="BY42" s="98"/>
      <c r="BZ42" s="98"/>
      <c r="CA42" s="98"/>
      <c r="CB42" s="98"/>
      <c r="CC42" s="98">
        <f t="shared" si="9"/>
        <v>0</v>
      </c>
      <c r="CD42" s="99"/>
      <c r="CE42" s="97"/>
      <c r="CF42" s="97"/>
      <c r="CG42" s="98"/>
      <c r="CH42" s="98"/>
      <c r="CI42" s="98"/>
      <c r="CJ42" s="98"/>
      <c r="CK42" s="98">
        <f t="shared" si="10"/>
        <v>0</v>
      </c>
      <c r="CL42" s="99"/>
      <c r="CM42" s="97"/>
      <c r="CN42" s="97"/>
      <c r="CO42" s="98"/>
      <c r="CP42" s="98"/>
      <c r="CQ42" s="98"/>
      <c r="CR42" s="98"/>
      <c r="CS42" s="98">
        <f t="shared" si="11"/>
        <v>0</v>
      </c>
      <c r="CT42" s="99"/>
      <c r="CU42" s="97"/>
      <c r="CV42" s="97"/>
      <c r="CW42" s="98"/>
      <c r="CX42" s="98"/>
      <c r="CY42" s="98"/>
      <c r="CZ42" s="98"/>
      <c r="DA42" s="98">
        <f t="shared" si="12"/>
        <v>0</v>
      </c>
      <c r="DB42" s="99"/>
      <c r="DC42" s="97"/>
      <c r="DD42" s="97"/>
      <c r="DE42" s="98"/>
      <c r="DF42" s="98"/>
      <c r="DG42" s="98"/>
      <c r="DH42" s="98"/>
      <c r="DI42" s="98">
        <f t="shared" si="13"/>
        <v>0</v>
      </c>
      <c r="DJ42" s="99"/>
      <c r="DK42" s="97"/>
      <c r="DL42" s="97"/>
      <c r="DM42" s="102">
        <v>1</v>
      </c>
      <c r="DN42" s="98"/>
      <c r="DO42" s="98"/>
      <c r="DP42" s="98"/>
      <c r="DQ42" s="98">
        <f t="shared" si="44"/>
        <v>1</v>
      </c>
      <c r="DR42" s="99"/>
      <c r="DS42" s="97"/>
      <c r="DT42" s="97"/>
      <c r="DU42" s="98"/>
      <c r="DV42" s="98"/>
      <c r="DW42" s="98"/>
      <c r="DX42" s="98"/>
      <c r="DY42" s="98">
        <f t="shared" si="15"/>
        <v>0</v>
      </c>
      <c r="DZ42" s="99"/>
      <c r="EA42" s="97"/>
      <c r="EB42" s="97"/>
      <c r="EC42" s="98"/>
      <c r="ED42" s="98"/>
      <c r="EE42" s="98"/>
      <c r="EF42" s="98"/>
      <c r="EG42" s="98">
        <f t="shared" si="16"/>
        <v>0</v>
      </c>
      <c r="EH42" s="99"/>
      <c r="EI42" s="97"/>
      <c r="EJ42" s="97"/>
      <c r="EK42" s="98"/>
      <c r="EL42" s="98"/>
      <c r="EM42" s="98"/>
      <c r="EN42" s="98"/>
      <c r="EO42" s="98">
        <f t="shared" si="17"/>
        <v>0</v>
      </c>
      <c r="EP42" s="99"/>
      <c r="EQ42" s="97"/>
      <c r="ER42" s="97"/>
      <c r="ES42" s="98"/>
      <c r="ET42" s="98"/>
      <c r="EU42" s="98"/>
      <c r="EV42" s="98"/>
      <c r="EW42" s="98">
        <f t="shared" si="18"/>
        <v>0</v>
      </c>
      <c r="EX42" s="99"/>
      <c r="EY42" s="97"/>
      <c r="EZ42" s="97"/>
      <c r="FA42" s="98"/>
      <c r="FB42" s="98"/>
      <c r="FC42" s="98"/>
      <c r="FD42" s="98"/>
      <c r="FE42" s="98">
        <f t="shared" si="19"/>
        <v>0</v>
      </c>
      <c r="FF42" s="99"/>
      <c r="FG42" s="97"/>
      <c r="FH42" s="97"/>
      <c r="FI42" s="98"/>
      <c r="FJ42" s="98"/>
      <c r="FK42" s="98"/>
      <c r="FL42" s="98"/>
      <c r="FM42" s="98">
        <f t="shared" si="20"/>
        <v>0</v>
      </c>
      <c r="FN42" s="99"/>
      <c r="FO42" s="97"/>
      <c r="FP42" s="97"/>
      <c r="FQ42" s="98"/>
      <c r="FR42" s="98"/>
      <c r="FS42" s="98"/>
      <c r="FT42" s="98"/>
      <c r="FU42" s="98">
        <f t="shared" si="21"/>
        <v>0</v>
      </c>
      <c r="FV42" s="99"/>
      <c r="FW42" s="97"/>
      <c r="FX42" s="97"/>
      <c r="FY42" s="98"/>
      <c r="FZ42" s="98"/>
      <c r="GA42" s="98"/>
      <c r="GB42" s="98"/>
      <c r="GC42" s="98">
        <f t="shared" si="22"/>
        <v>0</v>
      </c>
      <c r="GD42" s="99"/>
      <c r="GE42" s="97"/>
      <c r="GF42" s="97"/>
      <c r="GG42" s="98"/>
      <c r="GH42" s="98"/>
      <c r="GI42" s="98"/>
      <c r="GJ42" s="98"/>
      <c r="GK42" s="98">
        <f t="shared" si="23"/>
        <v>0</v>
      </c>
      <c r="GL42" s="99"/>
      <c r="GM42" s="97"/>
      <c r="GN42" s="97"/>
      <c r="GO42" s="98"/>
      <c r="GP42" s="98"/>
      <c r="GQ42" s="98"/>
      <c r="GR42" s="98"/>
      <c r="GS42" s="98">
        <f t="shared" si="24"/>
        <v>0</v>
      </c>
      <c r="GT42" s="99"/>
      <c r="GU42" s="97"/>
      <c r="GV42" s="97"/>
      <c r="GW42" s="98"/>
      <c r="GX42" s="98"/>
      <c r="GY42" s="98"/>
      <c r="GZ42" s="98"/>
      <c r="HA42" s="98">
        <f t="shared" si="25"/>
        <v>0</v>
      </c>
      <c r="HB42" s="99"/>
      <c r="HC42" s="97"/>
      <c r="HD42" s="97"/>
      <c r="HE42" s="98"/>
      <c r="HF42" s="98"/>
      <c r="HG42" s="98"/>
      <c r="HH42" s="98"/>
      <c r="HI42" s="98">
        <f t="shared" si="26"/>
        <v>0</v>
      </c>
      <c r="HJ42" s="99"/>
      <c r="HK42" s="97"/>
      <c r="HL42" s="97"/>
      <c r="HM42" s="98"/>
      <c r="HN42" s="98"/>
      <c r="HO42" s="98"/>
      <c r="HP42" s="98"/>
      <c r="HQ42" s="98">
        <f t="shared" si="27"/>
        <v>0</v>
      </c>
      <c r="HR42" s="99"/>
      <c r="HS42" s="97"/>
      <c r="HT42" s="97"/>
      <c r="HU42" s="98"/>
      <c r="HV42" s="98"/>
      <c r="HW42" s="98"/>
      <c r="HX42" s="98"/>
      <c r="HY42" s="98">
        <f t="shared" si="28"/>
        <v>0</v>
      </c>
      <c r="HZ42" s="99"/>
      <c r="IA42" s="97"/>
      <c r="IB42" s="97"/>
      <c r="IC42" s="98"/>
      <c r="ID42" s="98"/>
      <c r="IE42" s="98"/>
      <c r="IF42" s="98"/>
      <c r="IG42" s="98">
        <f t="shared" si="29"/>
        <v>0</v>
      </c>
      <c r="IH42" s="99"/>
      <c r="II42" s="97"/>
      <c r="IJ42" s="97"/>
      <c r="IK42" s="98"/>
      <c r="IL42" s="98"/>
      <c r="IM42" s="98"/>
      <c r="IN42" s="98"/>
      <c r="IO42" s="98">
        <f t="shared" si="30"/>
        <v>0</v>
      </c>
      <c r="IP42" s="99"/>
      <c r="IU42" s="98"/>
      <c r="IV42" s="98"/>
      <c r="IW42" s="98">
        <f t="shared" si="31"/>
        <v>0</v>
      </c>
      <c r="IX42" s="99"/>
      <c r="IY42" s="100">
        <f t="shared" ref="IY42:JB42" si="101">SUM(C42,K42,S42,AA42,AI42,AQ42,AY42,BG42,BO42,BW42,CE42,CM42,CU42,DC42,DK42,DS42,EA42,EI42,EQ42,EY42,FG42,FO42,FW42,GE42,GM42,GU42,HC42,HK42,HS42,IA42,II42)</f>
        <v>0</v>
      </c>
      <c r="IZ42" s="100">
        <f t="shared" si="101"/>
        <v>0</v>
      </c>
      <c r="JA42" s="100">
        <f t="shared" si="101"/>
        <v>1</v>
      </c>
      <c r="JB42" s="100">
        <f t="shared" si="101"/>
        <v>0</v>
      </c>
      <c r="JC42" s="100">
        <f t="shared" ref="JC42:JD42" si="102">SUM(G42,O42,W42,AE42,AM42,AU42,BC42,BK42,BS42,CA42,CI42,CQ42,CY42,DG42,DO42,DW42,EE42,EM42,EU42,FC42,FK42,FS42,GA42,GI42,GQ42,GY42,HG42,HO42,HW42,IE42,IM42,IU42)</f>
        <v>0</v>
      </c>
      <c r="JD42" s="100">
        <f t="shared" si="102"/>
        <v>0</v>
      </c>
      <c r="JE42" s="101">
        <f t="shared" si="37"/>
        <v>1</v>
      </c>
      <c r="JF42" s="97"/>
      <c r="JG42" s="97"/>
    </row>
    <row r="43" spans="1:267" ht="15.75" customHeight="1">
      <c r="A43" s="97" t="s">
        <v>161</v>
      </c>
      <c r="B43" s="97" t="s">
        <v>1</v>
      </c>
      <c r="C43" s="97"/>
      <c r="D43" s="97"/>
      <c r="E43" s="97"/>
      <c r="F43" s="97"/>
      <c r="G43" s="97"/>
      <c r="H43" s="97"/>
      <c r="I43" s="98">
        <f t="shared" si="0"/>
        <v>0</v>
      </c>
      <c r="J43" s="99"/>
      <c r="K43" s="97"/>
      <c r="L43" s="97"/>
      <c r="M43" s="97"/>
      <c r="N43" s="97"/>
      <c r="O43" s="97"/>
      <c r="P43" s="97"/>
      <c r="Q43" s="98">
        <f t="shared" si="1"/>
        <v>0</v>
      </c>
      <c r="R43" s="99"/>
      <c r="S43" s="97"/>
      <c r="T43" s="97"/>
      <c r="U43" s="97"/>
      <c r="V43" s="97"/>
      <c r="W43" s="97"/>
      <c r="X43" s="97"/>
      <c r="Y43" s="98">
        <f t="shared" si="2"/>
        <v>0</v>
      </c>
      <c r="Z43" s="99"/>
      <c r="AA43" s="97"/>
      <c r="AB43" s="97"/>
      <c r="AC43" s="97"/>
      <c r="AD43" s="97"/>
      <c r="AE43" s="97"/>
      <c r="AF43" s="97"/>
      <c r="AG43" s="98">
        <f t="shared" si="3"/>
        <v>0</v>
      </c>
      <c r="AH43" s="99"/>
      <c r="AI43" s="97"/>
      <c r="AJ43" s="97"/>
      <c r="AK43" s="97"/>
      <c r="AL43" s="97"/>
      <c r="AM43" s="97"/>
      <c r="AN43" s="97"/>
      <c r="AO43" s="98">
        <f t="shared" si="4"/>
        <v>0</v>
      </c>
      <c r="AP43" s="99"/>
      <c r="AQ43" s="97"/>
      <c r="AR43" s="97"/>
      <c r="AS43" s="97"/>
      <c r="AT43" s="97"/>
      <c r="AU43" s="97"/>
      <c r="AV43" s="97"/>
      <c r="AW43" s="98">
        <f t="shared" si="5"/>
        <v>0</v>
      </c>
      <c r="AX43" s="99"/>
      <c r="AY43" s="97"/>
      <c r="AZ43" s="97"/>
      <c r="BA43" s="97"/>
      <c r="BB43" s="97"/>
      <c r="BC43" s="97"/>
      <c r="BD43" s="97"/>
      <c r="BE43" s="98">
        <f t="shared" si="6"/>
        <v>0</v>
      </c>
      <c r="BF43" s="99"/>
      <c r="BG43" s="97"/>
      <c r="BH43" s="97"/>
      <c r="BI43" s="97"/>
      <c r="BJ43" s="97"/>
      <c r="BK43" s="97"/>
      <c r="BL43" s="97"/>
      <c r="BM43" s="98">
        <f t="shared" si="7"/>
        <v>0</v>
      </c>
      <c r="BN43" s="99"/>
      <c r="BO43" s="97"/>
      <c r="BP43" s="97"/>
      <c r="BQ43" s="97"/>
      <c r="BR43" s="97"/>
      <c r="BS43" s="97"/>
      <c r="BT43" s="97"/>
      <c r="BU43" s="98">
        <f t="shared" si="8"/>
        <v>0</v>
      </c>
      <c r="BV43" s="99"/>
      <c r="BW43" s="97"/>
      <c r="BX43" s="97"/>
      <c r="BY43" s="97"/>
      <c r="BZ43" s="97"/>
      <c r="CA43" s="97"/>
      <c r="CB43" s="97"/>
      <c r="CC43" s="98">
        <f t="shared" si="9"/>
        <v>0</v>
      </c>
      <c r="CD43" s="99"/>
      <c r="CE43" s="97"/>
      <c r="CF43" s="97"/>
      <c r="CG43" s="97"/>
      <c r="CH43" s="97"/>
      <c r="CI43" s="97"/>
      <c r="CJ43" s="97"/>
      <c r="CK43" s="98">
        <f t="shared" si="10"/>
        <v>0</v>
      </c>
      <c r="CL43" s="99"/>
      <c r="CM43" s="97"/>
      <c r="CN43" s="97"/>
      <c r="CO43" s="97"/>
      <c r="CP43" s="97"/>
      <c r="CQ43" s="97"/>
      <c r="CR43" s="97"/>
      <c r="CS43" s="98">
        <f t="shared" si="11"/>
        <v>0</v>
      </c>
      <c r="CT43" s="99"/>
      <c r="CU43" s="97"/>
      <c r="CV43" s="97"/>
      <c r="CW43" s="97"/>
      <c r="CX43" s="97"/>
      <c r="CY43" s="97"/>
      <c r="CZ43" s="97"/>
      <c r="DA43" s="98">
        <f t="shared" si="12"/>
        <v>0</v>
      </c>
      <c r="DB43" s="99"/>
      <c r="DC43" s="97"/>
      <c r="DD43" s="97"/>
      <c r="DE43" s="97"/>
      <c r="DF43" s="97"/>
      <c r="DG43" s="97"/>
      <c r="DH43" s="97"/>
      <c r="DI43" s="98">
        <f t="shared" si="13"/>
        <v>0</v>
      </c>
      <c r="DJ43" s="99"/>
      <c r="DK43" s="97"/>
      <c r="DL43" s="97"/>
      <c r="DM43" s="97"/>
      <c r="DN43" s="97"/>
      <c r="DO43" s="97"/>
      <c r="DP43" s="97"/>
      <c r="DQ43" s="98">
        <f t="shared" si="44"/>
        <v>0</v>
      </c>
      <c r="DR43" s="99"/>
      <c r="DS43" s="97"/>
      <c r="DT43" s="97"/>
      <c r="DU43" s="97"/>
      <c r="DV43" s="97"/>
      <c r="DW43" s="97"/>
      <c r="DX43" s="97"/>
      <c r="DY43" s="98">
        <f t="shared" si="15"/>
        <v>0</v>
      </c>
      <c r="DZ43" s="99"/>
      <c r="EA43" s="97"/>
      <c r="EB43" s="97"/>
      <c r="EC43" s="97"/>
      <c r="ED43" s="97"/>
      <c r="EE43" s="97"/>
      <c r="EF43" s="97"/>
      <c r="EG43" s="98">
        <f t="shared" si="16"/>
        <v>0</v>
      </c>
      <c r="EH43" s="99"/>
      <c r="EI43" s="97"/>
      <c r="EJ43" s="97"/>
      <c r="EK43" s="97"/>
      <c r="EL43" s="97"/>
      <c r="EM43" s="97"/>
      <c r="EN43" s="97"/>
      <c r="EO43" s="98">
        <f t="shared" si="17"/>
        <v>0</v>
      </c>
      <c r="EP43" s="99"/>
      <c r="EQ43" s="97"/>
      <c r="ER43" s="97"/>
      <c r="ES43" s="97"/>
      <c r="ET43" s="97"/>
      <c r="EU43" s="97"/>
      <c r="EV43" s="97"/>
      <c r="EW43" s="98">
        <f t="shared" si="18"/>
        <v>0</v>
      </c>
      <c r="EX43" s="99"/>
      <c r="EY43" s="97"/>
      <c r="EZ43" s="97"/>
      <c r="FA43" s="97"/>
      <c r="FB43" s="97"/>
      <c r="FC43" s="97"/>
      <c r="FD43" s="97"/>
      <c r="FE43" s="98">
        <f t="shared" si="19"/>
        <v>0</v>
      </c>
      <c r="FF43" s="99"/>
      <c r="FG43" s="97"/>
      <c r="FH43" s="97"/>
      <c r="FI43" s="97"/>
      <c r="FJ43" s="97"/>
      <c r="FK43" s="97"/>
      <c r="FL43" s="97"/>
      <c r="FM43" s="98">
        <f t="shared" si="20"/>
        <v>0</v>
      </c>
      <c r="FN43" s="99"/>
      <c r="FO43" s="97"/>
      <c r="FP43" s="97"/>
      <c r="FQ43" s="97"/>
      <c r="FR43" s="97"/>
      <c r="FS43" s="97"/>
      <c r="FT43" s="97"/>
      <c r="FU43" s="98">
        <f t="shared" si="21"/>
        <v>0</v>
      </c>
      <c r="FV43" s="99"/>
      <c r="FW43" s="97"/>
      <c r="FX43" s="97"/>
      <c r="FY43" s="97"/>
      <c r="FZ43" s="97"/>
      <c r="GA43" s="97"/>
      <c r="GB43" s="97"/>
      <c r="GC43" s="98">
        <f t="shared" si="22"/>
        <v>0</v>
      </c>
      <c r="GD43" s="99"/>
      <c r="GE43" s="97"/>
      <c r="GF43" s="97"/>
      <c r="GG43" s="97"/>
      <c r="GH43" s="97"/>
      <c r="GI43" s="97"/>
      <c r="GJ43" s="97"/>
      <c r="GK43" s="98">
        <f t="shared" si="23"/>
        <v>0</v>
      </c>
      <c r="GL43" s="99"/>
      <c r="GM43" s="97"/>
      <c r="GN43" s="97"/>
      <c r="GO43" s="97"/>
      <c r="GP43" s="97"/>
      <c r="GQ43" s="97"/>
      <c r="GR43" s="97"/>
      <c r="GS43" s="98">
        <f t="shared" si="24"/>
        <v>0</v>
      </c>
      <c r="GT43" s="99"/>
      <c r="GU43" s="97"/>
      <c r="GV43" s="97"/>
      <c r="GW43" s="97"/>
      <c r="GX43" s="97"/>
      <c r="GY43" s="97"/>
      <c r="GZ43" s="97"/>
      <c r="HA43" s="98">
        <f t="shared" si="25"/>
        <v>0</v>
      </c>
      <c r="HB43" s="99"/>
      <c r="HC43" s="97"/>
      <c r="HD43" s="97"/>
      <c r="HE43" s="97"/>
      <c r="HF43" s="97"/>
      <c r="HG43" s="97"/>
      <c r="HH43" s="97"/>
      <c r="HI43" s="98">
        <f t="shared" si="26"/>
        <v>0</v>
      </c>
      <c r="HJ43" s="99"/>
      <c r="HK43" s="97"/>
      <c r="HL43" s="97"/>
      <c r="HM43" s="97"/>
      <c r="HN43" s="97"/>
      <c r="HO43" s="97"/>
      <c r="HP43" s="97"/>
      <c r="HQ43" s="98">
        <f t="shared" si="27"/>
        <v>0</v>
      </c>
      <c r="HR43" s="99"/>
      <c r="HS43" s="97"/>
      <c r="HT43" s="97"/>
      <c r="HU43" s="97"/>
      <c r="HV43" s="97"/>
      <c r="HW43" s="97"/>
      <c r="HX43" s="97"/>
      <c r="HY43" s="98">
        <f t="shared" si="28"/>
        <v>0</v>
      </c>
      <c r="HZ43" s="99"/>
      <c r="IA43" s="97"/>
      <c r="IB43" s="97"/>
      <c r="IC43" s="97"/>
      <c r="ID43" s="97"/>
      <c r="IE43" s="97"/>
      <c r="IF43" s="97"/>
      <c r="IG43" s="98">
        <f t="shared" si="29"/>
        <v>0</v>
      </c>
      <c r="IH43" s="99"/>
      <c r="II43" s="97"/>
      <c r="IJ43" s="97"/>
      <c r="IK43" s="97"/>
      <c r="IL43" s="97"/>
      <c r="IM43" s="97"/>
      <c r="IN43" s="97"/>
      <c r="IO43" s="98">
        <f t="shared" si="30"/>
        <v>0</v>
      </c>
      <c r="IP43" s="99"/>
      <c r="IU43" s="97"/>
      <c r="IV43" s="97"/>
      <c r="IW43" s="98">
        <f t="shared" si="31"/>
        <v>0</v>
      </c>
      <c r="IX43" s="99"/>
      <c r="IY43" s="100">
        <f t="shared" ref="IY43:JB43" si="103">SUM(C43,K43,S43,AA43,AI43,AQ43,AY43,BG43,BO43,BW43,CE43,CM43,CU43,DC43,DK43,DS43,EA43,EI43,EQ43,EY43,FG43,FO43,FW43,GE43,GM43,GU43,HC43,HK43,HS43,IA43,II43)</f>
        <v>0</v>
      </c>
      <c r="IZ43" s="100">
        <f t="shared" si="103"/>
        <v>0</v>
      </c>
      <c r="JA43" s="100">
        <f t="shared" si="103"/>
        <v>0</v>
      </c>
      <c r="JB43" s="100">
        <f t="shared" si="103"/>
        <v>0</v>
      </c>
      <c r="JC43" s="100">
        <f t="shared" ref="JC43:JD43" si="104">SUM(G43,O43,W43,AE43,AM43,AU43,BC43,BK43,BS43,CA43,CI43,CQ43,CY43,DG43,DO43,DW43,EE43,EM43,EU43,FC43,FK43,FS43,GA43,GI43,GQ43,GY43,HG43,HO43,HW43,IE43,IM43,IU43)</f>
        <v>0</v>
      </c>
      <c r="JD43" s="100">
        <f t="shared" si="104"/>
        <v>0</v>
      </c>
      <c r="JE43" s="101">
        <f t="shared" si="37"/>
        <v>0</v>
      </c>
      <c r="JF43" s="97"/>
      <c r="JG43" s="97"/>
    </row>
    <row r="44" spans="1:267" ht="15.75" customHeight="1">
      <c r="A44" s="97"/>
      <c r="B44" s="103" t="s">
        <v>162</v>
      </c>
      <c r="C44" s="97"/>
      <c r="D44" s="97"/>
      <c r="E44" s="97"/>
      <c r="F44" s="97"/>
      <c r="G44" s="97"/>
      <c r="H44" s="97"/>
      <c r="I44" s="98">
        <f t="shared" si="0"/>
        <v>0</v>
      </c>
      <c r="J44" s="99"/>
      <c r="K44" s="97"/>
      <c r="L44" s="97"/>
      <c r="M44" s="97"/>
      <c r="N44" s="97"/>
      <c r="O44" s="97"/>
      <c r="P44" s="97"/>
      <c r="Q44" s="98">
        <f t="shared" si="1"/>
        <v>0</v>
      </c>
      <c r="R44" s="99"/>
      <c r="S44" s="97"/>
      <c r="T44" s="97"/>
      <c r="U44" s="97"/>
      <c r="V44" s="97"/>
      <c r="W44" s="97"/>
      <c r="X44" s="97"/>
      <c r="Y44" s="98">
        <f t="shared" si="2"/>
        <v>0</v>
      </c>
      <c r="Z44" s="99"/>
      <c r="AA44" s="97"/>
      <c r="AB44" s="97"/>
      <c r="AC44" s="97"/>
      <c r="AD44" s="97"/>
      <c r="AE44" s="97"/>
      <c r="AF44" s="97"/>
      <c r="AG44" s="98">
        <f t="shared" si="3"/>
        <v>0</v>
      </c>
      <c r="AH44" s="99"/>
      <c r="AI44" s="97"/>
      <c r="AJ44" s="97"/>
      <c r="AK44" s="97"/>
      <c r="AL44" s="97"/>
      <c r="AM44" s="97"/>
      <c r="AN44" s="97"/>
      <c r="AO44" s="98">
        <f t="shared" si="4"/>
        <v>0</v>
      </c>
      <c r="AP44" s="99"/>
      <c r="AQ44" s="103">
        <v>7</v>
      </c>
      <c r="AR44" s="97"/>
      <c r="AS44" s="103">
        <v>1</v>
      </c>
      <c r="AT44" s="103">
        <v>25</v>
      </c>
      <c r="AU44" s="103">
        <v>1</v>
      </c>
      <c r="AV44" s="103">
        <v>13</v>
      </c>
      <c r="AW44" s="98">
        <f t="shared" si="5"/>
        <v>47</v>
      </c>
      <c r="AX44" s="99"/>
      <c r="AY44" s="97"/>
      <c r="AZ44" s="97"/>
      <c r="BA44" s="97"/>
      <c r="BB44" s="97"/>
      <c r="BC44" s="97"/>
      <c r="BD44" s="97"/>
      <c r="BE44" s="98">
        <f t="shared" si="6"/>
        <v>0</v>
      </c>
      <c r="BF44" s="99"/>
      <c r="BG44" s="97"/>
      <c r="BH44" s="97"/>
      <c r="BI44" s="97"/>
      <c r="BJ44" s="97"/>
      <c r="BK44" s="97"/>
      <c r="BL44" s="97"/>
      <c r="BM44" s="98">
        <f t="shared" si="7"/>
        <v>0</v>
      </c>
      <c r="BN44" s="99"/>
      <c r="BO44" s="97"/>
      <c r="BP44" s="97"/>
      <c r="BQ44" s="97"/>
      <c r="BR44" s="97"/>
      <c r="BS44" s="97"/>
      <c r="BT44" s="97"/>
      <c r="BU44" s="98">
        <f t="shared" si="8"/>
        <v>0</v>
      </c>
      <c r="BV44" s="99"/>
      <c r="BW44" s="97"/>
      <c r="BX44" s="97"/>
      <c r="BY44" s="97"/>
      <c r="BZ44" s="97"/>
      <c r="CA44" s="97"/>
      <c r="CB44" s="97"/>
      <c r="CC44" s="98">
        <f t="shared" si="9"/>
        <v>0</v>
      </c>
      <c r="CD44" s="99"/>
      <c r="CE44" s="97"/>
      <c r="CF44" s="97"/>
      <c r="CG44" s="97"/>
      <c r="CH44" s="97"/>
      <c r="CI44" s="97"/>
      <c r="CJ44" s="97"/>
      <c r="CK44" s="98">
        <f t="shared" si="10"/>
        <v>0</v>
      </c>
      <c r="CL44" s="99"/>
      <c r="CM44" s="97"/>
      <c r="CN44" s="97"/>
      <c r="CO44" s="97"/>
      <c r="CP44" s="97"/>
      <c r="CQ44" s="97"/>
      <c r="CR44" s="97"/>
      <c r="CS44" s="98">
        <f t="shared" si="11"/>
        <v>0</v>
      </c>
      <c r="CT44" s="99"/>
      <c r="CU44" s="97"/>
      <c r="CV44" s="97"/>
      <c r="CW44" s="97"/>
      <c r="CX44" s="97"/>
      <c r="CY44" s="97"/>
      <c r="CZ44" s="97"/>
      <c r="DA44" s="98">
        <f t="shared" si="12"/>
        <v>0</v>
      </c>
      <c r="DB44" s="99"/>
      <c r="DC44" s="97"/>
      <c r="DD44" s="97"/>
      <c r="DE44" s="97"/>
      <c r="DF44" s="97"/>
      <c r="DG44" s="97"/>
      <c r="DH44" s="97"/>
      <c r="DI44" s="98">
        <f t="shared" si="13"/>
        <v>0</v>
      </c>
      <c r="DJ44" s="99"/>
      <c r="DK44" s="97"/>
      <c r="DL44" s="97"/>
      <c r="DM44" s="97"/>
      <c r="DN44" s="97"/>
      <c r="DO44" s="97"/>
      <c r="DP44" s="97"/>
      <c r="DQ44" s="98">
        <f t="shared" si="44"/>
        <v>0</v>
      </c>
      <c r="DR44" s="99"/>
      <c r="DS44" s="97"/>
      <c r="DT44" s="97"/>
      <c r="DU44" s="97"/>
      <c r="DV44" s="97"/>
      <c r="DW44" s="97"/>
      <c r="DX44" s="97"/>
      <c r="DY44" s="98">
        <f t="shared" si="15"/>
        <v>0</v>
      </c>
      <c r="DZ44" s="99"/>
      <c r="EA44" s="97"/>
      <c r="EB44" s="97"/>
      <c r="EC44" s="97"/>
      <c r="ED44" s="97"/>
      <c r="EE44" s="97"/>
      <c r="EF44" s="97"/>
      <c r="EG44" s="98">
        <f t="shared" si="16"/>
        <v>0</v>
      </c>
      <c r="EH44" s="99"/>
      <c r="EI44" s="97"/>
      <c r="EJ44" s="97"/>
      <c r="EK44" s="97"/>
      <c r="EL44" s="97"/>
      <c r="EM44" s="97"/>
      <c r="EN44" s="97"/>
      <c r="EO44" s="98">
        <f t="shared" si="17"/>
        <v>0</v>
      </c>
      <c r="EP44" s="99"/>
      <c r="EQ44" s="97"/>
      <c r="ER44" s="97"/>
      <c r="ES44" s="97"/>
      <c r="ET44" s="97"/>
      <c r="EU44" s="97"/>
      <c r="EV44" s="97"/>
      <c r="EW44" s="98">
        <f t="shared" si="18"/>
        <v>0</v>
      </c>
      <c r="EX44" s="99"/>
      <c r="EY44" s="97"/>
      <c r="EZ44" s="97"/>
      <c r="FA44" s="97"/>
      <c r="FB44" s="97"/>
      <c r="FC44" s="97"/>
      <c r="FD44" s="97"/>
      <c r="FE44" s="98">
        <f t="shared" si="19"/>
        <v>0</v>
      </c>
      <c r="FF44" s="99"/>
      <c r="FG44" s="97"/>
      <c r="FH44" s="97"/>
      <c r="FI44" s="97"/>
      <c r="FJ44" s="97"/>
      <c r="FK44" s="97"/>
      <c r="FL44" s="97"/>
      <c r="FM44" s="98">
        <f t="shared" si="20"/>
        <v>0</v>
      </c>
      <c r="FN44" s="99"/>
      <c r="FO44" s="97"/>
      <c r="FP44" s="97"/>
      <c r="FQ44" s="97"/>
      <c r="FR44" s="97"/>
      <c r="FS44" s="97"/>
      <c r="FT44" s="97"/>
      <c r="FU44" s="98">
        <f t="shared" si="21"/>
        <v>0</v>
      </c>
      <c r="FV44" s="99"/>
      <c r="FW44" s="97"/>
      <c r="FX44" s="97"/>
      <c r="FY44" s="97"/>
      <c r="FZ44" s="97"/>
      <c r="GA44" s="97"/>
      <c r="GB44" s="97"/>
      <c r="GC44" s="98">
        <f t="shared" si="22"/>
        <v>0</v>
      </c>
      <c r="GD44" s="99"/>
      <c r="GE44" s="97"/>
      <c r="GF44" s="97"/>
      <c r="GG44" s="97"/>
      <c r="GH44" s="97"/>
      <c r="GI44" s="97"/>
      <c r="GJ44" s="97"/>
      <c r="GK44" s="98">
        <f t="shared" si="23"/>
        <v>0</v>
      </c>
      <c r="GL44" s="99"/>
      <c r="GM44" s="97"/>
      <c r="GN44" s="97"/>
      <c r="GO44" s="97"/>
      <c r="GP44" s="97"/>
      <c r="GQ44" s="97"/>
      <c r="GR44" s="97"/>
      <c r="GS44" s="98">
        <f t="shared" si="24"/>
        <v>0</v>
      </c>
      <c r="GT44" s="99"/>
      <c r="GU44" s="97"/>
      <c r="GV44" s="97"/>
      <c r="GW44" s="97"/>
      <c r="GX44" s="97"/>
      <c r="GY44" s="97"/>
      <c r="GZ44" s="97"/>
      <c r="HA44" s="98">
        <f t="shared" si="25"/>
        <v>0</v>
      </c>
      <c r="HB44" s="99"/>
      <c r="HC44" s="97"/>
      <c r="HD44" s="97"/>
      <c r="HE44" s="97"/>
      <c r="HF44" s="97"/>
      <c r="HG44" s="97"/>
      <c r="HH44" s="97"/>
      <c r="HI44" s="98">
        <f t="shared" si="26"/>
        <v>0</v>
      </c>
      <c r="HJ44" s="99"/>
      <c r="HK44" s="97"/>
      <c r="HL44" s="97"/>
      <c r="HM44" s="97"/>
      <c r="HN44" s="97"/>
      <c r="HO44" s="97"/>
      <c r="HP44" s="97"/>
      <c r="HQ44" s="98">
        <f t="shared" si="27"/>
        <v>0</v>
      </c>
      <c r="HR44" s="99"/>
      <c r="HS44" s="97"/>
      <c r="HT44" s="97"/>
      <c r="HU44" s="97"/>
      <c r="HV44" s="97"/>
      <c r="HW44" s="97"/>
      <c r="HX44" s="97"/>
      <c r="HY44" s="98">
        <f t="shared" si="28"/>
        <v>0</v>
      </c>
      <c r="HZ44" s="99"/>
      <c r="IA44" s="97"/>
      <c r="IB44" s="97"/>
      <c r="IC44" s="97"/>
      <c r="ID44" s="97"/>
      <c r="IE44" s="97"/>
      <c r="IF44" s="97"/>
      <c r="IG44" s="98">
        <f t="shared" si="29"/>
        <v>0</v>
      </c>
      <c r="IH44" s="99"/>
      <c r="II44" s="97"/>
      <c r="IJ44" s="97"/>
      <c r="IK44" s="97"/>
      <c r="IL44" s="97"/>
      <c r="IM44" s="97"/>
      <c r="IN44" s="97"/>
      <c r="IO44" s="98">
        <f t="shared" si="30"/>
        <v>0</v>
      </c>
      <c r="IP44" s="99"/>
      <c r="IU44" s="97"/>
      <c r="IV44" s="97"/>
      <c r="IW44" s="98">
        <f t="shared" si="31"/>
        <v>0</v>
      </c>
      <c r="IX44" s="99"/>
      <c r="IY44" s="100">
        <f t="shared" ref="IY44:JB44" si="105">SUM(C44,K44,S44,AA44,AI44,AQ44,AY44,BG44,BO44,BW44,CE44,CM44,CU44,DC44,DK44,DS44,EA44,EI44,EQ44,EY44,FG44,FO44,FW44,GE44,GM44,GU44,HC44,HK44,HS44,IA44,II44)</f>
        <v>7</v>
      </c>
      <c r="IZ44" s="100">
        <f t="shared" si="105"/>
        <v>0</v>
      </c>
      <c r="JA44" s="100">
        <f t="shared" si="105"/>
        <v>1</v>
      </c>
      <c r="JB44" s="100">
        <f t="shared" si="105"/>
        <v>25</v>
      </c>
      <c r="JC44" s="100">
        <f t="shared" ref="JC44:JD44" si="106">SUM(G44,O44,W44,AE44,AM44,AU44,BC44,BK44,BS44,CA44,CI44,CQ44,CY44,DG44,DO44,DW44,EE44,EM44,EU44,FC44,FK44,FS44,GA44,GI44,GQ44,GY44,HG44,HO44,HW44,IE44,IM44,IU44)</f>
        <v>1</v>
      </c>
      <c r="JD44" s="100">
        <f t="shared" si="106"/>
        <v>13</v>
      </c>
      <c r="JE44" s="101">
        <f t="shared" si="37"/>
        <v>47</v>
      </c>
      <c r="JF44" s="97"/>
      <c r="JG44" s="97"/>
    </row>
    <row r="45" spans="1:267" ht="15.75" customHeight="1">
      <c r="A45" s="97"/>
      <c r="B45" s="103" t="s">
        <v>163</v>
      </c>
      <c r="C45" s="97"/>
      <c r="D45" s="97"/>
      <c r="E45" s="97"/>
      <c r="F45" s="97"/>
      <c r="G45" s="97"/>
      <c r="H45" s="97"/>
      <c r="I45" s="98">
        <f t="shared" si="0"/>
        <v>0</v>
      </c>
      <c r="J45" s="99"/>
      <c r="K45" s="97"/>
      <c r="L45" s="97"/>
      <c r="M45" s="97"/>
      <c r="N45" s="97"/>
      <c r="O45" s="97"/>
      <c r="P45" s="97"/>
      <c r="Q45" s="98">
        <f t="shared" si="1"/>
        <v>0</v>
      </c>
      <c r="R45" s="99"/>
      <c r="S45" s="97"/>
      <c r="T45" s="97"/>
      <c r="U45" s="97"/>
      <c r="V45" s="97"/>
      <c r="W45" s="97"/>
      <c r="X45" s="97"/>
      <c r="Y45" s="98">
        <f t="shared" si="2"/>
        <v>0</v>
      </c>
      <c r="Z45" s="99"/>
      <c r="AA45" s="97"/>
      <c r="AB45" s="97"/>
      <c r="AC45" s="97"/>
      <c r="AD45" s="97"/>
      <c r="AE45" s="97"/>
      <c r="AF45" s="97"/>
      <c r="AG45" s="98">
        <f t="shared" si="3"/>
        <v>0</v>
      </c>
      <c r="AH45" s="99"/>
      <c r="AI45" s="103">
        <v>5</v>
      </c>
      <c r="AJ45" s="97"/>
      <c r="AK45" s="103">
        <v>1</v>
      </c>
      <c r="AL45" s="103">
        <v>12</v>
      </c>
      <c r="AM45" s="103"/>
      <c r="AN45" s="103">
        <v>1</v>
      </c>
      <c r="AO45" s="98">
        <f t="shared" si="4"/>
        <v>19</v>
      </c>
      <c r="AP45" s="99"/>
      <c r="AQ45" s="97"/>
      <c r="AR45" s="97"/>
      <c r="AS45" s="97"/>
      <c r="AT45" s="97"/>
      <c r="AU45" s="97"/>
      <c r="AV45" s="97"/>
      <c r="AW45" s="98">
        <f t="shared" si="5"/>
        <v>0</v>
      </c>
      <c r="AX45" s="99"/>
      <c r="AY45" s="97"/>
      <c r="AZ45" s="97"/>
      <c r="BA45" s="97"/>
      <c r="BB45" s="97"/>
      <c r="BC45" s="97"/>
      <c r="BD45" s="97"/>
      <c r="BE45" s="98">
        <f t="shared" si="6"/>
        <v>0</v>
      </c>
      <c r="BF45" s="99"/>
      <c r="BG45" s="97"/>
      <c r="BH45" s="97"/>
      <c r="BI45" s="97"/>
      <c r="BJ45" s="97"/>
      <c r="BK45" s="97"/>
      <c r="BL45" s="97"/>
      <c r="BM45" s="98">
        <f t="shared" si="7"/>
        <v>0</v>
      </c>
      <c r="BN45" s="99"/>
      <c r="BO45" s="97"/>
      <c r="BP45" s="97"/>
      <c r="BQ45" s="97"/>
      <c r="BR45" s="97"/>
      <c r="BS45" s="97"/>
      <c r="BT45" s="97"/>
      <c r="BU45" s="98">
        <f t="shared" si="8"/>
        <v>0</v>
      </c>
      <c r="BV45" s="99"/>
      <c r="BW45" s="97"/>
      <c r="BX45" s="97"/>
      <c r="BY45" s="97"/>
      <c r="BZ45" s="97"/>
      <c r="CA45" s="97"/>
      <c r="CB45" s="97"/>
      <c r="CC45" s="98">
        <f t="shared" si="9"/>
        <v>0</v>
      </c>
      <c r="CD45" s="99"/>
      <c r="CE45" s="97"/>
      <c r="CF45" s="97"/>
      <c r="CG45" s="97"/>
      <c r="CH45" s="97"/>
      <c r="CI45" s="97"/>
      <c r="CJ45" s="97"/>
      <c r="CK45" s="98">
        <f t="shared" si="10"/>
        <v>0</v>
      </c>
      <c r="CL45" s="99"/>
      <c r="CM45" s="97"/>
      <c r="CN45" s="97"/>
      <c r="CO45" s="97"/>
      <c r="CP45" s="97"/>
      <c r="CQ45" s="97"/>
      <c r="CR45" s="97"/>
      <c r="CS45" s="98">
        <f t="shared" si="11"/>
        <v>0</v>
      </c>
      <c r="CT45" s="99"/>
      <c r="CU45" s="97"/>
      <c r="CV45" s="97"/>
      <c r="CW45" s="97"/>
      <c r="CX45" s="97"/>
      <c r="CY45" s="97"/>
      <c r="CZ45" s="97"/>
      <c r="DA45" s="98">
        <f t="shared" si="12"/>
        <v>0</v>
      </c>
      <c r="DB45" s="99"/>
      <c r="DC45" s="97"/>
      <c r="DD45" s="97"/>
      <c r="DE45" s="97"/>
      <c r="DF45" s="97"/>
      <c r="DG45" s="97"/>
      <c r="DH45" s="97"/>
      <c r="DI45" s="98">
        <f t="shared" si="13"/>
        <v>0</v>
      </c>
      <c r="DJ45" s="99"/>
      <c r="DK45" s="97"/>
      <c r="DL45" s="97"/>
      <c r="DM45" s="97"/>
      <c r="DN45" s="97"/>
      <c r="DO45" s="97"/>
      <c r="DP45" s="97"/>
      <c r="DQ45" s="98">
        <f t="shared" si="44"/>
        <v>0</v>
      </c>
      <c r="DR45" s="99"/>
      <c r="DS45" s="97"/>
      <c r="DT45" s="97"/>
      <c r="DU45" s="97"/>
      <c r="DV45" s="97"/>
      <c r="DW45" s="97"/>
      <c r="DX45" s="97"/>
      <c r="DY45" s="98">
        <f t="shared" si="15"/>
        <v>0</v>
      </c>
      <c r="DZ45" s="99"/>
      <c r="EA45" s="97"/>
      <c r="EB45" s="97"/>
      <c r="EC45" s="97"/>
      <c r="ED45" s="97"/>
      <c r="EE45" s="97"/>
      <c r="EF45" s="97"/>
      <c r="EG45" s="98">
        <f t="shared" si="16"/>
        <v>0</v>
      </c>
      <c r="EH45" s="99"/>
      <c r="EI45" s="97"/>
      <c r="EJ45" s="97"/>
      <c r="EK45" s="97"/>
      <c r="EL45" s="97"/>
      <c r="EM45" s="97"/>
      <c r="EN45" s="97"/>
      <c r="EO45" s="98">
        <f t="shared" si="17"/>
        <v>0</v>
      </c>
      <c r="EP45" s="99"/>
      <c r="EQ45" s="97"/>
      <c r="ER45" s="97"/>
      <c r="ES45" s="97"/>
      <c r="ET45" s="97"/>
      <c r="EU45" s="97"/>
      <c r="EV45" s="97"/>
      <c r="EW45" s="98">
        <f t="shared" si="18"/>
        <v>0</v>
      </c>
      <c r="EX45" s="99"/>
      <c r="EY45" s="97"/>
      <c r="EZ45" s="97"/>
      <c r="FA45" s="97"/>
      <c r="FB45" s="97"/>
      <c r="FC45" s="97"/>
      <c r="FD45" s="97"/>
      <c r="FE45" s="98">
        <f t="shared" si="19"/>
        <v>0</v>
      </c>
      <c r="FF45" s="99"/>
      <c r="FG45" s="97"/>
      <c r="FH45" s="97"/>
      <c r="FI45" s="97"/>
      <c r="FJ45" s="97"/>
      <c r="FK45" s="97"/>
      <c r="FL45" s="97"/>
      <c r="FM45" s="98">
        <f t="shared" si="20"/>
        <v>0</v>
      </c>
      <c r="FN45" s="99"/>
      <c r="FO45" s="97"/>
      <c r="FP45" s="97"/>
      <c r="FQ45" s="97"/>
      <c r="FR45" s="97"/>
      <c r="FS45" s="97"/>
      <c r="FT45" s="97"/>
      <c r="FU45" s="98">
        <f t="shared" si="21"/>
        <v>0</v>
      </c>
      <c r="FV45" s="99"/>
      <c r="FW45" s="97"/>
      <c r="FX45" s="97"/>
      <c r="FY45" s="97"/>
      <c r="FZ45" s="97"/>
      <c r="GA45" s="97"/>
      <c r="GB45" s="97"/>
      <c r="GC45" s="98">
        <f t="shared" si="22"/>
        <v>0</v>
      </c>
      <c r="GD45" s="99"/>
      <c r="GE45" s="97"/>
      <c r="GF45" s="97"/>
      <c r="GG45" s="97"/>
      <c r="GH45" s="97"/>
      <c r="GI45" s="97"/>
      <c r="GJ45" s="97"/>
      <c r="GK45" s="98">
        <f t="shared" si="23"/>
        <v>0</v>
      </c>
      <c r="GL45" s="99"/>
      <c r="GM45" s="97"/>
      <c r="GN45" s="97"/>
      <c r="GO45" s="97"/>
      <c r="GP45" s="97"/>
      <c r="GQ45" s="97"/>
      <c r="GR45" s="97"/>
      <c r="GS45" s="98">
        <f t="shared" si="24"/>
        <v>0</v>
      </c>
      <c r="GT45" s="99"/>
      <c r="GU45" s="97"/>
      <c r="GV45" s="97"/>
      <c r="GW45" s="97"/>
      <c r="GX45" s="97"/>
      <c r="GY45" s="97"/>
      <c r="GZ45" s="97"/>
      <c r="HA45" s="98">
        <f t="shared" si="25"/>
        <v>0</v>
      </c>
      <c r="HB45" s="99"/>
      <c r="HC45" s="97"/>
      <c r="HD45" s="97"/>
      <c r="HE45" s="97"/>
      <c r="HF45" s="97"/>
      <c r="HG45" s="97"/>
      <c r="HH45" s="97"/>
      <c r="HI45" s="98">
        <f t="shared" si="26"/>
        <v>0</v>
      </c>
      <c r="HJ45" s="99"/>
      <c r="HK45" s="97"/>
      <c r="HL45" s="97"/>
      <c r="HM45" s="97"/>
      <c r="HN45" s="97"/>
      <c r="HO45" s="97"/>
      <c r="HP45" s="97"/>
      <c r="HQ45" s="98">
        <f t="shared" si="27"/>
        <v>0</v>
      </c>
      <c r="HR45" s="99"/>
      <c r="HS45" s="97"/>
      <c r="HT45" s="97"/>
      <c r="HU45" s="97"/>
      <c r="HV45" s="97"/>
      <c r="HW45" s="97"/>
      <c r="HX45" s="97"/>
      <c r="HY45" s="98">
        <f t="shared" si="28"/>
        <v>0</v>
      </c>
      <c r="HZ45" s="99"/>
      <c r="IA45" s="97"/>
      <c r="IB45" s="97"/>
      <c r="IC45" s="97"/>
      <c r="ID45" s="97"/>
      <c r="IE45" s="97"/>
      <c r="IF45" s="97"/>
      <c r="IG45" s="98">
        <f t="shared" si="29"/>
        <v>0</v>
      </c>
      <c r="IH45" s="99"/>
      <c r="II45" s="97"/>
      <c r="IJ45" s="97"/>
      <c r="IK45" s="97"/>
      <c r="IL45" s="97"/>
      <c r="IM45" s="97"/>
      <c r="IN45" s="97"/>
      <c r="IO45" s="98">
        <f t="shared" si="30"/>
        <v>0</v>
      </c>
      <c r="IP45" s="99"/>
      <c r="IU45" s="97"/>
      <c r="IV45" s="97"/>
      <c r="IW45" s="98">
        <f t="shared" si="31"/>
        <v>0</v>
      </c>
      <c r="IX45" s="99"/>
      <c r="IY45" s="100">
        <f t="shared" ref="IY45:JB45" si="107">SUM(C45,K45,S45,AA45,AI45,AQ45,AY45,BG45,BO45,BW45,CE45,CM45,CU45,DC45,DK45,DS45,EA45,EI45,EQ45,EY45,FG45,FO45,FW45,GE45,GM45,GU45,HC45,HK45,HS45,IA45,II45)</f>
        <v>5</v>
      </c>
      <c r="IZ45" s="100">
        <f t="shared" si="107"/>
        <v>0</v>
      </c>
      <c r="JA45" s="100">
        <f t="shared" si="107"/>
        <v>1</v>
      </c>
      <c r="JB45" s="100">
        <f t="shared" si="107"/>
        <v>12</v>
      </c>
      <c r="JC45" s="100">
        <f t="shared" ref="JC45:JD45" si="108">SUM(G45,O45,W45,AE45,AM45,AU45,BC45,BK45,BS45,CA45,CI45,CQ45,CY45,DG45,DO45,DW45,EE45,EM45,EU45,FC45,FK45,FS45,GA45,GI45,GQ45,GY45,HG45,HO45,HW45,IE45,IM45,IU45)</f>
        <v>0</v>
      </c>
      <c r="JD45" s="100">
        <f t="shared" si="108"/>
        <v>1</v>
      </c>
      <c r="JE45" s="101">
        <f t="shared" si="37"/>
        <v>19</v>
      </c>
      <c r="JF45" s="97"/>
      <c r="JG45" s="97"/>
    </row>
    <row r="46" spans="1:267" ht="15.75" customHeight="1">
      <c r="A46" s="106"/>
      <c r="B46" s="103" t="s">
        <v>164</v>
      </c>
      <c r="C46" s="97"/>
      <c r="D46" s="97"/>
      <c r="E46" s="97"/>
      <c r="F46" s="97"/>
      <c r="G46" s="97"/>
      <c r="H46" s="97"/>
      <c r="I46" s="98">
        <f t="shared" si="0"/>
        <v>0</v>
      </c>
      <c r="J46" s="99"/>
      <c r="K46" s="97"/>
      <c r="L46" s="97"/>
      <c r="M46" s="97"/>
      <c r="N46" s="97"/>
      <c r="O46" s="97"/>
      <c r="P46" s="97"/>
      <c r="Q46" s="98">
        <f t="shared" si="1"/>
        <v>0</v>
      </c>
      <c r="R46" s="99"/>
      <c r="S46" s="97"/>
      <c r="T46" s="97"/>
      <c r="U46" s="97"/>
      <c r="V46" s="97"/>
      <c r="W46" s="97"/>
      <c r="X46" s="97"/>
      <c r="Y46" s="98">
        <f t="shared" si="2"/>
        <v>0</v>
      </c>
      <c r="Z46" s="99"/>
      <c r="AA46" s="97"/>
      <c r="AB46" s="97"/>
      <c r="AC46" s="97"/>
      <c r="AD46" s="97"/>
      <c r="AE46" s="97"/>
      <c r="AF46" s="97"/>
      <c r="AG46" s="98">
        <f t="shared" si="3"/>
        <v>0</v>
      </c>
      <c r="AH46" s="99"/>
      <c r="AI46" s="97"/>
      <c r="AJ46" s="97"/>
      <c r="AK46" s="97"/>
      <c r="AL46" s="97"/>
      <c r="AM46" s="97"/>
      <c r="AN46" s="97"/>
      <c r="AO46" s="98">
        <f t="shared" si="4"/>
        <v>0</v>
      </c>
      <c r="AP46" s="99"/>
      <c r="AQ46" s="97"/>
      <c r="AR46" s="97"/>
      <c r="AS46" s="97"/>
      <c r="AT46" s="97"/>
      <c r="AU46" s="97"/>
      <c r="AV46" s="97"/>
      <c r="AW46" s="98">
        <f t="shared" si="5"/>
        <v>0</v>
      </c>
      <c r="AX46" s="99"/>
      <c r="AY46" s="103">
        <v>5</v>
      </c>
      <c r="AZ46" s="97"/>
      <c r="BA46" s="103"/>
      <c r="BB46" s="103">
        <v>5</v>
      </c>
      <c r="BC46" s="97"/>
      <c r="BD46" s="97"/>
      <c r="BE46" s="98">
        <f t="shared" si="6"/>
        <v>10</v>
      </c>
      <c r="BF46" s="99"/>
      <c r="BG46" s="97"/>
      <c r="BH46" s="97"/>
      <c r="BI46" s="97"/>
      <c r="BJ46" s="97"/>
      <c r="BK46" s="97"/>
      <c r="BL46" s="97"/>
      <c r="BM46" s="98">
        <f t="shared" si="7"/>
        <v>0</v>
      </c>
      <c r="BN46" s="99"/>
      <c r="BO46" s="97"/>
      <c r="BP46" s="97"/>
      <c r="BQ46" s="97"/>
      <c r="BR46" s="97"/>
      <c r="BS46" s="97"/>
      <c r="BT46" s="97"/>
      <c r="BU46" s="98">
        <f t="shared" si="8"/>
        <v>0</v>
      </c>
      <c r="BV46" s="99"/>
      <c r="BW46" s="97"/>
      <c r="BX46" s="97"/>
      <c r="BY46" s="97"/>
      <c r="BZ46" s="97"/>
      <c r="CA46" s="97"/>
      <c r="CB46" s="97"/>
      <c r="CC46" s="98">
        <f t="shared" si="9"/>
        <v>0</v>
      </c>
      <c r="CD46" s="99"/>
      <c r="CE46" s="97"/>
      <c r="CF46" s="97"/>
      <c r="CG46" s="97"/>
      <c r="CH46" s="97"/>
      <c r="CI46" s="97"/>
      <c r="CJ46" s="97"/>
      <c r="CK46" s="98">
        <f t="shared" si="10"/>
        <v>0</v>
      </c>
      <c r="CL46" s="99"/>
      <c r="CM46" s="97"/>
      <c r="CN46" s="97"/>
      <c r="CO46" s="97"/>
      <c r="CP46" s="97"/>
      <c r="CQ46" s="97"/>
      <c r="CR46" s="97"/>
      <c r="CS46" s="98">
        <f t="shared" si="11"/>
        <v>0</v>
      </c>
      <c r="CT46" s="99"/>
      <c r="CU46" s="97"/>
      <c r="CV46" s="97"/>
      <c r="CW46" s="97"/>
      <c r="CX46" s="97"/>
      <c r="CY46" s="97"/>
      <c r="CZ46" s="97"/>
      <c r="DA46" s="98">
        <f t="shared" si="12"/>
        <v>0</v>
      </c>
      <c r="DB46" s="99"/>
      <c r="DC46" s="97"/>
      <c r="DD46" s="97"/>
      <c r="DE46" s="97"/>
      <c r="DF46" s="97"/>
      <c r="DG46" s="97"/>
      <c r="DH46" s="97"/>
      <c r="DI46" s="98">
        <f t="shared" si="13"/>
        <v>0</v>
      </c>
      <c r="DJ46" s="99"/>
      <c r="DK46" s="97"/>
      <c r="DL46" s="97"/>
      <c r="DM46" s="97"/>
      <c r="DN46" s="97"/>
      <c r="DO46" s="97"/>
      <c r="DP46" s="97"/>
      <c r="DQ46" s="98">
        <f t="shared" si="44"/>
        <v>0</v>
      </c>
      <c r="DR46" s="99"/>
      <c r="DS46" s="97"/>
      <c r="DT46" s="97"/>
      <c r="DU46" s="97"/>
      <c r="DV46" s="97"/>
      <c r="DW46" s="97"/>
      <c r="DX46" s="97"/>
      <c r="DY46" s="98">
        <f t="shared" si="15"/>
        <v>0</v>
      </c>
      <c r="DZ46" s="99"/>
      <c r="EA46" s="97"/>
      <c r="EB46" s="97"/>
      <c r="EC46" s="97"/>
      <c r="ED46" s="97"/>
      <c r="EE46" s="97"/>
      <c r="EF46" s="97"/>
      <c r="EG46" s="98">
        <f t="shared" si="16"/>
        <v>0</v>
      </c>
      <c r="EH46" s="99"/>
      <c r="EI46" s="97"/>
      <c r="EJ46" s="97"/>
      <c r="EK46" s="97"/>
      <c r="EL46" s="97"/>
      <c r="EM46" s="97"/>
      <c r="EN46" s="97"/>
      <c r="EO46" s="98">
        <f t="shared" si="17"/>
        <v>0</v>
      </c>
      <c r="EP46" s="99"/>
      <c r="EQ46" s="97"/>
      <c r="ER46" s="97"/>
      <c r="ES46" s="97"/>
      <c r="ET46" s="97"/>
      <c r="EU46" s="97"/>
      <c r="EV46" s="97"/>
      <c r="EW46" s="98">
        <f t="shared" si="18"/>
        <v>0</v>
      </c>
      <c r="EX46" s="99"/>
      <c r="EY46" s="97"/>
      <c r="EZ46" s="97"/>
      <c r="FA46" s="97"/>
      <c r="FB46" s="97"/>
      <c r="FC46" s="97"/>
      <c r="FD46" s="97"/>
      <c r="FE46" s="98">
        <f t="shared" si="19"/>
        <v>0</v>
      </c>
      <c r="FF46" s="99"/>
      <c r="FG46" s="103">
        <v>8</v>
      </c>
      <c r="FH46" s="103">
        <v>2</v>
      </c>
      <c r="FI46" s="103"/>
      <c r="FJ46" s="103">
        <v>8</v>
      </c>
      <c r="FK46" s="103">
        <v>1</v>
      </c>
      <c r="FL46" s="103">
        <v>1</v>
      </c>
      <c r="FM46" s="98">
        <f t="shared" si="20"/>
        <v>20</v>
      </c>
      <c r="FN46" s="99"/>
      <c r="FO46" s="97"/>
      <c r="FP46" s="97"/>
      <c r="FQ46" s="97"/>
      <c r="FR46" s="97"/>
      <c r="FS46" s="97"/>
      <c r="FT46" s="97"/>
      <c r="FU46" s="98">
        <f t="shared" si="21"/>
        <v>0</v>
      </c>
      <c r="FV46" s="99"/>
      <c r="FW46" s="97"/>
      <c r="FX46" s="97"/>
      <c r="FY46" s="97"/>
      <c r="FZ46" s="97"/>
      <c r="GA46" s="97"/>
      <c r="GB46" s="97"/>
      <c r="GC46" s="98">
        <f t="shared" si="22"/>
        <v>0</v>
      </c>
      <c r="GD46" s="99"/>
      <c r="GE46" s="97"/>
      <c r="GF46" s="97"/>
      <c r="GG46" s="97"/>
      <c r="GH46" s="97"/>
      <c r="GI46" s="97"/>
      <c r="GJ46" s="97"/>
      <c r="GK46" s="98">
        <f t="shared" si="23"/>
        <v>0</v>
      </c>
      <c r="GL46" s="99"/>
      <c r="GM46" s="97"/>
      <c r="GN46" s="97"/>
      <c r="GO46" s="97"/>
      <c r="GP46" s="97"/>
      <c r="GQ46" s="97"/>
      <c r="GR46" s="97"/>
      <c r="GS46" s="98">
        <f t="shared" si="24"/>
        <v>0</v>
      </c>
      <c r="GT46" s="99"/>
      <c r="GU46" s="97"/>
      <c r="GV46" s="97"/>
      <c r="GW46" s="97"/>
      <c r="GX46" s="97"/>
      <c r="GY46" s="97"/>
      <c r="GZ46" s="97"/>
      <c r="HA46" s="98">
        <f t="shared" si="25"/>
        <v>0</v>
      </c>
      <c r="HB46" s="99"/>
      <c r="HC46" s="97"/>
      <c r="HD46" s="97"/>
      <c r="HE46" s="97"/>
      <c r="HF46" s="97"/>
      <c r="HG46" s="97"/>
      <c r="HH46" s="97"/>
      <c r="HI46" s="98">
        <f t="shared" si="26"/>
        <v>0</v>
      </c>
      <c r="HJ46" s="99"/>
      <c r="HK46" s="97"/>
      <c r="HL46" s="97"/>
      <c r="HM46" s="97"/>
      <c r="HN46" s="97"/>
      <c r="HO46" s="97"/>
      <c r="HP46" s="97"/>
      <c r="HQ46" s="98">
        <f t="shared" si="27"/>
        <v>0</v>
      </c>
      <c r="HR46" s="99"/>
      <c r="HS46" s="97"/>
      <c r="HT46" s="97"/>
      <c r="HU46" s="97"/>
      <c r="HV46" s="97"/>
      <c r="HW46" s="97"/>
      <c r="HX46" s="97"/>
      <c r="HY46" s="98">
        <f t="shared" si="28"/>
        <v>0</v>
      </c>
      <c r="HZ46" s="99"/>
      <c r="IA46" s="97"/>
      <c r="IB46" s="97"/>
      <c r="IC46" s="97"/>
      <c r="ID46" s="97"/>
      <c r="IE46" s="97"/>
      <c r="IF46" s="97"/>
      <c r="IG46" s="98">
        <f t="shared" si="29"/>
        <v>0</v>
      </c>
      <c r="IH46" s="99"/>
      <c r="II46" s="97"/>
      <c r="IJ46" s="97"/>
      <c r="IK46" s="97"/>
      <c r="IL46" s="97"/>
      <c r="IM46" s="97"/>
      <c r="IN46" s="97"/>
      <c r="IO46" s="98">
        <f t="shared" si="30"/>
        <v>0</v>
      </c>
      <c r="IP46" s="99"/>
      <c r="IU46" s="97"/>
      <c r="IV46" s="97"/>
      <c r="IW46" s="98">
        <f t="shared" si="31"/>
        <v>0</v>
      </c>
      <c r="IX46" s="99"/>
      <c r="IY46" s="100">
        <f t="shared" ref="IY46:JB46" si="109">SUM(C46,K46,S46,AA46,AI46,AQ46,AY46,BG46,BO46,BW46,CE46,CM46,CU46,DC46,DK46,DS46,EA46,EI46,EQ46,EY46,FG46,FO46,FW46,GE46,GM46,GU46,HC46,HK46,HS46,IA46,II46)</f>
        <v>13</v>
      </c>
      <c r="IZ46" s="100">
        <f t="shared" si="109"/>
        <v>2</v>
      </c>
      <c r="JA46" s="100">
        <f t="shared" si="109"/>
        <v>0</v>
      </c>
      <c r="JB46" s="100">
        <f t="shared" si="109"/>
        <v>13</v>
      </c>
      <c r="JC46" s="100">
        <f t="shared" ref="JC46:JD46" si="110">SUM(G46,O46,W46,AE46,AM46,AU46,BC46,BK46,BS46,CA46,CI46,CQ46,CY46,DG46,DO46,DW46,EE46,EM46,EU46,FC46,FK46,FS46,GA46,GI46,GQ46,GY46,HG46,HO46,HW46,IE46,IM46,IU46)</f>
        <v>1</v>
      </c>
      <c r="JD46" s="100">
        <f t="shared" si="110"/>
        <v>1</v>
      </c>
      <c r="JE46" s="101">
        <f t="shared" si="37"/>
        <v>30</v>
      </c>
      <c r="JF46" s="97"/>
      <c r="JG46" s="97"/>
    </row>
    <row r="47" spans="1:267" ht="15.75" customHeight="1">
      <c r="A47" s="106"/>
      <c r="B47" s="103" t="s">
        <v>165</v>
      </c>
      <c r="C47" s="97"/>
      <c r="D47" s="97"/>
      <c r="E47" s="97"/>
      <c r="F47" s="97"/>
      <c r="G47" s="97"/>
      <c r="H47" s="97"/>
      <c r="I47" s="98">
        <f t="shared" si="0"/>
        <v>0</v>
      </c>
      <c r="J47" s="99"/>
      <c r="K47" s="97"/>
      <c r="L47" s="97"/>
      <c r="M47" s="97"/>
      <c r="N47" s="97"/>
      <c r="O47" s="97"/>
      <c r="P47" s="97"/>
      <c r="Q47" s="98">
        <f t="shared" si="1"/>
        <v>0</v>
      </c>
      <c r="R47" s="99"/>
      <c r="S47" s="97"/>
      <c r="T47" s="97"/>
      <c r="U47" s="97"/>
      <c r="V47" s="97"/>
      <c r="W47" s="97"/>
      <c r="X47" s="97"/>
      <c r="Y47" s="98">
        <f t="shared" si="2"/>
        <v>0</v>
      </c>
      <c r="Z47" s="99"/>
      <c r="AA47" s="97"/>
      <c r="AB47" s="97"/>
      <c r="AC47" s="97"/>
      <c r="AD47" s="97"/>
      <c r="AE47" s="97"/>
      <c r="AF47" s="97"/>
      <c r="AG47" s="98">
        <f t="shared" si="3"/>
        <v>0</v>
      </c>
      <c r="AH47" s="99"/>
      <c r="AI47" s="97"/>
      <c r="AJ47" s="97"/>
      <c r="AK47" s="97"/>
      <c r="AL47" s="97"/>
      <c r="AM47" s="97"/>
      <c r="AN47" s="97"/>
      <c r="AO47" s="98">
        <f t="shared" si="4"/>
        <v>0</v>
      </c>
      <c r="AP47" s="99"/>
      <c r="AQ47" s="97"/>
      <c r="AR47" s="97"/>
      <c r="AS47" s="97"/>
      <c r="AT47" s="97"/>
      <c r="AU47" s="97"/>
      <c r="AV47" s="97"/>
      <c r="AW47" s="98">
        <f t="shared" si="5"/>
        <v>0</v>
      </c>
      <c r="AX47" s="99"/>
      <c r="AY47" s="97"/>
      <c r="AZ47" s="97"/>
      <c r="BA47" s="97"/>
      <c r="BB47" s="97"/>
      <c r="BC47" s="97"/>
      <c r="BD47" s="97"/>
      <c r="BE47" s="98">
        <f t="shared" si="6"/>
        <v>0</v>
      </c>
      <c r="BF47" s="99"/>
      <c r="BG47" s="97"/>
      <c r="BH47" s="97"/>
      <c r="BI47" s="97"/>
      <c r="BJ47" s="97"/>
      <c r="BK47" s="97"/>
      <c r="BL47" s="97"/>
      <c r="BM47" s="98">
        <f t="shared" si="7"/>
        <v>0</v>
      </c>
      <c r="BN47" s="99"/>
      <c r="BO47" s="97"/>
      <c r="BP47" s="97"/>
      <c r="BQ47" s="97"/>
      <c r="BR47" s="97"/>
      <c r="BS47" s="97"/>
      <c r="BT47" s="97"/>
      <c r="BU47" s="98">
        <f t="shared" si="8"/>
        <v>0</v>
      </c>
      <c r="BV47" s="99"/>
      <c r="BW47" s="97"/>
      <c r="BX47" s="97"/>
      <c r="BY47" s="97"/>
      <c r="BZ47" s="97"/>
      <c r="CA47" s="97"/>
      <c r="CB47" s="97"/>
      <c r="CC47" s="98">
        <f t="shared" si="9"/>
        <v>0</v>
      </c>
      <c r="CD47" s="99"/>
      <c r="CE47" s="97"/>
      <c r="CF47" s="97"/>
      <c r="CG47" s="97"/>
      <c r="CH47" s="97"/>
      <c r="CI47" s="97"/>
      <c r="CJ47" s="97"/>
      <c r="CK47" s="98">
        <f t="shared" si="10"/>
        <v>0</v>
      </c>
      <c r="CL47" s="99"/>
      <c r="CM47" s="97"/>
      <c r="CN47" s="97"/>
      <c r="CO47" s="97"/>
      <c r="CP47" s="97"/>
      <c r="CQ47" s="97"/>
      <c r="CR47" s="97"/>
      <c r="CS47" s="98">
        <f t="shared" si="11"/>
        <v>0</v>
      </c>
      <c r="CT47" s="99"/>
      <c r="CU47" s="97"/>
      <c r="CV47" s="97"/>
      <c r="CW47" s="97"/>
      <c r="CX47" s="97"/>
      <c r="CY47" s="97"/>
      <c r="CZ47" s="97"/>
      <c r="DA47" s="98">
        <f t="shared" si="12"/>
        <v>0</v>
      </c>
      <c r="DB47" s="99"/>
      <c r="DC47" s="97"/>
      <c r="DD47" s="97"/>
      <c r="DE47" s="97"/>
      <c r="DF47" s="97"/>
      <c r="DG47" s="97"/>
      <c r="DH47" s="97"/>
      <c r="DI47" s="98">
        <f t="shared" si="13"/>
        <v>0</v>
      </c>
      <c r="DJ47" s="99"/>
      <c r="DK47" s="97"/>
      <c r="DL47" s="97"/>
      <c r="DM47" s="103">
        <v>1</v>
      </c>
      <c r="DN47" s="103">
        <v>1</v>
      </c>
      <c r="DO47" s="97"/>
      <c r="DP47" s="97"/>
      <c r="DQ47" s="98">
        <f t="shared" si="44"/>
        <v>2</v>
      </c>
      <c r="DR47" s="99"/>
      <c r="DS47" s="97"/>
      <c r="DT47" s="97"/>
      <c r="DU47" s="97"/>
      <c r="DV47" s="97"/>
      <c r="DW47" s="97"/>
      <c r="DX47" s="97"/>
      <c r="DY47" s="98">
        <f t="shared" si="15"/>
        <v>0</v>
      </c>
      <c r="DZ47" s="99"/>
      <c r="EA47" s="97"/>
      <c r="EB47" s="97"/>
      <c r="EC47" s="97"/>
      <c r="ED47" s="97"/>
      <c r="EE47" s="97"/>
      <c r="EF47" s="97"/>
      <c r="EG47" s="98">
        <f t="shared" si="16"/>
        <v>0</v>
      </c>
      <c r="EH47" s="99"/>
      <c r="EI47" s="97"/>
      <c r="EJ47" s="97"/>
      <c r="EK47" s="97"/>
      <c r="EL47" s="97"/>
      <c r="EM47" s="97"/>
      <c r="EN47" s="97"/>
      <c r="EO47" s="98">
        <f t="shared" si="17"/>
        <v>0</v>
      </c>
      <c r="EP47" s="99"/>
      <c r="EQ47" s="97"/>
      <c r="ER47" s="97"/>
      <c r="ES47" s="97"/>
      <c r="ET47" s="97"/>
      <c r="EU47" s="97"/>
      <c r="EV47" s="97"/>
      <c r="EW47" s="98">
        <f t="shared" si="18"/>
        <v>0</v>
      </c>
      <c r="EX47" s="99"/>
      <c r="EY47" s="97"/>
      <c r="EZ47" s="97"/>
      <c r="FA47" s="97"/>
      <c r="FB47" s="97"/>
      <c r="FC47" s="97"/>
      <c r="FD47" s="97"/>
      <c r="FE47" s="98">
        <f t="shared" si="19"/>
        <v>0</v>
      </c>
      <c r="FF47" s="99"/>
      <c r="FG47" s="97"/>
      <c r="FH47" s="97"/>
      <c r="FI47" s="97"/>
      <c r="FJ47" s="97"/>
      <c r="FK47" s="97"/>
      <c r="FL47" s="97"/>
      <c r="FM47" s="98">
        <f t="shared" si="20"/>
        <v>0</v>
      </c>
      <c r="FN47" s="99"/>
      <c r="FO47" s="97"/>
      <c r="FP47" s="97"/>
      <c r="FQ47" s="97"/>
      <c r="FR47" s="97"/>
      <c r="FS47" s="97"/>
      <c r="FT47" s="97"/>
      <c r="FU47" s="98">
        <f t="shared" si="21"/>
        <v>0</v>
      </c>
      <c r="FV47" s="99"/>
      <c r="FW47" s="97"/>
      <c r="FX47" s="97"/>
      <c r="FY47" s="97"/>
      <c r="FZ47" s="97"/>
      <c r="GA47" s="97"/>
      <c r="GB47" s="97"/>
      <c r="GC47" s="98">
        <f t="shared" si="22"/>
        <v>0</v>
      </c>
      <c r="GD47" s="99"/>
      <c r="GE47" s="97"/>
      <c r="GF47" s="97"/>
      <c r="GG47" s="97"/>
      <c r="GH47" s="97"/>
      <c r="GI47" s="97"/>
      <c r="GJ47" s="97"/>
      <c r="GK47" s="98">
        <f t="shared" si="23"/>
        <v>0</v>
      </c>
      <c r="GL47" s="99"/>
      <c r="GM47" s="97"/>
      <c r="GN47" s="97"/>
      <c r="GO47" s="97"/>
      <c r="GP47" s="97"/>
      <c r="GQ47" s="97"/>
      <c r="GR47" s="97"/>
      <c r="GS47" s="98">
        <f t="shared" si="24"/>
        <v>0</v>
      </c>
      <c r="GT47" s="99"/>
      <c r="GU47" s="97"/>
      <c r="GV47" s="97"/>
      <c r="GW47" s="97"/>
      <c r="GX47" s="97"/>
      <c r="GY47" s="97"/>
      <c r="GZ47" s="97"/>
      <c r="HA47" s="98">
        <f t="shared" si="25"/>
        <v>0</v>
      </c>
      <c r="HB47" s="99"/>
      <c r="HC47" s="97"/>
      <c r="HD47" s="97"/>
      <c r="HE47" s="97"/>
      <c r="HF47" s="97"/>
      <c r="HG47" s="97"/>
      <c r="HH47" s="97"/>
      <c r="HI47" s="98">
        <f t="shared" si="26"/>
        <v>0</v>
      </c>
      <c r="HJ47" s="99"/>
      <c r="HK47" s="97"/>
      <c r="HL47" s="97"/>
      <c r="HM47" s="97"/>
      <c r="HN47" s="97"/>
      <c r="HO47" s="97"/>
      <c r="HP47" s="97"/>
      <c r="HQ47" s="98">
        <f t="shared" si="27"/>
        <v>0</v>
      </c>
      <c r="HR47" s="99"/>
      <c r="HS47" s="97"/>
      <c r="HT47" s="97"/>
      <c r="HU47" s="97"/>
      <c r="HV47" s="97"/>
      <c r="HW47" s="97"/>
      <c r="HX47" s="97"/>
      <c r="HY47" s="98">
        <f t="shared" si="28"/>
        <v>0</v>
      </c>
      <c r="HZ47" s="99"/>
      <c r="IA47" s="97"/>
      <c r="IB47" s="97"/>
      <c r="IC47" s="97"/>
      <c r="ID47" s="97"/>
      <c r="IE47" s="97"/>
      <c r="IF47" s="97"/>
      <c r="IG47" s="98">
        <f t="shared" si="29"/>
        <v>0</v>
      </c>
      <c r="IH47" s="99"/>
      <c r="II47" s="97"/>
      <c r="IJ47" s="97"/>
      <c r="IK47" s="97"/>
      <c r="IL47" s="97"/>
      <c r="IM47" s="97"/>
      <c r="IN47" s="97"/>
      <c r="IO47" s="98">
        <f t="shared" si="30"/>
        <v>0</v>
      </c>
      <c r="IP47" s="99"/>
      <c r="IU47" s="97"/>
      <c r="IV47" s="97"/>
      <c r="IW47" s="98">
        <f t="shared" si="31"/>
        <v>0</v>
      </c>
      <c r="IX47" s="99"/>
      <c r="IY47" s="100">
        <f t="shared" ref="IY47:JB47" si="111">SUM(C47,K47,S47,AA47,AI47,AQ47,AY47,BG47,BO47,BW47,CE47,CM47,CU47,DC47,DK47,DS47,EA47,EI47,EQ47,EY47,FG47,FO47,FW47,GE47,GM47,GU47,HC47,HK47,HS47,IA47,II47)</f>
        <v>0</v>
      </c>
      <c r="IZ47" s="100">
        <f t="shared" si="111"/>
        <v>0</v>
      </c>
      <c r="JA47" s="100">
        <f t="shared" si="111"/>
        <v>1</v>
      </c>
      <c r="JB47" s="100">
        <f t="shared" si="111"/>
        <v>1</v>
      </c>
      <c r="JC47" s="100">
        <f t="shared" ref="JC47:JD47" si="112">SUM(G47,O47,W47,AE47,AM47,AU47,BC47,BK47,BS47,CA47,CI47,CQ47,CY47,DG47,DO47,DW47,EE47,EM47,EU47,FC47,FK47,FS47,GA47,GI47,GQ47,GY47,HG47,HO47,HW47,IE47,IM47,IU47)</f>
        <v>0</v>
      </c>
      <c r="JD47" s="100">
        <f t="shared" si="112"/>
        <v>0</v>
      </c>
      <c r="JE47" s="101">
        <f t="shared" si="37"/>
        <v>2</v>
      </c>
      <c r="JF47" s="97"/>
      <c r="JG47" s="97"/>
    </row>
    <row r="48" spans="1:267" ht="15.75" customHeight="1">
      <c r="A48" s="106"/>
      <c r="B48" s="107" t="s">
        <v>166</v>
      </c>
      <c r="C48" s="97"/>
      <c r="D48" s="97"/>
      <c r="E48" s="97"/>
      <c r="F48" s="97"/>
      <c r="G48" s="97"/>
      <c r="H48" s="97"/>
      <c r="I48" s="98">
        <f t="shared" si="0"/>
        <v>0</v>
      </c>
      <c r="J48" s="99"/>
      <c r="K48" s="97"/>
      <c r="L48" s="97"/>
      <c r="M48" s="97"/>
      <c r="N48" s="97"/>
      <c r="O48" s="97"/>
      <c r="P48" s="97"/>
      <c r="Q48" s="98">
        <f t="shared" si="1"/>
        <v>0</v>
      </c>
      <c r="R48" s="99"/>
      <c r="S48" s="97"/>
      <c r="T48" s="97"/>
      <c r="U48" s="97"/>
      <c r="V48" s="97"/>
      <c r="W48" s="97"/>
      <c r="X48" s="97"/>
      <c r="Y48" s="98">
        <f t="shared" si="2"/>
        <v>0</v>
      </c>
      <c r="Z48" s="99"/>
      <c r="AA48" s="97"/>
      <c r="AB48" s="97"/>
      <c r="AC48" s="97"/>
      <c r="AD48" s="97"/>
      <c r="AE48" s="97"/>
      <c r="AF48" s="97"/>
      <c r="AG48" s="98">
        <f t="shared" si="3"/>
        <v>0</v>
      </c>
      <c r="AH48" s="99"/>
      <c r="AI48" s="97"/>
      <c r="AJ48" s="97"/>
      <c r="AK48" s="97"/>
      <c r="AL48" s="97"/>
      <c r="AM48" s="97"/>
      <c r="AN48" s="97"/>
      <c r="AO48" s="98">
        <f t="shared" si="4"/>
        <v>0</v>
      </c>
      <c r="AP48" s="99"/>
      <c r="AQ48" s="97"/>
      <c r="AR48" s="97"/>
      <c r="AS48" s="97"/>
      <c r="AT48" s="97"/>
      <c r="AU48" s="97"/>
      <c r="AV48" s="97"/>
      <c r="AW48" s="98">
        <f t="shared" si="5"/>
        <v>0</v>
      </c>
      <c r="AX48" s="99"/>
      <c r="AY48" s="97"/>
      <c r="AZ48" s="97"/>
      <c r="BA48" s="97"/>
      <c r="BB48" s="97"/>
      <c r="BC48" s="97"/>
      <c r="BD48" s="97"/>
      <c r="BE48" s="98">
        <f t="shared" si="6"/>
        <v>0</v>
      </c>
      <c r="BF48" s="99"/>
      <c r="BG48" s="97"/>
      <c r="BH48" s="97"/>
      <c r="BI48" s="97"/>
      <c r="BJ48" s="97"/>
      <c r="BK48" s="97"/>
      <c r="BL48" s="97"/>
      <c r="BM48" s="98">
        <f t="shared" si="7"/>
        <v>0</v>
      </c>
      <c r="BN48" s="99"/>
      <c r="BO48" s="97"/>
      <c r="BP48" s="97"/>
      <c r="BQ48" s="97"/>
      <c r="BR48" s="97"/>
      <c r="BS48" s="97"/>
      <c r="BT48" s="97"/>
      <c r="BU48" s="98">
        <f t="shared" si="8"/>
        <v>0</v>
      </c>
      <c r="BV48" s="99"/>
      <c r="BW48" s="97"/>
      <c r="BX48" s="97"/>
      <c r="BY48" s="97"/>
      <c r="BZ48" s="97"/>
      <c r="CA48" s="97"/>
      <c r="CB48" s="97"/>
      <c r="CC48" s="98">
        <f t="shared" si="9"/>
        <v>0</v>
      </c>
      <c r="CD48" s="99"/>
      <c r="CE48" s="97"/>
      <c r="CF48" s="97"/>
      <c r="CG48" s="97"/>
      <c r="CH48" s="97"/>
      <c r="CI48" s="97"/>
      <c r="CJ48" s="97"/>
      <c r="CK48" s="98">
        <f t="shared" si="10"/>
        <v>0</v>
      </c>
      <c r="CL48" s="99"/>
      <c r="CM48" s="97"/>
      <c r="CN48" s="97"/>
      <c r="CO48" s="97"/>
      <c r="CP48" s="97"/>
      <c r="CQ48" s="97"/>
      <c r="CR48" s="97"/>
      <c r="CS48" s="98">
        <f t="shared" si="11"/>
        <v>0</v>
      </c>
      <c r="CT48" s="99"/>
      <c r="CU48" s="97"/>
      <c r="CV48" s="97"/>
      <c r="CW48" s="97"/>
      <c r="CX48" s="97"/>
      <c r="CY48" s="97"/>
      <c r="CZ48" s="97"/>
      <c r="DA48" s="98">
        <f t="shared" si="12"/>
        <v>0</v>
      </c>
      <c r="DB48" s="99"/>
      <c r="DC48" s="97"/>
      <c r="DD48" s="97"/>
      <c r="DE48" s="97"/>
      <c r="DF48" s="97"/>
      <c r="DG48" s="97"/>
      <c r="DH48" s="97"/>
      <c r="DI48" s="98">
        <f t="shared" si="13"/>
        <v>0</v>
      </c>
      <c r="DJ48" s="99"/>
      <c r="DK48" s="97"/>
      <c r="DL48" s="97"/>
      <c r="DM48" s="97"/>
      <c r="DN48" s="97"/>
      <c r="DO48" s="97"/>
      <c r="DP48" s="97"/>
      <c r="DQ48" s="98">
        <f t="shared" si="44"/>
        <v>0</v>
      </c>
      <c r="DR48" s="99"/>
      <c r="DS48" s="97"/>
      <c r="DT48" s="97"/>
      <c r="DU48" s="97"/>
      <c r="DV48" s="97"/>
      <c r="DW48" s="97"/>
      <c r="DX48" s="97"/>
      <c r="DY48" s="98">
        <f t="shared" si="15"/>
        <v>0</v>
      </c>
      <c r="DZ48" s="99"/>
      <c r="EA48" s="97"/>
      <c r="EB48" s="97"/>
      <c r="EC48" s="97"/>
      <c r="ED48" s="97"/>
      <c r="EE48" s="97"/>
      <c r="EF48" s="97"/>
      <c r="EG48" s="98">
        <f t="shared" si="16"/>
        <v>0</v>
      </c>
      <c r="EH48" s="99"/>
      <c r="EI48" s="97"/>
      <c r="EJ48" s="97"/>
      <c r="EK48" s="97"/>
      <c r="EL48" s="97"/>
      <c r="EM48" s="97"/>
      <c r="EN48" s="97"/>
      <c r="EO48" s="98">
        <f t="shared" si="17"/>
        <v>0</v>
      </c>
      <c r="EP48" s="99"/>
      <c r="EQ48" s="97"/>
      <c r="ER48" s="97"/>
      <c r="ES48" s="97"/>
      <c r="ET48" s="97"/>
      <c r="EU48" s="97"/>
      <c r="EV48" s="97"/>
      <c r="EW48" s="98">
        <f t="shared" si="18"/>
        <v>0</v>
      </c>
      <c r="EX48" s="99"/>
      <c r="EY48" s="97"/>
      <c r="EZ48" s="97"/>
      <c r="FA48" s="97"/>
      <c r="FB48" s="97"/>
      <c r="FC48" s="97"/>
      <c r="FD48" s="97"/>
      <c r="FE48" s="98">
        <f t="shared" si="19"/>
        <v>0</v>
      </c>
      <c r="FF48" s="99"/>
      <c r="FG48" s="97"/>
      <c r="FH48" s="97"/>
      <c r="FI48" s="97"/>
      <c r="FJ48" s="97"/>
      <c r="FK48" s="97"/>
      <c r="FL48" s="97"/>
      <c r="FM48" s="98">
        <f t="shared" si="20"/>
        <v>0</v>
      </c>
      <c r="FN48" s="99"/>
      <c r="FO48" s="97"/>
      <c r="FP48" s="97"/>
      <c r="FQ48" s="97"/>
      <c r="FR48" s="97"/>
      <c r="FS48" s="97"/>
      <c r="FT48" s="97"/>
      <c r="FU48" s="98">
        <f t="shared" si="21"/>
        <v>0</v>
      </c>
      <c r="FV48" s="99"/>
      <c r="FW48" s="97"/>
      <c r="FX48" s="97"/>
      <c r="FY48" s="97"/>
      <c r="FZ48" s="97"/>
      <c r="GA48" s="97"/>
      <c r="GB48" s="97"/>
      <c r="GC48" s="98">
        <f t="shared" si="22"/>
        <v>0</v>
      </c>
      <c r="GD48" s="99"/>
      <c r="GE48" s="97"/>
      <c r="GF48" s="97"/>
      <c r="GG48" s="97"/>
      <c r="GH48" s="97"/>
      <c r="GI48" s="97"/>
      <c r="GJ48" s="97"/>
      <c r="GK48" s="98">
        <f t="shared" si="23"/>
        <v>0</v>
      </c>
      <c r="GL48" s="99"/>
      <c r="GM48" s="97"/>
      <c r="GN48" s="97"/>
      <c r="GO48" s="97"/>
      <c r="GP48" s="103"/>
      <c r="GQ48" s="97"/>
      <c r="GR48" s="97"/>
      <c r="GS48" s="98">
        <f t="shared" si="24"/>
        <v>0</v>
      </c>
      <c r="GT48" s="99"/>
      <c r="GU48" s="97"/>
      <c r="GV48" s="97"/>
      <c r="GW48" s="97"/>
      <c r="GX48" s="97"/>
      <c r="GY48" s="97"/>
      <c r="GZ48" s="97"/>
      <c r="HA48" s="98">
        <f t="shared" si="25"/>
        <v>0</v>
      </c>
      <c r="HB48" s="99"/>
      <c r="HC48" s="103">
        <v>2</v>
      </c>
      <c r="HD48" s="97"/>
      <c r="HE48" s="97"/>
      <c r="HF48" s="103">
        <v>5</v>
      </c>
      <c r="HG48" s="103">
        <v>4</v>
      </c>
      <c r="HH48" s="103">
        <v>2</v>
      </c>
      <c r="HI48" s="98">
        <f t="shared" si="26"/>
        <v>13</v>
      </c>
      <c r="HJ48" s="99"/>
      <c r="HK48" s="97"/>
      <c r="HL48" s="97"/>
      <c r="HM48" s="97"/>
      <c r="HN48" s="97"/>
      <c r="HO48" s="97"/>
      <c r="HP48" s="97"/>
      <c r="HQ48" s="98">
        <f t="shared" si="27"/>
        <v>0</v>
      </c>
      <c r="HR48" s="99"/>
      <c r="HS48" s="97"/>
      <c r="HT48" s="97"/>
      <c r="HU48" s="97"/>
      <c r="HV48" s="97"/>
      <c r="HW48" s="97"/>
      <c r="HX48" s="97"/>
      <c r="HY48" s="98">
        <f t="shared" si="28"/>
        <v>0</v>
      </c>
      <c r="HZ48" s="99"/>
      <c r="IA48" s="97"/>
      <c r="IB48" s="97"/>
      <c r="IC48" s="97"/>
      <c r="ID48" s="97"/>
      <c r="IE48" s="97"/>
      <c r="IF48" s="97"/>
      <c r="IG48" s="98">
        <f t="shared" si="29"/>
        <v>0</v>
      </c>
      <c r="IH48" s="99"/>
      <c r="II48" s="97"/>
      <c r="IJ48" s="97"/>
      <c r="IK48" s="97"/>
      <c r="IL48" s="97"/>
      <c r="IM48" s="97"/>
      <c r="IN48" s="97"/>
      <c r="IO48" s="98">
        <f t="shared" si="30"/>
        <v>0</v>
      </c>
      <c r="IP48" s="99"/>
      <c r="IU48" s="97"/>
      <c r="IV48" s="97"/>
      <c r="IW48" s="98">
        <f t="shared" si="31"/>
        <v>0</v>
      </c>
      <c r="IX48" s="99"/>
      <c r="IY48" s="100">
        <f t="shared" ref="IY48:JB48" si="113">SUM(C48,K48,S48,AA48,AI48,AQ48,AY48,BG48,BO48,BW48,CE48,CM48,CU48,DC48,DK48,DS48,EA48,EI48,EQ48,EY48,FG48,FO48,FW48,GE48,GM48,GU48,HC48,HK48,HS48,IA48,II48)</f>
        <v>2</v>
      </c>
      <c r="IZ48" s="100">
        <f t="shared" si="113"/>
        <v>0</v>
      </c>
      <c r="JA48" s="100">
        <f t="shared" si="113"/>
        <v>0</v>
      </c>
      <c r="JB48" s="100">
        <f t="shared" si="113"/>
        <v>5</v>
      </c>
      <c r="JC48" s="100">
        <f t="shared" ref="JC48:JD48" si="114">SUM(G48,O48,W48,AE48,AM48,AU48,BC48,BK48,BS48,CA48,CI48,CQ48,CY48,DG48,DO48,DW48,EE48,EM48,EU48,FC48,FK48,FS48,GA48,GI48,GQ48,GY48,HG48,HO48,HW48,IE48,IM48,IU48)</f>
        <v>4</v>
      </c>
      <c r="JD48" s="100">
        <f t="shared" si="114"/>
        <v>2</v>
      </c>
      <c r="JE48" s="101">
        <f t="shared" si="37"/>
        <v>13</v>
      </c>
      <c r="JF48" s="97"/>
      <c r="JG48" s="97"/>
    </row>
    <row r="49" spans="1:267" ht="15.75" customHeight="1">
      <c r="A49" s="108"/>
      <c r="B49" s="106" t="s">
        <v>167</v>
      </c>
      <c r="C49" s="109">
        <f t="shared" ref="C49:JE49" si="115">SUM(C3:C48)</f>
        <v>22</v>
      </c>
      <c r="D49" s="109">
        <f t="shared" si="115"/>
        <v>4</v>
      </c>
      <c r="E49" s="109">
        <f t="shared" si="115"/>
        <v>12</v>
      </c>
      <c r="F49" s="109">
        <f t="shared" si="115"/>
        <v>19</v>
      </c>
      <c r="G49" s="109">
        <f t="shared" si="115"/>
        <v>0.5</v>
      </c>
      <c r="H49" s="109">
        <f t="shared" si="115"/>
        <v>3</v>
      </c>
      <c r="I49" s="109">
        <f t="shared" si="115"/>
        <v>60.5</v>
      </c>
      <c r="J49" s="109">
        <f t="shared" si="115"/>
        <v>0</v>
      </c>
      <c r="K49" s="109">
        <f t="shared" si="115"/>
        <v>20.5</v>
      </c>
      <c r="L49" s="109">
        <f t="shared" si="115"/>
        <v>0</v>
      </c>
      <c r="M49" s="109">
        <f t="shared" si="115"/>
        <v>7.5</v>
      </c>
      <c r="N49" s="109">
        <f t="shared" si="115"/>
        <v>25.5</v>
      </c>
      <c r="O49" s="109">
        <f t="shared" si="115"/>
        <v>3</v>
      </c>
      <c r="P49" s="109">
        <f t="shared" si="115"/>
        <v>1.5</v>
      </c>
      <c r="Q49" s="109">
        <f t="shared" si="115"/>
        <v>58</v>
      </c>
      <c r="R49" s="109">
        <f t="shared" si="115"/>
        <v>0</v>
      </c>
      <c r="S49" s="109">
        <f t="shared" si="115"/>
        <v>0</v>
      </c>
      <c r="T49" s="109">
        <f t="shared" si="115"/>
        <v>0</v>
      </c>
      <c r="U49" s="109">
        <f t="shared" si="115"/>
        <v>0</v>
      </c>
      <c r="V49" s="109">
        <f t="shared" si="115"/>
        <v>0</v>
      </c>
      <c r="W49" s="109">
        <f t="shared" si="115"/>
        <v>0</v>
      </c>
      <c r="X49" s="109">
        <f t="shared" si="115"/>
        <v>0</v>
      </c>
      <c r="Y49" s="109">
        <f t="shared" si="115"/>
        <v>0</v>
      </c>
      <c r="Z49" s="109">
        <f t="shared" si="115"/>
        <v>0</v>
      </c>
      <c r="AA49" s="109">
        <f t="shared" si="115"/>
        <v>0</v>
      </c>
      <c r="AB49" s="109">
        <f t="shared" si="115"/>
        <v>0</v>
      </c>
      <c r="AC49" s="109">
        <f t="shared" si="115"/>
        <v>0</v>
      </c>
      <c r="AD49" s="109">
        <f t="shared" si="115"/>
        <v>0</v>
      </c>
      <c r="AE49" s="109">
        <f t="shared" si="115"/>
        <v>0</v>
      </c>
      <c r="AF49" s="109">
        <f t="shared" si="115"/>
        <v>0</v>
      </c>
      <c r="AG49" s="109">
        <f t="shared" si="115"/>
        <v>0</v>
      </c>
      <c r="AH49" s="109">
        <f t="shared" si="115"/>
        <v>0</v>
      </c>
      <c r="AI49" s="109">
        <f t="shared" si="115"/>
        <v>10</v>
      </c>
      <c r="AJ49" s="109">
        <f t="shared" si="115"/>
        <v>1</v>
      </c>
      <c r="AK49" s="109">
        <f t="shared" si="115"/>
        <v>2</v>
      </c>
      <c r="AL49" s="109">
        <f t="shared" si="115"/>
        <v>20</v>
      </c>
      <c r="AM49" s="109">
        <f t="shared" si="115"/>
        <v>3</v>
      </c>
      <c r="AN49" s="109">
        <f t="shared" si="115"/>
        <v>1</v>
      </c>
      <c r="AO49" s="109">
        <f t="shared" si="115"/>
        <v>37</v>
      </c>
      <c r="AP49" s="109">
        <f t="shared" si="115"/>
        <v>0</v>
      </c>
      <c r="AQ49" s="109">
        <f t="shared" si="115"/>
        <v>11</v>
      </c>
      <c r="AR49" s="109">
        <f t="shared" si="115"/>
        <v>0</v>
      </c>
      <c r="AS49" s="109">
        <f t="shared" si="115"/>
        <v>3.5</v>
      </c>
      <c r="AT49" s="109">
        <f t="shared" si="115"/>
        <v>46.2</v>
      </c>
      <c r="AU49" s="109">
        <f t="shared" si="115"/>
        <v>3</v>
      </c>
      <c r="AV49" s="109">
        <f t="shared" si="115"/>
        <v>22</v>
      </c>
      <c r="AW49" s="109">
        <f t="shared" si="115"/>
        <v>85.7</v>
      </c>
      <c r="AX49" s="109">
        <f t="shared" si="115"/>
        <v>0</v>
      </c>
      <c r="AY49" s="109">
        <f t="shared" si="115"/>
        <v>16</v>
      </c>
      <c r="AZ49" s="109">
        <f t="shared" si="115"/>
        <v>2</v>
      </c>
      <c r="BA49" s="109">
        <f t="shared" si="115"/>
        <v>1</v>
      </c>
      <c r="BB49" s="109">
        <f t="shared" si="115"/>
        <v>6.5</v>
      </c>
      <c r="BC49" s="109">
        <f t="shared" si="115"/>
        <v>0</v>
      </c>
      <c r="BD49" s="109">
        <f t="shared" si="115"/>
        <v>0.5</v>
      </c>
      <c r="BE49" s="109">
        <f t="shared" si="115"/>
        <v>26</v>
      </c>
      <c r="BF49" s="109">
        <f t="shared" si="115"/>
        <v>0</v>
      </c>
      <c r="BG49" s="109">
        <f t="shared" si="115"/>
        <v>0</v>
      </c>
      <c r="BH49" s="109">
        <f t="shared" si="115"/>
        <v>0</v>
      </c>
      <c r="BI49" s="109">
        <f t="shared" si="115"/>
        <v>0</v>
      </c>
      <c r="BJ49" s="109">
        <f t="shared" si="115"/>
        <v>0</v>
      </c>
      <c r="BK49" s="109">
        <f t="shared" si="115"/>
        <v>0</v>
      </c>
      <c r="BL49" s="109">
        <f t="shared" si="115"/>
        <v>0</v>
      </c>
      <c r="BM49" s="109">
        <f t="shared" si="115"/>
        <v>0</v>
      </c>
      <c r="BN49" s="109">
        <f t="shared" si="115"/>
        <v>0</v>
      </c>
      <c r="BO49" s="109">
        <f t="shared" si="115"/>
        <v>14</v>
      </c>
      <c r="BP49" s="109">
        <f t="shared" si="115"/>
        <v>3</v>
      </c>
      <c r="BQ49" s="109">
        <f t="shared" si="115"/>
        <v>3.5</v>
      </c>
      <c r="BR49" s="109">
        <f t="shared" si="115"/>
        <v>33.5</v>
      </c>
      <c r="BS49" s="109">
        <f t="shared" si="115"/>
        <v>2</v>
      </c>
      <c r="BT49" s="109">
        <f t="shared" si="115"/>
        <v>0</v>
      </c>
      <c r="BU49" s="109">
        <f t="shared" si="115"/>
        <v>56</v>
      </c>
      <c r="BV49" s="109">
        <f t="shared" si="115"/>
        <v>0</v>
      </c>
      <c r="BW49" s="109">
        <f t="shared" si="115"/>
        <v>0</v>
      </c>
      <c r="BX49" s="109">
        <f t="shared" si="115"/>
        <v>0</v>
      </c>
      <c r="BY49" s="109">
        <f t="shared" si="115"/>
        <v>0</v>
      </c>
      <c r="BZ49" s="109">
        <f t="shared" si="115"/>
        <v>0</v>
      </c>
      <c r="CA49" s="109">
        <f t="shared" si="115"/>
        <v>0</v>
      </c>
      <c r="CB49" s="109">
        <f t="shared" si="115"/>
        <v>0</v>
      </c>
      <c r="CC49" s="109">
        <f t="shared" si="115"/>
        <v>0</v>
      </c>
      <c r="CD49" s="109">
        <f t="shared" si="115"/>
        <v>0</v>
      </c>
      <c r="CE49" s="109">
        <f t="shared" si="115"/>
        <v>0</v>
      </c>
      <c r="CF49" s="109">
        <f t="shared" si="115"/>
        <v>0</v>
      </c>
      <c r="CG49" s="109">
        <f t="shared" si="115"/>
        <v>0</v>
      </c>
      <c r="CH49" s="109">
        <f t="shared" si="115"/>
        <v>0</v>
      </c>
      <c r="CI49" s="109">
        <f t="shared" si="115"/>
        <v>0</v>
      </c>
      <c r="CJ49" s="109">
        <f t="shared" si="115"/>
        <v>0</v>
      </c>
      <c r="CK49" s="109">
        <f t="shared" si="115"/>
        <v>0</v>
      </c>
      <c r="CL49" s="109">
        <f t="shared" si="115"/>
        <v>0</v>
      </c>
      <c r="CM49" s="109">
        <f t="shared" si="115"/>
        <v>0</v>
      </c>
      <c r="CN49" s="109">
        <f t="shared" si="115"/>
        <v>0</v>
      </c>
      <c r="CO49" s="109">
        <f t="shared" si="115"/>
        <v>0</v>
      </c>
      <c r="CP49" s="109">
        <f t="shared" si="115"/>
        <v>0</v>
      </c>
      <c r="CQ49" s="109">
        <f t="shared" si="115"/>
        <v>0</v>
      </c>
      <c r="CR49" s="109">
        <f t="shared" si="115"/>
        <v>0</v>
      </c>
      <c r="CS49" s="109">
        <f t="shared" si="115"/>
        <v>0</v>
      </c>
      <c r="CT49" s="109">
        <f t="shared" si="115"/>
        <v>0</v>
      </c>
      <c r="CU49" s="109">
        <f t="shared" si="115"/>
        <v>0.5</v>
      </c>
      <c r="CV49" s="109">
        <f t="shared" si="115"/>
        <v>0</v>
      </c>
      <c r="CW49" s="109">
        <f t="shared" si="115"/>
        <v>1</v>
      </c>
      <c r="CX49" s="109">
        <f t="shared" si="115"/>
        <v>1</v>
      </c>
      <c r="CY49" s="109">
        <f t="shared" si="115"/>
        <v>0</v>
      </c>
      <c r="CZ49" s="109">
        <f t="shared" si="115"/>
        <v>0</v>
      </c>
      <c r="DA49" s="109">
        <f t="shared" si="115"/>
        <v>2.5</v>
      </c>
      <c r="DB49" s="109">
        <f t="shared" si="115"/>
        <v>0</v>
      </c>
      <c r="DC49" s="109">
        <f t="shared" si="115"/>
        <v>0</v>
      </c>
      <c r="DD49" s="109">
        <f t="shared" si="115"/>
        <v>0</v>
      </c>
      <c r="DE49" s="109">
        <f t="shared" si="115"/>
        <v>0</v>
      </c>
      <c r="DF49" s="109">
        <f t="shared" si="115"/>
        <v>0</v>
      </c>
      <c r="DG49" s="109">
        <f t="shared" si="115"/>
        <v>0</v>
      </c>
      <c r="DH49" s="109">
        <f t="shared" si="115"/>
        <v>0</v>
      </c>
      <c r="DI49" s="109">
        <f t="shared" si="115"/>
        <v>0</v>
      </c>
      <c r="DJ49" s="109">
        <f t="shared" si="115"/>
        <v>0</v>
      </c>
      <c r="DK49" s="109">
        <f t="shared" si="115"/>
        <v>23</v>
      </c>
      <c r="DL49" s="109">
        <f t="shared" si="115"/>
        <v>6</v>
      </c>
      <c r="DM49" s="109">
        <f t="shared" si="115"/>
        <v>13.5</v>
      </c>
      <c r="DN49" s="109">
        <f t="shared" si="115"/>
        <v>19</v>
      </c>
      <c r="DO49" s="109">
        <f t="shared" si="115"/>
        <v>3.5</v>
      </c>
      <c r="DP49" s="109">
        <f t="shared" si="115"/>
        <v>5.5</v>
      </c>
      <c r="DQ49" s="109">
        <f t="shared" si="115"/>
        <v>75.5</v>
      </c>
      <c r="DR49" s="109">
        <f t="shared" si="115"/>
        <v>0</v>
      </c>
      <c r="DS49" s="109">
        <f t="shared" si="115"/>
        <v>7.5</v>
      </c>
      <c r="DT49" s="109">
        <f t="shared" si="115"/>
        <v>0</v>
      </c>
      <c r="DU49" s="109">
        <f t="shared" si="115"/>
        <v>4.5</v>
      </c>
      <c r="DV49" s="109">
        <f t="shared" si="115"/>
        <v>19</v>
      </c>
      <c r="DW49" s="109">
        <f t="shared" si="115"/>
        <v>3</v>
      </c>
      <c r="DX49" s="109">
        <f t="shared" si="115"/>
        <v>4</v>
      </c>
      <c r="DY49" s="109">
        <f t="shared" si="115"/>
        <v>38</v>
      </c>
      <c r="DZ49" s="109">
        <f t="shared" si="115"/>
        <v>0</v>
      </c>
      <c r="EA49" s="109">
        <f t="shared" si="115"/>
        <v>9</v>
      </c>
      <c r="EB49" s="109">
        <f t="shared" si="115"/>
        <v>0</v>
      </c>
      <c r="EC49" s="109">
        <f t="shared" si="115"/>
        <v>5.5</v>
      </c>
      <c r="ED49" s="109">
        <f t="shared" si="115"/>
        <v>11</v>
      </c>
      <c r="EE49" s="109">
        <f t="shared" si="115"/>
        <v>1</v>
      </c>
      <c r="EF49" s="109">
        <f t="shared" si="115"/>
        <v>0</v>
      </c>
      <c r="EG49" s="109">
        <f t="shared" si="115"/>
        <v>26.5</v>
      </c>
      <c r="EH49" s="109">
        <f t="shared" si="115"/>
        <v>0</v>
      </c>
      <c r="EI49" s="109">
        <f t="shared" si="115"/>
        <v>30</v>
      </c>
      <c r="EJ49" s="109">
        <f t="shared" si="115"/>
        <v>0</v>
      </c>
      <c r="EK49" s="109">
        <f t="shared" si="115"/>
        <v>12</v>
      </c>
      <c r="EL49" s="109">
        <f t="shared" si="115"/>
        <v>20</v>
      </c>
      <c r="EM49" s="109">
        <f t="shared" si="115"/>
        <v>2</v>
      </c>
      <c r="EN49" s="109">
        <f t="shared" si="115"/>
        <v>0</v>
      </c>
      <c r="EO49" s="109">
        <f t="shared" si="115"/>
        <v>64</v>
      </c>
      <c r="EP49" s="109">
        <f t="shared" si="115"/>
        <v>0</v>
      </c>
      <c r="EQ49" s="109">
        <f t="shared" si="115"/>
        <v>0</v>
      </c>
      <c r="ER49" s="109">
        <f t="shared" si="115"/>
        <v>0</v>
      </c>
      <c r="ES49" s="109">
        <f t="shared" si="115"/>
        <v>0</v>
      </c>
      <c r="ET49" s="109">
        <f t="shared" si="115"/>
        <v>0</v>
      </c>
      <c r="EU49" s="109">
        <f t="shared" si="115"/>
        <v>0</v>
      </c>
      <c r="EV49" s="109">
        <f t="shared" si="115"/>
        <v>0</v>
      </c>
      <c r="EW49" s="109">
        <f t="shared" si="115"/>
        <v>0</v>
      </c>
      <c r="EX49" s="109">
        <f t="shared" si="115"/>
        <v>0</v>
      </c>
      <c r="EY49" s="109">
        <f t="shared" si="115"/>
        <v>7.5</v>
      </c>
      <c r="EZ49" s="109">
        <f t="shared" si="115"/>
        <v>0</v>
      </c>
      <c r="FA49" s="109">
        <f t="shared" si="115"/>
        <v>1</v>
      </c>
      <c r="FB49" s="109">
        <f t="shared" si="115"/>
        <v>38.5</v>
      </c>
      <c r="FC49" s="109">
        <f t="shared" si="115"/>
        <v>2.5</v>
      </c>
      <c r="FD49" s="109">
        <f t="shared" si="115"/>
        <v>8</v>
      </c>
      <c r="FE49" s="109">
        <f t="shared" si="115"/>
        <v>57.5</v>
      </c>
      <c r="FF49" s="109">
        <f t="shared" si="115"/>
        <v>0</v>
      </c>
      <c r="FG49" s="109">
        <f t="shared" si="115"/>
        <v>9</v>
      </c>
      <c r="FH49" s="109">
        <f t="shared" si="115"/>
        <v>2</v>
      </c>
      <c r="FI49" s="109">
        <f t="shared" si="115"/>
        <v>1</v>
      </c>
      <c r="FJ49" s="109">
        <f t="shared" si="115"/>
        <v>9</v>
      </c>
      <c r="FK49" s="109">
        <f t="shared" si="115"/>
        <v>1</v>
      </c>
      <c r="FL49" s="109">
        <f t="shared" si="115"/>
        <v>1</v>
      </c>
      <c r="FM49" s="109">
        <f t="shared" si="115"/>
        <v>23</v>
      </c>
      <c r="FN49" s="109">
        <f t="shared" si="115"/>
        <v>0</v>
      </c>
      <c r="FO49" s="109">
        <f t="shared" si="115"/>
        <v>8</v>
      </c>
      <c r="FP49" s="109">
        <f t="shared" si="115"/>
        <v>3</v>
      </c>
      <c r="FQ49" s="109">
        <f t="shared" si="115"/>
        <v>3</v>
      </c>
      <c r="FR49" s="109">
        <f t="shared" si="115"/>
        <v>12</v>
      </c>
      <c r="FS49" s="109">
        <f t="shared" si="115"/>
        <v>1</v>
      </c>
      <c r="FT49" s="109">
        <f t="shared" si="115"/>
        <v>0</v>
      </c>
      <c r="FU49" s="109">
        <f t="shared" si="115"/>
        <v>27</v>
      </c>
      <c r="FV49" s="109">
        <f t="shared" si="115"/>
        <v>0</v>
      </c>
      <c r="FW49" s="109">
        <f t="shared" si="115"/>
        <v>15</v>
      </c>
      <c r="FX49" s="109">
        <f t="shared" si="115"/>
        <v>0</v>
      </c>
      <c r="FY49" s="109">
        <f t="shared" si="115"/>
        <v>3</v>
      </c>
      <c r="FZ49" s="109">
        <f t="shared" si="115"/>
        <v>28.5</v>
      </c>
      <c r="GA49" s="109">
        <f t="shared" si="115"/>
        <v>2</v>
      </c>
      <c r="GB49" s="109">
        <f t="shared" si="115"/>
        <v>2.5</v>
      </c>
      <c r="GC49" s="109">
        <f t="shared" si="115"/>
        <v>51</v>
      </c>
      <c r="GD49" s="109">
        <f t="shared" si="115"/>
        <v>0</v>
      </c>
      <c r="GE49" s="109">
        <f t="shared" si="115"/>
        <v>12</v>
      </c>
      <c r="GF49" s="109">
        <f t="shared" si="115"/>
        <v>2</v>
      </c>
      <c r="GG49" s="109">
        <f t="shared" si="115"/>
        <v>2</v>
      </c>
      <c r="GH49" s="109">
        <f t="shared" si="115"/>
        <v>6</v>
      </c>
      <c r="GI49" s="109">
        <f t="shared" si="115"/>
        <v>1</v>
      </c>
      <c r="GJ49" s="109">
        <f t="shared" si="115"/>
        <v>2</v>
      </c>
      <c r="GK49" s="109">
        <f t="shared" si="115"/>
        <v>25</v>
      </c>
      <c r="GL49" s="109">
        <f t="shared" si="115"/>
        <v>0</v>
      </c>
      <c r="GM49" s="109">
        <f t="shared" si="115"/>
        <v>33</v>
      </c>
      <c r="GN49" s="109">
        <f t="shared" si="115"/>
        <v>0</v>
      </c>
      <c r="GO49" s="109">
        <f t="shared" si="115"/>
        <v>1.75</v>
      </c>
      <c r="GP49" s="109">
        <f t="shared" si="115"/>
        <v>24</v>
      </c>
      <c r="GQ49" s="109">
        <f t="shared" si="115"/>
        <v>4</v>
      </c>
      <c r="GR49" s="109">
        <f t="shared" si="115"/>
        <v>0</v>
      </c>
      <c r="GS49" s="109">
        <f t="shared" si="115"/>
        <v>62.75</v>
      </c>
      <c r="GT49" s="109">
        <f t="shared" si="115"/>
        <v>0</v>
      </c>
      <c r="GU49" s="109">
        <f t="shared" si="115"/>
        <v>0</v>
      </c>
      <c r="GV49" s="109">
        <f t="shared" si="115"/>
        <v>0</v>
      </c>
      <c r="GW49" s="109">
        <f t="shared" si="115"/>
        <v>0</v>
      </c>
      <c r="GX49" s="109">
        <f t="shared" si="115"/>
        <v>0</v>
      </c>
      <c r="GY49" s="109">
        <f t="shared" si="115"/>
        <v>0</v>
      </c>
      <c r="GZ49" s="109">
        <f t="shared" si="115"/>
        <v>0</v>
      </c>
      <c r="HA49" s="109">
        <f t="shared" si="115"/>
        <v>0</v>
      </c>
      <c r="HB49" s="109">
        <f t="shared" si="115"/>
        <v>0</v>
      </c>
      <c r="HC49" s="109">
        <f t="shared" si="115"/>
        <v>20.5</v>
      </c>
      <c r="HD49" s="109">
        <f t="shared" si="115"/>
        <v>0</v>
      </c>
      <c r="HE49" s="109">
        <f t="shared" si="115"/>
        <v>2.5</v>
      </c>
      <c r="HF49" s="109">
        <f t="shared" si="115"/>
        <v>29</v>
      </c>
      <c r="HG49" s="109">
        <f t="shared" si="115"/>
        <v>9</v>
      </c>
      <c r="HH49" s="109">
        <f t="shared" si="115"/>
        <v>14</v>
      </c>
      <c r="HI49" s="109">
        <f t="shared" si="115"/>
        <v>75</v>
      </c>
      <c r="HJ49" s="109">
        <f t="shared" si="115"/>
        <v>0</v>
      </c>
      <c r="HK49" s="109">
        <f t="shared" si="115"/>
        <v>0</v>
      </c>
      <c r="HL49" s="109">
        <f t="shared" si="115"/>
        <v>0</v>
      </c>
      <c r="HM49" s="109">
        <f t="shared" si="115"/>
        <v>0</v>
      </c>
      <c r="HN49" s="109">
        <f t="shared" si="115"/>
        <v>0</v>
      </c>
      <c r="HO49" s="109">
        <f t="shared" si="115"/>
        <v>0</v>
      </c>
      <c r="HP49" s="109">
        <f t="shared" si="115"/>
        <v>0</v>
      </c>
      <c r="HQ49" s="109">
        <f t="shared" si="115"/>
        <v>0</v>
      </c>
      <c r="HR49" s="109">
        <f t="shared" si="115"/>
        <v>0</v>
      </c>
      <c r="HS49" s="109">
        <f t="shared" si="115"/>
        <v>0</v>
      </c>
      <c r="HT49" s="109">
        <f t="shared" si="115"/>
        <v>0</v>
      </c>
      <c r="HU49" s="109">
        <f t="shared" si="115"/>
        <v>0</v>
      </c>
      <c r="HV49" s="109">
        <f t="shared" si="115"/>
        <v>0</v>
      </c>
      <c r="HW49" s="109">
        <f t="shared" si="115"/>
        <v>0</v>
      </c>
      <c r="HX49" s="109">
        <f t="shared" si="115"/>
        <v>0</v>
      </c>
      <c r="HY49" s="109">
        <f t="shared" si="115"/>
        <v>0</v>
      </c>
      <c r="HZ49" s="109">
        <f t="shared" si="115"/>
        <v>0</v>
      </c>
      <c r="IA49" s="109">
        <f t="shared" si="115"/>
        <v>7</v>
      </c>
      <c r="IB49" s="109">
        <f t="shared" si="115"/>
        <v>4</v>
      </c>
      <c r="IC49" s="109">
        <f t="shared" si="115"/>
        <v>6</v>
      </c>
      <c r="ID49" s="109">
        <f t="shared" si="115"/>
        <v>23.5</v>
      </c>
      <c r="IE49" s="109">
        <f t="shared" si="115"/>
        <v>0.5</v>
      </c>
      <c r="IF49" s="109">
        <f t="shared" si="115"/>
        <v>6.5</v>
      </c>
      <c r="IG49" s="109">
        <f t="shared" si="115"/>
        <v>47.5</v>
      </c>
      <c r="IH49" s="109">
        <f t="shared" si="115"/>
        <v>0</v>
      </c>
      <c r="II49" s="109">
        <f t="shared" si="115"/>
        <v>9.5</v>
      </c>
      <c r="IJ49" s="109">
        <f t="shared" si="115"/>
        <v>0</v>
      </c>
      <c r="IK49" s="109">
        <f t="shared" si="115"/>
        <v>2</v>
      </c>
      <c r="IL49" s="109">
        <f t="shared" si="115"/>
        <v>6</v>
      </c>
      <c r="IM49" s="109">
        <f t="shared" si="115"/>
        <v>0</v>
      </c>
      <c r="IN49" s="109">
        <f t="shared" si="115"/>
        <v>0</v>
      </c>
      <c r="IO49" s="109">
        <f t="shared" si="115"/>
        <v>17.5</v>
      </c>
      <c r="IP49" s="109">
        <f t="shared" si="115"/>
        <v>0</v>
      </c>
      <c r="IQ49" s="109">
        <f t="shared" si="115"/>
        <v>0</v>
      </c>
      <c r="IR49" s="109">
        <f t="shared" si="115"/>
        <v>0</v>
      </c>
      <c r="IS49" s="109">
        <f t="shared" si="115"/>
        <v>0</v>
      </c>
      <c r="IT49" s="109">
        <f t="shared" si="115"/>
        <v>0</v>
      </c>
      <c r="IU49" s="109">
        <f t="shared" si="115"/>
        <v>0</v>
      </c>
      <c r="IV49" s="109">
        <f t="shared" si="115"/>
        <v>0</v>
      </c>
      <c r="IW49" s="109">
        <f t="shared" si="115"/>
        <v>0</v>
      </c>
      <c r="IX49" s="109">
        <f t="shared" si="115"/>
        <v>0</v>
      </c>
      <c r="IY49" s="109">
        <f t="shared" si="115"/>
        <v>285</v>
      </c>
      <c r="IZ49" s="109">
        <f t="shared" si="115"/>
        <v>27</v>
      </c>
      <c r="JA49" s="109">
        <f t="shared" si="115"/>
        <v>88.25</v>
      </c>
      <c r="JB49" s="109">
        <f t="shared" si="115"/>
        <v>397.2</v>
      </c>
      <c r="JC49" s="109">
        <f t="shared" si="115"/>
        <v>42</v>
      </c>
      <c r="JD49" s="109">
        <f t="shared" si="115"/>
        <v>71.5</v>
      </c>
      <c r="JE49" s="109">
        <f t="shared" si="115"/>
        <v>910.95</v>
      </c>
      <c r="JF49" s="109"/>
      <c r="JG49" s="109"/>
    </row>
    <row r="50" spans="1:267" ht="15.75" customHeight="1"/>
    <row r="51" spans="1:267" ht="15.75" customHeight="1"/>
    <row r="52" spans="1:267" ht="15.75" customHeight="1"/>
    <row r="53" spans="1:267" ht="15.75" customHeight="1"/>
    <row r="54" spans="1:267" ht="15.75" customHeight="1">
      <c r="C54" s="129"/>
      <c r="D54" s="126"/>
      <c r="E54" s="126"/>
      <c r="F54" s="126"/>
      <c r="G54" s="126"/>
      <c r="H54" s="126"/>
      <c r="I54" s="126"/>
      <c r="J54" s="126"/>
      <c r="K54" s="126"/>
      <c r="AU54" s="129"/>
      <c r="AV54" s="126"/>
      <c r="AW54" s="126"/>
      <c r="AX54" s="126"/>
      <c r="AY54" s="126"/>
      <c r="AZ54" s="126"/>
      <c r="BA54" s="126"/>
      <c r="BB54" s="126"/>
      <c r="BC54" s="126"/>
      <c r="BD54" s="126"/>
      <c r="CF54" s="129"/>
      <c r="CG54" s="126"/>
      <c r="CH54" s="126"/>
      <c r="CI54" s="126"/>
      <c r="CJ54" s="126"/>
      <c r="CK54" s="126"/>
      <c r="CL54" s="126"/>
      <c r="CM54" s="126"/>
      <c r="CN54" s="126"/>
      <c r="CO54" s="126"/>
      <c r="DY54" s="129"/>
      <c r="DZ54" s="126"/>
      <c r="EA54" s="126"/>
      <c r="EB54" s="126"/>
      <c r="EC54" s="126"/>
      <c r="ED54" s="126"/>
      <c r="EE54" s="126"/>
      <c r="EF54" s="126"/>
      <c r="EG54" s="126"/>
      <c r="EH54" s="126"/>
      <c r="FR54" s="129"/>
      <c r="FS54" s="126"/>
      <c r="FT54" s="126"/>
      <c r="FU54" s="126"/>
      <c r="FV54" s="126"/>
      <c r="FW54" s="126"/>
      <c r="FX54" s="126"/>
      <c r="FY54" s="126"/>
      <c r="FZ54" s="126"/>
      <c r="GA54" s="126"/>
      <c r="HK54" s="129"/>
      <c r="HL54" s="126"/>
      <c r="HM54" s="126"/>
      <c r="HN54" s="126"/>
      <c r="HO54" s="126"/>
      <c r="HP54" s="126"/>
      <c r="HQ54" s="126"/>
      <c r="HR54" s="126"/>
      <c r="HS54" s="126"/>
      <c r="HT54" s="126"/>
    </row>
    <row r="55" spans="1:267" ht="15.75" customHeight="1"/>
    <row r="56" spans="1:267" ht="15.75" customHeight="1"/>
    <row r="57" spans="1:267" ht="15.75" customHeight="1"/>
    <row r="58" spans="1:267" ht="15.75" customHeight="1"/>
    <row r="59" spans="1:267" ht="15.75" customHeight="1"/>
    <row r="60" spans="1:267" ht="15.75" customHeight="1"/>
    <row r="61" spans="1:267" ht="15.75" customHeight="1"/>
    <row r="62" spans="1:267" ht="15.75" customHeight="1"/>
    <row r="63" spans="1:267" ht="15.75" customHeight="1"/>
    <row r="64" spans="1:267" ht="15.75" customHeight="1">
      <c r="L64" s="129"/>
      <c r="M64" s="126"/>
      <c r="N64" s="126"/>
      <c r="O64" s="126"/>
      <c r="P64" s="126"/>
      <c r="Q64" s="126"/>
      <c r="R64" s="126"/>
      <c r="S64" s="126"/>
      <c r="T64" s="126"/>
      <c r="U64" s="126"/>
      <c r="BE64" s="129"/>
      <c r="BF64" s="126"/>
      <c r="BG64" s="126"/>
      <c r="BH64" s="126"/>
      <c r="BI64" s="126"/>
      <c r="BJ64" s="126"/>
      <c r="BK64" s="126"/>
      <c r="BL64" s="126"/>
      <c r="BM64" s="126"/>
      <c r="BN64" s="126"/>
      <c r="CP64" s="129"/>
      <c r="CQ64" s="126"/>
      <c r="CR64" s="126"/>
      <c r="CS64" s="126"/>
      <c r="CT64" s="126"/>
      <c r="CU64" s="126"/>
      <c r="CV64" s="126"/>
      <c r="CW64" s="126"/>
      <c r="CX64" s="126"/>
      <c r="CY64" s="126"/>
      <c r="EI64" s="129"/>
      <c r="EJ64" s="126"/>
      <c r="EK64" s="126"/>
      <c r="EL64" s="126"/>
      <c r="EM64" s="126"/>
      <c r="EN64" s="126"/>
      <c r="EO64" s="126"/>
      <c r="EP64" s="126"/>
      <c r="EQ64" s="126"/>
      <c r="ER64" s="126"/>
      <c r="GB64" s="129"/>
      <c r="GC64" s="126"/>
      <c r="GD64" s="126"/>
      <c r="GE64" s="126"/>
      <c r="GF64" s="126"/>
      <c r="GG64" s="126"/>
      <c r="GH64" s="126"/>
      <c r="GI64" s="126"/>
      <c r="GJ64" s="126"/>
      <c r="GK64" s="126"/>
      <c r="HU64" s="129"/>
      <c r="HV64" s="126"/>
      <c r="HW64" s="126"/>
      <c r="HX64" s="126"/>
      <c r="HY64" s="126"/>
      <c r="HZ64" s="126"/>
      <c r="IA64" s="126"/>
      <c r="IB64" s="126"/>
      <c r="IC64" s="126"/>
      <c r="ID64" s="126"/>
    </row>
    <row r="65" spans="22:245" ht="15.75" customHeight="1"/>
    <row r="66" spans="22:245" ht="15.75" customHeight="1"/>
    <row r="67" spans="22:245" ht="15.75" customHeight="1"/>
    <row r="68" spans="22:245" ht="15.75" customHeight="1"/>
    <row r="69" spans="22:245" ht="15.75" customHeight="1"/>
    <row r="70" spans="22:245" ht="15.75" customHeight="1"/>
    <row r="71" spans="22:245" ht="15.75" customHeight="1"/>
    <row r="72" spans="22:245" ht="15.75" customHeight="1"/>
    <row r="73" spans="22:245" ht="15.75" customHeight="1"/>
    <row r="74" spans="22:245" ht="15.75" customHeight="1">
      <c r="V74" s="129"/>
      <c r="W74" s="126"/>
      <c r="X74" s="126"/>
      <c r="Y74" s="126"/>
      <c r="Z74" s="126"/>
      <c r="AA74" s="126"/>
      <c r="AB74" s="126"/>
      <c r="AC74" s="126"/>
      <c r="AD74" s="126"/>
      <c r="AE74" s="126"/>
      <c r="BO74" s="129"/>
      <c r="BP74" s="126"/>
      <c r="BQ74" s="126"/>
      <c r="BR74" s="126"/>
      <c r="BS74" s="126"/>
      <c r="BT74" s="126"/>
      <c r="BU74" s="126"/>
      <c r="BV74" s="126"/>
      <c r="CZ74" s="129"/>
      <c r="DA74" s="126"/>
      <c r="DB74" s="126"/>
      <c r="DC74" s="126"/>
      <c r="DD74" s="126"/>
      <c r="DE74" s="126"/>
      <c r="DF74" s="126"/>
      <c r="DG74" s="126"/>
      <c r="DH74" s="126"/>
      <c r="DI74" s="126"/>
      <c r="ES74" s="129"/>
      <c r="ET74" s="126"/>
      <c r="EU74" s="126"/>
      <c r="EV74" s="126"/>
      <c r="EW74" s="126"/>
      <c r="EX74" s="126"/>
      <c r="EY74" s="126"/>
      <c r="EZ74" s="126"/>
      <c r="FA74" s="126"/>
      <c r="FB74" s="126"/>
      <c r="GL74" s="129"/>
      <c r="GM74" s="126"/>
      <c r="GN74" s="126"/>
      <c r="GO74" s="126"/>
      <c r="GP74" s="126"/>
      <c r="GQ74" s="126"/>
      <c r="GR74" s="126"/>
      <c r="GS74" s="126"/>
      <c r="GT74" s="126"/>
      <c r="GU74" s="126"/>
      <c r="IE74" s="129"/>
      <c r="IF74" s="126"/>
      <c r="IG74" s="126"/>
      <c r="IH74" s="126"/>
      <c r="II74" s="126"/>
      <c r="IJ74" s="126"/>
      <c r="IK74" s="126"/>
    </row>
    <row r="75" spans="22:245" ht="15.75" customHeight="1"/>
    <row r="76" spans="22:245" ht="15.75" customHeight="1"/>
    <row r="77" spans="22:245" ht="15.75" customHeight="1"/>
    <row r="78" spans="22:245" ht="15.75" customHeight="1"/>
    <row r="79" spans="22:245" ht="15.75" customHeight="1"/>
    <row r="80" spans="22:245" ht="15.75" customHeight="1"/>
    <row r="81" spans="3:223" ht="15.75" customHeight="1"/>
    <row r="82" spans="3:223" ht="15.75" customHeight="1"/>
    <row r="83" spans="3:223" ht="15.75" customHeight="1"/>
    <row r="84" spans="3:223" ht="15.75" customHeight="1">
      <c r="AF84" s="129"/>
      <c r="AG84" s="126"/>
      <c r="AH84" s="126"/>
      <c r="AI84" s="126"/>
      <c r="AJ84" s="126"/>
      <c r="AK84" s="126"/>
      <c r="AL84" s="126"/>
      <c r="AM84" s="126"/>
      <c r="AN84" s="126"/>
      <c r="AO84" s="126"/>
      <c r="BW84" s="129"/>
      <c r="BX84" s="126"/>
      <c r="BY84" s="126"/>
      <c r="BZ84" s="126"/>
      <c r="DJ84" s="129"/>
      <c r="DK84" s="126"/>
      <c r="DL84" s="126"/>
      <c r="DM84" s="126"/>
      <c r="DN84" s="126"/>
      <c r="DO84" s="126"/>
      <c r="DP84" s="126"/>
      <c r="DQ84" s="126"/>
      <c r="DR84" s="126"/>
      <c r="DS84" s="126"/>
      <c r="FC84" s="129"/>
      <c r="FD84" s="126"/>
      <c r="FE84" s="126"/>
      <c r="FF84" s="126"/>
      <c r="FG84" s="126"/>
      <c r="FH84" s="126"/>
      <c r="FI84" s="126"/>
      <c r="FJ84" s="126"/>
      <c r="FK84" s="126"/>
      <c r="FL84" s="126"/>
      <c r="GV84" s="129"/>
      <c r="GW84" s="126"/>
      <c r="GX84" s="126"/>
      <c r="GY84" s="126"/>
      <c r="GZ84" s="126"/>
      <c r="HA84" s="126"/>
      <c r="HB84" s="126"/>
      <c r="HC84" s="126"/>
      <c r="HD84" s="126"/>
      <c r="HE84" s="126"/>
    </row>
    <row r="85" spans="3:223" ht="15.75" customHeight="1"/>
    <row r="86" spans="3:223" ht="15.75" customHeight="1"/>
    <row r="87" spans="3:223" ht="15.75" customHeight="1"/>
    <row r="88" spans="3:223" ht="15.75" customHeight="1"/>
    <row r="89" spans="3:223" ht="15.75" customHeight="1"/>
    <row r="90" spans="3:223" ht="15.75" customHeight="1"/>
    <row r="91" spans="3:223" ht="15.75" customHeight="1"/>
    <row r="92" spans="3:223" ht="15.75" customHeight="1"/>
    <row r="93" spans="3:223" ht="15.75" customHeight="1"/>
    <row r="94" spans="3:223" ht="15.75" customHeight="1">
      <c r="C94" s="129"/>
      <c r="D94" s="126"/>
      <c r="E94" s="126"/>
      <c r="F94" s="126"/>
      <c r="AP94" s="129"/>
      <c r="AQ94" s="126"/>
      <c r="AR94" s="126"/>
      <c r="AS94" s="126"/>
      <c r="AT94" s="126"/>
      <c r="AU94" s="126"/>
      <c r="AV94" s="126"/>
      <c r="AW94" s="126"/>
      <c r="AX94" s="126"/>
      <c r="AY94" s="126"/>
      <c r="CA94" s="129"/>
      <c r="CB94" s="126"/>
      <c r="CC94" s="126"/>
      <c r="CD94" s="126"/>
      <c r="CE94" s="126"/>
      <c r="CF94" s="126"/>
      <c r="CG94" s="126"/>
      <c r="CH94" s="126"/>
      <c r="CI94" s="126"/>
      <c r="CJ94" s="126"/>
      <c r="DT94" s="129"/>
      <c r="DU94" s="126"/>
      <c r="DV94" s="126"/>
      <c r="DW94" s="126"/>
      <c r="DX94" s="126"/>
      <c r="DY94" s="126"/>
      <c r="DZ94" s="126"/>
      <c r="EA94" s="126"/>
      <c r="EB94" s="126"/>
      <c r="EC94" s="126"/>
      <c r="FM94" s="129"/>
      <c r="FN94" s="126"/>
      <c r="FO94" s="126"/>
      <c r="FP94" s="126"/>
      <c r="FQ94" s="126"/>
      <c r="FR94" s="126"/>
      <c r="FS94" s="126"/>
      <c r="FT94" s="126"/>
      <c r="FU94" s="126"/>
      <c r="FV94" s="126"/>
      <c r="HF94" s="129"/>
      <c r="HG94" s="126"/>
      <c r="HH94" s="126"/>
      <c r="HI94" s="126"/>
      <c r="HJ94" s="126"/>
      <c r="HK94" s="126"/>
      <c r="HL94" s="126"/>
      <c r="HM94" s="126"/>
      <c r="HN94" s="126"/>
      <c r="HO94" s="126"/>
    </row>
    <row r="95" spans="3:223" ht="15.75" customHeight="1"/>
    <row r="96" spans="3:223" ht="15.75" customHeight="1"/>
    <row r="97" spans="7:233" ht="15.75" customHeight="1"/>
    <row r="98" spans="7:233" ht="15.75" customHeight="1"/>
    <row r="99" spans="7:233" ht="15.75" customHeight="1"/>
    <row r="100" spans="7:233" ht="15.75" customHeight="1"/>
    <row r="101" spans="7:233" ht="15.75" customHeight="1"/>
    <row r="102" spans="7:233" ht="15.75" customHeight="1"/>
    <row r="103" spans="7:233" ht="15.75" customHeight="1"/>
    <row r="104" spans="7:233" ht="15.75" customHeight="1">
      <c r="G104" s="129"/>
      <c r="H104" s="126"/>
      <c r="I104" s="126"/>
      <c r="J104" s="126"/>
      <c r="K104" s="126"/>
      <c r="L104" s="126"/>
      <c r="M104" s="126"/>
      <c r="N104" s="126"/>
      <c r="O104" s="126"/>
      <c r="P104" s="126"/>
      <c r="AZ104" s="129"/>
      <c r="BA104" s="126"/>
      <c r="BB104" s="126"/>
      <c r="BC104" s="126"/>
      <c r="BD104" s="126"/>
      <c r="BE104" s="126"/>
      <c r="BF104" s="126"/>
      <c r="BG104" s="126"/>
      <c r="BH104" s="126"/>
      <c r="BI104" s="126"/>
      <c r="CK104" s="129"/>
      <c r="CL104" s="126"/>
      <c r="CM104" s="126"/>
      <c r="CN104" s="126"/>
      <c r="CO104" s="126"/>
      <c r="CP104" s="126"/>
      <c r="CQ104" s="126"/>
      <c r="CR104" s="126"/>
      <c r="CS104" s="126"/>
      <c r="CT104" s="126"/>
      <c r="ED104" s="129"/>
      <c r="EE104" s="126"/>
      <c r="EF104" s="126"/>
      <c r="EG104" s="126"/>
      <c r="EH104" s="126"/>
      <c r="EI104" s="126"/>
      <c r="EJ104" s="126"/>
      <c r="EK104" s="126"/>
      <c r="EL104" s="126"/>
      <c r="EM104" s="126"/>
      <c r="FW104" s="129"/>
      <c r="FX104" s="126"/>
      <c r="FY104" s="126"/>
      <c r="FZ104" s="126"/>
      <c r="GA104" s="126"/>
      <c r="GB104" s="126"/>
      <c r="GC104" s="126"/>
      <c r="GD104" s="126"/>
      <c r="GE104" s="126"/>
      <c r="GF104" s="126"/>
      <c r="HP104" s="129"/>
      <c r="HQ104" s="126"/>
      <c r="HR104" s="126"/>
      <c r="HS104" s="126"/>
      <c r="HT104" s="126"/>
      <c r="HU104" s="126"/>
      <c r="HV104" s="126"/>
      <c r="HW104" s="126"/>
      <c r="HX104" s="126"/>
      <c r="HY104" s="126"/>
    </row>
    <row r="105" spans="7:233" ht="15.75" customHeight="1"/>
    <row r="106" spans="7:233" ht="15.75" customHeight="1"/>
    <row r="107" spans="7:233" ht="15.75" customHeight="1"/>
    <row r="108" spans="7:233" ht="15.75" customHeight="1"/>
    <row r="109" spans="7:233" ht="15.75" customHeight="1"/>
    <row r="110" spans="7:233" ht="15.75" customHeight="1"/>
    <row r="111" spans="7:233" ht="15.75" customHeight="1"/>
    <row r="112" spans="7:233" ht="15.75" customHeight="1"/>
    <row r="113" spans="17:245" ht="15.75" customHeight="1"/>
    <row r="114" spans="17:245" ht="15.75" customHeight="1">
      <c r="Q114" s="129"/>
      <c r="R114" s="126"/>
      <c r="S114" s="126"/>
      <c r="T114" s="126"/>
      <c r="U114" s="126"/>
      <c r="V114" s="126"/>
      <c r="W114" s="126"/>
      <c r="X114" s="126"/>
      <c r="Y114" s="126"/>
      <c r="Z114" s="126"/>
      <c r="BJ114" s="129"/>
      <c r="BK114" s="126"/>
      <c r="BL114" s="126"/>
      <c r="BM114" s="126"/>
      <c r="BN114" s="126"/>
      <c r="BO114" s="126"/>
      <c r="BP114" s="126"/>
      <c r="BQ114" s="126"/>
      <c r="BR114" s="126"/>
      <c r="BS114" s="126"/>
      <c r="CU114" s="129"/>
      <c r="CV114" s="126"/>
      <c r="CW114" s="126"/>
      <c r="CX114" s="126"/>
      <c r="CY114" s="126"/>
      <c r="CZ114" s="126"/>
      <c r="DA114" s="126"/>
      <c r="DB114" s="126"/>
      <c r="DC114" s="126"/>
      <c r="DD114" s="126"/>
      <c r="EN114" s="129"/>
      <c r="EO114" s="126"/>
      <c r="EP114" s="126"/>
      <c r="EQ114" s="126"/>
      <c r="ER114" s="126"/>
      <c r="ES114" s="126"/>
      <c r="ET114" s="126"/>
      <c r="EU114" s="126"/>
      <c r="EV114" s="126"/>
      <c r="EW114" s="126"/>
      <c r="GG114" s="129"/>
      <c r="GH114" s="126"/>
      <c r="GI114" s="126"/>
      <c r="GJ114" s="126"/>
      <c r="GK114" s="126"/>
      <c r="GL114" s="126"/>
      <c r="GM114" s="126"/>
      <c r="GN114" s="126"/>
      <c r="GO114" s="126"/>
      <c r="GP114" s="126"/>
      <c r="HZ114" s="129"/>
      <c r="IA114" s="126"/>
      <c r="IB114" s="126"/>
      <c r="IC114" s="126"/>
      <c r="ID114" s="126"/>
      <c r="IE114" s="126"/>
      <c r="IF114" s="126"/>
      <c r="IG114" s="126"/>
      <c r="IH114" s="126"/>
      <c r="II114" s="126"/>
    </row>
    <row r="115" spans="17:245" ht="15.75" customHeight="1"/>
    <row r="116" spans="17:245" ht="15.75" customHeight="1"/>
    <row r="117" spans="17:245" ht="15.75" customHeight="1"/>
    <row r="118" spans="17:245" ht="15.75" customHeight="1"/>
    <row r="119" spans="17:245" ht="15.75" customHeight="1"/>
    <row r="120" spans="17:245" ht="15.75" customHeight="1"/>
    <row r="121" spans="17:245" ht="15.75" customHeight="1"/>
    <row r="122" spans="17:245" ht="15.75" customHeight="1"/>
    <row r="123" spans="17:245" ht="15.75" customHeight="1"/>
    <row r="124" spans="17:245" ht="15.75" customHeight="1">
      <c r="AA124" s="129"/>
      <c r="AB124" s="126"/>
      <c r="AC124" s="126"/>
      <c r="AD124" s="126"/>
      <c r="AE124" s="126"/>
      <c r="AF124" s="126"/>
      <c r="AG124" s="126"/>
      <c r="AH124" s="126"/>
      <c r="AI124" s="126"/>
      <c r="AJ124" s="126"/>
      <c r="BT124" s="129"/>
      <c r="BU124" s="126"/>
      <c r="BV124" s="126"/>
      <c r="DE124" s="129"/>
      <c r="DF124" s="126"/>
      <c r="DG124" s="126"/>
      <c r="DH124" s="126"/>
      <c r="DI124" s="126"/>
      <c r="DJ124" s="126"/>
      <c r="DK124" s="126"/>
      <c r="DL124" s="126"/>
      <c r="DM124" s="126"/>
      <c r="DN124" s="126"/>
      <c r="EX124" s="129"/>
      <c r="EY124" s="126"/>
      <c r="EZ124" s="126"/>
      <c r="FA124" s="126"/>
      <c r="FB124" s="126"/>
      <c r="FC124" s="126"/>
      <c r="FD124" s="126"/>
      <c r="FE124" s="126"/>
      <c r="FF124" s="126"/>
      <c r="FG124" s="126"/>
      <c r="GQ124" s="129"/>
      <c r="GR124" s="126"/>
      <c r="GS124" s="126"/>
      <c r="GT124" s="126"/>
      <c r="GU124" s="126"/>
      <c r="GV124" s="126"/>
      <c r="GW124" s="126"/>
      <c r="GX124" s="126"/>
      <c r="GY124" s="126"/>
      <c r="GZ124" s="126"/>
      <c r="IJ124" s="129"/>
      <c r="IK124" s="126"/>
    </row>
    <row r="125" spans="17:245" ht="15.75" customHeight="1"/>
    <row r="126" spans="17:245" ht="15.75" customHeight="1"/>
    <row r="127" spans="17:245" ht="15.75" customHeight="1"/>
    <row r="128" spans="17:245" ht="15.75" customHeight="1"/>
    <row r="129" spans="3:228" ht="15.75" customHeight="1"/>
    <row r="130" spans="3:228" ht="15.75" customHeight="1"/>
    <row r="131" spans="3:228" ht="15.75" customHeight="1"/>
    <row r="132" spans="3:228" ht="15.75" customHeight="1"/>
    <row r="133" spans="3:228" ht="15.75" customHeight="1"/>
    <row r="134" spans="3:228" ht="15.75" customHeight="1">
      <c r="AK134" s="129"/>
      <c r="AL134" s="126"/>
      <c r="AM134" s="126"/>
      <c r="AN134" s="126"/>
      <c r="AO134" s="126"/>
      <c r="AP134" s="126"/>
      <c r="AQ134" s="126"/>
      <c r="AR134" s="126"/>
      <c r="AS134" s="126"/>
      <c r="AT134" s="126"/>
      <c r="BW134" s="129"/>
      <c r="BX134" s="126"/>
      <c r="BY134" s="126"/>
      <c r="BZ134" s="126"/>
      <c r="CA134" s="126"/>
      <c r="CB134" s="126"/>
      <c r="CC134" s="126"/>
      <c r="CD134" s="126"/>
      <c r="CE134" s="126"/>
      <c r="DO134" s="129"/>
      <c r="DP134" s="126"/>
      <c r="DQ134" s="126"/>
      <c r="DR134" s="126"/>
      <c r="DS134" s="126"/>
      <c r="DT134" s="126"/>
      <c r="DU134" s="126"/>
      <c r="DV134" s="126"/>
      <c r="DW134" s="126"/>
      <c r="DX134" s="126"/>
      <c r="FH134" s="129"/>
      <c r="FI134" s="126"/>
      <c r="FJ134" s="126"/>
      <c r="FK134" s="126"/>
      <c r="FL134" s="126"/>
      <c r="FM134" s="126"/>
      <c r="FN134" s="126"/>
      <c r="FO134" s="126"/>
      <c r="FP134" s="126"/>
      <c r="FQ134" s="126"/>
      <c r="HA134" s="129"/>
      <c r="HB134" s="126"/>
      <c r="HC134" s="126"/>
      <c r="HD134" s="126"/>
      <c r="HE134" s="126"/>
      <c r="HF134" s="126"/>
      <c r="HG134" s="126"/>
      <c r="HH134" s="126"/>
      <c r="HI134" s="126"/>
      <c r="HJ134" s="126"/>
    </row>
    <row r="135" spans="3:228" ht="15.75" customHeight="1"/>
    <row r="136" spans="3:228" ht="15.75" customHeight="1"/>
    <row r="137" spans="3:228" ht="15.75" customHeight="1"/>
    <row r="138" spans="3:228" ht="15.75" customHeight="1"/>
    <row r="139" spans="3:228" ht="15.75" customHeight="1"/>
    <row r="140" spans="3:228" ht="15.75" customHeight="1"/>
    <row r="141" spans="3:228" ht="15.75" customHeight="1"/>
    <row r="142" spans="3:228" ht="15.75" customHeight="1"/>
    <row r="143" spans="3:228" ht="15.75" customHeight="1"/>
    <row r="144" spans="3:228" ht="15.75" customHeight="1">
      <c r="C144" s="129"/>
      <c r="D144" s="126"/>
      <c r="E144" s="126"/>
      <c r="F144" s="126"/>
      <c r="G144" s="126"/>
      <c r="H144" s="126"/>
      <c r="I144" s="126"/>
      <c r="J144" s="126"/>
      <c r="K144" s="126"/>
      <c r="AU144" s="129"/>
      <c r="AV144" s="126"/>
      <c r="AW144" s="126"/>
      <c r="AX144" s="126"/>
      <c r="AY144" s="126"/>
      <c r="AZ144" s="126"/>
      <c r="BA144" s="126"/>
      <c r="BB144" s="126"/>
      <c r="BC144" s="126"/>
      <c r="BD144" s="126"/>
      <c r="CF144" s="129"/>
      <c r="CG144" s="126"/>
      <c r="CH144" s="126"/>
      <c r="CI144" s="126"/>
      <c r="CJ144" s="126"/>
      <c r="CK144" s="126"/>
      <c r="CL144" s="126"/>
      <c r="CM144" s="126"/>
      <c r="CN144" s="126"/>
      <c r="CO144" s="126"/>
      <c r="DY144" s="129"/>
      <c r="DZ144" s="126"/>
      <c r="EA144" s="126"/>
      <c r="EB144" s="126"/>
      <c r="EC144" s="126"/>
      <c r="ED144" s="126"/>
      <c r="EE144" s="126"/>
      <c r="EF144" s="126"/>
      <c r="EG144" s="126"/>
      <c r="EH144" s="126"/>
      <c r="FR144" s="129"/>
      <c r="FS144" s="126"/>
      <c r="FT144" s="126"/>
      <c r="FU144" s="126"/>
      <c r="FV144" s="126"/>
      <c r="FW144" s="126"/>
      <c r="FX144" s="126"/>
      <c r="FY144" s="126"/>
      <c r="FZ144" s="126"/>
      <c r="GA144" s="126"/>
      <c r="HK144" s="129"/>
      <c r="HL144" s="126"/>
      <c r="HM144" s="126"/>
      <c r="HN144" s="126"/>
      <c r="HO144" s="126"/>
      <c r="HP144" s="126"/>
      <c r="HQ144" s="126"/>
      <c r="HR144" s="126"/>
      <c r="HS144" s="126"/>
      <c r="HT144" s="126"/>
    </row>
    <row r="145" spans="12:238" ht="15.75" customHeight="1"/>
    <row r="146" spans="12:238" ht="15.75" customHeight="1"/>
    <row r="147" spans="12:238" ht="15.75" customHeight="1"/>
    <row r="148" spans="12:238" ht="15.75" customHeight="1"/>
    <row r="149" spans="12:238" ht="15.75" customHeight="1"/>
    <row r="150" spans="12:238" ht="15.75" customHeight="1"/>
    <row r="151" spans="12:238" ht="15.75" customHeight="1"/>
    <row r="152" spans="12:238" ht="15.75" customHeight="1"/>
    <row r="153" spans="12:238" ht="15.75" customHeight="1"/>
    <row r="154" spans="12:238" ht="15.75" customHeight="1">
      <c r="L154" s="129"/>
      <c r="M154" s="126"/>
      <c r="N154" s="126"/>
      <c r="O154" s="126"/>
      <c r="P154" s="126"/>
      <c r="Q154" s="126"/>
      <c r="R154" s="126"/>
      <c r="S154" s="126"/>
      <c r="T154" s="126"/>
      <c r="U154" s="126"/>
      <c r="BE154" s="129"/>
      <c r="BF154" s="126"/>
      <c r="BG154" s="126"/>
      <c r="BH154" s="126"/>
      <c r="BI154" s="126"/>
      <c r="BJ154" s="126"/>
      <c r="BK154" s="126"/>
      <c r="BL154" s="126"/>
      <c r="BM154" s="126"/>
      <c r="BN154" s="126"/>
      <c r="CP154" s="129"/>
      <c r="CQ154" s="126"/>
      <c r="CR154" s="126"/>
      <c r="CS154" s="126"/>
      <c r="CT154" s="126"/>
      <c r="CU154" s="126"/>
      <c r="CV154" s="126"/>
      <c r="CW154" s="126"/>
      <c r="CX154" s="126"/>
      <c r="CY154" s="126"/>
      <c r="EI154" s="129"/>
      <c r="EJ154" s="126"/>
      <c r="EK154" s="126"/>
      <c r="EL154" s="126"/>
      <c r="EM154" s="126"/>
      <c r="EN154" s="126"/>
      <c r="EO154" s="126"/>
      <c r="EP154" s="126"/>
      <c r="EQ154" s="126"/>
      <c r="ER154" s="126"/>
      <c r="GB154" s="129"/>
      <c r="GC154" s="126"/>
      <c r="GD154" s="126"/>
      <c r="GE154" s="126"/>
      <c r="GF154" s="126"/>
      <c r="GG154" s="126"/>
      <c r="GH154" s="126"/>
      <c r="GI154" s="126"/>
      <c r="GJ154" s="126"/>
      <c r="GK154" s="126"/>
      <c r="HU154" s="129"/>
      <c r="HV154" s="126"/>
      <c r="HW154" s="126"/>
      <c r="HX154" s="126"/>
      <c r="HY154" s="126"/>
      <c r="HZ154" s="126"/>
      <c r="IA154" s="126"/>
      <c r="IB154" s="126"/>
      <c r="IC154" s="126"/>
      <c r="ID154" s="126"/>
    </row>
    <row r="155" spans="12:238" ht="15.75" customHeight="1"/>
    <row r="156" spans="12:238" ht="15.75" customHeight="1"/>
    <row r="157" spans="12:238" ht="15.75" customHeight="1"/>
    <row r="158" spans="12:238" ht="15.75" customHeight="1"/>
    <row r="159" spans="12:238" ht="15.75" customHeight="1"/>
    <row r="160" spans="12:238" ht="15.75" customHeight="1"/>
    <row r="161" spans="22:245" ht="15.75" customHeight="1"/>
    <row r="162" spans="22:245" ht="15.75" customHeight="1"/>
    <row r="163" spans="22:245" ht="15.75" customHeight="1"/>
    <row r="164" spans="22:245" ht="15.75" customHeight="1">
      <c r="V164" s="129"/>
      <c r="W164" s="126"/>
      <c r="X164" s="126"/>
      <c r="Y164" s="126"/>
      <c r="Z164" s="126"/>
      <c r="AA164" s="126"/>
      <c r="AB164" s="126"/>
      <c r="AC164" s="126"/>
      <c r="AD164" s="126"/>
      <c r="AE164" s="126"/>
      <c r="BO164" s="129"/>
      <c r="BP164" s="126"/>
      <c r="BQ164" s="126"/>
      <c r="BR164" s="126"/>
      <c r="BS164" s="126"/>
      <c r="BT164" s="126"/>
      <c r="BU164" s="126"/>
      <c r="BV164" s="126"/>
      <c r="CZ164" s="129"/>
      <c r="DA164" s="126"/>
      <c r="DB164" s="126"/>
      <c r="DC164" s="126"/>
      <c r="DD164" s="126"/>
      <c r="DE164" s="126"/>
      <c r="DF164" s="126"/>
      <c r="DG164" s="126"/>
      <c r="DH164" s="126"/>
      <c r="DI164" s="126"/>
      <c r="ES164" s="129"/>
      <c r="ET164" s="126"/>
      <c r="EU164" s="126"/>
      <c r="EV164" s="126"/>
      <c r="EW164" s="126"/>
      <c r="EX164" s="126"/>
      <c r="EY164" s="126"/>
      <c r="EZ164" s="126"/>
      <c r="FA164" s="126"/>
      <c r="FB164" s="126"/>
      <c r="GL164" s="129"/>
      <c r="GM164" s="126"/>
      <c r="GN164" s="126"/>
      <c r="GO164" s="126"/>
      <c r="GP164" s="126"/>
      <c r="GQ164" s="126"/>
      <c r="GR164" s="126"/>
      <c r="GS164" s="126"/>
      <c r="GT164" s="126"/>
      <c r="GU164" s="126"/>
      <c r="IE164" s="129"/>
      <c r="IF164" s="126"/>
      <c r="IG164" s="126"/>
      <c r="IH164" s="126"/>
      <c r="II164" s="126"/>
      <c r="IJ164" s="126"/>
      <c r="IK164" s="126"/>
    </row>
    <row r="165" spans="22:245" ht="15.75" customHeight="1"/>
    <row r="166" spans="22:245" ht="15.75" customHeight="1"/>
    <row r="167" spans="22:245" ht="15.75" customHeight="1"/>
    <row r="168" spans="22:245" ht="15.75" customHeight="1"/>
    <row r="169" spans="22:245" ht="15.75" customHeight="1"/>
    <row r="170" spans="22:245" ht="15.75" customHeight="1"/>
    <row r="171" spans="22:245" ht="15.75" customHeight="1"/>
    <row r="172" spans="22:245" ht="15.75" customHeight="1"/>
    <row r="173" spans="22:245" ht="15.75" customHeight="1"/>
    <row r="174" spans="22:245" ht="15.75" customHeight="1">
      <c r="AF174" s="129"/>
      <c r="AG174" s="126"/>
      <c r="AH174" s="126"/>
      <c r="AI174" s="126"/>
      <c r="AJ174" s="126"/>
      <c r="AK174" s="126"/>
      <c r="AL174" s="126"/>
      <c r="AM174" s="126"/>
      <c r="AN174" s="126"/>
      <c r="AO174" s="126"/>
      <c r="BW174" s="129"/>
      <c r="BX174" s="126"/>
      <c r="BY174" s="126"/>
      <c r="BZ174" s="126"/>
      <c r="DJ174" s="129"/>
      <c r="DK174" s="126"/>
      <c r="DL174" s="126"/>
      <c r="DM174" s="126"/>
      <c r="DN174" s="126"/>
      <c r="DO174" s="126"/>
      <c r="DP174" s="126"/>
      <c r="DQ174" s="126"/>
      <c r="DR174" s="126"/>
      <c r="DS174" s="126"/>
      <c r="FC174" s="129"/>
      <c r="FD174" s="126"/>
      <c r="FE174" s="126"/>
      <c r="FF174" s="126"/>
      <c r="FG174" s="126"/>
      <c r="FH174" s="126"/>
      <c r="FI174" s="126"/>
      <c r="FJ174" s="126"/>
      <c r="FK174" s="126"/>
      <c r="FL174" s="126"/>
      <c r="GV174" s="129"/>
      <c r="GW174" s="126"/>
      <c r="GX174" s="126"/>
      <c r="GY174" s="126"/>
      <c r="GZ174" s="126"/>
      <c r="HA174" s="126"/>
      <c r="HB174" s="126"/>
      <c r="HC174" s="126"/>
      <c r="HD174" s="126"/>
      <c r="HE174" s="126"/>
    </row>
    <row r="175" spans="22:245" ht="15.75" customHeight="1"/>
    <row r="176" spans="22:245" ht="15.75" customHeight="1"/>
    <row r="177" spans="3:223" ht="15.75" customHeight="1"/>
    <row r="178" spans="3:223" ht="15.75" customHeight="1"/>
    <row r="179" spans="3:223" ht="15.75" customHeight="1"/>
    <row r="180" spans="3:223" ht="15.75" customHeight="1"/>
    <row r="181" spans="3:223" ht="15.75" customHeight="1"/>
    <row r="182" spans="3:223" ht="15.75" customHeight="1"/>
    <row r="183" spans="3:223" ht="15.75" customHeight="1"/>
    <row r="184" spans="3:223" ht="15.75" customHeight="1">
      <c r="C184" s="129"/>
      <c r="D184" s="126"/>
      <c r="E184" s="126"/>
      <c r="F184" s="126"/>
      <c r="AP184" s="129"/>
      <c r="AQ184" s="126"/>
      <c r="AR184" s="126"/>
      <c r="AS184" s="126"/>
      <c r="AT184" s="126"/>
      <c r="AU184" s="126"/>
      <c r="AV184" s="126"/>
      <c r="AW184" s="126"/>
      <c r="AX184" s="126"/>
      <c r="AY184" s="126"/>
      <c r="CA184" s="129"/>
      <c r="CB184" s="126"/>
      <c r="CC184" s="126"/>
      <c r="CD184" s="126"/>
      <c r="CE184" s="126"/>
      <c r="CF184" s="126"/>
      <c r="CG184" s="126"/>
      <c r="CH184" s="126"/>
      <c r="CI184" s="126"/>
      <c r="CJ184" s="126"/>
      <c r="DT184" s="129"/>
      <c r="DU184" s="126"/>
      <c r="DV184" s="126"/>
      <c r="DW184" s="126"/>
      <c r="DX184" s="126"/>
      <c r="DY184" s="126"/>
      <c r="DZ184" s="126"/>
      <c r="EA184" s="126"/>
      <c r="EB184" s="126"/>
      <c r="EC184" s="126"/>
      <c r="FM184" s="129"/>
      <c r="FN184" s="126"/>
      <c r="FO184" s="126"/>
      <c r="FP184" s="126"/>
      <c r="FQ184" s="126"/>
      <c r="FR184" s="126"/>
      <c r="FS184" s="126"/>
      <c r="FT184" s="126"/>
      <c r="FU184" s="126"/>
      <c r="FV184" s="126"/>
      <c r="HF184" s="129"/>
      <c r="HG184" s="126"/>
      <c r="HH184" s="126"/>
      <c r="HI184" s="126"/>
      <c r="HJ184" s="126"/>
      <c r="HK184" s="126"/>
      <c r="HL184" s="126"/>
      <c r="HM184" s="126"/>
      <c r="HN184" s="126"/>
      <c r="HO184" s="126"/>
    </row>
    <row r="185" spans="3:223" ht="15.75" customHeight="1"/>
    <row r="186" spans="3:223" ht="15.75" customHeight="1"/>
    <row r="187" spans="3:223" ht="15.75" customHeight="1"/>
    <row r="188" spans="3:223" ht="15.75" customHeight="1"/>
    <row r="189" spans="3:223" ht="15.75" customHeight="1"/>
    <row r="190" spans="3:223" ht="15.75" customHeight="1"/>
    <row r="191" spans="3:223" ht="15.75" customHeight="1"/>
    <row r="192" spans="3:223" ht="15.75" customHeight="1"/>
    <row r="193" spans="7:243" ht="15.75" customHeight="1"/>
    <row r="194" spans="7:243" ht="15.75" customHeight="1">
      <c r="G194" s="129"/>
      <c r="H194" s="126"/>
      <c r="I194" s="126"/>
      <c r="J194" s="126"/>
      <c r="K194" s="126"/>
      <c r="L194" s="126"/>
      <c r="M194" s="126"/>
      <c r="N194" s="126"/>
      <c r="O194" s="126"/>
      <c r="P194" s="126"/>
      <c r="AZ194" s="129"/>
      <c r="BA194" s="126"/>
      <c r="BB194" s="126"/>
      <c r="BC194" s="126"/>
      <c r="BD194" s="126"/>
      <c r="BE194" s="126"/>
      <c r="BF194" s="126"/>
      <c r="BG194" s="126"/>
      <c r="BH194" s="126"/>
      <c r="BI194" s="126"/>
      <c r="CK194" s="129"/>
      <c r="CL194" s="126"/>
      <c r="CM194" s="126"/>
      <c r="CN194" s="126"/>
      <c r="CO194" s="126"/>
      <c r="CP194" s="126"/>
      <c r="CQ194" s="126"/>
      <c r="CR194" s="126"/>
      <c r="CS194" s="126"/>
      <c r="CT194" s="126"/>
      <c r="ED194" s="129"/>
      <c r="EE194" s="126"/>
      <c r="EF194" s="126"/>
      <c r="EG194" s="126"/>
      <c r="EH194" s="126"/>
      <c r="EI194" s="126"/>
      <c r="EJ194" s="126"/>
      <c r="EK194" s="126"/>
      <c r="EL194" s="126"/>
      <c r="EM194" s="126"/>
      <c r="FW194" s="129"/>
      <c r="FX194" s="126"/>
      <c r="FY194" s="126"/>
      <c r="FZ194" s="126"/>
      <c r="GA194" s="126"/>
      <c r="GB194" s="126"/>
      <c r="GC194" s="126"/>
      <c r="GD194" s="126"/>
      <c r="GE194" s="126"/>
      <c r="GF194" s="126"/>
      <c r="HP194" s="129"/>
      <c r="HQ194" s="126"/>
      <c r="HR194" s="126"/>
      <c r="HS194" s="126"/>
      <c r="HT194" s="126"/>
      <c r="HU194" s="126"/>
      <c r="HV194" s="126"/>
      <c r="HW194" s="126"/>
      <c r="HX194" s="126"/>
      <c r="HY194" s="126"/>
    </row>
    <row r="195" spans="7:243" ht="15.75" customHeight="1"/>
    <row r="196" spans="7:243" ht="15.75" customHeight="1"/>
    <row r="197" spans="7:243" ht="15.75" customHeight="1"/>
    <row r="198" spans="7:243" ht="15.75" customHeight="1"/>
    <row r="199" spans="7:243" ht="15.75" customHeight="1"/>
    <row r="200" spans="7:243" ht="15.75" customHeight="1"/>
    <row r="201" spans="7:243" ht="15.75" customHeight="1"/>
    <row r="202" spans="7:243" ht="15.75" customHeight="1"/>
    <row r="203" spans="7:243" ht="15.75" customHeight="1"/>
    <row r="204" spans="7:243" ht="15.75" customHeight="1">
      <c r="Q204" s="129"/>
      <c r="R204" s="126"/>
      <c r="S204" s="126"/>
      <c r="T204" s="126"/>
      <c r="U204" s="126"/>
      <c r="V204" s="126"/>
      <c r="W204" s="126"/>
      <c r="X204" s="126"/>
      <c r="Y204" s="126"/>
      <c r="Z204" s="126"/>
      <c r="BJ204" s="129"/>
      <c r="BK204" s="126"/>
      <c r="BL204" s="126"/>
      <c r="BM204" s="126"/>
      <c r="BN204" s="126"/>
      <c r="BO204" s="126"/>
      <c r="BP204" s="126"/>
      <c r="BQ204" s="126"/>
      <c r="BR204" s="126"/>
      <c r="BS204" s="126"/>
      <c r="CU204" s="129"/>
      <c r="CV204" s="126"/>
      <c r="CW204" s="126"/>
      <c r="CX204" s="126"/>
      <c r="CY204" s="126"/>
      <c r="CZ204" s="126"/>
      <c r="DA204" s="126"/>
      <c r="DB204" s="126"/>
      <c r="DC204" s="126"/>
      <c r="DD204" s="126"/>
      <c r="EN204" s="129"/>
      <c r="EO204" s="126"/>
      <c r="EP204" s="126"/>
      <c r="EQ204" s="126"/>
      <c r="ER204" s="126"/>
      <c r="ES204" s="126"/>
      <c r="ET204" s="126"/>
      <c r="EU204" s="126"/>
      <c r="EV204" s="126"/>
      <c r="EW204" s="126"/>
      <c r="GG204" s="129"/>
      <c r="GH204" s="126"/>
      <c r="GI204" s="126"/>
      <c r="GJ204" s="126"/>
      <c r="GK204" s="126"/>
      <c r="GL204" s="126"/>
      <c r="GM204" s="126"/>
      <c r="GN204" s="126"/>
      <c r="GO204" s="126"/>
      <c r="GP204" s="126"/>
      <c r="HZ204" s="129"/>
      <c r="IA204" s="126"/>
      <c r="IB204" s="126"/>
      <c r="IC204" s="126"/>
      <c r="ID204" s="126"/>
      <c r="IE204" s="126"/>
      <c r="IF204" s="126"/>
      <c r="IG204" s="126"/>
      <c r="IH204" s="126"/>
      <c r="II204" s="126"/>
    </row>
    <row r="205" spans="7:243" ht="15.75" customHeight="1"/>
    <row r="206" spans="7:243" ht="15.75" customHeight="1"/>
    <row r="207" spans="7:243" ht="15.75" customHeight="1"/>
    <row r="208" spans="7:243" ht="15.75" customHeight="1"/>
    <row r="209" spans="27:245" ht="15.75" customHeight="1"/>
    <row r="210" spans="27:245" ht="15.75" customHeight="1"/>
    <row r="211" spans="27:245" ht="15.75" customHeight="1"/>
    <row r="212" spans="27:245" ht="15.75" customHeight="1"/>
    <row r="213" spans="27:245" ht="15.75" customHeight="1"/>
    <row r="214" spans="27:245" ht="15.75" customHeight="1">
      <c r="AA214" s="129"/>
      <c r="AB214" s="126"/>
      <c r="AC214" s="126"/>
      <c r="AD214" s="126"/>
      <c r="AE214" s="126"/>
      <c r="AF214" s="126"/>
      <c r="AG214" s="126"/>
      <c r="AH214" s="126"/>
      <c r="AI214" s="126"/>
      <c r="AJ214" s="126"/>
      <c r="BT214" s="129"/>
      <c r="BU214" s="126"/>
      <c r="BV214" s="126"/>
      <c r="DE214" s="129"/>
      <c r="DF214" s="126"/>
      <c r="DG214" s="126"/>
      <c r="DH214" s="126"/>
      <c r="DI214" s="126"/>
      <c r="DJ214" s="126"/>
      <c r="DK214" s="126"/>
      <c r="DL214" s="126"/>
      <c r="DM214" s="126"/>
      <c r="DN214" s="126"/>
      <c r="EX214" s="129"/>
      <c r="EY214" s="126"/>
      <c r="EZ214" s="126"/>
      <c r="FA214" s="126"/>
      <c r="FB214" s="126"/>
      <c r="FC214" s="126"/>
      <c r="FD214" s="126"/>
      <c r="FE214" s="126"/>
      <c r="FF214" s="126"/>
      <c r="FG214" s="126"/>
      <c r="GQ214" s="129"/>
      <c r="GR214" s="126"/>
      <c r="GS214" s="126"/>
      <c r="GT214" s="126"/>
      <c r="GU214" s="126"/>
      <c r="GV214" s="126"/>
      <c r="GW214" s="126"/>
      <c r="GX214" s="126"/>
      <c r="GY214" s="126"/>
      <c r="GZ214" s="126"/>
      <c r="IJ214" s="129"/>
      <c r="IK214" s="126"/>
    </row>
    <row r="215" spans="27:245" ht="15.75" customHeight="1"/>
    <row r="216" spans="27:245" ht="15.75" customHeight="1"/>
    <row r="217" spans="27:245" ht="15.75" customHeight="1"/>
    <row r="218" spans="27:245" ht="15.75" customHeight="1"/>
    <row r="219" spans="27:245" ht="15.75" customHeight="1"/>
    <row r="220" spans="27:245" ht="15.75" customHeight="1"/>
    <row r="221" spans="27:245" ht="15.75" customHeight="1"/>
    <row r="222" spans="27:245" ht="15.75" customHeight="1"/>
    <row r="223" spans="27:245" ht="15.75" customHeight="1"/>
    <row r="224" spans="27:245" ht="15.75" customHeight="1">
      <c r="AK224" s="129"/>
      <c r="AL224" s="126"/>
      <c r="AM224" s="126"/>
      <c r="AN224" s="126"/>
      <c r="AO224" s="126"/>
      <c r="AP224" s="126"/>
      <c r="AQ224" s="126"/>
      <c r="AR224" s="126"/>
      <c r="AS224" s="126"/>
      <c r="AT224" s="126"/>
      <c r="BW224" s="129"/>
      <c r="BX224" s="126"/>
      <c r="BY224" s="126"/>
      <c r="BZ224" s="126"/>
      <c r="CA224" s="126"/>
      <c r="CB224" s="126"/>
      <c r="CC224" s="126"/>
      <c r="CD224" s="126"/>
      <c r="CE224" s="126"/>
      <c r="DO224" s="129"/>
      <c r="DP224" s="126"/>
      <c r="DQ224" s="126"/>
      <c r="DR224" s="126"/>
      <c r="DS224" s="126"/>
      <c r="DT224" s="126"/>
      <c r="DU224" s="126"/>
      <c r="DV224" s="126"/>
      <c r="DW224" s="126"/>
      <c r="DX224" s="126"/>
      <c r="FH224" s="129"/>
      <c r="FI224" s="126"/>
      <c r="FJ224" s="126"/>
      <c r="FK224" s="126"/>
      <c r="FL224" s="126"/>
      <c r="FM224" s="126"/>
      <c r="FN224" s="126"/>
      <c r="FO224" s="126"/>
      <c r="FP224" s="126"/>
      <c r="FQ224" s="126"/>
      <c r="HA224" s="129"/>
      <c r="HB224" s="126"/>
      <c r="HC224" s="126"/>
      <c r="HD224" s="126"/>
      <c r="HE224" s="126"/>
      <c r="HF224" s="126"/>
      <c r="HG224" s="126"/>
      <c r="HH224" s="126"/>
      <c r="HI224" s="126"/>
      <c r="HJ224" s="126"/>
    </row>
    <row r="225" spans="3:228" ht="15.75" customHeight="1"/>
    <row r="226" spans="3:228" ht="15.75" customHeight="1"/>
    <row r="227" spans="3:228" ht="15.75" customHeight="1"/>
    <row r="228" spans="3:228" ht="15.75" customHeight="1"/>
    <row r="229" spans="3:228" ht="15.75" customHeight="1"/>
    <row r="230" spans="3:228" ht="15.75" customHeight="1"/>
    <row r="231" spans="3:228" ht="15.75" customHeight="1"/>
    <row r="232" spans="3:228" ht="15.75" customHeight="1"/>
    <row r="233" spans="3:228" ht="15.75" customHeight="1"/>
    <row r="234" spans="3:228" ht="15.75" customHeight="1">
      <c r="C234" s="129"/>
      <c r="D234" s="126"/>
      <c r="E234" s="126"/>
      <c r="F234" s="126"/>
      <c r="G234" s="126"/>
      <c r="H234" s="126"/>
      <c r="I234" s="126"/>
      <c r="J234" s="126"/>
      <c r="K234" s="126"/>
      <c r="AU234" s="129"/>
      <c r="AV234" s="126"/>
      <c r="AW234" s="126"/>
      <c r="AX234" s="126"/>
      <c r="AY234" s="126"/>
      <c r="AZ234" s="126"/>
      <c r="BA234" s="126"/>
      <c r="BB234" s="126"/>
      <c r="BC234" s="126"/>
      <c r="BD234" s="126"/>
      <c r="CF234" s="129"/>
      <c r="CG234" s="126"/>
      <c r="CH234" s="126"/>
      <c r="CI234" s="126"/>
      <c r="CJ234" s="126"/>
      <c r="CK234" s="126"/>
      <c r="CL234" s="126"/>
      <c r="CM234" s="126"/>
      <c r="CN234" s="126"/>
      <c r="CO234" s="126"/>
      <c r="DY234" s="129"/>
      <c r="DZ234" s="126"/>
      <c r="EA234" s="126"/>
      <c r="EB234" s="126"/>
      <c r="EC234" s="126"/>
      <c r="ED234" s="126"/>
      <c r="EE234" s="126"/>
      <c r="EF234" s="126"/>
      <c r="EG234" s="126"/>
      <c r="EH234" s="126"/>
      <c r="FR234" s="129"/>
      <c r="FS234" s="126"/>
      <c r="FT234" s="126"/>
      <c r="FU234" s="126"/>
      <c r="FV234" s="126"/>
      <c r="FW234" s="126"/>
      <c r="FX234" s="126"/>
      <c r="FY234" s="126"/>
      <c r="FZ234" s="126"/>
      <c r="GA234" s="126"/>
      <c r="HK234" s="129"/>
      <c r="HL234" s="126"/>
      <c r="HM234" s="126"/>
      <c r="HN234" s="126"/>
      <c r="HO234" s="126"/>
      <c r="HP234" s="126"/>
      <c r="HQ234" s="126"/>
      <c r="HR234" s="126"/>
      <c r="HS234" s="126"/>
      <c r="HT234" s="126"/>
    </row>
    <row r="235" spans="3:228" ht="15.75" customHeight="1"/>
    <row r="236" spans="3:228" ht="15.75" customHeight="1"/>
    <row r="237" spans="3:228" ht="15.75" customHeight="1"/>
    <row r="238" spans="3:228" ht="15.75" customHeight="1"/>
    <row r="239" spans="3:228" ht="15.75" customHeight="1"/>
    <row r="240" spans="3:228" ht="15.75" customHeight="1"/>
    <row r="241" spans="12:238" ht="15.75" customHeight="1"/>
    <row r="242" spans="12:238" ht="15.75" customHeight="1"/>
    <row r="243" spans="12:238" ht="15.75" customHeight="1"/>
    <row r="244" spans="12:238" ht="15.75" customHeight="1">
      <c r="L244" s="129"/>
      <c r="M244" s="126"/>
      <c r="N244" s="126"/>
      <c r="O244" s="126"/>
      <c r="P244" s="126"/>
      <c r="Q244" s="126"/>
      <c r="R244" s="126"/>
      <c r="S244" s="126"/>
      <c r="T244" s="126"/>
      <c r="U244" s="126"/>
      <c r="BE244" s="129"/>
      <c r="BF244" s="126"/>
      <c r="BG244" s="126"/>
      <c r="BH244" s="126"/>
      <c r="BI244" s="126"/>
      <c r="BJ244" s="126"/>
      <c r="BK244" s="126"/>
      <c r="BL244" s="126"/>
      <c r="BM244" s="126"/>
      <c r="BN244" s="126"/>
      <c r="CP244" s="129"/>
      <c r="CQ244" s="126"/>
      <c r="CR244" s="126"/>
      <c r="CS244" s="126"/>
      <c r="CT244" s="126"/>
      <c r="CU244" s="126"/>
      <c r="CV244" s="126"/>
      <c r="CW244" s="126"/>
      <c r="CX244" s="126"/>
      <c r="CY244" s="126"/>
      <c r="EI244" s="129"/>
      <c r="EJ244" s="126"/>
      <c r="EK244" s="126"/>
      <c r="EL244" s="126"/>
      <c r="EM244" s="126"/>
      <c r="EN244" s="126"/>
      <c r="EO244" s="126"/>
      <c r="EP244" s="126"/>
      <c r="EQ244" s="126"/>
      <c r="ER244" s="126"/>
      <c r="GB244" s="129"/>
      <c r="GC244" s="126"/>
      <c r="GD244" s="126"/>
      <c r="GE244" s="126"/>
      <c r="GF244" s="126"/>
      <c r="GG244" s="126"/>
      <c r="GH244" s="126"/>
      <c r="GI244" s="126"/>
      <c r="GJ244" s="126"/>
      <c r="GK244" s="126"/>
      <c r="HU244" s="129"/>
      <c r="HV244" s="126"/>
      <c r="HW244" s="126"/>
      <c r="HX244" s="126"/>
      <c r="HY244" s="126"/>
      <c r="HZ244" s="126"/>
      <c r="IA244" s="126"/>
      <c r="IB244" s="126"/>
      <c r="IC244" s="126"/>
      <c r="ID244" s="126"/>
    </row>
  </sheetData>
  <mergeCells count="149">
    <mergeCell ref="HU64:ID64"/>
    <mergeCell ref="BE64:BN64"/>
    <mergeCell ref="CP64:CY64"/>
    <mergeCell ref="BO74:BV74"/>
    <mergeCell ref="CZ74:DI74"/>
    <mergeCell ref="ES74:FB74"/>
    <mergeCell ref="GL74:GU74"/>
    <mergeCell ref="IE74:IK74"/>
    <mergeCell ref="BG1:BN1"/>
    <mergeCell ref="BO1:BV1"/>
    <mergeCell ref="BW1:CD1"/>
    <mergeCell ref="CE1:CL1"/>
    <mergeCell ref="CM1:CT1"/>
    <mergeCell ref="CU1:DB1"/>
    <mergeCell ref="DC1:DJ1"/>
    <mergeCell ref="DK1:DR1"/>
    <mergeCell ref="DS1:DZ1"/>
    <mergeCell ref="EA1:EH1"/>
    <mergeCell ref="EI1:EP1"/>
    <mergeCell ref="EQ1:EX1"/>
    <mergeCell ref="EY1:FF1"/>
    <mergeCell ref="FG1:FN1"/>
    <mergeCell ref="HS1:HZ1"/>
    <mergeCell ref="IA1:IH1"/>
    <mergeCell ref="II1:IP1"/>
    <mergeCell ref="CF54:CO54"/>
    <mergeCell ref="DY54:EH54"/>
    <mergeCell ref="FR54:GA54"/>
    <mergeCell ref="HK54:HT54"/>
    <mergeCell ref="EI64:ER64"/>
    <mergeCell ref="GB64:GK64"/>
    <mergeCell ref="IQ1:IX1"/>
    <mergeCell ref="IY1:JE1"/>
    <mergeCell ref="FO1:FV1"/>
    <mergeCell ref="FW1:GD1"/>
    <mergeCell ref="GE1:GL1"/>
    <mergeCell ref="GM1:GT1"/>
    <mergeCell ref="GU1:HB1"/>
    <mergeCell ref="HC1:HJ1"/>
    <mergeCell ref="HK1:HR1"/>
    <mergeCell ref="C1:J1"/>
    <mergeCell ref="K1:R1"/>
    <mergeCell ref="S1:Z1"/>
    <mergeCell ref="AA1:AH1"/>
    <mergeCell ref="AI1:AP1"/>
    <mergeCell ref="AQ1:AX1"/>
    <mergeCell ref="AY1:BF1"/>
    <mergeCell ref="C54:K54"/>
    <mergeCell ref="AU54:BD54"/>
    <mergeCell ref="L64:U64"/>
    <mergeCell ref="AP94:AY94"/>
    <mergeCell ref="CA94:CJ94"/>
    <mergeCell ref="HF94:HO94"/>
    <mergeCell ref="V74:AE74"/>
    <mergeCell ref="AF84:AO84"/>
    <mergeCell ref="BW84:BZ84"/>
    <mergeCell ref="DJ84:DS84"/>
    <mergeCell ref="FC84:FL84"/>
    <mergeCell ref="GV84:HE84"/>
    <mergeCell ref="C94:F94"/>
    <mergeCell ref="DT94:EC94"/>
    <mergeCell ref="FM94:FV94"/>
    <mergeCell ref="AZ104:BI104"/>
    <mergeCell ref="CK104:CT104"/>
    <mergeCell ref="ED104:EM104"/>
    <mergeCell ref="FW104:GF104"/>
    <mergeCell ref="HP104:HY104"/>
    <mergeCell ref="G104:P104"/>
    <mergeCell ref="Q114:Z114"/>
    <mergeCell ref="BJ114:BS114"/>
    <mergeCell ref="CU114:DD114"/>
    <mergeCell ref="EN114:EW114"/>
    <mergeCell ref="GG114:GP114"/>
    <mergeCell ref="HZ114:II114"/>
    <mergeCell ref="FH134:FQ134"/>
    <mergeCell ref="HA134:HJ134"/>
    <mergeCell ref="AA124:AJ124"/>
    <mergeCell ref="BT124:BV124"/>
    <mergeCell ref="DE124:DN124"/>
    <mergeCell ref="EX124:FG124"/>
    <mergeCell ref="GQ124:GZ124"/>
    <mergeCell ref="IJ124:IK124"/>
    <mergeCell ref="AK134:AT134"/>
    <mergeCell ref="BW134:CE134"/>
    <mergeCell ref="DO134:DX134"/>
    <mergeCell ref="AU144:BD144"/>
    <mergeCell ref="CF144:CO144"/>
    <mergeCell ref="DY144:EH144"/>
    <mergeCell ref="FR144:GA144"/>
    <mergeCell ref="HK144:HT144"/>
    <mergeCell ref="C144:K144"/>
    <mergeCell ref="L154:U154"/>
    <mergeCell ref="BE154:BN154"/>
    <mergeCell ref="CP154:CY154"/>
    <mergeCell ref="EI154:ER154"/>
    <mergeCell ref="GB154:GK154"/>
    <mergeCell ref="HU154:ID154"/>
    <mergeCell ref="BE244:BN244"/>
    <mergeCell ref="CP244:CY244"/>
    <mergeCell ref="EI244:ER244"/>
    <mergeCell ref="GB244:GK244"/>
    <mergeCell ref="HU244:ID244"/>
    <mergeCell ref="C234:K234"/>
    <mergeCell ref="AU234:BD234"/>
    <mergeCell ref="CF234:CO234"/>
    <mergeCell ref="DY234:EH234"/>
    <mergeCell ref="FR234:GA234"/>
    <mergeCell ref="HK234:HT234"/>
    <mergeCell ref="L244:U244"/>
    <mergeCell ref="FC174:FL174"/>
    <mergeCell ref="GV174:HE174"/>
    <mergeCell ref="V164:AE164"/>
    <mergeCell ref="BO164:BV164"/>
    <mergeCell ref="CZ164:DI164"/>
    <mergeCell ref="ES164:FB164"/>
    <mergeCell ref="GL164:GU164"/>
    <mergeCell ref="IE164:IK164"/>
    <mergeCell ref="AF174:AO174"/>
    <mergeCell ref="BW174:BZ174"/>
    <mergeCell ref="DJ174:DS174"/>
    <mergeCell ref="AP184:AY184"/>
    <mergeCell ref="CA184:CJ184"/>
    <mergeCell ref="DT184:EC184"/>
    <mergeCell ref="FM184:FV184"/>
    <mergeCell ref="HF184:HO184"/>
    <mergeCell ref="C184:F184"/>
    <mergeCell ref="G194:P194"/>
    <mergeCell ref="AZ194:BI194"/>
    <mergeCell ref="CK194:CT194"/>
    <mergeCell ref="ED194:EM194"/>
    <mergeCell ref="FW194:GF194"/>
    <mergeCell ref="HP194:HY194"/>
    <mergeCell ref="EX214:FG214"/>
    <mergeCell ref="GQ214:GZ214"/>
    <mergeCell ref="Q204:Z204"/>
    <mergeCell ref="BJ204:BS204"/>
    <mergeCell ref="CU204:DD204"/>
    <mergeCell ref="EN204:EW204"/>
    <mergeCell ref="GG204:GP204"/>
    <mergeCell ref="HZ204:II204"/>
    <mergeCell ref="AA214:AJ214"/>
    <mergeCell ref="IJ214:IK214"/>
    <mergeCell ref="BT214:BV214"/>
    <mergeCell ref="DE214:DN214"/>
    <mergeCell ref="AK224:AT224"/>
    <mergeCell ref="BW224:CE224"/>
    <mergeCell ref="DO224:DX224"/>
    <mergeCell ref="FH224:FQ224"/>
    <mergeCell ref="HA224:HJ224"/>
  </mergeCells>
  <conditionalFormatting sqref="JG1:JG244">
    <cfRule type="cellIs" dxfId="6" priority="1" operator="notEqual">
      <formula>0</formula>
    </cfRule>
  </conditionalFormatting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JE244"/>
  <sheetViews>
    <sheetView workbookViewId="0">
      <pane xSplit="2" ySplit="2" topLeftCell="C80" activePane="bottomRight" state="frozen"/>
      <selection pane="topRight" activeCell="C1" sqref="C1"/>
      <selection pane="bottomLeft" activeCell="A3" sqref="A3"/>
      <selection pane="bottomRight" activeCell="C3" sqref="C3"/>
    </sheetView>
  </sheetViews>
  <sheetFormatPr baseColWidth="10" defaultColWidth="14.5" defaultRowHeight="15" customHeight="1"/>
  <cols>
    <col min="1" max="1" width="11.5" customWidth="1"/>
    <col min="2" max="2" width="27.5" customWidth="1"/>
    <col min="3" max="3" width="6.83203125" customWidth="1"/>
    <col min="4" max="4" width="10.5" customWidth="1"/>
    <col min="5" max="5" width="8.6640625" customWidth="1"/>
    <col min="6" max="6" width="8" customWidth="1"/>
    <col min="7" max="7" width="9.1640625" customWidth="1"/>
    <col min="8" max="8" width="7.6640625" customWidth="1"/>
    <col min="9" max="9" width="5" customWidth="1"/>
    <col min="10" max="10" width="6.5" customWidth="1"/>
    <col min="11" max="11" width="8.33203125" customWidth="1"/>
    <col min="12" max="12" width="15.1640625" customWidth="1"/>
    <col min="13" max="13" width="14.5" customWidth="1"/>
    <col min="14" max="14" width="8" customWidth="1"/>
    <col min="15" max="15" width="13.83203125" customWidth="1"/>
    <col min="16" max="16" width="8.83203125" customWidth="1"/>
    <col min="17" max="17" width="5" customWidth="1"/>
    <col min="18" max="18" width="6.5" customWidth="1"/>
    <col min="19" max="19" width="8.6640625" customWidth="1"/>
    <col min="20" max="20" width="10.5" customWidth="1"/>
    <col min="21" max="21" width="14.5" customWidth="1"/>
    <col min="22" max="22" width="8" customWidth="1"/>
    <col min="23" max="23" width="13.83203125" customWidth="1"/>
    <col min="24" max="24" width="8.83203125" customWidth="1"/>
    <col min="25" max="25" width="5" customWidth="1"/>
    <col min="26" max="26" width="6.5" customWidth="1"/>
    <col min="27" max="27" width="8.83203125" customWidth="1"/>
    <col min="28" max="28" width="10.5" customWidth="1"/>
    <col min="29" max="29" width="14.5" customWidth="1"/>
    <col min="30" max="30" width="8" customWidth="1"/>
    <col min="31" max="31" width="13.83203125" customWidth="1"/>
    <col min="32" max="32" width="8.83203125" customWidth="1"/>
    <col min="33" max="33" width="5" customWidth="1"/>
    <col min="34" max="34" width="6.5" customWidth="1"/>
    <col min="35" max="35" width="7.6640625" customWidth="1"/>
    <col min="36" max="36" width="10.5" customWidth="1"/>
    <col min="37" max="37" width="14.5" customWidth="1"/>
    <col min="38" max="38" width="8" customWidth="1"/>
    <col min="39" max="39" width="13.83203125" customWidth="1"/>
    <col min="40" max="40" width="8.83203125" customWidth="1"/>
    <col min="41" max="41" width="5" customWidth="1"/>
    <col min="42" max="42" width="6.5" customWidth="1"/>
    <col min="43" max="43" width="8.83203125" customWidth="1"/>
    <col min="44" max="44" width="15.1640625" customWidth="1"/>
    <col min="45" max="45" width="14.5" customWidth="1"/>
    <col min="46" max="46" width="8" customWidth="1"/>
    <col min="47" max="47" width="13.83203125" customWidth="1"/>
    <col min="48" max="48" width="8.83203125" customWidth="1"/>
    <col min="49" max="49" width="5" customWidth="1"/>
    <col min="50" max="50" width="6.5" customWidth="1"/>
    <col min="51" max="51" width="8.5" customWidth="1"/>
    <col min="52" max="52" width="11.33203125" customWidth="1"/>
    <col min="53" max="53" width="6.6640625" customWidth="1"/>
    <col min="54" max="54" width="8" customWidth="1"/>
    <col min="55" max="55" width="9.1640625" customWidth="1"/>
    <col min="56" max="56" width="8.83203125" customWidth="1"/>
    <col min="57" max="57" width="5" customWidth="1"/>
    <col min="58" max="58" width="6.5" customWidth="1"/>
    <col min="59" max="59" width="8" customWidth="1"/>
    <col min="60" max="60" width="14.83203125" customWidth="1"/>
    <col min="61" max="61" width="14.5" customWidth="1"/>
    <col min="62" max="62" width="8" customWidth="1"/>
    <col min="63" max="63" width="13.83203125" customWidth="1"/>
    <col min="64" max="64" width="8.83203125" customWidth="1"/>
    <col min="65" max="65" width="5" customWidth="1"/>
    <col min="66" max="66" width="6.5" customWidth="1"/>
    <col min="67" max="67" width="8.5" customWidth="1"/>
    <col min="68" max="68" width="14.83203125" customWidth="1"/>
    <col min="69" max="69" width="14.5" customWidth="1"/>
    <col min="70" max="70" width="8" customWidth="1"/>
    <col min="71" max="71" width="13.83203125" customWidth="1"/>
    <col min="72" max="72" width="8.83203125" customWidth="1"/>
    <col min="73" max="73" width="5" customWidth="1"/>
    <col min="74" max="74" width="6.5" customWidth="1"/>
    <col min="75" max="75" width="8.5" customWidth="1"/>
    <col min="76" max="76" width="14.6640625" customWidth="1"/>
    <col min="77" max="77" width="14.5" customWidth="1"/>
    <col min="78" max="78" width="8" customWidth="1"/>
    <col min="79" max="79" width="13.83203125" customWidth="1"/>
    <col min="80" max="80" width="8.6640625" customWidth="1"/>
    <col min="81" max="81" width="5" customWidth="1"/>
    <col min="82" max="82" width="6.5" customWidth="1"/>
    <col min="83" max="83" width="8.33203125" customWidth="1"/>
    <col min="84" max="84" width="14.6640625" customWidth="1"/>
    <col min="85" max="85" width="8.6640625" customWidth="1"/>
    <col min="86" max="86" width="8" customWidth="1"/>
    <col min="87" max="87" width="9.1640625" customWidth="1"/>
    <col min="88" max="88" width="8.83203125" customWidth="1"/>
    <col min="89" max="89" width="5" customWidth="1"/>
    <col min="90" max="90" width="6.5" customWidth="1"/>
    <col min="91" max="91" width="8.6640625" customWidth="1"/>
    <col min="92" max="92" width="10.33203125" customWidth="1"/>
    <col min="93" max="93" width="8.6640625" customWidth="1"/>
    <col min="94" max="94" width="8" customWidth="1"/>
    <col min="95" max="95" width="13.83203125" customWidth="1"/>
    <col min="96" max="96" width="8.83203125" customWidth="1"/>
    <col min="97" max="97" width="5" customWidth="1"/>
    <col min="98" max="98" width="6.5" customWidth="1"/>
    <col min="99" max="99" width="9.5" customWidth="1"/>
    <col min="100" max="100" width="14.6640625" customWidth="1"/>
    <col min="101" max="101" width="14.5" customWidth="1"/>
    <col min="102" max="102" width="8" customWidth="1"/>
    <col min="103" max="103" width="13.83203125" customWidth="1"/>
    <col min="104" max="104" width="8.83203125" customWidth="1"/>
    <col min="105" max="105" width="5" customWidth="1"/>
    <col min="106" max="106" width="6.5" customWidth="1"/>
    <col min="107" max="107" width="8.33203125" customWidth="1"/>
    <col min="108" max="108" width="15.33203125" customWidth="1"/>
    <col min="109" max="109" width="14.5" customWidth="1"/>
    <col min="110" max="110" width="8" customWidth="1"/>
    <col min="111" max="111" width="13.83203125" customWidth="1"/>
    <col min="112" max="112" width="8.83203125" customWidth="1"/>
    <col min="113" max="113" width="5" customWidth="1"/>
    <col min="114" max="114" width="6.5" customWidth="1"/>
    <col min="115" max="115" width="8.5" customWidth="1"/>
    <col min="116" max="116" width="15.1640625" customWidth="1"/>
    <col min="117" max="117" width="14.5" customWidth="1"/>
    <col min="118" max="118" width="8" customWidth="1"/>
    <col min="119" max="119" width="13.83203125" customWidth="1"/>
    <col min="120" max="120" width="8.83203125" customWidth="1"/>
    <col min="121" max="121" width="5" customWidth="1"/>
    <col min="122" max="122" width="6.5" customWidth="1"/>
    <col min="123" max="123" width="8.6640625" customWidth="1"/>
    <col min="124" max="124" width="15.33203125" customWidth="1"/>
    <col min="125" max="125" width="10.33203125" customWidth="1"/>
    <col min="126" max="126" width="8" customWidth="1"/>
    <col min="127" max="127" width="13.83203125" customWidth="1"/>
    <col min="128" max="128" width="8.83203125" customWidth="1"/>
    <col min="129" max="129" width="5" customWidth="1"/>
    <col min="130" max="130" width="6.5" customWidth="1"/>
    <col min="131" max="131" width="8.5" customWidth="1"/>
    <col min="132" max="132" width="11.33203125" customWidth="1"/>
    <col min="133" max="133" width="8.6640625" customWidth="1"/>
    <col min="134" max="134" width="8" customWidth="1"/>
    <col min="135" max="135" width="5.5" customWidth="1"/>
    <col min="136" max="136" width="15.33203125" customWidth="1"/>
    <col min="137" max="137" width="5" customWidth="1"/>
    <col min="138" max="138" width="6.5" customWidth="1"/>
    <col min="139" max="139" width="8" customWidth="1"/>
    <col min="140" max="140" width="14.6640625" customWidth="1"/>
    <col min="141" max="141" width="14.5" customWidth="1"/>
    <col min="142" max="142" width="8" customWidth="1"/>
    <col min="143" max="143" width="13.83203125" customWidth="1"/>
    <col min="144" max="144" width="8.83203125" customWidth="1"/>
    <col min="145" max="145" width="5" customWidth="1"/>
    <col min="146" max="146" width="6.5" customWidth="1"/>
    <col min="147" max="147" width="9.5" customWidth="1"/>
    <col min="148" max="148" width="15.33203125" customWidth="1"/>
    <col min="149" max="149" width="14.5" customWidth="1"/>
    <col min="150" max="150" width="8" customWidth="1"/>
    <col min="151" max="151" width="13.83203125" customWidth="1"/>
    <col min="152" max="152" width="8.83203125" customWidth="1"/>
    <col min="153" max="153" width="5" customWidth="1"/>
    <col min="154" max="154" width="6.5" customWidth="1"/>
    <col min="155" max="155" width="8.6640625" customWidth="1"/>
    <col min="156" max="156" width="16" customWidth="1"/>
    <col min="157" max="157" width="14.5" customWidth="1"/>
    <col min="158" max="158" width="8" customWidth="1"/>
    <col min="159" max="159" width="13.83203125" customWidth="1"/>
    <col min="160" max="160" width="8.83203125" customWidth="1"/>
    <col min="161" max="161" width="5" customWidth="1"/>
    <col min="162" max="162" width="6.5" customWidth="1"/>
    <col min="163" max="163" width="8.5" customWidth="1"/>
    <col min="164" max="164" width="16.1640625" customWidth="1"/>
    <col min="165" max="165" width="14.5" customWidth="1"/>
    <col min="166" max="166" width="8" customWidth="1"/>
    <col min="167" max="167" width="13.83203125" customWidth="1"/>
    <col min="168" max="168" width="8.83203125" customWidth="1"/>
    <col min="169" max="169" width="5" customWidth="1"/>
    <col min="170" max="170" width="6.5" customWidth="1"/>
    <col min="171" max="171" width="8.33203125" customWidth="1"/>
    <col min="172" max="172" width="14.6640625" customWidth="1"/>
    <col min="173" max="173" width="8.6640625" customWidth="1"/>
    <col min="174" max="174" width="8" customWidth="1"/>
    <col min="175" max="175" width="9.1640625" customWidth="1"/>
    <col min="176" max="176" width="8.83203125" customWidth="1"/>
    <col min="177" max="177" width="5" customWidth="1"/>
    <col min="178" max="178" width="6.5" customWidth="1"/>
    <col min="179" max="179" width="7.5" customWidth="1"/>
    <col min="180" max="180" width="15.5" customWidth="1"/>
    <col min="181" max="181" width="14.5" customWidth="1"/>
    <col min="182" max="182" width="8" customWidth="1"/>
    <col min="183" max="183" width="13.83203125" customWidth="1"/>
    <col min="184" max="184" width="15.33203125" customWidth="1"/>
    <col min="185" max="185" width="5" customWidth="1"/>
    <col min="186" max="186" width="6.5" customWidth="1"/>
    <col min="187" max="187" width="7.5" customWidth="1"/>
    <col min="188" max="188" width="16.33203125" customWidth="1"/>
    <col min="189" max="189" width="14.5" customWidth="1"/>
    <col min="190" max="190" width="8" customWidth="1"/>
    <col min="191" max="191" width="13.83203125" customWidth="1"/>
    <col min="192" max="192" width="8.83203125" customWidth="1"/>
    <col min="193" max="193" width="5" customWidth="1"/>
    <col min="194" max="194" width="6.5" customWidth="1"/>
    <col min="195" max="195" width="8.6640625" customWidth="1"/>
    <col min="196" max="196" width="15.33203125" customWidth="1"/>
    <col min="197" max="197" width="14.5" customWidth="1"/>
    <col min="198" max="198" width="8" customWidth="1"/>
    <col min="199" max="199" width="13.83203125" customWidth="1"/>
    <col min="200" max="200" width="8.83203125" customWidth="1"/>
    <col min="201" max="201" width="5" customWidth="1"/>
    <col min="202" max="202" width="6.5" customWidth="1"/>
    <col min="203" max="203" width="8.33203125" customWidth="1"/>
    <col min="204" max="204" width="16.5" customWidth="1"/>
    <col min="205" max="205" width="14.5" customWidth="1"/>
    <col min="206" max="206" width="8" customWidth="1"/>
    <col min="207" max="207" width="13.83203125" customWidth="1"/>
    <col min="208" max="208" width="8.83203125" customWidth="1"/>
    <col min="209" max="209" width="5" customWidth="1"/>
    <col min="210" max="210" width="6.5" customWidth="1"/>
    <col min="211" max="211" width="8.1640625" customWidth="1"/>
    <col min="212" max="212" width="15.1640625" customWidth="1"/>
    <col min="213" max="213" width="14.5" customWidth="1"/>
    <col min="214" max="214" width="8" customWidth="1"/>
    <col min="215" max="215" width="13.83203125" customWidth="1"/>
    <col min="216" max="216" width="15.33203125" customWidth="1"/>
    <col min="217" max="217" width="5" customWidth="1"/>
    <col min="218" max="218" width="6.5" customWidth="1"/>
    <col min="219" max="219" width="7.83203125" customWidth="1"/>
    <col min="220" max="220" width="15.33203125" customWidth="1"/>
    <col min="221" max="221" width="8.6640625" customWidth="1"/>
    <col min="222" max="222" width="8" customWidth="1"/>
    <col min="223" max="223" width="9.1640625" customWidth="1"/>
    <col min="224" max="224" width="8.83203125" customWidth="1"/>
    <col min="225" max="225" width="5" customWidth="1"/>
    <col min="226" max="226" width="6.5" customWidth="1"/>
    <col min="227" max="227" width="7.5" customWidth="1"/>
    <col min="228" max="228" width="15" customWidth="1"/>
    <col min="229" max="229" width="14.5" customWidth="1"/>
    <col min="230" max="230" width="8" customWidth="1"/>
    <col min="231" max="231" width="13.83203125" customWidth="1"/>
    <col min="232" max="232" width="8.83203125" customWidth="1"/>
    <col min="233" max="233" width="5" customWidth="1"/>
    <col min="234" max="234" width="6.5" customWidth="1"/>
    <col min="235" max="235" width="8.5" customWidth="1"/>
    <col min="236" max="236" width="15.6640625" customWidth="1"/>
    <col min="237" max="237" width="14.5" customWidth="1"/>
    <col min="238" max="238" width="8" customWidth="1"/>
    <col min="239" max="239" width="13.83203125" customWidth="1"/>
    <col min="240" max="240" width="8.83203125" customWidth="1"/>
    <col min="241" max="241" width="5" customWidth="1"/>
    <col min="242" max="242" width="6.5" customWidth="1"/>
    <col min="243" max="243" width="8.1640625" customWidth="1"/>
    <col min="244" max="244" width="16.83203125" customWidth="1"/>
    <col min="245" max="245" width="14.5" customWidth="1"/>
    <col min="246" max="246" width="8" customWidth="1"/>
    <col min="247" max="247" width="13.83203125" customWidth="1"/>
    <col min="248" max="248" width="8.83203125" customWidth="1"/>
    <col min="249" max="249" width="5" customWidth="1"/>
    <col min="250" max="250" width="6.5" customWidth="1"/>
    <col min="251" max="251" width="7.5" customWidth="1"/>
    <col min="252" max="252" width="16.6640625" customWidth="1"/>
    <col min="253" max="253" width="14.5" customWidth="1"/>
    <col min="254" max="254" width="8" customWidth="1"/>
    <col min="255" max="255" width="13.83203125" customWidth="1"/>
    <col min="256" max="256" width="8.83203125" customWidth="1"/>
    <col min="257" max="257" width="5" customWidth="1"/>
    <col min="258" max="258" width="6.5" customWidth="1"/>
    <col min="259" max="259" width="13.6640625" customWidth="1"/>
    <col min="260" max="260" width="16.33203125" customWidth="1"/>
    <col min="261" max="261" width="10" customWidth="1"/>
    <col min="262" max="262" width="13.83203125" customWidth="1"/>
    <col min="263" max="263" width="10.6640625" customWidth="1"/>
    <col min="264" max="264" width="12.83203125" customWidth="1"/>
    <col min="265" max="265" width="10.5" customWidth="1"/>
  </cols>
  <sheetData>
    <row r="1" spans="1:265" ht="15.75" customHeight="1">
      <c r="A1" s="93"/>
      <c r="B1" s="93"/>
      <c r="C1" s="130">
        <v>1</v>
      </c>
      <c r="D1" s="126"/>
      <c r="E1" s="126"/>
      <c r="F1" s="126"/>
      <c r="G1" s="126"/>
      <c r="H1" s="126"/>
      <c r="I1" s="126"/>
      <c r="J1" s="126"/>
      <c r="K1" s="130">
        <v>2</v>
      </c>
      <c r="L1" s="126"/>
      <c r="M1" s="126"/>
      <c r="N1" s="126"/>
      <c r="O1" s="126"/>
      <c r="P1" s="126"/>
      <c r="Q1" s="126"/>
      <c r="R1" s="126"/>
      <c r="S1" s="130">
        <v>3</v>
      </c>
      <c r="T1" s="126"/>
      <c r="U1" s="126"/>
      <c r="V1" s="126"/>
      <c r="W1" s="126"/>
      <c r="X1" s="126"/>
      <c r="Y1" s="126"/>
      <c r="Z1" s="126"/>
      <c r="AA1" s="130">
        <v>4</v>
      </c>
      <c r="AB1" s="126"/>
      <c r="AC1" s="126"/>
      <c r="AD1" s="126"/>
      <c r="AE1" s="126"/>
      <c r="AF1" s="126"/>
      <c r="AG1" s="126"/>
      <c r="AH1" s="126"/>
      <c r="AI1" s="130">
        <v>5</v>
      </c>
      <c r="AJ1" s="126"/>
      <c r="AK1" s="126"/>
      <c r="AL1" s="126"/>
      <c r="AM1" s="126"/>
      <c r="AN1" s="126"/>
      <c r="AO1" s="126"/>
      <c r="AP1" s="126"/>
      <c r="AQ1" s="130">
        <v>6</v>
      </c>
      <c r="AR1" s="126"/>
      <c r="AS1" s="126"/>
      <c r="AT1" s="126"/>
      <c r="AU1" s="126"/>
      <c r="AV1" s="126"/>
      <c r="AW1" s="126"/>
      <c r="AX1" s="126"/>
      <c r="AY1" s="130">
        <v>7</v>
      </c>
      <c r="AZ1" s="126"/>
      <c r="BA1" s="126"/>
      <c r="BB1" s="126"/>
      <c r="BC1" s="126"/>
      <c r="BD1" s="126"/>
      <c r="BE1" s="126"/>
      <c r="BF1" s="126"/>
      <c r="BG1" s="130">
        <v>8</v>
      </c>
      <c r="BH1" s="126"/>
      <c r="BI1" s="126"/>
      <c r="BJ1" s="126"/>
      <c r="BK1" s="126"/>
      <c r="BL1" s="126"/>
      <c r="BM1" s="126"/>
      <c r="BN1" s="126"/>
      <c r="BO1" s="130">
        <v>9</v>
      </c>
      <c r="BP1" s="126"/>
      <c r="BQ1" s="126"/>
      <c r="BR1" s="126"/>
      <c r="BS1" s="126"/>
      <c r="BT1" s="126"/>
      <c r="BU1" s="126"/>
      <c r="BV1" s="126"/>
      <c r="BW1" s="130">
        <v>10</v>
      </c>
      <c r="BX1" s="126"/>
      <c r="BY1" s="126"/>
      <c r="BZ1" s="126"/>
      <c r="CA1" s="126"/>
      <c r="CB1" s="126"/>
      <c r="CC1" s="126"/>
      <c r="CD1" s="126"/>
      <c r="CE1" s="130">
        <v>11</v>
      </c>
      <c r="CF1" s="126"/>
      <c r="CG1" s="126"/>
      <c r="CH1" s="126"/>
      <c r="CI1" s="126"/>
      <c r="CJ1" s="126"/>
      <c r="CK1" s="126"/>
      <c r="CL1" s="126"/>
      <c r="CM1" s="130">
        <v>12</v>
      </c>
      <c r="CN1" s="126"/>
      <c r="CO1" s="126"/>
      <c r="CP1" s="126"/>
      <c r="CQ1" s="126"/>
      <c r="CR1" s="126"/>
      <c r="CS1" s="126"/>
      <c r="CT1" s="126"/>
      <c r="CU1" s="130">
        <v>13</v>
      </c>
      <c r="CV1" s="126"/>
      <c r="CW1" s="126"/>
      <c r="CX1" s="126"/>
      <c r="CY1" s="126"/>
      <c r="CZ1" s="126"/>
      <c r="DA1" s="126"/>
      <c r="DB1" s="126"/>
      <c r="DC1" s="130">
        <v>14</v>
      </c>
      <c r="DD1" s="126"/>
      <c r="DE1" s="126"/>
      <c r="DF1" s="126"/>
      <c r="DG1" s="126"/>
      <c r="DH1" s="126"/>
      <c r="DI1" s="126"/>
      <c r="DJ1" s="126"/>
      <c r="DK1" s="130">
        <v>15</v>
      </c>
      <c r="DL1" s="126"/>
      <c r="DM1" s="126"/>
      <c r="DN1" s="126"/>
      <c r="DO1" s="126"/>
      <c r="DP1" s="126"/>
      <c r="DQ1" s="126"/>
      <c r="DR1" s="126"/>
      <c r="DS1" s="130">
        <v>16</v>
      </c>
      <c r="DT1" s="126"/>
      <c r="DU1" s="126"/>
      <c r="DV1" s="126"/>
      <c r="DW1" s="126"/>
      <c r="DX1" s="126"/>
      <c r="DY1" s="126"/>
      <c r="DZ1" s="126"/>
      <c r="EA1" s="130">
        <v>17</v>
      </c>
      <c r="EB1" s="126"/>
      <c r="EC1" s="126"/>
      <c r="ED1" s="126"/>
      <c r="EE1" s="126"/>
      <c r="EF1" s="126"/>
      <c r="EG1" s="126"/>
      <c r="EH1" s="126"/>
      <c r="EI1" s="130">
        <v>18</v>
      </c>
      <c r="EJ1" s="126"/>
      <c r="EK1" s="126"/>
      <c r="EL1" s="126"/>
      <c r="EM1" s="126"/>
      <c r="EN1" s="126"/>
      <c r="EO1" s="126"/>
      <c r="EP1" s="126"/>
      <c r="EQ1" s="130">
        <v>19</v>
      </c>
      <c r="ER1" s="126"/>
      <c r="ES1" s="126"/>
      <c r="ET1" s="126"/>
      <c r="EU1" s="126"/>
      <c r="EV1" s="126"/>
      <c r="EW1" s="126"/>
      <c r="EX1" s="126"/>
      <c r="EY1" s="130">
        <v>20</v>
      </c>
      <c r="EZ1" s="126"/>
      <c r="FA1" s="126"/>
      <c r="FB1" s="126"/>
      <c r="FC1" s="126"/>
      <c r="FD1" s="126"/>
      <c r="FE1" s="126"/>
      <c r="FF1" s="126"/>
      <c r="FG1" s="130">
        <v>21</v>
      </c>
      <c r="FH1" s="126"/>
      <c r="FI1" s="126"/>
      <c r="FJ1" s="126"/>
      <c r="FK1" s="126"/>
      <c r="FL1" s="126"/>
      <c r="FM1" s="126"/>
      <c r="FN1" s="126"/>
      <c r="FO1" s="130">
        <v>22</v>
      </c>
      <c r="FP1" s="126"/>
      <c r="FQ1" s="126"/>
      <c r="FR1" s="126"/>
      <c r="FS1" s="126"/>
      <c r="FT1" s="126"/>
      <c r="FU1" s="126"/>
      <c r="FV1" s="126"/>
      <c r="FW1" s="130">
        <v>23</v>
      </c>
      <c r="FX1" s="126"/>
      <c r="FY1" s="126"/>
      <c r="FZ1" s="126"/>
      <c r="GA1" s="126"/>
      <c r="GB1" s="126"/>
      <c r="GC1" s="126"/>
      <c r="GD1" s="126"/>
      <c r="GE1" s="130">
        <v>24</v>
      </c>
      <c r="GF1" s="126"/>
      <c r="GG1" s="126"/>
      <c r="GH1" s="126"/>
      <c r="GI1" s="126"/>
      <c r="GJ1" s="126"/>
      <c r="GK1" s="126"/>
      <c r="GL1" s="126"/>
      <c r="GM1" s="130">
        <v>25</v>
      </c>
      <c r="GN1" s="126"/>
      <c r="GO1" s="126"/>
      <c r="GP1" s="126"/>
      <c r="GQ1" s="126"/>
      <c r="GR1" s="126"/>
      <c r="GS1" s="126"/>
      <c r="GT1" s="126"/>
      <c r="GU1" s="130">
        <v>26</v>
      </c>
      <c r="GV1" s="126"/>
      <c r="GW1" s="126"/>
      <c r="GX1" s="126"/>
      <c r="GY1" s="126"/>
      <c r="GZ1" s="126"/>
      <c r="HA1" s="126"/>
      <c r="HB1" s="126"/>
      <c r="HC1" s="130">
        <v>27</v>
      </c>
      <c r="HD1" s="126"/>
      <c r="HE1" s="126"/>
      <c r="HF1" s="126"/>
      <c r="HG1" s="126"/>
      <c r="HH1" s="126"/>
      <c r="HI1" s="126"/>
      <c r="HJ1" s="126"/>
      <c r="HK1" s="130">
        <v>28</v>
      </c>
      <c r="HL1" s="126"/>
      <c r="HM1" s="126"/>
      <c r="HN1" s="126"/>
      <c r="HO1" s="126"/>
      <c r="HP1" s="126"/>
      <c r="HQ1" s="126"/>
      <c r="HR1" s="126"/>
      <c r="HS1" s="130">
        <v>29</v>
      </c>
      <c r="HT1" s="126"/>
      <c r="HU1" s="126"/>
      <c r="HV1" s="126"/>
      <c r="HW1" s="126"/>
      <c r="HX1" s="126"/>
      <c r="HY1" s="126"/>
      <c r="HZ1" s="126"/>
      <c r="IA1" s="130">
        <v>30</v>
      </c>
      <c r="IB1" s="126"/>
      <c r="IC1" s="126"/>
      <c r="ID1" s="126"/>
      <c r="IE1" s="126"/>
      <c r="IF1" s="126"/>
      <c r="IG1" s="126"/>
      <c r="IH1" s="126"/>
      <c r="II1" s="130">
        <v>31</v>
      </c>
      <c r="IJ1" s="126"/>
      <c r="IK1" s="126"/>
      <c r="IL1" s="126"/>
      <c r="IM1" s="126"/>
      <c r="IN1" s="126"/>
      <c r="IO1" s="126"/>
      <c r="IP1" s="126"/>
      <c r="IQ1" s="131" t="s">
        <v>153</v>
      </c>
      <c r="IR1" s="126"/>
      <c r="IS1" s="126"/>
      <c r="IT1" s="126"/>
      <c r="IU1" s="126"/>
      <c r="IV1" s="126"/>
      <c r="IW1" s="126"/>
      <c r="IX1" s="126"/>
      <c r="IY1" s="131" t="s">
        <v>154</v>
      </c>
      <c r="IZ1" s="126"/>
      <c r="JA1" s="126"/>
      <c r="JB1" s="126"/>
      <c r="JC1" s="126"/>
      <c r="JD1" s="126"/>
      <c r="JE1" s="126"/>
    </row>
    <row r="2" spans="1:265" ht="15.75" customHeight="1">
      <c r="A2" s="95" t="s">
        <v>56</v>
      </c>
      <c r="B2" s="95" t="s">
        <v>0</v>
      </c>
      <c r="C2" s="2" t="s">
        <v>107</v>
      </c>
      <c r="D2" s="2" t="s">
        <v>155</v>
      </c>
      <c r="E2" s="2" t="s">
        <v>109</v>
      </c>
      <c r="F2" s="2" t="s">
        <v>110</v>
      </c>
      <c r="G2" s="2" t="s">
        <v>111</v>
      </c>
      <c r="H2" s="2" t="s">
        <v>156</v>
      </c>
      <c r="I2" s="2" t="s">
        <v>55</v>
      </c>
      <c r="J2" s="96"/>
      <c r="K2" s="2" t="s">
        <v>107</v>
      </c>
      <c r="L2" s="2" t="s">
        <v>155</v>
      </c>
      <c r="M2" s="2" t="s">
        <v>109</v>
      </c>
      <c r="N2" s="2" t="s">
        <v>110</v>
      </c>
      <c r="O2" s="2" t="s">
        <v>111</v>
      </c>
      <c r="P2" s="2" t="s">
        <v>156</v>
      </c>
      <c r="Q2" s="2" t="s">
        <v>55</v>
      </c>
      <c r="R2" s="96"/>
      <c r="S2" s="2" t="s">
        <v>107</v>
      </c>
      <c r="T2" s="2" t="s">
        <v>155</v>
      </c>
      <c r="U2" s="2" t="s">
        <v>109</v>
      </c>
      <c r="V2" s="2" t="s">
        <v>110</v>
      </c>
      <c r="W2" s="2" t="s">
        <v>111</v>
      </c>
      <c r="X2" s="2" t="s">
        <v>156</v>
      </c>
      <c r="Y2" s="2" t="s">
        <v>55</v>
      </c>
      <c r="Z2" s="96"/>
      <c r="AA2" s="2" t="s">
        <v>107</v>
      </c>
      <c r="AB2" s="2" t="s">
        <v>155</v>
      </c>
      <c r="AC2" s="2" t="s">
        <v>109</v>
      </c>
      <c r="AD2" s="2" t="s">
        <v>110</v>
      </c>
      <c r="AE2" s="2" t="s">
        <v>111</v>
      </c>
      <c r="AF2" s="2" t="s">
        <v>156</v>
      </c>
      <c r="AG2" s="2" t="s">
        <v>55</v>
      </c>
      <c r="AH2" s="96"/>
      <c r="AI2" s="2" t="s">
        <v>107</v>
      </c>
      <c r="AJ2" s="2" t="s">
        <v>155</v>
      </c>
      <c r="AK2" s="2" t="s">
        <v>109</v>
      </c>
      <c r="AL2" s="2" t="s">
        <v>110</v>
      </c>
      <c r="AM2" s="2" t="s">
        <v>111</v>
      </c>
      <c r="AN2" s="2" t="s">
        <v>156</v>
      </c>
      <c r="AO2" s="2" t="s">
        <v>55</v>
      </c>
      <c r="AP2" s="96"/>
      <c r="AQ2" s="2" t="s">
        <v>107</v>
      </c>
      <c r="AR2" s="2" t="s">
        <v>155</v>
      </c>
      <c r="AS2" s="2" t="s">
        <v>109</v>
      </c>
      <c r="AT2" s="2" t="s">
        <v>110</v>
      </c>
      <c r="AU2" s="2" t="s">
        <v>111</v>
      </c>
      <c r="AV2" s="2" t="s">
        <v>156</v>
      </c>
      <c r="AW2" s="2" t="s">
        <v>55</v>
      </c>
      <c r="AX2" s="96"/>
      <c r="AY2" s="2" t="s">
        <v>107</v>
      </c>
      <c r="AZ2" s="2" t="s">
        <v>108</v>
      </c>
      <c r="BA2" s="2" t="s">
        <v>109</v>
      </c>
      <c r="BB2" s="2" t="s">
        <v>110</v>
      </c>
      <c r="BC2" s="2" t="s">
        <v>111</v>
      </c>
      <c r="BD2" s="2" t="s">
        <v>156</v>
      </c>
      <c r="BE2" s="2" t="s">
        <v>55</v>
      </c>
      <c r="BF2" s="96"/>
      <c r="BG2" s="2" t="s">
        <v>107</v>
      </c>
      <c r="BH2" s="2" t="s">
        <v>108</v>
      </c>
      <c r="BI2" s="2" t="s">
        <v>109</v>
      </c>
      <c r="BJ2" s="2" t="s">
        <v>110</v>
      </c>
      <c r="BK2" s="2" t="s">
        <v>111</v>
      </c>
      <c r="BL2" s="2" t="s">
        <v>156</v>
      </c>
      <c r="BM2" s="2" t="s">
        <v>55</v>
      </c>
      <c r="BN2" s="96"/>
      <c r="BO2" s="2" t="s">
        <v>107</v>
      </c>
      <c r="BP2" s="2" t="s">
        <v>108</v>
      </c>
      <c r="BQ2" s="2" t="s">
        <v>109</v>
      </c>
      <c r="BR2" s="2" t="s">
        <v>110</v>
      </c>
      <c r="BS2" s="2" t="s">
        <v>111</v>
      </c>
      <c r="BT2" s="2" t="s">
        <v>156</v>
      </c>
      <c r="BU2" s="2" t="s">
        <v>55</v>
      </c>
      <c r="BV2" s="96"/>
      <c r="BW2" s="2" t="s">
        <v>107</v>
      </c>
      <c r="BX2" s="2" t="s">
        <v>108</v>
      </c>
      <c r="BY2" s="2" t="s">
        <v>109</v>
      </c>
      <c r="BZ2" s="2" t="s">
        <v>110</v>
      </c>
      <c r="CA2" s="2" t="s">
        <v>111</v>
      </c>
      <c r="CB2" s="2" t="s">
        <v>156</v>
      </c>
      <c r="CC2" s="2" t="s">
        <v>55</v>
      </c>
      <c r="CD2" s="96"/>
      <c r="CE2" s="2" t="s">
        <v>107</v>
      </c>
      <c r="CF2" s="2" t="s">
        <v>108</v>
      </c>
      <c r="CG2" s="2" t="s">
        <v>109</v>
      </c>
      <c r="CH2" s="2" t="s">
        <v>110</v>
      </c>
      <c r="CI2" s="2" t="s">
        <v>111</v>
      </c>
      <c r="CJ2" s="2" t="s">
        <v>156</v>
      </c>
      <c r="CK2" s="2" t="s">
        <v>55</v>
      </c>
      <c r="CL2" s="96"/>
      <c r="CM2" s="2" t="s">
        <v>107</v>
      </c>
      <c r="CN2" s="2" t="s">
        <v>108</v>
      </c>
      <c r="CO2" s="2" t="s">
        <v>109</v>
      </c>
      <c r="CP2" s="2" t="s">
        <v>110</v>
      </c>
      <c r="CQ2" s="2" t="s">
        <v>111</v>
      </c>
      <c r="CR2" s="2" t="s">
        <v>156</v>
      </c>
      <c r="CS2" s="2" t="s">
        <v>55</v>
      </c>
      <c r="CT2" s="96"/>
      <c r="CU2" s="2" t="s">
        <v>107</v>
      </c>
      <c r="CV2" s="2" t="s">
        <v>108</v>
      </c>
      <c r="CW2" s="2" t="s">
        <v>109</v>
      </c>
      <c r="CX2" s="2" t="s">
        <v>110</v>
      </c>
      <c r="CY2" s="2" t="s">
        <v>111</v>
      </c>
      <c r="CZ2" s="2" t="s">
        <v>156</v>
      </c>
      <c r="DA2" s="2" t="s">
        <v>55</v>
      </c>
      <c r="DB2" s="96"/>
      <c r="DC2" s="2" t="s">
        <v>107</v>
      </c>
      <c r="DD2" s="2" t="s">
        <v>108</v>
      </c>
      <c r="DE2" s="2" t="s">
        <v>109</v>
      </c>
      <c r="DF2" s="2" t="s">
        <v>110</v>
      </c>
      <c r="DG2" s="2" t="s">
        <v>111</v>
      </c>
      <c r="DH2" s="2" t="s">
        <v>156</v>
      </c>
      <c r="DI2" s="2" t="s">
        <v>55</v>
      </c>
      <c r="DJ2" s="96"/>
      <c r="DK2" s="2" t="s">
        <v>107</v>
      </c>
      <c r="DL2" s="2" t="s">
        <v>108</v>
      </c>
      <c r="DM2" s="2" t="s">
        <v>109</v>
      </c>
      <c r="DN2" s="2" t="s">
        <v>110</v>
      </c>
      <c r="DO2" s="2" t="s">
        <v>111</v>
      </c>
      <c r="DP2" s="2" t="s">
        <v>156</v>
      </c>
      <c r="DQ2" s="2" t="s">
        <v>55</v>
      </c>
      <c r="DR2" s="96"/>
      <c r="DS2" s="2" t="s">
        <v>107</v>
      </c>
      <c r="DT2" s="2" t="s">
        <v>108</v>
      </c>
      <c r="DU2" s="2" t="s">
        <v>109</v>
      </c>
      <c r="DV2" s="2" t="s">
        <v>110</v>
      </c>
      <c r="DW2" s="2" t="s">
        <v>111</v>
      </c>
      <c r="DX2" s="2" t="s">
        <v>156</v>
      </c>
      <c r="DY2" s="2" t="s">
        <v>55</v>
      </c>
      <c r="DZ2" s="96"/>
      <c r="EA2" s="2" t="s">
        <v>107</v>
      </c>
      <c r="EB2" s="2" t="s">
        <v>108</v>
      </c>
      <c r="EC2" s="2" t="s">
        <v>109</v>
      </c>
      <c r="ED2" s="2" t="s">
        <v>110</v>
      </c>
      <c r="EE2" s="2" t="s">
        <v>111</v>
      </c>
      <c r="EF2" s="2" t="s">
        <v>156</v>
      </c>
      <c r="EG2" s="2" t="s">
        <v>55</v>
      </c>
      <c r="EH2" s="96"/>
      <c r="EI2" s="2" t="s">
        <v>107</v>
      </c>
      <c r="EJ2" s="2" t="s">
        <v>108</v>
      </c>
      <c r="EK2" s="2" t="s">
        <v>109</v>
      </c>
      <c r="EL2" s="2" t="s">
        <v>110</v>
      </c>
      <c r="EM2" s="2" t="s">
        <v>111</v>
      </c>
      <c r="EN2" s="2" t="s">
        <v>156</v>
      </c>
      <c r="EO2" s="2" t="s">
        <v>55</v>
      </c>
      <c r="EP2" s="96"/>
      <c r="EQ2" s="2" t="s">
        <v>107</v>
      </c>
      <c r="ER2" s="2" t="s">
        <v>108</v>
      </c>
      <c r="ES2" s="2" t="s">
        <v>109</v>
      </c>
      <c r="ET2" s="2" t="s">
        <v>110</v>
      </c>
      <c r="EU2" s="2" t="s">
        <v>111</v>
      </c>
      <c r="EV2" s="2" t="s">
        <v>156</v>
      </c>
      <c r="EW2" s="2" t="s">
        <v>55</v>
      </c>
      <c r="EX2" s="96"/>
      <c r="EY2" s="2" t="s">
        <v>107</v>
      </c>
      <c r="EZ2" s="2" t="s">
        <v>108</v>
      </c>
      <c r="FA2" s="2" t="s">
        <v>109</v>
      </c>
      <c r="FB2" s="2" t="s">
        <v>110</v>
      </c>
      <c r="FC2" s="2" t="s">
        <v>111</v>
      </c>
      <c r="FD2" s="2" t="s">
        <v>156</v>
      </c>
      <c r="FE2" s="2" t="s">
        <v>55</v>
      </c>
      <c r="FF2" s="96"/>
      <c r="FG2" s="2" t="s">
        <v>107</v>
      </c>
      <c r="FH2" s="2" t="s">
        <v>108</v>
      </c>
      <c r="FI2" s="2" t="s">
        <v>109</v>
      </c>
      <c r="FJ2" s="2" t="s">
        <v>110</v>
      </c>
      <c r="FK2" s="2" t="s">
        <v>111</v>
      </c>
      <c r="FL2" s="2" t="s">
        <v>156</v>
      </c>
      <c r="FM2" s="2" t="s">
        <v>55</v>
      </c>
      <c r="FN2" s="96"/>
      <c r="FO2" s="2" t="s">
        <v>107</v>
      </c>
      <c r="FP2" s="2" t="s">
        <v>108</v>
      </c>
      <c r="FQ2" s="2" t="s">
        <v>109</v>
      </c>
      <c r="FR2" s="2" t="s">
        <v>110</v>
      </c>
      <c r="FS2" s="2" t="s">
        <v>111</v>
      </c>
      <c r="FT2" s="2" t="s">
        <v>156</v>
      </c>
      <c r="FU2" s="2" t="s">
        <v>55</v>
      </c>
      <c r="FV2" s="96"/>
      <c r="FW2" s="2" t="s">
        <v>107</v>
      </c>
      <c r="FX2" s="2" t="s">
        <v>108</v>
      </c>
      <c r="FY2" s="2" t="s">
        <v>109</v>
      </c>
      <c r="FZ2" s="2" t="s">
        <v>110</v>
      </c>
      <c r="GA2" s="2" t="s">
        <v>111</v>
      </c>
      <c r="GB2" s="2" t="s">
        <v>156</v>
      </c>
      <c r="GC2" s="2" t="s">
        <v>55</v>
      </c>
      <c r="GD2" s="96"/>
      <c r="GE2" s="2" t="s">
        <v>107</v>
      </c>
      <c r="GF2" s="2" t="s">
        <v>108</v>
      </c>
      <c r="GG2" s="2" t="s">
        <v>109</v>
      </c>
      <c r="GH2" s="2" t="s">
        <v>110</v>
      </c>
      <c r="GI2" s="2" t="s">
        <v>111</v>
      </c>
      <c r="GJ2" s="2" t="s">
        <v>156</v>
      </c>
      <c r="GK2" s="2" t="s">
        <v>55</v>
      </c>
      <c r="GL2" s="96"/>
      <c r="GM2" s="2" t="s">
        <v>107</v>
      </c>
      <c r="GN2" s="2" t="s">
        <v>108</v>
      </c>
      <c r="GO2" s="2" t="s">
        <v>109</v>
      </c>
      <c r="GP2" s="2" t="s">
        <v>110</v>
      </c>
      <c r="GQ2" s="2" t="s">
        <v>111</v>
      </c>
      <c r="GR2" s="2" t="s">
        <v>156</v>
      </c>
      <c r="GS2" s="2" t="s">
        <v>55</v>
      </c>
      <c r="GT2" s="96"/>
      <c r="GU2" s="2" t="s">
        <v>107</v>
      </c>
      <c r="GV2" s="2" t="s">
        <v>108</v>
      </c>
      <c r="GW2" s="2" t="s">
        <v>109</v>
      </c>
      <c r="GX2" s="2" t="s">
        <v>110</v>
      </c>
      <c r="GY2" s="2" t="s">
        <v>111</v>
      </c>
      <c r="GZ2" s="2" t="s">
        <v>156</v>
      </c>
      <c r="HA2" s="2" t="s">
        <v>55</v>
      </c>
      <c r="HB2" s="96"/>
      <c r="HC2" s="2" t="s">
        <v>107</v>
      </c>
      <c r="HD2" s="2" t="s">
        <v>108</v>
      </c>
      <c r="HE2" s="2" t="s">
        <v>109</v>
      </c>
      <c r="HF2" s="2" t="s">
        <v>110</v>
      </c>
      <c r="HG2" s="2" t="s">
        <v>111</v>
      </c>
      <c r="HH2" s="2" t="s">
        <v>156</v>
      </c>
      <c r="HI2" s="2" t="s">
        <v>55</v>
      </c>
      <c r="HJ2" s="96"/>
      <c r="HK2" s="2" t="s">
        <v>107</v>
      </c>
      <c r="HL2" s="2" t="s">
        <v>108</v>
      </c>
      <c r="HM2" s="2" t="s">
        <v>109</v>
      </c>
      <c r="HN2" s="2" t="s">
        <v>110</v>
      </c>
      <c r="HO2" s="2" t="s">
        <v>111</v>
      </c>
      <c r="HP2" s="2" t="s">
        <v>156</v>
      </c>
      <c r="HQ2" s="2" t="s">
        <v>55</v>
      </c>
      <c r="HR2" s="96"/>
      <c r="HS2" s="2" t="s">
        <v>107</v>
      </c>
      <c r="HT2" s="2" t="s">
        <v>108</v>
      </c>
      <c r="HU2" s="2" t="s">
        <v>109</v>
      </c>
      <c r="HV2" s="2" t="s">
        <v>110</v>
      </c>
      <c r="HW2" s="2" t="s">
        <v>111</v>
      </c>
      <c r="HX2" s="2" t="s">
        <v>156</v>
      </c>
      <c r="HY2" s="2" t="s">
        <v>55</v>
      </c>
      <c r="HZ2" s="96"/>
      <c r="IA2" s="2" t="s">
        <v>107</v>
      </c>
      <c r="IB2" s="2" t="s">
        <v>108</v>
      </c>
      <c r="IC2" s="2" t="s">
        <v>109</v>
      </c>
      <c r="ID2" s="2" t="s">
        <v>110</v>
      </c>
      <c r="IE2" s="2" t="s">
        <v>111</v>
      </c>
      <c r="IF2" s="2" t="s">
        <v>156</v>
      </c>
      <c r="IG2" s="2" t="s">
        <v>55</v>
      </c>
      <c r="IH2" s="96"/>
      <c r="II2" s="2" t="s">
        <v>107</v>
      </c>
      <c r="IJ2" s="2" t="s">
        <v>108</v>
      </c>
      <c r="IK2" s="2" t="s">
        <v>109</v>
      </c>
      <c r="IL2" s="2" t="s">
        <v>110</v>
      </c>
      <c r="IM2" s="2" t="s">
        <v>111</v>
      </c>
      <c r="IN2" s="2" t="s">
        <v>156</v>
      </c>
      <c r="IO2" s="2" t="s">
        <v>55</v>
      </c>
      <c r="IP2" s="96"/>
      <c r="IQ2" s="2" t="s">
        <v>107</v>
      </c>
      <c r="IR2" s="2" t="s">
        <v>108</v>
      </c>
      <c r="IS2" s="2" t="s">
        <v>109</v>
      </c>
      <c r="IT2" s="2" t="s">
        <v>110</v>
      </c>
      <c r="IU2" s="2" t="s">
        <v>111</v>
      </c>
      <c r="IV2" s="2" t="s">
        <v>156</v>
      </c>
      <c r="IW2" s="2" t="s">
        <v>55</v>
      </c>
      <c r="IX2" s="96"/>
      <c r="IY2" s="2" t="s">
        <v>116</v>
      </c>
      <c r="IZ2" s="2" t="s">
        <v>117</v>
      </c>
      <c r="JA2" s="2" t="s">
        <v>118</v>
      </c>
      <c r="JB2" s="2" t="s">
        <v>119</v>
      </c>
      <c r="JC2" s="2" t="s">
        <v>120</v>
      </c>
      <c r="JD2" s="2" t="s">
        <v>121</v>
      </c>
      <c r="JE2" s="110" t="s">
        <v>122</v>
      </c>
    </row>
    <row r="3" spans="1:265" ht="15.75" customHeight="1">
      <c r="A3" s="2" t="s">
        <v>158</v>
      </c>
      <c r="B3" s="2" t="s">
        <v>113</v>
      </c>
      <c r="C3" s="97"/>
      <c r="D3" s="97"/>
      <c r="E3" s="97"/>
      <c r="F3" s="97"/>
      <c r="G3" s="97"/>
      <c r="H3" s="97"/>
      <c r="I3" s="98">
        <f t="shared" ref="I3:I46" si="0">SUM(C3:H3)</f>
        <v>0</v>
      </c>
      <c r="J3" s="99"/>
      <c r="K3" s="97"/>
      <c r="L3" s="97"/>
      <c r="M3" s="97"/>
      <c r="N3" s="97"/>
      <c r="O3" s="97"/>
      <c r="P3" s="97"/>
      <c r="Q3" s="98">
        <f t="shared" ref="Q3:Q46" si="1">SUM(K3:P3)</f>
        <v>0</v>
      </c>
      <c r="R3" s="99"/>
      <c r="S3" s="104"/>
      <c r="T3" s="97"/>
      <c r="U3" s="97"/>
      <c r="V3" s="97"/>
      <c r="W3" s="97"/>
      <c r="X3" s="97"/>
      <c r="Y3" s="98">
        <f t="shared" ref="Y3:Y46" si="2">SUM(S3:X3)</f>
        <v>0</v>
      </c>
      <c r="Z3" s="99"/>
      <c r="AA3" s="97"/>
      <c r="AB3" s="97"/>
      <c r="AC3" s="97"/>
      <c r="AD3" s="97"/>
      <c r="AE3" s="97"/>
      <c r="AF3" s="97"/>
      <c r="AG3" s="98">
        <f t="shared" ref="AG3:AG46" si="3">SUM(AA3:AF3)</f>
        <v>0</v>
      </c>
      <c r="AH3" s="99"/>
      <c r="AI3" s="104"/>
      <c r="AJ3" s="97"/>
      <c r="AK3" s="97"/>
      <c r="AL3" s="97"/>
      <c r="AM3" s="97"/>
      <c r="AN3" s="97"/>
      <c r="AO3" s="98">
        <f t="shared" ref="AO3:AO46" si="4">SUM(AI3:AN3)</f>
        <v>0</v>
      </c>
      <c r="AP3" s="99"/>
      <c r="AQ3" s="97"/>
      <c r="AR3" s="97"/>
      <c r="AS3" s="97"/>
      <c r="AT3" s="97"/>
      <c r="AU3" s="97"/>
      <c r="AV3" s="97"/>
      <c r="AW3" s="98">
        <f t="shared" ref="AW3:AW46" si="5">SUM(AQ3:AV3)</f>
        <v>0</v>
      </c>
      <c r="AX3" s="99"/>
      <c r="AY3" s="97"/>
      <c r="AZ3" s="97"/>
      <c r="BA3" s="97"/>
      <c r="BB3" s="97"/>
      <c r="BC3" s="97"/>
      <c r="BD3" s="97"/>
      <c r="BE3" s="98">
        <f t="shared" ref="BE3:BE46" si="6">SUM(AY3:BD3)</f>
        <v>0</v>
      </c>
      <c r="BF3" s="99"/>
      <c r="BG3" s="104"/>
      <c r="BH3" s="97"/>
      <c r="BI3" s="97"/>
      <c r="BJ3" s="97"/>
      <c r="BK3" s="97"/>
      <c r="BL3" s="97"/>
      <c r="BM3" s="98">
        <f t="shared" ref="BM3:BM46" si="7">SUM(BG3:BL3)</f>
        <v>0</v>
      </c>
      <c r="BN3" s="99"/>
      <c r="BO3" s="97"/>
      <c r="BP3" s="97"/>
      <c r="BQ3" s="97"/>
      <c r="BR3" s="97"/>
      <c r="BS3" s="97"/>
      <c r="BT3" s="97"/>
      <c r="BU3" s="98">
        <f t="shared" ref="BU3:BU46" si="8">SUM(BO3:BT3)</f>
        <v>0</v>
      </c>
      <c r="BV3" s="99"/>
      <c r="BW3" s="104"/>
      <c r="BX3" s="97"/>
      <c r="BY3" s="97"/>
      <c r="BZ3" s="97"/>
      <c r="CA3" s="97"/>
      <c r="CB3" s="97"/>
      <c r="CC3" s="98">
        <f t="shared" ref="CC3:CC46" si="9">SUM(BW3:CB3)</f>
        <v>0</v>
      </c>
      <c r="CD3" s="99"/>
      <c r="CE3" s="104"/>
      <c r="CF3" s="97"/>
      <c r="CG3" s="97"/>
      <c r="CH3" s="97"/>
      <c r="CI3" s="97"/>
      <c r="CJ3" s="97"/>
      <c r="CK3" s="98">
        <f t="shared" ref="CK3:CK46" si="10">SUM(CE3:CJ3)</f>
        <v>0</v>
      </c>
      <c r="CL3" s="99"/>
      <c r="CM3" s="97"/>
      <c r="CN3" s="97"/>
      <c r="CO3" s="97"/>
      <c r="CP3" s="97"/>
      <c r="CQ3" s="97"/>
      <c r="CR3" s="97"/>
      <c r="CS3" s="98">
        <f t="shared" ref="CS3:CS46" si="11">SUM(CM3:CR3)</f>
        <v>0</v>
      </c>
      <c r="CT3" s="99"/>
      <c r="CU3" s="97"/>
      <c r="CV3" s="97"/>
      <c r="CW3" s="97"/>
      <c r="CX3" s="97"/>
      <c r="CY3" s="97"/>
      <c r="CZ3" s="97"/>
      <c r="DA3" s="98">
        <f t="shared" ref="DA3:DA46" si="12">SUM(CU3:CZ3)</f>
        <v>0</v>
      </c>
      <c r="DB3" s="99"/>
      <c r="DC3" s="97"/>
      <c r="DD3" s="97"/>
      <c r="DE3" s="97"/>
      <c r="DF3" s="97"/>
      <c r="DG3" s="97"/>
      <c r="DH3" s="97"/>
      <c r="DI3" s="98">
        <f t="shared" ref="DI3:DI46" si="13">SUM(DC3:DH3)</f>
        <v>0</v>
      </c>
      <c r="DJ3" s="99"/>
      <c r="DK3" s="97"/>
      <c r="DL3" s="97"/>
      <c r="DM3" s="97"/>
      <c r="DN3" s="97"/>
      <c r="DO3" s="97"/>
      <c r="DP3" s="97"/>
      <c r="DQ3" s="98">
        <f t="shared" ref="DQ3:DQ46" si="14">SUM(DK3:DP3)</f>
        <v>0</v>
      </c>
      <c r="DR3" s="99"/>
      <c r="DS3" s="97"/>
      <c r="DT3" s="97"/>
      <c r="DU3" s="97"/>
      <c r="DV3" s="97"/>
      <c r="DW3" s="97"/>
      <c r="DX3" s="97"/>
      <c r="DY3" s="98">
        <f t="shared" ref="DY3:DY46" si="15">SUM(DS3:DX3)</f>
        <v>0</v>
      </c>
      <c r="DZ3" s="99"/>
      <c r="EA3" s="97"/>
      <c r="EB3" s="97"/>
      <c r="EC3" s="97"/>
      <c r="ED3" s="97"/>
      <c r="EE3" s="97"/>
      <c r="EF3" s="97"/>
      <c r="EG3" s="98">
        <f t="shared" ref="EG3:EG46" si="16">SUM(EA3:EF3)</f>
        <v>0</v>
      </c>
      <c r="EH3" s="99"/>
      <c r="EI3" s="104"/>
      <c r="EJ3" s="97"/>
      <c r="EK3" s="97"/>
      <c r="EL3" s="97"/>
      <c r="EM3" s="97"/>
      <c r="EN3" s="97"/>
      <c r="EO3" s="98">
        <f t="shared" ref="EO3:EO46" si="17">SUM(EI3:EN3)</f>
        <v>0</v>
      </c>
      <c r="EP3" s="99"/>
      <c r="EQ3" s="97"/>
      <c r="ER3" s="97"/>
      <c r="ES3" s="97"/>
      <c r="ET3" s="97"/>
      <c r="EU3" s="97"/>
      <c r="EV3" s="97"/>
      <c r="EW3" s="98">
        <f t="shared" ref="EW3:EW46" si="18">SUM(EQ3:EV3)</f>
        <v>0</v>
      </c>
      <c r="EX3" s="99"/>
      <c r="EY3" s="97"/>
      <c r="EZ3" s="97"/>
      <c r="FA3" s="97"/>
      <c r="FB3" s="97"/>
      <c r="FC3" s="97"/>
      <c r="FD3" s="97"/>
      <c r="FE3" s="98">
        <f t="shared" ref="FE3:FE46" si="19">SUM(EY3:FD3)</f>
        <v>0</v>
      </c>
      <c r="FF3" s="99"/>
      <c r="FG3" s="97"/>
      <c r="FH3" s="97"/>
      <c r="FI3" s="97"/>
      <c r="FJ3" s="97"/>
      <c r="FK3" s="97"/>
      <c r="FL3" s="97"/>
      <c r="FM3" s="98">
        <f t="shared" ref="FM3:FM46" si="20">SUM(FG3:FL3)</f>
        <v>0</v>
      </c>
      <c r="FN3" s="99"/>
      <c r="FO3" s="104"/>
      <c r="FP3" s="97"/>
      <c r="FQ3" s="97"/>
      <c r="FR3" s="97"/>
      <c r="FS3" s="97"/>
      <c r="FT3" s="97"/>
      <c r="FU3" s="98">
        <f t="shared" ref="FU3:FU48" si="21">SUM(FO3:FT3)</f>
        <v>0</v>
      </c>
      <c r="FV3" s="99"/>
      <c r="FW3" s="97"/>
      <c r="FX3" s="97"/>
      <c r="FY3" s="97"/>
      <c r="FZ3" s="97"/>
      <c r="GA3" s="97"/>
      <c r="GB3" s="97"/>
      <c r="GC3" s="98">
        <f t="shared" ref="GC3:GC46" si="22">SUM(FW3:GB3)</f>
        <v>0</v>
      </c>
      <c r="GD3" s="99"/>
      <c r="GE3" s="104"/>
      <c r="GF3" s="97"/>
      <c r="GG3" s="97"/>
      <c r="GH3" s="97"/>
      <c r="GI3" s="97"/>
      <c r="GJ3" s="97"/>
      <c r="GK3" s="98">
        <f t="shared" ref="GK3:GK46" si="23">SUM(GE3:GJ3)</f>
        <v>0</v>
      </c>
      <c r="GL3" s="99"/>
      <c r="GM3" s="104"/>
      <c r="GN3" s="97"/>
      <c r="GO3" s="97"/>
      <c r="GP3" s="97"/>
      <c r="GQ3" s="97"/>
      <c r="GR3" s="97"/>
      <c r="GS3" s="98">
        <f t="shared" ref="GS3:GS46" si="24">SUM(GM3:GR3)</f>
        <v>0</v>
      </c>
      <c r="GT3" s="99"/>
      <c r="GU3" s="97"/>
      <c r="GV3" s="97"/>
      <c r="GW3" s="97"/>
      <c r="GX3" s="97"/>
      <c r="GY3" s="97"/>
      <c r="GZ3" s="97"/>
      <c r="HA3" s="98">
        <f t="shared" ref="HA3:HA46" si="25">SUM(GU3:GZ3)</f>
        <v>0</v>
      </c>
      <c r="HB3" s="99"/>
      <c r="HC3" s="97"/>
      <c r="HD3" s="97"/>
      <c r="HE3" s="97"/>
      <c r="HF3" s="97"/>
      <c r="HG3" s="97"/>
      <c r="HH3" s="97"/>
      <c r="HI3" s="98">
        <f t="shared" ref="HI3:HI46" si="26">SUM(HC3:HH3)</f>
        <v>0</v>
      </c>
      <c r="HJ3" s="99"/>
      <c r="HK3" s="97"/>
      <c r="HL3" s="97"/>
      <c r="HM3" s="97"/>
      <c r="HN3" s="97"/>
      <c r="HO3" s="97"/>
      <c r="HP3" s="97"/>
      <c r="HQ3" s="98">
        <f t="shared" ref="HQ3:HQ46" si="27">SUM(HK3:HP3)</f>
        <v>0</v>
      </c>
      <c r="HR3" s="99"/>
      <c r="HS3" s="104"/>
      <c r="HT3" s="97"/>
      <c r="HU3" s="97"/>
      <c r="HV3" s="97"/>
      <c r="HW3" s="97"/>
      <c r="HX3" s="97"/>
      <c r="HY3" s="98">
        <f t="shared" ref="HY3:HY46" si="28">SUM(HS3:HX3)</f>
        <v>0</v>
      </c>
      <c r="HZ3" s="99"/>
      <c r="IA3" s="97"/>
      <c r="IB3" s="97"/>
      <c r="IC3" s="97"/>
      <c r="ID3" s="97"/>
      <c r="IE3" s="97"/>
      <c r="IF3" s="97"/>
      <c r="IG3" s="98">
        <f t="shared" ref="IG3:IG46" si="29">SUM(IA3:IF3)</f>
        <v>0</v>
      </c>
      <c r="IH3" s="99"/>
      <c r="II3" s="97"/>
      <c r="IJ3" s="97"/>
      <c r="IK3" s="97"/>
      <c r="IL3" s="97"/>
      <c r="IM3" s="97"/>
      <c r="IN3" s="97"/>
      <c r="IO3" s="98">
        <f t="shared" ref="IO3:IO9" si="30">SUM(II3:IN3)</f>
        <v>0</v>
      </c>
      <c r="IP3" s="99"/>
      <c r="IQ3" s="97"/>
      <c r="IR3" s="97"/>
      <c r="IS3" s="97"/>
      <c r="IT3" s="97"/>
      <c r="IU3" s="97"/>
      <c r="IV3" s="97"/>
      <c r="IW3" s="98">
        <f t="shared" ref="IW3:IW6" si="31">SUM(IQ3:IV3)</f>
        <v>0</v>
      </c>
      <c r="IX3" s="99"/>
      <c r="IY3" s="100">
        <f t="shared" ref="IY3:JD3" si="32">SUM(C3,K3,S3,AA3,AI3,AQ3,AY3,BG3,BO3,BW3,CE3,CM3,CU3,DC3,DK3,DS3,EA3,EI3,EQ3,EY3,FG3,FO3,FW3,GE3,GM3,GU3,HC3,HK3,HS3,IA3,II3,IQ3)</f>
        <v>0</v>
      </c>
      <c r="IZ3" s="100">
        <f t="shared" si="32"/>
        <v>0</v>
      </c>
      <c r="JA3" s="100">
        <f t="shared" si="32"/>
        <v>0</v>
      </c>
      <c r="JB3" s="100">
        <f t="shared" si="32"/>
        <v>0</v>
      </c>
      <c r="JC3" s="100">
        <f t="shared" si="32"/>
        <v>0</v>
      </c>
      <c r="JD3" s="100">
        <f t="shared" si="32"/>
        <v>0</v>
      </c>
      <c r="JE3" s="111">
        <f t="shared" ref="JE3:JE6" si="33">SUM(IY3:JD3)</f>
        <v>0</v>
      </c>
    </row>
    <row r="4" spans="1:265" ht="15.75" customHeight="1">
      <c r="A4" s="2" t="s">
        <v>57</v>
      </c>
      <c r="B4" s="2" t="s">
        <v>2</v>
      </c>
      <c r="C4" s="97"/>
      <c r="D4" s="98">
        <f>1+0.5</f>
        <v>1.5</v>
      </c>
      <c r="E4" s="98">
        <v>0.5</v>
      </c>
      <c r="F4" s="98">
        <f>1+1.5</f>
        <v>2.5</v>
      </c>
      <c r="G4" s="98">
        <v>2</v>
      </c>
      <c r="H4" s="97"/>
      <c r="I4" s="98">
        <f t="shared" si="0"/>
        <v>6.5</v>
      </c>
      <c r="J4" s="99"/>
      <c r="K4" s="97"/>
      <c r="L4" s="98"/>
      <c r="M4" s="98"/>
      <c r="N4" s="98"/>
      <c r="O4" s="98"/>
      <c r="P4" s="97"/>
      <c r="Q4" s="98">
        <f t="shared" si="1"/>
        <v>0</v>
      </c>
      <c r="R4" s="99"/>
      <c r="S4" s="112">
        <v>1</v>
      </c>
      <c r="T4" s="98">
        <v>0.5</v>
      </c>
      <c r="U4" s="98">
        <v>1</v>
      </c>
      <c r="V4" s="98">
        <v>1.5</v>
      </c>
      <c r="W4" s="97"/>
      <c r="X4" s="97"/>
      <c r="Y4" s="98">
        <f t="shared" si="2"/>
        <v>4</v>
      </c>
      <c r="Z4" s="99"/>
      <c r="AA4" s="97"/>
      <c r="AB4" s="98"/>
      <c r="AC4" s="98"/>
      <c r="AD4" s="98"/>
      <c r="AE4" s="98"/>
      <c r="AF4" s="97"/>
      <c r="AG4" s="98">
        <f t="shared" si="3"/>
        <v>0</v>
      </c>
      <c r="AH4" s="99"/>
      <c r="AI4" s="104"/>
      <c r="AJ4" s="97"/>
      <c r="AK4" s="97"/>
      <c r="AL4" s="97"/>
      <c r="AM4" s="97"/>
      <c r="AN4" s="97"/>
      <c r="AO4" s="98">
        <f t="shared" si="4"/>
        <v>0</v>
      </c>
      <c r="AP4" s="99"/>
      <c r="AQ4" s="97"/>
      <c r="AR4" s="98"/>
      <c r="AS4" s="98"/>
      <c r="AT4" s="98"/>
      <c r="AU4" s="98"/>
      <c r="AV4" s="97"/>
      <c r="AW4" s="98">
        <f t="shared" si="5"/>
        <v>0</v>
      </c>
      <c r="AX4" s="99"/>
      <c r="AY4" s="97"/>
      <c r="AZ4" s="98"/>
      <c r="BA4" s="98"/>
      <c r="BB4" s="98"/>
      <c r="BC4" s="98"/>
      <c r="BD4" s="97"/>
      <c r="BE4" s="98">
        <f t="shared" si="6"/>
        <v>0</v>
      </c>
      <c r="BF4" s="99"/>
      <c r="BG4" s="104"/>
      <c r="BH4" s="97"/>
      <c r="BI4" s="97"/>
      <c r="BJ4" s="98">
        <v>1</v>
      </c>
      <c r="BK4" s="97"/>
      <c r="BL4" s="97"/>
      <c r="BM4" s="98">
        <f t="shared" si="7"/>
        <v>1</v>
      </c>
      <c r="BN4" s="99"/>
      <c r="BO4" s="97"/>
      <c r="BP4" s="98"/>
      <c r="BQ4" s="98"/>
      <c r="BR4" s="98"/>
      <c r="BS4" s="98"/>
      <c r="BT4" s="97"/>
      <c r="BU4" s="98">
        <f t="shared" si="8"/>
        <v>0</v>
      </c>
      <c r="BV4" s="99"/>
      <c r="BW4" s="104"/>
      <c r="BX4" s="98">
        <v>1</v>
      </c>
      <c r="BY4" s="98">
        <v>0.5</v>
      </c>
      <c r="BZ4" s="98">
        <v>1</v>
      </c>
      <c r="CA4" s="97"/>
      <c r="CB4" s="97"/>
      <c r="CC4" s="98">
        <f t="shared" si="9"/>
        <v>2.5</v>
      </c>
      <c r="CD4" s="99"/>
      <c r="CE4" s="104"/>
      <c r="CF4" s="97"/>
      <c r="CG4" s="97"/>
      <c r="CH4" s="97"/>
      <c r="CI4" s="97"/>
      <c r="CJ4" s="97"/>
      <c r="CK4" s="98">
        <f t="shared" si="10"/>
        <v>0</v>
      </c>
      <c r="CL4" s="99"/>
      <c r="CM4" s="97"/>
      <c r="CN4" s="98"/>
      <c r="CO4" s="98"/>
      <c r="CP4" s="98"/>
      <c r="CQ4" s="98"/>
      <c r="CR4" s="97"/>
      <c r="CS4" s="98">
        <f t="shared" si="11"/>
        <v>0</v>
      </c>
      <c r="CT4" s="99"/>
      <c r="CU4" s="97"/>
      <c r="CV4" s="98"/>
      <c r="CW4" s="98"/>
      <c r="CX4" s="98"/>
      <c r="CY4" s="98"/>
      <c r="CZ4" s="97"/>
      <c r="DA4" s="98">
        <f t="shared" si="12"/>
        <v>0</v>
      </c>
      <c r="DB4" s="99"/>
      <c r="DC4" s="97"/>
      <c r="DD4" s="98"/>
      <c r="DE4" s="98"/>
      <c r="DF4" s="98"/>
      <c r="DG4" s="98"/>
      <c r="DH4" s="97"/>
      <c r="DI4" s="98">
        <f t="shared" si="13"/>
        <v>0</v>
      </c>
      <c r="DJ4" s="99"/>
      <c r="DK4" s="97"/>
      <c r="DL4" s="98"/>
      <c r="DM4" s="98"/>
      <c r="DN4" s="98"/>
      <c r="DO4" s="98"/>
      <c r="DP4" s="97"/>
      <c r="DQ4" s="98">
        <f t="shared" si="14"/>
        <v>0</v>
      </c>
      <c r="DR4" s="99"/>
      <c r="DS4" s="97"/>
      <c r="DT4" s="98"/>
      <c r="DU4" s="98"/>
      <c r="DV4" s="98"/>
      <c r="DW4" s="98"/>
      <c r="DX4" s="97"/>
      <c r="DY4" s="98">
        <f t="shared" si="15"/>
        <v>0</v>
      </c>
      <c r="DZ4" s="99"/>
      <c r="EA4" s="97"/>
      <c r="EB4" s="98"/>
      <c r="EC4" s="98"/>
      <c r="ED4" s="98"/>
      <c r="EE4" s="98"/>
      <c r="EF4" s="97"/>
      <c r="EG4" s="98">
        <f t="shared" si="16"/>
        <v>0</v>
      </c>
      <c r="EH4" s="99"/>
      <c r="EI4" s="104"/>
      <c r="EJ4" s="98">
        <v>2</v>
      </c>
      <c r="EK4" s="98">
        <v>1</v>
      </c>
      <c r="EL4" s="98">
        <v>0.5</v>
      </c>
      <c r="EM4" s="98">
        <v>0.5</v>
      </c>
      <c r="EN4" s="97"/>
      <c r="EO4" s="98">
        <f t="shared" si="17"/>
        <v>4</v>
      </c>
      <c r="EP4" s="99"/>
      <c r="EQ4" s="97"/>
      <c r="ER4" s="98"/>
      <c r="ES4" s="98"/>
      <c r="ET4" s="98"/>
      <c r="EU4" s="98"/>
      <c r="EV4" s="97"/>
      <c r="EW4" s="98">
        <f t="shared" si="18"/>
        <v>0</v>
      </c>
      <c r="EX4" s="99"/>
      <c r="EY4" s="97"/>
      <c r="EZ4" s="98"/>
      <c r="FA4" s="98"/>
      <c r="FB4" s="98"/>
      <c r="FC4" s="98"/>
      <c r="FD4" s="97"/>
      <c r="FE4" s="98">
        <f t="shared" si="19"/>
        <v>0</v>
      </c>
      <c r="FF4" s="99"/>
      <c r="FG4" s="97"/>
      <c r="FH4" s="98"/>
      <c r="FI4" s="98"/>
      <c r="FJ4" s="98"/>
      <c r="FK4" s="98"/>
      <c r="FL4" s="97"/>
      <c r="FM4" s="98">
        <f t="shared" si="20"/>
        <v>0</v>
      </c>
      <c r="FN4" s="99"/>
      <c r="FO4" s="104"/>
      <c r="FP4" s="98">
        <v>0.5</v>
      </c>
      <c r="FQ4" s="98">
        <v>0.5</v>
      </c>
      <c r="FR4" s="98">
        <v>1</v>
      </c>
      <c r="FS4" s="98">
        <v>1</v>
      </c>
      <c r="FT4" s="97"/>
      <c r="FU4" s="98">
        <f t="shared" si="21"/>
        <v>3</v>
      </c>
      <c r="FV4" s="99"/>
      <c r="FW4" s="97"/>
      <c r="FX4" s="98"/>
      <c r="FY4" s="98"/>
      <c r="FZ4" s="98"/>
      <c r="GA4" s="98"/>
      <c r="GB4" s="97"/>
      <c r="GC4" s="98">
        <f t="shared" si="22"/>
        <v>0</v>
      </c>
      <c r="GD4" s="99"/>
      <c r="GE4" s="112">
        <v>1</v>
      </c>
      <c r="GF4" s="97"/>
      <c r="GG4" s="97"/>
      <c r="GH4" s="98">
        <v>2.5</v>
      </c>
      <c r="GI4" s="97"/>
      <c r="GJ4" s="97"/>
      <c r="GK4" s="98">
        <f t="shared" si="23"/>
        <v>3.5</v>
      </c>
      <c r="GL4" s="99"/>
      <c r="GM4" s="104"/>
      <c r="GN4" s="97"/>
      <c r="GO4" s="97"/>
      <c r="GP4" s="97"/>
      <c r="GQ4" s="97"/>
      <c r="GR4" s="97"/>
      <c r="GS4" s="98">
        <f t="shared" si="24"/>
        <v>0</v>
      </c>
      <c r="GT4" s="99"/>
      <c r="GU4" s="97"/>
      <c r="GV4" s="98"/>
      <c r="GW4" s="98"/>
      <c r="GX4" s="98"/>
      <c r="GY4" s="98"/>
      <c r="GZ4" s="97"/>
      <c r="HA4" s="98">
        <f t="shared" si="25"/>
        <v>0</v>
      </c>
      <c r="HB4" s="99"/>
      <c r="HC4" s="97"/>
      <c r="HD4" s="98"/>
      <c r="HE4" s="98"/>
      <c r="HF4" s="98"/>
      <c r="HG4" s="98"/>
      <c r="HH4" s="97"/>
      <c r="HI4" s="98">
        <f t="shared" si="26"/>
        <v>0</v>
      </c>
      <c r="HJ4" s="99"/>
      <c r="HK4" s="97"/>
      <c r="HL4" s="98"/>
      <c r="HM4" s="98"/>
      <c r="HN4" s="98"/>
      <c r="HO4" s="98"/>
      <c r="HP4" s="97"/>
      <c r="HQ4" s="98">
        <f t="shared" si="27"/>
        <v>0</v>
      </c>
      <c r="HR4" s="99"/>
      <c r="HS4" s="104"/>
      <c r="HT4" s="98">
        <v>1</v>
      </c>
      <c r="HU4" s="98">
        <v>0.5</v>
      </c>
      <c r="HV4" s="98">
        <v>1</v>
      </c>
      <c r="HW4" s="98">
        <v>0.5</v>
      </c>
      <c r="HX4" s="97"/>
      <c r="HY4" s="98">
        <f t="shared" si="28"/>
        <v>3</v>
      </c>
      <c r="HZ4" s="99"/>
      <c r="IA4" s="97"/>
      <c r="IB4" s="98"/>
      <c r="IC4" s="98"/>
      <c r="ID4" s="98"/>
      <c r="IE4" s="98"/>
      <c r="IF4" s="97"/>
      <c r="IG4" s="98">
        <f t="shared" si="29"/>
        <v>0</v>
      </c>
      <c r="IH4" s="99"/>
      <c r="II4" s="97"/>
      <c r="IJ4" s="98"/>
      <c r="IK4" s="98"/>
      <c r="IL4" s="98"/>
      <c r="IM4" s="98"/>
      <c r="IN4" s="97"/>
      <c r="IO4" s="98">
        <f t="shared" si="30"/>
        <v>0</v>
      </c>
      <c r="IP4" s="99"/>
      <c r="IQ4" s="97"/>
      <c r="IR4" s="98"/>
      <c r="IS4" s="98"/>
      <c r="IT4" s="98"/>
      <c r="IU4" s="98"/>
      <c r="IV4" s="97"/>
      <c r="IW4" s="98">
        <f t="shared" si="31"/>
        <v>0</v>
      </c>
      <c r="IX4" s="99"/>
      <c r="IY4" s="100">
        <f t="shared" ref="IY4:JD4" si="34">SUM(C4,K4,S4,AA4,AI4,AQ4,AY4,BG4,BO4,BW4,CE4,CM4,CU4,DC4,DK4,DS4,EA4,EI4,EQ4,EY4,FG4,FO4,FW4,GE4,GM4,GU4,HC4,HK4,HS4,IA4,II4,IQ4)</f>
        <v>2</v>
      </c>
      <c r="IZ4" s="100">
        <f t="shared" si="34"/>
        <v>6.5</v>
      </c>
      <c r="JA4" s="100">
        <f t="shared" si="34"/>
        <v>4</v>
      </c>
      <c r="JB4" s="100">
        <f t="shared" si="34"/>
        <v>11</v>
      </c>
      <c r="JC4" s="100">
        <f t="shared" si="34"/>
        <v>4</v>
      </c>
      <c r="JD4" s="100">
        <f t="shared" si="34"/>
        <v>0</v>
      </c>
      <c r="JE4" s="111">
        <f t="shared" si="33"/>
        <v>27.5</v>
      </c>
    </row>
    <row r="5" spans="1:265" ht="15.75" customHeight="1">
      <c r="A5" s="2" t="s">
        <v>159</v>
      </c>
      <c r="B5" s="2" t="s">
        <v>3</v>
      </c>
      <c r="C5" s="97"/>
      <c r="D5" s="97"/>
      <c r="E5" s="97"/>
      <c r="F5" s="97"/>
      <c r="G5" s="97"/>
      <c r="H5" s="97"/>
      <c r="I5" s="98">
        <f t="shared" si="0"/>
        <v>0</v>
      </c>
      <c r="J5" s="99"/>
      <c r="K5" s="97"/>
      <c r="L5" s="97"/>
      <c r="M5" s="97"/>
      <c r="N5" s="97"/>
      <c r="O5" s="97"/>
      <c r="P5" s="97"/>
      <c r="Q5" s="98">
        <f t="shared" si="1"/>
        <v>0</v>
      </c>
      <c r="R5" s="99"/>
      <c r="S5" s="112">
        <v>2.5</v>
      </c>
      <c r="T5" s="98">
        <v>2</v>
      </c>
      <c r="U5" s="98">
        <v>2.5</v>
      </c>
      <c r="V5" s="98">
        <v>2</v>
      </c>
      <c r="W5" s="98">
        <v>0.5</v>
      </c>
      <c r="X5" s="97"/>
      <c r="Y5" s="98">
        <f t="shared" si="2"/>
        <v>9.5</v>
      </c>
      <c r="Z5" s="99"/>
      <c r="AA5" s="97"/>
      <c r="AB5" s="97"/>
      <c r="AC5" s="97"/>
      <c r="AD5" s="97"/>
      <c r="AE5" s="97"/>
      <c r="AF5" s="97"/>
      <c r="AG5" s="98">
        <f t="shared" si="3"/>
        <v>0</v>
      </c>
      <c r="AH5" s="99"/>
      <c r="AI5" s="104"/>
      <c r="AJ5" s="97"/>
      <c r="AK5" s="97"/>
      <c r="AL5" s="97"/>
      <c r="AM5" s="97"/>
      <c r="AN5" s="97"/>
      <c r="AO5" s="98">
        <f t="shared" si="4"/>
        <v>0</v>
      </c>
      <c r="AP5" s="99"/>
      <c r="AQ5" s="97"/>
      <c r="AR5" s="97"/>
      <c r="AS5" s="97"/>
      <c r="AT5" s="97"/>
      <c r="AU5" s="97"/>
      <c r="AV5" s="97"/>
      <c r="AW5" s="98">
        <f t="shared" si="5"/>
        <v>0</v>
      </c>
      <c r="AX5" s="99"/>
      <c r="AY5" s="97"/>
      <c r="AZ5" s="97"/>
      <c r="BA5" s="97"/>
      <c r="BB5" s="97"/>
      <c r="BC5" s="97"/>
      <c r="BD5" s="97"/>
      <c r="BE5" s="98">
        <f t="shared" si="6"/>
        <v>0</v>
      </c>
      <c r="BF5" s="99"/>
      <c r="BG5" s="104"/>
      <c r="BH5" s="97"/>
      <c r="BI5" s="97"/>
      <c r="BJ5" s="97"/>
      <c r="BK5" s="97"/>
      <c r="BL5" s="97"/>
      <c r="BM5" s="98">
        <f t="shared" si="7"/>
        <v>0</v>
      </c>
      <c r="BN5" s="99"/>
      <c r="BO5" s="97"/>
      <c r="BP5" s="97"/>
      <c r="BQ5" s="97"/>
      <c r="BR5" s="97"/>
      <c r="BS5" s="97"/>
      <c r="BT5" s="97"/>
      <c r="BU5" s="98">
        <f t="shared" si="8"/>
        <v>0</v>
      </c>
      <c r="BV5" s="99"/>
      <c r="BW5" s="104"/>
      <c r="BX5" s="98">
        <v>2</v>
      </c>
      <c r="BY5" s="98">
        <v>3</v>
      </c>
      <c r="BZ5" s="98">
        <v>1.5</v>
      </c>
      <c r="CA5" s="97"/>
      <c r="CB5" s="97"/>
      <c r="CC5" s="98">
        <f t="shared" si="9"/>
        <v>6.5</v>
      </c>
      <c r="CD5" s="99"/>
      <c r="CE5" s="104"/>
      <c r="CF5" s="97"/>
      <c r="CG5" s="97"/>
      <c r="CH5" s="97"/>
      <c r="CI5" s="97"/>
      <c r="CJ5" s="97"/>
      <c r="CK5" s="98">
        <f t="shared" si="10"/>
        <v>0</v>
      </c>
      <c r="CL5" s="99"/>
      <c r="CM5" s="97"/>
      <c r="CN5" s="97"/>
      <c r="CO5" s="97"/>
      <c r="CP5" s="97"/>
      <c r="CQ5" s="97"/>
      <c r="CR5" s="97"/>
      <c r="CS5" s="98">
        <f t="shared" si="11"/>
        <v>0</v>
      </c>
      <c r="CT5" s="99"/>
      <c r="CU5" s="97"/>
      <c r="CV5" s="97"/>
      <c r="CW5" s="97"/>
      <c r="CX5" s="97"/>
      <c r="CY5" s="97"/>
      <c r="CZ5" s="97"/>
      <c r="DA5" s="98">
        <f t="shared" si="12"/>
        <v>0</v>
      </c>
      <c r="DB5" s="99"/>
      <c r="DC5" s="97"/>
      <c r="DD5" s="97"/>
      <c r="DE5" s="97"/>
      <c r="DF5" s="97"/>
      <c r="DG5" s="97"/>
      <c r="DH5" s="97"/>
      <c r="DI5" s="98">
        <f t="shared" si="13"/>
        <v>0</v>
      </c>
      <c r="DJ5" s="99"/>
      <c r="DK5" s="97"/>
      <c r="DL5" s="97"/>
      <c r="DM5" s="97"/>
      <c r="DN5" s="97"/>
      <c r="DO5" s="97"/>
      <c r="DP5" s="97"/>
      <c r="DQ5" s="98">
        <f t="shared" si="14"/>
        <v>0</v>
      </c>
      <c r="DR5" s="99"/>
      <c r="DS5" s="97"/>
      <c r="DT5" s="97"/>
      <c r="DU5" s="97"/>
      <c r="DV5" s="97"/>
      <c r="DW5" s="97"/>
      <c r="DX5" s="97"/>
      <c r="DY5" s="98">
        <f t="shared" si="15"/>
        <v>0</v>
      </c>
      <c r="DZ5" s="99"/>
      <c r="EA5" s="97"/>
      <c r="EB5" s="97"/>
      <c r="EC5" s="97"/>
      <c r="ED5" s="97"/>
      <c r="EE5" s="97"/>
      <c r="EF5" s="97"/>
      <c r="EG5" s="98">
        <f t="shared" si="16"/>
        <v>0</v>
      </c>
      <c r="EH5" s="99"/>
      <c r="EI5" s="104"/>
      <c r="EJ5" s="97"/>
      <c r="EK5" s="97"/>
      <c r="EL5" s="97"/>
      <c r="EM5" s="97"/>
      <c r="EN5" s="97"/>
      <c r="EO5" s="98">
        <f t="shared" si="17"/>
        <v>0</v>
      </c>
      <c r="EP5" s="99"/>
      <c r="EQ5" s="97"/>
      <c r="ER5" s="97"/>
      <c r="ES5" s="97"/>
      <c r="ET5" s="97"/>
      <c r="EU5" s="97"/>
      <c r="EV5" s="97"/>
      <c r="EW5" s="98">
        <f t="shared" si="18"/>
        <v>0</v>
      </c>
      <c r="EX5" s="99"/>
      <c r="EY5" s="97"/>
      <c r="EZ5" s="97"/>
      <c r="FA5" s="97"/>
      <c r="FB5" s="97"/>
      <c r="FC5" s="97"/>
      <c r="FD5" s="97"/>
      <c r="FE5" s="98">
        <f t="shared" si="19"/>
        <v>0</v>
      </c>
      <c r="FF5" s="99"/>
      <c r="FG5" s="97"/>
      <c r="FH5" s="97"/>
      <c r="FI5" s="97"/>
      <c r="FJ5" s="97"/>
      <c r="FK5" s="97"/>
      <c r="FL5" s="97"/>
      <c r="FM5" s="98">
        <f t="shared" si="20"/>
        <v>0</v>
      </c>
      <c r="FN5" s="99"/>
      <c r="FO5" s="104"/>
      <c r="FP5" s="97"/>
      <c r="FQ5" s="97"/>
      <c r="FR5" s="97"/>
      <c r="FS5" s="97"/>
      <c r="FT5" s="97"/>
      <c r="FU5" s="98">
        <f t="shared" si="21"/>
        <v>0</v>
      </c>
      <c r="FV5" s="99"/>
      <c r="FW5" s="97"/>
      <c r="FX5" s="97"/>
      <c r="FY5" s="97"/>
      <c r="FZ5" s="97"/>
      <c r="GA5" s="97"/>
      <c r="GB5" s="97"/>
      <c r="GC5" s="98">
        <f t="shared" si="22"/>
        <v>0</v>
      </c>
      <c r="GD5" s="99"/>
      <c r="GE5" s="104"/>
      <c r="GF5" s="97"/>
      <c r="GG5" s="98">
        <v>1.5</v>
      </c>
      <c r="GH5" s="97"/>
      <c r="GI5" s="97"/>
      <c r="GJ5" s="97"/>
      <c r="GK5" s="98">
        <f t="shared" si="23"/>
        <v>1.5</v>
      </c>
      <c r="GL5" s="99"/>
      <c r="GM5" s="104"/>
      <c r="GN5" s="97"/>
      <c r="GO5" s="97"/>
      <c r="GP5" s="97"/>
      <c r="GQ5" s="97"/>
      <c r="GR5" s="97"/>
      <c r="GS5" s="98">
        <f t="shared" si="24"/>
        <v>0</v>
      </c>
      <c r="GT5" s="99"/>
      <c r="GU5" s="97"/>
      <c r="GV5" s="97"/>
      <c r="GW5" s="97"/>
      <c r="GX5" s="97"/>
      <c r="GY5" s="97"/>
      <c r="GZ5" s="97"/>
      <c r="HA5" s="98">
        <f t="shared" si="25"/>
        <v>0</v>
      </c>
      <c r="HB5" s="99"/>
      <c r="HC5" s="97"/>
      <c r="HD5" s="97"/>
      <c r="HE5" s="97"/>
      <c r="HF5" s="97"/>
      <c r="HG5" s="97"/>
      <c r="HH5" s="97"/>
      <c r="HI5" s="98">
        <f t="shared" si="26"/>
        <v>0</v>
      </c>
      <c r="HJ5" s="99"/>
      <c r="HK5" s="97"/>
      <c r="HL5" s="97"/>
      <c r="HM5" s="97"/>
      <c r="HN5" s="97"/>
      <c r="HO5" s="97"/>
      <c r="HP5" s="97"/>
      <c r="HQ5" s="98">
        <f t="shared" si="27"/>
        <v>0</v>
      </c>
      <c r="HR5" s="99"/>
      <c r="HS5" s="104"/>
      <c r="HT5" s="97"/>
      <c r="HU5" s="97"/>
      <c r="HV5" s="97"/>
      <c r="HW5" s="97"/>
      <c r="HX5" s="97"/>
      <c r="HY5" s="98">
        <f t="shared" si="28"/>
        <v>0</v>
      </c>
      <c r="HZ5" s="99"/>
      <c r="IA5" s="97"/>
      <c r="IB5" s="97"/>
      <c r="IC5" s="97"/>
      <c r="ID5" s="97"/>
      <c r="IE5" s="97"/>
      <c r="IF5" s="97"/>
      <c r="IG5" s="98">
        <f t="shared" si="29"/>
        <v>0</v>
      </c>
      <c r="IH5" s="99"/>
      <c r="II5" s="97"/>
      <c r="IJ5" s="97"/>
      <c r="IK5" s="97"/>
      <c r="IL5" s="97"/>
      <c r="IM5" s="97"/>
      <c r="IN5" s="97"/>
      <c r="IO5" s="98">
        <f t="shared" si="30"/>
        <v>0</v>
      </c>
      <c r="IP5" s="99"/>
      <c r="IQ5" s="97"/>
      <c r="IR5" s="97"/>
      <c r="IS5" s="97"/>
      <c r="IT5" s="97"/>
      <c r="IU5" s="97"/>
      <c r="IV5" s="97"/>
      <c r="IW5" s="98">
        <f t="shared" si="31"/>
        <v>0</v>
      </c>
      <c r="IX5" s="99"/>
      <c r="IY5" s="100">
        <f t="shared" ref="IY5:JD5" si="35">SUM(C5,K5,S5,AA5,AI5,AQ5,AY5,BG5,BO5,BW5,CE5,CM5,CU5,DC5,DK5,DS5,EA5,EI5,EQ5,EY5,FG5,FO5,FW5,GE5,GM5,GU5,HC5,HK5,HS5,IA5,II5,IQ5)</f>
        <v>2.5</v>
      </c>
      <c r="IZ5" s="100">
        <f t="shared" si="35"/>
        <v>4</v>
      </c>
      <c r="JA5" s="100">
        <f t="shared" si="35"/>
        <v>7</v>
      </c>
      <c r="JB5" s="100">
        <f t="shared" si="35"/>
        <v>3.5</v>
      </c>
      <c r="JC5" s="100">
        <f t="shared" si="35"/>
        <v>0.5</v>
      </c>
      <c r="JD5" s="100">
        <f t="shared" si="35"/>
        <v>0</v>
      </c>
      <c r="JE5" s="111">
        <f t="shared" si="33"/>
        <v>17.5</v>
      </c>
    </row>
    <row r="6" spans="1:265" ht="15.75" customHeight="1">
      <c r="A6" s="2" t="s">
        <v>59</v>
      </c>
      <c r="B6" s="2" t="s">
        <v>4</v>
      </c>
      <c r="C6" s="97"/>
      <c r="D6" s="97"/>
      <c r="E6" s="97"/>
      <c r="F6" s="97"/>
      <c r="G6" s="97"/>
      <c r="H6" s="97"/>
      <c r="I6" s="98">
        <f t="shared" si="0"/>
        <v>0</v>
      </c>
      <c r="J6" s="99"/>
      <c r="K6" s="97"/>
      <c r="L6" s="97"/>
      <c r="M6" s="97"/>
      <c r="N6" s="97"/>
      <c r="O6" s="97"/>
      <c r="P6" s="97"/>
      <c r="Q6" s="98">
        <f t="shared" si="1"/>
        <v>0</v>
      </c>
      <c r="R6" s="99"/>
      <c r="S6" s="112">
        <f>2+5</f>
        <v>7</v>
      </c>
      <c r="T6" s="97"/>
      <c r="U6" s="97"/>
      <c r="V6" s="97"/>
      <c r="W6" s="97"/>
      <c r="X6" s="97"/>
      <c r="Y6" s="98">
        <f t="shared" si="2"/>
        <v>7</v>
      </c>
      <c r="Z6" s="99"/>
      <c r="AA6" s="97"/>
      <c r="AB6" s="97"/>
      <c r="AC6" s="97"/>
      <c r="AD6" s="97"/>
      <c r="AE6" s="97"/>
      <c r="AF6" s="97"/>
      <c r="AG6" s="98">
        <f t="shared" si="3"/>
        <v>0</v>
      </c>
      <c r="AH6" s="99"/>
      <c r="AI6" s="112">
        <v>4</v>
      </c>
      <c r="AJ6" s="97"/>
      <c r="AK6" s="97"/>
      <c r="AL6" s="97"/>
      <c r="AM6" s="97"/>
      <c r="AN6" s="97"/>
      <c r="AO6" s="98">
        <f t="shared" si="4"/>
        <v>4</v>
      </c>
      <c r="AP6" s="99"/>
      <c r="AQ6" s="97"/>
      <c r="AR6" s="97"/>
      <c r="AS6" s="97"/>
      <c r="AT6" s="97"/>
      <c r="AU6" s="97"/>
      <c r="AV6" s="97"/>
      <c r="AW6" s="98">
        <f t="shared" si="5"/>
        <v>0</v>
      </c>
      <c r="AX6" s="99"/>
      <c r="AY6" s="97"/>
      <c r="AZ6" s="97"/>
      <c r="BA6" s="97"/>
      <c r="BB6" s="97"/>
      <c r="BC6" s="97"/>
      <c r="BD6" s="97"/>
      <c r="BE6" s="98">
        <f t="shared" si="6"/>
        <v>0</v>
      </c>
      <c r="BF6" s="99"/>
      <c r="BG6" s="104"/>
      <c r="BH6" s="97"/>
      <c r="BI6" s="97"/>
      <c r="BJ6" s="97"/>
      <c r="BK6" s="97"/>
      <c r="BL6" s="97"/>
      <c r="BM6" s="98">
        <f t="shared" si="7"/>
        <v>0</v>
      </c>
      <c r="BN6" s="99"/>
      <c r="BO6" s="97"/>
      <c r="BP6" s="97"/>
      <c r="BQ6" s="97"/>
      <c r="BR6" s="97"/>
      <c r="BS6" s="97"/>
      <c r="BT6" s="97"/>
      <c r="BU6" s="98">
        <f t="shared" si="8"/>
        <v>0</v>
      </c>
      <c r="BV6" s="99"/>
      <c r="BW6" s="112">
        <v>6</v>
      </c>
      <c r="BX6" s="97"/>
      <c r="BY6" s="97"/>
      <c r="BZ6" s="97"/>
      <c r="CA6" s="97"/>
      <c r="CB6" s="97"/>
      <c r="CC6" s="98">
        <f t="shared" si="9"/>
        <v>6</v>
      </c>
      <c r="CD6" s="99"/>
      <c r="CE6" s="104"/>
      <c r="CF6" s="97"/>
      <c r="CG6" s="97"/>
      <c r="CH6" s="97"/>
      <c r="CI6" s="97"/>
      <c r="CJ6" s="97"/>
      <c r="CK6" s="98">
        <f t="shared" si="10"/>
        <v>0</v>
      </c>
      <c r="CL6" s="99"/>
      <c r="CM6" s="97"/>
      <c r="CN6" s="97"/>
      <c r="CO6" s="97"/>
      <c r="CP6" s="97"/>
      <c r="CQ6" s="97"/>
      <c r="CR6" s="97"/>
      <c r="CS6" s="98">
        <f t="shared" si="11"/>
        <v>0</v>
      </c>
      <c r="CT6" s="99"/>
      <c r="CU6" s="97"/>
      <c r="CV6" s="97"/>
      <c r="CW6" s="97"/>
      <c r="CX6" s="97"/>
      <c r="CY6" s="97"/>
      <c r="CZ6" s="97"/>
      <c r="DA6" s="98">
        <f t="shared" si="12"/>
        <v>0</v>
      </c>
      <c r="DB6" s="99"/>
      <c r="DC6" s="97"/>
      <c r="DD6" s="97"/>
      <c r="DE6" s="97"/>
      <c r="DF6" s="97"/>
      <c r="DG6" s="97"/>
      <c r="DH6" s="97"/>
      <c r="DI6" s="98">
        <f t="shared" si="13"/>
        <v>0</v>
      </c>
      <c r="DJ6" s="99"/>
      <c r="DK6" s="97"/>
      <c r="DL6" s="97"/>
      <c r="DM6" s="97"/>
      <c r="DN6" s="97"/>
      <c r="DO6" s="97"/>
      <c r="DP6" s="97"/>
      <c r="DQ6" s="98">
        <f t="shared" si="14"/>
        <v>0</v>
      </c>
      <c r="DR6" s="99"/>
      <c r="DS6" s="97"/>
      <c r="DT6" s="97"/>
      <c r="DU6" s="97"/>
      <c r="DV6" s="97"/>
      <c r="DW6" s="97"/>
      <c r="DX6" s="97"/>
      <c r="DY6" s="98">
        <f t="shared" si="15"/>
        <v>0</v>
      </c>
      <c r="DZ6" s="99"/>
      <c r="EA6" s="97"/>
      <c r="EB6" s="97"/>
      <c r="EC6" s="97"/>
      <c r="ED6" s="97"/>
      <c r="EE6" s="97"/>
      <c r="EF6" s="97"/>
      <c r="EG6" s="98">
        <f t="shared" si="16"/>
        <v>0</v>
      </c>
      <c r="EH6" s="99"/>
      <c r="EI6" s="104"/>
      <c r="EJ6" s="97"/>
      <c r="EK6" s="97"/>
      <c r="EL6" s="97"/>
      <c r="EM6" s="97"/>
      <c r="EN6" s="97"/>
      <c r="EO6" s="98">
        <f t="shared" si="17"/>
        <v>0</v>
      </c>
      <c r="EP6" s="99"/>
      <c r="EQ6" s="97"/>
      <c r="ER6" s="97"/>
      <c r="ES6" s="97"/>
      <c r="ET6" s="97"/>
      <c r="EU6" s="97"/>
      <c r="EV6" s="97"/>
      <c r="EW6" s="98">
        <f t="shared" si="18"/>
        <v>0</v>
      </c>
      <c r="EX6" s="99"/>
      <c r="EY6" s="97"/>
      <c r="EZ6" s="97"/>
      <c r="FA6" s="97"/>
      <c r="FB6" s="97"/>
      <c r="FC6" s="97"/>
      <c r="FD6" s="97"/>
      <c r="FE6" s="98">
        <f t="shared" si="19"/>
        <v>0</v>
      </c>
      <c r="FF6" s="99"/>
      <c r="FG6" s="97"/>
      <c r="FH6" s="97"/>
      <c r="FI6" s="97"/>
      <c r="FJ6" s="97"/>
      <c r="FK6" s="97"/>
      <c r="FL6" s="97"/>
      <c r="FM6" s="98">
        <f t="shared" si="20"/>
        <v>0</v>
      </c>
      <c r="FN6" s="99"/>
      <c r="FO6" s="104"/>
      <c r="FP6" s="97"/>
      <c r="FQ6" s="97"/>
      <c r="FR6" s="97"/>
      <c r="FS6" s="97"/>
      <c r="FT6" s="97"/>
      <c r="FU6" s="98">
        <f t="shared" si="21"/>
        <v>0</v>
      </c>
      <c r="FV6" s="99"/>
      <c r="FW6" s="97"/>
      <c r="FX6" s="97"/>
      <c r="FY6" s="97"/>
      <c r="FZ6" s="97"/>
      <c r="GA6" s="97"/>
      <c r="GB6" s="97"/>
      <c r="GC6" s="98">
        <f t="shared" si="22"/>
        <v>0</v>
      </c>
      <c r="GD6" s="99"/>
      <c r="GE6" s="112">
        <v>5.5</v>
      </c>
      <c r="GF6" s="97"/>
      <c r="GG6" s="97"/>
      <c r="GH6" s="97"/>
      <c r="GI6" s="97"/>
      <c r="GJ6" s="97"/>
      <c r="GK6" s="98">
        <f t="shared" si="23"/>
        <v>5.5</v>
      </c>
      <c r="GL6" s="99"/>
      <c r="GM6" s="112">
        <v>2</v>
      </c>
      <c r="GN6" s="97"/>
      <c r="GO6" s="97"/>
      <c r="GP6" s="97"/>
      <c r="GQ6" s="97"/>
      <c r="GR6" s="97"/>
      <c r="GS6" s="98">
        <f t="shared" si="24"/>
        <v>2</v>
      </c>
      <c r="GT6" s="99"/>
      <c r="GU6" s="97"/>
      <c r="GV6" s="97"/>
      <c r="GW6" s="97"/>
      <c r="GX6" s="97"/>
      <c r="GY6" s="97"/>
      <c r="GZ6" s="97"/>
      <c r="HA6" s="98">
        <f t="shared" si="25"/>
        <v>0</v>
      </c>
      <c r="HB6" s="99"/>
      <c r="HC6" s="97"/>
      <c r="HD6" s="97"/>
      <c r="HE6" s="97"/>
      <c r="HF6" s="97"/>
      <c r="HG6" s="97"/>
      <c r="HH6" s="97"/>
      <c r="HI6" s="98">
        <f t="shared" si="26"/>
        <v>0</v>
      </c>
      <c r="HJ6" s="99"/>
      <c r="HK6" s="97"/>
      <c r="HL6" s="97"/>
      <c r="HM6" s="97"/>
      <c r="HN6" s="97"/>
      <c r="HO6" s="97"/>
      <c r="HP6" s="97"/>
      <c r="HQ6" s="98">
        <f t="shared" si="27"/>
        <v>0</v>
      </c>
      <c r="HR6" s="99"/>
      <c r="HS6" s="104"/>
      <c r="HT6" s="97"/>
      <c r="HU6" s="97"/>
      <c r="HV6" s="97"/>
      <c r="HW6" s="97"/>
      <c r="HX6" s="97"/>
      <c r="HY6" s="98">
        <f t="shared" si="28"/>
        <v>0</v>
      </c>
      <c r="HZ6" s="99"/>
      <c r="IA6" s="97"/>
      <c r="IB6" s="97"/>
      <c r="IC6" s="97"/>
      <c r="ID6" s="97"/>
      <c r="IE6" s="97"/>
      <c r="IF6" s="97"/>
      <c r="IG6" s="98">
        <f t="shared" si="29"/>
        <v>0</v>
      </c>
      <c r="IH6" s="99"/>
      <c r="II6" s="97"/>
      <c r="IJ6" s="97"/>
      <c r="IK6" s="97"/>
      <c r="IL6" s="97"/>
      <c r="IM6" s="97"/>
      <c r="IN6" s="97"/>
      <c r="IO6" s="98">
        <f t="shared" si="30"/>
        <v>0</v>
      </c>
      <c r="IP6" s="99"/>
      <c r="IQ6" s="97"/>
      <c r="IR6" s="97"/>
      <c r="IS6" s="97"/>
      <c r="IT6" s="97"/>
      <c r="IU6" s="97"/>
      <c r="IV6" s="97"/>
      <c r="IW6" s="98">
        <f t="shared" si="31"/>
        <v>0</v>
      </c>
      <c r="IX6" s="99"/>
      <c r="IY6" s="100">
        <f t="shared" ref="IY6:JD6" si="36">SUM(C6,K6,S6,AA6,AI6,AQ6,AY6,BG6,BO6,BW6,CE6,CM6,CU6,DC6,DK6,DS6,EA6,EI6,EQ6,EY6,FG6,FO6,FW6,GE6,GM6,GU6,HC6,HK6,HS6,IA6,II6,IQ6)</f>
        <v>24.5</v>
      </c>
      <c r="IZ6" s="100">
        <f t="shared" si="36"/>
        <v>0</v>
      </c>
      <c r="JA6" s="100">
        <f t="shared" si="36"/>
        <v>0</v>
      </c>
      <c r="JB6" s="100">
        <f t="shared" si="36"/>
        <v>0</v>
      </c>
      <c r="JC6" s="100">
        <f t="shared" si="36"/>
        <v>0</v>
      </c>
      <c r="JD6" s="100">
        <f t="shared" si="36"/>
        <v>0</v>
      </c>
      <c r="JE6" s="111">
        <f t="shared" si="33"/>
        <v>24.5</v>
      </c>
    </row>
    <row r="7" spans="1:265" ht="15.75" customHeight="1">
      <c r="A7" s="2" t="s">
        <v>60</v>
      </c>
      <c r="B7" s="2" t="s">
        <v>5</v>
      </c>
      <c r="I7" s="98">
        <f t="shared" si="0"/>
        <v>0</v>
      </c>
      <c r="J7" s="99"/>
      <c r="Q7" s="98">
        <f t="shared" si="1"/>
        <v>0</v>
      </c>
      <c r="R7" s="99"/>
      <c r="T7" s="97">
        <v>0.5</v>
      </c>
      <c r="Y7" s="98">
        <f t="shared" si="2"/>
        <v>0.5</v>
      </c>
      <c r="Z7" s="99"/>
      <c r="AG7" s="98">
        <f t="shared" si="3"/>
        <v>0</v>
      </c>
      <c r="AH7" s="99"/>
      <c r="AO7" s="98">
        <f t="shared" si="4"/>
        <v>0</v>
      </c>
      <c r="AP7" s="99"/>
      <c r="AW7" s="98">
        <f t="shared" si="5"/>
        <v>0</v>
      </c>
      <c r="AX7" s="99"/>
      <c r="BE7" s="98">
        <f t="shared" si="6"/>
        <v>0</v>
      </c>
      <c r="BF7" s="99"/>
      <c r="BM7" s="98">
        <f t="shared" si="7"/>
        <v>0</v>
      </c>
      <c r="BN7" s="99"/>
      <c r="BU7" s="98">
        <f t="shared" si="8"/>
        <v>0</v>
      </c>
      <c r="BV7" s="99"/>
      <c r="CC7" s="98">
        <f t="shared" si="9"/>
        <v>0</v>
      </c>
      <c r="CD7" s="99"/>
      <c r="CK7" s="98">
        <f t="shared" si="10"/>
        <v>0</v>
      </c>
      <c r="CL7" s="99"/>
      <c r="CS7" s="98">
        <f t="shared" si="11"/>
        <v>0</v>
      </c>
      <c r="CT7" s="99"/>
      <c r="DA7" s="98">
        <f t="shared" si="12"/>
        <v>0</v>
      </c>
      <c r="DB7" s="99"/>
      <c r="DI7" s="98">
        <f t="shared" si="13"/>
        <v>0</v>
      </c>
      <c r="DJ7" s="99"/>
      <c r="DQ7" s="98">
        <f t="shared" si="14"/>
        <v>0</v>
      </c>
      <c r="DR7" s="99"/>
      <c r="DY7" s="98">
        <f t="shared" si="15"/>
        <v>0</v>
      </c>
      <c r="DZ7" s="99"/>
      <c r="EG7" s="98">
        <f t="shared" si="16"/>
        <v>0</v>
      </c>
      <c r="EH7" s="99"/>
      <c r="EO7" s="98">
        <f t="shared" si="17"/>
        <v>0</v>
      </c>
      <c r="EP7" s="99"/>
      <c r="EW7" s="98">
        <f t="shared" si="18"/>
        <v>0</v>
      </c>
      <c r="EX7" s="99"/>
      <c r="FE7" s="98">
        <f t="shared" si="19"/>
        <v>0</v>
      </c>
      <c r="FF7" s="99"/>
      <c r="FM7" s="98">
        <f t="shared" si="20"/>
        <v>0</v>
      </c>
      <c r="FN7" s="99"/>
      <c r="FU7" s="98">
        <f t="shared" si="21"/>
        <v>0</v>
      </c>
      <c r="FV7" s="99"/>
      <c r="GC7" s="98">
        <f t="shared" si="22"/>
        <v>0</v>
      </c>
      <c r="GD7" s="99"/>
      <c r="GK7" s="98">
        <f t="shared" si="23"/>
        <v>0</v>
      </c>
      <c r="GL7" s="99"/>
      <c r="GS7" s="98">
        <f t="shared" si="24"/>
        <v>0</v>
      </c>
      <c r="GT7" s="99"/>
      <c r="HA7" s="98">
        <f t="shared" si="25"/>
        <v>0</v>
      </c>
      <c r="HB7" s="99"/>
      <c r="HI7" s="98">
        <f t="shared" si="26"/>
        <v>0</v>
      </c>
      <c r="HJ7" s="99"/>
      <c r="HQ7" s="98">
        <f t="shared" si="27"/>
        <v>0</v>
      </c>
      <c r="HR7" s="99"/>
      <c r="HY7" s="98">
        <f t="shared" si="28"/>
        <v>0</v>
      </c>
      <c r="HZ7" s="99"/>
      <c r="IG7" s="98">
        <f t="shared" si="29"/>
        <v>0</v>
      </c>
      <c r="IH7" s="99"/>
      <c r="IO7" s="98">
        <f t="shared" si="30"/>
        <v>0</v>
      </c>
      <c r="IP7" s="99"/>
      <c r="IR7" s="97"/>
      <c r="IS7" s="97"/>
      <c r="IT7" s="97"/>
      <c r="IU7" s="97"/>
      <c r="IV7" s="97"/>
      <c r="IW7" s="98"/>
      <c r="IX7" s="99"/>
      <c r="IY7" s="100">
        <f t="shared" ref="IY7:JD7" si="37">SUM(C7,K7,S7,AA7,AI7,AQ7,AY7,BG7,BO7,BW7,CE7,CM7,CU7,DC7,DK7,DS7,EA7,EI7,EQ7,EY7,FG7,FO7,FW7,GE7,GM7,GU7,HC7,HK7,HS7,IA7,II7,IQ7)</f>
        <v>0</v>
      </c>
      <c r="IZ7" s="100">
        <f t="shared" si="37"/>
        <v>0.5</v>
      </c>
      <c r="JA7" s="100">
        <f t="shared" si="37"/>
        <v>0</v>
      </c>
      <c r="JB7" s="100">
        <f t="shared" si="37"/>
        <v>0</v>
      </c>
      <c r="JC7" s="100">
        <f t="shared" si="37"/>
        <v>0</v>
      </c>
      <c r="JD7" s="100">
        <f t="shared" si="37"/>
        <v>0</v>
      </c>
      <c r="JE7" s="111"/>
    </row>
    <row r="8" spans="1:265" ht="15.75" customHeight="1">
      <c r="A8" s="2" t="s">
        <v>61</v>
      </c>
      <c r="B8" s="2" t="s">
        <v>6</v>
      </c>
      <c r="I8" s="98">
        <f t="shared" si="0"/>
        <v>0</v>
      </c>
      <c r="J8" s="99"/>
      <c r="Q8" s="98">
        <f t="shared" si="1"/>
        <v>0</v>
      </c>
      <c r="R8" s="99"/>
      <c r="Y8" s="98">
        <f t="shared" si="2"/>
        <v>0</v>
      </c>
      <c r="Z8" s="99"/>
      <c r="AG8" s="98">
        <f t="shared" si="3"/>
        <v>0</v>
      </c>
      <c r="AH8" s="99"/>
      <c r="AO8" s="98">
        <f t="shared" si="4"/>
        <v>0</v>
      </c>
      <c r="AP8" s="99"/>
      <c r="AW8" s="98">
        <f t="shared" si="5"/>
        <v>0</v>
      </c>
      <c r="AX8" s="99"/>
      <c r="BE8" s="98">
        <f t="shared" si="6"/>
        <v>0</v>
      </c>
      <c r="BF8" s="99"/>
      <c r="BM8" s="98">
        <f t="shared" si="7"/>
        <v>0</v>
      </c>
      <c r="BN8" s="99"/>
      <c r="BU8" s="98">
        <f t="shared" si="8"/>
        <v>0</v>
      </c>
      <c r="BV8" s="99"/>
      <c r="CC8" s="98">
        <f t="shared" si="9"/>
        <v>0</v>
      </c>
      <c r="CD8" s="99"/>
      <c r="CK8" s="98">
        <f t="shared" si="10"/>
        <v>0</v>
      </c>
      <c r="CL8" s="99"/>
      <c r="CS8" s="98">
        <f t="shared" si="11"/>
        <v>0</v>
      </c>
      <c r="CT8" s="99"/>
      <c r="DA8" s="98">
        <f t="shared" si="12"/>
        <v>0</v>
      </c>
      <c r="DB8" s="99"/>
      <c r="DI8" s="98">
        <f t="shared" si="13"/>
        <v>0</v>
      </c>
      <c r="DJ8" s="99"/>
      <c r="DQ8" s="98">
        <f t="shared" si="14"/>
        <v>0</v>
      </c>
      <c r="DR8" s="99"/>
      <c r="DY8" s="98">
        <f t="shared" si="15"/>
        <v>0</v>
      </c>
      <c r="DZ8" s="99"/>
      <c r="EG8" s="98">
        <f t="shared" si="16"/>
        <v>0</v>
      </c>
      <c r="EH8" s="99"/>
      <c r="EO8" s="98">
        <f t="shared" si="17"/>
        <v>0</v>
      </c>
      <c r="EP8" s="99"/>
      <c r="EW8" s="98">
        <f t="shared" si="18"/>
        <v>0</v>
      </c>
      <c r="EX8" s="99"/>
      <c r="FE8" s="98">
        <f t="shared" si="19"/>
        <v>0</v>
      </c>
      <c r="FF8" s="99"/>
      <c r="FM8" s="98">
        <f t="shared" si="20"/>
        <v>0</v>
      </c>
      <c r="FN8" s="99"/>
      <c r="FU8" s="98">
        <f t="shared" si="21"/>
        <v>0</v>
      </c>
      <c r="FV8" s="99"/>
      <c r="GC8" s="98">
        <f t="shared" si="22"/>
        <v>0</v>
      </c>
      <c r="GD8" s="99"/>
      <c r="GK8" s="98">
        <f t="shared" si="23"/>
        <v>0</v>
      </c>
      <c r="GL8" s="99"/>
      <c r="GS8" s="98">
        <f t="shared" si="24"/>
        <v>0</v>
      </c>
      <c r="GT8" s="99"/>
      <c r="HA8" s="98">
        <f t="shared" si="25"/>
        <v>0</v>
      </c>
      <c r="HB8" s="99"/>
      <c r="HI8" s="98">
        <f t="shared" si="26"/>
        <v>0</v>
      </c>
      <c r="HJ8" s="99"/>
      <c r="HQ8" s="98">
        <f t="shared" si="27"/>
        <v>0</v>
      </c>
      <c r="HR8" s="99"/>
      <c r="HY8" s="98">
        <f t="shared" si="28"/>
        <v>0</v>
      </c>
      <c r="HZ8" s="99"/>
      <c r="IG8" s="98">
        <f t="shared" si="29"/>
        <v>0</v>
      </c>
      <c r="IH8" s="99"/>
      <c r="IO8" s="98">
        <f t="shared" si="30"/>
        <v>0</v>
      </c>
      <c r="IP8" s="99"/>
      <c r="IR8" s="97"/>
      <c r="IS8" s="97"/>
      <c r="IT8" s="97"/>
      <c r="IU8" s="97"/>
      <c r="IV8" s="97"/>
      <c r="IW8" s="98">
        <f t="shared" ref="IW8:IW40" si="38">SUM(IQ8:IV8)</f>
        <v>0</v>
      </c>
      <c r="IX8" s="99"/>
      <c r="IY8" s="100">
        <f t="shared" ref="IY8:JD8" si="39">SUM(C8,K8,S8,AA8,AI8,AQ8,AY8,BG8,BO8,BW8,CE8,CM8,CU8,DC8,DK8,DS8,EA8,EI8,EQ8,EY8,FG8,FO8,FW8,GE8,GM8,GU8,HC8,HK8,HS8,IA8,II8,IQ8)</f>
        <v>0</v>
      </c>
      <c r="IZ8" s="100">
        <f t="shared" si="39"/>
        <v>0</v>
      </c>
      <c r="JA8" s="100">
        <f t="shared" si="39"/>
        <v>0</v>
      </c>
      <c r="JB8" s="100">
        <f t="shared" si="39"/>
        <v>0</v>
      </c>
      <c r="JC8" s="100">
        <f t="shared" si="39"/>
        <v>0</v>
      </c>
      <c r="JD8" s="100">
        <f t="shared" si="39"/>
        <v>0</v>
      </c>
      <c r="JE8" s="111">
        <f t="shared" ref="JE8:JE48" si="40">SUM(IY8:JD8)</f>
        <v>0</v>
      </c>
    </row>
    <row r="9" spans="1:265" ht="15.75" customHeight="1">
      <c r="A9" s="2" t="s">
        <v>62</v>
      </c>
      <c r="B9" s="2" t="s">
        <v>7</v>
      </c>
      <c r="C9" s="97"/>
      <c r="D9" s="97"/>
      <c r="E9" s="97"/>
      <c r="F9" s="97"/>
      <c r="G9" s="97"/>
      <c r="H9" s="97"/>
      <c r="I9" s="98">
        <f t="shared" si="0"/>
        <v>0</v>
      </c>
      <c r="J9" s="99"/>
      <c r="K9" s="97"/>
      <c r="L9" s="97"/>
      <c r="M9" s="97"/>
      <c r="N9" s="97"/>
      <c r="O9" s="97"/>
      <c r="P9" s="97"/>
      <c r="Q9" s="98">
        <f t="shared" si="1"/>
        <v>0</v>
      </c>
      <c r="R9" s="99"/>
      <c r="S9" s="104"/>
      <c r="T9" s="98"/>
      <c r="U9" s="97"/>
      <c r="V9" s="97"/>
      <c r="W9" s="97"/>
      <c r="X9" s="97"/>
      <c r="Y9" s="98">
        <f t="shared" si="2"/>
        <v>0</v>
      </c>
      <c r="Z9" s="99"/>
      <c r="AA9" s="97"/>
      <c r="AB9" s="97"/>
      <c r="AC9" s="97"/>
      <c r="AD9" s="97"/>
      <c r="AE9" s="97"/>
      <c r="AF9" s="97"/>
      <c r="AG9" s="98">
        <f t="shared" si="3"/>
        <v>0</v>
      </c>
      <c r="AH9" s="99"/>
      <c r="AI9" s="104"/>
      <c r="AJ9" s="97"/>
      <c r="AK9" s="97"/>
      <c r="AL9" s="97"/>
      <c r="AM9" s="97"/>
      <c r="AN9" s="97"/>
      <c r="AO9" s="98">
        <f t="shared" si="4"/>
        <v>0</v>
      </c>
      <c r="AP9" s="99"/>
      <c r="AQ9" s="97"/>
      <c r="AR9" s="97"/>
      <c r="AS9" s="97"/>
      <c r="AT9" s="97"/>
      <c r="AU9" s="97"/>
      <c r="AV9" s="97"/>
      <c r="AW9" s="98">
        <f t="shared" si="5"/>
        <v>0</v>
      </c>
      <c r="AX9" s="99"/>
      <c r="AY9" s="97"/>
      <c r="AZ9" s="97"/>
      <c r="BA9" s="97"/>
      <c r="BB9" s="97"/>
      <c r="BC9" s="97"/>
      <c r="BD9" s="97"/>
      <c r="BE9" s="98">
        <f t="shared" si="6"/>
        <v>0</v>
      </c>
      <c r="BF9" s="99"/>
      <c r="BG9" s="104"/>
      <c r="BH9" s="97"/>
      <c r="BI9" s="97"/>
      <c r="BJ9" s="97"/>
      <c r="BK9" s="97"/>
      <c r="BL9" s="97"/>
      <c r="BM9" s="98">
        <f t="shared" si="7"/>
        <v>0</v>
      </c>
      <c r="BN9" s="99"/>
      <c r="BO9" s="97"/>
      <c r="BP9" s="97"/>
      <c r="BQ9" s="97"/>
      <c r="BR9" s="97"/>
      <c r="BS9" s="97"/>
      <c r="BT9" s="97"/>
      <c r="BU9" s="98">
        <f t="shared" si="8"/>
        <v>0</v>
      </c>
      <c r="BV9" s="99"/>
      <c r="BW9" s="104"/>
      <c r="BX9" s="97"/>
      <c r="BY9" s="97"/>
      <c r="BZ9" s="97"/>
      <c r="CA9" s="97"/>
      <c r="CB9" s="97"/>
      <c r="CC9" s="98">
        <f t="shared" si="9"/>
        <v>0</v>
      </c>
      <c r="CD9" s="99"/>
      <c r="CE9" s="104"/>
      <c r="CF9" s="97"/>
      <c r="CG9" s="97"/>
      <c r="CH9" s="97"/>
      <c r="CI9" s="97"/>
      <c r="CJ9" s="97"/>
      <c r="CK9" s="98">
        <f t="shared" si="10"/>
        <v>0</v>
      </c>
      <c r="CL9" s="99"/>
      <c r="CM9" s="97"/>
      <c r="CN9" s="97"/>
      <c r="CO9" s="97"/>
      <c r="CP9" s="97"/>
      <c r="CQ9" s="97"/>
      <c r="CR9" s="97"/>
      <c r="CS9" s="98">
        <f t="shared" si="11"/>
        <v>0</v>
      </c>
      <c r="CT9" s="99"/>
      <c r="CU9" s="97"/>
      <c r="CV9" s="97"/>
      <c r="CW9" s="97"/>
      <c r="CX9" s="97"/>
      <c r="CY9" s="97"/>
      <c r="CZ9" s="97"/>
      <c r="DA9" s="98">
        <f t="shared" si="12"/>
        <v>0</v>
      </c>
      <c r="DB9" s="99"/>
      <c r="DC9" s="97"/>
      <c r="DD9" s="97"/>
      <c r="DE9" s="97"/>
      <c r="DF9" s="97"/>
      <c r="DG9" s="97"/>
      <c r="DH9" s="97"/>
      <c r="DI9" s="98">
        <f t="shared" si="13"/>
        <v>0</v>
      </c>
      <c r="DJ9" s="99"/>
      <c r="DK9" s="97"/>
      <c r="DL9" s="97"/>
      <c r="DM9" s="97"/>
      <c r="DN9" s="97"/>
      <c r="DO9" s="97"/>
      <c r="DP9" s="97"/>
      <c r="DQ9" s="98">
        <f t="shared" si="14"/>
        <v>0</v>
      </c>
      <c r="DR9" s="99"/>
      <c r="DS9" s="97"/>
      <c r="DT9" s="97"/>
      <c r="DU9" s="97"/>
      <c r="DV9" s="97"/>
      <c r="DW9" s="97"/>
      <c r="DX9" s="97"/>
      <c r="DY9" s="98">
        <f t="shared" si="15"/>
        <v>0</v>
      </c>
      <c r="DZ9" s="99"/>
      <c r="EA9" s="97"/>
      <c r="EB9" s="97"/>
      <c r="EC9" s="97"/>
      <c r="ED9" s="97"/>
      <c r="EE9" s="97"/>
      <c r="EF9" s="97"/>
      <c r="EG9" s="98">
        <f t="shared" si="16"/>
        <v>0</v>
      </c>
      <c r="EH9" s="99"/>
      <c r="EI9" s="104"/>
      <c r="EJ9" s="97"/>
      <c r="EK9" s="97"/>
      <c r="EL9" s="97"/>
      <c r="EM9" s="97"/>
      <c r="EN9" s="97"/>
      <c r="EO9" s="98">
        <f t="shared" si="17"/>
        <v>0</v>
      </c>
      <c r="EP9" s="99"/>
      <c r="EQ9" s="97"/>
      <c r="ER9" s="97"/>
      <c r="ES9" s="97"/>
      <c r="ET9" s="97"/>
      <c r="EU9" s="97"/>
      <c r="EV9" s="97"/>
      <c r="EW9" s="98">
        <f t="shared" si="18"/>
        <v>0</v>
      </c>
      <c r="EX9" s="99"/>
      <c r="EY9" s="97"/>
      <c r="EZ9" s="97"/>
      <c r="FA9" s="97"/>
      <c r="FB9" s="97"/>
      <c r="FC9" s="97"/>
      <c r="FD9" s="97"/>
      <c r="FE9" s="98">
        <f t="shared" si="19"/>
        <v>0</v>
      </c>
      <c r="FF9" s="99"/>
      <c r="FG9" s="97"/>
      <c r="FH9" s="97"/>
      <c r="FI9" s="97"/>
      <c r="FJ9" s="97"/>
      <c r="FK9" s="97"/>
      <c r="FL9" s="97"/>
      <c r="FM9" s="98">
        <f t="shared" si="20"/>
        <v>0</v>
      </c>
      <c r="FN9" s="99"/>
      <c r="FO9" s="104"/>
      <c r="FP9" s="97"/>
      <c r="FQ9" s="97"/>
      <c r="FR9" s="97"/>
      <c r="FS9" s="97"/>
      <c r="FT9" s="97"/>
      <c r="FU9" s="98">
        <f t="shared" si="21"/>
        <v>0</v>
      </c>
      <c r="FV9" s="99"/>
      <c r="FW9" s="97"/>
      <c r="FX9" s="97"/>
      <c r="FY9" s="97"/>
      <c r="FZ9" s="97"/>
      <c r="GA9" s="97"/>
      <c r="GB9" s="97"/>
      <c r="GC9" s="98">
        <f t="shared" si="22"/>
        <v>0</v>
      </c>
      <c r="GD9" s="99"/>
      <c r="GE9" s="104"/>
      <c r="GF9" s="97"/>
      <c r="GG9" s="97"/>
      <c r="GH9" s="97"/>
      <c r="GI9" s="97"/>
      <c r="GJ9" s="97"/>
      <c r="GK9" s="98">
        <f t="shared" si="23"/>
        <v>0</v>
      </c>
      <c r="GL9" s="99"/>
      <c r="GM9" s="104"/>
      <c r="GN9" s="97"/>
      <c r="GO9" s="97"/>
      <c r="GP9" s="97"/>
      <c r="GQ9" s="97"/>
      <c r="GR9" s="97"/>
      <c r="GS9" s="98">
        <f t="shared" si="24"/>
        <v>0</v>
      </c>
      <c r="GT9" s="99"/>
      <c r="GU9" s="97"/>
      <c r="GV9" s="97"/>
      <c r="GW9" s="97"/>
      <c r="GX9" s="97"/>
      <c r="GY9" s="97"/>
      <c r="GZ9" s="97"/>
      <c r="HA9" s="98">
        <f t="shared" si="25"/>
        <v>0</v>
      </c>
      <c r="HB9" s="99"/>
      <c r="HC9" s="97"/>
      <c r="HD9" s="97"/>
      <c r="HE9" s="97"/>
      <c r="HF9" s="97"/>
      <c r="HG9" s="97"/>
      <c r="HH9" s="97"/>
      <c r="HI9" s="98">
        <f t="shared" si="26"/>
        <v>0</v>
      </c>
      <c r="HJ9" s="99"/>
      <c r="HK9" s="97"/>
      <c r="HL9" s="97"/>
      <c r="HM9" s="97"/>
      <c r="HN9" s="97"/>
      <c r="HO9" s="97"/>
      <c r="HP9" s="97"/>
      <c r="HQ9" s="98">
        <f t="shared" si="27"/>
        <v>0</v>
      </c>
      <c r="HR9" s="99"/>
      <c r="HS9" s="104"/>
      <c r="HT9" s="97"/>
      <c r="HU9" s="97"/>
      <c r="HV9" s="97"/>
      <c r="HW9" s="97"/>
      <c r="HX9" s="97"/>
      <c r="HY9" s="98">
        <f t="shared" si="28"/>
        <v>0</v>
      </c>
      <c r="HZ9" s="99"/>
      <c r="IA9" s="97"/>
      <c r="IB9" s="97"/>
      <c r="IC9" s="97"/>
      <c r="ID9" s="97"/>
      <c r="IE9" s="97"/>
      <c r="IF9" s="97"/>
      <c r="IG9" s="98">
        <f t="shared" si="29"/>
        <v>0</v>
      </c>
      <c r="IH9" s="99"/>
      <c r="II9" s="97"/>
      <c r="IJ9" s="97"/>
      <c r="IK9" s="97"/>
      <c r="IL9" s="97"/>
      <c r="IM9" s="97"/>
      <c r="IN9" s="97"/>
      <c r="IO9" s="98">
        <f t="shared" si="30"/>
        <v>0</v>
      </c>
      <c r="IP9" s="99"/>
      <c r="IQ9" s="97"/>
      <c r="IR9" s="97"/>
      <c r="IS9" s="97"/>
      <c r="IT9" s="97"/>
      <c r="IU9" s="97"/>
      <c r="IV9" s="97"/>
      <c r="IW9" s="98">
        <f t="shared" si="38"/>
        <v>0</v>
      </c>
      <c r="IX9" s="99"/>
      <c r="IY9" s="100">
        <f t="shared" ref="IY9:JD9" si="41">SUM(C9,K9,S9,AA9,AI9,AQ9,AY9,BG9,BO9,BW9,CE9,CM9,CU9,DC9,DK9,DS9,EA9,EI9,EQ9,EY9,FG9,FO9,FW9,GE9,GM9,GU9,HC9,HK9,HS9,IA9,II9,IQ9)</f>
        <v>0</v>
      </c>
      <c r="IZ9" s="100">
        <f t="shared" si="41"/>
        <v>0</v>
      </c>
      <c r="JA9" s="100">
        <f t="shared" si="41"/>
        <v>0</v>
      </c>
      <c r="JB9" s="100">
        <f t="shared" si="41"/>
        <v>0</v>
      </c>
      <c r="JC9" s="100">
        <f t="shared" si="41"/>
        <v>0</v>
      </c>
      <c r="JD9" s="100">
        <f t="shared" si="41"/>
        <v>0</v>
      </c>
      <c r="JE9" s="111">
        <f t="shared" si="40"/>
        <v>0</v>
      </c>
    </row>
    <row r="10" spans="1:265" ht="15.75" customHeight="1">
      <c r="A10" s="2" t="s">
        <v>63</v>
      </c>
      <c r="B10" s="2" t="s">
        <v>8</v>
      </c>
      <c r="C10" s="98">
        <f>5+1</f>
        <v>6</v>
      </c>
      <c r="D10" s="97"/>
      <c r="E10" s="98">
        <v>2</v>
      </c>
      <c r="F10" s="98">
        <f>3.5</f>
        <v>3.5</v>
      </c>
      <c r="G10" s="97"/>
      <c r="H10" s="97"/>
      <c r="I10" s="98">
        <f t="shared" si="0"/>
        <v>11.5</v>
      </c>
      <c r="J10" s="99"/>
      <c r="K10" s="97"/>
      <c r="L10" s="97"/>
      <c r="M10" s="97"/>
      <c r="N10" s="97"/>
      <c r="O10" s="97"/>
      <c r="P10" s="97"/>
      <c r="Q10" s="98">
        <f t="shared" si="1"/>
        <v>0</v>
      </c>
      <c r="R10" s="99"/>
      <c r="S10" s="112">
        <v>5</v>
      </c>
      <c r="T10" s="97"/>
      <c r="U10" s="97"/>
      <c r="V10" s="98">
        <v>1</v>
      </c>
      <c r="W10" s="97"/>
      <c r="X10" s="97"/>
      <c r="Y10" s="98">
        <f t="shared" si="2"/>
        <v>6</v>
      </c>
      <c r="Z10" s="99"/>
      <c r="AA10" s="97"/>
      <c r="AB10" s="97"/>
      <c r="AC10" s="97"/>
      <c r="AD10" s="97"/>
      <c r="AE10" s="97"/>
      <c r="AF10" s="97"/>
      <c r="AG10" s="98">
        <f t="shared" si="3"/>
        <v>0</v>
      </c>
      <c r="AH10" s="99"/>
      <c r="AI10" s="104"/>
      <c r="AJ10" s="97"/>
      <c r="AK10" s="97"/>
      <c r="AL10" s="97"/>
      <c r="AM10" s="97"/>
      <c r="AN10" s="97"/>
      <c r="AO10" s="98">
        <f t="shared" si="4"/>
        <v>0</v>
      </c>
      <c r="AP10" s="99"/>
      <c r="AQ10" s="97"/>
      <c r="AR10" s="97"/>
      <c r="AS10" s="97"/>
      <c r="AT10" s="97"/>
      <c r="AU10" s="97"/>
      <c r="AV10" s="97"/>
      <c r="AW10" s="98">
        <f t="shared" si="5"/>
        <v>0</v>
      </c>
      <c r="AX10" s="99"/>
      <c r="AY10" s="97"/>
      <c r="AZ10" s="97"/>
      <c r="BA10" s="97"/>
      <c r="BB10" s="97"/>
      <c r="BC10" s="97"/>
      <c r="BD10" s="97"/>
      <c r="BE10" s="98">
        <f t="shared" si="6"/>
        <v>0</v>
      </c>
      <c r="BF10" s="99"/>
      <c r="BG10" s="104"/>
      <c r="BH10" s="97"/>
      <c r="BI10" s="97"/>
      <c r="BJ10" s="98">
        <v>2</v>
      </c>
      <c r="BK10" s="97"/>
      <c r="BL10" s="97"/>
      <c r="BM10" s="98">
        <f t="shared" si="7"/>
        <v>2</v>
      </c>
      <c r="BN10" s="99"/>
      <c r="BO10" s="97"/>
      <c r="BP10" s="97"/>
      <c r="BQ10" s="97"/>
      <c r="BR10" s="97"/>
      <c r="BS10" s="97"/>
      <c r="BT10" s="97"/>
      <c r="BU10" s="98">
        <f t="shared" si="8"/>
        <v>0</v>
      </c>
      <c r="BV10" s="99"/>
      <c r="BW10" s="112">
        <v>1</v>
      </c>
      <c r="BX10" s="97"/>
      <c r="BY10" s="98">
        <v>0.5</v>
      </c>
      <c r="BZ10" s="98">
        <v>1</v>
      </c>
      <c r="CA10" s="97"/>
      <c r="CB10" s="97"/>
      <c r="CC10" s="98">
        <f t="shared" si="9"/>
        <v>2.5</v>
      </c>
      <c r="CD10" s="99"/>
      <c r="CE10" s="104"/>
      <c r="CF10" s="97"/>
      <c r="CG10" s="97"/>
      <c r="CH10" s="97"/>
      <c r="CI10" s="97"/>
      <c r="CJ10" s="97"/>
      <c r="CK10" s="98">
        <f t="shared" si="10"/>
        <v>0</v>
      </c>
      <c r="CL10" s="99"/>
      <c r="CM10" s="97"/>
      <c r="CN10" s="97"/>
      <c r="CO10" s="97"/>
      <c r="CP10" s="97"/>
      <c r="CQ10" s="97"/>
      <c r="CR10" s="97"/>
      <c r="CS10" s="98">
        <f t="shared" si="11"/>
        <v>0</v>
      </c>
      <c r="CT10" s="99"/>
      <c r="CU10" s="97"/>
      <c r="CV10" s="97"/>
      <c r="CW10" s="97"/>
      <c r="CX10" s="97"/>
      <c r="CY10" s="97"/>
      <c r="CZ10" s="97"/>
      <c r="DA10" s="98">
        <f t="shared" si="12"/>
        <v>0</v>
      </c>
      <c r="DB10" s="99"/>
      <c r="DC10" s="97"/>
      <c r="DD10" s="97"/>
      <c r="DE10" s="97"/>
      <c r="DF10" s="97"/>
      <c r="DG10" s="97"/>
      <c r="DH10" s="97"/>
      <c r="DI10" s="98">
        <f t="shared" si="13"/>
        <v>0</v>
      </c>
      <c r="DJ10" s="99"/>
      <c r="DK10" s="97"/>
      <c r="DL10" s="97"/>
      <c r="DM10" s="97"/>
      <c r="DN10" s="97"/>
      <c r="DO10" s="97"/>
      <c r="DP10" s="97"/>
      <c r="DQ10" s="98">
        <f t="shared" si="14"/>
        <v>0</v>
      </c>
      <c r="DR10" s="99"/>
      <c r="DS10" s="97"/>
      <c r="DT10" s="97"/>
      <c r="DU10" s="97"/>
      <c r="DV10" s="97"/>
      <c r="DW10" s="97"/>
      <c r="DX10" s="97"/>
      <c r="DY10" s="98">
        <f t="shared" si="15"/>
        <v>0</v>
      </c>
      <c r="DZ10" s="99"/>
      <c r="EA10" s="97"/>
      <c r="EB10" s="97"/>
      <c r="EC10" s="97"/>
      <c r="ED10" s="97"/>
      <c r="EE10" s="97"/>
      <c r="EF10" s="97"/>
      <c r="EG10" s="98">
        <f t="shared" si="16"/>
        <v>0</v>
      </c>
      <c r="EH10" s="99"/>
      <c r="EI10" s="104"/>
      <c r="EJ10" s="97"/>
      <c r="EK10" s="97"/>
      <c r="EL10" s="97"/>
      <c r="EM10" s="97"/>
      <c r="EN10" s="97"/>
      <c r="EO10" s="98">
        <f t="shared" si="17"/>
        <v>0</v>
      </c>
      <c r="EP10" s="99"/>
      <c r="EQ10" s="97"/>
      <c r="ER10" s="97"/>
      <c r="ES10" s="97"/>
      <c r="ET10" s="97"/>
      <c r="EU10" s="97"/>
      <c r="EV10" s="97"/>
      <c r="EW10" s="98">
        <f t="shared" si="18"/>
        <v>0</v>
      </c>
      <c r="EX10" s="99"/>
      <c r="EY10" s="97"/>
      <c r="EZ10" s="97"/>
      <c r="FA10" s="97"/>
      <c r="FB10" s="97"/>
      <c r="FC10" s="97"/>
      <c r="FD10" s="97"/>
      <c r="FE10" s="98">
        <f t="shared" si="19"/>
        <v>0</v>
      </c>
      <c r="FF10" s="99"/>
      <c r="FG10" s="97"/>
      <c r="FH10" s="97"/>
      <c r="FI10" s="97"/>
      <c r="FJ10" s="97"/>
      <c r="FK10" s="97"/>
      <c r="FL10" s="97"/>
      <c r="FM10" s="98">
        <f t="shared" si="20"/>
        <v>0</v>
      </c>
      <c r="FN10" s="99"/>
      <c r="FO10" s="104"/>
      <c r="FP10" s="97"/>
      <c r="FQ10" s="97"/>
      <c r="FR10" s="97"/>
      <c r="FS10" s="97"/>
      <c r="FT10" s="97"/>
      <c r="FU10" s="98">
        <f t="shared" si="21"/>
        <v>0</v>
      </c>
      <c r="FV10" s="99"/>
      <c r="FW10" s="97"/>
      <c r="FX10" s="97"/>
      <c r="FY10" s="97"/>
      <c r="FZ10" s="97"/>
      <c r="GA10" s="97"/>
      <c r="GB10" s="97"/>
      <c r="GC10" s="98">
        <f t="shared" si="22"/>
        <v>0</v>
      </c>
      <c r="GD10" s="99"/>
      <c r="GE10" s="104"/>
      <c r="GF10" s="97"/>
      <c r="GG10" s="97"/>
      <c r="GH10" s="97"/>
      <c r="GI10" s="97"/>
      <c r="GJ10" s="97"/>
      <c r="GK10" s="98">
        <f t="shared" si="23"/>
        <v>0</v>
      </c>
      <c r="GL10" s="99"/>
      <c r="GM10" s="104"/>
      <c r="GN10" s="97"/>
      <c r="GO10" s="97"/>
      <c r="GP10" s="97"/>
      <c r="GQ10" s="97"/>
      <c r="GR10" s="97"/>
      <c r="GS10" s="98">
        <f t="shared" si="24"/>
        <v>0</v>
      </c>
      <c r="GT10" s="99"/>
      <c r="GU10" s="97"/>
      <c r="GV10" s="97"/>
      <c r="GW10" s="97"/>
      <c r="GX10" s="97"/>
      <c r="GY10" s="97"/>
      <c r="GZ10" s="97"/>
      <c r="HA10" s="98">
        <f t="shared" si="25"/>
        <v>0</v>
      </c>
      <c r="HB10" s="99"/>
      <c r="HC10" s="97"/>
      <c r="HD10" s="97"/>
      <c r="HE10" s="97"/>
      <c r="HF10" s="97"/>
      <c r="HG10" s="97"/>
      <c r="HH10" s="97"/>
      <c r="HI10" s="98">
        <f t="shared" si="26"/>
        <v>0</v>
      </c>
      <c r="HJ10" s="99"/>
      <c r="HK10" s="97"/>
      <c r="HL10" s="97"/>
      <c r="HM10" s="97"/>
      <c r="HN10" s="97"/>
      <c r="HO10" s="97"/>
      <c r="HP10" s="97"/>
      <c r="HQ10" s="98">
        <f t="shared" si="27"/>
        <v>0</v>
      </c>
      <c r="HR10" s="99"/>
      <c r="HS10" s="104"/>
      <c r="HT10" s="97"/>
      <c r="HU10" s="97"/>
      <c r="HV10" s="97"/>
      <c r="HW10" s="97"/>
      <c r="HX10" s="97"/>
      <c r="HY10" s="98">
        <f t="shared" si="28"/>
        <v>0</v>
      </c>
      <c r="HZ10" s="99"/>
      <c r="IA10" s="97"/>
      <c r="IB10" s="97"/>
      <c r="IC10" s="97"/>
      <c r="ID10" s="97"/>
      <c r="IE10" s="97"/>
      <c r="IF10" s="97"/>
      <c r="IG10" s="98">
        <f t="shared" si="29"/>
        <v>0</v>
      </c>
      <c r="IH10" s="99"/>
      <c r="II10" s="97"/>
      <c r="IJ10" s="97"/>
      <c r="IK10" s="97"/>
      <c r="IL10" s="97"/>
      <c r="IM10" s="97"/>
      <c r="IN10" s="97"/>
      <c r="IO10" s="98">
        <f>SUM(II11:IN11)</f>
        <v>0</v>
      </c>
      <c r="IP10" s="99"/>
      <c r="IQ10" s="97"/>
      <c r="IR10" s="97"/>
      <c r="IS10" s="97"/>
      <c r="IT10" s="97"/>
      <c r="IU10" s="97"/>
      <c r="IV10" s="97"/>
      <c r="IW10" s="98">
        <f t="shared" si="38"/>
        <v>0</v>
      </c>
      <c r="IX10" s="99"/>
      <c r="IY10" s="100">
        <f t="shared" ref="IY10:JD10" si="42">SUM(C10,K10,S10,AA10,AI10,AQ10,AY10,BG10,BO10,BW10,CE10,CM10,CU10,DC10,DK10,DS10,EA10,EI10,EQ10,EY10,FG10,FO10,FW10,GE10,GM10,GU10,HC10,HK10,HS10,IA10,II10,IQ10)</f>
        <v>12</v>
      </c>
      <c r="IZ10" s="100">
        <f t="shared" si="42"/>
        <v>0</v>
      </c>
      <c r="JA10" s="100">
        <f t="shared" si="42"/>
        <v>2.5</v>
      </c>
      <c r="JB10" s="100">
        <f t="shared" si="42"/>
        <v>7.5</v>
      </c>
      <c r="JC10" s="100">
        <f t="shared" si="42"/>
        <v>0</v>
      </c>
      <c r="JD10" s="100">
        <f t="shared" si="42"/>
        <v>0</v>
      </c>
      <c r="JE10" s="111">
        <f t="shared" si="40"/>
        <v>22</v>
      </c>
    </row>
    <row r="11" spans="1:265" ht="15.75" customHeight="1">
      <c r="A11" s="2" t="s">
        <v>160</v>
      </c>
      <c r="B11" s="2" t="s">
        <v>9</v>
      </c>
      <c r="C11" s="97"/>
      <c r="D11" s="97"/>
      <c r="E11" s="97"/>
      <c r="F11" s="97"/>
      <c r="G11" s="97"/>
      <c r="H11" s="97"/>
      <c r="I11" s="98">
        <f t="shared" si="0"/>
        <v>0</v>
      </c>
      <c r="J11" s="99"/>
      <c r="K11" s="97"/>
      <c r="L11" s="97"/>
      <c r="M11" s="97"/>
      <c r="N11" s="97"/>
      <c r="O11" s="97"/>
      <c r="P11" s="97"/>
      <c r="Q11" s="98">
        <f t="shared" si="1"/>
        <v>0</v>
      </c>
      <c r="R11" s="99"/>
      <c r="S11" s="104"/>
      <c r="T11" s="97"/>
      <c r="U11" s="97"/>
      <c r="V11" s="97"/>
      <c r="W11" s="97"/>
      <c r="X11" s="97"/>
      <c r="Y11" s="98">
        <f t="shared" si="2"/>
        <v>0</v>
      </c>
      <c r="Z11" s="99"/>
      <c r="AA11" s="97"/>
      <c r="AB11" s="97"/>
      <c r="AC11" s="97"/>
      <c r="AD11" s="97"/>
      <c r="AE11" s="97"/>
      <c r="AF11" s="97"/>
      <c r="AG11" s="98">
        <f t="shared" si="3"/>
        <v>0</v>
      </c>
      <c r="AH11" s="99"/>
      <c r="AI11" s="104"/>
      <c r="AJ11" s="97"/>
      <c r="AK11" s="97"/>
      <c r="AL11" s="97"/>
      <c r="AM11" s="97"/>
      <c r="AN11" s="97"/>
      <c r="AO11" s="98">
        <f t="shared" si="4"/>
        <v>0</v>
      </c>
      <c r="AP11" s="99"/>
      <c r="AQ11" s="97"/>
      <c r="AR11" s="97"/>
      <c r="AS11" s="97"/>
      <c r="AT11" s="97"/>
      <c r="AU11" s="97"/>
      <c r="AV11" s="97"/>
      <c r="AW11" s="98">
        <f t="shared" si="5"/>
        <v>0</v>
      </c>
      <c r="AX11" s="99"/>
      <c r="AY11" s="97"/>
      <c r="AZ11" s="97"/>
      <c r="BA11" s="97"/>
      <c r="BB11" s="97"/>
      <c r="BC11" s="97"/>
      <c r="BD11" s="97"/>
      <c r="BE11" s="98">
        <f t="shared" si="6"/>
        <v>0</v>
      </c>
      <c r="BF11" s="99"/>
      <c r="BG11" s="104"/>
      <c r="BH11" s="97"/>
      <c r="BI11" s="97"/>
      <c r="BJ11" s="97"/>
      <c r="BK11" s="97"/>
      <c r="BL11" s="97"/>
      <c r="BM11" s="98">
        <f t="shared" si="7"/>
        <v>0</v>
      </c>
      <c r="BN11" s="99"/>
      <c r="BO11" s="97"/>
      <c r="BP11" s="97"/>
      <c r="BQ11" s="97"/>
      <c r="BR11" s="97"/>
      <c r="BS11" s="97"/>
      <c r="BT11" s="97"/>
      <c r="BU11" s="98">
        <f t="shared" si="8"/>
        <v>0</v>
      </c>
      <c r="BV11" s="99"/>
      <c r="BW11" s="104"/>
      <c r="BX11" s="97"/>
      <c r="BY11" s="97"/>
      <c r="BZ11" s="97"/>
      <c r="CA11" s="97"/>
      <c r="CB11" s="97"/>
      <c r="CC11" s="98">
        <f t="shared" si="9"/>
        <v>0</v>
      </c>
      <c r="CD11" s="99"/>
      <c r="CE11" s="104"/>
      <c r="CF11" s="97"/>
      <c r="CG11" s="97"/>
      <c r="CH11" s="97"/>
      <c r="CI11" s="97"/>
      <c r="CJ11" s="97"/>
      <c r="CK11" s="98">
        <f t="shared" si="10"/>
        <v>0</v>
      </c>
      <c r="CL11" s="99"/>
      <c r="CM11" s="97"/>
      <c r="CN11" s="97"/>
      <c r="CO11" s="97"/>
      <c r="CP11" s="97"/>
      <c r="CQ11" s="97"/>
      <c r="CR11" s="97"/>
      <c r="CS11" s="98">
        <f t="shared" si="11"/>
        <v>0</v>
      </c>
      <c r="CT11" s="99"/>
      <c r="CU11" s="97"/>
      <c r="CV11" s="97"/>
      <c r="CW11" s="97"/>
      <c r="CX11" s="97"/>
      <c r="CY11" s="97"/>
      <c r="CZ11" s="97"/>
      <c r="DA11" s="98">
        <f t="shared" si="12"/>
        <v>0</v>
      </c>
      <c r="DB11" s="99"/>
      <c r="DC11" s="97"/>
      <c r="DD11" s="97"/>
      <c r="DE11" s="97"/>
      <c r="DF11" s="97"/>
      <c r="DG11" s="97"/>
      <c r="DH11" s="97"/>
      <c r="DI11" s="98">
        <f t="shared" si="13"/>
        <v>0</v>
      </c>
      <c r="DJ11" s="99"/>
      <c r="DK11" s="97"/>
      <c r="DL11" s="97"/>
      <c r="DM11" s="97"/>
      <c r="DN11" s="97"/>
      <c r="DO11" s="97"/>
      <c r="DP11" s="97"/>
      <c r="DQ11" s="98">
        <f t="shared" si="14"/>
        <v>0</v>
      </c>
      <c r="DR11" s="99"/>
      <c r="DS11" s="97"/>
      <c r="DT11" s="97"/>
      <c r="DU11" s="97"/>
      <c r="DV11" s="97"/>
      <c r="DW11" s="97"/>
      <c r="DX11" s="97"/>
      <c r="DY11" s="98">
        <f t="shared" si="15"/>
        <v>0</v>
      </c>
      <c r="DZ11" s="99"/>
      <c r="EA11" s="97"/>
      <c r="EB11" s="97"/>
      <c r="EC11" s="97"/>
      <c r="ED11" s="97"/>
      <c r="EE11" s="97"/>
      <c r="EF11" s="97"/>
      <c r="EG11" s="98">
        <f t="shared" si="16"/>
        <v>0</v>
      </c>
      <c r="EH11" s="99"/>
      <c r="EI11" s="104"/>
      <c r="EJ11" s="97"/>
      <c r="EK11" s="97"/>
      <c r="EL11" s="97"/>
      <c r="EM11" s="97"/>
      <c r="EN11" s="97"/>
      <c r="EO11" s="98">
        <f t="shared" si="17"/>
        <v>0</v>
      </c>
      <c r="EP11" s="99"/>
      <c r="EQ11" s="97"/>
      <c r="ER11" s="97"/>
      <c r="ES11" s="97"/>
      <c r="ET11" s="97"/>
      <c r="EU11" s="97"/>
      <c r="EV11" s="97"/>
      <c r="EW11" s="98">
        <f t="shared" si="18"/>
        <v>0</v>
      </c>
      <c r="EX11" s="99"/>
      <c r="EY11" s="97"/>
      <c r="EZ11" s="97"/>
      <c r="FA11" s="97"/>
      <c r="FB11" s="97"/>
      <c r="FC11" s="97"/>
      <c r="FD11" s="97"/>
      <c r="FE11" s="98">
        <f t="shared" si="19"/>
        <v>0</v>
      </c>
      <c r="FF11" s="99"/>
      <c r="FG11" s="97"/>
      <c r="FH11" s="97"/>
      <c r="FI11" s="97"/>
      <c r="FJ11" s="97"/>
      <c r="FK11" s="97"/>
      <c r="FL11" s="97"/>
      <c r="FM11" s="98">
        <f t="shared" si="20"/>
        <v>0</v>
      </c>
      <c r="FN11" s="99"/>
      <c r="FO11" s="104"/>
      <c r="FP11" s="97"/>
      <c r="FQ11" s="97"/>
      <c r="FR11" s="97"/>
      <c r="FS11" s="97"/>
      <c r="FT11" s="97"/>
      <c r="FU11" s="98">
        <f t="shared" si="21"/>
        <v>0</v>
      </c>
      <c r="FV11" s="99"/>
      <c r="FW11" s="97"/>
      <c r="FX11" s="97"/>
      <c r="FY11" s="97"/>
      <c r="FZ11" s="97"/>
      <c r="GA11" s="97"/>
      <c r="GB11" s="97"/>
      <c r="GC11" s="98">
        <f t="shared" si="22"/>
        <v>0</v>
      </c>
      <c r="GD11" s="99"/>
      <c r="GE11" s="104"/>
      <c r="GF11" s="97"/>
      <c r="GG11" s="97"/>
      <c r="GH11" s="97"/>
      <c r="GI11" s="97"/>
      <c r="GJ11" s="97"/>
      <c r="GK11" s="98">
        <f t="shared" si="23"/>
        <v>0</v>
      </c>
      <c r="GL11" s="99"/>
      <c r="GM11" s="112">
        <v>5.5</v>
      </c>
      <c r="GN11" s="97"/>
      <c r="GO11" s="97"/>
      <c r="GP11" s="97"/>
      <c r="GQ11" s="97"/>
      <c r="GR11" s="97"/>
      <c r="GS11" s="98">
        <f t="shared" si="24"/>
        <v>5.5</v>
      </c>
      <c r="GT11" s="99"/>
      <c r="GU11" s="97"/>
      <c r="GV11" s="97"/>
      <c r="GW11" s="97"/>
      <c r="GX11" s="97"/>
      <c r="GY11" s="97"/>
      <c r="GZ11" s="97"/>
      <c r="HA11" s="98">
        <f t="shared" si="25"/>
        <v>0</v>
      </c>
      <c r="HB11" s="99"/>
      <c r="HC11" s="97"/>
      <c r="HD11" s="97"/>
      <c r="HE11" s="97"/>
      <c r="HF11" s="97"/>
      <c r="HG11" s="97"/>
      <c r="HH11" s="97"/>
      <c r="HI11" s="98">
        <f t="shared" si="26"/>
        <v>0</v>
      </c>
      <c r="HJ11" s="99"/>
      <c r="HK11" s="97"/>
      <c r="HL11" s="97"/>
      <c r="HM11" s="97"/>
      <c r="HN11" s="97"/>
      <c r="HO11" s="97"/>
      <c r="HP11" s="97"/>
      <c r="HQ11" s="98">
        <f t="shared" si="27"/>
        <v>0</v>
      </c>
      <c r="HR11" s="99"/>
      <c r="HS11" s="104"/>
      <c r="HT11" s="97"/>
      <c r="HU11" s="97"/>
      <c r="HV11" s="97"/>
      <c r="HW11" s="97"/>
      <c r="HX11" s="97"/>
      <c r="HY11" s="98">
        <f t="shared" si="28"/>
        <v>0</v>
      </c>
      <c r="HZ11" s="99"/>
      <c r="IA11" s="97"/>
      <c r="IB11" s="97"/>
      <c r="IC11" s="97"/>
      <c r="ID11" s="97"/>
      <c r="IE11" s="97"/>
      <c r="IF11" s="97"/>
      <c r="IG11" s="98">
        <f t="shared" si="29"/>
        <v>0</v>
      </c>
      <c r="IH11" s="99"/>
      <c r="II11" s="97"/>
      <c r="IJ11" s="97"/>
      <c r="IK11" s="97"/>
      <c r="IL11" s="97"/>
      <c r="IM11" s="97"/>
      <c r="IN11" s="97"/>
      <c r="IO11" s="98">
        <f t="shared" ref="IO11:IO40" si="43">SUM(II10:IN10)</f>
        <v>0</v>
      </c>
      <c r="IP11" s="99"/>
      <c r="IQ11" s="97"/>
      <c r="IR11" s="97"/>
      <c r="IS11" s="97"/>
      <c r="IT11" s="97"/>
      <c r="IU11" s="97"/>
      <c r="IV11" s="97"/>
      <c r="IW11" s="98">
        <f t="shared" si="38"/>
        <v>0</v>
      </c>
      <c r="IX11" s="99"/>
      <c r="IY11" s="100">
        <f t="shared" ref="IY11:JD11" si="44">SUM(C11,K11,S11,AA11,AI11,AQ11,AY11,BG11,BO11,BW11,CE11,CM11,CU11,DC11,DK11,DS11,EA11,EI11,EQ11,EY11,FG11,FO11,FW11,GE11,GM11,GU11,HC11,HK11,HS11,IA11,II11,IQ11)</f>
        <v>5.5</v>
      </c>
      <c r="IZ11" s="100">
        <f t="shared" si="44"/>
        <v>0</v>
      </c>
      <c r="JA11" s="100">
        <f t="shared" si="44"/>
        <v>0</v>
      </c>
      <c r="JB11" s="100">
        <f t="shared" si="44"/>
        <v>0</v>
      </c>
      <c r="JC11" s="100">
        <f t="shared" si="44"/>
        <v>0</v>
      </c>
      <c r="JD11" s="100">
        <f t="shared" si="44"/>
        <v>0</v>
      </c>
      <c r="JE11" s="111">
        <f t="shared" si="40"/>
        <v>5.5</v>
      </c>
    </row>
    <row r="12" spans="1:265" ht="15.75" customHeight="1">
      <c r="A12" s="2" t="s">
        <v>11</v>
      </c>
      <c r="B12" s="2" t="s">
        <v>11</v>
      </c>
      <c r="C12" s="97"/>
      <c r="D12" s="97"/>
      <c r="E12" s="97"/>
      <c r="F12" s="97"/>
      <c r="G12" s="97"/>
      <c r="H12" s="97"/>
      <c r="I12" s="98">
        <f t="shared" si="0"/>
        <v>0</v>
      </c>
      <c r="J12" s="99"/>
      <c r="K12" s="97"/>
      <c r="L12" s="97"/>
      <c r="M12" s="97"/>
      <c r="N12" s="97"/>
      <c r="O12" s="97"/>
      <c r="P12" s="97"/>
      <c r="Q12" s="98">
        <f t="shared" si="1"/>
        <v>0</v>
      </c>
      <c r="R12" s="99"/>
      <c r="S12" s="104"/>
      <c r="T12" s="97"/>
      <c r="U12" s="97"/>
      <c r="V12" s="97"/>
      <c r="W12" s="97"/>
      <c r="X12" s="97"/>
      <c r="Y12" s="98">
        <f t="shared" si="2"/>
        <v>0</v>
      </c>
      <c r="Z12" s="99"/>
      <c r="AA12" s="97"/>
      <c r="AB12" s="97"/>
      <c r="AC12" s="97"/>
      <c r="AD12" s="97"/>
      <c r="AE12" s="97"/>
      <c r="AF12" s="97"/>
      <c r="AG12" s="98">
        <f t="shared" si="3"/>
        <v>0</v>
      </c>
      <c r="AH12" s="99"/>
      <c r="AI12" s="104"/>
      <c r="AJ12" s="97"/>
      <c r="AK12" s="97"/>
      <c r="AL12" s="97"/>
      <c r="AM12" s="97"/>
      <c r="AN12" s="97"/>
      <c r="AO12" s="98">
        <f t="shared" si="4"/>
        <v>0</v>
      </c>
      <c r="AP12" s="99"/>
      <c r="AQ12" s="97"/>
      <c r="AR12" s="97"/>
      <c r="AS12" s="97"/>
      <c r="AT12" s="97"/>
      <c r="AU12" s="97"/>
      <c r="AV12" s="97"/>
      <c r="AW12" s="98">
        <f t="shared" si="5"/>
        <v>0</v>
      </c>
      <c r="AX12" s="99"/>
      <c r="AY12" s="97"/>
      <c r="AZ12" s="97"/>
      <c r="BA12" s="97"/>
      <c r="BB12" s="97"/>
      <c r="BC12" s="97"/>
      <c r="BD12" s="97"/>
      <c r="BE12" s="98">
        <f t="shared" si="6"/>
        <v>0</v>
      </c>
      <c r="BF12" s="99"/>
      <c r="BG12" s="104"/>
      <c r="BH12" s="97"/>
      <c r="BI12" s="97"/>
      <c r="BJ12" s="97"/>
      <c r="BK12" s="97"/>
      <c r="BL12" s="97"/>
      <c r="BM12" s="98">
        <f t="shared" si="7"/>
        <v>0</v>
      </c>
      <c r="BN12" s="99"/>
      <c r="BO12" s="97"/>
      <c r="BP12" s="97"/>
      <c r="BQ12" s="97"/>
      <c r="BR12" s="97"/>
      <c r="BS12" s="97"/>
      <c r="BT12" s="97"/>
      <c r="BU12" s="98">
        <f t="shared" si="8"/>
        <v>0</v>
      </c>
      <c r="BV12" s="99"/>
      <c r="BW12" s="104"/>
      <c r="BX12" s="97"/>
      <c r="BY12" s="97"/>
      <c r="BZ12" s="97"/>
      <c r="CA12" s="97"/>
      <c r="CB12" s="97"/>
      <c r="CC12" s="98">
        <f t="shared" si="9"/>
        <v>0</v>
      </c>
      <c r="CD12" s="99"/>
      <c r="CE12" s="104"/>
      <c r="CF12" s="97"/>
      <c r="CG12" s="97"/>
      <c r="CH12" s="97"/>
      <c r="CI12" s="97"/>
      <c r="CJ12" s="97"/>
      <c r="CK12" s="98">
        <f t="shared" si="10"/>
        <v>0</v>
      </c>
      <c r="CL12" s="99"/>
      <c r="CM12" s="97"/>
      <c r="CN12" s="97"/>
      <c r="CO12" s="97"/>
      <c r="CP12" s="97"/>
      <c r="CQ12" s="97"/>
      <c r="CR12" s="97"/>
      <c r="CS12" s="98">
        <f t="shared" si="11"/>
        <v>0</v>
      </c>
      <c r="CT12" s="99"/>
      <c r="CU12" s="97"/>
      <c r="CV12" s="97"/>
      <c r="CW12" s="97"/>
      <c r="CX12" s="97"/>
      <c r="CY12" s="97"/>
      <c r="CZ12" s="97"/>
      <c r="DA12" s="98">
        <f t="shared" si="12"/>
        <v>0</v>
      </c>
      <c r="DB12" s="99"/>
      <c r="DC12" s="97"/>
      <c r="DD12" s="97"/>
      <c r="DE12" s="97"/>
      <c r="DF12" s="97"/>
      <c r="DG12" s="97"/>
      <c r="DH12" s="97"/>
      <c r="DI12" s="98">
        <f t="shared" si="13"/>
        <v>0</v>
      </c>
      <c r="DJ12" s="99"/>
      <c r="DK12" s="97"/>
      <c r="DL12" s="97"/>
      <c r="DM12" s="97"/>
      <c r="DN12" s="97"/>
      <c r="DO12" s="97"/>
      <c r="DP12" s="97"/>
      <c r="DQ12" s="98">
        <f t="shared" si="14"/>
        <v>0</v>
      </c>
      <c r="DR12" s="99"/>
      <c r="DS12" s="97"/>
      <c r="DT12" s="97"/>
      <c r="DU12" s="97"/>
      <c r="DV12" s="97"/>
      <c r="DW12" s="97"/>
      <c r="DX12" s="97"/>
      <c r="DY12" s="98">
        <f t="shared" si="15"/>
        <v>0</v>
      </c>
      <c r="DZ12" s="99"/>
      <c r="EA12" s="97"/>
      <c r="EB12" s="97"/>
      <c r="EC12" s="97"/>
      <c r="ED12" s="97"/>
      <c r="EE12" s="97"/>
      <c r="EF12" s="97"/>
      <c r="EG12" s="98">
        <f t="shared" si="16"/>
        <v>0</v>
      </c>
      <c r="EH12" s="99"/>
      <c r="EI12" s="104"/>
      <c r="EJ12" s="97"/>
      <c r="EK12" s="97"/>
      <c r="EL12" s="97"/>
      <c r="EM12" s="97"/>
      <c r="EN12" s="97"/>
      <c r="EO12" s="98">
        <f t="shared" si="17"/>
        <v>0</v>
      </c>
      <c r="EP12" s="99"/>
      <c r="EQ12" s="97"/>
      <c r="ER12" s="97"/>
      <c r="ES12" s="97"/>
      <c r="ET12" s="97"/>
      <c r="EU12" s="97"/>
      <c r="EV12" s="97"/>
      <c r="EW12" s="98">
        <f t="shared" si="18"/>
        <v>0</v>
      </c>
      <c r="EX12" s="99"/>
      <c r="EY12" s="97"/>
      <c r="EZ12" s="97"/>
      <c r="FA12" s="97"/>
      <c r="FB12" s="97"/>
      <c r="FC12" s="97"/>
      <c r="FD12" s="97"/>
      <c r="FE12" s="98">
        <f t="shared" si="19"/>
        <v>0</v>
      </c>
      <c r="FF12" s="99"/>
      <c r="FG12" s="97"/>
      <c r="FH12" s="97"/>
      <c r="FI12" s="97"/>
      <c r="FJ12" s="97"/>
      <c r="FK12" s="97"/>
      <c r="FL12" s="97"/>
      <c r="FM12" s="98">
        <f t="shared" si="20"/>
        <v>0</v>
      </c>
      <c r="FN12" s="99"/>
      <c r="FO12" s="104"/>
      <c r="FP12" s="97"/>
      <c r="FQ12" s="97"/>
      <c r="FR12" s="97"/>
      <c r="FS12" s="97"/>
      <c r="FT12" s="97"/>
      <c r="FU12" s="98">
        <f t="shared" si="21"/>
        <v>0</v>
      </c>
      <c r="FV12" s="99"/>
      <c r="FW12" s="97"/>
      <c r="FX12" s="97"/>
      <c r="FY12" s="97"/>
      <c r="FZ12" s="97"/>
      <c r="GA12" s="97"/>
      <c r="GB12" s="97"/>
      <c r="GC12" s="98">
        <f t="shared" si="22"/>
        <v>0</v>
      </c>
      <c r="GD12" s="99"/>
      <c r="GE12" s="104"/>
      <c r="GF12" s="97"/>
      <c r="GG12" s="97"/>
      <c r="GH12" s="97"/>
      <c r="GI12" s="97"/>
      <c r="GJ12" s="97"/>
      <c r="GK12" s="98">
        <f t="shared" si="23"/>
        <v>0</v>
      </c>
      <c r="GL12" s="99"/>
      <c r="GM12" s="104"/>
      <c r="GN12" s="97"/>
      <c r="GO12" s="97"/>
      <c r="GP12" s="97"/>
      <c r="GQ12" s="97"/>
      <c r="GR12" s="97"/>
      <c r="GS12" s="98">
        <f t="shared" si="24"/>
        <v>0</v>
      </c>
      <c r="GT12" s="99"/>
      <c r="GU12" s="97"/>
      <c r="GV12" s="97"/>
      <c r="GW12" s="97"/>
      <c r="GX12" s="97"/>
      <c r="GY12" s="97"/>
      <c r="GZ12" s="97"/>
      <c r="HA12" s="98">
        <f t="shared" si="25"/>
        <v>0</v>
      </c>
      <c r="HB12" s="99"/>
      <c r="HC12" s="97"/>
      <c r="HD12" s="97"/>
      <c r="HE12" s="97"/>
      <c r="HF12" s="97"/>
      <c r="HG12" s="97"/>
      <c r="HH12" s="97"/>
      <c r="HI12" s="98">
        <f t="shared" si="26"/>
        <v>0</v>
      </c>
      <c r="HJ12" s="99"/>
      <c r="HK12" s="97"/>
      <c r="HL12" s="97"/>
      <c r="HM12" s="97"/>
      <c r="HN12" s="97"/>
      <c r="HO12" s="97"/>
      <c r="HP12" s="97"/>
      <c r="HQ12" s="98">
        <f t="shared" si="27"/>
        <v>0</v>
      </c>
      <c r="HR12" s="99"/>
      <c r="HS12" s="104"/>
      <c r="HT12" s="97"/>
      <c r="HU12" s="97"/>
      <c r="HV12" s="97"/>
      <c r="HW12" s="97"/>
      <c r="HX12" s="97"/>
      <c r="HY12" s="98">
        <f t="shared" si="28"/>
        <v>0</v>
      </c>
      <c r="HZ12" s="99"/>
      <c r="IA12" s="97"/>
      <c r="IB12" s="97"/>
      <c r="IC12" s="97"/>
      <c r="ID12" s="97"/>
      <c r="IE12" s="97"/>
      <c r="IF12" s="97"/>
      <c r="IG12" s="98">
        <f t="shared" si="29"/>
        <v>0</v>
      </c>
      <c r="IH12" s="99"/>
      <c r="II12" s="97"/>
      <c r="IJ12" s="97"/>
      <c r="IK12" s="97"/>
      <c r="IL12" s="97"/>
      <c r="IM12" s="97"/>
      <c r="IN12" s="97"/>
      <c r="IO12" s="98">
        <f t="shared" si="43"/>
        <v>0</v>
      </c>
      <c r="IP12" s="99"/>
      <c r="IQ12" s="97"/>
      <c r="IR12" s="97"/>
      <c r="IS12" s="97"/>
      <c r="IT12" s="97"/>
      <c r="IU12" s="97"/>
      <c r="IV12" s="97"/>
      <c r="IW12" s="98">
        <f t="shared" si="38"/>
        <v>0</v>
      </c>
      <c r="IX12" s="99"/>
      <c r="IY12" s="100">
        <f t="shared" ref="IY12:JD12" si="45">SUM(C12,K12,S12,AA12,AI12,AQ12,AY12,BG12,BO12,BW12,CE12,CM12,CU12,DC12,DK12,DS12,EA12,EI12,EQ12,EY12,FG12,FO12,FW12,GE12,GM12,GU12,HC12,HK12,HS12,IA12,II12,IQ12)</f>
        <v>0</v>
      </c>
      <c r="IZ12" s="100">
        <f t="shared" si="45"/>
        <v>0</v>
      </c>
      <c r="JA12" s="100">
        <f t="shared" si="45"/>
        <v>0</v>
      </c>
      <c r="JB12" s="100">
        <f t="shared" si="45"/>
        <v>0</v>
      </c>
      <c r="JC12" s="100">
        <f t="shared" si="45"/>
        <v>0</v>
      </c>
      <c r="JD12" s="100">
        <f t="shared" si="45"/>
        <v>0</v>
      </c>
      <c r="JE12" s="111">
        <f t="shared" si="40"/>
        <v>0</v>
      </c>
    </row>
    <row r="13" spans="1:265" ht="15.75" customHeight="1">
      <c r="A13" s="2" t="s">
        <v>68</v>
      </c>
      <c r="B13" s="2" t="s">
        <v>13</v>
      </c>
      <c r="C13" s="97"/>
      <c r="D13" s="97"/>
      <c r="E13" s="97"/>
      <c r="F13" s="97"/>
      <c r="G13" s="97"/>
      <c r="H13" s="97"/>
      <c r="I13" s="98">
        <f t="shared" si="0"/>
        <v>0</v>
      </c>
      <c r="J13" s="99"/>
      <c r="K13" s="97"/>
      <c r="L13" s="97"/>
      <c r="M13" s="97"/>
      <c r="N13" s="97"/>
      <c r="O13" s="97"/>
      <c r="P13" s="97"/>
      <c r="Q13" s="98">
        <f t="shared" si="1"/>
        <v>0</v>
      </c>
      <c r="R13" s="99"/>
      <c r="S13" s="104"/>
      <c r="T13" s="97"/>
      <c r="U13" s="97"/>
      <c r="V13" s="97"/>
      <c r="W13" s="97"/>
      <c r="X13" s="97"/>
      <c r="Y13" s="98">
        <f t="shared" si="2"/>
        <v>0</v>
      </c>
      <c r="Z13" s="99"/>
      <c r="AA13" s="97"/>
      <c r="AB13" s="97"/>
      <c r="AC13" s="97"/>
      <c r="AD13" s="97"/>
      <c r="AE13" s="97"/>
      <c r="AF13" s="97"/>
      <c r="AG13" s="98">
        <f t="shared" si="3"/>
        <v>0</v>
      </c>
      <c r="AH13" s="99"/>
      <c r="AI13" s="104"/>
      <c r="AJ13" s="97"/>
      <c r="AK13" s="97"/>
      <c r="AL13" s="97"/>
      <c r="AM13" s="97"/>
      <c r="AN13" s="97"/>
      <c r="AO13" s="98">
        <f t="shared" si="4"/>
        <v>0</v>
      </c>
      <c r="AP13" s="99"/>
      <c r="AQ13" s="97"/>
      <c r="AR13" s="97"/>
      <c r="AS13" s="97"/>
      <c r="AT13" s="97"/>
      <c r="AU13" s="97"/>
      <c r="AV13" s="97"/>
      <c r="AW13" s="98">
        <f t="shared" si="5"/>
        <v>0</v>
      </c>
      <c r="AX13" s="99"/>
      <c r="AY13" s="97"/>
      <c r="AZ13" s="97"/>
      <c r="BA13" s="97"/>
      <c r="BB13" s="97"/>
      <c r="BC13" s="97"/>
      <c r="BD13" s="97"/>
      <c r="BE13" s="98">
        <f t="shared" si="6"/>
        <v>0</v>
      </c>
      <c r="BF13" s="99"/>
      <c r="BG13" s="104"/>
      <c r="BH13" s="97"/>
      <c r="BI13" s="97"/>
      <c r="BJ13" s="97"/>
      <c r="BK13" s="97"/>
      <c r="BL13" s="97"/>
      <c r="BM13" s="98">
        <f t="shared" si="7"/>
        <v>0</v>
      </c>
      <c r="BN13" s="99"/>
      <c r="BO13" s="97"/>
      <c r="BP13" s="97"/>
      <c r="BQ13" s="97"/>
      <c r="BR13" s="97"/>
      <c r="BS13" s="97"/>
      <c r="BT13" s="97"/>
      <c r="BU13" s="98">
        <f t="shared" si="8"/>
        <v>0</v>
      </c>
      <c r="BV13" s="99"/>
      <c r="BW13" s="104"/>
      <c r="BX13" s="97"/>
      <c r="BY13" s="97"/>
      <c r="BZ13" s="97"/>
      <c r="CA13" s="97"/>
      <c r="CB13" s="97"/>
      <c r="CC13" s="98">
        <f t="shared" si="9"/>
        <v>0</v>
      </c>
      <c r="CD13" s="99"/>
      <c r="CE13" s="104"/>
      <c r="CF13" s="97"/>
      <c r="CG13" s="97"/>
      <c r="CH13" s="97"/>
      <c r="CI13" s="97"/>
      <c r="CJ13" s="97"/>
      <c r="CK13" s="98">
        <f t="shared" si="10"/>
        <v>0</v>
      </c>
      <c r="CL13" s="99"/>
      <c r="CM13" s="97"/>
      <c r="CN13" s="97"/>
      <c r="CO13" s="97"/>
      <c r="CP13" s="97"/>
      <c r="CQ13" s="97"/>
      <c r="CR13" s="97"/>
      <c r="CS13" s="98">
        <f t="shared" si="11"/>
        <v>0</v>
      </c>
      <c r="CT13" s="99"/>
      <c r="CU13" s="97"/>
      <c r="CV13" s="97"/>
      <c r="CW13" s="97"/>
      <c r="CX13" s="97"/>
      <c r="CY13" s="97"/>
      <c r="CZ13" s="97"/>
      <c r="DA13" s="98">
        <f t="shared" si="12"/>
        <v>0</v>
      </c>
      <c r="DB13" s="99"/>
      <c r="DC13" s="97"/>
      <c r="DD13" s="97"/>
      <c r="DE13" s="97"/>
      <c r="DF13" s="97"/>
      <c r="DG13" s="97"/>
      <c r="DH13" s="97"/>
      <c r="DI13" s="98">
        <f t="shared" si="13"/>
        <v>0</v>
      </c>
      <c r="DJ13" s="99"/>
      <c r="DK13" s="97"/>
      <c r="DL13" s="97"/>
      <c r="DM13" s="97"/>
      <c r="DN13" s="97"/>
      <c r="DO13" s="97"/>
      <c r="DP13" s="97"/>
      <c r="DQ13" s="98">
        <f t="shared" si="14"/>
        <v>0</v>
      </c>
      <c r="DR13" s="99"/>
      <c r="DS13" s="97"/>
      <c r="DT13" s="97"/>
      <c r="DU13" s="97"/>
      <c r="DV13" s="97"/>
      <c r="DW13" s="97"/>
      <c r="DX13" s="97"/>
      <c r="DY13" s="98">
        <f t="shared" si="15"/>
        <v>0</v>
      </c>
      <c r="DZ13" s="99"/>
      <c r="EA13" s="97"/>
      <c r="EB13" s="97"/>
      <c r="EC13" s="97"/>
      <c r="ED13" s="97"/>
      <c r="EE13" s="97"/>
      <c r="EF13" s="97"/>
      <c r="EG13" s="98">
        <f t="shared" si="16"/>
        <v>0</v>
      </c>
      <c r="EH13" s="99"/>
      <c r="EI13" s="104"/>
      <c r="EJ13" s="97"/>
      <c r="EK13" s="97"/>
      <c r="EL13" s="97"/>
      <c r="EM13" s="97"/>
      <c r="EN13" s="97"/>
      <c r="EO13" s="98">
        <f t="shared" si="17"/>
        <v>0</v>
      </c>
      <c r="EP13" s="99"/>
      <c r="EQ13" s="97"/>
      <c r="ER13" s="97"/>
      <c r="ES13" s="97"/>
      <c r="ET13" s="97"/>
      <c r="EU13" s="97"/>
      <c r="EV13" s="97"/>
      <c r="EW13" s="98">
        <f t="shared" si="18"/>
        <v>0</v>
      </c>
      <c r="EX13" s="99"/>
      <c r="EY13" s="97"/>
      <c r="EZ13" s="97"/>
      <c r="FA13" s="97"/>
      <c r="FB13" s="97"/>
      <c r="FC13" s="97"/>
      <c r="FD13" s="97"/>
      <c r="FE13" s="98">
        <f t="shared" si="19"/>
        <v>0</v>
      </c>
      <c r="FF13" s="99"/>
      <c r="FG13" s="97"/>
      <c r="FH13" s="97"/>
      <c r="FI13" s="97"/>
      <c r="FJ13" s="97"/>
      <c r="FK13" s="97"/>
      <c r="FL13" s="97"/>
      <c r="FM13" s="98">
        <f t="shared" si="20"/>
        <v>0</v>
      </c>
      <c r="FN13" s="99"/>
      <c r="FO13" s="104"/>
      <c r="FP13" s="97"/>
      <c r="FQ13" s="97"/>
      <c r="FR13" s="97"/>
      <c r="FS13" s="97"/>
      <c r="FT13" s="97"/>
      <c r="FU13" s="98">
        <f t="shared" si="21"/>
        <v>0</v>
      </c>
      <c r="FV13" s="99"/>
      <c r="FW13" s="97"/>
      <c r="FX13" s="97"/>
      <c r="FY13" s="97"/>
      <c r="FZ13" s="97"/>
      <c r="GA13" s="97"/>
      <c r="GB13" s="97"/>
      <c r="GC13" s="98">
        <f t="shared" si="22"/>
        <v>0</v>
      </c>
      <c r="GD13" s="99"/>
      <c r="GE13" s="104"/>
      <c r="GF13" s="97"/>
      <c r="GG13" s="97"/>
      <c r="GH13" s="97"/>
      <c r="GI13" s="97"/>
      <c r="GJ13" s="97"/>
      <c r="GK13" s="98">
        <f t="shared" si="23"/>
        <v>0</v>
      </c>
      <c r="GL13" s="99"/>
      <c r="GM13" s="104"/>
      <c r="GN13" s="97"/>
      <c r="GO13" s="97"/>
      <c r="GP13" s="97"/>
      <c r="GQ13" s="97"/>
      <c r="GR13" s="97"/>
      <c r="GS13" s="98">
        <f t="shared" si="24"/>
        <v>0</v>
      </c>
      <c r="GT13" s="99"/>
      <c r="GU13" s="97"/>
      <c r="GV13" s="97"/>
      <c r="GW13" s="97"/>
      <c r="GX13" s="97"/>
      <c r="GY13" s="97"/>
      <c r="GZ13" s="97"/>
      <c r="HA13" s="98">
        <f t="shared" si="25"/>
        <v>0</v>
      </c>
      <c r="HB13" s="99"/>
      <c r="HC13" s="97"/>
      <c r="HD13" s="97"/>
      <c r="HE13" s="97"/>
      <c r="HF13" s="97"/>
      <c r="HG13" s="97"/>
      <c r="HH13" s="97"/>
      <c r="HI13" s="98">
        <f t="shared" si="26"/>
        <v>0</v>
      </c>
      <c r="HJ13" s="99"/>
      <c r="HK13" s="97"/>
      <c r="HL13" s="97"/>
      <c r="HM13" s="97"/>
      <c r="HN13" s="97"/>
      <c r="HO13" s="97"/>
      <c r="HP13" s="97"/>
      <c r="HQ13" s="98">
        <f t="shared" si="27"/>
        <v>0</v>
      </c>
      <c r="HR13" s="99"/>
      <c r="HS13" s="104"/>
      <c r="HT13" s="97"/>
      <c r="HU13" s="97"/>
      <c r="HV13" s="97"/>
      <c r="HW13" s="97"/>
      <c r="HX13" s="97"/>
      <c r="HY13" s="98">
        <f t="shared" si="28"/>
        <v>0</v>
      </c>
      <c r="HZ13" s="99"/>
      <c r="IA13" s="97"/>
      <c r="IB13" s="97"/>
      <c r="IC13" s="97"/>
      <c r="ID13" s="97"/>
      <c r="IE13" s="97"/>
      <c r="IF13" s="97"/>
      <c r="IG13" s="98">
        <f t="shared" si="29"/>
        <v>0</v>
      </c>
      <c r="IH13" s="99"/>
      <c r="II13" s="97"/>
      <c r="IJ13" s="97"/>
      <c r="IK13" s="97"/>
      <c r="IL13" s="97"/>
      <c r="IM13" s="97"/>
      <c r="IN13" s="97"/>
      <c r="IO13" s="98">
        <f t="shared" si="43"/>
        <v>0</v>
      </c>
      <c r="IP13" s="99"/>
      <c r="IQ13" s="97"/>
      <c r="IR13" s="97"/>
      <c r="IS13" s="97"/>
      <c r="IT13" s="97"/>
      <c r="IU13" s="97"/>
      <c r="IV13" s="97"/>
      <c r="IW13" s="98">
        <f t="shared" si="38"/>
        <v>0</v>
      </c>
      <c r="IX13" s="99"/>
      <c r="IY13" s="100">
        <f t="shared" ref="IY13:JD13" si="46">SUM(C13,K13,S13,AA13,AI13,AQ13,AY13,BG13,BO13,BW13,CE13,CM13,CU13,DC13,DK13,DS13,EA13,EI13,EQ13,EY13,FG13,FO13,FW13,GE13,GM13,GU13,HC13,HK13,HS13,IA13,II13,IQ13)</f>
        <v>0</v>
      </c>
      <c r="IZ13" s="100">
        <f t="shared" si="46"/>
        <v>0</v>
      </c>
      <c r="JA13" s="100">
        <f t="shared" si="46"/>
        <v>0</v>
      </c>
      <c r="JB13" s="100">
        <f t="shared" si="46"/>
        <v>0</v>
      </c>
      <c r="JC13" s="100">
        <f t="shared" si="46"/>
        <v>0</v>
      </c>
      <c r="JD13" s="100">
        <f t="shared" si="46"/>
        <v>0</v>
      </c>
      <c r="JE13" s="111">
        <f t="shared" si="40"/>
        <v>0</v>
      </c>
    </row>
    <row r="14" spans="1:265" ht="15.75" customHeight="1">
      <c r="A14" s="2" t="s">
        <v>69</v>
      </c>
      <c r="B14" s="2" t="s">
        <v>14</v>
      </c>
      <c r="C14" s="97"/>
      <c r="D14" s="97"/>
      <c r="E14" s="97"/>
      <c r="F14" s="97"/>
      <c r="G14" s="97"/>
      <c r="H14" s="97"/>
      <c r="I14" s="98">
        <f t="shared" si="0"/>
        <v>0</v>
      </c>
      <c r="J14" s="99"/>
      <c r="K14" s="97"/>
      <c r="L14" s="97"/>
      <c r="M14" s="97"/>
      <c r="N14" s="97"/>
      <c r="O14" s="97"/>
      <c r="P14" s="97"/>
      <c r="Q14" s="98">
        <f t="shared" si="1"/>
        <v>0</v>
      </c>
      <c r="R14" s="99"/>
      <c r="S14" s="104"/>
      <c r="T14" s="97"/>
      <c r="U14" s="97"/>
      <c r="V14" s="97"/>
      <c r="W14" s="97"/>
      <c r="X14" s="97"/>
      <c r="Y14" s="98">
        <f t="shared" si="2"/>
        <v>0</v>
      </c>
      <c r="Z14" s="99"/>
      <c r="AA14" s="97"/>
      <c r="AB14" s="97"/>
      <c r="AC14" s="97"/>
      <c r="AD14" s="97"/>
      <c r="AE14" s="97"/>
      <c r="AF14" s="97"/>
      <c r="AG14" s="98">
        <f t="shared" si="3"/>
        <v>0</v>
      </c>
      <c r="AH14" s="99"/>
      <c r="AI14" s="104"/>
      <c r="AJ14" s="97"/>
      <c r="AK14" s="97"/>
      <c r="AL14" s="97"/>
      <c r="AM14" s="97"/>
      <c r="AN14" s="97"/>
      <c r="AO14" s="98">
        <f t="shared" si="4"/>
        <v>0</v>
      </c>
      <c r="AP14" s="99"/>
      <c r="AQ14" s="97"/>
      <c r="AR14" s="97"/>
      <c r="AS14" s="97"/>
      <c r="AT14" s="97"/>
      <c r="AU14" s="97"/>
      <c r="AV14" s="97"/>
      <c r="AW14" s="98">
        <f t="shared" si="5"/>
        <v>0</v>
      </c>
      <c r="AX14" s="99"/>
      <c r="AY14" s="97"/>
      <c r="AZ14" s="97"/>
      <c r="BA14" s="97"/>
      <c r="BB14" s="97"/>
      <c r="BC14" s="97"/>
      <c r="BD14" s="97"/>
      <c r="BE14" s="98">
        <f t="shared" si="6"/>
        <v>0</v>
      </c>
      <c r="BF14" s="99"/>
      <c r="BG14" s="104"/>
      <c r="BH14" s="97"/>
      <c r="BI14" s="97"/>
      <c r="BJ14" s="97"/>
      <c r="BK14" s="97"/>
      <c r="BL14" s="97"/>
      <c r="BM14" s="98">
        <f t="shared" si="7"/>
        <v>0</v>
      </c>
      <c r="BN14" s="99"/>
      <c r="BO14" s="97"/>
      <c r="BP14" s="97"/>
      <c r="BQ14" s="97"/>
      <c r="BR14" s="97"/>
      <c r="BS14" s="97"/>
      <c r="BT14" s="97"/>
      <c r="BU14" s="98">
        <f t="shared" si="8"/>
        <v>0</v>
      </c>
      <c r="BV14" s="99"/>
      <c r="BW14" s="104"/>
      <c r="BX14" s="97"/>
      <c r="BY14" s="97"/>
      <c r="BZ14" s="97"/>
      <c r="CA14" s="97"/>
      <c r="CB14" s="97"/>
      <c r="CC14" s="98">
        <f t="shared" si="9"/>
        <v>0</v>
      </c>
      <c r="CD14" s="99"/>
      <c r="CE14" s="104"/>
      <c r="CF14" s="97"/>
      <c r="CG14" s="98">
        <v>0.5</v>
      </c>
      <c r="CH14" s="97"/>
      <c r="CI14" s="97"/>
      <c r="CJ14" s="97"/>
      <c r="CK14" s="98">
        <f t="shared" si="10"/>
        <v>0.5</v>
      </c>
      <c r="CL14" s="99"/>
      <c r="CM14" s="97"/>
      <c r="CN14" s="97"/>
      <c r="CO14" s="97"/>
      <c r="CP14" s="97"/>
      <c r="CQ14" s="97"/>
      <c r="CR14" s="97"/>
      <c r="CS14" s="98">
        <f t="shared" si="11"/>
        <v>0</v>
      </c>
      <c r="CT14" s="99"/>
      <c r="CU14" s="97"/>
      <c r="CV14" s="97"/>
      <c r="CW14" s="97"/>
      <c r="CX14" s="97"/>
      <c r="CY14" s="97"/>
      <c r="CZ14" s="97"/>
      <c r="DA14" s="98">
        <f t="shared" si="12"/>
        <v>0</v>
      </c>
      <c r="DB14" s="99"/>
      <c r="DC14" s="97"/>
      <c r="DD14" s="97"/>
      <c r="DE14" s="97"/>
      <c r="DF14" s="97"/>
      <c r="DG14" s="97"/>
      <c r="DH14" s="97"/>
      <c r="DI14" s="98">
        <f t="shared" si="13"/>
        <v>0</v>
      </c>
      <c r="DJ14" s="99"/>
      <c r="DK14" s="97"/>
      <c r="DL14" s="97"/>
      <c r="DM14" s="97"/>
      <c r="DN14" s="97"/>
      <c r="DO14" s="97"/>
      <c r="DP14" s="97"/>
      <c r="DQ14" s="98">
        <f t="shared" si="14"/>
        <v>0</v>
      </c>
      <c r="DR14" s="99"/>
      <c r="DS14" s="97"/>
      <c r="DT14" s="97"/>
      <c r="DU14" s="97"/>
      <c r="DV14" s="97"/>
      <c r="DW14" s="97"/>
      <c r="DX14" s="97"/>
      <c r="DY14" s="98">
        <f t="shared" si="15"/>
        <v>0</v>
      </c>
      <c r="DZ14" s="99"/>
      <c r="EA14" s="97"/>
      <c r="EB14" s="97"/>
      <c r="EC14" s="97"/>
      <c r="ED14" s="97"/>
      <c r="EE14" s="97"/>
      <c r="EF14" s="97"/>
      <c r="EG14" s="98">
        <f t="shared" si="16"/>
        <v>0</v>
      </c>
      <c r="EH14" s="99"/>
      <c r="EI14" s="104"/>
      <c r="EJ14" s="97"/>
      <c r="EK14" s="97"/>
      <c r="EL14" s="97"/>
      <c r="EM14" s="97"/>
      <c r="EN14" s="97"/>
      <c r="EO14" s="98">
        <f t="shared" si="17"/>
        <v>0</v>
      </c>
      <c r="EP14" s="99"/>
      <c r="EQ14" s="97"/>
      <c r="ER14" s="97"/>
      <c r="ES14" s="97"/>
      <c r="ET14" s="97"/>
      <c r="EU14" s="97"/>
      <c r="EV14" s="97"/>
      <c r="EW14" s="98">
        <f t="shared" si="18"/>
        <v>0</v>
      </c>
      <c r="EX14" s="99"/>
      <c r="EY14" s="97"/>
      <c r="EZ14" s="97"/>
      <c r="FA14" s="97"/>
      <c r="FB14" s="97"/>
      <c r="FC14" s="97"/>
      <c r="FD14" s="97"/>
      <c r="FE14" s="98">
        <f t="shared" si="19"/>
        <v>0</v>
      </c>
      <c r="FF14" s="99"/>
      <c r="FG14" s="97"/>
      <c r="FH14" s="97"/>
      <c r="FI14" s="97"/>
      <c r="FJ14" s="97"/>
      <c r="FK14" s="97"/>
      <c r="FL14" s="97"/>
      <c r="FM14" s="98">
        <f t="shared" si="20"/>
        <v>0</v>
      </c>
      <c r="FN14" s="99"/>
      <c r="FO14" s="104"/>
      <c r="FP14" s="97"/>
      <c r="FQ14" s="97"/>
      <c r="FR14" s="97"/>
      <c r="FS14" s="97"/>
      <c r="FT14" s="97"/>
      <c r="FU14" s="98">
        <f t="shared" si="21"/>
        <v>0</v>
      </c>
      <c r="FV14" s="99"/>
      <c r="FW14" s="97"/>
      <c r="FX14" s="97"/>
      <c r="FY14" s="97"/>
      <c r="FZ14" s="97"/>
      <c r="GA14" s="97"/>
      <c r="GB14" s="97"/>
      <c r="GC14" s="98">
        <f t="shared" si="22"/>
        <v>0</v>
      </c>
      <c r="GD14" s="99"/>
      <c r="GE14" s="104"/>
      <c r="GF14" s="97"/>
      <c r="GG14" s="97"/>
      <c r="GH14" s="97"/>
      <c r="GI14" s="97"/>
      <c r="GJ14" s="97"/>
      <c r="GK14" s="98">
        <f t="shared" si="23"/>
        <v>0</v>
      </c>
      <c r="GL14" s="99"/>
      <c r="GM14" s="104"/>
      <c r="GN14" s="97"/>
      <c r="GO14" s="97"/>
      <c r="GP14" s="97"/>
      <c r="GQ14" s="97"/>
      <c r="GR14" s="97"/>
      <c r="GS14" s="98">
        <f t="shared" si="24"/>
        <v>0</v>
      </c>
      <c r="GT14" s="99"/>
      <c r="GU14" s="97"/>
      <c r="GV14" s="97"/>
      <c r="GW14" s="97"/>
      <c r="GX14" s="97"/>
      <c r="GY14" s="97"/>
      <c r="GZ14" s="97"/>
      <c r="HA14" s="98">
        <f t="shared" si="25"/>
        <v>0</v>
      </c>
      <c r="HB14" s="99"/>
      <c r="HC14" s="97"/>
      <c r="HD14" s="97"/>
      <c r="HE14" s="97"/>
      <c r="HF14" s="97"/>
      <c r="HG14" s="97"/>
      <c r="HH14" s="97"/>
      <c r="HI14" s="98">
        <f t="shared" si="26"/>
        <v>0</v>
      </c>
      <c r="HJ14" s="99"/>
      <c r="HK14" s="97"/>
      <c r="HL14" s="97"/>
      <c r="HM14" s="97"/>
      <c r="HN14" s="97"/>
      <c r="HO14" s="97"/>
      <c r="HP14" s="97"/>
      <c r="HQ14" s="98">
        <f t="shared" si="27"/>
        <v>0</v>
      </c>
      <c r="HR14" s="99"/>
      <c r="HS14" s="104"/>
      <c r="HT14" s="97"/>
      <c r="HU14" s="97"/>
      <c r="HV14" s="97"/>
      <c r="HW14" s="97"/>
      <c r="HX14" s="97"/>
      <c r="HY14" s="98">
        <f t="shared" si="28"/>
        <v>0</v>
      </c>
      <c r="HZ14" s="99"/>
      <c r="IA14" s="97"/>
      <c r="IB14" s="97"/>
      <c r="IC14" s="97"/>
      <c r="ID14" s="97"/>
      <c r="IE14" s="97"/>
      <c r="IF14" s="97"/>
      <c r="IG14" s="98">
        <f t="shared" si="29"/>
        <v>0</v>
      </c>
      <c r="IH14" s="99"/>
      <c r="II14" s="97"/>
      <c r="IJ14" s="97"/>
      <c r="IK14" s="97"/>
      <c r="IL14" s="97"/>
      <c r="IM14" s="97"/>
      <c r="IN14" s="97"/>
      <c r="IO14" s="98">
        <f t="shared" si="43"/>
        <v>0</v>
      </c>
      <c r="IP14" s="99"/>
      <c r="IQ14" s="97"/>
      <c r="IR14" s="97"/>
      <c r="IS14" s="97"/>
      <c r="IT14" s="97"/>
      <c r="IU14" s="97"/>
      <c r="IV14" s="97"/>
      <c r="IW14" s="98">
        <f t="shared" si="38"/>
        <v>0</v>
      </c>
      <c r="IX14" s="99"/>
      <c r="IY14" s="100">
        <f t="shared" ref="IY14:JD14" si="47">SUM(C14,K14,S14,AA14,AI14,AQ14,AY14,BG14,BO14,BW14,CE14,CM14,CU14,DC14,DK14,DS14,EA14,EI14,EQ14,EY14,FG14,FO14,FW14,GE14,GM14,GU14,HC14,HK14,HS14,IA14,II14,IQ14)</f>
        <v>0</v>
      </c>
      <c r="IZ14" s="100">
        <f t="shared" si="47"/>
        <v>0</v>
      </c>
      <c r="JA14" s="100">
        <f t="shared" si="47"/>
        <v>0.5</v>
      </c>
      <c r="JB14" s="100">
        <f t="shared" si="47"/>
        <v>0</v>
      </c>
      <c r="JC14" s="100">
        <f t="shared" si="47"/>
        <v>0</v>
      </c>
      <c r="JD14" s="100">
        <f t="shared" si="47"/>
        <v>0</v>
      </c>
      <c r="JE14" s="111">
        <f t="shared" si="40"/>
        <v>0.5</v>
      </c>
    </row>
    <row r="15" spans="1:265" ht="15.75" customHeight="1">
      <c r="A15" s="2" t="s">
        <v>70</v>
      </c>
      <c r="B15" s="2" t="s">
        <v>15</v>
      </c>
      <c r="C15" s="97"/>
      <c r="D15" s="97"/>
      <c r="E15" s="97"/>
      <c r="F15" s="97"/>
      <c r="G15" s="97"/>
      <c r="H15" s="97"/>
      <c r="I15" s="98">
        <f t="shared" si="0"/>
        <v>0</v>
      </c>
      <c r="J15" s="99"/>
      <c r="K15" s="97"/>
      <c r="L15" s="97"/>
      <c r="M15" s="97"/>
      <c r="N15" s="97"/>
      <c r="O15" s="97"/>
      <c r="P15" s="97"/>
      <c r="Q15" s="98">
        <f t="shared" si="1"/>
        <v>0</v>
      </c>
      <c r="R15" s="99"/>
      <c r="S15" s="104"/>
      <c r="T15" s="97"/>
      <c r="U15" s="97"/>
      <c r="V15" s="97"/>
      <c r="W15" s="97"/>
      <c r="X15" s="97"/>
      <c r="Y15" s="98">
        <f t="shared" si="2"/>
        <v>0</v>
      </c>
      <c r="Z15" s="99"/>
      <c r="AA15" s="97"/>
      <c r="AB15" s="97"/>
      <c r="AC15" s="97"/>
      <c r="AD15" s="97"/>
      <c r="AE15" s="97"/>
      <c r="AF15" s="97"/>
      <c r="AG15" s="98">
        <f t="shared" si="3"/>
        <v>0</v>
      </c>
      <c r="AH15" s="99"/>
      <c r="AI15" s="104"/>
      <c r="AJ15" s="97"/>
      <c r="AK15" s="97"/>
      <c r="AL15" s="97"/>
      <c r="AM15" s="97"/>
      <c r="AN15" s="97"/>
      <c r="AO15" s="98">
        <f t="shared" si="4"/>
        <v>0</v>
      </c>
      <c r="AP15" s="99"/>
      <c r="AQ15" s="97"/>
      <c r="AR15" s="97"/>
      <c r="AS15" s="97"/>
      <c r="AT15" s="97"/>
      <c r="AU15" s="97"/>
      <c r="AV15" s="97"/>
      <c r="AW15" s="98">
        <f t="shared" si="5"/>
        <v>0</v>
      </c>
      <c r="AX15" s="99"/>
      <c r="AY15" s="97"/>
      <c r="AZ15" s="97"/>
      <c r="BA15" s="97"/>
      <c r="BB15" s="97"/>
      <c r="BC15" s="97"/>
      <c r="BD15" s="97"/>
      <c r="BE15" s="98">
        <f t="shared" si="6"/>
        <v>0</v>
      </c>
      <c r="BF15" s="99"/>
      <c r="BG15" s="104"/>
      <c r="BH15" s="97"/>
      <c r="BI15" s="97"/>
      <c r="BJ15" s="97"/>
      <c r="BK15" s="97"/>
      <c r="BL15" s="97"/>
      <c r="BM15" s="98">
        <f t="shared" si="7"/>
        <v>0</v>
      </c>
      <c r="BN15" s="99"/>
      <c r="BO15" s="97"/>
      <c r="BP15" s="97"/>
      <c r="BQ15" s="97"/>
      <c r="BR15" s="97"/>
      <c r="BS15" s="97"/>
      <c r="BT15" s="97"/>
      <c r="BU15" s="98">
        <f t="shared" si="8"/>
        <v>0</v>
      </c>
      <c r="BV15" s="99"/>
      <c r="BW15" s="104"/>
      <c r="BX15" s="97"/>
      <c r="BY15" s="97"/>
      <c r="BZ15" s="97"/>
      <c r="CA15" s="97"/>
      <c r="CB15" s="97"/>
      <c r="CC15" s="98">
        <f t="shared" si="9"/>
        <v>0</v>
      </c>
      <c r="CD15" s="99"/>
      <c r="CE15" s="104"/>
      <c r="CF15" s="97"/>
      <c r="CG15" s="97"/>
      <c r="CH15" s="97"/>
      <c r="CI15" s="97"/>
      <c r="CJ15" s="97"/>
      <c r="CK15" s="98">
        <f t="shared" si="10"/>
        <v>0</v>
      </c>
      <c r="CL15" s="99"/>
      <c r="CM15" s="97"/>
      <c r="CN15" s="97"/>
      <c r="CO15" s="97"/>
      <c r="CP15" s="97"/>
      <c r="CQ15" s="97"/>
      <c r="CR15" s="97"/>
      <c r="CS15" s="98">
        <f t="shared" si="11"/>
        <v>0</v>
      </c>
      <c r="CT15" s="99"/>
      <c r="CU15" s="97"/>
      <c r="CV15" s="97"/>
      <c r="CW15" s="97"/>
      <c r="CX15" s="97"/>
      <c r="CY15" s="97"/>
      <c r="CZ15" s="97"/>
      <c r="DA15" s="98">
        <f t="shared" si="12"/>
        <v>0</v>
      </c>
      <c r="DB15" s="99"/>
      <c r="DC15" s="97"/>
      <c r="DD15" s="97"/>
      <c r="DE15" s="97"/>
      <c r="DF15" s="97"/>
      <c r="DG15" s="97"/>
      <c r="DH15" s="97"/>
      <c r="DI15" s="98">
        <f t="shared" si="13"/>
        <v>0</v>
      </c>
      <c r="DJ15" s="99"/>
      <c r="DK15" s="97"/>
      <c r="DL15" s="97"/>
      <c r="DM15" s="97"/>
      <c r="DN15" s="97"/>
      <c r="DO15" s="97"/>
      <c r="DP15" s="97"/>
      <c r="DQ15" s="98">
        <f t="shared" si="14"/>
        <v>0</v>
      </c>
      <c r="DR15" s="99"/>
      <c r="DS15" s="97"/>
      <c r="DT15" s="97"/>
      <c r="DU15" s="97"/>
      <c r="DV15" s="97"/>
      <c r="DW15" s="97"/>
      <c r="DX15" s="97"/>
      <c r="DY15" s="98">
        <f t="shared" si="15"/>
        <v>0</v>
      </c>
      <c r="DZ15" s="99"/>
      <c r="EA15" s="97"/>
      <c r="EB15" s="97"/>
      <c r="EC15" s="97"/>
      <c r="ED15" s="97"/>
      <c r="EE15" s="97"/>
      <c r="EF15" s="97"/>
      <c r="EG15" s="98">
        <f t="shared" si="16"/>
        <v>0</v>
      </c>
      <c r="EH15" s="99"/>
      <c r="EI15" s="104"/>
      <c r="EJ15" s="97"/>
      <c r="EK15" s="97"/>
      <c r="EL15" s="97"/>
      <c r="EM15" s="97"/>
      <c r="EN15" s="97"/>
      <c r="EO15" s="98">
        <f t="shared" si="17"/>
        <v>0</v>
      </c>
      <c r="EP15" s="99"/>
      <c r="EQ15" s="97"/>
      <c r="ER15" s="97"/>
      <c r="ES15" s="97"/>
      <c r="ET15" s="97"/>
      <c r="EU15" s="97"/>
      <c r="EV15" s="97"/>
      <c r="EW15" s="98">
        <f t="shared" si="18"/>
        <v>0</v>
      </c>
      <c r="EX15" s="99"/>
      <c r="EY15" s="97"/>
      <c r="EZ15" s="97"/>
      <c r="FA15" s="97"/>
      <c r="FB15" s="97"/>
      <c r="FC15" s="97"/>
      <c r="FD15" s="97"/>
      <c r="FE15" s="98">
        <f t="shared" si="19"/>
        <v>0</v>
      </c>
      <c r="FF15" s="99"/>
      <c r="FG15" s="97"/>
      <c r="FH15" s="97"/>
      <c r="FI15" s="97"/>
      <c r="FJ15" s="97"/>
      <c r="FK15" s="97"/>
      <c r="FL15" s="97"/>
      <c r="FM15" s="98">
        <f t="shared" si="20"/>
        <v>0</v>
      </c>
      <c r="FN15" s="99"/>
      <c r="FO15" s="104"/>
      <c r="FP15" s="97"/>
      <c r="FQ15" s="97"/>
      <c r="FR15" s="97"/>
      <c r="FS15" s="97"/>
      <c r="FT15" s="97"/>
      <c r="FU15" s="98">
        <f t="shared" si="21"/>
        <v>0</v>
      </c>
      <c r="FV15" s="99"/>
      <c r="FW15" s="97"/>
      <c r="FX15" s="97"/>
      <c r="FY15" s="97"/>
      <c r="FZ15" s="97"/>
      <c r="GA15" s="97"/>
      <c r="GB15" s="97"/>
      <c r="GC15" s="98">
        <f t="shared" si="22"/>
        <v>0</v>
      </c>
      <c r="GD15" s="99"/>
      <c r="GE15" s="104"/>
      <c r="GF15" s="97"/>
      <c r="GG15" s="97"/>
      <c r="GH15" s="97"/>
      <c r="GI15" s="97"/>
      <c r="GJ15" s="97"/>
      <c r="GK15" s="98">
        <f t="shared" si="23"/>
        <v>0</v>
      </c>
      <c r="GL15" s="99"/>
      <c r="GM15" s="104"/>
      <c r="GN15" s="97"/>
      <c r="GO15" s="97"/>
      <c r="GP15" s="97"/>
      <c r="GQ15" s="97"/>
      <c r="GR15" s="97"/>
      <c r="GS15" s="98">
        <f t="shared" si="24"/>
        <v>0</v>
      </c>
      <c r="GT15" s="99"/>
      <c r="GU15" s="97"/>
      <c r="GV15" s="97"/>
      <c r="GW15" s="97"/>
      <c r="GX15" s="97"/>
      <c r="GY15" s="97"/>
      <c r="GZ15" s="97"/>
      <c r="HA15" s="98">
        <f t="shared" si="25"/>
        <v>0</v>
      </c>
      <c r="HB15" s="99"/>
      <c r="HC15" s="97"/>
      <c r="HD15" s="97"/>
      <c r="HE15" s="97"/>
      <c r="HF15" s="97"/>
      <c r="HG15" s="97"/>
      <c r="HH15" s="97"/>
      <c r="HI15" s="98">
        <f t="shared" si="26"/>
        <v>0</v>
      </c>
      <c r="HJ15" s="99"/>
      <c r="HK15" s="97"/>
      <c r="HL15" s="97"/>
      <c r="HM15" s="97"/>
      <c r="HN15" s="97"/>
      <c r="HO15" s="97"/>
      <c r="HP15" s="97"/>
      <c r="HQ15" s="98">
        <f t="shared" si="27"/>
        <v>0</v>
      </c>
      <c r="HR15" s="99"/>
      <c r="HS15" s="104"/>
      <c r="HT15" s="97"/>
      <c r="HU15" s="97"/>
      <c r="HV15" s="97"/>
      <c r="HW15" s="97"/>
      <c r="HX15" s="97"/>
      <c r="HY15" s="98">
        <f t="shared" si="28"/>
        <v>0</v>
      </c>
      <c r="HZ15" s="99"/>
      <c r="IA15" s="97"/>
      <c r="IB15" s="97"/>
      <c r="IC15" s="97"/>
      <c r="ID15" s="97"/>
      <c r="IE15" s="97"/>
      <c r="IF15" s="97"/>
      <c r="IG15" s="98">
        <f t="shared" si="29"/>
        <v>0</v>
      </c>
      <c r="IH15" s="99"/>
      <c r="II15" s="97"/>
      <c r="IJ15" s="97"/>
      <c r="IK15" s="97"/>
      <c r="IL15" s="97"/>
      <c r="IM15" s="97"/>
      <c r="IN15" s="97"/>
      <c r="IO15" s="98">
        <f t="shared" si="43"/>
        <v>0</v>
      </c>
      <c r="IP15" s="99"/>
      <c r="IQ15" s="97"/>
      <c r="IR15" s="97"/>
      <c r="IS15" s="97"/>
      <c r="IT15" s="97"/>
      <c r="IU15" s="97"/>
      <c r="IV15" s="97"/>
      <c r="IW15" s="98">
        <f t="shared" si="38"/>
        <v>0</v>
      </c>
      <c r="IX15" s="99"/>
      <c r="IY15" s="100">
        <f t="shared" ref="IY15:JD15" si="48">SUM(C15,K15,S15,AA15,AI15,AQ15,AY15,BG15,BO15,BW15,CE15,CM15,CU15,DC15,DK15,DS15,EA15,EI15,EQ15,EY15,FG15,FO15,FW15,GE15,GM15,GU15,HC15,HK15,HS15,IA15,II15,IQ15)</f>
        <v>0</v>
      </c>
      <c r="IZ15" s="100">
        <f t="shared" si="48"/>
        <v>0</v>
      </c>
      <c r="JA15" s="100">
        <f t="shared" si="48"/>
        <v>0</v>
      </c>
      <c r="JB15" s="100">
        <f t="shared" si="48"/>
        <v>0</v>
      </c>
      <c r="JC15" s="100">
        <f t="shared" si="48"/>
        <v>0</v>
      </c>
      <c r="JD15" s="100">
        <f t="shared" si="48"/>
        <v>0</v>
      </c>
      <c r="JE15" s="111">
        <f t="shared" si="40"/>
        <v>0</v>
      </c>
    </row>
    <row r="16" spans="1:265" ht="15.75" customHeight="1">
      <c r="A16" s="2" t="s">
        <v>71</v>
      </c>
      <c r="B16" s="2" t="s">
        <v>16</v>
      </c>
      <c r="C16" s="97"/>
      <c r="D16" s="97"/>
      <c r="E16" s="97"/>
      <c r="F16" s="97"/>
      <c r="G16" s="97"/>
      <c r="H16" s="97"/>
      <c r="I16" s="98">
        <f t="shared" si="0"/>
        <v>0</v>
      </c>
      <c r="J16" s="99"/>
      <c r="K16" s="97"/>
      <c r="L16" s="97"/>
      <c r="M16" s="97"/>
      <c r="N16" s="97"/>
      <c r="O16" s="97"/>
      <c r="P16" s="97"/>
      <c r="Q16" s="98">
        <f t="shared" si="1"/>
        <v>0</v>
      </c>
      <c r="R16" s="99"/>
      <c r="S16" s="104"/>
      <c r="T16" s="97" t="s">
        <v>168</v>
      </c>
      <c r="U16" s="97"/>
      <c r="V16" s="97"/>
      <c r="W16" s="97"/>
      <c r="X16" s="97"/>
      <c r="Y16" s="98">
        <f t="shared" si="2"/>
        <v>0</v>
      </c>
      <c r="Z16" s="99"/>
      <c r="AA16" s="97"/>
      <c r="AB16" s="97"/>
      <c r="AC16" s="97"/>
      <c r="AD16" s="97"/>
      <c r="AE16" s="97"/>
      <c r="AF16" s="97"/>
      <c r="AG16" s="98">
        <f t="shared" si="3"/>
        <v>0</v>
      </c>
      <c r="AH16" s="99"/>
      <c r="AI16" s="112">
        <v>2</v>
      </c>
      <c r="AJ16" s="97"/>
      <c r="AK16" s="97"/>
      <c r="AL16" s="98">
        <v>2</v>
      </c>
      <c r="AM16" s="98">
        <v>1</v>
      </c>
      <c r="AN16" s="98">
        <v>1</v>
      </c>
      <c r="AO16" s="98">
        <f t="shared" si="4"/>
        <v>6</v>
      </c>
      <c r="AP16" s="99"/>
      <c r="AQ16" s="97"/>
      <c r="AR16" s="97"/>
      <c r="AS16" s="97"/>
      <c r="AT16" s="97"/>
      <c r="AU16" s="97"/>
      <c r="AV16" s="97"/>
      <c r="AW16" s="98">
        <f t="shared" si="5"/>
        <v>0</v>
      </c>
      <c r="AX16" s="99"/>
      <c r="AY16" s="97"/>
      <c r="AZ16" s="97"/>
      <c r="BA16" s="97"/>
      <c r="BB16" s="97"/>
      <c r="BC16" s="97"/>
      <c r="BD16" s="97"/>
      <c r="BE16" s="98">
        <f t="shared" si="6"/>
        <v>0</v>
      </c>
      <c r="BF16" s="99"/>
      <c r="BG16" s="104"/>
      <c r="BH16" s="97"/>
      <c r="BI16" s="97"/>
      <c r="BJ16" s="97"/>
      <c r="BK16" s="97"/>
      <c r="BL16" s="97"/>
      <c r="BM16" s="98">
        <f t="shared" si="7"/>
        <v>0</v>
      </c>
      <c r="BN16" s="99"/>
      <c r="BO16" s="97"/>
      <c r="BP16" s="97"/>
      <c r="BQ16" s="97"/>
      <c r="BR16" s="97"/>
      <c r="BS16" s="97"/>
      <c r="BT16" s="97"/>
      <c r="BU16" s="98">
        <f t="shared" si="8"/>
        <v>0</v>
      </c>
      <c r="BV16" s="99"/>
      <c r="BW16" s="104"/>
      <c r="BX16" s="97"/>
      <c r="BY16" s="97"/>
      <c r="BZ16" s="97"/>
      <c r="CA16" s="97"/>
      <c r="CB16" s="97"/>
      <c r="CC16" s="98">
        <f t="shared" si="9"/>
        <v>0</v>
      </c>
      <c r="CD16" s="99"/>
      <c r="CE16" s="104"/>
      <c r="CF16" s="97"/>
      <c r="CG16" s="97"/>
      <c r="CH16" s="97"/>
      <c r="CI16" s="97"/>
      <c r="CJ16" s="97"/>
      <c r="CK16" s="98">
        <f t="shared" si="10"/>
        <v>0</v>
      </c>
      <c r="CL16" s="99"/>
      <c r="CM16" s="97"/>
      <c r="CN16" s="97"/>
      <c r="CO16" s="97"/>
      <c r="CP16" s="97"/>
      <c r="CQ16" s="97"/>
      <c r="CR16" s="97"/>
      <c r="CS16" s="98">
        <f t="shared" si="11"/>
        <v>0</v>
      </c>
      <c r="CT16" s="99"/>
      <c r="CU16" s="97"/>
      <c r="CV16" s="97"/>
      <c r="CW16" s="97"/>
      <c r="CX16" s="97"/>
      <c r="CY16" s="97"/>
      <c r="CZ16" s="97"/>
      <c r="DA16" s="98">
        <f t="shared" si="12"/>
        <v>0</v>
      </c>
      <c r="DB16" s="99"/>
      <c r="DC16" s="97"/>
      <c r="DD16" s="97"/>
      <c r="DE16" s="97"/>
      <c r="DF16" s="97"/>
      <c r="DG16" s="97"/>
      <c r="DH16" s="97"/>
      <c r="DI16" s="98">
        <f t="shared" si="13"/>
        <v>0</v>
      </c>
      <c r="DJ16" s="99"/>
      <c r="DK16" s="97"/>
      <c r="DL16" s="97"/>
      <c r="DM16" s="97"/>
      <c r="DN16" s="97"/>
      <c r="DO16" s="97"/>
      <c r="DP16" s="97"/>
      <c r="DQ16" s="98">
        <f t="shared" si="14"/>
        <v>0</v>
      </c>
      <c r="DR16" s="99"/>
      <c r="DS16" s="97"/>
      <c r="DT16" s="97"/>
      <c r="DU16" s="97"/>
      <c r="DV16" s="97"/>
      <c r="DW16" s="97"/>
      <c r="DX16" s="97"/>
      <c r="DY16" s="98">
        <f t="shared" si="15"/>
        <v>0</v>
      </c>
      <c r="DZ16" s="99"/>
      <c r="EA16" s="97"/>
      <c r="EB16" s="97"/>
      <c r="EC16" s="97"/>
      <c r="ED16" s="97"/>
      <c r="EE16" s="97"/>
      <c r="EF16" s="97"/>
      <c r="EG16" s="98">
        <f t="shared" si="16"/>
        <v>0</v>
      </c>
      <c r="EH16" s="99"/>
      <c r="EI16" s="104"/>
      <c r="EJ16" s="97"/>
      <c r="EK16" s="97"/>
      <c r="EL16" s="97"/>
      <c r="EM16" s="97"/>
      <c r="EN16" s="97"/>
      <c r="EO16" s="98">
        <f t="shared" si="17"/>
        <v>0</v>
      </c>
      <c r="EP16" s="99"/>
      <c r="EQ16" s="97"/>
      <c r="ER16" s="97"/>
      <c r="ES16" s="97"/>
      <c r="ET16" s="97"/>
      <c r="EU16" s="97"/>
      <c r="EV16" s="97"/>
      <c r="EW16" s="98">
        <f t="shared" si="18"/>
        <v>0</v>
      </c>
      <c r="EX16" s="99"/>
      <c r="EY16" s="97"/>
      <c r="EZ16" s="97"/>
      <c r="FA16" s="97"/>
      <c r="FB16" s="97"/>
      <c r="FC16" s="97"/>
      <c r="FD16" s="97"/>
      <c r="FE16" s="98">
        <f t="shared" si="19"/>
        <v>0</v>
      </c>
      <c r="FF16" s="99"/>
      <c r="FG16" s="97"/>
      <c r="FH16" s="97"/>
      <c r="FI16" s="97"/>
      <c r="FJ16" s="97"/>
      <c r="FK16" s="97"/>
      <c r="FL16" s="97"/>
      <c r="FM16" s="98">
        <f t="shared" si="20"/>
        <v>0</v>
      </c>
      <c r="FN16" s="99"/>
      <c r="FO16" s="104"/>
      <c r="FP16" s="97"/>
      <c r="FQ16" s="97"/>
      <c r="FR16" s="97"/>
      <c r="FS16" s="97"/>
      <c r="FT16" s="97"/>
      <c r="FU16" s="98">
        <f t="shared" si="21"/>
        <v>0</v>
      </c>
      <c r="FV16" s="99"/>
      <c r="FW16" s="97"/>
      <c r="FX16" s="97"/>
      <c r="FY16" s="97"/>
      <c r="FZ16" s="97"/>
      <c r="GA16" s="97"/>
      <c r="GB16" s="97"/>
      <c r="GC16" s="98">
        <f t="shared" si="22"/>
        <v>0</v>
      </c>
      <c r="GD16" s="99"/>
      <c r="GE16" s="104"/>
      <c r="GF16" s="97"/>
      <c r="GG16" s="97"/>
      <c r="GH16" s="97"/>
      <c r="GI16" s="97"/>
      <c r="GJ16" s="97"/>
      <c r="GK16" s="98">
        <f t="shared" si="23"/>
        <v>0</v>
      </c>
      <c r="GL16" s="99"/>
      <c r="GM16" s="104"/>
      <c r="GN16" s="97"/>
      <c r="GO16" s="97"/>
      <c r="GP16" s="97"/>
      <c r="GQ16" s="97"/>
      <c r="GR16" s="97"/>
      <c r="GS16" s="98">
        <f t="shared" si="24"/>
        <v>0</v>
      </c>
      <c r="GT16" s="99"/>
      <c r="GU16" s="97"/>
      <c r="GV16" s="97"/>
      <c r="GW16" s="97"/>
      <c r="GX16" s="97"/>
      <c r="GY16" s="97"/>
      <c r="GZ16" s="97"/>
      <c r="HA16" s="98">
        <f t="shared" si="25"/>
        <v>0</v>
      </c>
      <c r="HB16" s="99"/>
      <c r="HC16" s="97"/>
      <c r="HD16" s="97"/>
      <c r="HE16" s="97"/>
      <c r="HF16" s="97"/>
      <c r="HG16" s="97"/>
      <c r="HH16" s="97"/>
      <c r="HI16" s="98">
        <f t="shared" si="26"/>
        <v>0</v>
      </c>
      <c r="HJ16" s="99"/>
      <c r="HK16" s="97"/>
      <c r="HL16" s="97"/>
      <c r="HM16" s="97"/>
      <c r="HN16" s="97"/>
      <c r="HO16" s="97"/>
      <c r="HP16" s="97"/>
      <c r="HQ16" s="98">
        <f t="shared" si="27"/>
        <v>0</v>
      </c>
      <c r="HR16" s="99"/>
      <c r="HS16" s="104"/>
      <c r="HT16" s="97"/>
      <c r="HU16" s="97"/>
      <c r="HV16" s="97"/>
      <c r="HW16" s="97"/>
      <c r="HX16" s="97"/>
      <c r="HY16" s="98">
        <f t="shared" si="28"/>
        <v>0</v>
      </c>
      <c r="HZ16" s="99"/>
      <c r="IA16" s="97"/>
      <c r="IB16" s="97"/>
      <c r="IC16" s="97"/>
      <c r="ID16" s="97"/>
      <c r="IE16" s="97"/>
      <c r="IF16" s="97"/>
      <c r="IG16" s="98">
        <f t="shared" si="29"/>
        <v>0</v>
      </c>
      <c r="IH16" s="99"/>
      <c r="II16" s="97"/>
      <c r="IJ16" s="97"/>
      <c r="IK16" s="97"/>
      <c r="IL16" s="97"/>
      <c r="IM16" s="97"/>
      <c r="IN16" s="97"/>
      <c r="IO16" s="98">
        <f t="shared" si="43"/>
        <v>0</v>
      </c>
      <c r="IP16" s="99"/>
      <c r="IQ16" s="97"/>
      <c r="IR16" s="97"/>
      <c r="IS16" s="97"/>
      <c r="IT16" s="97"/>
      <c r="IU16" s="97"/>
      <c r="IV16" s="97"/>
      <c r="IW16" s="98">
        <f t="shared" si="38"/>
        <v>0</v>
      </c>
      <c r="IX16" s="99"/>
      <c r="IY16" s="100">
        <f t="shared" ref="IY16:JD16" si="49">SUM(C16,K16,S16,AA16,AI16,AQ16,AY16,BG16,BO16,BW16,CE16,CM16,CU16,DC16,DK16,DS16,EA16,EI16,EQ16,EY16,FG16,FO16,FW16,GE16,GM16,GU16,HC16,HK16,HS16,IA16,II16,IQ16)</f>
        <v>2</v>
      </c>
      <c r="IZ16" s="100">
        <f t="shared" si="49"/>
        <v>0</v>
      </c>
      <c r="JA16" s="100">
        <f t="shared" si="49"/>
        <v>0</v>
      </c>
      <c r="JB16" s="100">
        <f t="shared" si="49"/>
        <v>2</v>
      </c>
      <c r="JC16" s="100">
        <f t="shared" si="49"/>
        <v>1</v>
      </c>
      <c r="JD16" s="100">
        <f t="shared" si="49"/>
        <v>1</v>
      </c>
      <c r="JE16" s="111">
        <f t="shared" si="40"/>
        <v>6</v>
      </c>
    </row>
    <row r="17" spans="1:265" ht="15.75" customHeight="1">
      <c r="A17" s="2" t="s">
        <v>73</v>
      </c>
      <c r="B17" s="2" t="s">
        <v>18</v>
      </c>
      <c r="C17" s="97"/>
      <c r="D17" s="97"/>
      <c r="E17" s="97"/>
      <c r="F17" s="97"/>
      <c r="G17" s="97"/>
      <c r="H17" s="97"/>
      <c r="I17" s="98">
        <f t="shared" si="0"/>
        <v>0</v>
      </c>
      <c r="J17" s="99"/>
      <c r="K17" s="97"/>
      <c r="L17" s="97"/>
      <c r="M17" s="97"/>
      <c r="N17" s="97"/>
      <c r="O17" s="97"/>
      <c r="P17" s="97"/>
      <c r="Q17" s="98">
        <f t="shared" si="1"/>
        <v>0</v>
      </c>
      <c r="R17" s="99"/>
      <c r="S17" s="104"/>
      <c r="T17" s="97"/>
      <c r="U17" s="97"/>
      <c r="V17" s="97"/>
      <c r="W17" s="97"/>
      <c r="X17" s="97"/>
      <c r="Y17" s="98">
        <f t="shared" si="2"/>
        <v>0</v>
      </c>
      <c r="Z17" s="99"/>
      <c r="AA17" s="97"/>
      <c r="AB17" s="97"/>
      <c r="AC17" s="97"/>
      <c r="AD17" s="97"/>
      <c r="AE17" s="97"/>
      <c r="AF17" s="97"/>
      <c r="AG17" s="98">
        <f t="shared" si="3"/>
        <v>0</v>
      </c>
      <c r="AH17" s="99"/>
      <c r="AI17" s="104"/>
      <c r="AJ17" s="97"/>
      <c r="AK17" s="97"/>
      <c r="AL17" s="97"/>
      <c r="AM17" s="97"/>
      <c r="AN17" s="97"/>
      <c r="AO17" s="98">
        <f t="shared" si="4"/>
        <v>0</v>
      </c>
      <c r="AP17" s="99"/>
      <c r="AQ17" s="97"/>
      <c r="AR17" s="97"/>
      <c r="AS17" s="97"/>
      <c r="AT17" s="97"/>
      <c r="AU17" s="97"/>
      <c r="AV17" s="97"/>
      <c r="AW17" s="98">
        <f t="shared" si="5"/>
        <v>0</v>
      </c>
      <c r="AX17" s="99"/>
      <c r="AY17" s="97"/>
      <c r="AZ17" s="97"/>
      <c r="BA17" s="97"/>
      <c r="BB17" s="97"/>
      <c r="BC17" s="97"/>
      <c r="BD17" s="97"/>
      <c r="BE17" s="98">
        <f t="shared" si="6"/>
        <v>0</v>
      </c>
      <c r="BF17" s="99"/>
      <c r="BG17" s="104"/>
      <c r="BH17" s="97"/>
      <c r="BI17" s="97"/>
      <c r="BJ17" s="97"/>
      <c r="BK17" s="97"/>
      <c r="BL17" s="97"/>
      <c r="BM17" s="98">
        <f t="shared" si="7"/>
        <v>0</v>
      </c>
      <c r="BN17" s="99"/>
      <c r="BO17" s="97"/>
      <c r="BP17" s="97"/>
      <c r="BQ17" s="97"/>
      <c r="BR17" s="97"/>
      <c r="BS17" s="97"/>
      <c r="BT17" s="97"/>
      <c r="BU17" s="98">
        <f t="shared" si="8"/>
        <v>0</v>
      </c>
      <c r="BV17" s="99"/>
      <c r="BW17" s="104"/>
      <c r="BX17" s="97"/>
      <c r="BY17" s="97"/>
      <c r="BZ17" s="97"/>
      <c r="CA17" s="97"/>
      <c r="CB17" s="97"/>
      <c r="CC17" s="98">
        <f t="shared" si="9"/>
        <v>0</v>
      </c>
      <c r="CD17" s="99"/>
      <c r="CE17" s="104"/>
      <c r="CF17" s="97"/>
      <c r="CG17" s="97"/>
      <c r="CH17" s="97"/>
      <c r="CI17" s="97"/>
      <c r="CJ17" s="97"/>
      <c r="CK17" s="98">
        <f t="shared" si="10"/>
        <v>0</v>
      </c>
      <c r="CL17" s="99"/>
      <c r="CM17" s="97"/>
      <c r="CN17" s="97"/>
      <c r="CO17" s="97"/>
      <c r="CP17" s="97"/>
      <c r="CQ17" s="97"/>
      <c r="CR17" s="97"/>
      <c r="CS17" s="98">
        <f t="shared" si="11"/>
        <v>0</v>
      </c>
      <c r="CT17" s="99"/>
      <c r="CU17" s="97"/>
      <c r="CV17" s="97"/>
      <c r="CW17" s="97"/>
      <c r="CX17" s="97"/>
      <c r="CY17" s="97"/>
      <c r="CZ17" s="97"/>
      <c r="DA17" s="98">
        <f t="shared" si="12"/>
        <v>0</v>
      </c>
      <c r="DB17" s="99"/>
      <c r="DC17" s="97"/>
      <c r="DD17" s="97"/>
      <c r="DE17" s="97"/>
      <c r="DF17" s="97"/>
      <c r="DG17" s="97"/>
      <c r="DH17" s="97"/>
      <c r="DI17" s="98">
        <f t="shared" si="13"/>
        <v>0</v>
      </c>
      <c r="DJ17" s="99"/>
      <c r="DK17" s="97"/>
      <c r="DL17" s="97"/>
      <c r="DM17" s="97"/>
      <c r="DN17" s="97"/>
      <c r="DO17" s="97"/>
      <c r="DP17" s="97"/>
      <c r="DQ17" s="98">
        <f t="shared" si="14"/>
        <v>0</v>
      </c>
      <c r="DR17" s="99"/>
      <c r="DS17" s="97"/>
      <c r="DT17" s="97"/>
      <c r="DU17" s="97"/>
      <c r="DV17" s="97"/>
      <c r="DW17" s="97"/>
      <c r="DX17" s="97"/>
      <c r="DY17" s="98">
        <f t="shared" si="15"/>
        <v>0</v>
      </c>
      <c r="DZ17" s="99"/>
      <c r="EA17" s="97"/>
      <c r="EB17" s="97"/>
      <c r="EC17" s="97"/>
      <c r="ED17" s="97"/>
      <c r="EE17" s="97"/>
      <c r="EF17" s="97"/>
      <c r="EG17" s="98">
        <f t="shared" si="16"/>
        <v>0</v>
      </c>
      <c r="EH17" s="99"/>
      <c r="EI17" s="104"/>
      <c r="EJ17" s="97"/>
      <c r="EK17" s="97"/>
      <c r="EL17" s="97"/>
      <c r="EM17" s="97"/>
      <c r="EN17" s="97"/>
      <c r="EO17" s="98">
        <f t="shared" si="17"/>
        <v>0</v>
      </c>
      <c r="EP17" s="99"/>
      <c r="EQ17" s="97"/>
      <c r="ER17" s="97"/>
      <c r="ES17" s="97"/>
      <c r="ET17" s="97"/>
      <c r="EU17" s="97"/>
      <c r="EV17" s="97"/>
      <c r="EW17" s="98">
        <f t="shared" si="18"/>
        <v>0</v>
      </c>
      <c r="EX17" s="99"/>
      <c r="EY17" s="97"/>
      <c r="EZ17" s="97"/>
      <c r="FA17" s="97"/>
      <c r="FB17" s="97"/>
      <c r="FC17" s="97"/>
      <c r="FD17" s="97"/>
      <c r="FE17" s="98">
        <f t="shared" si="19"/>
        <v>0</v>
      </c>
      <c r="FF17" s="99"/>
      <c r="FG17" s="97"/>
      <c r="FH17" s="97"/>
      <c r="FI17" s="97"/>
      <c r="FJ17" s="97"/>
      <c r="FK17" s="97"/>
      <c r="FL17" s="97"/>
      <c r="FM17" s="98">
        <f t="shared" si="20"/>
        <v>0</v>
      </c>
      <c r="FN17" s="99"/>
      <c r="FO17" s="104"/>
      <c r="FP17" s="97"/>
      <c r="FQ17" s="97"/>
      <c r="FR17" s="97"/>
      <c r="FS17" s="97"/>
      <c r="FT17" s="97"/>
      <c r="FU17" s="98">
        <f t="shared" si="21"/>
        <v>0</v>
      </c>
      <c r="FV17" s="99"/>
      <c r="FW17" s="97"/>
      <c r="FX17" s="97"/>
      <c r="FY17" s="97"/>
      <c r="FZ17" s="97"/>
      <c r="GA17" s="97"/>
      <c r="GB17" s="97"/>
      <c r="GC17" s="98">
        <f t="shared" si="22"/>
        <v>0</v>
      </c>
      <c r="GD17" s="99"/>
      <c r="GE17" s="104"/>
      <c r="GF17" s="97"/>
      <c r="GG17" s="97"/>
      <c r="GH17" s="97"/>
      <c r="GI17" s="97"/>
      <c r="GJ17" s="97"/>
      <c r="GK17" s="98">
        <f t="shared" si="23"/>
        <v>0</v>
      </c>
      <c r="GL17" s="99"/>
      <c r="GM17" s="104"/>
      <c r="GN17" s="97"/>
      <c r="GO17" s="97"/>
      <c r="GP17" s="97"/>
      <c r="GQ17" s="97"/>
      <c r="GR17" s="97"/>
      <c r="GS17" s="98">
        <f t="shared" si="24"/>
        <v>0</v>
      </c>
      <c r="GT17" s="99"/>
      <c r="GU17" s="97"/>
      <c r="GV17" s="97"/>
      <c r="GW17" s="97"/>
      <c r="GX17" s="97"/>
      <c r="GY17" s="97"/>
      <c r="GZ17" s="97"/>
      <c r="HA17" s="98">
        <f t="shared" si="25"/>
        <v>0</v>
      </c>
      <c r="HB17" s="99"/>
      <c r="HC17" s="97"/>
      <c r="HD17" s="97"/>
      <c r="HE17" s="97"/>
      <c r="HF17" s="97"/>
      <c r="HG17" s="97"/>
      <c r="HH17" s="97"/>
      <c r="HI17" s="98">
        <f t="shared" si="26"/>
        <v>0</v>
      </c>
      <c r="HJ17" s="99"/>
      <c r="HK17" s="97"/>
      <c r="HL17" s="97"/>
      <c r="HM17" s="97"/>
      <c r="HN17" s="97"/>
      <c r="HO17" s="97"/>
      <c r="HP17" s="97"/>
      <c r="HQ17" s="98">
        <f t="shared" si="27"/>
        <v>0</v>
      </c>
      <c r="HR17" s="99"/>
      <c r="HS17" s="104"/>
      <c r="HT17" s="97"/>
      <c r="HU17" s="97"/>
      <c r="HV17" s="97"/>
      <c r="HW17" s="97"/>
      <c r="HX17" s="97"/>
      <c r="HY17" s="98">
        <f t="shared" si="28"/>
        <v>0</v>
      </c>
      <c r="HZ17" s="99"/>
      <c r="IA17" s="97"/>
      <c r="IB17" s="97"/>
      <c r="IC17" s="97"/>
      <c r="ID17" s="97"/>
      <c r="IE17" s="97"/>
      <c r="IF17" s="97"/>
      <c r="IG17" s="98">
        <f t="shared" si="29"/>
        <v>0</v>
      </c>
      <c r="IH17" s="99"/>
      <c r="II17" s="97"/>
      <c r="IJ17" s="97"/>
      <c r="IK17" s="97"/>
      <c r="IL17" s="97"/>
      <c r="IM17" s="97"/>
      <c r="IN17" s="97"/>
      <c r="IO17" s="98">
        <f t="shared" si="43"/>
        <v>0</v>
      </c>
      <c r="IP17" s="99"/>
      <c r="IQ17" s="97"/>
      <c r="IR17" s="97"/>
      <c r="IS17" s="97"/>
      <c r="IT17" s="97"/>
      <c r="IU17" s="97"/>
      <c r="IV17" s="97"/>
      <c r="IW17" s="98">
        <f t="shared" si="38"/>
        <v>0</v>
      </c>
      <c r="IX17" s="99"/>
      <c r="IY17" s="100">
        <f t="shared" ref="IY17:JD17" si="50">SUM(C17,K17,S17,AA17,AI17,AQ17,AY17,BG17,BO17,BW17,CE17,CM17,CU17,DC17,DK17,DS17,EA17,EI17,EQ17,EY17,FG17,FO17,FW17,GE17,GM17,GU17,HC17,HK17,HS17,IA17,II17,IQ17)</f>
        <v>0</v>
      </c>
      <c r="IZ17" s="100">
        <f t="shared" si="50"/>
        <v>0</v>
      </c>
      <c r="JA17" s="100">
        <f t="shared" si="50"/>
        <v>0</v>
      </c>
      <c r="JB17" s="100">
        <f t="shared" si="50"/>
        <v>0</v>
      </c>
      <c r="JC17" s="100">
        <f t="shared" si="50"/>
        <v>0</v>
      </c>
      <c r="JD17" s="100">
        <f t="shared" si="50"/>
        <v>0</v>
      </c>
      <c r="JE17" s="111">
        <f t="shared" si="40"/>
        <v>0</v>
      </c>
    </row>
    <row r="18" spans="1:265" ht="15.75" customHeight="1">
      <c r="A18" s="2" t="s">
        <v>74</v>
      </c>
      <c r="B18" s="2" t="s">
        <v>19</v>
      </c>
      <c r="C18" s="97"/>
      <c r="D18" s="97"/>
      <c r="E18" s="97"/>
      <c r="F18" s="97"/>
      <c r="G18" s="97"/>
      <c r="H18" s="97"/>
      <c r="I18" s="98">
        <f t="shared" si="0"/>
        <v>0</v>
      </c>
      <c r="J18" s="99"/>
      <c r="K18" s="97"/>
      <c r="L18" s="97"/>
      <c r="M18" s="97"/>
      <c r="N18" s="97"/>
      <c r="O18" s="97"/>
      <c r="P18" s="97"/>
      <c r="Q18" s="98">
        <f t="shared" si="1"/>
        <v>0</v>
      </c>
      <c r="R18" s="99"/>
      <c r="S18" s="104"/>
      <c r="T18" s="97"/>
      <c r="U18" s="97"/>
      <c r="V18" s="98">
        <v>2</v>
      </c>
      <c r="W18" s="97"/>
      <c r="X18" s="97"/>
      <c r="Y18" s="98">
        <f t="shared" si="2"/>
        <v>2</v>
      </c>
      <c r="Z18" s="99"/>
      <c r="AA18" s="97"/>
      <c r="AB18" s="97"/>
      <c r="AC18" s="97"/>
      <c r="AD18" s="97"/>
      <c r="AE18" s="97"/>
      <c r="AF18" s="97"/>
      <c r="AG18" s="98">
        <f t="shared" si="3"/>
        <v>0</v>
      </c>
      <c r="AH18" s="99"/>
      <c r="AI18" s="112">
        <v>2</v>
      </c>
      <c r="AJ18" s="97"/>
      <c r="AK18" s="97"/>
      <c r="AL18" s="98">
        <v>5</v>
      </c>
      <c r="AM18" s="98">
        <v>1</v>
      </c>
      <c r="AN18" s="97"/>
      <c r="AO18" s="98">
        <f t="shared" si="4"/>
        <v>8</v>
      </c>
      <c r="AP18" s="99"/>
      <c r="AQ18" s="97"/>
      <c r="AR18" s="97"/>
      <c r="AS18" s="97"/>
      <c r="AT18" s="97"/>
      <c r="AU18" s="97"/>
      <c r="AV18" s="97"/>
      <c r="AW18" s="98">
        <f t="shared" si="5"/>
        <v>0</v>
      </c>
      <c r="AX18" s="99"/>
      <c r="AY18" s="97"/>
      <c r="AZ18" s="97"/>
      <c r="BA18" s="97"/>
      <c r="BB18" s="97"/>
      <c r="BC18" s="97"/>
      <c r="BD18" s="97"/>
      <c r="BE18" s="98">
        <f t="shared" si="6"/>
        <v>0</v>
      </c>
      <c r="BF18" s="99"/>
      <c r="BG18" s="104"/>
      <c r="BH18" s="97"/>
      <c r="BI18" s="97"/>
      <c r="BJ18" s="97"/>
      <c r="BK18" s="97"/>
      <c r="BL18" s="97"/>
      <c r="BM18" s="98">
        <f t="shared" si="7"/>
        <v>0</v>
      </c>
      <c r="BN18" s="99"/>
      <c r="BO18" s="97"/>
      <c r="BP18" s="97"/>
      <c r="BQ18" s="97"/>
      <c r="BR18" s="97"/>
      <c r="BS18" s="97"/>
      <c r="BT18" s="97"/>
      <c r="BU18" s="98">
        <f t="shared" si="8"/>
        <v>0</v>
      </c>
      <c r="BV18" s="99"/>
      <c r="BW18" s="104"/>
      <c r="BX18" s="97"/>
      <c r="BY18" s="97"/>
      <c r="BZ18" s="97"/>
      <c r="CA18" s="97"/>
      <c r="CB18" s="97"/>
      <c r="CC18" s="98">
        <f t="shared" si="9"/>
        <v>0</v>
      </c>
      <c r="CD18" s="99"/>
      <c r="CE18" s="104"/>
      <c r="CF18" s="97"/>
      <c r="CG18" s="97"/>
      <c r="CH18" s="97"/>
      <c r="CI18" s="97"/>
      <c r="CJ18" s="97"/>
      <c r="CK18" s="98">
        <f t="shared" si="10"/>
        <v>0</v>
      </c>
      <c r="CL18" s="99"/>
      <c r="CM18" s="97"/>
      <c r="CN18" s="97"/>
      <c r="CO18" s="97"/>
      <c r="CP18" s="97"/>
      <c r="CQ18" s="97"/>
      <c r="CR18" s="97"/>
      <c r="CS18" s="98">
        <f t="shared" si="11"/>
        <v>0</v>
      </c>
      <c r="CT18" s="99"/>
      <c r="CU18" s="97"/>
      <c r="CV18" s="97"/>
      <c r="CW18" s="97"/>
      <c r="CX18" s="97"/>
      <c r="CY18" s="97"/>
      <c r="CZ18" s="97"/>
      <c r="DA18" s="98">
        <f t="shared" si="12"/>
        <v>0</v>
      </c>
      <c r="DB18" s="99"/>
      <c r="DC18" s="97"/>
      <c r="DD18" s="97"/>
      <c r="DE18" s="97"/>
      <c r="DF18" s="97"/>
      <c r="DG18" s="97"/>
      <c r="DH18" s="97"/>
      <c r="DI18" s="98">
        <f t="shared" si="13"/>
        <v>0</v>
      </c>
      <c r="DJ18" s="99"/>
      <c r="DK18" s="97"/>
      <c r="DL18" s="97"/>
      <c r="DM18" s="97"/>
      <c r="DN18" s="97"/>
      <c r="DO18" s="97"/>
      <c r="DP18" s="97"/>
      <c r="DQ18" s="98">
        <f t="shared" si="14"/>
        <v>0</v>
      </c>
      <c r="DR18" s="99"/>
      <c r="DS18" s="97"/>
      <c r="DT18" s="97"/>
      <c r="DU18" s="97"/>
      <c r="DV18" s="97"/>
      <c r="DW18" s="97"/>
      <c r="DX18" s="97"/>
      <c r="DY18" s="98">
        <f t="shared" si="15"/>
        <v>0</v>
      </c>
      <c r="DZ18" s="99"/>
      <c r="EA18" s="97"/>
      <c r="EB18" s="97"/>
      <c r="EC18" s="97"/>
      <c r="ED18" s="97"/>
      <c r="EE18" s="97"/>
      <c r="EF18" s="97"/>
      <c r="EG18" s="98">
        <f t="shared" si="16"/>
        <v>0</v>
      </c>
      <c r="EH18" s="99"/>
      <c r="EI18" s="104"/>
      <c r="EJ18" s="97"/>
      <c r="EK18" s="97"/>
      <c r="EL18" s="97"/>
      <c r="EM18" s="97"/>
      <c r="EN18" s="97"/>
      <c r="EO18" s="98">
        <f t="shared" si="17"/>
        <v>0</v>
      </c>
      <c r="EP18" s="99"/>
      <c r="EQ18" s="97"/>
      <c r="ER18" s="97"/>
      <c r="ES18" s="97"/>
      <c r="ET18" s="97"/>
      <c r="EU18" s="97"/>
      <c r="EV18" s="97"/>
      <c r="EW18" s="98">
        <f t="shared" si="18"/>
        <v>0</v>
      </c>
      <c r="EX18" s="99"/>
      <c r="EY18" s="97"/>
      <c r="EZ18" s="97"/>
      <c r="FA18" s="97"/>
      <c r="FB18" s="97"/>
      <c r="FC18" s="97"/>
      <c r="FD18" s="97"/>
      <c r="FE18" s="98">
        <f t="shared" si="19"/>
        <v>0</v>
      </c>
      <c r="FF18" s="99"/>
      <c r="FG18" s="97"/>
      <c r="FH18" s="97"/>
      <c r="FI18" s="97"/>
      <c r="FJ18" s="97"/>
      <c r="FK18" s="97"/>
      <c r="FL18" s="97"/>
      <c r="FM18" s="98">
        <f t="shared" si="20"/>
        <v>0</v>
      </c>
      <c r="FN18" s="99"/>
      <c r="FO18" s="104"/>
      <c r="FP18" s="97"/>
      <c r="FQ18" s="97"/>
      <c r="FR18" s="97"/>
      <c r="FS18" s="97"/>
      <c r="FT18" s="97"/>
      <c r="FU18" s="98">
        <f t="shared" si="21"/>
        <v>0</v>
      </c>
      <c r="FV18" s="99"/>
      <c r="FW18" s="97"/>
      <c r="FX18" s="97"/>
      <c r="FY18" s="97"/>
      <c r="FZ18" s="97"/>
      <c r="GA18" s="97"/>
      <c r="GB18" s="97"/>
      <c r="GC18" s="98">
        <f t="shared" si="22"/>
        <v>0</v>
      </c>
      <c r="GD18" s="99"/>
      <c r="GE18" s="104"/>
      <c r="GF18" s="97"/>
      <c r="GG18" s="97"/>
      <c r="GH18" s="97"/>
      <c r="GI18" s="97"/>
      <c r="GJ18" s="97"/>
      <c r="GK18" s="98">
        <f t="shared" si="23"/>
        <v>0</v>
      </c>
      <c r="GL18" s="99"/>
      <c r="GM18" s="104"/>
      <c r="GN18" s="97"/>
      <c r="GO18" s="97"/>
      <c r="GP18" s="97"/>
      <c r="GQ18" s="97"/>
      <c r="GR18" s="97"/>
      <c r="GS18" s="98">
        <f t="shared" si="24"/>
        <v>0</v>
      </c>
      <c r="GT18" s="99"/>
      <c r="GU18" s="97"/>
      <c r="GV18" s="97"/>
      <c r="GW18" s="97"/>
      <c r="GX18" s="97"/>
      <c r="GY18" s="97"/>
      <c r="GZ18" s="97"/>
      <c r="HA18" s="98">
        <f t="shared" si="25"/>
        <v>0</v>
      </c>
      <c r="HB18" s="99"/>
      <c r="HC18" s="97"/>
      <c r="HD18" s="97"/>
      <c r="HE18" s="97"/>
      <c r="HF18" s="97"/>
      <c r="HG18" s="97"/>
      <c r="HH18" s="97"/>
      <c r="HI18" s="98">
        <f t="shared" si="26"/>
        <v>0</v>
      </c>
      <c r="HJ18" s="99"/>
      <c r="HK18" s="97"/>
      <c r="HL18" s="97"/>
      <c r="HM18" s="97"/>
      <c r="HN18" s="97"/>
      <c r="HO18" s="97"/>
      <c r="HP18" s="97"/>
      <c r="HQ18" s="98">
        <f t="shared" si="27"/>
        <v>0</v>
      </c>
      <c r="HR18" s="99"/>
      <c r="HS18" s="104"/>
      <c r="HT18" s="97"/>
      <c r="HU18" s="97"/>
      <c r="HV18" s="97"/>
      <c r="HW18" s="97"/>
      <c r="HX18" s="97"/>
      <c r="HY18" s="98">
        <f t="shared" si="28"/>
        <v>0</v>
      </c>
      <c r="HZ18" s="99"/>
      <c r="IA18" s="97"/>
      <c r="IB18" s="97"/>
      <c r="IC18" s="97"/>
      <c r="ID18" s="97"/>
      <c r="IE18" s="97"/>
      <c r="IF18" s="97"/>
      <c r="IG18" s="98">
        <f t="shared" si="29"/>
        <v>0</v>
      </c>
      <c r="IH18" s="99"/>
      <c r="II18" s="97"/>
      <c r="IJ18" s="97"/>
      <c r="IK18" s="97"/>
      <c r="IL18" s="97"/>
      <c r="IM18" s="97"/>
      <c r="IN18" s="97"/>
      <c r="IO18" s="98">
        <f t="shared" si="43"/>
        <v>0</v>
      </c>
      <c r="IP18" s="99"/>
      <c r="IQ18" s="97"/>
      <c r="IR18" s="97"/>
      <c r="IS18" s="97"/>
      <c r="IT18" s="97"/>
      <c r="IU18" s="97"/>
      <c r="IV18" s="97"/>
      <c r="IW18" s="98">
        <f t="shared" si="38"/>
        <v>0</v>
      </c>
      <c r="IX18" s="99"/>
      <c r="IY18" s="100">
        <f t="shared" ref="IY18:JD18" si="51">SUM(C18,K18,S18,AA18,AI18,AQ18,AY18,BG18,BO18,BW18,CE18,CM18,CU18,DC18,DK18,DS18,EA18,EI18,EQ18,EY18,FG18,FO18,FW18,GE18,GM18,GU18,HC18,HK18,HS18,IA18,II18,IQ18)</f>
        <v>2</v>
      </c>
      <c r="IZ18" s="100">
        <f t="shared" si="51"/>
        <v>0</v>
      </c>
      <c r="JA18" s="100">
        <f t="shared" si="51"/>
        <v>0</v>
      </c>
      <c r="JB18" s="100">
        <f t="shared" si="51"/>
        <v>7</v>
      </c>
      <c r="JC18" s="100">
        <f t="shared" si="51"/>
        <v>1</v>
      </c>
      <c r="JD18" s="100">
        <f t="shared" si="51"/>
        <v>0</v>
      </c>
      <c r="JE18" s="111">
        <f t="shared" si="40"/>
        <v>10</v>
      </c>
    </row>
    <row r="19" spans="1:265" ht="15.75" customHeight="1">
      <c r="A19" s="2" t="s">
        <v>75</v>
      </c>
      <c r="B19" s="2" t="s">
        <v>20</v>
      </c>
      <c r="C19" s="97"/>
      <c r="D19" s="97"/>
      <c r="E19" s="97"/>
      <c r="F19" s="97"/>
      <c r="G19" s="97"/>
      <c r="H19" s="97"/>
      <c r="I19" s="98">
        <f t="shared" si="0"/>
        <v>0</v>
      </c>
      <c r="J19" s="99"/>
      <c r="K19" s="97"/>
      <c r="L19" s="97"/>
      <c r="M19" s="97"/>
      <c r="N19" s="97"/>
      <c r="O19" s="97"/>
      <c r="P19" s="97"/>
      <c r="Q19" s="98">
        <f t="shared" si="1"/>
        <v>0</v>
      </c>
      <c r="R19" s="99"/>
      <c r="S19" s="104"/>
      <c r="T19" s="97"/>
      <c r="U19" s="97"/>
      <c r="V19" s="97"/>
      <c r="W19" s="97"/>
      <c r="X19" s="97"/>
      <c r="Y19" s="98">
        <f t="shared" si="2"/>
        <v>0</v>
      </c>
      <c r="Z19" s="99"/>
      <c r="AA19" s="97"/>
      <c r="AB19" s="97"/>
      <c r="AC19" s="97"/>
      <c r="AD19" s="97"/>
      <c r="AE19" s="97"/>
      <c r="AF19" s="97"/>
      <c r="AG19" s="98">
        <f t="shared" si="3"/>
        <v>0</v>
      </c>
      <c r="AH19" s="99"/>
      <c r="AI19" s="104"/>
      <c r="AJ19" s="97"/>
      <c r="AK19" s="97"/>
      <c r="AL19" s="97"/>
      <c r="AM19" s="97"/>
      <c r="AN19" s="97"/>
      <c r="AO19" s="98">
        <f t="shared" si="4"/>
        <v>0</v>
      </c>
      <c r="AP19" s="99"/>
      <c r="AQ19" s="97"/>
      <c r="AR19" s="97"/>
      <c r="AS19" s="97"/>
      <c r="AT19" s="97"/>
      <c r="AU19" s="97"/>
      <c r="AV19" s="97"/>
      <c r="AW19" s="98">
        <f t="shared" si="5"/>
        <v>0</v>
      </c>
      <c r="AX19" s="99"/>
      <c r="AY19" s="97"/>
      <c r="AZ19" s="97"/>
      <c r="BA19" s="97"/>
      <c r="BB19" s="97"/>
      <c r="BC19" s="97"/>
      <c r="BD19" s="97"/>
      <c r="BE19" s="98">
        <f t="shared" si="6"/>
        <v>0</v>
      </c>
      <c r="BF19" s="99"/>
      <c r="BG19" s="104"/>
      <c r="BH19" s="97"/>
      <c r="BI19" s="97"/>
      <c r="BJ19" s="97"/>
      <c r="BK19" s="97"/>
      <c r="BL19" s="97"/>
      <c r="BM19" s="98">
        <f t="shared" si="7"/>
        <v>0</v>
      </c>
      <c r="BN19" s="99"/>
      <c r="BO19" s="97"/>
      <c r="BP19" s="97"/>
      <c r="BQ19" s="97"/>
      <c r="BR19" s="97"/>
      <c r="BS19" s="97"/>
      <c r="BT19" s="97"/>
      <c r="BU19" s="98">
        <f t="shared" si="8"/>
        <v>0</v>
      </c>
      <c r="BV19" s="99"/>
      <c r="BW19" s="104"/>
      <c r="BX19" s="97"/>
      <c r="BY19" s="97"/>
      <c r="BZ19" s="97"/>
      <c r="CA19" s="97"/>
      <c r="CB19" s="97"/>
      <c r="CC19" s="98">
        <f t="shared" si="9"/>
        <v>0</v>
      </c>
      <c r="CD19" s="99"/>
      <c r="CE19" s="104"/>
      <c r="CF19" s="97"/>
      <c r="CG19" s="98">
        <v>1</v>
      </c>
      <c r="CH19" s="98">
        <v>4</v>
      </c>
      <c r="CI19" s="97"/>
      <c r="CJ19" s="97"/>
      <c r="CK19" s="98">
        <f t="shared" si="10"/>
        <v>5</v>
      </c>
      <c r="CL19" s="99"/>
      <c r="CM19" s="97"/>
      <c r="CN19" s="97"/>
      <c r="CO19" s="97"/>
      <c r="CP19" s="97"/>
      <c r="CQ19" s="97"/>
      <c r="CR19" s="97"/>
      <c r="CS19" s="98">
        <f t="shared" si="11"/>
        <v>0</v>
      </c>
      <c r="CT19" s="99"/>
      <c r="CU19" s="97"/>
      <c r="CV19" s="97"/>
      <c r="CW19" s="97"/>
      <c r="CX19" s="97"/>
      <c r="CY19" s="97"/>
      <c r="CZ19" s="97"/>
      <c r="DA19" s="98">
        <f t="shared" si="12"/>
        <v>0</v>
      </c>
      <c r="DB19" s="99"/>
      <c r="DC19" s="97"/>
      <c r="DD19" s="97"/>
      <c r="DE19" s="97"/>
      <c r="DF19" s="97"/>
      <c r="DG19" s="97"/>
      <c r="DH19" s="97"/>
      <c r="DI19" s="98">
        <f t="shared" si="13"/>
        <v>0</v>
      </c>
      <c r="DJ19" s="99"/>
      <c r="DK19" s="97"/>
      <c r="DL19" s="97"/>
      <c r="DM19" s="97"/>
      <c r="DN19" s="97"/>
      <c r="DO19" s="97"/>
      <c r="DP19" s="97"/>
      <c r="DQ19" s="98">
        <f t="shared" si="14"/>
        <v>0</v>
      </c>
      <c r="DR19" s="99"/>
      <c r="DS19" s="97"/>
      <c r="DT19" s="97"/>
      <c r="DU19" s="97"/>
      <c r="DV19" s="97"/>
      <c r="DW19" s="97"/>
      <c r="DX19" s="97"/>
      <c r="DY19" s="98">
        <f t="shared" si="15"/>
        <v>0</v>
      </c>
      <c r="DZ19" s="99"/>
      <c r="EA19" s="97"/>
      <c r="EB19" s="97"/>
      <c r="EC19" s="97"/>
      <c r="ED19" s="97"/>
      <c r="EE19" s="97"/>
      <c r="EF19" s="97"/>
      <c r="EG19" s="98">
        <f t="shared" si="16"/>
        <v>0</v>
      </c>
      <c r="EH19" s="99"/>
      <c r="EI19" s="104"/>
      <c r="EJ19" s="97"/>
      <c r="EK19" s="97"/>
      <c r="EL19" s="97"/>
      <c r="EM19" s="97"/>
      <c r="EN19" s="97"/>
      <c r="EO19" s="98">
        <f t="shared" si="17"/>
        <v>0</v>
      </c>
      <c r="EP19" s="99"/>
      <c r="EQ19" s="97"/>
      <c r="ER19" s="97"/>
      <c r="ES19" s="97"/>
      <c r="ET19" s="97"/>
      <c r="EU19" s="97"/>
      <c r="EV19" s="97"/>
      <c r="EW19" s="98">
        <f t="shared" si="18"/>
        <v>0</v>
      </c>
      <c r="EX19" s="99"/>
      <c r="EY19" s="97"/>
      <c r="EZ19" s="97"/>
      <c r="FA19" s="97"/>
      <c r="FB19" s="97"/>
      <c r="FC19" s="97"/>
      <c r="FD19" s="97"/>
      <c r="FE19" s="98">
        <f t="shared" si="19"/>
        <v>0</v>
      </c>
      <c r="FF19" s="99"/>
      <c r="FG19" s="97"/>
      <c r="FH19" s="97"/>
      <c r="FI19" s="97"/>
      <c r="FJ19" s="97"/>
      <c r="FK19" s="97"/>
      <c r="FL19" s="97"/>
      <c r="FM19" s="98">
        <f t="shared" si="20"/>
        <v>0</v>
      </c>
      <c r="FN19" s="99"/>
      <c r="FO19" s="104"/>
      <c r="FP19" s="97"/>
      <c r="FQ19" s="97"/>
      <c r="FR19" s="98">
        <v>1</v>
      </c>
      <c r="FS19" s="97"/>
      <c r="FT19" s="97"/>
      <c r="FU19" s="98">
        <f t="shared" si="21"/>
        <v>1</v>
      </c>
      <c r="FV19" s="99"/>
      <c r="FW19" s="97"/>
      <c r="FX19" s="97"/>
      <c r="FY19" s="97"/>
      <c r="FZ19" s="97"/>
      <c r="GA19" s="97"/>
      <c r="GB19" s="97"/>
      <c r="GC19" s="98">
        <f t="shared" si="22"/>
        <v>0</v>
      </c>
      <c r="GD19" s="99"/>
      <c r="GE19" s="104"/>
      <c r="GF19" s="97"/>
      <c r="GG19" s="97"/>
      <c r="GH19" s="97"/>
      <c r="GI19" s="97"/>
      <c r="GJ19" s="97"/>
      <c r="GK19" s="98">
        <f t="shared" si="23"/>
        <v>0</v>
      </c>
      <c r="GL19" s="99"/>
      <c r="GM19" s="104"/>
      <c r="GN19" s="97"/>
      <c r="GO19" s="97"/>
      <c r="GP19" s="97"/>
      <c r="GQ19" s="97"/>
      <c r="GR19" s="97"/>
      <c r="GS19" s="98">
        <f t="shared" si="24"/>
        <v>0</v>
      </c>
      <c r="GT19" s="99"/>
      <c r="GU19" s="97"/>
      <c r="GV19" s="97"/>
      <c r="GW19" s="97"/>
      <c r="GX19" s="97"/>
      <c r="GY19" s="97"/>
      <c r="GZ19" s="97"/>
      <c r="HA19" s="98">
        <f t="shared" si="25"/>
        <v>0</v>
      </c>
      <c r="HB19" s="99"/>
      <c r="HC19" s="97"/>
      <c r="HD19" s="97"/>
      <c r="HE19" s="97"/>
      <c r="HF19" s="97"/>
      <c r="HG19" s="97"/>
      <c r="HH19" s="97"/>
      <c r="HI19" s="98">
        <f t="shared" si="26"/>
        <v>0</v>
      </c>
      <c r="HJ19" s="99"/>
      <c r="HK19" s="97"/>
      <c r="HL19" s="97"/>
      <c r="HM19" s="97"/>
      <c r="HN19" s="97"/>
      <c r="HO19" s="97"/>
      <c r="HP19" s="97"/>
      <c r="HQ19" s="98">
        <f t="shared" si="27"/>
        <v>0</v>
      </c>
      <c r="HR19" s="99"/>
      <c r="HS19" s="104"/>
      <c r="HT19" s="97"/>
      <c r="HU19" s="97"/>
      <c r="HV19" s="98">
        <v>2</v>
      </c>
      <c r="HW19" s="97"/>
      <c r="HX19" s="97"/>
      <c r="HY19" s="98">
        <f t="shared" si="28"/>
        <v>2</v>
      </c>
      <c r="HZ19" s="99"/>
      <c r="IA19" s="97"/>
      <c r="IB19" s="97"/>
      <c r="IC19" s="97"/>
      <c r="ID19" s="97"/>
      <c r="IE19" s="97"/>
      <c r="IF19" s="97"/>
      <c r="IG19" s="98">
        <f t="shared" si="29"/>
        <v>0</v>
      </c>
      <c r="IH19" s="99"/>
      <c r="II19" s="97"/>
      <c r="IJ19" s="97"/>
      <c r="IK19" s="97"/>
      <c r="IL19" s="97"/>
      <c r="IM19" s="97"/>
      <c r="IN19" s="97"/>
      <c r="IO19" s="98">
        <f t="shared" si="43"/>
        <v>0</v>
      </c>
      <c r="IP19" s="99"/>
      <c r="IQ19" s="97"/>
      <c r="IR19" s="97"/>
      <c r="IS19" s="97"/>
      <c r="IT19" s="97"/>
      <c r="IU19" s="97"/>
      <c r="IV19" s="97"/>
      <c r="IW19" s="98">
        <f t="shared" si="38"/>
        <v>0</v>
      </c>
      <c r="IX19" s="99"/>
      <c r="IY19" s="100">
        <f t="shared" ref="IY19:JD19" si="52">SUM(C19,K19,S19,AA19,AI19,AQ19,AY19,BG19,BO19,BW19,CE19,CM19,CU19,DC19,DK19,DS19,EA19,EI19,EQ19,EY19,FG19,FO19,FW19,GE19,GM19,GU19,HC19,HK19,HS19,IA19,II19,IQ19)</f>
        <v>0</v>
      </c>
      <c r="IZ19" s="100">
        <f t="shared" si="52"/>
        <v>0</v>
      </c>
      <c r="JA19" s="100">
        <f t="shared" si="52"/>
        <v>1</v>
      </c>
      <c r="JB19" s="100">
        <f t="shared" si="52"/>
        <v>7</v>
      </c>
      <c r="JC19" s="100">
        <f t="shared" si="52"/>
        <v>0</v>
      </c>
      <c r="JD19" s="100">
        <f t="shared" si="52"/>
        <v>0</v>
      </c>
      <c r="JE19" s="111">
        <f t="shared" si="40"/>
        <v>8</v>
      </c>
    </row>
    <row r="20" spans="1:265" ht="15.75" customHeight="1">
      <c r="A20" s="2" t="s">
        <v>76</v>
      </c>
      <c r="B20" s="2" t="s">
        <v>169</v>
      </c>
      <c r="C20" s="97"/>
      <c r="D20" s="97"/>
      <c r="E20" s="97"/>
      <c r="F20" s="97"/>
      <c r="G20" s="97"/>
      <c r="H20" s="97"/>
      <c r="I20" s="98">
        <f t="shared" si="0"/>
        <v>0</v>
      </c>
      <c r="J20" s="99"/>
      <c r="K20" s="97"/>
      <c r="L20" s="97"/>
      <c r="M20" s="97"/>
      <c r="N20" s="97"/>
      <c r="O20" s="97"/>
      <c r="P20" s="97"/>
      <c r="Q20" s="98">
        <f t="shared" si="1"/>
        <v>0</v>
      </c>
      <c r="R20" s="99"/>
      <c r="S20" s="104"/>
      <c r="T20" s="97"/>
      <c r="U20" s="97"/>
      <c r="V20" s="97"/>
      <c r="W20" s="97"/>
      <c r="X20" s="97"/>
      <c r="Y20" s="98">
        <f t="shared" si="2"/>
        <v>0</v>
      </c>
      <c r="Z20" s="99"/>
      <c r="AA20" s="97"/>
      <c r="AB20" s="97"/>
      <c r="AC20" s="97"/>
      <c r="AD20" s="97"/>
      <c r="AE20" s="97"/>
      <c r="AF20" s="97"/>
      <c r="AG20" s="98">
        <f t="shared" si="3"/>
        <v>0</v>
      </c>
      <c r="AH20" s="99"/>
      <c r="AI20" s="104"/>
      <c r="AJ20" s="97"/>
      <c r="AK20" s="97"/>
      <c r="AL20" s="97"/>
      <c r="AM20" s="97"/>
      <c r="AN20" s="97"/>
      <c r="AO20" s="98">
        <f t="shared" si="4"/>
        <v>0</v>
      </c>
      <c r="AP20" s="99"/>
      <c r="AQ20" s="97"/>
      <c r="AR20" s="97"/>
      <c r="AS20" s="97"/>
      <c r="AT20" s="97"/>
      <c r="AU20" s="97"/>
      <c r="AV20" s="97"/>
      <c r="AW20" s="98">
        <f t="shared" si="5"/>
        <v>0</v>
      </c>
      <c r="AX20" s="99"/>
      <c r="AY20" s="97"/>
      <c r="AZ20" s="97"/>
      <c r="BA20" s="97"/>
      <c r="BB20" s="97"/>
      <c r="BC20" s="97"/>
      <c r="BD20" s="97"/>
      <c r="BE20" s="98">
        <f t="shared" si="6"/>
        <v>0</v>
      </c>
      <c r="BF20" s="99"/>
      <c r="BG20" s="104"/>
      <c r="BH20" s="97"/>
      <c r="BI20" s="97"/>
      <c r="BJ20" s="97"/>
      <c r="BK20" s="97"/>
      <c r="BL20" s="97"/>
      <c r="BM20" s="98">
        <f t="shared" si="7"/>
        <v>0</v>
      </c>
      <c r="BN20" s="99"/>
      <c r="BO20" s="97"/>
      <c r="BP20" s="97"/>
      <c r="BQ20" s="97"/>
      <c r="BR20" s="97"/>
      <c r="BS20" s="97"/>
      <c r="BT20" s="97"/>
      <c r="BU20" s="98">
        <f t="shared" si="8"/>
        <v>0</v>
      </c>
      <c r="BV20" s="99"/>
      <c r="BW20" s="104"/>
      <c r="BX20" s="97"/>
      <c r="BY20" s="97"/>
      <c r="BZ20" s="97"/>
      <c r="CA20" s="97"/>
      <c r="CB20" s="97"/>
      <c r="CC20" s="98">
        <f t="shared" si="9"/>
        <v>0</v>
      </c>
      <c r="CD20" s="99"/>
      <c r="CE20" s="104"/>
      <c r="CF20" s="97"/>
      <c r="CG20" s="97"/>
      <c r="CH20" s="97"/>
      <c r="CI20" s="97"/>
      <c r="CJ20" s="97"/>
      <c r="CK20" s="98">
        <f t="shared" si="10"/>
        <v>0</v>
      </c>
      <c r="CL20" s="99"/>
      <c r="CM20" s="97"/>
      <c r="CN20" s="97"/>
      <c r="CO20" s="97"/>
      <c r="CP20" s="97"/>
      <c r="CQ20" s="97"/>
      <c r="CR20" s="97"/>
      <c r="CS20" s="98">
        <f t="shared" si="11"/>
        <v>0</v>
      </c>
      <c r="CT20" s="99"/>
      <c r="CU20" s="97"/>
      <c r="CV20" s="97"/>
      <c r="CW20" s="97"/>
      <c r="CX20" s="97"/>
      <c r="CY20" s="97"/>
      <c r="CZ20" s="97"/>
      <c r="DA20" s="98">
        <f t="shared" si="12"/>
        <v>0</v>
      </c>
      <c r="DB20" s="99"/>
      <c r="DC20" s="97"/>
      <c r="DD20" s="97"/>
      <c r="DE20" s="97"/>
      <c r="DF20" s="97"/>
      <c r="DG20" s="97"/>
      <c r="DH20" s="97"/>
      <c r="DI20" s="98">
        <f t="shared" si="13"/>
        <v>0</v>
      </c>
      <c r="DJ20" s="99"/>
      <c r="DK20" s="97"/>
      <c r="DL20" s="97"/>
      <c r="DM20" s="97"/>
      <c r="DN20" s="97"/>
      <c r="DO20" s="97"/>
      <c r="DP20" s="97"/>
      <c r="DQ20" s="98">
        <f t="shared" si="14"/>
        <v>0</v>
      </c>
      <c r="DR20" s="99"/>
      <c r="DS20" s="97"/>
      <c r="DT20" s="97"/>
      <c r="DU20" s="97"/>
      <c r="DV20" s="97"/>
      <c r="DW20" s="97"/>
      <c r="DX20" s="97"/>
      <c r="DY20" s="98">
        <f t="shared" si="15"/>
        <v>0</v>
      </c>
      <c r="DZ20" s="99"/>
      <c r="EA20" s="97"/>
      <c r="EB20" s="97"/>
      <c r="EC20" s="97"/>
      <c r="ED20" s="97"/>
      <c r="EE20" s="97"/>
      <c r="EF20" s="97"/>
      <c r="EG20" s="98">
        <f t="shared" si="16"/>
        <v>0</v>
      </c>
      <c r="EH20" s="99"/>
      <c r="EI20" s="104"/>
      <c r="EJ20" s="97"/>
      <c r="EK20" s="97"/>
      <c r="EL20" s="97"/>
      <c r="EM20" s="97"/>
      <c r="EN20" s="97"/>
      <c r="EO20" s="98">
        <f t="shared" si="17"/>
        <v>0</v>
      </c>
      <c r="EP20" s="99"/>
      <c r="EQ20" s="97"/>
      <c r="ER20" s="97"/>
      <c r="ES20" s="97"/>
      <c r="ET20" s="97"/>
      <c r="EU20" s="97"/>
      <c r="EV20" s="97"/>
      <c r="EW20" s="98">
        <f t="shared" si="18"/>
        <v>0</v>
      </c>
      <c r="EX20" s="99"/>
      <c r="EY20" s="97"/>
      <c r="EZ20" s="97"/>
      <c r="FA20" s="97"/>
      <c r="FB20" s="97"/>
      <c r="FC20" s="97"/>
      <c r="FD20" s="97"/>
      <c r="FE20" s="98">
        <f t="shared" si="19"/>
        <v>0</v>
      </c>
      <c r="FF20" s="99"/>
      <c r="FG20" s="97"/>
      <c r="FH20" s="97"/>
      <c r="FI20" s="97"/>
      <c r="FJ20" s="97"/>
      <c r="FK20" s="97"/>
      <c r="FL20" s="97"/>
      <c r="FM20" s="98">
        <f t="shared" si="20"/>
        <v>0</v>
      </c>
      <c r="FN20" s="99"/>
      <c r="FO20" s="104"/>
      <c r="FP20" s="97"/>
      <c r="FQ20" s="97"/>
      <c r="FR20" s="97"/>
      <c r="FS20" s="97"/>
      <c r="FT20" s="97"/>
      <c r="FU20" s="98">
        <f t="shared" si="21"/>
        <v>0</v>
      </c>
      <c r="FV20" s="99"/>
      <c r="FW20" s="97"/>
      <c r="FX20" s="97"/>
      <c r="FY20" s="97"/>
      <c r="FZ20" s="97"/>
      <c r="GA20" s="97"/>
      <c r="GB20" s="97"/>
      <c r="GC20" s="98">
        <f t="shared" si="22"/>
        <v>0</v>
      </c>
      <c r="GD20" s="99"/>
      <c r="GE20" s="104"/>
      <c r="GF20" s="97"/>
      <c r="GG20" s="97"/>
      <c r="GH20" s="97"/>
      <c r="GI20" s="97"/>
      <c r="GJ20" s="97"/>
      <c r="GK20" s="98">
        <f t="shared" si="23"/>
        <v>0</v>
      </c>
      <c r="GL20" s="99"/>
      <c r="GM20" s="112">
        <v>3</v>
      </c>
      <c r="GN20" s="97"/>
      <c r="GO20" s="97"/>
      <c r="GP20" s="97"/>
      <c r="GQ20" s="97"/>
      <c r="GR20" s="97"/>
      <c r="GS20" s="98">
        <f t="shared" si="24"/>
        <v>3</v>
      </c>
      <c r="GT20" s="99"/>
      <c r="GU20" s="97"/>
      <c r="GV20" s="97"/>
      <c r="GW20" s="97"/>
      <c r="GX20" s="97"/>
      <c r="GY20" s="97"/>
      <c r="GZ20" s="97"/>
      <c r="HA20" s="98">
        <f t="shared" si="25"/>
        <v>0</v>
      </c>
      <c r="HB20" s="99"/>
      <c r="HC20" s="97"/>
      <c r="HD20" s="97"/>
      <c r="HE20" s="97"/>
      <c r="HF20" s="97"/>
      <c r="HG20" s="97"/>
      <c r="HH20" s="97"/>
      <c r="HI20" s="98">
        <f t="shared" si="26"/>
        <v>0</v>
      </c>
      <c r="HJ20" s="99"/>
      <c r="HK20" s="97"/>
      <c r="HL20" s="97"/>
      <c r="HM20" s="97"/>
      <c r="HN20" s="97"/>
      <c r="HO20" s="97"/>
      <c r="HP20" s="97"/>
      <c r="HQ20" s="98">
        <f t="shared" si="27"/>
        <v>0</v>
      </c>
      <c r="HR20" s="99"/>
      <c r="HS20" s="104"/>
      <c r="HT20" s="97"/>
      <c r="HU20" s="97"/>
      <c r="HV20" s="97"/>
      <c r="HW20" s="97"/>
      <c r="HX20" s="97"/>
      <c r="HY20" s="98">
        <f t="shared" si="28"/>
        <v>0</v>
      </c>
      <c r="HZ20" s="99"/>
      <c r="IA20" s="97"/>
      <c r="IB20" s="97"/>
      <c r="IC20" s="97"/>
      <c r="ID20" s="97"/>
      <c r="IE20" s="97"/>
      <c r="IF20" s="97"/>
      <c r="IG20" s="98">
        <f t="shared" si="29"/>
        <v>0</v>
      </c>
      <c r="IH20" s="99"/>
      <c r="II20" s="97"/>
      <c r="IJ20" s="97"/>
      <c r="IK20" s="97"/>
      <c r="IL20" s="97"/>
      <c r="IM20" s="97"/>
      <c r="IN20" s="97"/>
      <c r="IO20" s="98">
        <f t="shared" si="43"/>
        <v>0</v>
      </c>
      <c r="IP20" s="99"/>
      <c r="IQ20" s="97"/>
      <c r="IR20" s="98"/>
      <c r="IS20" s="97"/>
      <c r="IT20" s="97"/>
      <c r="IU20" s="97"/>
      <c r="IV20" s="97"/>
      <c r="IW20" s="98">
        <f t="shared" si="38"/>
        <v>0</v>
      </c>
      <c r="IX20" s="99"/>
      <c r="IY20" s="100">
        <f t="shared" ref="IY20:JD20" si="53">SUM(C20,K20,S20,AA20,AI20,AQ20,AY20,BG20,BO20,BW20,CE20,CM20,CU20,DC20,DK20,DS20,EA20,EI20,EQ20,EY20,FG20,FO20,FW20,GE20,GM20,GU20,HC20,HK20,HS20,IA20,II20,IQ20)</f>
        <v>3</v>
      </c>
      <c r="IZ20" s="100">
        <f t="shared" si="53"/>
        <v>0</v>
      </c>
      <c r="JA20" s="100">
        <f t="shared" si="53"/>
        <v>0</v>
      </c>
      <c r="JB20" s="100">
        <f t="shared" si="53"/>
        <v>0</v>
      </c>
      <c r="JC20" s="100">
        <f t="shared" si="53"/>
        <v>0</v>
      </c>
      <c r="JD20" s="100">
        <f t="shared" si="53"/>
        <v>0</v>
      </c>
      <c r="JE20" s="111">
        <f t="shared" si="40"/>
        <v>3</v>
      </c>
    </row>
    <row r="21" spans="1:265" ht="15.75" customHeight="1">
      <c r="A21" s="2" t="s">
        <v>77</v>
      </c>
      <c r="B21" s="2" t="s">
        <v>22</v>
      </c>
      <c r="C21" s="97"/>
      <c r="D21" s="97"/>
      <c r="E21" s="97"/>
      <c r="F21" s="97"/>
      <c r="G21" s="97"/>
      <c r="H21" s="97"/>
      <c r="I21" s="98">
        <f t="shared" si="0"/>
        <v>0</v>
      </c>
      <c r="J21" s="99"/>
      <c r="K21" s="97"/>
      <c r="L21" s="98"/>
      <c r="M21" s="97"/>
      <c r="N21" s="97"/>
      <c r="O21" s="97"/>
      <c r="P21" s="97"/>
      <c r="Q21" s="98">
        <f t="shared" si="1"/>
        <v>0</v>
      </c>
      <c r="R21" s="99"/>
      <c r="S21" s="104"/>
      <c r="T21" s="97"/>
      <c r="U21" s="97"/>
      <c r="V21" s="97"/>
      <c r="W21" s="97"/>
      <c r="X21" s="97"/>
      <c r="Y21" s="98">
        <f t="shared" si="2"/>
        <v>0</v>
      </c>
      <c r="Z21" s="99"/>
      <c r="AA21" s="97"/>
      <c r="AB21" s="98"/>
      <c r="AC21" s="97"/>
      <c r="AD21" s="97"/>
      <c r="AE21" s="97"/>
      <c r="AF21" s="97"/>
      <c r="AG21" s="98">
        <f t="shared" si="3"/>
        <v>0</v>
      </c>
      <c r="AH21" s="99"/>
      <c r="AI21" s="104"/>
      <c r="AJ21" s="97"/>
      <c r="AK21" s="97"/>
      <c r="AL21" s="97"/>
      <c r="AM21" s="97"/>
      <c r="AN21" s="97"/>
      <c r="AO21" s="98">
        <f t="shared" si="4"/>
        <v>0</v>
      </c>
      <c r="AP21" s="99"/>
      <c r="AQ21" s="97"/>
      <c r="AR21" s="98"/>
      <c r="AS21" s="97"/>
      <c r="AT21" s="97"/>
      <c r="AU21" s="97"/>
      <c r="AV21" s="97"/>
      <c r="AW21" s="98">
        <f t="shared" si="5"/>
        <v>0</v>
      </c>
      <c r="AX21" s="99"/>
      <c r="AY21" s="97"/>
      <c r="AZ21" s="98"/>
      <c r="BA21" s="97"/>
      <c r="BB21" s="97"/>
      <c r="BC21" s="97"/>
      <c r="BD21" s="97"/>
      <c r="BE21" s="98">
        <f t="shared" si="6"/>
        <v>0</v>
      </c>
      <c r="BF21" s="99"/>
      <c r="BG21" s="104"/>
      <c r="BH21" s="97"/>
      <c r="BI21" s="97"/>
      <c r="BJ21" s="97"/>
      <c r="BK21" s="97"/>
      <c r="BL21" s="97"/>
      <c r="BM21" s="98">
        <f t="shared" si="7"/>
        <v>0</v>
      </c>
      <c r="BN21" s="99"/>
      <c r="BO21" s="97"/>
      <c r="BP21" s="98"/>
      <c r="BQ21" s="97"/>
      <c r="BR21" s="97"/>
      <c r="BS21" s="97"/>
      <c r="BT21" s="97"/>
      <c r="BU21" s="98">
        <f t="shared" si="8"/>
        <v>0</v>
      </c>
      <c r="BV21" s="99"/>
      <c r="BW21" s="104"/>
      <c r="BX21" s="97"/>
      <c r="BY21" s="97"/>
      <c r="BZ21" s="97"/>
      <c r="CA21" s="97"/>
      <c r="CB21" s="97"/>
      <c r="CC21" s="98">
        <f t="shared" si="9"/>
        <v>0</v>
      </c>
      <c r="CD21" s="99"/>
      <c r="CE21" s="104"/>
      <c r="CF21" s="97"/>
      <c r="CG21" s="97"/>
      <c r="CH21" s="97"/>
      <c r="CI21" s="97"/>
      <c r="CJ21" s="97"/>
      <c r="CK21" s="98">
        <f t="shared" si="10"/>
        <v>0</v>
      </c>
      <c r="CL21" s="99"/>
      <c r="CM21" s="97"/>
      <c r="CN21" s="98"/>
      <c r="CO21" s="97"/>
      <c r="CP21" s="97"/>
      <c r="CQ21" s="97"/>
      <c r="CR21" s="97"/>
      <c r="CS21" s="98">
        <f t="shared" si="11"/>
        <v>0</v>
      </c>
      <c r="CT21" s="99"/>
      <c r="CU21" s="97"/>
      <c r="CV21" s="98"/>
      <c r="CW21" s="97"/>
      <c r="CX21" s="97"/>
      <c r="CY21" s="97"/>
      <c r="CZ21" s="97"/>
      <c r="DA21" s="98">
        <f t="shared" si="12"/>
        <v>0</v>
      </c>
      <c r="DB21" s="99"/>
      <c r="DC21" s="97"/>
      <c r="DD21" s="98"/>
      <c r="DE21" s="97"/>
      <c r="DF21" s="97"/>
      <c r="DG21" s="97"/>
      <c r="DH21" s="97"/>
      <c r="DI21" s="98">
        <f t="shared" si="13"/>
        <v>0</v>
      </c>
      <c r="DJ21" s="99"/>
      <c r="DK21" s="97"/>
      <c r="DL21" s="98"/>
      <c r="DM21" s="97"/>
      <c r="DN21" s="97"/>
      <c r="DO21" s="97"/>
      <c r="DP21" s="97"/>
      <c r="DQ21" s="98">
        <f t="shared" si="14"/>
        <v>0</v>
      </c>
      <c r="DR21" s="99"/>
      <c r="DS21" s="97"/>
      <c r="DT21" s="98"/>
      <c r="DU21" s="97"/>
      <c r="DV21" s="97"/>
      <c r="DW21" s="97"/>
      <c r="DX21" s="97"/>
      <c r="DY21" s="98">
        <f t="shared" si="15"/>
        <v>0</v>
      </c>
      <c r="DZ21" s="99"/>
      <c r="EA21" s="97"/>
      <c r="EB21" s="98"/>
      <c r="EC21" s="97"/>
      <c r="ED21" s="97"/>
      <c r="EE21" s="97"/>
      <c r="EF21" s="97"/>
      <c r="EG21" s="98">
        <f t="shared" si="16"/>
        <v>0</v>
      </c>
      <c r="EH21" s="99"/>
      <c r="EI21" s="104"/>
      <c r="EJ21" s="97"/>
      <c r="EK21" s="97"/>
      <c r="EL21" s="97"/>
      <c r="EM21" s="97"/>
      <c r="EN21" s="97"/>
      <c r="EO21" s="98">
        <f t="shared" si="17"/>
        <v>0</v>
      </c>
      <c r="EP21" s="99"/>
      <c r="EQ21" s="97"/>
      <c r="ER21" s="98"/>
      <c r="ES21" s="97"/>
      <c r="ET21" s="97"/>
      <c r="EU21" s="97"/>
      <c r="EV21" s="97"/>
      <c r="EW21" s="98">
        <f t="shared" si="18"/>
        <v>0</v>
      </c>
      <c r="EX21" s="99"/>
      <c r="EY21" s="97"/>
      <c r="EZ21" s="98"/>
      <c r="FA21" s="97"/>
      <c r="FB21" s="97"/>
      <c r="FC21" s="97"/>
      <c r="FD21" s="97"/>
      <c r="FE21" s="98">
        <f t="shared" si="19"/>
        <v>0</v>
      </c>
      <c r="FF21" s="99"/>
      <c r="FG21" s="97"/>
      <c r="FH21" s="98"/>
      <c r="FI21" s="97"/>
      <c r="FJ21" s="97"/>
      <c r="FK21" s="97"/>
      <c r="FL21" s="97"/>
      <c r="FM21" s="98">
        <f t="shared" si="20"/>
        <v>0</v>
      </c>
      <c r="FN21" s="99"/>
      <c r="FO21" s="104"/>
      <c r="FP21" s="97"/>
      <c r="FQ21" s="97"/>
      <c r="FR21" s="97"/>
      <c r="FS21" s="97"/>
      <c r="FT21" s="97"/>
      <c r="FU21" s="98">
        <f t="shared" si="21"/>
        <v>0</v>
      </c>
      <c r="FV21" s="99"/>
      <c r="FW21" s="97"/>
      <c r="FX21" s="98"/>
      <c r="FY21" s="97"/>
      <c r="FZ21" s="97"/>
      <c r="GA21" s="97"/>
      <c r="GB21" s="97"/>
      <c r="GC21" s="98">
        <f t="shared" si="22"/>
        <v>0</v>
      </c>
      <c r="GD21" s="99"/>
      <c r="GE21" s="104"/>
      <c r="GF21" s="97"/>
      <c r="GG21" s="97"/>
      <c r="GH21" s="97"/>
      <c r="GI21" s="97"/>
      <c r="GJ21" s="97"/>
      <c r="GK21" s="98">
        <f t="shared" si="23"/>
        <v>0</v>
      </c>
      <c r="GL21" s="99"/>
      <c r="GM21" s="104"/>
      <c r="GN21" s="97"/>
      <c r="GO21" s="97"/>
      <c r="GP21" s="97"/>
      <c r="GQ21" s="97"/>
      <c r="GR21" s="97"/>
      <c r="GS21" s="98">
        <f t="shared" si="24"/>
        <v>0</v>
      </c>
      <c r="GT21" s="99"/>
      <c r="GU21" s="97"/>
      <c r="GV21" s="98"/>
      <c r="GW21" s="97"/>
      <c r="GX21" s="97"/>
      <c r="GY21" s="97"/>
      <c r="GZ21" s="97"/>
      <c r="HA21" s="98">
        <f t="shared" si="25"/>
        <v>0</v>
      </c>
      <c r="HB21" s="99"/>
      <c r="HC21" s="97"/>
      <c r="HD21" s="98"/>
      <c r="HE21" s="97"/>
      <c r="HF21" s="97"/>
      <c r="HG21" s="97"/>
      <c r="HH21" s="97"/>
      <c r="HI21" s="98">
        <f t="shared" si="26"/>
        <v>0</v>
      </c>
      <c r="HJ21" s="99"/>
      <c r="HK21" s="97"/>
      <c r="HL21" s="98"/>
      <c r="HM21" s="97"/>
      <c r="HN21" s="97"/>
      <c r="HO21" s="97"/>
      <c r="HP21" s="97"/>
      <c r="HQ21" s="98">
        <f t="shared" si="27"/>
        <v>0</v>
      </c>
      <c r="HR21" s="99"/>
      <c r="HS21" s="104"/>
      <c r="HT21" s="97"/>
      <c r="HU21" s="97"/>
      <c r="HV21" s="97"/>
      <c r="HW21" s="97"/>
      <c r="HX21" s="97"/>
      <c r="HY21" s="98">
        <f t="shared" si="28"/>
        <v>0</v>
      </c>
      <c r="HZ21" s="99"/>
      <c r="IA21" s="97"/>
      <c r="IB21" s="98"/>
      <c r="IC21" s="97"/>
      <c r="ID21" s="97"/>
      <c r="IE21" s="97"/>
      <c r="IF21" s="97"/>
      <c r="IG21" s="98">
        <f t="shared" si="29"/>
        <v>0</v>
      </c>
      <c r="IH21" s="99"/>
      <c r="II21" s="97"/>
      <c r="IJ21" s="98"/>
      <c r="IK21" s="97"/>
      <c r="IL21" s="97"/>
      <c r="IM21" s="97"/>
      <c r="IN21" s="97"/>
      <c r="IO21" s="98">
        <f t="shared" si="43"/>
        <v>0</v>
      </c>
      <c r="IP21" s="99"/>
      <c r="IQ21" s="97"/>
      <c r="IR21" s="97"/>
      <c r="IS21" s="97"/>
      <c r="IT21" s="97"/>
      <c r="IU21" s="97"/>
      <c r="IV21" s="97"/>
      <c r="IW21" s="98">
        <f t="shared" si="38"/>
        <v>0</v>
      </c>
      <c r="IX21" s="99"/>
      <c r="IY21" s="100">
        <f t="shared" ref="IY21:JD21" si="54">SUM(C21,K21,S21,AA21,AI21,AQ21,AY21,BG21,BO21,BW21,CE21,CM21,CU21,DC21,DK21,DS21,EA21,EI21,EQ21,EY21,FG21,FO21,FW21,GE21,GM21,GU21,HC21,HK21,HS21,IA21,II21,IQ21)</f>
        <v>0</v>
      </c>
      <c r="IZ21" s="100">
        <f t="shared" si="54"/>
        <v>0</v>
      </c>
      <c r="JA21" s="100">
        <f t="shared" si="54"/>
        <v>0</v>
      </c>
      <c r="JB21" s="100">
        <f t="shared" si="54"/>
        <v>0</v>
      </c>
      <c r="JC21" s="100">
        <f t="shared" si="54"/>
        <v>0</v>
      </c>
      <c r="JD21" s="100">
        <f t="shared" si="54"/>
        <v>0</v>
      </c>
      <c r="JE21" s="111">
        <f t="shared" si="40"/>
        <v>0</v>
      </c>
    </row>
    <row r="22" spans="1:265" ht="15.75" customHeight="1">
      <c r="A22" s="2" t="s">
        <v>78</v>
      </c>
      <c r="B22" s="2" t="s">
        <v>23</v>
      </c>
      <c r="C22" s="97"/>
      <c r="D22" s="98">
        <v>1</v>
      </c>
      <c r="E22" s="97"/>
      <c r="F22" s="98">
        <v>1</v>
      </c>
      <c r="G22" s="97"/>
      <c r="H22" s="97"/>
      <c r="I22" s="98">
        <f t="shared" si="0"/>
        <v>2</v>
      </c>
      <c r="J22" s="99"/>
      <c r="K22" s="97"/>
      <c r="L22" s="97"/>
      <c r="M22" s="97"/>
      <c r="N22" s="97"/>
      <c r="O22" s="97"/>
      <c r="P22" s="97"/>
      <c r="Q22" s="98">
        <f t="shared" si="1"/>
        <v>0</v>
      </c>
      <c r="R22" s="99"/>
      <c r="S22" s="104"/>
      <c r="T22" s="98">
        <v>0.5</v>
      </c>
      <c r="U22" s="97"/>
      <c r="V22" s="98">
        <v>0.5</v>
      </c>
      <c r="W22" s="97"/>
      <c r="X22" s="97"/>
      <c r="Y22" s="98">
        <f t="shared" si="2"/>
        <v>1</v>
      </c>
      <c r="Z22" s="99"/>
      <c r="AA22" s="97"/>
      <c r="AB22" s="97"/>
      <c r="AC22" s="97"/>
      <c r="AD22" s="97"/>
      <c r="AE22" s="97"/>
      <c r="AF22" s="97"/>
      <c r="AG22" s="98">
        <f t="shared" si="3"/>
        <v>0</v>
      </c>
      <c r="AH22" s="99"/>
      <c r="AI22" s="104"/>
      <c r="AJ22" s="97"/>
      <c r="AK22" s="97"/>
      <c r="AL22" s="97"/>
      <c r="AM22" s="97"/>
      <c r="AN22" s="97"/>
      <c r="AO22" s="98">
        <f t="shared" si="4"/>
        <v>0</v>
      </c>
      <c r="AP22" s="99"/>
      <c r="AQ22" s="97"/>
      <c r="AR22" s="97"/>
      <c r="AS22" s="97"/>
      <c r="AT22" s="97"/>
      <c r="AU22" s="97"/>
      <c r="AV22" s="97"/>
      <c r="AW22" s="98">
        <f t="shared" si="5"/>
        <v>0</v>
      </c>
      <c r="AX22" s="99"/>
      <c r="AY22" s="97"/>
      <c r="AZ22" s="97"/>
      <c r="BA22" s="97"/>
      <c r="BB22" s="97"/>
      <c r="BC22" s="97"/>
      <c r="BD22" s="97"/>
      <c r="BE22" s="98">
        <f t="shared" si="6"/>
        <v>0</v>
      </c>
      <c r="BF22" s="99"/>
      <c r="BG22" s="104"/>
      <c r="BH22" s="97"/>
      <c r="BI22" s="97"/>
      <c r="BJ22" s="97"/>
      <c r="BK22" s="97"/>
      <c r="BL22" s="97"/>
      <c r="BM22" s="98">
        <f t="shared" si="7"/>
        <v>0</v>
      </c>
      <c r="BN22" s="99"/>
      <c r="BO22" s="97"/>
      <c r="BP22" s="97"/>
      <c r="BQ22" s="97"/>
      <c r="BR22" s="97"/>
      <c r="BS22" s="97"/>
      <c r="BT22" s="97"/>
      <c r="BU22" s="98">
        <f t="shared" si="8"/>
        <v>0</v>
      </c>
      <c r="BV22" s="99"/>
      <c r="BW22" s="104"/>
      <c r="BX22" s="97"/>
      <c r="BY22" s="98">
        <v>0.5</v>
      </c>
      <c r="BZ22" s="97"/>
      <c r="CA22" s="97"/>
      <c r="CB22" s="97"/>
      <c r="CC22" s="98">
        <f t="shared" si="9"/>
        <v>0.5</v>
      </c>
      <c r="CD22" s="99"/>
      <c r="CE22" s="104"/>
      <c r="CF22" s="97"/>
      <c r="CG22" s="97"/>
      <c r="CH22" s="97"/>
      <c r="CI22" s="97"/>
      <c r="CJ22" s="97"/>
      <c r="CK22" s="98">
        <f t="shared" si="10"/>
        <v>0</v>
      </c>
      <c r="CL22" s="99"/>
      <c r="CM22" s="97"/>
      <c r="CN22" s="97"/>
      <c r="CO22" s="97"/>
      <c r="CP22" s="97"/>
      <c r="CQ22" s="97"/>
      <c r="CR22" s="97"/>
      <c r="CS22" s="98">
        <f t="shared" si="11"/>
        <v>0</v>
      </c>
      <c r="CT22" s="99"/>
      <c r="CU22" s="97"/>
      <c r="CV22" s="97"/>
      <c r="CW22" s="97"/>
      <c r="CX22" s="97"/>
      <c r="CY22" s="97"/>
      <c r="CZ22" s="97"/>
      <c r="DA22" s="98">
        <f t="shared" si="12"/>
        <v>0</v>
      </c>
      <c r="DB22" s="99"/>
      <c r="DC22" s="97"/>
      <c r="DD22" s="97"/>
      <c r="DE22" s="97"/>
      <c r="DF22" s="97"/>
      <c r="DG22" s="97"/>
      <c r="DH22" s="97"/>
      <c r="DI22" s="98">
        <f t="shared" si="13"/>
        <v>0</v>
      </c>
      <c r="DJ22" s="99"/>
      <c r="DK22" s="97"/>
      <c r="DL22" s="97"/>
      <c r="DM22" s="97"/>
      <c r="DN22" s="97"/>
      <c r="DO22" s="97"/>
      <c r="DP22" s="97"/>
      <c r="DQ22" s="98">
        <f t="shared" si="14"/>
        <v>0</v>
      </c>
      <c r="DR22" s="99"/>
      <c r="DS22" s="97"/>
      <c r="DT22" s="97"/>
      <c r="DU22" s="97"/>
      <c r="DV22" s="97"/>
      <c r="DW22" s="97"/>
      <c r="DX22" s="97"/>
      <c r="DY22" s="98">
        <f t="shared" si="15"/>
        <v>0</v>
      </c>
      <c r="DZ22" s="99"/>
      <c r="EA22" s="97"/>
      <c r="EB22" s="97"/>
      <c r="EC22" s="97"/>
      <c r="ED22" s="97"/>
      <c r="EE22" s="97"/>
      <c r="EF22" s="97"/>
      <c r="EG22" s="98">
        <f t="shared" si="16"/>
        <v>0</v>
      </c>
      <c r="EH22" s="99"/>
      <c r="EI22" s="104"/>
      <c r="EJ22" s="97"/>
      <c r="EK22" s="97"/>
      <c r="EL22" s="97"/>
      <c r="EM22" s="97"/>
      <c r="EN22" s="97"/>
      <c r="EO22" s="98">
        <f t="shared" si="17"/>
        <v>0</v>
      </c>
      <c r="EP22" s="99"/>
      <c r="EQ22" s="97"/>
      <c r="ER22" s="97"/>
      <c r="ES22" s="97"/>
      <c r="ET22" s="97"/>
      <c r="EU22" s="97"/>
      <c r="EV22" s="97"/>
      <c r="EW22" s="98">
        <f t="shared" si="18"/>
        <v>0</v>
      </c>
      <c r="EX22" s="99"/>
      <c r="EY22" s="97"/>
      <c r="EZ22" s="97"/>
      <c r="FA22" s="97"/>
      <c r="FB22" s="97"/>
      <c r="FC22" s="97"/>
      <c r="FD22" s="97"/>
      <c r="FE22" s="98">
        <f t="shared" si="19"/>
        <v>0</v>
      </c>
      <c r="FF22" s="99"/>
      <c r="FG22" s="97"/>
      <c r="FH22" s="97"/>
      <c r="FI22" s="97"/>
      <c r="FJ22" s="97"/>
      <c r="FK22" s="97"/>
      <c r="FL22" s="97"/>
      <c r="FM22" s="98">
        <f t="shared" si="20"/>
        <v>0</v>
      </c>
      <c r="FN22" s="99"/>
      <c r="FO22" s="104"/>
      <c r="FP22" s="97"/>
      <c r="FQ22" s="97"/>
      <c r="FR22" s="97"/>
      <c r="FS22" s="97"/>
      <c r="FT22" s="97"/>
      <c r="FU22" s="98">
        <f t="shared" si="21"/>
        <v>0</v>
      </c>
      <c r="FV22" s="99"/>
      <c r="FW22" s="97"/>
      <c r="FX22" s="97"/>
      <c r="FY22" s="97"/>
      <c r="FZ22" s="97"/>
      <c r="GA22" s="97"/>
      <c r="GB22" s="97"/>
      <c r="GC22" s="98">
        <f t="shared" si="22"/>
        <v>0</v>
      </c>
      <c r="GD22" s="99"/>
      <c r="GE22" s="104"/>
      <c r="GF22" s="97"/>
      <c r="GG22" s="97"/>
      <c r="GH22" s="97"/>
      <c r="GI22" s="97"/>
      <c r="GJ22" s="97"/>
      <c r="GK22" s="98">
        <f t="shared" si="23"/>
        <v>0</v>
      </c>
      <c r="GL22" s="99"/>
      <c r="GM22" s="104"/>
      <c r="GN22" s="97"/>
      <c r="GO22" s="97"/>
      <c r="GP22" s="97"/>
      <c r="GQ22" s="97"/>
      <c r="GR22" s="97"/>
      <c r="GS22" s="98">
        <f t="shared" si="24"/>
        <v>0</v>
      </c>
      <c r="GT22" s="99"/>
      <c r="GU22" s="97"/>
      <c r="GV22" s="97"/>
      <c r="GW22" s="97"/>
      <c r="GX22" s="97"/>
      <c r="GY22" s="97"/>
      <c r="GZ22" s="97"/>
      <c r="HA22" s="98">
        <f t="shared" si="25"/>
        <v>0</v>
      </c>
      <c r="HB22" s="99"/>
      <c r="HC22" s="97"/>
      <c r="HD22" s="97"/>
      <c r="HE22" s="97"/>
      <c r="HF22" s="97"/>
      <c r="HG22" s="97"/>
      <c r="HH22" s="97"/>
      <c r="HI22" s="98">
        <f t="shared" si="26"/>
        <v>0</v>
      </c>
      <c r="HJ22" s="99"/>
      <c r="HK22" s="97"/>
      <c r="HL22" s="97"/>
      <c r="HM22" s="97"/>
      <c r="HN22" s="97"/>
      <c r="HO22" s="97"/>
      <c r="HP22" s="97"/>
      <c r="HQ22" s="98">
        <f t="shared" si="27"/>
        <v>0</v>
      </c>
      <c r="HR22" s="99"/>
      <c r="HS22" s="104"/>
      <c r="HT22" s="98">
        <v>0.5</v>
      </c>
      <c r="HU22" s="97"/>
      <c r="HV22" s="98">
        <v>0.5</v>
      </c>
      <c r="HW22" s="97"/>
      <c r="HX22" s="97"/>
      <c r="HY22" s="98">
        <f t="shared" si="28"/>
        <v>1</v>
      </c>
      <c r="HZ22" s="99"/>
      <c r="IA22" s="97"/>
      <c r="IB22" s="97"/>
      <c r="IC22" s="97"/>
      <c r="ID22" s="97"/>
      <c r="IE22" s="97"/>
      <c r="IF22" s="97"/>
      <c r="IG22" s="98">
        <f t="shared" si="29"/>
        <v>0</v>
      </c>
      <c r="IH22" s="99"/>
      <c r="II22" s="97"/>
      <c r="IJ22" s="97"/>
      <c r="IK22" s="97"/>
      <c r="IL22" s="97"/>
      <c r="IM22" s="97"/>
      <c r="IN22" s="97"/>
      <c r="IO22" s="98">
        <f t="shared" si="43"/>
        <v>0</v>
      </c>
      <c r="IP22" s="99"/>
      <c r="IQ22" s="97"/>
      <c r="IR22" s="97"/>
      <c r="IS22" s="97"/>
      <c r="IT22" s="97"/>
      <c r="IU22" s="97"/>
      <c r="IV22" s="97"/>
      <c r="IW22" s="98">
        <f t="shared" si="38"/>
        <v>0</v>
      </c>
      <c r="IX22" s="99"/>
      <c r="IY22" s="100">
        <f t="shared" ref="IY22:JD22" si="55">SUM(C22,K22,S22,AA22,AI22,AQ22,AY22,BG22,BO22,BW22,CE22,CM22,CU22,DC22,DK22,DS22,EA22,EI22,EQ22,EY22,FG22,FO22,FW22,GE22,GM22,GU22,HC22,HK22,HS22,IA22,II22,IQ22)</f>
        <v>0</v>
      </c>
      <c r="IZ22" s="100">
        <f t="shared" si="55"/>
        <v>2</v>
      </c>
      <c r="JA22" s="100">
        <f t="shared" si="55"/>
        <v>0.5</v>
      </c>
      <c r="JB22" s="100">
        <f t="shared" si="55"/>
        <v>2</v>
      </c>
      <c r="JC22" s="100">
        <f t="shared" si="55"/>
        <v>0</v>
      </c>
      <c r="JD22" s="100">
        <f t="shared" si="55"/>
        <v>0</v>
      </c>
      <c r="JE22" s="111">
        <f t="shared" si="40"/>
        <v>4.5</v>
      </c>
    </row>
    <row r="23" spans="1:265" ht="15.75" customHeight="1">
      <c r="A23" s="2" t="s">
        <v>79</v>
      </c>
      <c r="B23" s="2" t="s">
        <v>24</v>
      </c>
      <c r="C23" s="97"/>
      <c r="D23" s="97"/>
      <c r="E23" s="97"/>
      <c r="F23" s="97"/>
      <c r="G23" s="97"/>
      <c r="H23" s="97"/>
      <c r="I23" s="98">
        <f t="shared" si="0"/>
        <v>0</v>
      </c>
      <c r="J23" s="99"/>
      <c r="K23" s="97"/>
      <c r="L23" s="97"/>
      <c r="M23" s="97"/>
      <c r="N23" s="97"/>
      <c r="O23" s="97"/>
      <c r="P23" s="97"/>
      <c r="Q23" s="98">
        <f t="shared" si="1"/>
        <v>0</v>
      </c>
      <c r="R23" s="99"/>
      <c r="S23" s="104"/>
      <c r="T23" s="97"/>
      <c r="U23" s="97"/>
      <c r="V23" s="97"/>
      <c r="W23" s="97"/>
      <c r="X23" s="97"/>
      <c r="Y23" s="98">
        <f t="shared" si="2"/>
        <v>0</v>
      </c>
      <c r="Z23" s="99"/>
      <c r="AA23" s="97"/>
      <c r="AB23" s="97"/>
      <c r="AC23" s="97"/>
      <c r="AD23" s="97"/>
      <c r="AE23" s="97"/>
      <c r="AF23" s="97"/>
      <c r="AG23" s="98">
        <f t="shared" si="3"/>
        <v>0</v>
      </c>
      <c r="AH23" s="99"/>
      <c r="AI23" s="104"/>
      <c r="AJ23" s="97"/>
      <c r="AK23" s="97"/>
      <c r="AL23" s="97"/>
      <c r="AM23" s="97"/>
      <c r="AN23" s="97"/>
      <c r="AO23" s="98">
        <f t="shared" si="4"/>
        <v>0</v>
      </c>
      <c r="AP23" s="99"/>
      <c r="AQ23" s="97"/>
      <c r="AR23" s="97"/>
      <c r="AS23" s="97"/>
      <c r="AT23" s="97"/>
      <c r="AU23" s="97"/>
      <c r="AV23" s="97"/>
      <c r="AW23" s="98">
        <f t="shared" si="5"/>
        <v>0</v>
      </c>
      <c r="AX23" s="99"/>
      <c r="AY23" s="97"/>
      <c r="AZ23" s="97"/>
      <c r="BA23" s="97"/>
      <c r="BB23" s="97"/>
      <c r="BC23" s="97"/>
      <c r="BD23" s="97"/>
      <c r="BE23" s="98">
        <f t="shared" si="6"/>
        <v>0</v>
      </c>
      <c r="BF23" s="99"/>
      <c r="BG23" s="104"/>
      <c r="BH23" s="97"/>
      <c r="BI23" s="97"/>
      <c r="BJ23" s="97"/>
      <c r="BK23" s="97"/>
      <c r="BL23" s="97"/>
      <c r="BM23" s="98">
        <f t="shared" si="7"/>
        <v>0</v>
      </c>
      <c r="BN23" s="99"/>
      <c r="BO23" s="97"/>
      <c r="BP23" s="97"/>
      <c r="BQ23" s="97"/>
      <c r="BR23" s="97"/>
      <c r="BS23" s="97"/>
      <c r="BT23" s="97"/>
      <c r="BU23" s="98">
        <f t="shared" si="8"/>
        <v>0</v>
      </c>
      <c r="BV23" s="99"/>
      <c r="BW23" s="104"/>
      <c r="BX23" s="97"/>
      <c r="BY23" s="97"/>
      <c r="BZ23" s="97"/>
      <c r="CA23" s="97"/>
      <c r="CB23" s="97"/>
      <c r="CC23" s="98">
        <f t="shared" si="9"/>
        <v>0</v>
      </c>
      <c r="CD23" s="99"/>
      <c r="CE23" s="104"/>
      <c r="CF23" s="97"/>
      <c r="CG23" s="97"/>
      <c r="CH23" s="97"/>
      <c r="CI23" s="97"/>
      <c r="CJ23" s="97"/>
      <c r="CK23" s="98">
        <f t="shared" si="10"/>
        <v>0</v>
      </c>
      <c r="CL23" s="99"/>
      <c r="CM23" s="97"/>
      <c r="CN23" s="97"/>
      <c r="CO23" s="97"/>
      <c r="CP23" s="97"/>
      <c r="CQ23" s="97"/>
      <c r="CR23" s="97"/>
      <c r="CS23" s="98">
        <f t="shared" si="11"/>
        <v>0</v>
      </c>
      <c r="CT23" s="99"/>
      <c r="CU23" s="97"/>
      <c r="CV23" s="97"/>
      <c r="CW23" s="97"/>
      <c r="CX23" s="97"/>
      <c r="CY23" s="97"/>
      <c r="CZ23" s="97"/>
      <c r="DA23" s="98">
        <f t="shared" si="12"/>
        <v>0</v>
      </c>
      <c r="DB23" s="99"/>
      <c r="DC23" s="97"/>
      <c r="DD23" s="97"/>
      <c r="DE23" s="97"/>
      <c r="DF23" s="97"/>
      <c r="DG23" s="97"/>
      <c r="DH23" s="97"/>
      <c r="DI23" s="98">
        <f t="shared" si="13"/>
        <v>0</v>
      </c>
      <c r="DJ23" s="99"/>
      <c r="DK23" s="97"/>
      <c r="DL23" s="97"/>
      <c r="DM23" s="97"/>
      <c r="DN23" s="97"/>
      <c r="DO23" s="97"/>
      <c r="DP23" s="97"/>
      <c r="DQ23" s="98">
        <f t="shared" si="14"/>
        <v>0</v>
      </c>
      <c r="DR23" s="99"/>
      <c r="DS23" s="97"/>
      <c r="DT23" s="97"/>
      <c r="DU23" s="97"/>
      <c r="DV23" s="97"/>
      <c r="DW23" s="97"/>
      <c r="DX23" s="97"/>
      <c r="DY23" s="98">
        <f t="shared" si="15"/>
        <v>0</v>
      </c>
      <c r="DZ23" s="99"/>
      <c r="EA23" s="97"/>
      <c r="EB23" s="97"/>
      <c r="EC23" s="97"/>
      <c r="ED23" s="97"/>
      <c r="EE23" s="97"/>
      <c r="EF23" s="97"/>
      <c r="EG23" s="98">
        <f t="shared" si="16"/>
        <v>0</v>
      </c>
      <c r="EH23" s="99"/>
      <c r="EI23" s="104"/>
      <c r="EJ23" s="97"/>
      <c r="EK23" s="97"/>
      <c r="EL23" s="97"/>
      <c r="EM23" s="97"/>
      <c r="EN23" s="97"/>
      <c r="EO23" s="98">
        <f t="shared" si="17"/>
        <v>0</v>
      </c>
      <c r="EP23" s="99"/>
      <c r="EQ23" s="97"/>
      <c r="ER23" s="97"/>
      <c r="ES23" s="97"/>
      <c r="ET23" s="97"/>
      <c r="EU23" s="97"/>
      <c r="EV23" s="97"/>
      <c r="EW23" s="98">
        <f t="shared" si="18"/>
        <v>0</v>
      </c>
      <c r="EX23" s="99"/>
      <c r="EY23" s="97"/>
      <c r="EZ23" s="97"/>
      <c r="FA23" s="97"/>
      <c r="FB23" s="97"/>
      <c r="FC23" s="97"/>
      <c r="FD23" s="97"/>
      <c r="FE23" s="98">
        <f t="shared" si="19"/>
        <v>0</v>
      </c>
      <c r="FF23" s="99"/>
      <c r="FG23" s="97"/>
      <c r="FH23" s="97"/>
      <c r="FI23" s="97"/>
      <c r="FJ23" s="97"/>
      <c r="FK23" s="97"/>
      <c r="FL23" s="97"/>
      <c r="FM23" s="98">
        <f t="shared" si="20"/>
        <v>0</v>
      </c>
      <c r="FN23" s="99"/>
      <c r="FO23" s="104"/>
      <c r="FP23" s="97"/>
      <c r="FQ23" s="98">
        <v>1</v>
      </c>
      <c r="FR23" s="98">
        <v>9</v>
      </c>
      <c r="FS23" s="98">
        <v>5</v>
      </c>
      <c r="FT23" s="98">
        <v>3</v>
      </c>
      <c r="FU23" s="98">
        <f t="shared" si="21"/>
        <v>18</v>
      </c>
      <c r="FV23" s="99"/>
      <c r="FW23" s="97"/>
      <c r="FX23" s="97"/>
      <c r="FY23" s="97"/>
      <c r="FZ23" s="97"/>
      <c r="GA23" s="97"/>
      <c r="GB23" s="97"/>
      <c r="GC23" s="98">
        <f t="shared" si="22"/>
        <v>0</v>
      </c>
      <c r="GD23" s="99"/>
      <c r="GE23" s="104"/>
      <c r="GF23" s="97"/>
      <c r="GG23" s="97"/>
      <c r="GH23" s="97"/>
      <c r="GI23" s="97"/>
      <c r="GJ23" s="97"/>
      <c r="GK23" s="98">
        <f t="shared" si="23"/>
        <v>0</v>
      </c>
      <c r="GL23" s="99"/>
      <c r="GM23" s="104"/>
      <c r="GN23" s="97"/>
      <c r="GO23" s="97"/>
      <c r="GP23" s="97"/>
      <c r="GQ23" s="97"/>
      <c r="GR23" s="97"/>
      <c r="GS23" s="98">
        <f t="shared" si="24"/>
        <v>0</v>
      </c>
      <c r="GT23" s="99"/>
      <c r="GU23" s="97"/>
      <c r="GV23" s="97"/>
      <c r="GW23" s="97"/>
      <c r="GX23" s="97"/>
      <c r="GY23" s="97"/>
      <c r="GZ23" s="97"/>
      <c r="HA23" s="98">
        <f t="shared" si="25"/>
        <v>0</v>
      </c>
      <c r="HB23" s="99"/>
      <c r="HC23" s="97"/>
      <c r="HD23" s="97"/>
      <c r="HE23" s="97"/>
      <c r="HF23" s="97"/>
      <c r="HG23" s="97"/>
      <c r="HH23" s="97"/>
      <c r="HI23" s="98">
        <f t="shared" si="26"/>
        <v>0</v>
      </c>
      <c r="HJ23" s="99"/>
      <c r="HK23" s="97"/>
      <c r="HL23" s="97"/>
      <c r="HM23" s="97"/>
      <c r="HN23" s="97"/>
      <c r="HO23" s="97"/>
      <c r="HP23" s="97"/>
      <c r="HQ23" s="98">
        <f t="shared" si="27"/>
        <v>0</v>
      </c>
      <c r="HR23" s="99"/>
      <c r="HS23" s="104"/>
      <c r="HT23" s="97"/>
      <c r="HU23" s="97"/>
      <c r="HV23" s="97"/>
      <c r="HW23" s="97"/>
      <c r="HX23" s="97"/>
      <c r="HY23" s="98">
        <f t="shared" si="28"/>
        <v>0</v>
      </c>
      <c r="HZ23" s="99"/>
      <c r="IA23" s="97"/>
      <c r="IB23" s="97"/>
      <c r="IC23" s="97"/>
      <c r="ID23" s="97"/>
      <c r="IE23" s="97"/>
      <c r="IF23" s="97"/>
      <c r="IG23" s="98">
        <f t="shared" si="29"/>
        <v>0</v>
      </c>
      <c r="IH23" s="99"/>
      <c r="II23" s="97"/>
      <c r="IJ23" s="97"/>
      <c r="IK23" s="97"/>
      <c r="IL23" s="97"/>
      <c r="IM23" s="97"/>
      <c r="IN23" s="97"/>
      <c r="IO23" s="98">
        <f t="shared" si="43"/>
        <v>0</v>
      </c>
      <c r="IP23" s="99"/>
      <c r="IQ23" s="97"/>
      <c r="IR23" s="97"/>
      <c r="IS23" s="97"/>
      <c r="IT23" s="97"/>
      <c r="IU23" s="97"/>
      <c r="IV23" s="97"/>
      <c r="IW23" s="98">
        <f t="shared" si="38"/>
        <v>0</v>
      </c>
      <c r="IX23" s="99"/>
      <c r="IY23" s="100">
        <f t="shared" ref="IY23:JD23" si="56">SUM(C23,K23,S23,AA23,AI23,AQ23,AY23,BG23,BO23,BW23,CE23,CM23,CU23,DC23,DK23,DS23,EA23,EI23,EQ23,EY23,FG23,FO23,FW23,GE23,GM23,GU23,HC23,HK23,HS23,IA23,II23,IQ23)</f>
        <v>0</v>
      </c>
      <c r="IZ23" s="100">
        <f t="shared" si="56"/>
        <v>0</v>
      </c>
      <c r="JA23" s="100">
        <f t="shared" si="56"/>
        <v>1</v>
      </c>
      <c r="JB23" s="100">
        <f t="shared" si="56"/>
        <v>9</v>
      </c>
      <c r="JC23" s="100">
        <f t="shared" si="56"/>
        <v>5</v>
      </c>
      <c r="JD23" s="100">
        <f t="shared" si="56"/>
        <v>3</v>
      </c>
      <c r="JE23" s="111">
        <f t="shared" si="40"/>
        <v>18</v>
      </c>
    </row>
    <row r="24" spans="1:265" ht="15.75" customHeight="1">
      <c r="A24" s="2" t="s">
        <v>80</v>
      </c>
      <c r="B24" s="2" t="s">
        <v>25</v>
      </c>
      <c r="C24" s="97"/>
      <c r="D24" s="97"/>
      <c r="E24" s="97"/>
      <c r="F24" s="97"/>
      <c r="G24" s="97"/>
      <c r="H24" s="97"/>
      <c r="I24" s="98">
        <f t="shared" si="0"/>
        <v>0</v>
      </c>
      <c r="J24" s="99"/>
      <c r="K24" s="97"/>
      <c r="L24" s="97"/>
      <c r="M24" s="97"/>
      <c r="N24" s="97"/>
      <c r="O24" s="97"/>
      <c r="P24" s="97"/>
      <c r="Q24" s="98">
        <f t="shared" si="1"/>
        <v>0</v>
      </c>
      <c r="R24" s="99"/>
      <c r="S24" s="104"/>
      <c r="T24" s="97"/>
      <c r="U24" s="97"/>
      <c r="V24" s="97"/>
      <c r="W24" s="97"/>
      <c r="X24" s="97"/>
      <c r="Y24" s="98">
        <f t="shared" si="2"/>
        <v>0</v>
      </c>
      <c r="Z24" s="99"/>
      <c r="AA24" s="97"/>
      <c r="AB24" s="97"/>
      <c r="AC24" s="97"/>
      <c r="AD24" s="97"/>
      <c r="AE24" s="97"/>
      <c r="AF24" s="97"/>
      <c r="AG24" s="98">
        <f t="shared" si="3"/>
        <v>0</v>
      </c>
      <c r="AH24" s="99"/>
      <c r="AI24" s="104"/>
      <c r="AJ24" s="97"/>
      <c r="AK24" s="97"/>
      <c r="AL24" s="97"/>
      <c r="AM24" s="97"/>
      <c r="AN24" s="97"/>
      <c r="AO24" s="98">
        <f t="shared" si="4"/>
        <v>0</v>
      </c>
      <c r="AP24" s="99"/>
      <c r="AQ24" s="97"/>
      <c r="AR24" s="97"/>
      <c r="AS24" s="97"/>
      <c r="AT24" s="97"/>
      <c r="AU24" s="97"/>
      <c r="AV24" s="97"/>
      <c r="AW24" s="98">
        <f t="shared" si="5"/>
        <v>0</v>
      </c>
      <c r="AX24" s="99"/>
      <c r="AY24" s="97"/>
      <c r="AZ24" s="97"/>
      <c r="BA24" s="97"/>
      <c r="BB24" s="97"/>
      <c r="BC24" s="97"/>
      <c r="BD24" s="97"/>
      <c r="BE24" s="98">
        <f t="shared" si="6"/>
        <v>0</v>
      </c>
      <c r="BF24" s="99"/>
      <c r="BG24" s="104"/>
      <c r="BH24" s="97"/>
      <c r="BI24" s="97"/>
      <c r="BJ24" s="97"/>
      <c r="BK24" s="97"/>
      <c r="BL24" s="97"/>
      <c r="BM24" s="98">
        <f t="shared" si="7"/>
        <v>0</v>
      </c>
      <c r="BN24" s="99"/>
      <c r="BO24" s="97"/>
      <c r="BP24" s="97"/>
      <c r="BQ24" s="97"/>
      <c r="BR24" s="97"/>
      <c r="BS24" s="97"/>
      <c r="BT24" s="97"/>
      <c r="BU24" s="98">
        <f t="shared" si="8"/>
        <v>0</v>
      </c>
      <c r="BV24" s="99"/>
      <c r="BW24" s="104"/>
      <c r="BX24" s="97"/>
      <c r="BY24" s="97"/>
      <c r="BZ24" s="97"/>
      <c r="CA24" s="97"/>
      <c r="CB24" s="97"/>
      <c r="CC24" s="98">
        <f t="shared" si="9"/>
        <v>0</v>
      </c>
      <c r="CD24" s="99"/>
      <c r="CE24" s="104"/>
      <c r="CF24" s="97"/>
      <c r="CG24" s="97"/>
      <c r="CH24" s="97"/>
      <c r="CI24" s="97"/>
      <c r="CJ24" s="97"/>
      <c r="CK24" s="98">
        <f t="shared" si="10"/>
        <v>0</v>
      </c>
      <c r="CL24" s="99"/>
      <c r="CM24" s="97"/>
      <c r="CN24" s="97"/>
      <c r="CO24" s="97"/>
      <c r="CP24" s="97"/>
      <c r="CQ24" s="97"/>
      <c r="CR24" s="97"/>
      <c r="CS24" s="98">
        <f t="shared" si="11"/>
        <v>0</v>
      </c>
      <c r="CT24" s="99"/>
      <c r="CU24" s="97"/>
      <c r="CV24" s="97"/>
      <c r="CW24" s="97"/>
      <c r="CX24" s="97"/>
      <c r="CY24" s="97"/>
      <c r="CZ24" s="97"/>
      <c r="DA24" s="98">
        <f t="shared" si="12"/>
        <v>0</v>
      </c>
      <c r="DB24" s="99"/>
      <c r="DC24" s="97"/>
      <c r="DD24" s="97"/>
      <c r="DE24" s="97"/>
      <c r="DF24" s="97"/>
      <c r="DG24" s="97"/>
      <c r="DH24" s="97"/>
      <c r="DI24" s="98">
        <f t="shared" si="13"/>
        <v>0</v>
      </c>
      <c r="DJ24" s="99"/>
      <c r="DK24" s="97"/>
      <c r="DL24" s="97"/>
      <c r="DM24" s="97"/>
      <c r="DN24" s="97"/>
      <c r="DO24" s="97"/>
      <c r="DP24" s="97"/>
      <c r="DQ24" s="98">
        <f t="shared" si="14"/>
        <v>0</v>
      </c>
      <c r="DR24" s="99"/>
      <c r="DS24" s="97"/>
      <c r="DT24" s="97"/>
      <c r="DU24" s="97"/>
      <c r="DV24" s="97"/>
      <c r="DW24" s="97"/>
      <c r="DX24" s="97"/>
      <c r="DY24" s="98">
        <f t="shared" si="15"/>
        <v>0</v>
      </c>
      <c r="DZ24" s="99"/>
      <c r="EA24" s="97"/>
      <c r="EB24" s="97"/>
      <c r="EC24" s="97"/>
      <c r="ED24" s="97"/>
      <c r="EE24" s="97"/>
      <c r="EF24" s="97"/>
      <c r="EG24" s="98">
        <f t="shared" si="16"/>
        <v>0</v>
      </c>
      <c r="EH24" s="99"/>
      <c r="EI24" s="104"/>
      <c r="EJ24" s="97"/>
      <c r="EK24" s="97"/>
      <c r="EL24" s="97"/>
      <c r="EM24" s="97"/>
      <c r="EN24" s="97"/>
      <c r="EO24" s="98">
        <f t="shared" si="17"/>
        <v>0</v>
      </c>
      <c r="EP24" s="99"/>
      <c r="EQ24" s="97"/>
      <c r="ER24" s="97"/>
      <c r="ES24" s="97"/>
      <c r="ET24" s="97"/>
      <c r="EU24" s="97"/>
      <c r="EV24" s="97"/>
      <c r="EW24" s="98">
        <f t="shared" si="18"/>
        <v>0</v>
      </c>
      <c r="EX24" s="99"/>
      <c r="EY24" s="97"/>
      <c r="EZ24" s="97"/>
      <c r="FA24" s="97"/>
      <c r="FB24" s="97"/>
      <c r="FC24" s="97"/>
      <c r="FD24" s="97"/>
      <c r="FE24" s="98">
        <f t="shared" si="19"/>
        <v>0</v>
      </c>
      <c r="FF24" s="99"/>
      <c r="FG24" s="97"/>
      <c r="FH24" s="97"/>
      <c r="FI24" s="97"/>
      <c r="FJ24" s="97"/>
      <c r="FK24" s="97"/>
      <c r="FL24" s="97"/>
      <c r="FM24" s="98">
        <f t="shared" si="20"/>
        <v>0</v>
      </c>
      <c r="FN24" s="99"/>
      <c r="FO24" s="104"/>
      <c r="FP24" s="97"/>
      <c r="FQ24" s="97"/>
      <c r="FR24" s="97"/>
      <c r="FS24" s="97"/>
      <c r="FT24" s="97"/>
      <c r="FU24" s="98">
        <f t="shared" si="21"/>
        <v>0</v>
      </c>
      <c r="FV24" s="99"/>
      <c r="FW24" s="97"/>
      <c r="FX24" s="97"/>
      <c r="FY24" s="97"/>
      <c r="FZ24" s="97"/>
      <c r="GA24" s="97"/>
      <c r="GB24" s="97"/>
      <c r="GC24" s="98">
        <f t="shared" si="22"/>
        <v>0</v>
      </c>
      <c r="GD24" s="99"/>
      <c r="GE24" s="104"/>
      <c r="GF24" s="97"/>
      <c r="GG24" s="97"/>
      <c r="GH24" s="97"/>
      <c r="GI24" s="97"/>
      <c r="GJ24" s="97"/>
      <c r="GK24" s="98">
        <f t="shared" si="23"/>
        <v>0</v>
      </c>
      <c r="GL24" s="99"/>
      <c r="GM24" s="104"/>
      <c r="GN24" s="97"/>
      <c r="GO24" s="97"/>
      <c r="GP24" s="97"/>
      <c r="GQ24" s="97"/>
      <c r="GR24" s="97"/>
      <c r="GS24" s="98">
        <f t="shared" si="24"/>
        <v>0</v>
      </c>
      <c r="GT24" s="99"/>
      <c r="GU24" s="97"/>
      <c r="GV24" s="97"/>
      <c r="GW24" s="97"/>
      <c r="GX24" s="97"/>
      <c r="GY24" s="97"/>
      <c r="GZ24" s="97"/>
      <c r="HA24" s="98">
        <f t="shared" si="25"/>
        <v>0</v>
      </c>
      <c r="HB24" s="99"/>
      <c r="HC24" s="97"/>
      <c r="HD24" s="97"/>
      <c r="HE24" s="97"/>
      <c r="HF24" s="97"/>
      <c r="HG24" s="97"/>
      <c r="HH24" s="97"/>
      <c r="HI24" s="98">
        <f t="shared" si="26"/>
        <v>0</v>
      </c>
      <c r="HJ24" s="99"/>
      <c r="HK24" s="97"/>
      <c r="HL24" s="97"/>
      <c r="HM24" s="97"/>
      <c r="HN24" s="97"/>
      <c r="HO24" s="97"/>
      <c r="HP24" s="97"/>
      <c r="HQ24" s="98">
        <f t="shared" si="27"/>
        <v>0</v>
      </c>
      <c r="HR24" s="99"/>
      <c r="HS24" s="104"/>
      <c r="HT24" s="97"/>
      <c r="HU24" s="97"/>
      <c r="HV24" s="97"/>
      <c r="HW24" s="97"/>
      <c r="HX24" s="97"/>
      <c r="HY24" s="98">
        <f t="shared" si="28"/>
        <v>0</v>
      </c>
      <c r="HZ24" s="99"/>
      <c r="IA24" s="97"/>
      <c r="IB24" s="97"/>
      <c r="IC24" s="97"/>
      <c r="ID24" s="97"/>
      <c r="IE24" s="97"/>
      <c r="IF24" s="97"/>
      <c r="IG24" s="98">
        <f t="shared" si="29"/>
        <v>0</v>
      </c>
      <c r="IH24" s="99"/>
      <c r="II24" s="97"/>
      <c r="IJ24" s="97"/>
      <c r="IK24" s="97"/>
      <c r="IL24" s="97"/>
      <c r="IM24" s="97"/>
      <c r="IN24" s="97"/>
      <c r="IO24" s="98">
        <f t="shared" si="43"/>
        <v>0</v>
      </c>
      <c r="IP24" s="99"/>
      <c r="IQ24" s="98"/>
      <c r="IR24" s="97"/>
      <c r="IS24" s="98"/>
      <c r="IT24" s="98"/>
      <c r="IU24" s="97"/>
      <c r="IV24" s="97"/>
      <c r="IW24" s="98">
        <f t="shared" si="38"/>
        <v>0</v>
      </c>
      <c r="IX24" s="99"/>
      <c r="IY24" s="100">
        <f t="shared" ref="IY24:JD24" si="57">SUM(C24,K24,S24,AA24,AI24,AQ24,AY24,BG24,BO24,BW24,CE24,CM24,CU24,DC24,DK24,DS24,EA24,EI24,EQ24,EY24,FG24,FO24,FW24,GE24,GM24,GU24,HC24,HK24,HS24,IA24,II24,IQ24)</f>
        <v>0</v>
      </c>
      <c r="IZ24" s="100">
        <f t="shared" si="57"/>
        <v>0</v>
      </c>
      <c r="JA24" s="100">
        <f t="shared" si="57"/>
        <v>0</v>
      </c>
      <c r="JB24" s="100">
        <f t="shared" si="57"/>
        <v>0</v>
      </c>
      <c r="JC24" s="100">
        <f t="shared" si="57"/>
        <v>0</v>
      </c>
      <c r="JD24" s="100">
        <f t="shared" si="57"/>
        <v>0</v>
      </c>
      <c r="JE24" s="111">
        <f t="shared" si="40"/>
        <v>0</v>
      </c>
    </row>
    <row r="25" spans="1:265" ht="15.75" customHeight="1">
      <c r="A25" s="2" t="s">
        <v>81</v>
      </c>
      <c r="B25" s="2" t="s">
        <v>26</v>
      </c>
      <c r="C25" s="97"/>
      <c r="D25" s="97"/>
      <c r="E25" s="97"/>
      <c r="F25" s="97"/>
      <c r="G25" s="97"/>
      <c r="H25" s="97"/>
      <c r="I25" s="98">
        <f t="shared" si="0"/>
        <v>0</v>
      </c>
      <c r="J25" s="99"/>
      <c r="K25" s="98"/>
      <c r="L25" s="97"/>
      <c r="M25" s="98"/>
      <c r="N25" s="98"/>
      <c r="O25" s="97"/>
      <c r="P25" s="97"/>
      <c r="Q25" s="98">
        <f t="shared" si="1"/>
        <v>0</v>
      </c>
      <c r="R25" s="99"/>
      <c r="S25" s="104"/>
      <c r="T25" s="97"/>
      <c r="U25" s="97"/>
      <c r="V25" s="97"/>
      <c r="W25" s="97"/>
      <c r="X25" s="97"/>
      <c r="Y25" s="98">
        <f t="shared" si="2"/>
        <v>0</v>
      </c>
      <c r="Z25" s="99"/>
      <c r="AA25" s="98"/>
      <c r="AB25" s="97"/>
      <c r="AC25" s="98"/>
      <c r="AD25" s="98"/>
      <c r="AE25" s="97"/>
      <c r="AF25" s="97"/>
      <c r="AG25" s="98">
        <f t="shared" si="3"/>
        <v>0</v>
      </c>
      <c r="AH25" s="99"/>
      <c r="AI25" s="104"/>
      <c r="AJ25" s="97"/>
      <c r="AK25" s="97"/>
      <c r="AL25" s="97"/>
      <c r="AM25" s="97"/>
      <c r="AN25" s="97"/>
      <c r="AO25" s="98">
        <f t="shared" si="4"/>
        <v>0</v>
      </c>
      <c r="AP25" s="99"/>
      <c r="AQ25" s="98"/>
      <c r="AR25" s="97"/>
      <c r="AS25" s="98"/>
      <c r="AT25" s="98"/>
      <c r="AU25" s="97"/>
      <c r="AV25" s="97"/>
      <c r="AW25" s="98">
        <f t="shared" si="5"/>
        <v>0</v>
      </c>
      <c r="AX25" s="99"/>
      <c r="AY25" s="98"/>
      <c r="AZ25" s="97"/>
      <c r="BA25" s="98"/>
      <c r="BB25" s="98"/>
      <c r="BC25" s="97"/>
      <c r="BD25" s="97"/>
      <c r="BE25" s="98">
        <f t="shared" si="6"/>
        <v>0</v>
      </c>
      <c r="BF25" s="99"/>
      <c r="BG25" s="112">
        <v>2</v>
      </c>
      <c r="BH25" s="97"/>
      <c r="BI25" s="97"/>
      <c r="BJ25" s="97"/>
      <c r="BK25" s="97"/>
      <c r="BL25" s="97"/>
      <c r="BM25" s="98">
        <f t="shared" si="7"/>
        <v>2</v>
      </c>
      <c r="BN25" s="99"/>
      <c r="BO25" s="98"/>
      <c r="BP25" s="97"/>
      <c r="BQ25" s="98"/>
      <c r="BR25" s="98"/>
      <c r="BS25" s="97"/>
      <c r="BT25" s="97"/>
      <c r="BU25" s="98">
        <f t="shared" si="8"/>
        <v>0</v>
      </c>
      <c r="BV25" s="99"/>
      <c r="BW25" s="104"/>
      <c r="BX25" s="97"/>
      <c r="BY25" s="97"/>
      <c r="BZ25" s="97"/>
      <c r="CA25" s="97"/>
      <c r="CB25" s="97"/>
      <c r="CC25" s="98">
        <f t="shared" si="9"/>
        <v>0</v>
      </c>
      <c r="CD25" s="99"/>
      <c r="CE25" s="104"/>
      <c r="CF25" s="97"/>
      <c r="CG25" s="97"/>
      <c r="CH25" s="97"/>
      <c r="CI25" s="97"/>
      <c r="CJ25" s="97"/>
      <c r="CK25" s="98">
        <f t="shared" si="10"/>
        <v>0</v>
      </c>
      <c r="CL25" s="99"/>
      <c r="CM25" s="98"/>
      <c r="CN25" s="97"/>
      <c r="CO25" s="98"/>
      <c r="CP25" s="98"/>
      <c r="CQ25" s="97"/>
      <c r="CR25" s="97"/>
      <c r="CS25" s="98">
        <f t="shared" si="11"/>
        <v>0</v>
      </c>
      <c r="CT25" s="99"/>
      <c r="CU25" s="98"/>
      <c r="CV25" s="97"/>
      <c r="CW25" s="98"/>
      <c r="CX25" s="98"/>
      <c r="CY25" s="97"/>
      <c r="CZ25" s="97"/>
      <c r="DA25" s="98">
        <f t="shared" si="12"/>
        <v>0</v>
      </c>
      <c r="DB25" s="99"/>
      <c r="DC25" s="98"/>
      <c r="DD25" s="97"/>
      <c r="DE25" s="98"/>
      <c r="DF25" s="98"/>
      <c r="DG25" s="97"/>
      <c r="DH25" s="97"/>
      <c r="DI25" s="98">
        <f t="shared" si="13"/>
        <v>0</v>
      </c>
      <c r="DJ25" s="99"/>
      <c r="DK25" s="98"/>
      <c r="DL25" s="97"/>
      <c r="DM25" s="98"/>
      <c r="DN25" s="98"/>
      <c r="DO25" s="97"/>
      <c r="DP25" s="97"/>
      <c r="DQ25" s="98">
        <f t="shared" si="14"/>
        <v>0</v>
      </c>
      <c r="DR25" s="99"/>
      <c r="DS25" s="98"/>
      <c r="DT25" s="97"/>
      <c r="DU25" s="98"/>
      <c r="DV25" s="98"/>
      <c r="DW25" s="97"/>
      <c r="DX25" s="97"/>
      <c r="DY25" s="98">
        <f t="shared" si="15"/>
        <v>0</v>
      </c>
      <c r="DZ25" s="99"/>
      <c r="EA25" s="98"/>
      <c r="EB25" s="97"/>
      <c r="EC25" s="98"/>
      <c r="ED25" s="98"/>
      <c r="EE25" s="97"/>
      <c r="EF25" s="97"/>
      <c r="EG25" s="98">
        <f t="shared" si="16"/>
        <v>0</v>
      </c>
      <c r="EH25" s="99"/>
      <c r="EI25" s="104"/>
      <c r="EJ25" s="97"/>
      <c r="EK25" s="97"/>
      <c r="EL25" s="97"/>
      <c r="EM25" s="97"/>
      <c r="EN25" s="97"/>
      <c r="EO25" s="98">
        <f t="shared" si="17"/>
        <v>0</v>
      </c>
      <c r="EP25" s="99"/>
      <c r="EQ25" s="98"/>
      <c r="ER25" s="97"/>
      <c r="ES25" s="98"/>
      <c r="ET25" s="98"/>
      <c r="EU25" s="97"/>
      <c r="EV25" s="97"/>
      <c r="EW25" s="98">
        <f t="shared" si="18"/>
        <v>0</v>
      </c>
      <c r="EX25" s="99"/>
      <c r="EY25" s="98"/>
      <c r="EZ25" s="97"/>
      <c r="FA25" s="98"/>
      <c r="FB25" s="98"/>
      <c r="FC25" s="97"/>
      <c r="FD25" s="97"/>
      <c r="FE25" s="98">
        <f t="shared" si="19"/>
        <v>0</v>
      </c>
      <c r="FF25" s="99"/>
      <c r="FG25" s="98"/>
      <c r="FH25" s="97"/>
      <c r="FI25" s="98"/>
      <c r="FJ25" s="98"/>
      <c r="FK25" s="97"/>
      <c r="FL25" s="97"/>
      <c r="FM25" s="98">
        <f t="shared" si="20"/>
        <v>0</v>
      </c>
      <c r="FN25" s="99"/>
      <c r="FO25" s="104"/>
      <c r="FP25" s="97"/>
      <c r="FQ25" s="97"/>
      <c r="FR25" s="97"/>
      <c r="FS25" s="97"/>
      <c r="FT25" s="97"/>
      <c r="FU25" s="98">
        <f t="shared" si="21"/>
        <v>0</v>
      </c>
      <c r="FV25" s="99"/>
      <c r="FW25" s="98"/>
      <c r="FX25" s="97"/>
      <c r="FY25" s="98"/>
      <c r="FZ25" s="98"/>
      <c r="GA25" s="97"/>
      <c r="GB25" s="97"/>
      <c r="GC25" s="98">
        <f t="shared" si="22"/>
        <v>0</v>
      </c>
      <c r="GD25" s="99"/>
      <c r="GE25" s="104"/>
      <c r="GF25" s="97"/>
      <c r="GG25" s="97"/>
      <c r="GH25" s="97"/>
      <c r="GI25" s="97"/>
      <c r="GJ25" s="97"/>
      <c r="GK25" s="98">
        <f t="shared" si="23"/>
        <v>0</v>
      </c>
      <c r="GL25" s="99"/>
      <c r="GM25" s="104"/>
      <c r="GN25" s="97"/>
      <c r="GO25" s="97"/>
      <c r="GP25" s="97"/>
      <c r="GQ25" s="97"/>
      <c r="GR25" s="97"/>
      <c r="GS25" s="98">
        <f t="shared" si="24"/>
        <v>0</v>
      </c>
      <c r="GT25" s="99"/>
      <c r="GU25" s="98"/>
      <c r="GV25" s="97"/>
      <c r="GW25" s="98"/>
      <c r="GX25" s="98"/>
      <c r="GY25" s="97"/>
      <c r="GZ25" s="97"/>
      <c r="HA25" s="98">
        <f t="shared" si="25"/>
        <v>0</v>
      </c>
      <c r="HB25" s="99"/>
      <c r="HC25" s="98"/>
      <c r="HD25" s="97"/>
      <c r="HE25" s="98"/>
      <c r="HF25" s="98"/>
      <c r="HG25" s="97"/>
      <c r="HH25" s="97"/>
      <c r="HI25" s="98">
        <f t="shared" si="26"/>
        <v>0</v>
      </c>
      <c r="HJ25" s="99"/>
      <c r="HK25" s="98"/>
      <c r="HL25" s="97"/>
      <c r="HM25" s="98"/>
      <c r="HN25" s="98"/>
      <c r="HO25" s="97"/>
      <c r="HP25" s="97"/>
      <c r="HQ25" s="98">
        <f t="shared" si="27"/>
        <v>0</v>
      </c>
      <c r="HR25" s="99"/>
      <c r="HS25" s="104"/>
      <c r="HT25" s="97"/>
      <c r="HU25" s="97"/>
      <c r="HV25" s="97"/>
      <c r="HW25" s="97"/>
      <c r="HX25" s="97"/>
      <c r="HY25" s="98">
        <f t="shared" si="28"/>
        <v>0</v>
      </c>
      <c r="HZ25" s="99"/>
      <c r="IA25" s="98"/>
      <c r="IB25" s="97"/>
      <c r="IC25" s="98"/>
      <c r="ID25" s="98"/>
      <c r="IE25" s="97"/>
      <c r="IF25" s="97"/>
      <c r="IG25" s="98">
        <f t="shared" si="29"/>
        <v>0</v>
      </c>
      <c r="IH25" s="99"/>
      <c r="II25" s="98"/>
      <c r="IJ25" s="97"/>
      <c r="IK25" s="98"/>
      <c r="IL25" s="98"/>
      <c r="IM25" s="97"/>
      <c r="IN25" s="97"/>
      <c r="IO25" s="98">
        <f t="shared" si="43"/>
        <v>0</v>
      </c>
      <c r="IP25" s="99"/>
      <c r="IQ25" s="97"/>
      <c r="IR25" s="97"/>
      <c r="IS25" s="97"/>
      <c r="IT25" s="97"/>
      <c r="IU25" s="97"/>
      <c r="IV25" s="97"/>
      <c r="IW25" s="98">
        <f t="shared" si="38"/>
        <v>0</v>
      </c>
      <c r="IX25" s="99"/>
      <c r="IY25" s="100">
        <f t="shared" ref="IY25:JD25" si="58">SUM(C25,K25,S25,AA25,AI25,AQ25,AY25,BG25,BO25,BW25,CE25,CM25,CU25,DC25,DK25,DS25,EA25,EI25,EQ25,EY25,FG25,FO25,FW25,GE25,GM25,GU25,HC25,HK25,HS25,IA25,II25,IQ25)</f>
        <v>2</v>
      </c>
      <c r="IZ25" s="100">
        <f t="shared" si="58"/>
        <v>0</v>
      </c>
      <c r="JA25" s="100">
        <f t="shared" si="58"/>
        <v>0</v>
      </c>
      <c r="JB25" s="100">
        <f t="shared" si="58"/>
        <v>0</v>
      </c>
      <c r="JC25" s="100">
        <f t="shared" si="58"/>
        <v>0</v>
      </c>
      <c r="JD25" s="100">
        <f t="shared" si="58"/>
        <v>0</v>
      </c>
      <c r="JE25" s="111">
        <f t="shared" si="40"/>
        <v>2</v>
      </c>
    </row>
    <row r="26" spans="1:265" ht="15.75" customHeight="1">
      <c r="A26" s="2" t="s">
        <v>82</v>
      </c>
      <c r="B26" s="2" t="s">
        <v>27</v>
      </c>
      <c r="C26" s="98">
        <v>1</v>
      </c>
      <c r="D26" s="97"/>
      <c r="E26" s="98">
        <v>1</v>
      </c>
      <c r="F26" s="98">
        <v>1</v>
      </c>
      <c r="G26" s="97"/>
      <c r="H26" s="97"/>
      <c r="I26" s="98">
        <f t="shared" si="0"/>
        <v>3</v>
      </c>
      <c r="J26" s="99"/>
      <c r="K26" s="97"/>
      <c r="L26" s="97"/>
      <c r="M26" s="97"/>
      <c r="N26" s="97"/>
      <c r="O26" s="97"/>
      <c r="P26" s="97"/>
      <c r="Q26" s="98">
        <f t="shared" si="1"/>
        <v>0</v>
      </c>
      <c r="R26" s="99"/>
      <c r="S26" s="104"/>
      <c r="T26" s="97"/>
      <c r="U26" s="97"/>
      <c r="V26" s="97"/>
      <c r="W26" s="97"/>
      <c r="X26" s="97"/>
      <c r="Y26" s="98">
        <f t="shared" si="2"/>
        <v>0</v>
      </c>
      <c r="Z26" s="99"/>
      <c r="AA26" s="97"/>
      <c r="AB26" s="97"/>
      <c r="AC26" s="97"/>
      <c r="AD26" s="97"/>
      <c r="AE26" s="97"/>
      <c r="AF26" s="97"/>
      <c r="AG26" s="98">
        <f t="shared" si="3"/>
        <v>0</v>
      </c>
      <c r="AH26" s="99"/>
      <c r="AI26" s="104"/>
      <c r="AJ26" s="97"/>
      <c r="AK26" s="97"/>
      <c r="AL26" s="97"/>
      <c r="AM26" s="97"/>
      <c r="AN26" s="97"/>
      <c r="AO26" s="98">
        <f t="shared" si="4"/>
        <v>0</v>
      </c>
      <c r="AP26" s="99"/>
      <c r="AQ26" s="97"/>
      <c r="AR26" s="97"/>
      <c r="AS26" s="97"/>
      <c r="AT26" s="97"/>
      <c r="AU26" s="97"/>
      <c r="AV26" s="97"/>
      <c r="AW26" s="98">
        <f t="shared" si="5"/>
        <v>0</v>
      </c>
      <c r="AX26" s="99"/>
      <c r="AY26" s="97"/>
      <c r="AZ26" s="97"/>
      <c r="BA26" s="97"/>
      <c r="BB26" s="97"/>
      <c r="BC26" s="97"/>
      <c r="BD26" s="97"/>
      <c r="BE26" s="98">
        <f t="shared" si="6"/>
        <v>0</v>
      </c>
      <c r="BF26" s="99"/>
      <c r="BG26" s="104"/>
      <c r="BH26" s="97"/>
      <c r="BI26" s="97"/>
      <c r="BJ26" s="97"/>
      <c r="BK26" s="97"/>
      <c r="BL26" s="97"/>
      <c r="BM26" s="98">
        <f t="shared" si="7"/>
        <v>0</v>
      </c>
      <c r="BN26" s="99"/>
      <c r="BO26" s="97"/>
      <c r="BP26" s="97"/>
      <c r="BQ26" s="97"/>
      <c r="BR26" s="97"/>
      <c r="BS26" s="97"/>
      <c r="BT26" s="97"/>
      <c r="BU26" s="98">
        <f t="shared" si="8"/>
        <v>0</v>
      </c>
      <c r="BV26" s="99"/>
      <c r="BW26" s="104"/>
      <c r="BX26" s="97"/>
      <c r="BY26" s="97"/>
      <c r="BZ26" s="97"/>
      <c r="CA26" s="97"/>
      <c r="CB26" s="97"/>
      <c r="CC26" s="98">
        <f t="shared" si="9"/>
        <v>0</v>
      </c>
      <c r="CD26" s="99"/>
      <c r="CE26" s="104"/>
      <c r="CF26" s="97"/>
      <c r="CG26" s="97"/>
      <c r="CH26" s="97"/>
      <c r="CI26" s="97"/>
      <c r="CJ26" s="97"/>
      <c r="CK26" s="98">
        <f t="shared" si="10"/>
        <v>0</v>
      </c>
      <c r="CL26" s="99"/>
      <c r="CM26" s="97"/>
      <c r="CN26" s="97"/>
      <c r="CO26" s="97"/>
      <c r="CP26" s="97"/>
      <c r="CQ26" s="97"/>
      <c r="CR26" s="97"/>
      <c r="CS26" s="98">
        <f t="shared" si="11"/>
        <v>0</v>
      </c>
      <c r="CT26" s="99"/>
      <c r="CU26" s="97"/>
      <c r="CV26" s="97"/>
      <c r="CW26" s="97"/>
      <c r="CX26" s="97"/>
      <c r="CY26" s="97"/>
      <c r="CZ26" s="97"/>
      <c r="DA26" s="98">
        <f t="shared" si="12"/>
        <v>0</v>
      </c>
      <c r="DB26" s="99"/>
      <c r="DC26" s="97"/>
      <c r="DD26" s="97"/>
      <c r="DE26" s="97"/>
      <c r="DF26" s="97"/>
      <c r="DG26" s="97"/>
      <c r="DH26" s="97"/>
      <c r="DI26" s="98">
        <f t="shared" si="13"/>
        <v>0</v>
      </c>
      <c r="DJ26" s="99"/>
      <c r="DK26" s="97"/>
      <c r="DL26" s="97"/>
      <c r="DM26" s="97"/>
      <c r="DN26" s="97"/>
      <c r="DO26" s="97"/>
      <c r="DP26" s="97"/>
      <c r="DQ26" s="98">
        <f t="shared" si="14"/>
        <v>0</v>
      </c>
      <c r="DR26" s="99"/>
      <c r="DS26" s="97"/>
      <c r="DT26" s="97"/>
      <c r="DU26" s="97"/>
      <c r="DV26" s="97"/>
      <c r="DW26" s="97"/>
      <c r="DX26" s="97"/>
      <c r="DY26" s="98">
        <f t="shared" si="15"/>
        <v>0</v>
      </c>
      <c r="DZ26" s="99"/>
      <c r="EA26" s="97"/>
      <c r="EB26" s="97"/>
      <c r="EC26" s="97"/>
      <c r="ED26" s="97"/>
      <c r="EE26" s="97"/>
      <c r="EF26" s="97"/>
      <c r="EG26" s="98">
        <f t="shared" si="16"/>
        <v>0</v>
      </c>
      <c r="EH26" s="99"/>
      <c r="EI26" s="104"/>
      <c r="EJ26" s="97"/>
      <c r="EK26" s="97"/>
      <c r="EL26" s="97"/>
      <c r="EM26" s="97"/>
      <c r="EN26" s="97"/>
      <c r="EO26" s="98">
        <f t="shared" si="17"/>
        <v>0</v>
      </c>
      <c r="EP26" s="99"/>
      <c r="EQ26" s="97"/>
      <c r="ER26" s="97"/>
      <c r="ES26" s="97"/>
      <c r="ET26" s="97"/>
      <c r="EU26" s="97"/>
      <c r="EV26" s="97"/>
      <c r="EW26" s="98">
        <f t="shared" si="18"/>
        <v>0</v>
      </c>
      <c r="EX26" s="99"/>
      <c r="EY26" s="97"/>
      <c r="EZ26" s="97"/>
      <c r="FA26" s="97"/>
      <c r="FB26" s="97"/>
      <c r="FC26" s="97"/>
      <c r="FD26" s="97"/>
      <c r="FE26" s="98">
        <f t="shared" si="19"/>
        <v>0</v>
      </c>
      <c r="FF26" s="99"/>
      <c r="FG26" s="97"/>
      <c r="FH26" s="97"/>
      <c r="FI26" s="97"/>
      <c r="FJ26" s="97"/>
      <c r="FK26" s="97"/>
      <c r="FL26" s="97"/>
      <c r="FM26" s="98">
        <f t="shared" si="20"/>
        <v>0</v>
      </c>
      <c r="FN26" s="99"/>
      <c r="FO26" s="112">
        <v>0.5</v>
      </c>
      <c r="FP26" s="97"/>
      <c r="FQ26" s="98">
        <v>0.5</v>
      </c>
      <c r="FR26" s="98">
        <v>0.5</v>
      </c>
      <c r="FS26" s="98">
        <v>0.5</v>
      </c>
      <c r="FT26" s="97"/>
      <c r="FU26" s="98">
        <f t="shared" si="21"/>
        <v>2</v>
      </c>
      <c r="FV26" s="99"/>
      <c r="FW26" s="97"/>
      <c r="FX26" s="97"/>
      <c r="FY26" s="97"/>
      <c r="FZ26" s="97"/>
      <c r="GA26" s="97"/>
      <c r="GB26" s="97"/>
      <c r="GC26" s="98">
        <f t="shared" si="22"/>
        <v>0</v>
      </c>
      <c r="GD26" s="99"/>
      <c r="GE26" s="104"/>
      <c r="GF26" s="97"/>
      <c r="GG26" s="97"/>
      <c r="GH26" s="97"/>
      <c r="GI26" s="97"/>
      <c r="GJ26" s="97"/>
      <c r="GK26" s="98">
        <f t="shared" si="23"/>
        <v>0</v>
      </c>
      <c r="GL26" s="99"/>
      <c r="GM26" s="104"/>
      <c r="GN26" s="97"/>
      <c r="GO26" s="97"/>
      <c r="GP26" s="97"/>
      <c r="GQ26" s="97"/>
      <c r="GR26" s="97"/>
      <c r="GS26" s="98">
        <f t="shared" si="24"/>
        <v>0</v>
      </c>
      <c r="GT26" s="99"/>
      <c r="GU26" s="97"/>
      <c r="GV26" s="97"/>
      <c r="GW26" s="97"/>
      <c r="GX26" s="97"/>
      <c r="GY26" s="97"/>
      <c r="GZ26" s="97"/>
      <c r="HA26" s="98">
        <f t="shared" si="25"/>
        <v>0</v>
      </c>
      <c r="HB26" s="99"/>
      <c r="HC26" s="97"/>
      <c r="HD26" s="97"/>
      <c r="HE26" s="97"/>
      <c r="HF26" s="97"/>
      <c r="HG26" s="97"/>
      <c r="HH26" s="97"/>
      <c r="HI26" s="98">
        <f t="shared" si="26"/>
        <v>0</v>
      </c>
      <c r="HJ26" s="99"/>
      <c r="HK26" s="97"/>
      <c r="HL26" s="97"/>
      <c r="HM26" s="97"/>
      <c r="HN26" s="97"/>
      <c r="HO26" s="97"/>
      <c r="HP26" s="97"/>
      <c r="HQ26" s="98">
        <f t="shared" si="27"/>
        <v>0</v>
      </c>
      <c r="HR26" s="99"/>
      <c r="HS26" s="104"/>
      <c r="HT26" s="97"/>
      <c r="HU26" s="98">
        <v>0.5</v>
      </c>
      <c r="HV26" s="98">
        <v>1</v>
      </c>
      <c r="HW26" s="98">
        <v>0.5</v>
      </c>
      <c r="HX26" s="97"/>
      <c r="HY26" s="98">
        <f t="shared" si="28"/>
        <v>2</v>
      </c>
      <c r="HZ26" s="99"/>
      <c r="IA26" s="97"/>
      <c r="IB26" s="97"/>
      <c r="IC26" s="97"/>
      <c r="ID26" s="97"/>
      <c r="IE26" s="97"/>
      <c r="IF26" s="97"/>
      <c r="IG26" s="98">
        <f t="shared" si="29"/>
        <v>0</v>
      </c>
      <c r="IH26" s="99"/>
      <c r="II26" s="97"/>
      <c r="IJ26" s="97"/>
      <c r="IK26" s="97"/>
      <c r="IL26" s="97"/>
      <c r="IM26" s="97"/>
      <c r="IN26" s="97"/>
      <c r="IO26" s="98">
        <f t="shared" si="43"/>
        <v>0</v>
      </c>
      <c r="IP26" s="99"/>
      <c r="IQ26" s="97"/>
      <c r="IR26" s="97"/>
      <c r="IS26" s="97"/>
      <c r="IT26" s="97"/>
      <c r="IU26" s="97"/>
      <c r="IV26" s="97"/>
      <c r="IW26" s="98">
        <f t="shared" si="38"/>
        <v>0</v>
      </c>
      <c r="IX26" s="99"/>
      <c r="IY26" s="100">
        <f t="shared" ref="IY26:JD26" si="59">SUM(C26,K26,S26,AA26,AI26,AQ26,AY26,BG26,BO26,BW26,CE26,CM26,CU26,DC26,DK26,DS26,EA26,EI26,EQ26,EY26,FG26,FO26,FW26,GE26,GM26,GU26,HC26,HK26,HS26,IA26,II26,IQ26)</f>
        <v>1.5</v>
      </c>
      <c r="IZ26" s="100">
        <f t="shared" si="59"/>
        <v>0</v>
      </c>
      <c r="JA26" s="100">
        <f t="shared" si="59"/>
        <v>2</v>
      </c>
      <c r="JB26" s="100">
        <f t="shared" si="59"/>
        <v>2.5</v>
      </c>
      <c r="JC26" s="100">
        <f t="shared" si="59"/>
        <v>1</v>
      </c>
      <c r="JD26" s="100">
        <f t="shared" si="59"/>
        <v>0</v>
      </c>
      <c r="JE26" s="111">
        <f t="shared" si="40"/>
        <v>7</v>
      </c>
    </row>
    <row r="27" spans="1:265" ht="15.75" customHeight="1">
      <c r="A27" s="2" t="s">
        <v>83</v>
      </c>
      <c r="B27" s="2" t="s">
        <v>28</v>
      </c>
      <c r="C27" s="97"/>
      <c r="D27" s="97"/>
      <c r="E27" s="97"/>
      <c r="F27" s="97"/>
      <c r="G27" s="97"/>
      <c r="H27" s="97"/>
      <c r="I27" s="98">
        <f t="shared" si="0"/>
        <v>0</v>
      </c>
      <c r="J27" s="99"/>
      <c r="K27" s="97"/>
      <c r="L27" s="97"/>
      <c r="M27" s="97"/>
      <c r="N27" s="97"/>
      <c r="O27" s="97"/>
      <c r="P27" s="97"/>
      <c r="Q27" s="98">
        <f t="shared" si="1"/>
        <v>0</v>
      </c>
      <c r="R27" s="99"/>
      <c r="S27" s="104"/>
      <c r="T27" s="97"/>
      <c r="U27" s="97"/>
      <c r="V27" s="97"/>
      <c r="W27" s="97"/>
      <c r="X27" s="97"/>
      <c r="Y27" s="98">
        <f t="shared" si="2"/>
        <v>0</v>
      </c>
      <c r="Z27" s="99"/>
      <c r="AA27" s="97"/>
      <c r="AB27" s="97"/>
      <c r="AC27" s="97"/>
      <c r="AD27" s="97"/>
      <c r="AE27" s="97"/>
      <c r="AF27" s="97"/>
      <c r="AG27" s="98">
        <f t="shared" si="3"/>
        <v>0</v>
      </c>
      <c r="AH27" s="99"/>
      <c r="AI27" s="104"/>
      <c r="AJ27" s="97"/>
      <c r="AK27" s="97"/>
      <c r="AL27" s="97"/>
      <c r="AM27" s="97"/>
      <c r="AN27" s="97"/>
      <c r="AO27" s="98">
        <f t="shared" si="4"/>
        <v>0</v>
      </c>
      <c r="AP27" s="99"/>
      <c r="AQ27" s="97"/>
      <c r="AR27" s="97"/>
      <c r="AS27" s="97"/>
      <c r="AT27" s="97"/>
      <c r="AU27" s="97"/>
      <c r="AV27" s="97"/>
      <c r="AW27" s="98">
        <f t="shared" si="5"/>
        <v>0</v>
      </c>
      <c r="AX27" s="99"/>
      <c r="AY27" s="97"/>
      <c r="AZ27" s="97"/>
      <c r="BA27" s="97"/>
      <c r="BB27" s="97"/>
      <c r="BC27" s="97"/>
      <c r="BD27" s="97"/>
      <c r="BE27" s="98">
        <f t="shared" si="6"/>
        <v>0</v>
      </c>
      <c r="BF27" s="99"/>
      <c r="BG27" s="104"/>
      <c r="BH27" s="97"/>
      <c r="BI27" s="97"/>
      <c r="BJ27" s="97"/>
      <c r="BK27" s="97"/>
      <c r="BL27" s="97"/>
      <c r="BM27" s="98">
        <f t="shared" si="7"/>
        <v>0</v>
      </c>
      <c r="BN27" s="99"/>
      <c r="BO27" s="97"/>
      <c r="BP27" s="97"/>
      <c r="BQ27" s="97"/>
      <c r="BR27" s="97"/>
      <c r="BS27" s="97"/>
      <c r="BT27" s="97"/>
      <c r="BU27" s="98">
        <f t="shared" si="8"/>
        <v>0</v>
      </c>
      <c r="BV27" s="99"/>
      <c r="BW27" s="104"/>
      <c r="BX27" s="97"/>
      <c r="BY27" s="97"/>
      <c r="BZ27" s="97"/>
      <c r="CA27" s="97"/>
      <c r="CB27" s="97"/>
      <c r="CC27" s="98">
        <f t="shared" si="9"/>
        <v>0</v>
      </c>
      <c r="CD27" s="99"/>
      <c r="CE27" s="104"/>
      <c r="CF27" s="97"/>
      <c r="CG27" s="97"/>
      <c r="CH27" s="97"/>
      <c r="CI27" s="97"/>
      <c r="CJ27" s="97"/>
      <c r="CK27" s="98">
        <f t="shared" si="10"/>
        <v>0</v>
      </c>
      <c r="CL27" s="99"/>
      <c r="CM27" s="97"/>
      <c r="CN27" s="97"/>
      <c r="CO27" s="97"/>
      <c r="CP27" s="97"/>
      <c r="CQ27" s="97"/>
      <c r="CR27" s="97"/>
      <c r="CS27" s="98">
        <f t="shared" si="11"/>
        <v>0</v>
      </c>
      <c r="CT27" s="99"/>
      <c r="CU27" s="97"/>
      <c r="CV27" s="97"/>
      <c r="CW27" s="97"/>
      <c r="CX27" s="97"/>
      <c r="CY27" s="97"/>
      <c r="CZ27" s="97"/>
      <c r="DA27" s="98">
        <f t="shared" si="12"/>
        <v>0</v>
      </c>
      <c r="DB27" s="99"/>
      <c r="DC27" s="97"/>
      <c r="DD27" s="97"/>
      <c r="DE27" s="97"/>
      <c r="DF27" s="97"/>
      <c r="DG27" s="97"/>
      <c r="DH27" s="97"/>
      <c r="DI27" s="98">
        <f t="shared" si="13"/>
        <v>0</v>
      </c>
      <c r="DJ27" s="99"/>
      <c r="DK27" s="97"/>
      <c r="DL27" s="97"/>
      <c r="DM27" s="97"/>
      <c r="DN27" s="97"/>
      <c r="DO27" s="97"/>
      <c r="DP27" s="97"/>
      <c r="DQ27" s="98">
        <f t="shared" si="14"/>
        <v>0</v>
      </c>
      <c r="DR27" s="99"/>
      <c r="DS27" s="97"/>
      <c r="DT27" s="97"/>
      <c r="DU27" s="97"/>
      <c r="DV27" s="97"/>
      <c r="DW27" s="97"/>
      <c r="DX27" s="97"/>
      <c r="DY27" s="98">
        <f t="shared" si="15"/>
        <v>0</v>
      </c>
      <c r="DZ27" s="99"/>
      <c r="EA27" s="97"/>
      <c r="EB27" s="97"/>
      <c r="EC27" s="97"/>
      <c r="ED27" s="97"/>
      <c r="EE27" s="97"/>
      <c r="EF27" s="97"/>
      <c r="EG27" s="98">
        <f t="shared" si="16"/>
        <v>0</v>
      </c>
      <c r="EH27" s="99"/>
      <c r="EI27" s="104"/>
      <c r="EJ27" s="97"/>
      <c r="EK27" s="97"/>
      <c r="EL27" s="97"/>
      <c r="EM27" s="97"/>
      <c r="EN27" s="97"/>
      <c r="EO27" s="98">
        <f t="shared" si="17"/>
        <v>0</v>
      </c>
      <c r="EP27" s="99"/>
      <c r="EQ27" s="97"/>
      <c r="ER27" s="97"/>
      <c r="ES27" s="97"/>
      <c r="ET27" s="97"/>
      <c r="EU27" s="97"/>
      <c r="EV27" s="97"/>
      <c r="EW27" s="98">
        <f t="shared" si="18"/>
        <v>0</v>
      </c>
      <c r="EX27" s="99"/>
      <c r="EY27" s="97"/>
      <c r="EZ27" s="97"/>
      <c r="FA27" s="97"/>
      <c r="FB27" s="97"/>
      <c r="FC27" s="97"/>
      <c r="FD27" s="97"/>
      <c r="FE27" s="98">
        <f t="shared" si="19"/>
        <v>0</v>
      </c>
      <c r="FF27" s="99"/>
      <c r="FG27" s="97"/>
      <c r="FH27" s="97"/>
      <c r="FI27" s="97"/>
      <c r="FJ27" s="97"/>
      <c r="FK27" s="97"/>
      <c r="FL27" s="97"/>
      <c r="FM27" s="98">
        <f t="shared" si="20"/>
        <v>0</v>
      </c>
      <c r="FN27" s="99"/>
      <c r="FO27" s="104"/>
      <c r="FP27" s="97"/>
      <c r="FQ27" s="97"/>
      <c r="FR27" s="97"/>
      <c r="FS27" s="97"/>
      <c r="FT27" s="97"/>
      <c r="FU27" s="98">
        <f t="shared" si="21"/>
        <v>0</v>
      </c>
      <c r="FV27" s="99"/>
      <c r="FW27" s="97"/>
      <c r="FX27" s="97"/>
      <c r="FY27" s="97"/>
      <c r="FZ27" s="97"/>
      <c r="GA27" s="97"/>
      <c r="GB27" s="97"/>
      <c r="GC27" s="98">
        <f t="shared" si="22"/>
        <v>0</v>
      </c>
      <c r="GD27" s="99"/>
      <c r="GE27" s="104"/>
      <c r="GF27" s="97"/>
      <c r="GG27" s="97"/>
      <c r="GH27" s="97"/>
      <c r="GI27" s="97"/>
      <c r="GJ27" s="97"/>
      <c r="GK27" s="98">
        <f t="shared" si="23"/>
        <v>0</v>
      </c>
      <c r="GL27" s="99"/>
      <c r="GM27" s="104"/>
      <c r="GN27" s="97"/>
      <c r="GO27" s="97"/>
      <c r="GP27" s="97"/>
      <c r="GQ27" s="97"/>
      <c r="GR27" s="97"/>
      <c r="GS27" s="98">
        <f t="shared" si="24"/>
        <v>0</v>
      </c>
      <c r="GT27" s="99"/>
      <c r="GU27" s="97"/>
      <c r="GV27" s="97"/>
      <c r="GW27" s="97"/>
      <c r="GX27" s="97"/>
      <c r="GY27" s="97"/>
      <c r="GZ27" s="97"/>
      <c r="HA27" s="98">
        <f t="shared" si="25"/>
        <v>0</v>
      </c>
      <c r="HB27" s="99"/>
      <c r="HC27" s="97"/>
      <c r="HD27" s="97"/>
      <c r="HE27" s="97"/>
      <c r="HF27" s="97"/>
      <c r="HG27" s="97"/>
      <c r="HH27" s="97"/>
      <c r="HI27" s="98">
        <f t="shared" si="26"/>
        <v>0</v>
      </c>
      <c r="HJ27" s="99"/>
      <c r="HK27" s="97"/>
      <c r="HL27" s="97"/>
      <c r="HM27" s="97"/>
      <c r="HN27" s="97"/>
      <c r="HO27" s="97"/>
      <c r="HP27" s="97"/>
      <c r="HQ27" s="98">
        <f t="shared" si="27"/>
        <v>0</v>
      </c>
      <c r="HR27" s="99"/>
      <c r="HS27" s="104"/>
      <c r="HT27" s="97"/>
      <c r="HU27" s="97"/>
      <c r="HV27" s="97"/>
      <c r="HW27" s="97"/>
      <c r="HX27" s="97"/>
      <c r="HY27" s="98">
        <f t="shared" si="28"/>
        <v>0</v>
      </c>
      <c r="HZ27" s="99"/>
      <c r="IA27" s="97"/>
      <c r="IB27" s="97"/>
      <c r="IC27" s="97"/>
      <c r="ID27" s="97"/>
      <c r="IE27" s="97"/>
      <c r="IF27" s="97"/>
      <c r="IG27" s="98">
        <f t="shared" si="29"/>
        <v>0</v>
      </c>
      <c r="IH27" s="99"/>
      <c r="II27" s="97"/>
      <c r="IJ27" s="97"/>
      <c r="IK27" s="97"/>
      <c r="IL27" s="97"/>
      <c r="IM27" s="97"/>
      <c r="IN27" s="97"/>
      <c r="IO27" s="98">
        <f t="shared" si="43"/>
        <v>0</v>
      </c>
      <c r="IP27" s="99"/>
      <c r="IQ27" s="97"/>
      <c r="IR27" s="97"/>
      <c r="IS27" s="97"/>
      <c r="IT27" s="97"/>
      <c r="IU27" s="97"/>
      <c r="IV27" s="97"/>
      <c r="IW27" s="98">
        <f t="shared" si="38"/>
        <v>0</v>
      </c>
      <c r="IX27" s="99"/>
      <c r="IY27" s="100">
        <f t="shared" ref="IY27:JD27" si="60">SUM(C27,K27,S27,AA27,AI27,AQ27,AY27,BG27,BO27,BW27,CE27,CM27,CU27,DC27,DK27,DS27,EA27,EI27,EQ27,EY27,FG27,FO27,FW27,GE27,GM27,GU27,HC27,HK27,HS27,IA27,II27,IQ27)</f>
        <v>0</v>
      </c>
      <c r="IZ27" s="100">
        <f t="shared" si="60"/>
        <v>0</v>
      </c>
      <c r="JA27" s="100">
        <f t="shared" si="60"/>
        <v>0</v>
      </c>
      <c r="JB27" s="100">
        <f t="shared" si="60"/>
        <v>0</v>
      </c>
      <c r="JC27" s="100">
        <f t="shared" si="60"/>
        <v>0</v>
      </c>
      <c r="JD27" s="100">
        <f t="shared" si="60"/>
        <v>0</v>
      </c>
      <c r="JE27" s="111">
        <f t="shared" si="40"/>
        <v>0</v>
      </c>
    </row>
    <row r="28" spans="1:265" ht="15.75" customHeight="1">
      <c r="A28" s="2" t="s">
        <v>84</v>
      </c>
      <c r="B28" s="2" t="s">
        <v>29</v>
      </c>
      <c r="C28" s="97"/>
      <c r="D28" s="97"/>
      <c r="E28" s="97"/>
      <c r="F28" s="97"/>
      <c r="G28" s="97"/>
      <c r="H28" s="97"/>
      <c r="I28" s="98">
        <f t="shared" si="0"/>
        <v>0</v>
      </c>
      <c r="J28" s="99"/>
      <c r="K28" s="97"/>
      <c r="L28" s="97"/>
      <c r="M28" s="97"/>
      <c r="N28" s="97"/>
      <c r="O28" s="97"/>
      <c r="P28" s="97"/>
      <c r="Q28" s="98">
        <f t="shared" si="1"/>
        <v>0</v>
      </c>
      <c r="R28" s="99"/>
      <c r="S28" s="104"/>
      <c r="T28" s="97"/>
      <c r="U28" s="97"/>
      <c r="V28" s="97"/>
      <c r="W28" s="97"/>
      <c r="X28" s="97"/>
      <c r="Y28" s="98">
        <f t="shared" si="2"/>
        <v>0</v>
      </c>
      <c r="Z28" s="99"/>
      <c r="AA28" s="97"/>
      <c r="AB28" s="97"/>
      <c r="AC28" s="97"/>
      <c r="AD28" s="97"/>
      <c r="AE28" s="97"/>
      <c r="AF28" s="97"/>
      <c r="AG28" s="98">
        <f t="shared" si="3"/>
        <v>0</v>
      </c>
      <c r="AH28" s="99"/>
      <c r="AI28" s="104"/>
      <c r="AJ28" s="97"/>
      <c r="AK28" s="97"/>
      <c r="AL28" s="97"/>
      <c r="AM28" s="97"/>
      <c r="AN28" s="97"/>
      <c r="AO28" s="98">
        <f t="shared" si="4"/>
        <v>0</v>
      </c>
      <c r="AP28" s="99"/>
      <c r="AQ28" s="97"/>
      <c r="AR28" s="97"/>
      <c r="AS28" s="97"/>
      <c r="AT28" s="97"/>
      <c r="AU28" s="97"/>
      <c r="AV28" s="97"/>
      <c r="AW28" s="98">
        <f t="shared" si="5"/>
        <v>0</v>
      </c>
      <c r="AX28" s="99"/>
      <c r="AY28" s="97"/>
      <c r="AZ28" s="97"/>
      <c r="BA28" s="97"/>
      <c r="BB28" s="97"/>
      <c r="BC28" s="97"/>
      <c r="BD28" s="97"/>
      <c r="BE28" s="98">
        <f t="shared" si="6"/>
        <v>0</v>
      </c>
      <c r="BF28" s="99"/>
      <c r="BG28" s="104"/>
      <c r="BH28" s="97"/>
      <c r="BI28" s="97"/>
      <c r="BJ28" s="97"/>
      <c r="BK28" s="97"/>
      <c r="BL28" s="97"/>
      <c r="BM28" s="98">
        <f t="shared" si="7"/>
        <v>0</v>
      </c>
      <c r="BN28" s="99"/>
      <c r="BO28" s="97"/>
      <c r="BP28" s="97"/>
      <c r="BQ28" s="97"/>
      <c r="BR28" s="97"/>
      <c r="BS28" s="97"/>
      <c r="BT28" s="97"/>
      <c r="BU28" s="98">
        <f t="shared" si="8"/>
        <v>0</v>
      </c>
      <c r="BV28" s="99"/>
      <c r="BW28" s="104"/>
      <c r="BX28" s="97"/>
      <c r="BY28" s="97"/>
      <c r="BZ28" s="97"/>
      <c r="CA28" s="97"/>
      <c r="CB28" s="97"/>
      <c r="CC28" s="98">
        <f t="shared" si="9"/>
        <v>0</v>
      </c>
      <c r="CD28" s="99"/>
      <c r="CE28" s="104"/>
      <c r="CF28" s="97"/>
      <c r="CG28" s="97"/>
      <c r="CH28" s="97"/>
      <c r="CI28" s="97"/>
      <c r="CJ28" s="97"/>
      <c r="CK28" s="98">
        <f t="shared" si="10"/>
        <v>0</v>
      </c>
      <c r="CL28" s="99"/>
      <c r="CM28" s="97"/>
      <c r="CN28" s="97"/>
      <c r="CO28" s="97"/>
      <c r="CP28" s="97"/>
      <c r="CQ28" s="97"/>
      <c r="CR28" s="97"/>
      <c r="CS28" s="98">
        <f t="shared" si="11"/>
        <v>0</v>
      </c>
      <c r="CT28" s="99"/>
      <c r="CU28" s="97"/>
      <c r="CV28" s="97"/>
      <c r="CW28" s="97"/>
      <c r="CX28" s="97"/>
      <c r="CY28" s="97"/>
      <c r="CZ28" s="97"/>
      <c r="DA28" s="98">
        <f t="shared" si="12"/>
        <v>0</v>
      </c>
      <c r="DB28" s="99"/>
      <c r="DC28" s="97"/>
      <c r="DD28" s="97"/>
      <c r="DE28" s="97"/>
      <c r="DF28" s="97"/>
      <c r="DG28" s="97"/>
      <c r="DH28" s="97"/>
      <c r="DI28" s="98">
        <f t="shared" si="13"/>
        <v>0</v>
      </c>
      <c r="DJ28" s="99"/>
      <c r="DK28" s="97"/>
      <c r="DL28" s="97"/>
      <c r="DM28" s="97"/>
      <c r="DN28" s="97"/>
      <c r="DO28" s="97"/>
      <c r="DP28" s="97"/>
      <c r="DQ28" s="98">
        <f t="shared" si="14"/>
        <v>0</v>
      </c>
      <c r="DR28" s="99"/>
      <c r="DS28" s="97"/>
      <c r="DT28" s="97"/>
      <c r="DU28" s="97"/>
      <c r="DV28" s="97"/>
      <c r="DW28" s="97"/>
      <c r="DX28" s="97"/>
      <c r="DY28" s="98">
        <f t="shared" si="15"/>
        <v>0</v>
      </c>
      <c r="DZ28" s="99"/>
      <c r="EA28" s="97"/>
      <c r="EB28" s="97"/>
      <c r="EC28" s="97"/>
      <c r="ED28" s="97"/>
      <c r="EE28" s="97"/>
      <c r="EF28" s="97"/>
      <c r="EG28" s="98">
        <f t="shared" si="16"/>
        <v>0</v>
      </c>
      <c r="EH28" s="99"/>
      <c r="EI28" s="104"/>
      <c r="EJ28" s="97"/>
      <c r="EK28" s="97"/>
      <c r="EL28" s="97"/>
      <c r="EM28" s="97"/>
      <c r="EN28" s="97"/>
      <c r="EO28" s="98">
        <f t="shared" si="17"/>
        <v>0</v>
      </c>
      <c r="EP28" s="99"/>
      <c r="EQ28" s="97"/>
      <c r="ER28" s="97"/>
      <c r="ES28" s="97"/>
      <c r="ET28" s="97"/>
      <c r="EU28" s="97"/>
      <c r="EV28" s="97"/>
      <c r="EW28" s="98">
        <f t="shared" si="18"/>
        <v>0</v>
      </c>
      <c r="EX28" s="99"/>
      <c r="EY28" s="97"/>
      <c r="EZ28" s="97"/>
      <c r="FA28" s="97"/>
      <c r="FB28" s="97"/>
      <c r="FC28" s="97"/>
      <c r="FD28" s="97"/>
      <c r="FE28" s="98">
        <f t="shared" si="19"/>
        <v>0</v>
      </c>
      <c r="FF28" s="99"/>
      <c r="FG28" s="97"/>
      <c r="FH28" s="97"/>
      <c r="FI28" s="97"/>
      <c r="FJ28" s="97"/>
      <c r="FK28" s="97"/>
      <c r="FL28" s="97"/>
      <c r="FM28" s="98">
        <f t="shared" si="20"/>
        <v>0</v>
      </c>
      <c r="FN28" s="99"/>
      <c r="FO28" s="104"/>
      <c r="FP28" s="97"/>
      <c r="FQ28" s="97"/>
      <c r="FR28" s="97"/>
      <c r="FS28" s="97"/>
      <c r="FT28" s="97"/>
      <c r="FU28" s="98">
        <f t="shared" si="21"/>
        <v>0</v>
      </c>
      <c r="FV28" s="99"/>
      <c r="FW28" s="97"/>
      <c r="FX28" s="97"/>
      <c r="FY28" s="97"/>
      <c r="FZ28" s="97"/>
      <c r="GA28" s="97"/>
      <c r="GB28" s="97"/>
      <c r="GC28" s="98">
        <f t="shared" si="22"/>
        <v>0</v>
      </c>
      <c r="GD28" s="99"/>
      <c r="GE28" s="104"/>
      <c r="GF28" s="97"/>
      <c r="GG28" s="97"/>
      <c r="GH28" s="97"/>
      <c r="GI28" s="97"/>
      <c r="GJ28" s="97"/>
      <c r="GK28" s="98">
        <f t="shared" si="23"/>
        <v>0</v>
      </c>
      <c r="GL28" s="99"/>
      <c r="GM28" s="104"/>
      <c r="GN28" s="97"/>
      <c r="GO28" s="97"/>
      <c r="GP28" s="97"/>
      <c r="GQ28" s="97"/>
      <c r="GR28" s="97"/>
      <c r="GS28" s="98">
        <f t="shared" si="24"/>
        <v>0</v>
      </c>
      <c r="GT28" s="99"/>
      <c r="GU28" s="97"/>
      <c r="GV28" s="97"/>
      <c r="GW28" s="97"/>
      <c r="GX28" s="97"/>
      <c r="GY28" s="97"/>
      <c r="GZ28" s="97"/>
      <c r="HA28" s="98">
        <f t="shared" si="25"/>
        <v>0</v>
      </c>
      <c r="HB28" s="99"/>
      <c r="HC28" s="97"/>
      <c r="HD28" s="97"/>
      <c r="HE28" s="97"/>
      <c r="HF28" s="97"/>
      <c r="HG28" s="97"/>
      <c r="HH28" s="97"/>
      <c r="HI28" s="98">
        <f t="shared" si="26"/>
        <v>0</v>
      </c>
      <c r="HJ28" s="99"/>
      <c r="HK28" s="97"/>
      <c r="HL28" s="97"/>
      <c r="HM28" s="97"/>
      <c r="HN28" s="97"/>
      <c r="HO28" s="97"/>
      <c r="HP28" s="97"/>
      <c r="HQ28" s="98">
        <f t="shared" si="27"/>
        <v>0</v>
      </c>
      <c r="HR28" s="99"/>
      <c r="HS28" s="104"/>
      <c r="HT28" s="97"/>
      <c r="HU28" s="97"/>
      <c r="HV28" s="97"/>
      <c r="HW28" s="97"/>
      <c r="HX28" s="97"/>
      <c r="HY28" s="98">
        <f t="shared" si="28"/>
        <v>0</v>
      </c>
      <c r="HZ28" s="99"/>
      <c r="IA28" s="97"/>
      <c r="IB28" s="97"/>
      <c r="IC28" s="97"/>
      <c r="ID28" s="97"/>
      <c r="IE28" s="97"/>
      <c r="IF28" s="97"/>
      <c r="IG28" s="98">
        <f t="shared" si="29"/>
        <v>0</v>
      </c>
      <c r="IH28" s="99"/>
      <c r="II28" s="97"/>
      <c r="IJ28" s="97"/>
      <c r="IK28" s="97"/>
      <c r="IL28" s="97"/>
      <c r="IM28" s="97"/>
      <c r="IN28" s="97"/>
      <c r="IO28" s="98">
        <f t="shared" si="43"/>
        <v>0</v>
      </c>
      <c r="IP28" s="99"/>
      <c r="IQ28" s="97"/>
      <c r="IR28" s="97"/>
      <c r="IS28" s="97"/>
      <c r="IT28" s="97"/>
      <c r="IU28" s="97"/>
      <c r="IV28" s="97"/>
      <c r="IW28" s="98">
        <f t="shared" si="38"/>
        <v>0</v>
      </c>
      <c r="IX28" s="99"/>
      <c r="IY28" s="100">
        <f t="shared" ref="IY28:JD28" si="61">SUM(C28,K28,S28,AA28,AI28,AQ28,AY28,BG28,BO28,BW28,CE28,CM28,CU28,DC28,DK28,DS28,EA28,EI28,EQ28,EY28,FG28,FO28,FW28,GE28,GM28,GU28,HC28,HK28,HS28,IA28,II28,IQ28)</f>
        <v>0</v>
      </c>
      <c r="IZ28" s="100">
        <f t="shared" si="61"/>
        <v>0</v>
      </c>
      <c r="JA28" s="100">
        <f t="shared" si="61"/>
        <v>0</v>
      </c>
      <c r="JB28" s="100">
        <f t="shared" si="61"/>
        <v>0</v>
      </c>
      <c r="JC28" s="100">
        <f t="shared" si="61"/>
        <v>0</v>
      </c>
      <c r="JD28" s="100">
        <f t="shared" si="61"/>
        <v>0</v>
      </c>
      <c r="JE28" s="111">
        <f t="shared" si="40"/>
        <v>0</v>
      </c>
    </row>
    <row r="29" spans="1:265" ht="15.75" customHeight="1">
      <c r="A29" s="2" t="s">
        <v>85</v>
      </c>
      <c r="B29" s="2" t="s">
        <v>30</v>
      </c>
      <c r="C29" s="97"/>
      <c r="D29" s="97"/>
      <c r="E29" s="97"/>
      <c r="F29" s="97"/>
      <c r="G29" s="97"/>
      <c r="H29" s="97"/>
      <c r="I29" s="98">
        <f t="shared" si="0"/>
        <v>0</v>
      </c>
      <c r="J29" s="99"/>
      <c r="K29" s="97"/>
      <c r="L29" s="97"/>
      <c r="M29" s="97"/>
      <c r="N29" s="97"/>
      <c r="O29" s="97"/>
      <c r="P29" s="97"/>
      <c r="Q29" s="98">
        <f t="shared" si="1"/>
        <v>0</v>
      </c>
      <c r="R29" s="99"/>
      <c r="S29" s="104"/>
      <c r="T29" s="97"/>
      <c r="U29" s="97"/>
      <c r="V29" s="97"/>
      <c r="W29" s="97"/>
      <c r="X29" s="97"/>
      <c r="Y29" s="98">
        <f t="shared" si="2"/>
        <v>0</v>
      </c>
      <c r="Z29" s="99"/>
      <c r="AA29" s="97"/>
      <c r="AB29" s="97"/>
      <c r="AC29" s="97"/>
      <c r="AD29" s="97"/>
      <c r="AE29" s="97"/>
      <c r="AF29" s="97"/>
      <c r="AG29" s="98">
        <f t="shared" si="3"/>
        <v>0</v>
      </c>
      <c r="AH29" s="99"/>
      <c r="AI29" s="104"/>
      <c r="AJ29" s="97"/>
      <c r="AK29" s="97"/>
      <c r="AL29" s="97"/>
      <c r="AM29" s="97"/>
      <c r="AN29" s="97"/>
      <c r="AO29" s="98">
        <f t="shared" si="4"/>
        <v>0</v>
      </c>
      <c r="AP29" s="99"/>
      <c r="AQ29" s="97"/>
      <c r="AR29" s="97"/>
      <c r="AS29" s="97"/>
      <c r="AT29" s="97"/>
      <c r="AU29" s="97"/>
      <c r="AV29" s="97"/>
      <c r="AW29" s="98">
        <f t="shared" si="5"/>
        <v>0</v>
      </c>
      <c r="AX29" s="99"/>
      <c r="AY29" s="97"/>
      <c r="AZ29" s="97"/>
      <c r="BA29" s="97"/>
      <c r="BB29" s="97"/>
      <c r="BC29" s="97"/>
      <c r="BD29" s="97"/>
      <c r="BE29" s="98">
        <f t="shared" si="6"/>
        <v>0</v>
      </c>
      <c r="BF29" s="99"/>
      <c r="BG29" s="104"/>
      <c r="BH29" s="97"/>
      <c r="BI29" s="97"/>
      <c r="BJ29" s="97"/>
      <c r="BK29" s="97"/>
      <c r="BL29" s="97"/>
      <c r="BM29" s="98">
        <f t="shared" si="7"/>
        <v>0</v>
      </c>
      <c r="BN29" s="99"/>
      <c r="BO29" s="97"/>
      <c r="BP29" s="97"/>
      <c r="BQ29" s="97"/>
      <c r="BR29" s="97"/>
      <c r="BS29" s="97"/>
      <c r="BT29" s="97"/>
      <c r="BU29" s="98">
        <f t="shared" si="8"/>
        <v>0</v>
      </c>
      <c r="BV29" s="99"/>
      <c r="BW29" s="104"/>
      <c r="BX29" s="97"/>
      <c r="BY29" s="97"/>
      <c r="BZ29" s="97"/>
      <c r="CA29" s="97"/>
      <c r="CB29" s="97"/>
      <c r="CC29" s="98">
        <f t="shared" si="9"/>
        <v>0</v>
      </c>
      <c r="CD29" s="99"/>
      <c r="CE29" s="104"/>
      <c r="CF29" s="97"/>
      <c r="CG29" s="97"/>
      <c r="CH29" s="97"/>
      <c r="CI29" s="97"/>
      <c r="CJ29" s="97"/>
      <c r="CK29" s="98">
        <f t="shared" si="10"/>
        <v>0</v>
      </c>
      <c r="CL29" s="99"/>
      <c r="CM29" s="97"/>
      <c r="CN29" s="97"/>
      <c r="CO29" s="97"/>
      <c r="CP29" s="97"/>
      <c r="CQ29" s="97"/>
      <c r="CR29" s="97"/>
      <c r="CS29" s="98">
        <f t="shared" si="11"/>
        <v>0</v>
      </c>
      <c r="CT29" s="99"/>
      <c r="CU29" s="97"/>
      <c r="CV29" s="97"/>
      <c r="CW29" s="97"/>
      <c r="CX29" s="97"/>
      <c r="CY29" s="97"/>
      <c r="CZ29" s="97"/>
      <c r="DA29" s="98">
        <f t="shared" si="12"/>
        <v>0</v>
      </c>
      <c r="DB29" s="99"/>
      <c r="DC29" s="97"/>
      <c r="DD29" s="97"/>
      <c r="DE29" s="97"/>
      <c r="DF29" s="97"/>
      <c r="DG29" s="97"/>
      <c r="DH29" s="97"/>
      <c r="DI29" s="98">
        <f t="shared" si="13"/>
        <v>0</v>
      </c>
      <c r="DJ29" s="99"/>
      <c r="DK29" s="97"/>
      <c r="DL29" s="97"/>
      <c r="DM29" s="97"/>
      <c r="DN29" s="97"/>
      <c r="DO29" s="97"/>
      <c r="DP29" s="97"/>
      <c r="DQ29" s="98">
        <f t="shared" si="14"/>
        <v>0</v>
      </c>
      <c r="DR29" s="99"/>
      <c r="DS29" s="97"/>
      <c r="DT29" s="97"/>
      <c r="DU29" s="97"/>
      <c r="DV29" s="97"/>
      <c r="DW29" s="97"/>
      <c r="DX29" s="97"/>
      <c r="DY29" s="98">
        <f t="shared" si="15"/>
        <v>0</v>
      </c>
      <c r="DZ29" s="99"/>
      <c r="EA29" s="97"/>
      <c r="EB29" s="97"/>
      <c r="EC29" s="97"/>
      <c r="ED29" s="97"/>
      <c r="EE29" s="97"/>
      <c r="EF29" s="97"/>
      <c r="EG29" s="98">
        <f t="shared" si="16"/>
        <v>0</v>
      </c>
      <c r="EH29" s="99"/>
      <c r="EI29" s="104"/>
      <c r="EJ29" s="97"/>
      <c r="EK29" s="97"/>
      <c r="EL29" s="97"/>
      <c r="EM29" s="97"/>
      <c r="EN29" s="97"/>
      <c r="EO29" s="98">
        <f t="shared" si="17"/>
        <v>0</v>
      </c>
      <c r="EP29" s="99"/>
      <c r="EQ29" s="97"/>
      <c r="ER29" s="97"/>
      <c r="ES29" s="97"/>
      <c r="ET29" s="97"/>
      <c r="EU29" s="97"/>
      <c r="EV29" s="97"/>
      <c r="EW29" s="98">
        <f t="shared" si="18"/>
        <v>0</v>
      </c>
      <c r="EX29" s="99"/>
      <c r="EY29" s="97"/>
      <c r="EZ29" s="97"/>
      <c r="FA29" s="97"/>
      <c r="FB29" s="97"/>
      <c r="FC29" s="97"/>
      <c r="FD29" s="97"/>
      <c r="FE29" s="98">
        <f t="shared" si="19"/>
        <v>0</v>
      </c>
      <c r="FF29" s="99"/>
      <c r="FG29" s="97"/>
      <c r="FH29" s="97"/>
      <c r="FI29" s="97"/>
      <c r="FJ29" s="97"/>
      <c r="FK29" s="97"/>
      <c r="FL29" s="97"/>
      <c r="FM29" s="98">
        <f t="shared" si="20"/>
        <v>0</v>
      </c>
      <c r="FN29" s="99"/>
      <c r="FO29" s="104"/>
      <c r="FP29" s="97"/>
      <c r="FQ29" s="97"/>
      <c r="FR29" s="97"/>
      <c r="FS29" s="97"/>
      <c r="FT29" s="97"/>
      <c r="FU29" s="98">
        <f t="shared" si="21"/>
        <v>0</v>
      </c>
      <c r="FV29" s="99"/>
      <c r="FW29" s="97"/>
      <c r="FX29" s="97"/>
      <c r="FY29" s="97"/>
      <c r="FZ29" s="97"/>
      <c r="GA29" s="97"/>
      <c r="GB29" s="97"/>
      <c r="GC29" s="98">
        <f t="shared" si="22"/>
        <v>0</v>
      </c>
      <c r="GD29" s="99"/>
      <c r="GE29" s="104"/>
      <c r="GF29" s="97"/>
      <c r="GG29" s="97"/>
      <c r="GH29" s="97"/>
      <c r="GI29" s="97"/>
      <c r="GJ29" s="97"/>
      <c r="GK29" s="98">
        <f t="shared" si="23"/>
        <v>0</v>
      </c>
      <c r="GL29" s="99"/>
      <c r="GM29" s="104"/>
      <c r="GN29" s="97"/>
      <c r="GO29" s="97"/>
      <c r="GP29" s="97"/>
      <c r="GQ29" s="97"/>
      <c r="GR29" s="97"/>
      <c r="GS29" s="98">
        <f t="shared" si="24"/>
        <v>0</v>
      </c>
      <c r="GT29" s="99"/>
      <c r="GU29" s="97"/>
      <c r="GV29" s="97"/>
      <c r="GW29" s="97"/>
      <c r="GX29" s="97"/>
      <c r="GY29" s="97"/>
      <c r="GZ29" s="97"/>
      <c r="HA29" s="98">
        <f t="shared" si="25"/>
        <v>0</v>
      </c>
      <c r="HB29" s="99"/>
      <c r="HC29" s="97"/>
      <c r="HD29" s="97"/>
      <c r="HE29" s="97"/>
      <c r="HF29" s="97"/>
      <c r="HG29" s="97"/>
      <c r="HH29" s="97"/>
      <c r="HI29" s="98">
        <f t="shared" si="26"/>
        <v>0</v>
      </c>
      <c r="HJ29" s="99"/>
      <c r="HK29" s="97"/>
      <c r="HL29" s="97"/>
      <c r="HM29" s="97"/>
      <c r="HN29" s="97"/>
      <c r="HO29" s="97"/>
      <c r="HP29" s="97"/>
      <c r="HQ29" s="98">
        <f t="shared" si="27"/>
        <v>0</v>
      </c>
      <c r="HR29" s="99"/>
      <c r="HS29" s="104"/>
      <c r="HT29" s="97"/>
      <c r="HU29" s="97"/>
      <c r="HV29" s="97"/>
      <c r="HW29" s="97"/>
      <c r="HX29" s="97"/>
      <c r="HY29" s="98">
        <f t="shared" si="28"/>
        <v>0</v>
      </c>
      <c r="HZ29" s="99"/>
      <c r="IA29" s="97"/>
      <c r="IB29" s="97"/>
      <c r="IC29" s="97"/>
      <c r="ID29" s="97"/>
      <c r="IE29" s="97"/>
      <c r="IF29" s="97"/>
      <c r="IG29" s="98">
        <f t="shared" si="29"/>
        <v>0</v>
      </c>
      <c r="IH29" s="99"/>
      <c r="II29" s="97"/>
      <c r="IJ29" s="97"/>
      <c r="IK29" s="97"/>
      <c r="IL29" s="97"/>
      <c r="IM29" s="97"/>
      <c r="IN29" s="97"/>
      <c r="IO29" s="98">
        <f t="shared" si="43"/>
        <v>0</v>
      </c>
      <c r="IP29" s="99"/>
      <c r="IQ29" s="97"/>
      <c r="IR29" s="97"/>
      <c r="IS29" s="97"/>
      <c r="IT29" s="97"/>
      <c r="IU29" s="97"/>
      <c r="IV29" s="97"/>
      <c r="IW29" s="98">
        <f t="shared" si="38"/>
        <v>0</v>
      </c>
      <c r="IX29" s="99"/>
      <c r="IY29" s="100">
        <f t="shared" ref="IY29:JD29" si="62">SUM(C29,K29,S29,AA29,AI29,AQ29,AY29,BG29,BO29,BW29,CE29,CM29,CU29,DC29,DK29,DS29,EA29,EI29,EQ29,EY29,FG29,FO29,FW29,GE29,GM29,GU29,HC29,HK29,HS29,IA29,II29,IQ29)</f>
        <v>0</v>
      </c>
      <c r="IZ29" s="100">
        <f t="shared" si="62"/>
        <v>0</v>
      </c>
      <c r="JA29" s="100">
        <f t="shared" si="62"/>
        <v>0</v>
      </c>
      <c r="JB29" s="100">
        <f t="shared" si="62"/>
        <v>0</v>
      </c>
      <c r="JC29" s="100">
        <f t="shared" si="62"/>
        <v>0</v>
      </c>
      <c r="JD29" s="100">
        <f t="shared" si="62"/>
        <v>0</v>
      </c>
      <c r="JE29" s="111">
        <f t="shared" si="40"/>
        <v>0</v>
      </c>
    </row>
    <row r="30" spans="1:265" ht="15.75" customHeight="1">
      <c r="A30" s="2" t="s">
        <v>86</v>
      </c>
      <c r="B30" s="2" t="s">
        <v>31</v>
      </c>
      <c r="C30" s="97"/>
      <c r="D30" s="97"/>
      <c r="E30" s="97"/>
      <c r="F30" s="97"/>
      <c r="G30" s="97"/>
      <c r="H30" s="97"/>
      <c r="I30" s="98">
        <f t="shared" si="0"/>
        <v>0</v>
      </c>
      <c r="J30" s="99"/>
      <c r="K30" s="97"/>
      <c r="L30" s="97"/>
      <c r="M30" s="97"/>
      <c r="N30" s="97"/>
      <c r="O30" s="97"/>
      <c r="P30" s="97"/>
      <c r="Q30" s="98">
        <f t="shared" si="1"/>
        <v>0</v>
      </c>
      <c r="R30" s="99"/>
      <c r="S30" s="104"/>
      <c r="T30" s="97"/>
      <c r="U30" s="97"/>
      <c r="V30" s="97"/>
      <c r="W30" s="97"/>
      <c r="X30" s="97"/>
      <c r="Y30" s="98">
        <f t="shared" si="2"/>
        <v>0</v>
      </c>
      <c r="Z30" s="99"/>
      <c r="AA30" s="97"/>
      <c r="AB30" s="97"/>
      <c r="AC30" s="97"/>
      <c r="AD30" s="97"/>
      <c r="AE30" s="97"/>
      <c r="AF30" s="97"/>
      <c r="AG30" s="98">
        <f t="shared" si="3"/>
        <v>0</v>
      </c>
      <c r="AH30" s="99"/>
      <c r="AI30" s="104"/>
      <c r="AJ30" s="97"/>
      <c r="AK30" s="97"/>
      <c r="AL30" s="97"/>
      <c r="AM30" s="97"/>
      <c r="AN30" s="97"/>
      <c r="AO30" s="98">
        <f t="shared" si="4"/>
        <v>0</v>
      </c>
      <c r="AP30" s="99"/>
      <c r="AQ30" s="97"/>
      <c r="AR30" s="97"/>
      <c r="AS30" s="97"/>
      <c r="AT30" s="97"/>
      <c r="AU30" s="97"/>
      <c r="AV30" s="97"/>
      <c r="AW30" s="98">
        <f t="shared" si="5"/>
        <v>0</v>
      </c>
      <c r="AX30" s="99"/>
      <c r="AY30" s="97"/>
      <c r="AZ30" s="97"/>
      <c r="BA30" s="97"/>
      <c r="BB30" s="97"/>
      <c r="BC30" s="97"/>
      <c r="BD30" s="97"/>
      <c r="BE30" s="98">
        <f t="shared" si="6"/>
        <v>0</v>
      </c>
      <c r="BF30" s="99"/>
      <c r="BG30" s="104"/>
      <c r="BH30" s="97"/>
      <c r="BI30" s="97"/>
      <c r="BJ30" s="97"/>
      <c r="BK30" s="97"/>
      <c r="BL30" s="97"/>
      <c r="BM30" s="98">
        <f t="shared" si="7"/>
        <v>0</v>
      </c>
      <c r="BN30" s="99"/>
      <c r="BO30" s="97"/>
      <c r="BP30" s="97"/>
      <c r="BQ30" s="97"/>
      <c r="BR30" s="97"/>
      <c r="BS30" s="97"/>
      <c r="BT30" s="97"/>
      <c r="BU30" s="98">
        <f t="shared" si="8"/>
        <v>0</v>
      </c>
      <c r="BV30" s="99"/>
      <c r="BW30" s="104"/>
      <c r="BX30" s="97"/>
      <c r="BY30" s="97"/>
      <c r="BZ30" s="97"/>
      <c r="CA30" s="97"/>
      <c r="CB30" s="97"/>
      <c r="CC30" s="98">
        <f t="shared" si="9"/>
        <v>0</v>
      </c>
      <c r="CD30" s="99"/>
      <c r="CE30" s="104"/>
      <c r="CF30" s="97"/>
      <c r="CG30" s="97"/>
      <c r="CH30" s="97"/>
      <c r="CI30" s="97"/>
      <c r="CJ30" s="97"/>
      <c r="CK30" s="98">
        <f t="shared" si="10"/>
        <v>0</v>
      </c>
      <c r="CL30" s="99"/>
      <c r="CM30" s="97"/>
      <c r="CN30" s="97"/>
      <c r="CO30" s="97"/>
      <c r="CP30" s="97"/>
      <c r="CQ30" s="97"/>
      <c r="CR30" s="97"/>
      <c r="CS30" s="98">
        <f t="shared" si="11"/>
        <v>0</v>
      </c>
      <c r="CT30" s="99"/>
      <c r="CU30" s="97"/>
      <c r="CV30" s="97"/>
      <c r="CW30" s="97"/>
      <c r="CX30" s="97"/>
      <c r="CY30" s="97"/>
      <c r="CZ30" s="97"/>
      <c r="DA30" s="98">
        <f t="shared" si="12"/>
        <v>0</v>
      </c>
      <c r="DB30" s="99"/>
      <c r="DC30" s="97"/>
      <c r="DD30" s="97"/>
      <c r="DE30" s="97"/>
      <c r="DF30" s="97"/>
      <c r="DG30" s="97"/>
      <c r="DH30" s="97"/>
      <c r="DI30" s="98">
        <f t="shared" si="13"/>
        <v>0</v>
      </c>
      <c r="DJ30" s="99"/>
      <c r="DK30" s="97"/>
      <c r="DL30" s="97"/>
      <c r="DM30" s="97"/>
      <c r="DN30" s="97"/>
      <c r="DO30" s="97"/>
      <c r="DP30" s="97"/>
      <c r="DQ30" s="98">
        <f t="shared" si="14"/>
        <v>0</v>
      </c>
      <c r="DR30" s="99"/>
      <c r="DS30" s="97"/>
      <c r="DT30" s="97"/>
      <c r="DU30" s="97"/>
      <c r="DV30" s="97"/>
      <c r="DW30" s="97"/>
      <c r="DX30" s="97"/>
      <c r="DY30" s="98">
        <f t="shared" si="15"/>
        <v>0</v>
      </c>
      <c r="DZ30" s="99"/>
      <c r="EA30" s="97"/>
      <c r="EB30" s="97"/>
      <c r="EC30" s="97"/>
      <c r="ED30" s="97"/>
      <c r="EE30" s="97"/>
      <c r="EF30" s="97"/>
      <c r="EG30" s="98">
        <f t="shared" si="16"/>
        <v>0</v>
      </c>
      <c r="EH30" s="99"/>
      <c r="EI30" s="104"/>
      <c r="EJ30" s="97"/>
      <c r="EK30" s="97"/>
      <c r="EL30" s="97"/>
      <c r="EM30" s="97"/>
      <c r="EN30" s="97"/>
      <c r="EO30" s="98">
        <f t="shared" si="17"/>
        <v>0</v>
      </c>
      <c r="EP30" s="99"/>
      <c r="EQ30" s="97"/>
      <c r="ER30" s="97"/>
      <c r="ES30" s="97"/>
      <c r="ET30" s="97"/>
      <c r="EU30" s="97"/>
      <c r="EV30" s="97"/>
      <c r="EW30" s="98">
        <f t="shared" si="18"/>
        <v>0</v>
      </c>
      <c r="EX30" s="99"/>
      <c r="EY30" s="97"/>
      <c r="EZ30" s="97"/>
      <c r="FA30" s="97"/>
      <c r="FB30" s="97"/>
      <c r="FC30" s="97"/>
      <c r="FD30" s="97"/>
      <c r="FE30" s="98">
        <f t="shared" si="19"/>
        <v>0</v>
      </c>
      <c r="FF30" s="99"/>
      <c r="FG30" s="97"/>
      <c r="FH30" s="97"/>
      <c r="FI30" s="97"/>
      <c r="FJ30" s="97"/>
      <c r="FK30" s="97"/>
      <c r="FL30" s="97"/>
      <c r="FM30" s="98">
        <f t="shared" si="20"/>
        <v>0</v>
      </c>
      <c r="FN30" s="99"/>
      <c r="FO30" s="104"/>
      <c r="FP30" s="97"/>
      <c r="FQ30" s="97"/>
      <c r="FR30" s="97"/>
      <c r="FS30" s="97"/>
      <c r="FT30" s="97"/>
      <c r="FU30" s="98">
        <f t="shared" si="21"/>
        <v>0</v>
      </c>
      <c r="FV30" s="99"/>
      <c r="FW30" s="97"/>
      <c r="FX30" s="97"/>
      <c r="FY30" s="97"/>
      <c r="FZ30" s="97"/>
      <c r="GA30" s="97"/>
      <c r="GB30" s="97"/>
      <c r="GC30" s="98">
        <f t="shared" si="22"/>
        <v>0</v>
      </c>
      <c r="GD30" s="99"/>
      <c r="GE30" s="104"/>
      <c r="GF30" s="97"/>
      <c r="GG30" s="97"/>
      <c r="GH30" s="97"/>
      <c r="GI30" s="97"/>
      <c r="GJ30" s="97"/>
      <c r="GK30" s="98">
        <f t="shared" si="23"/>
        <v>0</v>
      </c>
      <c r="GL30" s="99"/>
      <c r="GM30" s="104"/>
      <c r="GN30" s="97"/>
      <c r="GO30" s="97"/>
      <c r="GP30" s="97"/>
      <c r="GQ30" s="97"/>
      <c r="GR30" s="97"/>
      <c r="GS30" s="98">
        <f t="shared" si="24"/>
        <v>0</v>
      </c>
      <c r="GT30" s="99"/>
      <c r="GU30" s="97"/>
      <c r="GV30" s="97"/>
      <c r="GW30" s="97"/>
      <c r="GX30" s="97"/>
      <c r="GY30" s="97"/>
      <c r="GZ30" s="97"/>
      <c r="HA30" s="98">
        <f t="shared" si="25"/>
        <v>0</v>
      </c>
      <c r="HB30" s="99"/>
      <c r="HC30" s="97"/>
      <c r="HD30" s="97"/>
      <c r="HE30" s="97"/>
      <c r="HF30" s="97"/>
      <c r="HG30" s="97"/>
      <c r="HH30" s="97"/>
      <c r="HI30" s="98">
        <f t="shared" si="26"/>
        <v>0</v>
      </c>
      <c r="HJ30" s="99"/>
      <c r="HK30" s="97"/>
      <c r="HL30" s="97"/>
      <c r="HM30" s="97"/>
      <c r="HN30" s="97"/>
      <c r="HO30" s="97"/>
      <c r="HP30" s="97"/>
      <c r="HQ30" s="98">
        <f t="shared" si="27"/>
        <v>0</v>
      </c>
      <c r="HR30" s="99"/>
      <c r="HS30" s="104"/>
      <c r="HT30" s="97"/>
      <c r="HU30" s="97"/>
      <c r="HV30" s="97"/>
      <c r="HW30" s="97"/>
      <c r="HX30" s="97"/>
      <c r="HY30" s="98">
        <f t="shared" si="28"/>
        <v>0</v>
      </c>
      <c r="HZ30" s="99"/>
      <c r="IA30" s="97"/>
      <c r="IB30" s="97"/>
      <c r="IC30" s="97"/>
      <c r="ID30" s="97"/>
      <c r="IE30" s="97"/>
      <c r="IF30" s="97"/>
      <c r="IG30" s="98">
        <f t="shared" si="29"/>
        <v>0</v>
      </c>
      <c r="IH30" s="99"/>
      <c r="II30" s="97"/>
      <c r="IJ30" s="97"/>
      <c r="IK30" s="97"/>
      <c r="IL30" s="97"/>
      <c r="IM30" s="97"/>
      <c r="IN30" s="97"/>
      <c r="IO30" s="98">
        <f t="shared" si="43"/>
        <v>0</v>
      </c>
      <c r="IP30" s="99"/>
      <c r="IQ30" s="97"/>
      <c r="IR30" s="97"/>
      <c r="IS30" s="97"/>
      <c r="IT30" s="97"/>
      <c r="IU30" s="97"/>
      <c r="IV30" s="97"/>
      <c r="IW30" s="98">
        <f t="shared" si="38"/>
        <v>0</v>
      </c>
      <c r="IX30" s="99"/>
      <c r="IY30" s="100">
        <f t="shared" ref="IY30:JD30" si="63">SUM(C30,K30,S30,AA30,AI30,AQ30,AY30,BG30,BO30,BW30,CE30,CM30,CU30,DC30,DK30,DS30,EA30,EI30,EQ30,EY30,FG30,FO30,FW30,GE30,GM30,GU30,HC30,HK30,HS30,IA30,II30,IQ30)</f>
        <v>0</v>
      </c>
      <c r="IZ30" s="100">
        <f t="shared" si="63"/>
        <v>0</v>
      </c>
      <c r="JA30" s="100">
        <f t="shared" si="63"/>
        <v>0</v>
      </c>
      <c r="JB30" s="100">
        <f t="shared" si="63"/>
        <v>0</v>
      </c>
      <c r="JC30" s="100">
        <f t="shared" si="63"/>
        <v>0</v>
      </c>
      <c r="JD30" s="100">
        <f t="shared" si="63"/>
        <v>0</v>
      </c>
      <c r="JE30" s="111">
        <f t="shared" si="40"/>
        <v>0</v>
      </c>
    </row>
    <row r="31" spans="1:265" ht="15.75" customHeight="1">
      <c r="A31" s="2" t="s">
        <v>87</v>
      </c>
      <c r="B31" s="2" t="s">
        <v>32</v>
      </c>
      <c r="C31" s="97"/>
      <c r="D31" s="97"/>
      <c r="E31" s="97"/>
      <c r="F31" s="97"/>
      <c r="G31" s="97"/>
      <c r="H31" s="97"/>
      <c r="I31" s="98">
        <f t="shared" si="0"/>
        <v>0</v>
      </c>
      <c r="J31" s="99"/>
      <c r="K31" s="97"/>
      <c r="L31" s="97"/>
      <c r="M31" s="97"/>
      <c r="N31" s="97"/>
      <c r="O31" s="97"/>
      <c r="P31" s="97"/>
      <c r="Q31" s="98">
        <f t="shared" si="1"/>
        <v>0</v>
      </c>
      <c r="R31" s="99"/>
      <c r="S31" s="104"/>
      <c r="T31" s="97"/>
      <c r="U31" s="97"/>
      <c r="V31" s="97"/>
      <c r="W31" s="97"/>
      <c r="X31" s="97"/>
      <c r="Y31" s="98">
        <f t="shared" si="2"/>
        <v>0</v>
      </c>
      <c r="Z31" s="99"/>
      <c r="AA31" s="97"/>
      <c r="AB31" s="97"/>
      <c r="AC31" s="97"/>
      <c r="AD31" s="97"/>
      <c r="AE31" s="97"/>
      <c r="AF31" s="97"/>
      <c r="AG31" s="98">
        <f t="shared" si="3"/>
        <v>0</v>
      </c>
      <c r="AH31" s="99"/>
      <c r="AI31" s="104"/>
      <c r="AJ31" s="97"/>
      <c r="AK31" s="97"/>
      <c r="AL31" s="97"/>
      <c r="AM31" s="97"/>
      <c r="AN31" s="97"/>
      <c r="AO31" s="98">
        <f t="shared" si="4"/>
        <v>0</v>
      </c>
      <c r="AP31" s="99"/>
      <c r="AQ31" s="97"/>
      <c r="AR31" s="97"/>
      <c r="AS31" s="97"/>
      <c r="AT31" s="97"/>
      <c r="AU31" s="97"/>
      <c r="AV31" s="97"/>
      <c r="AW31" s="98">
        <f t="shared" si="5"/>
        <v>0</v>
      </c>
      <c r="AX31" s="99"/>
      <c r="AY31" s="97"/>
      <c r="AZ31" s="97"/>
      <c r="BA31" s="97"/>
      <c r="BB31" s="97"/>
      <c r="BC31" s="97"/>
      <c r="BD31" s="97"/>
      <c r="BE31" s="98">
        <f t="shared" si="6"/>
        <v>0</v>
      </c>
      <c r="BF31" s="99"/>
      <c r="BG31" s="104"/>
      <c r="BH31" s="97"/>
      <c r="BI31" s="97"/>
      <c r="BJ31" s="97"/>
      <c r="BK31" s="97"/>
      <c r="BL31" s="97"/>
      <c r="BM31" s="98">
        <f t="shared" si="7"/>
        <v>0</v>
      </c>
      <c r="BN31" s="99"/>
      <c r="BO31" s="97"/>
      <c r="BP31" s="97"/>
      <c r="BQ31" s="97"/>
      <c r="BR31" s="97"/>
      <c r="BS31" s="97"/>
      <c r="BT31" s="97"/>
      <c r="BU31" s="98">
        <f t="shared" si="8"/>
        <v>0</v>
      </c>
      <c r="BV31" s="99"/>
      <c r="BW31" s="104"/>
      <c r="BX31" s="97"/>
      <c r="BY31" s="97"/>
      <c r="BZ31" s="97"/>
      <c r="CA31" s="97"/>
      <c r="CB31" s="97"/>
      <c r="CC31" s="98">
        <f t="shared" si="9"/>
        <v>0</v>
      </c>
      <c r="CD31" s="99"/>
      <c r="CE31" s="104"/>
      <c r="CF31" s="97"/>
      <c r="CG31" s="97"/>
      <c r="CH31" s="97"/>
      <c r="CI31" s="97"/>
      <c r="CJ31" s="97"/>
      <c r="CK31" s="98">
        <f t="shared" si="10"/>
        <v>0</v>
      </c>
      <c r="CL31" s="99"/>
      <c r="CM31" s="97"/>
      <c r="CN31" s="97"/>
      <c r="CO31" s="97"/>
      <c r="CP31" s="97"/>
      <c r="CQ31" s="97"/>
      <c r="CR31" s="97"/>
      <c r="CS31" s="98">
        <f t="shared" si="11"/>
        <v>0</v>
      </c>
      <c r="CT31" s="99"/>
      <c r="CU31" s="97"/>
      <c r="CV31" s="97"/>
      <c r="CW31" s="97"/>
      <c r="CX31" s="97"/>
      <c r="CY31" s="97"/>
      <c r="CZ31" s="97"/>
      <c r="DA31" s="98">
        <f t="shared" si="12"/>
        <v>0</v>
      </c>
      <c r="DB31" s="99"/>
      <c r="DC31" s="97"/>
      <c r="DD31" s="97"/>
      <c r="DE31" s="97"/>
      <c r="DF31" s="97"/>
      <c r="DG31" s="97"/>
      <c r="DH31" s="97"/>
      <c r="DI31" s="98">
        <f t="shared" si="13"/>
        <v>0</v>
      </c>
      <c r="DJ31" s="99"/>
      <c r="DK31" s="97"/>
      <c r="DL31" s="97"/>
      <c r="DM31" s="97"/>
      <c r="DN31" s="97"/>
      <c r="DO31" s="97"/>
      <c r="DP31" s="97"/>
      <c r="DQ31" s="98">
        <f t="shared" si="14"/>
        <v>0</v>
      </c>
      <c r="DR31" s="99"/>
      <c r="DS31" s="97"/>
      <c r="DT31" s="97"/>
      <c r="DU31" s="97"/>
      <c r="DV31" s="97"/>
      <c r="DW31" s="97"/>
      <c r="DX31" s="97"/>
      <c r="DY31" s="98">
        <f t="shared" si="15"/>
        <v>0</v>
      </c>
      <c r="DZ31" s="99"/>
      <c r="EA31" s="97"/>
      <c r="EB31" s="97"/>
      <c r="EC31" s="97"/>
      <c r="ED31" s="97"/>
      <c r="EE31" s="97"/>
      <c r="EF31" s="97"/>
      <c r="EG31" s="98">
        <f t="shared" si="16"/>
        <v>0</v>
      </c>
      <c r="EH31" s="99"/>
      <c r="EI31" s="104"/>
      <c r="EJ31" s="97"/>
      <c r="EK31" s="97"/>
      <c r="EL31" s="97"/>
      <c r="EM31" s="97"/>
      <c r="EN31" s="97"/>
      <c r="EO31" s="98">
        <f t="shared" si="17"/>
        <v>0</v>
      </c>
      <c r="EP31" s="99"/>
      <c r="EQ31" s="97"/>
      <c r="ER31" s="97"/>
      <c r="ES31" s="97"/>
      <c r="ET31" s="97"/>
      <c r="EU31" s="97"/>
      <c r="EV31" s="97"/>
      <c r="EW31" s="98">
        <f t="shared" si="18"/>
        <v>0</v>
      </c>
      <c r="EX31" s="99"/>
      <c r="EY31" s="97"/>
      <c r="EZ31" s="97"/>
      <c r="FA31" s="97"/>
      <c r="FB31" s="97"/>
      <c r="FC31" s="97"/>
      <c r="FD31" s="97"/>
      <c r="FE31" s="98">
        <f t="shared" si="19"/>
        <v>0</v>
      </c>
      <c r="FF31" s="99"/>
      <c r="FG31" s="97"/>
      <c r="FH31" s="97"/>
      <c r="FI31" s="97"/>
      <c r="FJ31" s="97"/>
      <c r="FK31" s="97"/>
      <c r="FL31" s="97"/>
      <c r="FM31" s="98">
        <f t="shared" si="20"/>
        <v>0</v>
      </c>
      <c r="FN31" s="99"/>
      <c r="FO31" s="104"/>
      <c r="FP31" s="97"/>
      <c r="FQ31" s="97"/>
      <c r="FR31" s="97"/>
      <c r="FS31" s="97"/>
      <c r="FT31" s="97"/>
      <c r="FU31" s="98">
        <f t="shared" si="21"/>
        <v>0</v>
      </c>
      <c r="FV31" s="99"/>
      <c r="FW31" s="97"/>
      <c r="FX31" s="97"/>
      <c r="FY31" s="97"/>
      <c r="FZ31" s="97"/>
      <c r="GA31" s="97"/>
      <c r="GB31" s="97"/>
      <c r="GC31" s="98">
        <f t="shared" si="22"/>
        <v>0</v>
      </c>
      <c r="GD31" s="99"/>
      <c r="GE31" s="104"/>
      <c r="GF31" s="97"/>
      <c r="GG31" s="97"/>
      <c r="GH31" s="97"/>
      <c r="GI31" s="97"/>
      <c r="GJ31" s="97"/>
      <c r="GK31" s="98">
        <f t="shared" si="23"/>
        <v>0</v>
      </c>
      <c r="GL31" s="99"/>
      <c r="GM31" s="104"/>
      <c r="GN31" s="97"/>
      <c r="GO31" s="97"/>
      <c r="GP31" s="97"/>
      <c r="GQ31" s="97"/>
      <c r="GR31" s="97"/>
      <c r="GS31" s="98">
        <f t="shared" si="24"/>
        <v>0</v>
      </c>
      <c r="GT31" s="99"/>
      <c r="GU31" s="97"/>
      <c r="GV31" s="97"/>
      <c r="GW31" s="97"/>
      <c r="GX31" s="97"/>
      <c r="GY31" s="97"/>
      <c r="GZ31" s="97"/>
      <c r="HA31" s="98">
        <f t="shared" si="25"/>
        <v>0</v>
      </c>
      <c r="HB31" s="99"/>
      <c r="HC31" s="97"/>
      <c r="HD31" s="97"/>
      <c r="HE31" s="97"/>
      <c r="HF31" s="97"/>
      <c r="HG31" s="97"/>
      <c r="HH31" s="97"/>
      <c r="HI31" s="98">
        <f t="shared" si="26"/>
        <v>0</v>
      </c>
      <c r="HJ31" s="99"/>
      <c r="HK31" s="97"/>
      <c r="HL31" s="97"/>
      <c r="HM31" s="97"/>
      <c r="HN31" s="97"/>
      <c r="HO31" s="97"/>
      <c r="HP31" s="97"/>
      <c r="HQ31" s="98">
        <f t="shared" si="27"/>
        <v>0</v>
      </c>
      <c r="HR31" s="99"/>
      <c r="HS31" s="104"/>
      <c r="HT31" s="97"/>
      <c r="HU31" s="97"/>
      <c r="HV31" s="97"/>
      <c r="HW31" s="97"/>
      <c r="HX31" s="97"/>
      <c r="HY31" s="98">
        <f t="shared" si="28"/>
        <v>0</v>
      </c>
      <c r="HZ31" s="99"/>
      <c r="IA31" s="97"/>
      <c r="IB31" s="97"/>
      <c r="IC31" s="97"/>
      <c r="ID31" s="97"/>
      <c r="IE31" s="97"/>
      <c r="IF31" s="97"/>
      <c r="IG31" s="98">
        <f t="shared" si="29"/>
        <v>0</v>
      </c>
      <c r="IH31" s="99"/>
      <c r="II31" s="97"/>
      <c r="IJ31" s="97"/>
      <c r="IK31" s="97"/>
      <c r="IL31" s="97"/>
      <c r="IM31" s="97"/>
      <c r="IN31" s="97"/>
      <c r="IO31" s="98">
        <f t="shared" si="43"/>
        <v>0</v>
      </c>
      <c r="IP31" s="99"/>
      <c r="IQ31" s="97"/>
      <c r="IR31" s="97"/>
      <c r="IS31" s="98"/>
      <c r="IT31" s="98"/>
      <c r="IU31" s="97"/>
      <c r="IV31" s="97"/>
      <c r="IW31" s="98">
        <f t="shared" si="38"/>
        <v>0</v>
      </c>
      <c r="IX31" s="99"/>
      <c r="IY31" s="100">
        <f t="shared" ref="IY31:JD31" si="64">SUM(C31,K31,S31,AA31,AI31,AQ31,AY31,BG31,BO31,BW31,CE31,CM31,CU31,DC31,DK31,DS31,EA31,EI31,EQ31,EY31,FG31,FO31,FW31,GE31,GM31,GU31,HC31,HK31,HS31,IA31,II31,IQ31)</f>
        <v>0</v>
      </c>
      <c r="IZ31" s="100">
        <f t="shared" si="64"/>
        <v>0</v>
      </c>
      <c r="JA31" s="100">
        <f t="shared" si="64"/>
        <v>0</v>
      </c>
      <c r="JB31" s="100">
        <f t="shared" si="64"/>
        <v>0</v>
      </c>
      <c r="JC31" s="100">
        <f t="shared" si="64"/>
        <v>0</v>
      </c>
      <c r="JD31" s="100">
        <f t="shared" si="64"/>
        <v>0</v>
      </c>
      <c r="JE31" s="111">
        <f t="shared" si="40"/>
        <v>0</v>
      </c>
    </row>
    <row r="32" spans="1:265" ht="15.75" customHeight="1">
      <c r="A32" s="2" t="s">
        <v>88</v>
      </c>
      <c r="B32" s="2" t="s">
        <v>33</v>
      </c>
      <c r="C32" s="97"/>
      <c r="D32" s="97"/>
      <c r="E32" s="97"/>
      <c r="F32" s="97"/>
      <c r="G32" s="97"/>
      <c r="H32" s="97"/>
      <c r="I32" s="98">
        <f t="shared" si="0"/>
        <v>0</v>
      </c>
      <c r="J32" s="99"/>
      <c r="K32" s="97"/>
      <c r="L32" s="97"/>
      <c r="M32" s="98"/>
      <c r="N32" s="98"/>
      <c r="O32" s="97"/>
      <c r="P32" s="97"/>
      <c r="Q32" s="98">
        <f t="shared" si="1"/>
        <v>0</v>
      </c>
      <c r="R32" s="99"/>
      <c r="S32" s="104"/>
      <c r="T32" s="97"/>
      <c r="U32" s="97"/>
      <c r="V32" s="97"/>
      <c r="W32" s="97"/>
      <c r="X32" s="97"/>
      <c r="Y32" s="98">
        <f t="shared" si="2"/>
        <v>0</v>
      </c>
      <c r="Z32" s="99"/>
      <c r="AA32" s="97"/>
      <c r="AB32" s="97"/>
      <c r="AC32" s="98"/>
      <c r="AD32" s="98"/>
      <c r="AE32" s="97"/>
      <c r="AF32" s="97"/>
      <c r="AG32" s="98">
        <f t="shared" si="3"/>
        <v>0</v>
      </c>
      <c r="AH32" s="99"/>
      <c r="AI32" s="104"/>
      <c r="AJ32" s="97"/>
      <c r="AK32" s="97"/>
      <c r="AL32" s="97"/>
      <c r="AM32" s="97"/>
      <c r="AN32" s="97"/>
      <c r="AO32" s="98">
        <f t="shared" si="4"/>
        <v>0</v>
      </c>
      <c r="AP32" s="99"/>
      <c r="AQ32" s="97"/>
      <c r="AR32" s="97"/>
      <c r="AS32" s="98"/>
      <c r="AT32" s="98"/>
      <c r="AU32" s="97"/>
      <c r="AV32" s="97"/>
      <c r="AW32" s="98">
        <f t="shared" si="5"/>
        <v>0</v>
      </c>
      <c r="AX32" s="99"/>
      <c r="AY32" s="97"/>
      <c r="AZ32" s="97"/>
      <c r="BA32" s="98"/>
      <c r="BB32" s="98"/>
      <c r="BC32" s="97"/>
      <c r="BD32" s="97"/>
      <c r="BE32" s="98">
        <f t="shared" si="6"/>
        <v>0</v>
      </c>
      <c r="BF32" s="99"/>
      <c r="BG32" s="104"/>
      <c r="BH32" s="97"/>
      <c r="BI32" s="97"/>
      <c r="BJ32" s="97"/>
      <c r="BK32" s="97"/>
      <c r="BL32" s="97"/>
      <c r="BM32" s="98">
        <f t="shared" si="7"/>
        <v>0</v>
      </c>
      <c r="BN32" s="99"/>
      <c r="BO32" s="97"/>
      <c r="BP32" s="97"/>
      <c r="BQ32" s="98"/>
      <c r="BR32" s="98"/>
      <c r="BS32" s="97"/>
      <c r="BT32" s="97"/>
      <c r="BU32" s="98">
        <f t="shared" si="8"/>
        <v>0</v>
      </c>
      <c r="BV32" s="99"/>
      <c r="BW32" s="104"/>
      <c r="BX32" s="97"/>
      <c r="BY32" s="97"/>
      <c r="BZ32" s="97"/>
      <c r="CA32" s="97"/>
      <c r="CB32" s="97"/>
      <c r="CC32" s="98">
        <f t="shared" si="9"/>
        <v>0</v>
      </c>
      <c r="CD32" s="99"/>
      <c r="CE32" s="112">
        <f>5+3+2</f>
        <v>10</v>
      </c>
      <c r="CF32" s="97"/>
      <c r="CG32" s="97"/>
      <c r="CH32" s="98">
        <v>17</v>
      </c>
      <c r="CI32" s="98">
        <v>1</v>
      </c>
      <c r="CJ32" s="97"/>
      <c r="CK32" s="98">
        <f t="shared" si="10"/>
        <v>28</v>
      </c>
      <c r="CL32" s="99"/>
      <c r="CM32" s="97"/>
      <c r="CN32" s="97"/>
      <c r="CO32" s="98"/>
      <c r="CP32" s="98"/>
      <c r="CQ32" s="97"/>
      <c r="CR32" s="97"/>
      <c r="CS32" s="98">
        <f t="shared" si="11"/>
        <v>0</v>
      </c>
      <c r="CT32" s="99"/>
      <c r="CU32" s="97"/>
      <c r="CV32" s="97"/>
      <c r="CW32" s="98"/>
      <c r="CX32" s="98"/>
      <c r="CY32" s="97"/>
      <c r="CZ32" s="97"/>
      <c r="DA32" s="98">
        <f t="shared" si="12"/>
        <v>0</v>
      </c>
      <c r="DB32" s="99"/>
      <c r="DC32" s="97"/>
      <c r="DD32" s="97"/>
      <c r="DE32" s="98"/>
      <c r="DF32" s="98"/>
      <c r="DG32" s="97"/>
      <c r="DH32" s="97"/>
      <c r="DI32" s="98">
        <f t="shared" si="13"/>
        <v>0</v>
      </c>
      <c r="DJ32" s="99"/>
      <c r="DK32" s="97"/>
      <c r="DL32" s="97"/>
      <c r="DM32" s="98"/>
      <c r="DN32" s="98"/>
      <c r="DO32" s="97"/>
      <c r="DP32" s="97"/>
      <c r="DQ32" s="98">
        <f t="shared" si="14"/>
        <v>0</v>
      </c>
      <c r="DR32" s="99"/>
      <c r="DS32" s="97"/>
      <c r="DT32" s="97"/>
      <c r="DU32" s="98"/>
      <c r="DV32" s="98"/>
      <c r="DW32" s="97"/>
      <c r="DX32" s="97"/>
      <c r="DY32" s="98">
        <f t="shared" si="15"/>
        <v>0</v>
      </c>
      <c r="DZ32" s="99"/>
      <c r="EA32" s="97"/>
      <c r="EB32" s="97"/>
      <c r="EC32" s="98"/>
      <c r="ED32" s="98"/>
      <c r="EE32" s="97"/>
      <c r="EF32" s="97"/>
      <c r="EG32" s="98">
        <f t="shared" si="16"/>
        <v>0</v>
      </c>
      <c r="EH32" s="99"/>
      <c r="EI32" s="104"/>
      <c r="EJ32" s="97"/>
      <c r="EK32" s="97"/>
      <c r="EL32" s="97"/>
      <c r="EM32" s="97"/>
      <c r="EN32" s="97"/>
      <c r="EO32" s="98">
        <f t="shared" si="17"/>
        <v>0</v>
      </c>
      <c r="EP32" s="99"/>
      <c r="EQ32" s="97"/>
      <c r="ER32" s="97"/>
      <c r="ES32" s="98"/>
      <c r="ET32" s="98"/>
      <c r="EU32" s="97"/>
      <c r="EV32" s="97"/>
      <c r="EW32" s="98">
        <f t="shared" si="18"/>
        <v>0</v>
      </c>
      <c r="EX32" s="99"/>
      <c r="EY32" s="97"/>
      <c r="EZ32" s="97"/>
      <c r="FA32" s="98"/>
      <c r="FB32" s="98"/>
      <c r="FC32" s="97"/>
      <c r="FD32" s="97"/>
      <c r="FE32" s="98">
        <f t="shared" si="19"/>
        <v>0</v>
      </c>
      <c r="FF32" s="99"/>
      <c r="FG32" s="97"/>
      <c r="FH32" s="97"/>
      <c r="FI32" s="98"/>
      <c r="FJ32" s="98"/>
      <c r="FK32" s="97"/>
      <c r="FL32" s="97"/>
      <c r="FM32" s="98">
        <f t="shared" si="20"/>
        <v>0</v>
      </c>
      <c r="FN32" s="99"/>
      <c r="FO32" s="104"/>
      <c r="FP32" s="97"/>
      <c r="FQ32" s="97"/>
      <c r="FR32" s="97"/>
      <c r="FS32" s="97"/>
      <c r="FT32" s="97"/>
      <c r="FU32" s="98">
        <f t="shared" si="21"/>
        <v>0</v>
      </c>
      <c r="FV32" s="99"/>
      <c r="FW32" s="97"/>
      <c r="FX32" s="97"/>
      <c r="FY32" s="98"/>
      <c r="FZ32" s="98"/>
      <c r="GA32" s="97"/>
      <c r="GB32" s="97"/>
      <c r="GC32" s="98">
        <f t="shared" si="22"/>
        <v>0</v>
      </c>
      <c r="GD32" s="99"/>
      <c r="GE32" s="104"/>
      <c r="GF32" s="97"/>
      <c r="GG32" s="97"/>
      <c r="GH32" s="97"/>
      <c r="GI32" s="97"/>
      <c r="GJ32" s="97"/>
      <c r="GK32" s="98">
        <f t="shared" si="23"/>
        <v>0</v>
      </c>
      <c r="GL32" s="99"/>
      <c r="GM32" s="112">
        <f>5+3+2+2</f>
        <v>12</v>
      </c>
      <c r="GN32" s="97"/>
      <c r="GO32" s="97"/>
      <c r="GP32" s="98">
        <f>2.5+9+2</f>
        <v>13.5</v>
      </c>
      <c r="GQ32" s="97"/>
      <c r="GR32" s="97"/>
      <c r="GS32" s="98">
        <f t="shared" si="24"/>
        <v>25.5</v>
      </c>
      <c r="GT32" s="99"/>
      <c r="GU32" s="97"/>
      <c r="GV32" s="97"/>
      <c r="GW32" s="98"/>
      <c r="GX32" s="98"/>
      <c r="GY32" s="97"/>
      <c r="GZ32" s="97"/>
      <c r="HA32" s="98">
        <f t="shared" si="25"/>
        <v>0</v>
      </c>
      <c r="HB32" s="99"/>
      <c r="HC32" s="97"/>
      <c r="HD32" s="97"/>
      <c r="HE32" s="98"/>
      <c r="HF32" s="98"/>
      <c r="HG32" s="97"/>
      <c r="HH32" s="97"/>
      <c r="HI32" s="98">
        <f t="shared" si="26"/>
        <v>0</v>
      </c>
      <c r="HJ32" s="99"/>
      <c r="HK32" s="97"/>
      <c r="HL32" s="97"/>
      <c r="HM32" s="98"/>
      <c r="HN32" s="98"/>
      <c r="HO32" s="97"/>
      <c r="HP32" s="97"/>
      <c r="HQ32" s="98">
        <f t="shared" si="27"/>
        <v>0</v>
      </c>
      <c r="HR32" s="99"/>
      <c r="HS32" s="104"/>
      <c r="HT32" s="97"/>
      <c r="HU32" s="97"/>
      <c r="HV32" s="97"/>
      <c r="HW32" s="97"/>
      <c r="HX32" s="97"/>
      <c r="HY32" s="98">
        <f t="shared" si="28"/>
        <v>0</v>
      </c>
      <c r="HZ32" s="99"/>
      <c r="IA32" s="97"/>
      <c r="IB32" s="97"/>
      <c r="IC32" s="98"/>
      <c r="ID32" s="98"/>
      <c r="IE32" s="97"/>
      <c r="IF32" s="97"/>
      <c r="IG32" s="98">
        <f t="shared" si="29"/>
        <v>0</v>
      </c>
      <c r="IH32" s="99"/>
      <c r="II32" s="97"/>
      <c r="IJ32" s="97"/>
      <c r="IK32" s="98"/>
      <c r="IL32" s="98"/>
      <c r="IM32" s="97"/>
      <c r="IN32" s="97"/>
      <c r="IO32" s="98">
        <f t="shared" si="43"/>
        <v>0</v>
      </c>
      <c r="IP32" s="99"/>
      <c r="IQ32" s="97"/>
      <c r="IR32" s="97"/>
      <c r="IS32" s="98"/>
      <c r="IT32" s="98"/>
      <c r="IU32" s="97"/>
      <c r="IV32" s="97"/>
      <c r="IW32" s="98">
        <f t="shared" si="38"/>
        <v>0</v>
      </c>
      <c r="IX32" s="99"/>
      <c r="IY32" s="100">
        <f t="shared" ref="IY32:JD32" si="65">SUM(C32,K32,S32,AA32,AI32,AQ32,AY32,BG32,BO32,BW32,CE32,CM32,CU32,DC32,DK32,DS32,EA32,EI32,EQ32,EY32,FG32,FO32,FW32,GE32,GM32,GU32,HC32,HK32,HS32,IA32,II32,IQ32)</f>
        <v>22</v>
      </c>
      <c r="IZ32" s="100">
        <f t="shared" si="65"/>
        <v>0</v>
      </c>
      <c r="JA32" s="100">
        <f t="shared" si="65"/>
        <v>0</v>
      </c>
      <c r="JB32" s="100">
        <f t="shared" si="65"/>
        <v>30.5</v>
      </c>
      <c r="JC32" s="100">
        <f t="shared" si="65"/>
        <v>1</v>
      </c>
      <c r="JD32" s="100">
        <f t="shared" si="65"/>
        <v>0</v>
      </c>
      <c r="JE32" s="111">
        <f t="shared" si="40"/>
        <v>53.5</v>
      </c>
    </row>
    <row r="33" spans="1:265" ht="15.75" customHeight="1">
      <c r="A33" s="2" t="s">
        <v>89</v>
      </c>
      <c r="B33" s="2" t="s">
        <v>34</v>
      </c>
      <c r="C33" s="97"/>
      <c r="D33" s="97"/>
      <c r="E33" s="98">
        <v>1</v>
      </c>
      <c r="F33" s="98">
        <v>2</v>
      </c>
      <c r="G33" s="97"/>
      <c r="H33" s="97"/>
      <c r="I33" s="98">
        <f t="shared" si="0"/>
        <v>3</v>
      </c>
      <c r="J33" s="99"/>
      <c r="K33" s="97"/>
      <c r="L33" s="97"/>
      <c r="M33" s="98"/>
      <c r="N33" s="98"/>
      <c r="O33" s="97"/>
      <c r="P33" s="97"/>
      <c r="Q33" s="98">
        <f t="shared" si="1"/>
        <v>0</v>
      </c>
      <c r="R33" s="99"/>
      <c r="S33" s="104"/>
      <c r="T33" s="97"/>
      <c r="U33" s="97"/>
      <c r="V33" s="97"/>
      <c r="W33" s="97"/>
      <c r="X33" s="97"/>
      <c r="Y33" s="98">
        <f t="shared" si="2"/>
        <v>0</v>
      </c>
      <c r="Z33" s="99"/>
      <c r="AA33" s="97"/>
      <c r="AB33" s="97"/>
      <c r="AC33" s="98"/>
      <c r="AD33" s="98"/>
      <c r="AE33" s="97"/>
      <c r="AF33" s="97"/>
      <c r="AG33" s="98">
        <f t="shared" si="3"/>
        <v>0</v>
      </c>
      <c r="AH33" s="99"/>
      <c r="AI33" s="104"/>
      <c r="AJ33" s="97"/>
      <c r="AK33" s="97"/>
      <c r="AL33" s="97"/>
      <c r="AM33" s="97"/>
      <c r="AN33" s="97"/>
      <c r="AO33" s="98">
        <f t="shared" si="4"/>
        <v>0</v>
      </c>
      <c r="AP33" s="99"/>
      <c r="AQ33" s="97"/>
      <c r="AR33" s="97"/>
      <c r="AS33" s="98"/>
      <c r="AT33" s="98"/>
      <c r="AU33" s="97"/>
      <c r="AV33" s="97"/>
      <c r="AW33" s="98">
        <f t="shared" si="5"/>
        <v>0</v>
      </c>
      <c r="AX33" s="99"/>
      <c r="AY33" s="97"/>
      <c r="AZ33" s="97"/>
      <c r="BA33" s="98"/>
      <c r="BB33" s="98"/>
      <c r="BC33" s="97"/>
      <c r="BD33" s="97"/>
      <c r="BE33" s="98">
        <f t="shared" si="6"/>
        <v>0</v>
      </c>
      <c r="BF33" s="99"/>
      <c r="BG33" s="104"/>
      <c r="BH33" s="97"/>
      <c r="BI33" s="97"/>
      <c r="BJ33" s="97"/>
      <c r="BK33" s="97"/>
      <c r="BL33" s="97"/>
      <c r="BM33" s="98">
        <f t="shared" si="7"/>
        <v>0</v>
      </c>
      <c r="BN33" s="99"/>
      <c r="BO33" s="97"/>
      <c r="BP33" s="97"/>
      <c r="BQ33" s="98"/>
      <c r="BR33" s="98"/>
      <c r="BS33" s="97"/>
      <c r="BT33" s="97"/>
      <c r="BU33" s="98">
        <f t="shared" si="8"/>
        <v>0</v>
      </c>
      <c r="BV33" s="99"/>
      <c r="BW33" s="104"/>
      <c r="BX33" s="97"/>
      <c r="BY33" s="97"/>
      <c r="BZ33" s="97"/>
      <c r="CA33" s="97"/>
      <c r="CB33" s="97"/>
      <c r="CC33" s="98">
        <f t="shared" si="9"/>
        <v>0</v>
      </c>
      <c r="CD33" s="99"/>
      <c r="CE33" s="104"/>
      <c r="CF33" s="97"/>
      <c r="CG33" s="97"/>
      <c r="CH33" s="97"/>
      <c r="CI33" s="97"/>
      <c r="CJ33" s="97"/>
      <c r="CK33" s="98">
        <f t="shared" si="10"/>
        <v>0</v>
      </c>
      <c r="CL33" s="99"/>
      <c r="CM33" s="97"/>
      <c r="CN33" s="97"/>
      <c r="CO33" s="98"/>
      <c r="CP33" s="98"/>
      <c r="CQ33" s="97"/>
      <c r="CR33" s="97"/>
      <c r="CS33" s="98">
        <f t="shared" si="11"/>
        <v>0</v>
      </c>
      <c r="CT33" s="99"/>
      <c r="CU33" s="97"/>
      <c r="CV33" s="97"/>
      <c r="CW33" s="98"/>
      <c r="CX33" s="98"/>
      <c r="CY33" s="97"/>
      <c r="CZ33" s="97"/>
      <c r="DA33" s="98">
        <f t="shared" si="12"/>
        <v>0</v>
      </c>
      <c r="DB33" s="99"/>
      <c r="DC33" s="97"/>
      <c r="DD33" s="97"/>
      <c r="DE33" s="98"/>
      <c r="DF33" s="98"/>
      <c r="DG33" s="97"/>
      <c r="DH33" s="97"/>
      <c r="DI33" s="98">
        <f t="shared" si="13"/>
        <v>0</v>
      </c>
      <c r="DJ33" s="99"/>
      <c r="DK33" s="97"/>
      <c r="DL33" s="97"/>
      <c r="DM33" s="98"/>
      <c r="DN33" s="98"/>
      <c r="DO33" s="97"/>
      <c r="DP33" s="97"/>
      <c r="DQ33" s="98">
        <f t="shared" si="14"/>
        <v>0</v>
      </c>
      <c r="DR33" s="99"/>
      <c r="DS33" s="97"/>
      <c r="DT33" s="97"/>
      <c r="DU33" s="98"/>
      <c r="DV33" s="98"/>
      <c r="DW33" s="97"/>
      <c r="DX33" s="97"/>
      <c r="DY33" s="98">
        <f t="shared" si="15"/>
        <v>0</v>
      </c>
      <c r="DZ33" s="99"/>
      <c r="EA33" s="97"/>
      <c r="EB33" s="97"/>
      <c r="EC33" s="98"/>
      <c r="ED33" s="98"/>
      <c r="EE33" s="97"/>
      <c r="EF33" s="97"/>
      <c r="EG33" s="98">
        <f t="shared" si="16"/>
        <v>0</v>
      </c>
      <c r="EH33" s="99"/>
      <c r="EI33" s="104"/>
      <c r="EJ33" s="97"/>
      <c r="EK33" s="98">
        <v>1</v>
      </c>
      <c r="EL33" s="98">
        <v>1</v>
      </c>
      <c r="EM33" s="97"/>
      <c r="EN33" s="97"/>
      <c r="EO33" s="98">
        <f t="shared" si="17"/>
        <v>2</v>
      </c>
      <c r="EP33" s="99"/>
      <c r="EQ33" s="97"/>
      <c r="ER33" s="97"/>
      <c r="ES33" s="98"/>
      <c r="ET33" s="98"/>
      <c r="EU33" s="97"/>
      <c r="EV33" s="97"/>
      <c r="EW33" s="98">
        <f t="shared" si="18"/>
        <v>0</v>
      </c>
      <c r="EX33" s="99"/>
      <c r="EY33" s="97"/>
      <c r="EZ33" s="97"/>
      <c r="FA33" s="98"/>
      <c r="FB33" s="98"/>
      <c r="FC33" s="97"/>
      <c r="FD33" s="97"/>
      <c r="FE33" s="98">
        <f t="shared" si="19"/>
        <v>0</v>
      </c>
      <c r="FF33" s="99"/>
      <c r="FG33" s="97"/>
      <c r="FH33" s="97"/>
      <c r="FI33" s="98"/>
      <c r="FJ33" s="98"/>
      <c r="FK33" s="97"/>
      <c r="FL33" s="97"/>
      <c r="FM33" s="98">
        <f t="shared" si="20"/>
        <v>0</v>
      </c>
      <c r="FN33" s="99"/>
      <c r="FO33" s="104"/>
      <c r="FP33" s="98">
        <v>0.5</v>
      </c>
      <c r="FQ33" s="97"/>
      <c r="FR33" s="98">
        <v>1</v>
      </c>
      <c r="FS33" s="97"/>
      <c r="FT33" s="97"/>
      <c r="FU33" s="98">
        <f t="shared" si="21"/>
        <v>1.5</v>
      </c>
      <c r="FV33" s="99"/>
      <c r="FW33" s="97"/>
      <c r="FX33" s="97"/>
      <c r="FY33" s="98"/>
      <c r="FZ33" s="98"/>
      <c r="GA33" s="97"/>
      <c r="GB33" s="97"/>
      <c r="GC33" s="98">
        <f t="shared" si="22"/>
        <v>0</v>
      </c>
      <c r="GD33" s="99"/>
      <c r="GE33" s="104"/>
      <c r="GF33" s="97"/>
      <c r="GG33" s="97"/>
      <c r="GH33" s="97"/>
      <c r="GI33" s="97"/>
      <c r="GJ33" s="97"/>
      <c r="GK33" s="98">
        <f t="shared" si="23"/>
        <v>0</v>
      </c>
      <c r="GL33" s="99"/>
      <c r="GM33" s="104"/>
      <c r="GN33" s="97"/>
      <c r="GO33" s="97"/>
      <c r="GP33" s="97"/>
      <c r="GQ33" s="97"/>
      <c r="GR33" s="97"/>
      <c r="GS33" s="98">
        <f t="shared" si="24"/>
        <v>0</v>
      </c>
      <c r="GT33" s="99"/>
      <c r="GU33" s="97"/>
      <c r="GV33" s="97"/>
      <c r="GW33" s="98"/>
      <c r="GX33" s="98"/>
      <c r="GY33" s="97"/>
      <c r="GZ33" s="97"/>
      <c r="HA33" s="98">
        <f t="shared" si="25"/>
        <v>0</v>
      </c>
      <c r="HB33" s="99"/>
      <c r="HC33" s="97"/>
      <c r="HD33" s="97"/>
      <c r="HE33" s="98"/>
      <c r="HF33" s="98"/>
      <c r="HG33" s="97"/>
      <c r="HH33" s="97"/>
      <c r="HI33" s="98">
        <f t="shared" si="26"/>
        <v>0</v>
      </c>
      <c r="HJ33" s="99"/>
      <c r="HK33" s="97"/>
      <c r="HL33" s="97"/>
      <c r="HM33" s="98"/>
      <c r="HN33" s="98"/>
      <c r="HO33" s="97"/>
      <c r="HP33" s="97"/>
      <c r="HQ33" s="98">
        <f t="shared" si="27"/>
        <v>0</v>
      </c>
      <c r="HR33" s="99"/>
      <c r="HS33" s="104"/>
      <c r="HT33" s="97"/>
      <c r="HU33" s="98">
        <v>1</v>
      </c>
      <c r="HV33" s="98">
        <v>1</v>
      </c>
      <c r="HW33" s="97"/>
      <c r="HX33" s="97"/>
      <c r="HY33" s="98">
        <f t="shared" si="28"/>
        <v>2</v>
      </c>
      <c r="HZ33" s="99"/>
      <c r="IA33" s="97"/>
      <c r="IB33" s="97"/>
      <c r="IC33" s="98"/>
      <c r="ID33" s="98"/>
      <c r="IE33" s="97"/>
      <c r="IF33" s="97"/>
      <c r="IG33" s="98">
        <f t="shared" si="29"/>
        <v>0</v>
      </c>
      <c r="IH33" s="99"/>
      <c r="II33" s="97"/>
      <c r="IJ33" s="97"/>
      <c r="IK33" s="98"/>
      <c r="IL33" s="98"/>
      <c r="IM33" s="97"/>
      <c r="IN33" s="97"/>
      <c r="IO33" s="98">
        <f t="shared" si="43"/>
        <v>0</v>
      </c>
      <c r="IP33" s="99"/>
      <c r="IQ33" s="98"/>
      <c r="IR33" s="97"/>
      <c r="IS33" s="97"/>
      <c r="IT33" s="98"/>
      <c r="IU33" s="98"/>
      <c r="IV33" s="97"/>
      <c r="IW33" s="98">
        <f t="shared" si="38"/>
        <v>0</v>
      </c>
      <c r="IX33" s="99"/>
      <c r="IY33" s="100">
        <f t="shared" ref="IY33:JD33" si="66">SUM(C33,K33,S33,AA33,AI33,AQ33,AY33,BG33,BO33,BW33,CE33,CM33,CU33,DC33,DK33,DS33,EA33,EI33,EQ33,EY33,FG33,FO33,FW33,GE33,GM33,GU33,HC33,HK33,HS33,IA33,II33,IQ33)</f>
        <v>0</v>
      </c>
      <c r="IZ33" s="100">
        <f t="shared" si="66"/>
        <v>0.5</v>
      </c>
      <c r="JA33" s="100">
        <f t="shared" si="66"/>
        <v>3</v>
      </c>
      <c r="JB33" s="100">
        <f t="shared" si="66"/>
        <v>5</v>
      </c>
      <c r="JC33" s="100">
        <f t="shared" si="66"/>
        <v>0</v>
      </c>
      <c r="JD33" s="100">
        <f t="shared" si="66"/>
        <v>0</v>
      </c>
      <c r="JE33" s="111">
        <f t="shared" si="40"/>
        <v>8.5</v>
      </c>
    </row>
    <row r="34" spans="1:265" ht="15.75" customHeight="1">
      <c r="A34" s="2" t="s">
        <v>90</v>
      </c>
      <c r="B34" s="2" t="s">
        <v>35</v>
      </c>
      <c r="C34" s="97"/>
      <c r="D34" s="97"/>
      <c r="E34" s="98">
        <v>5</v>
      </c>
      <c r="F34" s="98">
        <v>1.5</v>
      </c>
      <c r="G34" s="97"/>
      <c r="H34" s="97"/>
      <c r="I34" s="98">
        <f t="shared" si="0"/>
        <v>6.5</v>
      </c>
      <c r="J34" s="99"/>
      <c r="K34" s="98"/>
      <c r="L34" s="97"/>
      <c r="M34" s="97"/>
      <c r="N34" s="98"/>
      <c r="O34" s="98"/>
      <c r="P34" s="97"/>
      <c r="Q34" s="98">
        <f t="shared" si="1"/>
        <v>0</v>
      </c>
      <c r="R34" s="99"/>
      <c r="S34" s="104"/>
      <c r="T34" s="97"/>
      <c r="U34" s="98">
        <v>1</v>
      </c>
      <c r="V34" s="98">
        <v>3</v>
      </c>
      <c r="W34" s="98">
        <v>1</v>
      </c>
      <c r="X34" s="97"/>
      <c r="Y34" s="98">
        <f t="shared" si="2"/>
        <v>5</v>
      </c>
      <c r="Z34" s="99"/>
      <c r="AA34" s="98"/>
      <c r="AB34" s="97"/>
      <c r="AC34" s="97"/>
      <c r="AD34" s="98"/>
      <c r="AE34" s="98"/>
      <c r="AF34" s="97"/>
      <c r="AG34" s="98">
        <f t="shared" si="3"/>
        <v>0</v>
      </c>
      <c r="AH34" s="99"/>
      <c r="AI34" s="104"/>
      <c r="AJ34" s="97"/>
      <c r="AK34" s="97"/>
      <c r="AL34" s="97"/>
      <c r="AM34" s="97"/>
      <c r="AN34" s="97"/>
      <c r="AO34" s="98">
        <f t="shared" si="4"/>
        <v>0</v>
      </c>
      <c r="AP34" s="99"/>
      <c r="AQ34" s="98"/>
      <c r="AR34" s="97"/>
      <c r="AS34" s="97"/>
      <c r="AT34" s="98"/>
      <c r="AU34" s="98"/>
      <c r="AV34" s="97"/>
      <c r="AW34" s="98">
        <f t="shared" si="5"/>
        <v>0</v>
      </c>
      <c r="AX34" s="99"/>
      <c r="AY34" s="98"/>
      <c r="AZ34" s="97"/>
      <c r="BA34" s="97"/>
      <c r="BB34" s="98"/>
      <c r="BC34" s="98"/>
      <c r="BD34" s="97"/>
      <c r="BE34" s="98">
        <f t="shared" si="6"/>
        <v>0</v>
      </c>
      <c r="BF34" s="99"/>
      <c r="BG34" s="104"/>
      <c r="BH34" s="97"/>
      <c r="BI34" s="97"/>
      <c r="BJ34" s="97"/>
      <c r="BK34" s="97"/>
      <c r="BL34" s="97"/>
      <c r="BM34" s="98">
        <f t="shared" si="7"/>
        <v>0</v>
      </c>
      <c r="BN34" s="99"/>
      <c r="BO34" s="98"/>
      <c r="BP34" s="97"/>
      <c r="BQ34" s="97"/>
      <c r="BR34" s="98"/>
      <c r="BS34" s="98"/>
      <c r="BT34" s="97"/>
      <c r="BU34" s="98">
        <f t="shared" si="8"/>
        <v>0</v>
      </c>
      <c r="BV34" s="99"/>
      <c r="BW34" s="112">
        <v>1</v>
      </c>
      <c r="BX34" s="98">
        <v>1</v>
      </c>
      <c r="BY34" s="98">
        <v>0.5</v>
      </c>
      <c r="BZ34" s="98">
        <v>4</v>
      </c>
      <c r="CA34" s="97"/>
      <c r="CB34" s="97"/>
      <c r="CC34" s="98">
        <f t="shared" si="9"/>
        <v>6.5</v>
      </c>
      <c r="CD34" s="99"/>
      <c r="CE34" s="104"/>
      <c r="CF34" s="97"/>
      <c r="CG34" s="97"/>
      <c r="CH34" s="97"/>
      <c r="CI34" s="97"/>
      <c r="CJ34" s="97"/>
      <c r="CK34" s="98">
        <f t="shared" si="10"/>
        <v>0</v>
      </c>
      <c r="CL34" s="99"/>
      <c r="CM34" s="98"/>
      <c r="CN34" s="97"/>
      <c r="CO34" s="97"/>
      <c r="CP34" s="98"/>
      <c r="CQ34" s="98"/>
      <c r="CR34" s="97"/>
      <c r="CS34" s="98">
        <f t="shared" si="11"/>
        <v>0</v>
      </c>
      <c r="CT34" s="99"/>
      <c r="CU34" s="98"/>
      <c r="CV34" s="97"/>
      <c r="CW34" s="97"/>
      <c r="CX34" s="98"/>
      <c r="CY34" s="98"/>
      <c r="CZ34" s="97"/>
      <c r="DA34" s="98">
        <f t="shared" si="12"/>
        <v>0</v>
      </c>
      <c r="DB34" s="99"/>
      <c r="DC34" s="98"/>
      <c r="DD34" s="97"/>
      <c r="DE34" s="97"/>
      <c r="DF34" s="98"/>
      <c r="DG34" s="98"/>
      <c r="DH34" s="97"/>
      <c r="DI34" s="98">
        <f t="shared" si="13"/>
        <v>0</v>
      </c>
      <c r="DJ34" s="99"/>
      <c r="DK34" s="98"/>
      <c r="DL34" s="97"/>
      <c r="DM34" s="97"/>
      <c r="DN34" s="98"/>
      <c r="DO34" s="98"/>
      <c r="DP34" s="97"/>
      <c r="DQ34" s="98">
        <f t="shared" si="14"/>
        <v>0</v>
      </c>
      <c r="DR34" s="99"/>
      <c r="DS34" s="98"/>
      <c r="DT34" s="97"/>
      <c r="DU34" s="97"/>
      <c r="DV34" s="98"/>
      <c r="DW34" s="98"/>
      <c r="DX34" s="97"/>
      <c r="DY34" s="98">
        <f t="shared" si="15"/>
        <v>0</v>
      </c>
      <c r="DZ34" s="99"/>
      <c r="EA34" s="98"/>
      <c r="EB34" s="97"/>
      <c r="EC34" s="97"/>
      <c r="ED34" s="98"/>
      <c r="EE34" s="98"/>
      <c r="EF34" s="97"/>
      <c r="EG34" s="98">
        <f t="shared" si="16"/>
        <v>0</v>
      </c>
      <c r="EH34" s="99"/>
      <c r="EI34" s="104"/>
      <c r="EJ34" s="97"/>
      <c r="EK34" s="98">
        <v>0.5</v>
      </c>
      <c r="EL34" s="98">
        <v>2</v>
      </c>
      <c r="EM34" s="97"/>
      <c r="EN34" s="98">
        <v>1</v>
      </c>
      <c r="EO34" s="98">
        <f t="shared" si="17"/>
        <v>3.5</v>
      </c>
      <c r="EP34" s="99"/>
      <c r="EQ34" s="98"/>
      <c r="ER34" s="97"/>
      <c r="ES34" s="97"/>
      <c r="ET34" s="98"/>
      <c r="EU34" s="98"/>
      <c r="EV34" s="97"/>
      <c r="EW34" s="98">
        <f t="shared" si="18"/>
        <v>0</v>
      </c>
      <c r="EX34" s="99"/>
      <c r="EY34" s="98"/>
      <c r="EZ34" s="97"/>
      <c r="FA34" s="97"/>
      <c r="FB34" s="98"/>
      <c r="FC34" s="98"/>
      <c r="FD34" s="97"/>
      <c r="FE34" s="98">
        <f t="shared" si="19"/>
        <v>0</v>
      </c>
      <c r="FF34" s="99"/>
      <c r="FG34" s="98"/>
      <c r="FH34" s="97"/>
      <c r="FI34" s="97"/>
      <c r="FJ34" s="98"/>
      <c r="FK34" s="98"/>
      <c r="FL34" s="97"/>
      <c r="FM34" s="98">
        <f t="shared" si="20"/>
        <v>0</v>
      </c>
      <c r="FN34" s="99"/>
      <c r="FO34" s="104"/>
      <c r="FP34" s="98">
        <v>0.5</v>
      </c>
      <c r="FQ34" s="97"/>
      <c r="FR34" s="98">
        <v>1</v>
      </c>
      <c r="FS34" s="97"/>
      <c r="FT34" s="98">
        <v>0.5</v>
      </c>
      <c r="FU34" s="98">
        <f t="shared" si="21"/>
        <v>2</v>
      </c>
      <c r="FV34" s="99"/>
      <c r="FW34" s="98"/>
      <c r="FX34" s="97"/>
      <c r="FY34" s="97"/>
      <c r="FZ34" s="98"/>
      <c r="GA34" s="98"/>
      <c r="GB34" s="97"/>
      <c r="GC34" s="98">
        <f t="shared" si="22"/>
        <v>0</v>
      </c>
      <c r="GD34" s="99"/>
      <c r="GE34" s="104"/>
      <c r="GF34" s="97"/>
      <c r="GG34" s="97"/>
      <c r="GH34" s="98">
        <v>2</v>
      </c>
      <c r="GI34" s="97"/>
      <c r="GJ34" s="98">
        <v>1.5</v>
      </c>
      <c r="GK34" s="98">
        <f t="shared" si="23"/>
        <v>3.5</v>
      </c>
      <c r="GL34" s="99"/>
      <c r="GM34" s="104"/>
      <c r="GN34" s="97"/>
      <c r="GO34" s="97"/>
      <c r="GP34" s="97"/>
      <c r="GQ34" s="97"/>
      <c r="GR34" s="97"/>
      <c r="GS34" s="98">
        <f t="shared" si="24"/>
        <v>0</v>
      </c>
      <c r="GT34" s="99"/>
      <c r="GU34" s="98"/>
      <c r="GV34" s="97"/>
      <c r="GW34" s="97"/>
      <c r="GX34" s="98"/>
      <c r="GY34" s="98"/>
      <c r="GZ34" s="97"/>
      <c r="HA34" s="98">
        <f t="shared" si="25"/>
        <v>0</v>
      </c>
      <c r="HB34" s="99"/>
      <c r="HC34" s="98"/>
      <c r="HD34" s="97"/>
      <c r="HE34" s="97"/>
      <c r="HF34" s="98"/>
      <c r="HG34" s="98"/>
      <c r="HH34" s="97"/>
      <c r="HI34" s="98">
        <f t="shared" si="26"/>
        <v>0</v>
      </c>
      <c r="HJ34" s="99"/>
      <c r="HK34" s="98"/>
      <c r="HL34" s="97"/>
      <c r="HM34" s="97"/>
      <c r="HN34" s="98"/>
      <c r="HO34" s="98"/>
      <c r="HP34" s="97"/>
      <c r="HQ34" s="98">
        <f t="shared" si="27"/>
        <v>0</v>
      </c>
      <c r="HR34" s="99"/>
      <c r="HS34" s="104"/>
      <c r="HT34" s="97"/>
      <c r="HU34" s="97"/>
      <c r="HV34" s="98">
        <v>2.5</v>
      </c>
      <c r="HW34" s="97"/>
      <c r="HX34" s="98">
        <v>2</v>
      </c>
      <c r="HY34" s="98">
        <f t="shared" si="28"/>
        <v>4.5</v>
      </c>
      <c r="HZ34" s="99"/>
      <c r="IA34" s="98"/>
      <c r="IB34" s="97"/>
      <c r="IC34" s="97"/>
      <c r="ID34" s="98"/>
      <c r="IE34" s="98"/>
      <c r="IF34" s="97"/>
      <c r="IG34" s="98">
        <f t="shared" si="29"/>
        <v>0</v>
      </c>
      <c r="IH34" s="99"/>
      <c r="II34" s="98"/>
      <c r="IJ34" s="97"/>
      <c r="IK34" s="97"/>
      <c r="IL34" s="98"/>
      <c r="IM34" s="98"/>
      <c r="IN34" s="97"/>
      <c r="IO34" s="98">
        <f t="shared" si="43"/>
        <v>0</v>
      </c>
      <c r="IP34" s="99"/>
      <c r="IQ34" s="97"/>
      <c r="IR34" s="97"/>
      <c r="IS34" s="97"/>
      <c r="IT34" s="97"/>
      <c r="IU34" s="97"/>
      <c r="IV34" s="97"/>
      <c r="IW34" s="98">
        <f t="shared" si="38"/>
        <v>0</v>
      </c>
      <c r="IX34" s="99"/>
      <c r="IY34" s="100">
        <f t="shared" ref="IY34:JD34" si="67">SUM(C34,K34,S34,AA34,AI34,AQ34,AY34,BG34,BO34,BW34,CE34,CM34,CU34,DC34,DK34,DS34,EA34,EI34,EQ34,EY34,FG34,FO34,FW34,GE34,GM34,GU34,HC34,HK34,HS34,IA34,II34,IQ34)</f>
        <v>1</v>
      </c>
      <c r="IZ34" s="100">
        <f t="shared" si="67"/>
        <v>1.5</v>
      </c>
      <c r="JA34" s="100">
        <f t="shared" si="67"/>
        <v>7</v>
      </c>
      <c r="JB34" s="100">
        <f t="shared" si="67"/>
        <v>16</v>
      </c>
      <c r="JC34" s="100">
        <f t="shared" si="67"/>
        <v>1</v>
      </c>
      <c r="JD34" s="100">
        <f t="shared" si="67"/>
        <v>5</v>
      </c>
      <c r="JE34" s="111">
        <f t="shared" si="40"/>
        <v>31.5</v>
      </c>
    </row>
    <row r="35" spans="1:265" ht="15.75" customHeight="1">
      <c r="A35" s="2" t="s">
        <v>91</v>
      </c>
      <c r="B35" s="2" t="s">
        <v>37</v>
      </c>
      <c r="C35" s="98">
        <v>7</v>
      </c>
      <c r="D35" s="97"/>
      <c r="E35" s="97"/>
      <c r="F35" s="98">
        <v>2</v>
      </c>
      <c r="G35" s="98">
        <v>1</v>
      </c>
      <c r="H35" s="97"/>
      <c r="I35" s="98">
        <f t="shared" si="0"/>
        <v>10</v>
      </c>
      <c r="J35" s="99"/>
      <c r="K35" s="97"/>
      <c r="L35" s="97"/>
      <c r="M35" s="97"/>
      <c r="N35" s="97"/>
      <c r="O35" s="97"/>
      <c r="P35" s="97"/>
      <c r="Q35" s="98">
        <f t="shared" si="1"/>
        <v>0</v>
      </c>
      <c r="R35" s="99"/>
      <c r="S35" s="104"/>
      <c r="T35" s="97"/>
      <c r="U35" s="97"/>
      <c r="V35" s="98">
        <v>3</v>
      </c>
      <c r="W35" s="98">
        <v>1</v>
      </c>
      <c r="X35" s="98">
        <v>1</v>
      </c>
      <c r="Y35" s="98">
        <f t="shared" si="2"/>
        <v>5</v>
      </c>
      <c r="Z35" s="99"/>
      <c r="AA35" s="97"/>
      <c r="AB35" s="97"/>
      <c r="AC35" s="97"/>
      <c r="AD35" s="97"/>
      <c r="AE35" s="97"/>
      <c r="AF35" s="97"/>
      <c r="AG35" s="98">
        <f t="shared" si="3"/>
        <v>0</v>
      </c>
      <c r="AH35" s="99"/>
      <c r="AI35" s="104"/>
      <c r="AJ35" s="97"/>
      <c r="AK35" s="97"/>
      <c r="AL35" s="97"/>
      <c r="AM35" s="97"/>
      <c r="AN35" s="97"/>
      <c r="AO35" s="98">
        <f t="shared" si="4"/>
        <v>0</v>
      </c>
      <c r="AP35" s="99"/>
      <c r="AQ35" s="97"/>
      <c r="AR35" s="97"/>
      <c r="AS35" s="97"/>
      <c r="AT35" s="97"/>
      <c r="AU35" s="97"/>
      <c r="AV35" s="97"/>
      <c r="AW35" s="98">
        <f t="shared" si="5"/>
        <v>0</v>
      </c>
      <c r="AX35" s="99"/>
      <c r="AY35" s="97"/>
      <c r="AZ35" s="97"/>
      <c r="BA35" s="97"/>
      <c r="BB35" s="97"/>
      <c r="BC35" s="97"/>
      <c r="BD35" s="97"/>
      <c r="BE35" s="98">
        <f t="shared" si="6"/>
        <v>0</v>
      </c>
      <c r="BF35" s="99"/>
      <c r="BG35" s="104"/>
      <c r="BH35" s="97"/>
      <c r="BI35" s="97"/>
      <c r="BJ35" s="97"/>
      <c r="BK35" s="97"/>
      <c r="BL35" s="97"/>
      <c r="BM35" s="98">
        <f t="shared" si="7"/>
        <v>0</v>
      </c>
      <c r="BN35" s="99"/>
      <c r="BO35" s="97"/>
      <c r="BP35" s="97"/>
      <c r="BQ35" s="97"/>
      <c r="BR35" s="97"/>
      <c r="BS35" s="97"/>
      <c r="BT35" s="97"/>
      <c r="BU35" s="98">
        <f t="shared" si="8"/>
        <v>0</v>
      </c>
      <c r="BV35" s="99"/>
      <c r="BW35" s="112">
        <v>2</v>
      </c>
      <c r="BX35" s="97"/>
      <c r="BY35" s="97"/>
      <c r="BZ35" s="98">
        <v>1</v>
      </c>
      <c r="CA35" s="97"/>
      <c r="CB35" s="97"/>
      <c r="CC35" s="98">
        <f t="shared" si="9"/>
        <v>3</v>
      </c>
      <c r="CD35" s="99"/>
      <c r="CE35" s="104"/>
      <c r="CF35" s="97"/>
      <c r="CG35" s="97"/>
      <c r="CH35" s="97"/>
      <c r="CI35" s="97"/>
      <c r="CJ35" s="97"/>
      <c r="CK35" s="98">
        <f t="shared" si="10"/>
        <v>0</v>
      </c>
      <c r="CL35" s="99"/>
      <c r="CM35" s="97"/>
      <c r="CN35" s="97"/>
      <c r="CO35" s="97"/>
      <c r="CP35" s="97"/>
      <c r="CQ35" s="97"/>
      <c r="CR35" s="97"/>
      <c r="CS35" s="98">
        <f t="shared" si="11"/>
        <v>0</v>
      </c>
      <c r="CT35" s="99"/>
      <c r="CU35" s="97"/>
      <c r="CV35" s="97"/>
      <c r="CW35" s="97"/>
      <c r="CX35" s="97"/>
      <c r="CY35" s="97"/>
      <c r="CZ35" s="97"/>
      <c r="DA35" s="98">
        <f t="shared" si="12"/>
        <v>0</v>
      </c>
      <c r="DB35" s="99"/>
      <c r="DC35" s="97"/>
      <c r="DD35" s="97"/>
      <c r="DE35" s="97"/>
      <c r="DF35" s="97"/>
      <c r="DG35" s="97"/>
      <c r="DH35" s="97"/>
      <c r="DI35" s="98">
        <f t="shared" si="13"/>
        <v>0</v>
      </c>
      <c r="DJ35" s="99"/>
      <c r="DK35" s="97"/>
      <c r="DL35" s="97"/>
      <c r="DM35" s="97"/>
      <c r="DN35" s="97"/>
      <c r="DO35" s="97"/>
      <c r="DP35" s="97"/>
      <c r="DQ35" s="98">
        <f t="shared" si="14"/>
        <v>0</v>
      </c>
      <c r="DR35" s="99"/>
      <c r="DS35" s="97"/>
      <c r="DT35" s="97"/>
      <c r="DU35" s="97"/>
      <c r="DV35" s="97"/>
      <c r="DW35" s="97"/>
      <c r="DX35" s="97"/>
      <c r="DY35" s="98">
        <f t="shared" si="15"/>
        <v>0</v>
      </c>
      <c r="DZ35" s="99"/>
      <c r="EA35" s="97"/>
      <c r="EB35" s="97"/>
      <c r="EC35" s="97"/>
      <c r="ED35" s="97"/>
      <c r="EE35" s="97"/>
      <c r="EF35" s="97"/>
      <c r="EG35" s="98">
        <f t="shared" si="16"/>
        <v>0</v>
      </c>
      <c r="EH35" s="99"/>
      <c r="EI35" s="112">
        <v>5</v>
      </c>
      <c r="EJ35" s="97"/>
      <c r="EK35" s="98">
        <v>0.5</v>
      </c>
      <c r="EL35" s="98">
        <v>2</v>
      </c>
      <c r="EM35" s="98">
        <v>1.5</v>
      </c>
      <c r="EN35" s="97"/>
      <c r="EO35" s="98">
        <f t="shared" si="17"/>
        <v>9</v>
      </c>
      <c r="EP35" s="99"/>
      <c r="EQ35" s="97"/>
      <c r="ER35" s="97"/>
      <c r="ES35" s="97"/>
      <c r="ET35" s="97"/>
      <c r="EU35" s="97"/>
      <c r="EV35" s="97"/>
      <c r="EW35" s="98">
        <f t="shared" si="18"/>
        <v>0</v>
      </c>
      <c r="EX35" s="99"/>
      <c r="EY35" s="97"/>
      <c r="EZ35" s="97"/>
      <c r="FA35" s="97"/>
      <c r="FB35" s="97"/>
      <c r="FC35" s="97"/>
      <c r="FD35" s="97"/>
      <c r="FE35" s="98">
        <f t="shared" si="19"/>
        <v>0</v>
      </c>
      <c r="FF35" s="99"/>
      <c r="FG35" s="97"/>
      <c r="FH35" s="97"/>
      <c r="FI35" s="97"/>
      <c r="FJ35" s="97"/>
      <c r="FK35" s="97"/>
      <c r="FL35" s="97"/>
      <c r="FM35" s="98">
        <f t="shared" si="20"/>
        <v>0</v>
      </c>
      <c r="FN35" s="99"/>
      <c r="FO35" s="112">
        <v>5</v>
      </c>
      <c r="FP35" s="97"/>
      <c r="FQ35" s="98">
        <v>0.5</v>
      </c>
      <c r="FR35" s="98">
        <v>5</v>
      </c>
      <c r="FS35" s="98">
        <v>1.5</v>
      </c>
      <c r="FT35" s="97"/>
      <c r="FU35" s="98">
        <f t="shared" si="21"/>
        <v>12</v>
      </c>
      <c r="FV35" s="99"/>
      <c r="FW35" s="97"/>
      <c r="FX35" s="97"/>
      <c r="FY35" s="97"/>
      <c r="FZ35" s="97"/>
      <c r="GA35" s="97"/>
      <c r="GB35" s="97"/>
      <c r="GC35" s="98">
        <f t="shared" si="22"/>
        <v>0</v>
      </c>
      <c r="GD35" s="99"/>
      <c r="GE35" s="104"/>
      <c r="GF35" s="97"/>
      <c r="GG35" s="97"/>
      <c r="GH35" s="97"/>
      <c r="GI35" s="97"/>
      <c r="GJ35" s="97"/>
      <c r="GK35" s="98">
        <f t="shared" si="23"/>
        <v>0</v>
      </c>
      <c r="GL35" s="99"/>
      <c r="GM35" s="112">
        <v>3</v>
      </c>
      <c r="GN35" s="97"/>
      <c r="GO35" s="97"/>
      <c r="GP35" s="97"/>
      <c r="GQ35" s="97"/>
      <c r="GR35" s="97"/>
      <c r="GS35" s="98">
        <f t="shared" si="24"/>
        <v>3</v>
      </c>
      <c r="GT35" s="99"/>
      <c r="GU35" s="97"/>
      <c r="GV35" s="97"/>
      <c r="GW35" s="97"/>
      <c r="GX35" s="97"/>
      <c r="GY35" s="97"/>
      <c r="GZ35" s="97"/>
      <c r="HA35" s="98">
        <f t="shared" si="25"/>
        <v>0</v>
      </c>
      <c r="HB35" s="99"/>
      <c r="HC35" s="97"/>
      <c r="HD35" s="97"/>
      <c r="HE35" s="97"/>
      <c r="HF35" s="97"/>
      <c r="HG35" s="97"/>
      <c r="HH35" s="97"/>
      <c r="HI35" s="98">
        <f t="shared" si="26"/>
        <v>0</v>
      </c>
      <c r="HJ35" s="99"/>
      <c r="HK35" s="97"/>
      <c r="HL35" s="97"/>
      <c r="HM35" s="97"/>
      <c r="HN35" s="97"/>
      <c r="HO35" s="97"/>
      <c r="HP35" s="97"/>
      <c r="HQ35" s="98">
        <f t="shared" si="27"/>
        <v>0</v>
      </c>
      <c r="HR35" s="99"/>
      <c r="HS35" s="112">
        <f>2.5+6</f>
        <v>8.5</v>
      </c>
      <c r="HT35" s="97"/>
      <c r="HU35" s="98">
        <v>1</v>
      </c>
      <c r="HV35" s="98">
        <v>4</v>
      </c>
      <c r="HW35" s="98">
        <v>1</v>
      </c>
      <c r="HX35" s="97"/>
      <c r="HY35" s="98">
        <f t="shared" si="28"/>
        <v>14.5</v>
      </c>
      <c r="HZ35" s="99"/>
      <c r="IA35" s="97"/>
      <c r="IB35" s="97"/>
      <c r="IC35" s="97"/>
      <c r="ID35" s="97"/>
      <c r="IE35" s="97"/>
      <c r="IF35" s="97"/>
      <c r="IG35" s="98">
        <f t="shared" si="29"/>
        <v>0</v>
      </c>
      <c r="IH35" s="99"/>
      <c r="II35" s="97"/>
      <c r="IJ35" s="97"/>
      <c r="IK35" s="97"/>
      <c r="IL35" s="97"/>
      <c r="IM35" s="97"/>
      <c r="IN35" s="97"/>
      <c r="IO35" s="98">
        <f t="shared" si="43"/>
        <v>0</v>
      </c>
      <c r="IP35" s="99"/>
      <c r="IQ35" s="97"/>
      <c r="IR35" s="98"/>
      <c r="IS35" s="98"/>
      <c r="IT35" s="98"/>
      <c r="IU35" s="97"/>
      <c r="IV35" s="97"/>
      <c r="IW35" s="98">
        <f t="shared" si="38"/>
        <v>0</v>
      </c>
      <c r="IX35" s="99"/>
      <c r="IY35" s="100">
        <f t="shared" ref="IY35:JD35" si="68">SUM(C35,K35,S35,AA35,AI35,AQ35,AY35,BG35,BO35,BW35,CE35,CM35,CU35,DC35,DK35,DS35,EA35,EI35,EQ35,EY35,FG35,FO35,FW35,GE35,GM35,GU35,HC35,HK35,HS35,IA35,II35,IQ35)</f>
        <v>30.5</v>
      </c>
      <c r="IZ35" s="100">
        <f t="shared" si="68"/>
        <v>0</v>
      </c>
      <c r="JA35" s="100">
        <f t="shared" si="68"/>
        <v>2</v>
      </c>
      <c r="JB35" s="100">
        <f t="shared" si="68"/>
        <v>17</v>
      </c>
      <c r="JC35" s="100">
        <f t="shared" si="68"/>
        <v>6</v>
      </c>
      <c r="JD35" s="100">
        <f t="shared" si="68"/>
        <v>1</v>
      </c>
      <c r="JE35" s="111">
        <f t="shared" si="40"/>
        <v>56.5</v>
      </c>
    </row>
    <row r="36" spans="1:265" ht="15.75" customHeight="1">
      <c r="A36" s="2" t="s">
        <v>92</v>
      </c>
      <c r="B36" s="2" t="s">
        <v>38</v>
      </c>
      <c r="C36" s="97"/>
      <c r="D36" s="97"/>
      <c r="E36" s="97"/>
      <c r="F36" s="97"/>
      <c r="G36" s="97"/>
      <c r="H36" s="97"/>
      <c r="I36" s="98">
        <f t="shared" si="0"/>
        <v>0</v>
      </c>
      <c r="J36" s="99"/>
      <c r="K36" s="97"/>
      <c r="L36" s="98"/>
      <c r="M36" s="98"/>
      <c r="N36" s="98"/>
      <c r="O36" s="97"/>
      <c r="P36" s="97"/>
      <c r="Q36" s="98">
        <f t="shared" si="1"/>
        <v>0</v>
      </c>
      <c r="R36" s="99"/>
      <c r="S36" s="104"/>
      <c r="T36" s="97"/>
      <c r="U36" s="97"/>
      <c r="V36" s="97"/>
      <c r="W36" s="97"/>
      <c r="X36" s="97"/>
      <c r="Y36" s="98">
        <f t="shared" si="2"/>
        <v>0</v>
      </c>
      <c r="Z36" s="99"/>
      <c r="AA36" s="97"/>
      <c r="AB36" s="98"/>
      <c r="AC36" s="98"/>
      <c r="AD36" s="98"/>
      <c r="AE36" s="97"/>
      <c r="AF36" s="97"/>
      <c r="AG36" s="98">
        <f t="shared" si="3"/>
        <v>0</v>
      </c>
      <c r="AH36" s="99"/>
      <c r="AI36" s="104"/>
      <c r="AJ36" s="97"/>
      <c r="AK36" s="97"/>
      <c r="AL36" s="97"/>
      <c r="AM36" s="97"/>
      <c r="AN36" s="97"/>
      <c r="AO36" s="98">
        <f t="shared" si="4"/>
        <v>0</v>
      </c>
      <c r="AP36" s="99"/>
      <c r="AQ36" s="97"/>
      <c r="AR36" s="98"/>
      <c r="AS36" s="98"/>
      <c r="AT36" s="98"/>
      <c r="AU36" s="97"/>
      <c r="AV36" s="97"/>
      <c r="AW36" s="98">
        <f t="shared" si="5"/>
        <v>0</v>
      </c>
      <c r="AX36" s="99"/>
      <c r="AY36" s="97"/>
      <c r="AZ36" s="98"/>
      <c r="BA36" s="98"/>
      <c r="BB36" s="98"/>
      <c r="BC36" s="97"/>
      <c r="BD36" s="97"/>
      <c r="BE36" s="98">
        <f t="shared" si="6"/>
        <v>0</v>
      </c>
      <c r="BF36" s="99"/>
      <c r="BG36" s="104"/>
      <c r="BH36" s="97"/>
      <c r="BI36" s="97"/>
      <c r="BJ36" s="97"/>
      <c r="BK36" s="97"/>
      <c r="BL36" s="97"/>
      <c r="BM36" s="98">
        <f t="shared" si="7"/>
        <v>0</v>
      </c>
      <c r="BN36" s="99"/>
      <c r="BO36" s="97"/>
      <c r="BP36" s="98"/>
      <c r="BQ36" s="98"/>
      <c r="BR36" s="98"/>
      <c r="BS36" s="97"/>
      <c r="BT36" s="97"/>
      <c r="BU36" s="98">
        <f t="shared" si="8"/>
        <v>0</v>
      </c>
      <c r="BV36" s="99"/>
      <c r="BW36" s="104"/>
      <c r="BX36" s="97"/>
      <c r="BY36" s="97"/>
      <c r="BZ36" s="97"/>
      <c r="CA36" s="97"/>
      <c r="CB36" s="97"/>
      <c r="CC36" s="98">
        <f t="shared" si="9"/>
        <v>0</v>
      </c>
      <c r="CD36" s="99"/>
      <c r="CE36" s="104"/>
      <c r="CF36" s="97"/>
      <c r="CG36" s="97"/>
      <c r="CH36" s="97"/>
      <c r="CI36" s="97"/>
      <c r="CJ36" s="97"/>
      <c r="CK36" s="98">
        <f t="shared" si="10"/>
        <v>0</v>
      </c>
      <c r="CL36" s="99"/>
      <c r="CM36" s="97"/>
      <c r="CN36" s="98"/>
      <c r="CO36" s="98"/>
      <c r="CP36" s="98"/>
      <c r="CQ36" s="97"/>
      <c r="CR36" s="97"/>
      <c r="CS36" s="98">
        <f t="shared" si="11"/>
        <v>0</v>
      </c>
      <c r="CT36" s="99"/>
      <c r="CU36" s="97"/>
      <c r="CV36" s="98"/>
      <c r="CW36" s="98"/>
      <c r="CX36" s="98"/>
      <c r="CY36" s="97"/>
      <c r="CZ36" s="97"/>
      <c r="DA36" s="98">
        <f t="shared" si="12"/>
        <v>0</v>
      </c>
      <c r="DB36" s="99"/>
      <c r="DC36" s="97"/>
      <c r="DD36" s="98"/>
      <c r="DE36" s="98"/>
      <c r="DF36" s="98"/>
      <c r="DG36" s="97"/>
      <c r="DH36" s="97"/>
      <c r="DI36" s="98">
        <f t="shared" si="13"/>
        <v>0</v>
      </c>
      <c r="DJ36" s="99"/>
      <c r="DK36" s="97"/>
      <c r="DL36" s="98"/>
      <c r="DM36" s="98"/>
      <c r="DN36" s="98"/>
      <c r="DO36" s="97"/>
      <c r="DP36" s="97"/>
      <c r="DQ36" s="98">
        <f t="shared" si="14"/>
        <v>0</v>
      </c>
      <c r="DR36" s="99"/>
      <c r="DS36" s="97"/>
      <c r="DT36" s="98"/>
      <c r="DU36" s="98"/>
      <c r="DV36" s="98"/>
      <c r="DW36" s="97"/>
      <c r="DX36" s="97"/>
      <c r="DY36" s="98">
        <f t="shared" si="15"/>
        <v>0</v>
      </c>
      <c r="DZ36" s="99"/>
      <c r="EA36" s="97"/>
      <c r="EB36" s="98"/>
      <c r="EC36" s="98"/>
      <c r="ED36" s="98"/>
      <c r="EE36" s="97"/>
      <c r="EF36" s="97"/>
      <c r="EG36" s="98">
        <f t="shared" si="16"/>
        <v>0</v>
      </c>
      <c r="EH36" s="99"/>
      <c r="EI36" s="104"/>
      <c r="EJ36" s="97"/>
      <c r="EK36" s="97"/>
      <c r="EL36" s="97"/>
      <c r="EM36" s="97"/>
      <c r="EN36" s="97"/>
      <c r="EO36" s="98">
        <f t="shared" si="17"/>
        <v>0</v>
      </c>
      <c r="EP36" s="99"/>
      <c r="EQ36" s="97"/>
      <c r="ER36" s="98"/>
      <c r="ES36" s="98"/>
      <c r="ET36" s="98"/>
      <c r="EU36" s="97"/>
      <c r="EV36" s="97"/>
      <c r="EW36" s="98">
        <f t="shared" si="18"/>
        <v>0</v>
      </c>
      <c r="EX36" s="99"/>
      <c r="EY36" s="97"/>
      <c r="EZ36" s="98"/>
      <c r="FA36" s="98"/>
      <c r="FB36" s="98"/>
      <c r="FC36" s="97"/>
      <c r="FD36" s="97"/>
      <c r="FE36" s="98">
        <f t="shared" si="19"/>
        <v>0</v>
      </c>
      <c r="FF36" s="99"/>
      <c r="FG36" s="97"/>
      <c r="FH36" s="98"/>
      <c r="FI36" s="98"/>
      <c r="FJ36" s="98"/>
      <c r="FK36" s="97"/>
      <c r="FL36" s="97"/>
      <c r="FM36" s="98">
        <f t="shared" si="20"/>
        <v>0</v>
      </c>
      <c r="FN36" s="99"/>
      <c r="FO36" s="104"/>
      <c r="FP36" s="97"/>
      <c r="FQ36" s="97"/>
      <c r="FR36" s="97"/>
      <c r="FS36" s="97"/>
      <c r="FT36" s="97"/>
      <c r="FU36" s="98">
        <f t="shared" si="21"/>
        <v>0</v>
      </c>
      <c r="FV36" s="99"/>
      <c r="FW36" s="97"/>
      <c r="FX36" s="98"/>
      <c r="FY36" s="98"/>
      <c r="FZ36" s="98"/>
      <c r="GA36" s="97"/>
      <c r="GB36" s="97"/>
      <c r="GC36" s="98">
        <f t="shared" si="22"/>
        <v>0</v>
      </c>
      <c r="GD36" s="99"/>
      <c r="GE36" s="104"/>
      <c r="GF36" s="97"/>
      <c r="GG36" s="97"/>
      <c r="GH36" s="97"/>
      <c r="GI36" s="97"/>
      <c r="GJ36" s="97"/>
      <c r="GK36" s="98">
        <f t="shared" si="23"/>
        <v>0</v>
      </c>
      <c r="GL36" s="99"/>
      <c r="GM36" s="104"/>
      <c r="GN36" s="97"/>
      <c r="GO36" s="97"/>
      <c r="GP36" s="97"/>
      <c r="GQ36" s="97"/>
      <c r="GR36" s="97"/>
      <c r="GS36" s="98">
        <f t="shared" si="24"/>
        <v>0</v>
      </c>
      <c r="GT36" s="99"/>
      <c r="GU36" s="97"/>
      <c r="GV36" s="98"/>
      <c r="GW36" s="98"/>
      <c r="GX36" s="98"/>
      <c r="GY36" s="97"/>
      <c r="GZ36" s="97"/>
      <c r="HA36" s="98">
        <f t="shared" si="25"/>
        <v>0</v>
      </c>
      <c r="HB36" s="99"/>
      <c r="HC36" s="97"/>
      <c r="HD36" s="98"/>
      <c r="HE36" s="98"/>
      <c r="HF36" s="98"/>
      <c r="HG36" s="97"/>
      <c r="HH36" s="97"/>
      <c r="HI36" s="98">
        <f t="shared" si="26"/>
        <v>0</v>
      </c>
      <c r="HJ36" s="99"/>
      <c r="HK36" s="97"/>
      <c r="HL36" s="98"/>
      <c r="HM36" s="98"/>
      <c r="HN36" s="98"/>
      <c r="HO36" s="97"/>
      <c r="HP36" s="97"/>
      <c r="HQ36" s="98">
        <f t="shared" si="27"/>
        <v>0</v>
      </c>
      <c r="HR36" s="99"/>
      <c r="HS36" s="104"/>
      <c r="HT36" s="97"/>
      <c r="HU36" s="97"/>
      <c r="HV36" s="97"/>
      <c r="HW36" s="97"/>
      <c r="HX36" s="97"/>
      <c r="HY36" s="98">
        <f t="shared" si="28"/>
        <v>0</v>
      </c>
      <c r="HZ36" s="99"/>
      <c r="IA36" s="97"/>
      <c r="IB36" s="98"/>
      <c r="IC36" s="98"/>
      <c r="ID36" s="98"/>
      <c r="IE36" s="97"/>
      <c r="IF36" s="97"/>
      <c r="IG36" s="98">
        <f t="shared" si="29"/>
        <v>0</v>
      </c>
      <c r="IH36" s="99"/>
      <c r="II36" s="97"/>
      <c r="IJ36" s="98"/>
      <c r="IK36" s="98"/>
      <c r="IL36" s="98"/>
      <c r="IM36" s="97"/>
      <c r="IN36" s="97"/>
      <c r="IO36" s="98">
        <f t="shared" si="43"/>
        <v>0</v>
      </c>
      <c r="IP36" s="99"/>
      <c r="IQ36" s="97"/>
      <c r="IR36" s="97"/>
      <c r="IS36" s="97"/>
      <c r="IT36" s="97"/>
      <c r="IU36" s="97"/>
      <c r="IV36" s="97"/>
      <c r="IW36" s="98">
        <f t="shared" si="38"/>
        <v>0</v>
      </c>
      <c r="IX36" s="99"/>
      <c r="IY36" s="100">
        <f t="shared" ref="IY36:JD36" si="69">SUM(C36,K36,S36,AA36,AI36,AQ36,AY36,BG36,BO36,BW36,CE36,CM36,CU36,DC36,DK36,DS36,EA36,EI36,EQ36,EY36,FG36,FO36,FW36,GE36,GM36,GU36,HC36,HK36,HS36,IA36,II36,IQ36)</f>
        <v>0</v>
      </c>
      <c r="IZ36" s="100">
        <f t="shared" si="69"/>
        <v>0</v>
      </c>
      <c r="JA36" s="100">
        <f t="shared" si="69"/>
        <v>0</v>
      </c>
      <c r="JB36" s="100">
        <f t="shared" si="69"/>
        <v>0</v>
      </c>
      <c r="JC36" s="100">
        <f t="shared" si="69"/>
        <v>0</v>
      </c>
      <c r="JD36" s="100">
        <f t="shared" si="69"/>
        <v>0</v>
      </c>
      <c r="JE36" s="111">
        <f t="shared" si="40"/>
        <v>0</v>
      </c>
    </row>
    <row r="37" spans="1:265" ht="15.75" customHeight="1">
      <c r="A37" s="2" t="s">
        <v>94</v>
      </c>
      <c r="B37" s="2" t="s">
        <v>40</v>
      </c>
      <c r="C37" s="97"/>
      <c r="D37" s="98">
        <v>1</v>
      </c>
      <c r="E37" s="98">
        <v>1</v>
      </c>
      <c r="F37" s="98">
        <v>1</v>
      </c>
      <c r="G37" s="97"/>
      <c r="H37" s="97"/>
      <c r="I37" s="98">
        <f t="shared" si="0"/>
        <v>3</v>
      </c>
      <c r="J37" s="99"/>
      <c r="K37" s="97"/>
      <c r="L37" s="97"/>
      <c r="M37" s="97"/>
      <c r="N37" s="97"/>
      <c r="O37" s="97"/>
      <c r="P37" s="97"/>
      <c r="Q37" s="98">
        <f t="shared" si="1"/>
        <v>0</v>
      </c>
      <c r="R37" s="99"/>
      <c r="S37" s="104"/>
      <c r="T37" s="97"/>
      <c r="U37" s="97"/>
      <c r="V37" s="97"/>
      <c r="W37" s="97"/>
      <c r="X37" s="97"/>
      <c r="Y37" s="98">
        <f t="shared" si="2"/>
        <v>0</v>
      </c>
      <c r="Z37" s="99"/>
      <c r="AA37" s="97"/>
      <c r="AB37" s="97"/>
      <c r="AC37" s="97"/>
      <c r="AD37" s="97"/>
      <c r="AE37" s="97"/>
      <c r="AF37" s="97"/>
      <c r="AG37" s="98">
        <f t="shared" si="3"/>
        <v>0</v>
      </c>
      <c r="AH37" s="99"/>
      <c r="AI37" s="104"/>
      <c r="AJ37" s="97"/>
      <c r="AK37" s="97"/>
      <c r="AL37" s="97"/>
      <c r="AM37" s="97"/>
      <c r="AN37" s="97"/>
      <c r="AO37" s="98">
        <f t="shared" si="4"/>
        <v>0</v>
      </c>
      <c r="AP37" s="99"/>
      <c r="AQ37" s="97"/>
      <c r="AR37" s="97"/>
      <c r="AS37" s="97"/>
      <c r="AT37" s="97"/>
      <c r="AU37" s="97"/>
      <c r="AV37" s="97"/>
      <c r="AW37" s="98">
        <f t="shared" si="5"/>
        <v>0</v>
      </c>
      <c r="AX37" s="99"/>
      <c r="AY37" s="97"/>
      <c r="AZ37" s="97"/>
      <c r="BA37" s="97"/>
      <c r="BB37" s="97"/>
      <c r="BC37" s="97"/>
      <c r="BD37" s="97"/>
      <c r="BE37" s="98">
        <f t="shared" si="6"/>
        <v>0</v>
      </c>
      <c r="BF37" s="99"/>
      <c r="BG37" s="104"/>
      <c r="BH37" s="97"/>
      <c r="BI37" s="98">
        <v>1</v>
      </c>
      <c r="BJ37" s="98">
        <v>1</v>
      </c>
      <c r="BK37" s="97"/>
      <c r="BL37" s="97"/>
      <c r="BM37" s="98">
        <f t="shared" si="7"/>
        <v>2</v>
      </c>
      <c r="BN37" s="99"/>
      <c r="BO37" s="97"/>
      <c r="BP37" s="97"/>
      <c r="BQ37" s="97"/>
      <c r="BR37" s="97"/>
      <c r="BS37" s="97"/>
      <c r="BT37" s="97"/>
      <c r="BU37" s="98">
        <f t="shared" si="8"/>
        <v>0</v>
      </c>
      <c r="BV37" s="99"/>
      <c r="BW37" s="104"/>
      <c r="BX37" s="97"/>
      <c r="BY37" s="97"/>
      <c r="BZ37" s="97"/>
      <c r="CA37" s="97"/>
      <c r="CB37" s="97"/>
      <c r="CC37" s="98">
        <f t="shared" si="9"/>
        <v>0</v>
      </c>
      <c r="CD37" s="99"/>
      <c r="CE37" s="104"/>
      <c r="CF37" s="97"/>
      <c r="CG37" s="97"/>
      <c r="CH37" s="97"/>
      <c r="CI37" s="97"/>
      <c r="CJ37" s="97"/>
      <c r="CK37" s="98">
        <f t="shared" si="10"/>
        <v>0</v>
      </c>
      <c r="CL37" s="99"/>
      <c r="CM37" s="97"/>
      <c r="CN37" s="97"/>
      <c r="CO37" s="97"/>
      <c r="CP37" s="97"/>
      <c r="CQ37" s="97"/>
      <c r="CR37" s="97"/>
      <c r="CS37" s="98">
        <f t="shared" si="11"/>
        <v>0</v>
      </c>
      <c r="CT37" s="99"/>
      <c r="CU37" s="97"/>
      <c r="CV37" s="97"/>
      <c r="CW37" s="97"/>
      <c r="CX37" s="97"/>
      <c r="CY37" s="97"/>
      <c r="CZ37" s="97"/>
      <c r="DA37" s="98">
        <f t="shared" si="12"/>
        <v>0</v>
      </c>
      <c r="DB37" s="99"/>
      <c r="DC37" s="97"/>
      <c r="DD37" s="97"/>
      <c r="DE37" s="97"/>
      <c r="DF37" s="97"/>
      <c r="DG37" s="97"/>
      <c r="DH37" s="97"/>
      <c r="DI37" s="98">
        <f t="shared" si="13"/>
        <v>0</v>
      </c>
      <c r="DJ37" s="99"/>
      <c r="DK37" s="97"/>
      <c r="DL37" s="97"/>
      <c r="DM37" s="97"/>
      <c r="DN37" s="97"/>
      <c r="DO37" s="97"/>
      <c r="DP37" s="97"/>
      <c r="DQ37" s="98">
        <f t="shared" si="14"/>
        <v>0</v>
      </c>
      <c r="DR37" s="99"/>
      <c r="DS37" s="97"/>
      <c r="DT37" s="97"/>
      <c r="DU37" s="97"/>
      <c r="DV37" s="97"/>
      <c r="DW37" s="97"/>
      <c r="DX37" s="97"/>
      <c r="DY37" s="98">
        <f t="shared" si="15"/>
        <v>0</v>
      </c>
      <c r="DZ37" s="99"/>
      <c r="EA37" s="97"/>
      <c r="EB37" s="97"/>
      <c r="EC37" s="97"/>
      <c r="ED37" s="97"/>
      <c r="EE37" s="97"/>
      <c r="EF37" s="97"/>
      <c r="EG37" s="98">
        <f t="shared" si="16"/>
        <v>0</v>
      </c>
      <c r="EH37" s="99"/>
      <c r="EI37" s="104"/>
      <c r="EJ37" s="97"/>
      <c r="EK37" s="97"/>
      <c r="EL37" s="97"/>
      <c r="EM37" s="97"/>
      <c r="EN37" s="97"/>
      <c r="EO37" s="98">
        <f t="shared" si="17"/>
        <v>0</v>
      </c>
      <c r="EP37" s="99"/>
      <c r="EQ37" s="97"/>
      <c r="ER37" s="97"/>
      <c r="ES37" s="97"/>
      <c r="ET37" s="97"/>
      <c r="EU37" s="97"/>
      <c r="EV37" s="97"/>
      <c r="EW37" s="98">
        <f t="shared" si="18"/>
        <v>0</v>
      </c>
      <c r="EX37" s="99"/>
      <c r="EY37" s="97"/>
      <c r="EZ37" s="97"/>
      <c r="FA37" s="97"/>
      <c r="FB37" s="97"/>
      <c r="FC37" s="97"/>
      <c r="FD37" s="97"/>
      <c r="FE37" s="98">
        <f t="shared" si="19"/>
        <v>0</v>
      </c>
      <c r="FF37" s="99"/>
      <c r="FG37" s="97"/>
      <c r="FH37" s="97"/>
      <c r="FI37" s="97"/>
      <c r="FJ37" s="97"/>
      <c r="FK37" s="97"/>
      <c r="FL37" s="97"/>
      <c r="FM37" s="98">
        <f t="shared" si="20"/>
        <v>0</v>
      </c>
      <c r="FN37" s="99"/>
      <c r="FO37" s="104"/>
      <c r="FP37" s="97"/>
      <c r="FQ37" s="97"/>
      <c r="FR37" s="97"/>
      <c r="FS37" s="97"/>
      <c r="FT37" s="97"/>
      <c r="FU37" s="98">
        <f t="shared" si="21"/>
        <v>0</v>
      </c>
      <c r="FV37" s="99"/>
      <c r="FW37" s="97"/>
      <c r="FX37" s="97"/>
      <c r="FY37" s="97"/>
      <c r="FZ37" s="97"/>
      <c r="GA37" s="97"/>
      <c r="GB37" s="97"/>
      <c r="GC37" s="98">
        <f t="shared" si="22"/>
        <v>0</v>
      </c>
      <c r="GD37" s="99"/>
      <c r="GE37" s="104"/>
      <c r="GF37" s="97"/>
      <c r="GG37" s="97"/>
      <c r="GH37" s="97"/>
      <c r="GI37" s="97"/>
      <c r="GJ37" s="97"/>
      <c r="GK37" s="98">
        <f t="shared" si="23"/>
        <v>0</v>
      </c>
      <c r="GL37" s="99"/>
      <c r="GM37" s="104"/>
      <c r="GN37" s="97"/>
      <c r="GO37" s="97"/>
      <c r="GP37" s="97"/>
      <c r="GQ37" s="97"/>
      <c r="GR37" s="97"/>
      <c r="GS37" s="98">
        <f t="shared" si="24"/>
        <v>0</v>
      </c>
      <c r="GT37" s="99"/>
      <c r="GU37" s="97"/>
      <c r="GV37" s="97"/>
      <c r="GW37" s="97"/>
      <c r="GX37" s="97"/>
      <c r="GY37" s="97"/>
      <c r="GZ37" s="97"/>
      <c r="HA37" s="98">
        <f t="shared" si="25"/>
        <v>0</v>
      </c>
      <c r="HB37" s="99"/>
      <c r="HC37" s="97"/>
      <c r="HD37" s="97"/>
      <c r="HE37" s="97"/>
      <c r="HF37" s="97"/>
      <c r="HG37" s="97"/>
      <c r="HH37" s="97"/>
      <c r="HI37" s="98">
        <f t="shared" si="26"/>
        <v>0</v>
      </c>
      <c r="HJ37" s="99"/>
      <c r="HK37" s="97"/>
      <c r="HL37" s="97"/>
      <c r="HM37" s="97"/>
      <c r="HN37" s="97"/>
      <c r="HO37" s="97"/>
      <c r="HP37" s="97"/>
      <c r="HQ37" s="98">
        <f t="shared" si="27"/>
        <v>0</v>
      </c>
      <c r="HR37" s="99"/>
      <c r="HS37" s="104"/>
      <c r="HT37" s="98">
        <v>1</v>
      </c>
      <c r="HU37" s="98">
        <v>1</v>
      </c>
      <c r="HV37" s="98">
        <v>0.5</v>
      </c>
      <c r="HW37" s="98">
        <v>0.5</v>
      </c>
      <c r="HX37" s="97"/>
      <c r="HY37" s="98">
        <f t="shared" si="28"/>
        <v>3</v>
      </c>
      <c r="HZ37" s="99"/>
      <c r="IA37" s="97"/>
      <c r="IB37" s="97"/>
      <c r="IC37" s="97"/>
      <c r="ID37" s="97"/>
      <c r="IE37" s="97"/>
      <c r="IF37" s="97"/>
      <c r="IG37" s="98">
        <f t="shared" si="29"/>
        <v>0</v>
      </c>
      <c r="IH37" s="99"/>
      <c r="II37" s="97"/>
      <c r="IJ37" s="97"/>
      <c r="IK37" s="97"/>
      <c r="IL37" s="97"/>
      <c r="IM37" s="97"/>
      <c r="IN37" s="97"/>
      <c r="IO37" s="98">
        <f t="shared" si="43"/>
        <v>0</v>
      </c>
      <c r="IP37" s="99"/>
      <c r="IQ37" s="98"/>
      <c r="IR37" s="98"/>
      <c r="IS37" s="97"/>
      <c r="IT37" s="98"/>
      <c r="IU37" s="98"/>
      <c r="IV37" s="97"/>
      <c r="IW37" s="98">
        <f t="shared" si="38"/>
        <v>0</v>
      </c>
      <c r="IX37" s="99"/>
      <c r="IY37" s="100">
        <f t="shared" ref="IY37:JD37" si="70">SUM(C37,K37,S37,AA37,AI37,AQ37,AY37,BG37,BO37,BW37,CE37,CM37,CU37,DC37,DK37,DS37,EA37,EI37,EQ37,EY37,FG37,FO37,FW37,GE37,GM37,GU37,HC37,HK37,HS37,IA37,II37,IQ37)</f>
        <v>0</v>
      </c>
      <c r="IZ37" s="100">
        <f t="shared" si="70"/>
        <v>2</v>
      </c>
      <c r="JA37" s="100">
        <f t="shared" si="70"/>
        <v>3</v>
      </c>
      <c r="JB37" s="100">
        <f t="shared" si="70"/>
        <v>2.5</v>
      </c>
      <c r="JC37" s="100">
        <f t="shared" si="70"/>
        <v>0.5</v>
      </c>
      <c r="JD37" s="100">
        <f t="shared" si="70"/>
        <v>0</v>
      </c>
      <c r="JE37" s="111">
        <f t="shared" si="40"/>
        <v>8</v>
      </c>
    </row>
    <row r="38" spans="1:265" ht="15.75" customHeight="1">
      <c r="A38" s="2" t="s">
        <v>95</v>
      </c>
      <c r="B38" s="2" t="s">
        <v>115</v>
      </c>
      <c r="C38" s="97"/>
      <c r="D38" s="97"/>
      <c r="E38" s="98">
        <v>2</v>
      </c>
      <c r="F38" s="97"/>
      <c r="G38" s="97"/>
      <c r="H38" s="97"/>
      <c r="I38" s="98">
        <f t="shared" si="0"/>
        <v>2</v>
      </c>
      <c r="J38" s="99"/>
      <c r="K38" s="98"/>
      <c r="L38" s="98"/>
      <c r="M38" s="97"/>
      <c r="N38" s="98"/>
      <c r="O38" s="98"/>
      <c r="P38" s="97"/>
      <c r="Q38" s="98">
        <f t="shared" si="1"/>
        <v>0</v>
      </c>
      <c r="R38" s="99"/>
      <c r="S38" s="104"/>
      <c r="T38" s="97"/>
      <c r="U38" s="97"/>
      <c r="V38" s="97"/>
      <c r="W38" s="97"/>
      <c r="X38" s="97"/>
      <c r="Y38" s="98">
        <f t="shared" si="2"/>
        <v>0</v>
      </c>
      <c r="Z38" s="99"/>
      <c r="AA38" s="98"/>
      <c r="AB38" s="98"/>
      <c r="AC38" s="97"/>
      <c r="AD38" s="98"/>
      <c r="AE38" s="98"/>
      <c r="AF38" s="97"/>
      <c r="AG38" s="98">
        <f t="shared" si="3"/>
        <v>0</v>
      </c>
      <c r="AH38" s="99"/>
      <c r="AI38" s="104"/>
      <c r="AJ38" s="97"/>
      <c r="AK38" s="97"/>
      <c r="AL38" s="97"/>
      <c r="AM38" s="97"/>
      <c r="AN38" s="97"/>
      <c r="AO38" s="98">
        <f t="shared" si="4"/>
        <v>0</v>
      </c>
      <c r="AP38" s="99"/>
      <c r="AQ38" s="98"/>
      <c r="AR38" s="98"/>
      <c r="AS38" s="97"/>
      <c r="AT38" s="98"/>
      <c r="AU38" s="98"/>
      <c r="AV38" s="97"/>
      <c r="AW38" s="98">
        <f t="shared" si="5"/>
        <v>0</v>
      </c>
      <c r="AX38" s="99"/>
      <c r="AY38" s="98"/>
      <c r="AZ38" s="98"/>
      <c r="BA38" s="97"/>
      <c r="BB38" s="98"/>
      <c r="BC38" s="98"/>
      <c r="BD38" s="97"/>
      <c r="BE38" s="98">
        <f t="shared" si="6"/>
        <v>0</v>
      </c>
      <c r="BF38" s="99"/>
      <c r="BG38" s="104"/>
      <c r="BH38" s="97"/>
      <c r="BI38" s="98">
        <v>1</v>
      </c>
      <c r="BJ38" s="97"/>
      <c r="BK38" s="97"/>
      <c r="BL38" s="97"/>
      <c r="BM38" s="98">
        <f t="shared" si="7"/>
        <v>1</v>
      </c>
      <c r="BN38" s="99"/>
      <c r="BO38" s="98"/>
      <c r="BP38" s="98"/>
      <c r="BQ38" s="97"/>
      <c r="BR38" s="98"/>
      <c r="BS38" s="98"/>
      <c r="BT38" s="97"/>
      <c r="BU38" s="98">
        <f t="shared" si="8"/>
        <v>0</v>
      </c>
      <c r="BV38" s="99"/>
      <c r="BW38" s="104"/>
      <c r="BX38" s="97"/>
      <c r="BY38" s="97"/>
      <c r="BZ38" s="97"/>
      <c r="CA38" s="97"/>
      <c r="CB38" s="97"/>
      <c r="CC38" s="98">
        <f t="shared" si="9"/>
        <v>0</v>
      </c>
      <c r="CD38" s="99"/>
      <c r="CE38" s="104"/>
      <c r="CF38" s="97"/>
      <c r="CG38" s="98">
        <v>2.5</v>
      </c>
      <c r="CH38" s="97"/>
      <c r="CI38" s="97"/>
      <c r="CJ38" s="97"/>
      <c r="CK38" s="98">
        <f t="shared" si="10"/>
        <v>2.5</v>
      </c>
      <c r="CL38" s="99"/>
      <c r="CM38" s="98"/>
      <c r="CN38" s="98"/>
      <c r="CO38" s="97"/>
      <c r="CP38" s="98"/>
      <c r="CQ38" s="98"/>
      <c r="CR38" s="97"/>
      <c r="CS38" s="98">
        <f t="shared" si="11"/>
        <v>0</v>
      </c>
      <c r="CT38" s="99"/>
      <c r="CU38" s="98"/>
      <c r="CV38" s="98"/>
      <c r="CW38" s="97"/>
      <c r="CX38" s="98"/>
      <c r="CY38" s="98"/>
      <c r="CZ38" s="97"/>
      <c r="DA38" s="98">
        <f t="shared" si="12"/>
        <v>0</v>
      </c>
      <c r="DB38" s="99"/>
      <c r="DC38" s="98"/>
      <c r="DD38" s="98"/>
      <c r="DE38" s="97"/>
      <c r="DF38" s="98"/>
      <c r="DG38" s="98"/>
      <c r="DH38" s="97"/>
      <c r="DI38" s="98">
        <f t="shared" si="13"/>
        <v>0</v>
      </c>
      <c r="DJ38" s="99"/>
      <c r="DK38" s="98"/>
      <c r="DL38" s="98"/>
      <c r="DM38" s="97"/>
      <c r="DN38" s="98"/>
      <c r="DO38" s="98"/>
      <c r="DP38" s="97"/>
      <c r="DQ38" s="98">
        <f t="shared" si="14"/>
        <v>0</v>
      </c>
      <c r="DR38" s="99"/>
      <c r="DS38" s="98"/>
      <c r="DT38" s="98"/>
      <c r="DU38" s="97"/>
      <c r="DV38" s="98"/>
      <c r="DW38" s="98"/>
      <c r="DX38" s="97"/>
      <c r="DY38" s="98">
        <f t="shared" si="15"/>
        <v>0</v>
      </c>
      <c r="DZ38" s="99"/>
      <c r="EA38" s="98"/>
      <c r="EB38" s="98"/>
      <c r="EC38" s="97"/>
      <c r="ED38" s="98"/>
      <c r="EE38" s="98"/>
      <c r="EF38" s="97"/>
      <c r="EG38" s="98">
        <f t="shared" si="16"/>
        <v>0</v>
      </c>
      <c r="EH38" s="99"/>
      <c r="EI38" s="104"/>
      <c r="EJ38" s="97"/>
      <c r="EK38" s="97"/>
      <c r="EL38" s="97"/>
      <c r="EM38" s="97"/>
      <c r="EN38" s="97"/>
      <c r="EO38" s="98">
        <f t="shared" si="17"/>
        <v>0</v>
      </c>
      <c r="EP38" s="99"/>
      <c r="EQ38" s="98"/>
      <c r="ER38" s="98"/>
      <c r="ES38" s="97"/>
      <c r="ET38" s="98"/>
      <c r="EU38" s="98"/>
      <c r="EV38" s="97"/>
      <c r="EW38" s="98">
        <f t="shared" si="18"/>
        <v>0</v>
      </c>
      <c r="EX38" s="99"/>
      <c r="EY38" s="98"/>
      <c r="EZ38" s="98"/>
      <c r="FA38" s="97"/>
      <c r="FB38" s="98"/>
      <c r="FC38" s="98"/>
      <c r="FD38" s="97"/>
      <c r="FE38" s="98">
        <f t="shared" si="19"/>
        <v>0</v>
      </c>
      <c r="FF38" s="99"/>
      <c r="FG38" s="98"/>
      <c r="FH38" s="98"/>
      <c r="FI38" s="97"/>
      <c r="FJ38" s="98"/>
      <c r="FK38" s="98"/>
      <c r="FL38" s="97"/>
      <c r="FM38" s="98">
        <f t="shared" si="20"/>
        <v>0</v>
      </c>
      <c r="FN38" s="99"/>
      <c r="FO38" s="104"/>
      <c r="FP38" s="97"/>
      <c r="FQ38" s="97"/>
      <c r="FR38" s="97"/>
      <c r="FS38" s="97"/>
      <c r="FT38" s="97"/>
      <c r="FU38" s="98">
        <f t="shared" si="21"/>
        <v>0</v>
      </c>
      <c r="FV38" s="99"/>
      <c r="FW38" s="98"/>
      <c r="FX38" s="98"/>
      <c r="FY38" s="97"/>
      <c r="FZ38" s="98"/>
      <c r="GA38" s="98"/>
      <c r="GB38" s="97"/>
      <c r="GC38" s="98">
        <f t="shared" si="22"/>
        <v>0</v>
      </c>
      <c r="GD38" s="99"/>
      <c r="GE38" s="104"/>
      <c r="GF38" s="97"/>
      <c r="GG38" s="97"/>
      <c r="GH38" s="97"/>
      <c r="GI38" s="97"/>
      <c r="GJ38" s="97"/>
      <c r="GK38" s="98">
        <f t="shared" si="23"/>
        <v>0</v>
      </c>
      <c r="GL38" s="99"/>
      <c r="GM38" s="104"/>
      <c r="GN38" s="97"/>
      <c r="GO38" s="98">
        <v>1.5</v>
      </c>
      <c r="GP38" s="97"/>
      <c r="GQ38" s="97"/>
      <c r="GR38" s="97"/>
      <c r="GS38" s="98">
        <f t="shared" si="24"/>
        <v>1.5</v>
      </c>
      <c r="GT38" s="99"/>
      <c r="GU38" s="98"/>
      <c r="GV38" s="98"/>
      <c r="GW38" s="97"/>
      <c r="GX38" s="98"/>
      <c r="GY38" s="98"/>
      <c r="GZ38" s="97"/>
      <c r="HA38" s="98">
        <f t="shared" si="25"/>
        <v>0</v>
      </c>
      <c r="HB38" s="99"/>
      <c r="HC38" s="98"/>
      <c r="HD38" s="98"/>
      <c r="HE38" s="97"/>
      <c r="HF38" s="98"/>
      <c r="HG38" s="98"/>
      <c r="HH38" s="97"/>
      <c r="HI38" s="98">
        <f t="shared" si="26"/>
        <v>0</v>
      </c>
      <c r="HJ38" s="99"/>
      <c r="HK38" s="98"/>
      <c r="HL38" s="98"/>
      <c r="HM38" s="97"/>
      <c r="HN38" s="98"/>
      <c r="HO38" s="98"/>
      <c r="HP38" s="97"/>
      <c r="HQ38" s="98">
        <f t="shared" si="27"/>
        <v>0</v>
      </c>
      <c r="HR38" s="99"/>
      <c r="HS38" s="104"/>
      <c r="HT38" s="97"/>
      <c r="HU38" s="97"/>
      <c r="HV38" s="97"/>
      <c r="HW38" s="97"/>
      <c r="HX38" s="97"/>
      <c r="HY38" s="98">
        <f t="shared" si="28"/>
        <v>0</v>
      </c>
      <c r="HZ38" s="99"/>
      <c r="IA38" s="98"/>
      <c r="IB38" s="98"/>
      <c r="IC38" s="97"/>
      <c r="ID38" s="98"/>
      <c r="IE38" s="98"/>
      <c r="IF38" s="97"/>
      <c r="IG38" s="98">
        <f t="shared" si="29"/>
        <v>0</v>
      </c>
      <c r="IH38" s="99"/>
      <c r="II38" s="98"/>
      <c r="IJ38" s="98"/>
      <c r="IK38" s="97"/>
      <c r="IL38" s="98"/>
      <c r="IM38" s="98"/>
      <c r="IN38" s="97"/>
      <c r="IO38" s="98">
        <f t="shared" si="43"/>
        <v>0</v>
      </c>
      <c r="IP38" s="99"/>
      <c r="IQ38" s="97"/>
      <c r="IR38" s="97"/>
      <c r="IS38" s="97"/>
      <c r="IT38" s="97"/>
      <c r="IU38" s="97"/>
      <c r="IV38" s="97"/>
      <c r="IW38" s="98">
        <f t="shared" si="38"/>
        <v>0</v>
      </c>
      <c r="IX38" s="99"/>
      <c r="IY38" s="100">
        <f t="shared" ref="IY38:JD38" si="71">SUM(C38,K38,S38,AA38,AI38,AQ38,AY38,BG38,BO38,BW38,CE38,CM38,CU38,DC38,DK38,DS38,EA38,EI38,EQ38,EY38,FG38,FO38,FW38,GE38,GM38,GU38,HC38,HK38,HS38,IA38,II38,IQ38)</f>
        <v>0</v>
      </c>
      <c r="IZ38" s="100">
        <f t="shared" si="71"/>
        <v>0</v>
      </c>
      <c r="JA38" s="100">
        <f t="shared" si="71"/>
        <v>7</v>
      </c>
      <c r="JB38" s="100">
        <f t="shared" si="71"/>
        <v>0</v>
      </c>
      <c r="JC38" s="100">
        <f t="shared" si="71"/>
        <v>0</v>
      </c>
      <c r="JD38" s="100">
        <f t="shared" si="71"/>
        <v>0</v>
      </c>
      <c r="JE38" s="111">
        <f t="shared" si="40"/>
        <v>7</v>
      </c>
    </row>
    <row r="39" spans="1:265" ht="15.75" customHeight="1">
      <c r="A39" s="2" t="s">
        <v>96</v>
      </c>
      <c r="B39" s="2" t="s">
        <v>42</v>
      </c>
      <c r="C39" s="98">
        <v>5</v>
      </c>
      <c r="D39" s="98">
        <v>4</v>
      </c>
      <c r="E39" s="97"/>
      <c r="F39" s="98">
        <v>5</v>
      </c>
      <c r="G39" s="98">
        <v>1</v>
      </c>
      <c r="H39" s="97"/>
      <c r="I39" s="98">
        <f t="shared" si="0"/>
        <v>15</v>
      </c>
      <c r="J39" s="99"/>
      <c r="K39" s="97"/>
      <c r="L39" s="97"/>
      <c r="M39" s="97"/>
      <c r="N39" s="97"/>
      <c r="O39" s="97"/>
      <c r="P39" s="97"/>
      <c r="Q39" s="98">
        <f t="shared" si="1"/>
        <v>0</v>
      </c>
      <c r="R39" s="99"/>
      <c r="S39" s="104"/>
      <c r="T39" s="97"/>
      <c r="U39" s="97"/>
      <c r="V39" s="97"/>
      <c r="W39" s="97"/>
      <c r="X39" s="97"/>
      <c r="Y39" s="98">
        <f t="shared" si="2"/>
        <v>0</v>
      </c>
      <c r="Z39" s="99"/>
      <c r="AA39" s="97"/>
      <c r="AB39" s="97"/>
      <c r="AC39" s="97"/>
      <c r="AD39" s="97"/>
      <c r="AE39" s="97"/>
      <c r="AF39" s="97"/>
      <c r="AG39" s="98">
        <f t="shared" si="3"/>
        <v>0</v>
      </c>
      <c r="AH39" s="99"/>
      <c r="AI39" s="104"/>
      <c r="AJ39" s="97"/>
      <c r="AK39" s="97"/>
      <c r="AL39" s="97"/>
      <c r="AM39" s="97"/>
      <c r="AN39" s="97"/>
      <c r="AO39" s="98">
        <f t="shared" si="4"/>
        <v>0</v>
      </c>
      <c r="AP39" s="99"/>
      <c r="AQ39" s="97"/>
      <c r="AR39" s="97"/>
      <c r="AS39" s="97"/>
      <c r="AT39" s="97"/>
      <c r="AU39" s="97"/>
      <c r="AV39" s="97"/>
      <c r="AW39" s="98">
        <f t="shared" si="5"/>
        <v>0</v>
      </c>
      <c r="AX39" s="99"/>
      <c r="AY39" s="97"/>
      <c r="AZ39" s="97"/>
      <c r="BA39" s="97"/>
      <c r="BB39" s="97"/>
      <c r="BC39" s="97"/>
      <c r="BD39" s="97"/>
      <c r="BE39" s="98">
        <f t="shared" si="6"/>
        <v>0</v>
      </c>
      <c r="BF39" s="99"/>
      <c r="BG39" s="104"/>
      <c r="BH39" s="97"/>
      <c r="BI39" s="97"/>
      <c r="BJ39" s="97"/>
      <c r="BK39" s="97"/>
      <c r="BL39" s="97"/>
      <c r="BM39" s="98">
        <f t="shared" si="7"/>
        <v>0</v>
      </c>
      <c r="BN39" s="99"/>
      <c r="BO39" s="97"/>
      <c r="BP39" s="97"/>
      <c r="BQ39" s="97"/>
      <c r="BR39" s="97"/>
      <c r="BS39" s="97"/>
      <c r="BT39" s="97"/>
      <c r="BU39" s="98">
        <f t="shared" si="8"/>
        <v>0</v>
      </c>
      <c r="BV39" s="99"/>
      <c r="BW39" s="104"/>
      <c r="BX39" s="97"/>
      <c r="BY39" s="97"/>
      <c r="BZ39" s="97"/>
      <c r="CA39" s="97"/>
      <c r="CB39" s="97"/>
      <c r="CC39" s="98">
        <f t="shared" si="9"/>
        <v>0</v>
      </c>
      <c r="CD39" s="99"/>
      <c r="CE39" s="104"/>
      <c r="CF39" s="97"/>
      <c r="CG39" s="97"/>
      <c r="CH39" s="97"/>
      <c r="CI39" s="97"/>
      <c r="CJ39" s="97"/>
      <c r="CK39" s="98">
        <f t="shared" si="10"/>
        <v>0</v>
      </c>
      <c r="CL39" s="99"/>
      <c r="CM39" s="97"/>
      <c r="CN39" s="97"/>
      <c r="CO39" s="97"/>
      <c r="CP39" s="97"/>
      <c r="CQ39" s="97"/>
      <c r="CR39" s="97"/>
      <c r="CS39" s="98">
        <f t="shared" si="11"/>
        <v>0</v>
      </c>
      <c r="CT39" s="99"/>
      <c r="CU39" s="97"/>
      <c r="CV39" s="97"/>
      <c r="CW39" s="97"/>
      <c r="CX39" s="97"/>
      <c r="CY39" s="97"/>
      <c r="CZ39" s="97"/>
      <c r="DA39" s="98">
        <f t="shared" si="12"/>
        <v>0</v>
      </c>
      <c r="DB39" s="99"/>
      <c r="DC39" s="97"/>
      <c r="DD39" s="97"/>
      <c r="DE39" s="97"/>
      <c r="DF39" s="97"/>
      <c r="DG39" s="97"/>
      <c r="DH39" s="97"/>
      <c r="DI39" s="98">
        <f t="shared" si="13"/>
        <v>0</v>
      </c>
      <c r="DJ39" s="99"/>
      <c r="DK39" s="97"/>
      <c r="DL39" s="97"/>
      <c r="DM39" s="97"/>
      <c r="DN39" s="97"/>
      <c r="DO39" s="97"/>
      <c r="DP39" s="97"/>
      <c r="DQ39" s="98">
        <f t="shared" si="14"/>
        <v>0</v>
      </c>
      <c r="DR39" s="99"/>
      <c r="DS39" s="97"/>
      <c r="DT39" s="97"/>
      <c r="DU39" s="97"/>
      <c r="DV39" s="97"/>
      <c r="DW39" s="97"/>
      <c r="DX39" s="97"/>
      <c r="DY39" s="98">
        <f t="shared" si="15"/>
        <v>0</v>
      </c>
      <c r="DZ39" s="99"/>
      <c r="EA39" s="97"/>
      <c r="EB39" s="97"/>
      <c r="EC39" s="97"/>
      <c r="ED39" s="97"/>
      <c r="EE39" s="97"/>
      <c r="EF39" s="97"/>
      <c r="EG39" s="98">
        <f t="shared" si="16"/>
        <v>0</v>
      </c>
      <c r="EH39" s="99"/>
      <c r="EI39" s="112">
        <v>4</v>
      </c>
      <c r="EJ39" s="98">
        <v>4</v>
      </c>
      <c r="EK39" s="97"/>
      <c r="EL39" s="98">
        <v>8</v>
      </c>
      <c r="EM39" s="98">
        <v>2</v>
      </c>
      <c r="EN39" s="97"/>
      <c r="EO39" s="98">
        <f t="shared" si="17"/>
        <v>18</v>
      </c>
      <c r="EP39" s="99"/>
      <c r="EQ39" s="97"/>
      <c r="ER39" s="97"/>
      <c r="ES39" s="97"/>
      <c r="ET39" s="97"/>
      <c r="EU39" s="97"/>
      <c r="EV39" s="97"/>
      <c r="EW39" s="98">
        <f t="shared" si="18"/>
        <v>0</v>
      </c>
      <c r="EX39" s="99"/>
      <c r="EY39" s="97"/>
      <c r="EZ39" s="97"/>
      <c r="FA39" s="97"/>
      <c r="FB39" s="97"/>
      <c r="FC39" s="97"/>
      <c r="FD39" s="97"/>
      <c r="FE39" s="98">
        <f t="shared" si="19"/>
        <v>0</v>
      </c>
      <c r="FF39" s="99"/>
      <c r="FG39" s="97"/>
      <c r="FH39" s="97"/>
      <c r="FI39" s="97"/>
      <c r="FJ39" s="97"/>
      <c r="FK39" s="97"/>
      <c r="FL39" s="97"/>
      <c r="FM39" s="98">
        <f t="shared" si="20"/>
        <v>0</v>
      </c>
      <c r="FN39" s="99"/>
      <c r="FO39" s="112">
        <v>2.5</v>
      </c>
      <c r="FP39" s="98">
        <v>3</v>
      </c>
      <c r="FQ39" s="97"/>
      <c r="FR39" s="98">
        <v>6</v>
      </c>
      <c r="FS39" s="98">
        <v>4</v>
      </c>
      <c r="FT39" s="97"/>
      <c r="FU39" s="98">
        <f t="shared" si="21"/>
        <v>15.5</v>
      </c>
      <c r="FV39" s="99"/>
      <c r="FW39" s="97"/>
      <c r="FX39" s="97"/>
      <c r="FY39" s="97"/>
      <c r="FZ39" s="97"/>
      <c r="GA39" s="97"/>
      <c r="GB39" s="97"/>
      <c r="GC39" s="98">
        <f t="shared" si="22"/>
        <v>0</v>
      </c>
      <c r="GD39" s="99"/>
      <c r="GE39" s="104"/>
      <c r="GF39" s="97"/>
      <c r="GG39" s="97"/>
      <c r="GH39" s="97"/>
      <c r="GI39" s="97"/>
      <c r="GJ39" s="97"/>
      <c r="GK39" s="98">
        <f t="shared" si="23"/>
        <v>0</v>
      </c>
      <c r="GL39" s="99"/>
      <c r="GM39" s="104"/>
      <c r="GN39" s="97"/>
      <c r="GO39" s="97"/>
      <c r="GP39" s="97"/>
      <c r="GQ39" s="97"/>
      <c r="GR39" s="97"/>
      <c r="GS39" s="98">
        <f t="shared" si="24"/>
        <v>0</v>
      </c>
      <c r="GT39" s="99"/>
      <c r="GU39" s="97"/>
      <c r="GV39" s="97"/>
      <c r="GW39" s="97"/>
      <c r="GX39" s="97"/>
      <c r="GY39" s="97"/>
      <c r="GZ39" s="97"/>
      <c r="HA39" s="98">
        <f t="shared" si="25"/>
        <v>0</v>
      </c>
      <c r="HB39" s="99"/>
      <c r="HC39" s="97"/>
      <c r="HD39" s="97"/>
      <c r="HE39" s="97"/>
      <c r="HF39" s="97"/>
      <c r="HG39" s="97"/>
      <c r="HH39" s="97"/>
      <c r="HI39" s="98">
        <f t="shared" si="26"/>
        <v>0</v>
      </c>
      <c r="HJ39" s="99"/>
      <c r="HK39" s="97"/>
      <c r="HL39" s="97"/>
      <c r="HM39" s="97"/>
      <c r="HN39" s="97"/>
      <c r="HO39" s="97"/>
      <c r="HP39" s="97"/>
      <c r="HQ39" s="98">
        <f t="shared" si="27"/>
        <v>0</v>
      </c>
      <c r="HR39" s="99"/>
      <c r="HS39" s="112">
        <v>3</v>
      </c>
      <c r="HT39" s="98">
        <v>3</v>
      </c>
      <c r="HU39" s="98">
        <v>1</v>
      </c>
      <c r="HV39" s="98">
        <v>7</v>
      </c>
      <c r="HW39" s="98">
        <v>5</v>
      </c>
      <c r="HX39" s="97"/>
      <c r="HY39" s="98">
        <f t="shared" si="28"/>
        <v>19</v>
      </c>
      <c r="HZ39" s="99"/>
      <c r="IA39" s="97"/>
      <c r="IB39" s="97"/>
      <c r="IC39" s="97"/>
      <c r="ID39" s="97"/>
      <c r="IE39" s="97"/>
      <c r="IF39" s="97"/>
      <c r="IG39" s="98">
        <f t="shared" si="29"/>
        <v>0</v>
      </c>
      <c r="IH39" s="99"/>
      <c r="II39" s="97"/>
      <c r="IJ39" s="97"/>
      <c r="IK39" s="97"/>
      <c r="IL39" s="97"/>
      <c r="IM39" s="97"/>
      <c r="IN39" s="97"/>
      <c r="IO39" s="98">
        <f t="shared" si="43"/>
        <v>0</v>
      </c>
      <c r="IP39" s="99"/>
      <c r="IQ39" s="97"/>
      <c r="IR39" s="97"/>
      <c r="IS39" s="97"/>
      <c r="IT39" s="97"/>
      <c r="IU39" s="97"/>
      <c r="IV39" s="97"/>
      <c r="IW39" s="98">
        <f t="shared" si="38"/>
        <v>0</v>
      </c>
      <c r="IX39" s="99"/>
      <c r="IY39" s="100">
        <f t="shared" ref="IY39:JD39" si="72">SUM(C39,K39,S39,AA39,AI39,AQ39,AY39,BG39,BO39,BW39,CE39,CM39,CU39,DC39,DK39,DS39,EA39,EI39,EQ39,EY39,FG39,FO39,FW39,GE39,GM39,GU39,HC39,HK39,HS39,IA39,II39,IQ39)</f>
        <v>14.5</v>
      </c>
      <c r="IZ39" s="100">
        <f t="shared" si="72"/>
        <v>14</v>
      </c>
      <c r="JA39" s="100">
        <f t="shared" si="72"/>
        <v>1</v>
      </c>
      <c r="JB39" s="100">
        <f t="shared" si="72"/>
        <v>26</v>
      </c>
      <c r="JC39" s="100">
        <f t="shared" si="72"/>
        <v>12</v>
      </c>
      <c r="JD39" s="100">
        <f t="shared" si="72"/>
        <v>0</v>
      </c>
      <c r="JE39" s="111">
        <f t="shared" si="40"/>
        <v>67.5</v>
      </c>
    </row>
    <row r="40" spans="1:265" ht="15.75" customHeight="1">
      <c r="A40" s="2" t="s">
        <v>97</v>
      </c>
      <c r="B40" s="2" t="s">
        <v>43</v>
      </c>
      <c r="C40" s="97"/>
      <c r="D40" s="97"/>
      <c r="E40" s="97"/>
      <c r="F40" s="97"/>
      <c r="G40" s="97"/>
      <c r="H40" s="97"/>
      <c r="I40" s="98">
        <f t="shared" si="0"/>
        <v>0</v>
      </c>
      <c r="J40" s="99"/>
      <c r="K40" s="97"/>
      <c r="L40" s="97"/>
      <c r="M40" s="97"/>
      <c r="N40" s="97"/>
      <c r="O40" s="97"/>
      <c r="P40" s="97"/>
      <c r="Q40" s="98">
        <f t="shared" si="1"/>
        <v>0</v>
      </c>
      <c r="R40" s="99"/>
      <c r="S40" s="104"/>
      <c r="T40" s="97"/>
      <c r="U40" s="97"/>
      <c r="V40" s="97"/>
      <c r="W40" s="97"/>
      <c r="X40" s="97"/>
      <c r="Y40" s="98">
        <f t="shared" si="2"/>
        <v>0</v>
      </c>
      <c r="Z40" s="99"/>
      <c r="AA40" s="97"/>
      <c r="AB40" s="97"/>
      <c r="AC40" s="97"/>
      <c r="AD40" s="97"/>
      <c r="AE40" s="97"/>
      <c r="AF40" s="97"/>
      <c r="AG40" s="98">
        <f t="shared" si="3"/>
        <v>0</v>
      </c>
      <c r="AH40" s="99"/>
      <c r="AI40" s="104"/>
      <c r="AJ40" s="97"/>
      <c r="AK40" s="97"/>
      <c r="AL40" s="97"/>
      <c r="AM40" s="97"/>
      <c r="AN40" s="97"/>
      <c r="AO40" s="98">
        <f t="shared" si="4"/>
        <v>0</v>
      </c>
      <c r="AP40" s="99"/>
      <c r="AQ40" s="97"/>
      <c r="AR40" s="97"/>
      <c r="AS40" s="97"/>
      <c r="AT40" s="97"/>
      <c r="AU40" s="97"/>
      <c r="AV40" s="97"/>
      <c r="AW40" s="98">
        <f t="shared" si="5"/>
        <v>0</v>
      </c>
      <c r="AX40" s="99"/>
      <c r="AY40" s="97"/>
      <c r="AZ40" s="97"/>
      <c r="BA40" s="97"/>
      <c r="BB40" s="97"/>
      <c r="BC40" s="97"/>
      <c r="BD40" s="97"/>
      <c r="BE40" s="98">
        <f t="shared" si="6"/>
        <v>0</v>
      </c>
      <c r="BF40" s="99"/>
      <c r="BG40" s="104"/>
      <c r="BH40" s="97"/>
      <c r="BI40" s="97"/>
      <c r="BJ40" s="97"/>
      <c r="BK40" s="97"/>
      <c r="BL40" s="97"/>
      <c r="BM40" s="98">
        <f t="shared" si="7"/>
        <v>0</v>
      </c>
      <c r="BN40" s="99"/>
      <c r="BO40" s="97"/>
      <c r="BP40" s="97"/>
      <c r="BQ40" s="97"/>
      <c r="BR40" s="97"/>
      <c r="BS40" s="97"/>
      <c r="BT40" s="97"/>
      <c r="BU40" s="98">
        <f t="shared" si="8"/>
        <v>0</v>
      </c>
      <c r="BV40" s="99"/>
      <c r="BW40" s="104"/>
      <c r="BX40" s="97"/>
      <c r="BY40" s="97"/>
      <c r="BZ40" s="97"/>
      <c r="CA40" s="97"/>
      <c r="CB40" s="97"/>
      <c r="CC40" s="98">
        <f t="shared" si="9"/>
        <v>0</v>
      </c>
      <c r="CD40" s="99"/>
      <c r="CE40" s="104"/>
      <c r="CF40" s="97"/>
      <c r="CG40" s="97"/>
      <c r="CH40" s="97"/>
      <c r="CI40" s="97"/>
      <c r="CJ40" s="97"/>
      <c r="CK40" s="98">
        <f t="shared" si="10"/>
        <v>0</v>
      </c>
      <c r="CL40" s="99"/>
      <c r="CM40" s="97"/>
      <c r="CN40" s="97"/>
      <c r="CO40" s="97"/>
      <c r="CP40" s="97"/>
      <c r="CQ40" s="97"/>
      <c r="CR40" s="97"/>
      <c r="CS40" s="98">
        <f t="shared" si="11"/>
        <v>0</v>
      </c>
      <c r="CT40" s="99"/>
      <c r="CU40" s="97"/>
      <c r="CV40" s="97"/>
      <c r="CW40" s="97"/>
      <c r="CX40" s="97"/>
      <c r="CY40" s="97"/>
      <c r="CZ40" s="97"/>
      <c r="DA40" s="98">
        <f t="shared" si="12"/>
        <v>0</v>
      </c>
      <c r="DB40" s="99"/>
      <c r="DC40" s="97"/>
      <c r="DD40" s="97"/>
      <c r="DE40" s="97"/>
      <c r="DF40" s="97"/>
      <c r="DG40" s="97"/>
      <c r="DH40" s="97"/>
      <c r="DI40" s="98">
        <f t="shared" si="13"/>
        <v>0</v>
      </c>
      <c r="DJ40" s="99"/>
      <c r="DK40" s="97"/>
      <c r="DL40" s="97"/>
      <c r="DM40" s="97"/>
      <c r="DN40" s="97"/>
      <c r="DO40" s="97"/>
      <c r="DP40" s="97"/>
      <c r="DQ40" s="98">
        <f t="shared" si="14"/>
        <v>0</v>
      </c>
      <c r="DR40" s="99"/>
      <c r="DS40" s="97"/>
      <c r="DT40" s="97"/>
      <c r="DU40" s="97"/>
      <c r="DV40" s="97"/>
      <c r="DW40" s="97"/>
      <c r="DX40" s="97"/>
      <c r="DY40" s="98">
        <f t="shared" si="15"/>
        <v>0</v>
      </c>
      <c r="DZ40" s="99"/>
      <c r="EA40" s="97"/>
      <c r="EB40" s="97"/>
      <c r="EC40" s="97"/>
      <c r="ED40" s="97"/>
      <c r="EE40" s="97"/>
      <c r="EF40" s="97"/>
      <c r="EG40" s="98">
        <f t="shared" si="16"/>
        <v>0</v>
      </c>
      <c r="EH40" s="99"/>
      <c r="EI40" s="104"/>
      <c r="EJ40" s="97"/>
      <c r="EK40" s="97"/>
      <c r="EL40" s="97"/>
      <c r="EM40" s="97"/>
      <c r="EN40" s="97"/>
      <c r="EO40" s="98">
        <f t="shared" si="17"/>
        <v>0</v>
      </c>
      <c r="EP40" s="99"/>
      <c r="EQ40" s="97"/>
      <c r="ER40" s="97"/>
      <c r="ES40" s="97"/>
      <c r="ET40" s="97"/>
      <c r="EU40" s="97"/>
      <c r="EV40" s="97"/>
      <c r="EW40" s="98">
        <f t="shared" si="18"/>
        <v>0</v>
      </c>
      <c r="EX40" s="99"/>
      <c r="EY40" s="97"/>
      <c r="EZ40" s="97"/>
      <c r="FA40" s="97"/>
      <c r="FB40" s="97"/>
      <c r="FC40" s="97"/>
      <c r="FD40" s="97"/>
      <c r="FE40" s="98">
        <f t="shared" si="19"/>
        <v>0</v>
      </c>
      <c r="FF40" s="99"/>
      <c r="FG40" s="97"/>
      <c r="FH40" s="97"/>
      <c r="FI40" s="97"/>
      <c r="FJ40" s="97"/>
      <c r="FK40" s="97"/>
      <c r="FL40" s="97"/>
      <c r="FM40" s="98">
        <f t="shared" si="20"/>
        <v>0</v>
      </c>
      <c r="FN40" s="99"/>
      <c r="FO40" s="104"/>
      <c r="FP40" s="97"/>
      <c r="FQ40" s="97"/>
      <c r="FR40" s="97"/>
      <c r="FS40" s="97"/>
      <c r="FT40" s="97"/>
      <c r="FU40" s="98">
        <f t="shared" si="21"/>
        <v>0</v>
      </c>
      <c r="FV40" s="99"/>
      <c r="FW40" s="97"/>
      <c r="FX40" s="97"/>
      <c r="FY40" s="97"/>
      <c r="FZ40" s="97"/>
      <c r="GA40" s="97"/>
      <c r="GB40" s="97"/>
      <c r="GC40" s="98">
        <f t="shared" si="22"/>
        <v>0</v>
      </c>
      <c r="GD40" s="99"/>
      <c r="GE40" s="104"/>
      <c r="GF40" s="97"/>
      <c r="GG40" s="97"/>
      <c r="GH40" s="97"/>
      <c r="GI40" s="97"/>
      <c r="GJ40" s="97"/>
      <c r="GK40" s="98">
        <f t="shared" si="23"/>
        <v>0</v>
      </c>
      <c r="GL40" s="99"/>
      <c r="GM40" s="104"/>
      <c r="GN40" s="97"/>
      <c r="GO40" s="97"/>
      <c r="GP40" s="97"/>
      <c r="GQ40" s="97"/>
      <c r="GR40" s="97"/>
      <c r="GS40" s="98">
        <f t="shared" si="24"/>
        <v>0</v>
      </c>
      <c r="GT40" s="99"/>
      <c r="GU40" s="97"/>
      <c r="GV40" s="97"/>
      <c r="GW40" s="97"/>
      <c r="GX40" s="97"/>
      <c r="GY40" s="97"/>
      <c r="GZ40" s="97"/>
      <c r="HA40" s="98">
        <f t="shared" si="25"/>
        <v>0</v>
      </c>
      <c r="HB40" s="99"/>
      <c r="HC40" s="97"/>
      <c r="HD40" s="97"/>
      <c r="HE40" s="97"/>
      <c r="HF40" s="97"/>
      <c r="HG40" s="97"/>
      <c r="HH40" s="97"/>
      <c r="HI40" s="98">
        <f t="shared" si="26"/>
        <v>0</v>
      </c>
      <c r="HJ40" s="99"/>
      <c r="HK40" s="97"/>
      <c r="HL40" s="97"/>
      <c r="HM40" s="97"/>
      <c r="HN40" s="97"/>
      <c r="HO40" s="97"/>
      <c r="HP40" s="97"/>
      <c r="HQ40" s="98">
        <f t="shared" si="27"/>
        <v>0</v>
      </c>
      <c r="HR40" s="99"/>
      <c r="HS40" s="104"/>
      <c r="HT40" s="97"/>
      <c r="HU40" s="97"/>
      <c r="HV40" s="97"/>
      <c r="HW40" s="97"/>
      <c r="HX40" s="97"/>
      <c r="HY40" s="98">
        <f t="shared" si="28"/>
        <v>0</v>
      </c>
      <c r="HZ40" s="99"/>
      <c r="IA40" s="97"/>
      <c r="IB40" s="97"/>
      <c r="IC40" s="97"/>
      <c r="ID40" s="97"/>
      <c r="IE40" s="97"/>
      <c r="IF40" s="97"/>
      <c r="IG40" s="98">
        <f t="shared" si="29"/>
        <v>0</v>
      </c>
      <c r="IH40" s="99"/>
      <c r="II40" s="97"/>
      <c r="IJ40" s="97"/>
      <c r="IK40" s="97"/>
      <c r="IL40" s="97"/>
      <c r="IM40" s="97"/>
      <c r="IN40" s="97"/>
      <c r="IO40" s="98">
        <f t="shared" si="43"/>
        <v>0</v>
      </c>
      <c r="IP40" s="99"/>
      <c r="IQ40" s="97"/>
      <c r="IR40" s="97"/>
      <c r="IS40" s="98"/>
      <c r="IT40" s="98"/>
      <c r="IU40" s="98"/>
      <c r="IV40" s="98"/>
      <c r="IW40" s="98">
        <f t="shared" si="38"/>
        <v>0</v>
      </c>
      <c r="IX40" s="99"/>
      <c r="IY40" s="100">
        <f t="shared" ref="IY40:JD40" si="73">SUM(C40,K40,S40,AA40,AI40,AQ40,AY40,BG40,BO40,BW40,CE40,CM40,CU40,DC40,DK40,DS40,EA40,EI40,EQ40,EY40,FG40,FO40,FW40,GE40,GM40,GU40,HC40,HK40,HS40,IA40,II40,IQ40)</f>
        <v>0</v>
      </c>
      <c r="IZ40" s="100">
        <f t="shared" si="73"/>
        <v>0</v>
      </c>
      <c r="JA40" s="100">
        <f t="shared" si="73"/>
        <v>0</v>
      </c>
      <c r="JB40" s="100">
        <f t="shared" si="73"/>
        <v>0</v>
      </c>
      <c r="JC40" s="100">
        <f t="shared" si="73"/>
        <v>0</v>
      </c>
      <c r="JD40" s="100">
        <f t="shared" si="73"/>
        <v>0</v>
      </c>
      <c r="JE40" s="111">
        <f t="shared" si="40"/>
        <v>0</v>
      </c>
    </row>
    <row r="41" spans="1:265" ht="15.75" customHeight="1">
      <c r="A41" s="2" t="s">
        <v>99</v>
      </c>
      <c r="B41" s="2" t="s">
        <v>45</v>
      </c>
      <c r="C41" s="97"/>
      <c r="D41" s="97"/>
      <c r="E41" s="97"/>
      <c r="F41" s="97"/>
      <c r="G41" s="97"/>
      <c r="H41" s="97"/>
      <c r="I41" s="98">
        <f t="shared" si="0"/>
        <v>0</v>
      </c>
      <c r="J41" s="99"/>
      <c r="K41" s="97"/>
      <c r="L41" s="97"/>
      <c r="M41" s="97"/>
      <c r="N41" s="97"/>
      <c r="O41" s="97"/>
      <c r="P41" s="97"/>
      <c r="Q41" s="98">
        <f t="shared" si="1"/>
        <v>0</v>
      </c>
      <c r="R41" s="99"/>
      <c r="S41" s="97"/>
      <c r="T41" s="97"/>
      <c r="U41" s="97"/>
      <c r="V41" s="97"/>
      <c r="W41" s="97"/>
      <c r="X41" s="97"/>
      <c r="Y41" s="98">
        <f t="shared" si="2"/>
        <v>0</v>
      </c>
      <c r="Z41" s="99"/>
      <c r="AA41" s="97"/>
      <c r="AB41" s="97"/>
      <c r="AC41" s="97"/>
      <c r="AD41" s="97"/>
      <c r="AE41" s="97"/>
      <c r="AF41" s="97"/>
      <c r="AG41" s="98">
        <f t="shared" si="3"/>
        <v>0</v>
      </c>
      <c r="AH41" s="99"/>
      <c r="AI41" s="97"/>
      <c r="AJ41" s="97"/>
      <c r="AK41" s="97"/>
      <c r="AL41" s="97"/>
      <c r="AM41" s="97"/>
      <c r="AN41" s="97"/>
      <c r="AO41" s="98">
        <f t="shared" si="4"/>
        <v>0</v>
      </c>
      <c r="AP41" s="99"/>
      <c r="AQ41" s="97"/>
      <c r="AR41" s="97"/>
      <c r="AS41" s="97"/>
      <c r="AT41" s="97"/>
      <c r="AU41" s="97"/>
      <c r="AV41" s="97"/>
      <c r="AW41" s="98">
        <f t="shared" si="5"/>
        <v>0</v>
      </c>
      <c r="AX41" s="99"/>
      <c r="AY41" s="97"/>
      <c r="AZ41" s="97"/>
      <c r="BA41" s="97"/>
      <c r="BB41" s="97"/>
      <c r="BC41" s="97"/>
      <c r="BD41" s="97"/>
      <c r="BE41" s="98">
        <f t="shared" si="6"/>
        <v>0</v>
      </c>
      <c r="BF41" s="99"/>
      <c r="BG41" s="97"/>
      <c r="BH41" s="97"/>
      <c r="BI41" s="97"/>
      <c r="BJ41" s="97"/>
      <c r="BK41" s="97"/>
      <c r="BL41" s="97"/>
      <c r="BM41" s="98">
        <f t="shared" si="7"/>
        <v>0</v>
      </c>
      <c r="BN41" s="99"/>
      <c r="BO41" s="97"/>
      <c r="BP41" s="97"/>
      <c r="BQ41" s="97"/>
      <c r="BR41" s="97"/>
      <c r="BS41" s="97"/>
      <c r="BT41" s="97"/>
      <c r="BU41" s="98">
        <f t="shared" si="8"/>
        <v>0</v>
      </c>
      <c r="BV41" s="99"/>
      <c r="BW41" s="97"/>
      <c r="BX41" s="97"/>
      <c r="BY41" s="97"/>
      <c r="BZ41" s="97"/>
      <c r="CA41" s="97"/>
      <c r="CB41" s="97"/>
      <c r="CC41" s="98">
        <f t="shared" si="9"/>
        <v>0</v>
      </c>
      <c r="CD41" s="99"/>
      <c r="CE41" s="97"/>
      <c r="CF41" s="97"/>
      <c r="CG41" s="97"/>
      <c r="CH41" s="97"/>
      <c r="CI41" s="97"/>
      <c r="CJ41" s="97"/>
      <c r="CK41" s="98">
        <f t="shared" si="10"/>
        <v>0</v>
      </c>
      <c r="CL41" s="99"/>
      <c r="CM41" s="97"/>
      <c r="CN41" s="97"/>
      <c r="CO41" s="97"/>
      <c r="CP41" s="97"/>
      <c r="CQ41" s="97"/>
      <c r="CR41" s="97"/>
      <c r="CS41" s="98">
        <f t="shared" si="11"/>
        <v>0</v>
      </c>
      <c r="CT41" s="99"/>
      <c r="CU41" s="97"/>
      <c r="CV41" s="97"/>
      <c r="CW41" s="97"/>
      <c r="CX41" s="97"/>
      <c r="CY41" s="97"/>
      <c r="CZ41" s="97"/>
      <c r="DA41" s="98">
        <f t="shared" si="12"/>
        <v>0</v>
      </c>
      <c r="DB41" s="99"/>
      <c r="DC41" s="97"/>
      <c r="DD41" s="97"/>
      <c r="DE41" s="97"/>
      <c r="DF41" s="97"/>
      <c r="DG41" s="97"/>
      <c r="DH41" s="97"/>
      <c r="DI41" s="98">
        <f t="shared" si="13"/>
        <v>0</v>
      </c>
      <c r="DJ41" s="99"/>
      <c r="DK41" s="97"/>
      <c r="DL41" s="97"/>
      <c r="DM41" s="97"/>
      <c r="DN41" s="97"/>
      <c r="DO41" s="97"/>
      <c r="DP41" s="97"/>
      <c r="DQ41" s="98">
        <f t="shared" si="14"/>
        <v>0</v>
      </c>
      <c r="DR41" s="99"/>
      <c r="DS41" s="97"/>
      <c r="DT41" s="97"/>
      <c r="DU41" s="97"/>
      <c r="DV41" s="97"/>
      <c r="DW41" s="97"/>
      <c r="DX41" s="97"/>
      <c r="DY41" s="98">
        <f t="shared" si="15"/>
        <v>0</v>
      </c>
      <c r="DZ41" s="99"/>
      <c r="EA41" s="97"/>
      <c r="EB41" s="97"/>
      <c r="EC41" s="97"/>
      <c r="ED41" s="97"/>
      <c r="EE41" s="97"/>
      <c r="EF41" s="97"/>
      <c r="EG41" s="98">
        <f t="shared" si="16"/>
        <v>0</v>
      </c>
      <c r="EH41" s="99"/>
      <c r="EI41" s="97"/>
      <c r="EJ41" s="97"/>
      <c r="EK41" s="97"/>
      <c r="EL41" s="97"/>
      <c r="EM41" s="97"/>
      <c r="EN41" s="97"/>
      <c r="EO41" s="98">
        <f t="shared" si="17"/>
        <v>0</v>
      </c>
      <c r="EP41" s="99"/>
      <c r="EQ41" s="97"/>
      <c r="ER41" s="97"/>
      <c r="ES41" s="97"/>
      <c r="ET41" s="97"/>
      <c r="EU41" s="97"/>
      <c r="EV41" s="97"/>
      <c r="EW41" s="98">
        <f t="shared" si="18"/>
        <v>0</v>
      </c>
      <c r="EX41" s="99"/>
      <c r="EY41" s="97"/>
      <c r="EZ41" s="97"/>
      <c r="FA41" s="97"/>
      <c r="FB41" s="97"/>
      <c r="FC41" s="97"/>
      <c r="FD41" s="97"/>
      <c r="FE41" s="98">
        <f t="shared" si="19"/>
        <v>0</v>
      </c>
      <c r="FF41" s="99"/>
      <c r="FG41" s="97"/>
      <c r="FH41" s="97"/>
      <c r="FI41" s="97"/>
      <c r="FJ41" s="97"/>
      <c r="FK41" s="97"/>
      <c r="FL41" s="97"/>
      <c r="FM41" s="98">
        <f t="shared" si="20"/>
        <v>0</v>
      </c>
      <c r="FN41" s="99"/>
      <c r="FO41" s="97"/>
      <c r="FP41" s="97"/>
      <c r="FQ41" s="97"/>
      <c r="FR41" s="97"/>
      <c r="FS41" s="97"/>
      <c r="FT41" s="97"/>
      <c r="FU41" s="98">
        <f t="shared" si="21"/>
        <v>0</v>
      </c>
      <c r="FV41" s="99"/>
      <c r="FW41" s="97"/>
      <c r="FX41" s="97"/>
      <c r="FY41" s="97"/>
      <c r="FZ41" s="97"/>
      <c r="GA41" s="97"/>
      <c r="GB41" s="97"/>
      <c r="GC41" s="98">
        <f t="shared" si="22"/>
        <v>0</v>
      </c>
      <c r="GD41" s="99"/>
      <c r="GE41" s="97"/>
      <c r="GF41" s="97"/>
      <c r="GG41" s="97"/>
      <c r="GH41" s="97"/>
      <c r="GI41" s="97"/>
      <c r="GJ41" s="97"/>
      <c r="GK41" s="98">
        <f t="shared" si="23"/>
        <v>0</v>
      </c>
      <c r="GL41" s="99"/>
      <c r="GM41" s="97"/>
      <c r="GN41" s="97"/>
      <c r="GO41" s="97"/>
      <c r="GP41" s="97"/>
      <c r="GQ41" s="97"/>
      <c r="GR41" s="97"/>
      <c r="GS41" s="98">
        <f t="shared" si="24"/>
        <v>0</v>
      </c>
      <c r="GT41" s="99"/>
      <c r="GU41" s="97"/>
      <c r="GV41" s="97"/>
      <c r="GW41" s="97"/>
      <c r="GX41" s="97"/>
      <c r="GY41" s="97"/>
      <c r="GZ41" s="97"/>
      <c r="HA41" s="98">
        <f t="shared" si="25"/>
        <v>0</v>
      </c>
      <c r="HB41" s="99"/>
      <c r="HC41" s="97"/>
      <c r="HD41" s="97"/>
      <c r="HE41" s="97"/>
      <c r="HF41" s="97"/>
      <c r="HG41" s="97"/>
      <c r="HH41" s="97"/>
      <c r="HI41" s="98">
        <f t="shared" si="26"/>
        <v>0</v>
      </c>
      <c r="HJ41" s="99"/>
      <c r="HK41" s="97"/>
      <c r="HL41" s="97"/>
      <c r="HM41" s="97"/>
      <c r="HN41" s="97"/>
      <c r="HO41" s="97"/>
      <c r="HP41" s="97"/>
      <c r="HQ41" s="98">
        <f t="shared" si="27"/>
        <v>0</v>
      </c>
      <c r="HR41" s="99"/>
      <c r="HS41" s="104"/>
      <c r="HT41" s="97"/>
      <c r="HU41" s="97"/>
      <c r="HV41" s="97"/>
      <c r="HW41" s="97"/>
      <c r="HX41" s="97"/>
      <c r="HY41" s="98">
        <f t="shared" si="28"/>
        <v>0</v>
      </c>
      <c r="HZ41" s="99"/>
      <c r="IA41" s="97"/>
      <c r="IB41" s="97"/>
      <c r="IC41" s="97"/>
      <c r="ID41" s="97"/>
      <c r="IE41" s="97"/>
      <c r="IF41" s="97"/>
      <c r="IG41" s="98">
        <f t="shared" si="29"/>
        <v>0</v>
      </c>
      <c r="IH41" s="99"/>
      <c r="II41" s="97"/>
      <c r="IJ41" s="97"/>
      <c r="IK41" s="97"/>
      <c r="IL41" s="97"/>
      <c r="IM41" s="97"/>
      <c r="IN41" s="97"/>
      <c r="IO41" s="98">
        <f t="shared" ref="IO41:IO48" si="74">SUM(II41:IN41)</f>
        <v>0</v>
      </c>
      <c r="IP41" s="99"/>
      <c r="IX41" s="99"/>
      <c r="IY41" s="100">
        <f t="shared" ref="IY41:JD41" si="75">SUM(C41,K41,S41,AA41,AI41,AQ41,AY41,BG41,BO41,BW41,CE41,CM41,CU41,DC41,DK41,DS41,EA41,EI41,EQ41,EY41,FG41,FO41,FW41,GE41,GM41,GU41,HC41,HK41,HS41,IA41,II41,IQ41)</f>
        <v>0</v>
      </c>
      <c r="IZ41" s="100">
        <f t="shared" si="75"/>
        <v>0</v>
      </c>
      <c r="JA41" s="100">
        <f t="shared" si="75"/>
        <v>0</v>
      </c>
      <c r="JB41" s="100">
        <f t="shared" si="75"/>
        <v>0</v>
      </c>
      <c r="JC41" s="100">
        <f t="shared" si="75"/>
        <v>0</v>
      </c>
      <c r="JD41" s="100">
        <f t="shared" si="75"/>
        <v>0</v>
      </c>
      <c r="JE41" s="111">
        <f t="shared" si="40"/>
        <v>0</v>
      </c>
    </row>
    <row r="42" spans="1:265" ht="15.75" customHeight="1">
      <c r="A42" s="2" t="s">
        <v>100</v>
      </c>
      <c r="B42" s="2" t="s">
        <v>46</v>
      </c>
      <c r="C42" s="97"/>
      <c r="D42" s="97"/>
      <c r="E42" s="98">
        <f>1+2</f>
        <v>3</v>
      </c>
      <c r="F42" s="98">
        <v>0.5</v>
      </c>
      <c r="G42" s="98">
        <v>0.5</v>
      </c>
      <c r="H42" s="98">
        <v>0.5</v>
      </c>
      <c r="I42" s="98">
        <f t="shared" si="0"/>
        <v>4.5</v>
      </c>
      <c r="J42" s="99"/>
      <c r="K42" s="97"/>
      <c r="L42" s="97"/>
      <c r="M42" s="98"/>
      <c r="N42" s="98"/>
      <c r="O42" s="98"/>
      <c r="P42" s="98"/>
      <c r="Q42" s="98">
        <f t="shared" si="1"/>
        <v>0</v>
      </c>
      <c r="R42" s="99"/>
      <c r="S42" s="97"/>
      <c r="T42" s="97"/>
      <c r="U42" s="98"/>
      <c r="V42" s="98"/>
      <c r="W42" s="98"/>
      <c r="X42" s="98"/>
      <c r="Y42" s="98">
        <f t="shared" si="2"/>
        <v>0</v>
      </c>
      <c r="Z42" s="99"/>
      <c r="AA42" s="97"/>
      <c r="AB42" s="97"/>
      <c r="AC42" s="98"/>
      <c r="AD42" s="98"/>
      <c r="AE42" s="98"/>
      <c r="AF42" s="98"/>
      <c r="AG42" s="98">
        <f t="shared" si="3"/>
        <v>0</v>
      </c>
      <c r="AH42" s="99"/>
      <c r="AI42" s="97"/>
      <c r="AJ42" s="97"/>
      <c r="AK42" s="98"/>
      <c r="AL42" s="98"/>
      <c r="AM42" s="98"/>
      <c r="AN42" s="98"/>
      <c r="AO42" s="98">
        <f t="shared" si="4"/>
        <v>0</v>
      </c>
      <c r="AP42" s="99"/>
      <c r="AQ42" s="97"/>
      <c r="AR42" s="97"/>
      <c r="AS42" s="98"/>
      <c r="AT42" s="98"/>
      <c r="AU42" s="98"/>
      <c r="AV42" s="98"/>
      <c r="AW42" s="98">
        <f t="shared" si="5"/>
        <v>0</v>
      </c>
      <c r="AX42" s="99"/>
      <c r="AY42" s="97"/>
      <c r="AZ42" s="97"/>
      <c r="BA42" s="98"/>
      <c r="BB42" s="98"/>
      <c r="BC42" s="98"/>
      <c r="BD42" s="98"/>
      <c r="BE42" s="98">
        <f t="shared" si="6"/>
        <v>0</v>
      </c>
      <c r="BF42" s="99"/>
      <c r="BG42" s="97"/>
      <c r="BH42" s="97"/>
      <c r="BI42" s="98"/>
      <c r="BJ42" s="98"/>
      <c r="BK42" s="98"/>
      <c r="BL42" s="98"/>
      <c r="BM42" s="98">
        <f t="shared" si="7"/>
        <v>0</v>
      </c>
      <c r="BN42" s="99"/>
      <c r="BO42" s="97"/>
      <c r="BP42" s="97"/>
      <c r="BQ42" s="98"/>
      <c r="BR42" s="98"/>
      <c r="BS42" s="98"/>
      <c r="BT42" s="98"/>
      <c r="BU42" s="98">
        <f t="shared" si="8"/>
        <v>0</v>
      </c>
      <c r="BV42" s="99"/>
      <c r="BW42" s="97"/>
      <c r="BX42" s="97"/>
      <c r="BY42" s="98"/>
      <c r="BZ42" s="98"/>
      <c r="CA42" s="98"/>
      <c r="CB42" s="98"/>
      <c r="CC42" s="98">
        <f t="shared" si="9"/>
        <v>0</v>
      </c>
      <c r="CD42" s="99"/>
      <c r="CE42" s="97"/>
      <c r="CF42" s="97"/>
      <c r="CG42" s="98"/>
      <c r="CH42" s="98"/>
      <c r="CI42" s="98"/>
      <c r="CJ42" s="98"/>
      <c r="CK42" s="98">
        <f t="shared" si="10"/>
        <v>0</v>
      </c>
      <c r="CL42" s="99"/>
      <c r="CM42" s="97"/>
      <c r="CN42" s="97"/>
      <c r="CO42" s="98"/>
      <c r="CP42" s="98"/>
      <c r="CQ42" s="98"/>
      <c r="CR42" s="98"/>
      <c r="CS42" s="98">
        <f t="shared" si="11"/>
        <v>0</v>
      </c>
      <c r="CT42" s="99"/>
      <c r="CU42" s="97"/>
      <c r="CV42" s="97"/>
      <c r="CW42" s="98"/>
      <c r="CX42" s="98"/>
      <c r="CY42" s="98"/>
      <c r="CZ42" s="98"/>
      <c r="DA42" s="98">
        <f t="shared" si="12"/>
        <v>0</v>
      </c>
      <c r="DB42" s="99"/>
      <c r="DC42" s="97"/>
      <c r="DD42" s="97"/>
      <c r="DE42" s="98"/>
      <c r="DF42" s="98"/>
      <c r="DG42" s="98"/>
      <c r="DH42" s="98"/>
      <c r="DI42" s="98">
        <f t="shared" si="13"/>
        <v>0</v>
      </c>
      <c r="DJ42" s="99"/>
      <c r="DK42" s="97"/>
      <c r="DL42" s="97"/>
      <c r="DM42" s="98"/>
      <c r="DN42" s="98"/>
      <c r="DO42" s="98"/>
      <c r="DP42" s="98"/>
      <c r="DQ42" s="98">
        <f t="shared" si="14"/>
        <v>0</v>
      </c>
      <c r="DR42" s="99"/>
      <c r="DS42" s="97"/>
      <c r="DT42" s="97"/>
      <c r="DU42" s="98"/>
      <c r="DV42" s="98"/>
      <c r="DW42" s="98"/>
      <c r="DX42" s="98"/>
      <c r="DY42" s="98">
        <f t="shared" si="15"/>
        <v>0</v>
      </c>
      <c r="DZ42" s="99"/>
      <c r="EA42" s="97"/>
      <c r="EB42" s="97"/>
      <c r="EC42" s="98"/>
      <c r="ED42" s="98"/>
      <c r="EE42" s="98"/>
      <c r="EF42" s="98"/>
      <c r="EG42" s="98">
        <f t="shared" si="16"/>
        <v>0</v>
      </c>
      <c r="EH42" s="99"/>
      <c r="EI42" s="97"/>
      <c r="EJ42" s="97">
        <v>1</v>
      </c>
      <c r="EK42" s="98">
        <v>1.5</v>
      </c>
      <c r="EL42" s="98">
        <v>0.5</v>
      </c>
      <c r="EM42" s="98"/>
      <c r="EN42" s="98"/>
      <c r="EO42" s="98">
        <f t="shared" si="17"/>
        <v>3</v>
      </c>
      <c r="EP42" s="99"/>
      <c r="EQ42" s="97"/>
      <c r="ER42" s="97"/>
      <c r="ES42" s="98"/>
      <c r="ET42" s="98"/>
      <c r="EU42" s="98"/>
      <c r="EV42" s="98"/>
      <c r="EW42" s="98">
        <f t="shared" si="18"/>
        <v>0</v>
      </c>
      <c r="EX42" s="99"/>
      <c r="EY42" s="97"/>
      <c r="EZ42" s="97"/>
      <c r="FA42" s="98"/>
      <c r="FB42" s="98"/>
      <c r="FC42" s="98"/>
      <c r="FD42" s="98"/>
      <c r="FE42" s="98">
        <f t="shared" si="19"/>
        <v>0</v>
      </c>
      <c r="FF42" s="99"/>
      <c r="FG42" s="97"/>
      <c r="FH42" s="97"/>
      <c r="FI42" s="98"/>
      <c r="FJ42" s="98"/>
      <c r="FK42" s="98"/>
      <c r="FL42" s="98"/>
      <c r="FM42" s="98">
        <f t="shared" si="20"/>
        <v>0</v>
      </c>
      <c r="FN42" s="99"/>
      <c r="FO42" s="97"/>
      <c r="FP42" s="97">
        <v>0.5</v>
      </c>
      <c r="FQ42" s="98">
        <v>1</v>
      </c>
      <c r="FR42" s="98"/>
      <c r="FS42" s="98">
        <v>0.5</v>
      </c>
      <c r="FT42" s="98">
        <v>0.5</v>
      </c>
      <c r="FU42" s="98">
        <f t="shared" si="21"/>
        <v>2.5</v>
      </c>
      <c r="FV42" s="99"/>
      <c r="FW42" s="97"/>
      <c r="FX42" s="97"/>
      <c r="FY42" s="98"/>
      <c r="FZ42" s="98"/>
      <c r="GA42" s="98"/>
      <c r="GB42" s="98"/>
      <c r="GC42" s="98">
        <f t="shared" si="22"/>
        <v>0</v>
      </c>
      <c r="GD42" s="99"/>
      <c r="GE42" s="97"/>
      <c r="GF42" s="97"/>
      <c r="GG42" s="98"/>
      <c r="GH42" s="98"/>
      <c r="GI42" s="98"/>
      <c r="GJ42" s="98"/>
      <c r="GK42" s="98">
        <f t="shared" si="23"/>
        <v>0</v>
      </c>
      <c r="GL42" s="99"/>
      <c r="GM42" s="97"/>
      <c r="GN42" s="97"/>
      <c r="GO42" s="98"/>
      <c r="GP42" s="98"/>
      <c r="GQ42" s="98"/>
      <c r="GR42" s="98"/>
      <c r="GS42" s="98">
        <f t="shared" si="24"/>
        <v>0</v>
      </c>
      <c r="GT42" s="99"/>
      <c r="GU42" s="97"/>
      <c r="GV42" s="97"/>
      <c r="GW42" s="98"/>
      <c r="GX42" s="98"/>
      <c r="GY42" s="98"/>
      <c r="GZ42" s="98"/>
      <c r="HA42" s="98">
        <f t="shared" si="25"/>
        <v>0</v>
      </c>
      <c r="HB42" s="99"/>
      <c r="HC42" s="97"/>
      <c r="HD42" s="97"/>
      <c r="HE42" s="98"/>
      <c r="HF42" s="98"/>
      <c r="HG42" s="98"/>
      <c r="HH42" s="98"/>
      <c r="HI42" s="98">
        <f t="shared" si="26"/>
        <v>0</v>
      </c>
      <c r="HJ42" s="99"/>
      <c r="HK42" s="97"/>
      <c r="HL42" s="97"/>
      <c r="HM42" s="98"/>
      <c r="HN42" s="98"/>
      <c r="HO42" s="98"/>
      <c r="HP42" s="98"/>
      <c r="HQ42" s="98">
        <f t="shared" si="27"/>
        <v>0</v>
      </c>
      <c r="HR42" s="99"/>
      <c r="HS42" s="104"/>
      <c r="HT42" s="97">
        <v>1</v>
      </c>
      <c r="HU42" s="98">
        <v>0.5</v>
      </c>
      <c r="HV42" s="98">
        <v>0.5</v>
      </c>
      <c r="HW42" s="97"/>
      <c r="HX42" s="97">
        <v>1</v>
      </c>
      <c r="HY42" s="98">
        <f t="shared" si="28"/>
        <v>3</v>
      </c>
      <c r="HZ42" s="99"/>
      <c r="IA42" s="97"/>
      <c r="IB42" s="97"/>
      <c r="IC42" s="98"/>
      <c r="ID42" s="98"/>
      <c r="IE42" s="98"/>
      <c r="IF42" s="98"/>
      <c r="IG42" s="98">
        <f t="shared" si="29"/>
        <v>0</v>
      </c>
      <c r="IH42" s="99"/>
      <c r="II42" s="97"/>
      <c r="IJ42" s="97"/>
      <c r="IK42" s="98"/>
      <c r="IL42" s="98"/>
      <c r="IM42" s="98"/>
      <c r="IN42" s="98"/>
      <c r="IO42" s="98">
        <f t="shared" si="74"/>
        <v>0</v>
      </c>
      <c r="IP42" s="99"/>
      <c r="IX42" s="99"/>
      <c r="IY42" s="100">
        <f t="shared" ref="IY42:JD42" si="76">SUM(C42,K42,S42,AA42,AI42,AQ42,AY42,BG42,BO42,BW42,CE42,CM42,CU42,DC42,DK42,DS42,EA42,EI42,EQ42,EY42,FG42,FO42,FW42,GE42,GM42,GU42,HC42,HK42,HS42,IA42,II42,IQ42)</f>
        <v>0</v>
      </c>
      <c r="IZ42" s="100">
        <f t="shared" si="76"/>
        <v>2.5</v>
      </c>
      <c r="JA42" s="100">
        <f t="shared" si="76"/>
        <v>6</v>
      </c>
      <c r="JB42" s="100">
        <f t="shared" si="76"/>
        <v>1.5</v>
      </c>
      <c r="JC42" s="100">
        <f t="shared" si="76"/>
        <v>1</v>
      </c>
      <c r="JD42" s="100">
        <f t="shared" si="76"/>
        <v>2</v>
      </c>
      <c r="JE42" s="111">
        <f t="shared" si="40"/>
        <v>13</v>
      </c>
    </row>
    <row r="43" spans="1:265" ht="15.75" customHeight="1">
      <c r="A43" s="97" t="s">
        <v>161</v>
      </c>
      <c r="B43" s="97" t="s">
        <v>1</v>
      </c>
      <c r="C43" s="97"/>
      <c r="D43" s="97"/>
      <c r="E43" s="98"/>
      <c r="F43" s="98"/>
      <c r="G43" s="98"/>
      <c r="H43" s="98"/>
      <c r="I43" s="98">
        <f t="shared" si="0"/>
        <v>0</v>
      </c>
      <c r="J43" s="99"/>
      <c r="K43" s="97"/>
      <c r="L43" s="97"/>
      <c r="M43" s="97"/>
      <c r="N43" s="97"/>
      <c r="O43" s="97"/>
      <c r="P43" s="97"/>
      <c r="Q43" s="98">
        <f t="shared" si="1"/>
        <v>0</v>
      </c>
      <c r="R43" s="99"/>
      <c r="S43" s="104"/>
      <c r="T43" s="97"/>
      <c r="U43" s="97"/>
      <c r="V43" s="97"/>
      <c r="W43" s="97"/>
      <c r="X43" s="97"/>
      <c r="Y43" s="98">
        <f t="shared" si="2"/>
        <v>0</v>
      </c>
      <c r="Z43" s="99"/>
      <c r="AA43" s="97"/>
      <c r="AB43" s="97"/>
      <c r="AC43" s="97"/>
      <c r="AD43" s="97"/>
      <c r="AE43" s="97"/>
      <c r="AF43" s="97"/>
      <c r="AG43" s="98">
        <f t="shared" si="3"/>
        <v>0</v>
      </c>
      <c r="AH43" s="99"/>
      <c r="AI43" s="104"/>
      <c r="AJ43" s="97"/>
      <c r="AK43" s="97"/>
      <c r="AL43" s="97"/>
      <c r="AM43" s="97"/>
      <c r="AN43" s="97"/>
      <c r="AO43" s="98">
        <f t="shared" si="4"/>
        <v>0</v>
      </c>
      <c r="AP43" s="99"/>
      <c r="AQ43" s="97"/>
      <c r="AR43" s="97"/>
      <c r="AS43" s="97"/>
      <c r="AT43" s="97"/>
      <c r="AU43" s="97"/>
      <c r="AV43" s="97"/>
      <c r="AW43" s="98">
        <f t="shared" si="5"/>
        <v>0</v>
      </c>
      <c r="AX43" s="99"/>
      <c r="AY43" s="97"/>
      <c r="AZ43" s="97"/>
      <c r="BA43" s="97"/>
      <c r="BB43" s="97"/>
      <c r="BC43" s="97"/>
      <c r="BD43" s="97"/>
      <c r="BE43" s="98">
        <f t="shared" si="6"/>
        <v>0</v>
      </c>
      <c r="BF43" s="99"/>
      <c r="BG43" s="104"/>
      <c r="BH43" s="97"/>
      <c r="BI43" s="97"/>
      <c r="BJ43" s="97"/>
      <c r="BK43" s="97"/>
      <c r="BL43" s="97"/>
      <c r="BM43" s="98">
        <f t="shared" si="7"/>
        <v>0</v>
      </c>
      <c r="BN43" s="99"/>
      <c r="BO43" s="97"/>
      <c r="BP43" s="97"/>
      <c r="BQ43" s="97"/>
      <c r="BR43" s="97"/>
      <c r="BS43" s="97"/>
      <c r="BT43" s="97"/>
      <c r="BU43" s="98">
        <f t="shared" si="8"/>
        <v>0</v>
      </c>
      <c r="BV43" s="99"/>
      <c r="BW43" s="104"/>
      <c r="BX43" s="97"/>
      <c r="BY43" s="97"/>
      <c r="BZ43" s="97"/>
      <c r="CA43" s="97"/>
      <c r="CB43" s="97"/>
      <c r="CC43" s="98">
        <f t="shared" si="9"/>
        <v>0</v>
      </c>
      <c r="CD43" s="99"/>
      <c r="CE43" s="104"/>
      <c r="CF43" s="97"/>
      <c r="CG43" s="97"/>
      <c r="CH43" s="97"/>
      <c r="CI43" s="97"/>
      <c r="CJ43" s="97"/>
      <c r="CK43" s="98">
        <f t="shared" si="10"/>
        <v>0</v>
      </c>
      <c r="CL43" s="99"/>
      <c r="CM43" s="97"/>
      <c r="CN43" s="97"/>
      <c r="CO43" s="97"/>
      <c r="CP43" s="97"/>
      <c r="CQ43" s="97"/>
      <c r="CR43" s="97"/>
      <c r="CS43" s="98">
        <f t="shared" si="11"/>
        <v>0</v>
      </c>
      <c r="CT43" s="99"/>
      <c r="CU43" s="97"/>
      <c r="CV43" s="97"/>
      <c r="CW43" s="97"/>
      <c r="CX43" s="97"/>
      <c r="CY43" s="97"/>
      <c r="CZ43" s="97"/>
      <c r="DA43" s="98">
        <f t="shared" si="12"/>
        <v>0</v>
      </c>
      <c r="DB43" s="99"/>
      <c r="DC43" s="97"/>
      <c r="DD43" s="97"/>
      <c r="DE43" s="97"/>
      <c r="DF43" s="97"/>
      <c r="DG43" s="97"/>
      <c r="DH43" s="97"/>
      <c r="DI43" s="98">
        <f t="shared" si="13"/>
        <v>0</v>
      </c>
      <c r="DJ43" s="99"/>
      <c r="DK43" s="97"/>
      <c r="DL43" s="97"/>
      <c r="DM43" s="97"/>
      <c r="DN43" s="97"/>
      <c r="DO43" s="97"/>
      <c r="DP43" s="97"/>
      <c r="DQ43" s="98">
        <f t="shared" si="14"/>
        <v>0</v>
      </c>
      <c r="DR43" s="99"/>
      <c r="DS43" s="97"/>
      <c r="DT43" s="97"/>
      <c r="DU43" s="97"/>
      <c r="DV43" s="97"/>
      <c r="DW43" s="97"/>
      <c r="DX43" s="97"/>
      <c r="DY43" s="98">
        <f t="shared" si="15"/>
        <v>0</v>
      </c>
      <c r="DZ43" s="99"/>
      <c r="EA43" s="97"/>
      <c r="EB43" s="97"/>
      <c r="EC43" s="97"/>
      <c r="ED43" s="97"/>
      <c r="EE43" s="97"/>
      <c r="EF43" s="97"/>
      <c r="EG43" s="98">
        <f t="shared" si="16"/>
        <v>0</v>
      </c>
      <c r="EH43" s="99"/>
      <c r="EI43" s="104"/>
      <c r="EJ43" s="98">
        <v>1</v>
      </c>
      <c r="EK43" s="98">
        <v>1.5</v>
      </c>
      <c r="EL43" s="98">
        <v>0.5</v>
      </c>
      <c r="EM43" s="97"/>
      <c r="EN43" s="97"/>
      <c r="EO43" s="98">
        <f t="shared" si="17"/>
        <v>3</v>
      </c>
      <c r="EP43" s="99"/>
      <c r="EQ43" s="97"/>
      <c r="ER43" s="97"/>
      <c r="ES43" s="97"/>
      <c r="ET43" s="97"/>
      <c r="EU43" s="97"/>
      <c r="EV43" s="97"/>
      <c r="EW43" s="98">
        <f t="shared" si="18"/>
        <v>0</v>
      </c>
      <c r="EX43" s="99"/>
      <c r="EY43" s="97"/>
      <c r="EZ43" s="97"/>
      <c r="FA43" s="97"/>
      <c r="FB43" s="97"/>
      <c r="FC43" s="97"/>
      <c r="FD43" s="97"/>
      <c r="FE43" s="98">
        <f t="shared" si="19"/>
        <v>0</v>
      </c>
      <c r="FF43" s="99"/>
      <c r="FG43" s="97"/>
      <c r="FH43" s="97"/>
      <c r="FI43" s="97"/>
      <c r="FJ43" s="97"/>
      <c r="FK43" s="97"/>
      <c r="FL43" s="97"/>
      <c r="FM43" s="98">
        <f t="shared" si="20"/>
        <v>0</v>
      </c>
      <c r="FN43" s="99"/>
      <c r="FO43" s="104"/>
      <c r="FP43" s="98">
        <v>0.5</v>
      </c>
      <c r="FQ43" s="98">
        <v>1</v>
      </c>
      <c r="FR43" s="97"/>
      <c r="FS43" s="98">
        <v>0.5</v>
      </c>
      <c r="FT43" s="98">
        <v>0.5</v>
      </c>
      <c r="FU43" s="98">
        <f t="shared" si="21"/>
        <v>2.5</v>
      </c>
      <c r="FV43" s="99"/>
      <c r="FW43" s="97"/>
      <c r="FX43" s="97"/>
      <c r="FY43" s="97"/>
      <c r="FZ43" s="97"/>
      <c r="GA43" s="97"/>
      <c r="GB43" s="97"/>
      <c r="GC43" s="98">
        <f t="shared" si="22"/>
        <v>0</v>
      </c>
      <c r="GD43" s="99"/>
      <c r="GE43" s="104"/>
      <c r="GF43" s="97"/>
      <c r="GG43" s="97"/>
      <c r="GH43" s="97"/>
      <c r="GI43" s="97"/>
      <c r="GJ43" s="97"/>
      <c r="GK43" s="98">
        <f t="shared" si="23"/>
        <v>0</v>
      </c>
      <c r="GL43" s="99"/>
      <c r="GM43" s="104"/>
      <c r="GN43" s="97"/>
      <c r="GO43" s="97"/>
      <c r="GP43" s="97"/>
      <c r="GQ43" s="97"/>
      <c r="GR43" s="97"/>
      <c r="GS43" s="98">
        <f t="shared" si="24"/>
        <v>0</v>
      </c>
      <c r="GT43" s="99"/>
      <c r="GU43" s="97"/>
      <c r="GV43" s="97"/>
      <c r="GW43" s="97"/>
      <c r="GX43" s="97"/>
      <c r="GY43" s="97"/>
      <c r="GZ43" s="97"/>
      <c r="HA43" s="98">
        <f t="shared" si="25"/>
        <v>0</v>
      </c>
      <c r="HB43" s="99"/>
      <c r="HC43" s="97"/>
      <c r="HD43" s="97"/>
      <c r="HE43" s="97"/>
      <c r="HF43" s="97"/>
      <c r="HG43" s="97"/>
      <c r="HH43" s="97"/>
      <c r="HI43" s="98">
        <f t="shared" si="26"/>
        <v>0</v>
      </c>
      <c r="HJ43" s="99"/>
      <c r="HK43" s="97"/>
      <c r="HL43" s="97"/>
      <c r="HM43" s="97"/>
      <c r="HN43" s="97"/>
      <c r="HO43" s="97"/>
      <c r="HP43" s="97"/>
      <c r="HQ43" s="98">
        <f t="shared" si="27"/>
        <v>0</v>
      </c>
      <c r="HR43" s="99"/>
      <c r="HS43" s="104"/>
      <c r="HT43" s="98">
        <v>1</v>
      </c>
      <c r="HU43" s="98">
        <v>0.5</v>
      </c>
      <c r="HV43" s="98">
        <v>0.5</v>
      </c>
      <c r="HW43" s="97"/>
      <c r="HX43" s="98">
        <v>1</v>
      </c>
      <c r="HY43" s="98">
        <f t="shared" si="28"/>
        <v>3</v>
      </c>
      <c r="HZ43" s="99"/>
      <c r="IA43" s="97"/>
      <c r="IB43" s="97"/>
      <c r="IC43" s="97"/>
      <c r="ID43" s="97"/>
      <c r="IE43" s="97"/>
      <c r="IF43" s="97"/>
      <c r="IG43" s="98">
        <f t="shared" si="29"/>
        <v>0</v>
      </c>
      <c r="IH43" s="99"/>
      <c r="II43" s="97"/>
      <c r="IJ43" s="97"/>
      <c r="IK43" s="97"/>
      <c r="IL43" s="97"/>
      <c r="IM43" s="97"/>
      <c r="IN43" s="97"/>
      <c r="IO43" s="98">
        <f t="shared" si="74"/>
        <v>0</v>
      </c>
      <c r="IP43" s="99"/>
      <c r="IQ43" s="97"/>
      <c r="IR43" s="97"/>
      <c r="IS43" s="97"/>
      <c r="IT43" s="97"/>
      <c r="IU43" s="97"/>
      <c r="IV43" s="97"/>
      <c r="IW43" s="98"/>
      <c r="IX43" s="99"/>
      <c r="IY43" s="100">
        <f t="shared" ref="IY43:JD43" si="77">SUM(C43,K43,S43,AA43,AI43,AQ43,AY43,BG43,BO43,BW43,CE43,CM43,CU43,DC43,DK43,DS43,EA43,EI43,EQ43,EY43,FG43,FO43,FW43,GE43,GM43,GU43,HC43,HK43,HS43,IA43,II43,IQ43)</f>
        <v>0</v>
      </c>
      <c r="IZ43" s="100">
        <f t="shared" si="77"/>
        <v>2.5</v>
      </c>
      <c r="JA43" s="100">
        <f t="shared" si="77"/>
        <v>3</v>
      </c>
      <c r="JB43" s="100">
        <f t="shared" si="77"/>
        <v>1</v>
      </c>
      <c r="JC43" s="100">
        <f t="shared" si="77"/>
        <v>0.5</v>
      </c>
      <c r="JD43" s="100">
        <f t="shared" si="77"/>
        <v>1.5</v>
      </c>
      <c r="JE43" s="111">
        <f t="shared" si="40"/>
        <v>8.5</v>
      </c>
    </row>
    <row r="44" spans="1:265" ht="15.75" customHeight="1">
      <c r="A44" s="97"/>
      <c r="B44" s="97" t="s">
        <v>170</v>
      </c>
      <c r="C44" s="97"/>
      <c r="D44" s="98">
        <v>1.5</v>
      </c>
      <c r="E44" s="97"/>
      <c r="F44" s="97"/>
      <c r="G44" s="98">
        <v>0.5</v>
      </c>
      <c r="H44" s="97"/>
      <c r="I44" s="98">
        <f t="shared" si="0"/>
        <v>2</v>
      </c>
      <c r="J44" s="99"/>
      <c r="K44" s="97"/>
      <c r="L44" s="97"/>
      <c r="M44" s="97"/>
      <c r="N44" s="97"/>
      <c r="O44" s="97"/>
      <c r="P44" s="97"/>
      <c r="Q44" s="98">
        <f t="shared" si="1"/>
        <v>0</v>
      </c>
      <c r="R44" s="99"/>
      <c r="S44" s="97"/>
      <c r="T44" s="97"/>
      <c r="U44" s="97"/>
      <c r="V44" s="97"/>
      <c r="W44" s="97"/>
      <c r="X44" s="97"/>
      <c r="Y44" s="98">
        <f t="shared" si="2"/>
        <v>0</v>
      </c>
      <c r="Z44" s="99"/>
      <c r="AA44" s="97"/>
      <c r="AB44" s="97"/>
      <c r="AC44" s="97"/>
      <c r="AD44" s="97"/>
      <c r="AE44" s="97"/>
      <c r="AF44" s="97"/>
      <c r="AG44" s="98">
        <f t="shared" si="3"/>
        <v>0</v>
      </c>
      <c r="AH44" s="99"/>
      <c r="AI44" s="98">
        <v>2</v>
      </c>
      <c r="AJ44" s="98">
        <v>3</v>
      </c>
      <c r="AK44" s="98">
        <v>4</v>
      </c>
      <c r="AL44" s="97"/>
      <c r="AM44" s="97"/>
      <c r="AN44" s="98">
        <v>2</v>
      </c>
      <c r="AO44" s="98">
        <f t="shared" si="4"/>
        <v>11</v>
      </c>
      <c r="AP44" s="99"/>
      <c r="AQ44" s="97"/>
      <c r="AR44" s="97"/>
      <c r="AS44" s="97"/>
      <c r="AT44" s="97"/>
      <c r="AU44" s="97"/>
      <c r="AV44" s="97"/>
      <c r="AW44" s="98">
        <f t="shared" si="5"/>
        <v>0</v>
      </c>
      <c r="AX44" s="99"/>
      <c r="AY44" s="97"/>
      <c r="AZ44" s="97"/>
      <c r="BA44" s="97"/>
      <c r="BB44" s="97"/>
      <c r="BC44" s="97"/>
      <c r="BD44" s="97"/>
      <c r="BE44" s="98">
        <f t="shared" si="6"/>
        <v>0</v>
      </c>
      <c r="BF44" s="99"/>
      <c r="BG44" s="98">
        <v>1.5</v>
      </c>
      <c r="BH44" s="97"/>
      <c r="BI44" s="97"/>
      <c r="BJ44" s="98">
        <v>0.5</v>
      </c>
      <c r="BK44" s="98">
        <v>1</v>
      </c>
      <c r="BL44" s="97"/>
      <c r="BM44" s="98">
        <f t="shared" si="7"/>
        <v>3</v>
      </c>
      <c r="BN44" s="99"/>
      <c r="BO44" s="97"/>
      <c r="BP44" s="97"/>
      <c r="BQ44" s="97"/>
      <c r="BR44" s="97"/>
      <c r="BS44" s="97"/>
      <c r="BT44" s="97"/>
      <c r="BU44" s="98">
        <f t="shared" si="8"/>
        <v>0</v>
      </c>
      <c r="BV44" s="99"/>
      <c r="BW44" s="97"/>
      <c r="BX44" s="97"/>
      <c r="BY44" s="97"/>
      <c r="BZ44" s="97"/>
      <c r="CA44" s="97"/>
      <c r="CB44" s="97"/>
      <c r="CC44" s="98">
        <f t="shared" si="9"/>
        <v>0</v>
      </c>
      <c r="CD44" s="99"/>
      <c r="CE44" s="97"/>
      <c r="CF44" s="97"/>
      <c r="CG44" s="97"/>
      <c r="CH44" s="97"/>
      <c r="CI44" s="97"/>
      <c r="CJ44" s="97"/>
      <c r="CK44" s="98">
        <f t="shared" si="10"/>
        <v>0</v>
      </c>
      <c r="CL44" s="99"/>
      <c r="CM44" s="97"/>
      <c r="CN44" s="97"/>
      <c r="CO44" s="97"/>
      <c r="CP44" s="97"/>
      <c r="CQ44" s="97"/>
      <c r="CR44" s="97"/>
      <c r="CS44" s="98">
        <f t="shared" si="11"/>
        <v>0</v>
      </c>
      <c r="CT44" s="99"/>
      <c r="CU44" s="97"/>
      <c r="CV44" s="97"/>
      <c r="CW44" s="97"/>
      <c r="CX44" s="97"/>
      <c r="CY44" s="97"/>
      <c r="CZ44" s="97"/>
      <c r="DA44" s="98">
        <f t="shared" si="12"/>
        <v>0</v>
      </c>
      <c r="DB44" s="99"/>
      <c r="DC44" s="97"/>
      <c r="DD44" s="97"/>
      <c r="DE44" s="97"/>
      <c r="DF44" s="97"/>
      <c r="DG44" s="97"/>
      <c r="DH44" s="97"/>
      <c r="DI44" s="98">
        <f t="shared" si="13"/>
        <v>0</v>
      </c>
      <c r="DJ44" s="99"/>
      <c r="DK44" s="97"/>
      <c r="DL44" s="97"/>
      <c r="DM44" s="97"/>
      <c r="DN44" s="97"/>
      <c r="DO44" s="97"/>
      <c r="DP44" s="97"/>
      <c r="DQ44" s="98">
        <f t="shared" si="14"/>
        <v>0</v>
      </c>
      <c r="DR44" s="99"/>
      <c r="DS44" s="97"/>
      <c r="DT44" s="97"/>
      <c r="DU44" s="97"/>
      <c r="DV44" s="97"/>
      <c r="DW44" s="97"/>
      <c r="DX44" s="97"/>
      <c r="DY44" s="98">
        <f t="shared" si="15"/>
        <v>0</v>
      </c>
      <c r="DZ44" s="99"/>
      <c r="EA44" s="97"/>
      <c r="EB44" s="97"/>
      <c r="EC44" s="97"/>
      <c r="ED44" s="97"/>
      <c r="EE44" s="97"/>
      <c r="EF44" s="97"/>
      <c r="EG44" s="98">
        <f t="shared" si="16"/>
        <v>0</v>
      </c>
      <c r="EH44" s="99"/>
      <c r="EI44" s="97"/>
      <c r="EJ44" s="97"/>
      <c r="EK44" s="97"/>
      <c r="EL44" s="97"/>
      <c r="EM44" s="97"/>
      <c r="EN44" s="97"/>
      <c r="EO44" s="98">
        <f t="shared" si="17"/>
        <v>0</v>
      </c>
      <c r="EP44" s="99"/>
      <c r="EQ44" s="97"/>
      <c r="ER44" s="97"/>
      <c r="ES44" s="97"/>
      <c r="ET44" s="97"/>
      <c r="EU44" s="97"/>
      <c r="EV44" s="97"/>
      <c r="EW44" s="98">
        <f t="shared" si="18"/>
        <v>0</v>
      </c>
      <c r="EX44" s="99"/>
      <c r="EY44" s="97"/>
      <c r="EZ44" s="97"/>
      <c r="FA44" s="97"/>
      <c r="FB44" s="97"/>
      <c r="FC44" s="97"/>
      <c r="FD44" s="97"/>
      <c r="FE44" s="98">
        <f t="shared" si="19"/>
        <v>0</v>
      </c>
      <c r="FF44" s="99"/>
      <c r="FG44" s="97"/>
      <c r="FH44" s="97"/>
      <c r="FI44" s="97"/>
      <c r="FJ44" s="97"/>
      <c r="FK44" s="97"/>
      <c r="FL44" s="97"/>
      <c r="FM44" s="98">
        <f t="shared" si="20"/>
        <v>0</v>
      </c>
      <c r="FN44" s="99"/>
      <c r="FO44" s="97"/>
      <c r="FP44" s="97"/>
      <c r="FQ44" s="97"/>
      <c r="FR44" s="97"/>
      <c r="FS44" s="97"/>
      <c r="FT44" s="97"/>
      <c r="FU44" s="98">
        <f t="shared" si="21"/>
        <v>0</v>
      </c>
      <c r="FV44" s="99"/>
      <c r="FW44" s="97"/>
      <c r="FX44" s="97"/>
      <c r="FY44" s="97"/>
      <c r="FZ44" s="97"/>
      <c r="GA44" s="97"/>
      <c r="GB44" s="97"/>
      <c r="GC44" s="98">
        <f t="shared" si="22"/>
        <v>0</v>
      </c>
      <c r="GD44" s="99"/>
      <c r="GE44" s="97"/>
      <c r="GF44" s="97"/>
      <c r="GG44" s="97"/>
      <c r="GH44" s="97"/>
      <c r="GI44" s="97"/>
      <c r="GJ44" s="97"/>
      <c r="GK44" s="98">
        <f t="shared" si="23"/>
        <v>0</v>
      </c>
      <c r="GL44" s="99"/>
      <c r="GM44" s="97"/>
      <c r="GN44" s="97"/>
      <c r="GO44" s="97"/>
      <c r="GP44" s="97"/>
      <c r="GQ44" s="97"/>
      <c r="GR44" s="97"/>
      <c r="GS44" s="98">
        <f t="shared" si="24"/>
        <v>0</v>
      </c>
      <c r="GT44" s="99"/>
      <c r="GU44" s="97"/>
      <c r="GV44" s="97"/>
      <c r="GW44" s="97"/>
      <c r="GX44" s="97"/>
      <c r="GY44" s="97"/>
      <c r="GZ44" s="97"/>
      <c r="HA44" s="98">
        <f t="shared" si="25"/>
        <v>0</v>
      </c>
      <c r="HB44" s="99"/>
      <c r="HC44" s="97"/>
      <c r="HD44" s="97"/>
      <c r="HE44" s="97"/>
      <c r="HF44" s="97"/>
      <c r="HG44" s="97"/>
      <c r="HH44" s="97"/>
      <c r="HI44" s="98">
        <f t="shared" si="26"/>
        <v>0</v>
      </c>
      <c r="HJ44" s="99"/>
      <c r="HK44" s="97"/>
      <c r="HL44" s="97"/>
      <c r="HM44" s="97"/>
      <c r="HN44" s="97"/>
      <c r="HO44" s="97"/>
      <c r="HP44" s="97"/>
      <c r="HQ44" s="98">
        <f t="shared" si="27"/>
        <v>0</v>
      </c>
      <c r="HR44" s="99"/>
      <c r="HS44" s="97"/>
      <c r="HT44" s="97"/>
      <c r="HU44" s="97"/>
      <c r="HV44" s="97"/>
      <c r="HW44" s="97"/>
      <c r="HX44" s="97"/>
      <c r="HY44" s="98">
        <f t="shared" si="28"/>
        <v>0</v>
      </c>
      <c r="HZ44" s="99"/>
      <c r="IA44" s="97"/>
      <c r="IB44" s="97"/>
      <c r="IC44" s="97"/>
      <c r="ID44" s="97"/>
      <c r="IE44" s="97"/>
      <c r="IF44" s="97"/>
      <c r="IG44" s="98">
        <f t="shared" si="29"/>
        <v>0</v>
      </c>
      <c r="IH44" s="99"/>
      <c r="II44" s="97"/>
      <c r="IJ44" s="97"/>
      <c r="IK44" s="97"/>
      <c r="IL44" s="97"/>
      <c r="IM44" s="97"/>
      <c r="IN44" s="97"/>
      <c r="IO44" s="98">
        <f t="shared" si="74"/>
        <v>0</v>
      </c>
      <c r="IP44" s="99"/>
      <c r="IQ44" s="97"/>
      <c r="IR44" s="97"/>
      <c r="IS44" s="97"/>
      <c r="IT44" s="97"/>
      <c r="IU44" s="97"/>
      <c r="IV44" s="97"/>
      <c r="IW44" s="98">
        <f t="shared" ref="IW44:IW48" si="78">SUM(IQ44:IV44)</f>
        <v>0</v>
      </c>
      <c r="IX44" s="99"/>
      <c r="IY44" s="100">
        <f t="shared" ref="IY44:JD44" si="79">SUM(C44,K44,S44,AA44,AI44,AQ44,AY44,BG44,BO44,BW44,CE44,CM44,CU44,DC44,DK44,DS44,EA44,EI44,EQ44,EY44,FG44,FO44,FW44,GE44,GM44,GU44,HC44,HK44,HS44,IA44,II44,IQ44)</f>
        <v>3.5</v>
      </c>
      <c r="IZ44" s="100">
        <f t="shared" si="79"/>
        <v>4.5</v>
      </c>
      <c r="JA44" s="100">
        <f t="shared" si="79"/>
        <v>4</v>
      </c>
      <c r="JB44" s="100">
        <f t="shared" si="79"/>
        <v>0.5</v>
      </c>
      <c r="JC44" s="100">
        <f t="shared" si="79"/>
        <v>1.5</v>
      </c>
      <c r="JD44" s="100">
        <f t="shared" si="79"/>
        <v>2</v>
      </c>
      <c r="JE44" s="113">
        <f t="shared" si="40"/>
        <v>16</v>
      </c>
    </row>
    <row r="45" spans="1:265" ht="15.75" customHeight="1">
      <c r="A45" s="97"/>
      <c r="B45" s="97" t="s">
        <v>171</v>
      </c>
      <c r="C45" s="97"/>
      <c r="D45" s="97"/>
      <c r="E45" s="97"/>
      <c r="F45" s="97"/>
      <c r="G45" s="97"/>
      <c r="H45" s="97"/>
      <c r="I45" s="98">
        <f t="shared" si="0"/>
        <v>0</v>
      </c>
      <c r="J45" s="99"/>
      <c r="K45" s="97"/>
      <c r="L45" s="97"/>
      <c r="M45" s="97"/>
      <c r="N45" s="97"/>
      <c r="O45" s="97"/>
      <c r="P45" s="97"/>
      <c r="Q45" s="98">
        <f t="shared" si="1"/>
        <v>0</v>
      </c>
      <c r="R45" s="99"/>
      <c r="S45" s="98">
        <v>1</v>
      </c>
      <c r="T45" s="98">
        <v>0.5</v>
      </c>
      <c r="U45" s="97"/>
      <c r="V45" s="97"/>
      <c r="W45" s="97"/>
      <c r="X45" s="97"/>
      <c r="Y45" s="98">
        <f t="shared" si="2"/>
        <v>1.5</v>
      </c>
      <c r="Z45" s="99"/>
      <c r="AA45" s="97"/>
      <c r="AB45" s="97"/>
      <c r="AC45" s="97"/>
      <c r="AD45" s="97"/>
      <c r="AE45" s="97"/>
      <c r="AF45" s="97"/>
      <c r="AG45" s="98">
        <f t="shared" si="3"/>
        <v>0</v>
      </c>
      <c r="AH45" s="99"/>
      <c r="AI45" s="97"/>
      <c r="AJ45" s="97"/>
      <c r="AK45" s="97"/>
      <c r="AL45" s="97"/>
      <c r="AM45" s="97"/>
      <c r="AN45" s="97"/>
      <c r="AO45" s="98">
        <f t="shared" si="4"/>
        <v>0</v>
      </c>
      <c r="AP45" s="99"/>
      <c r="AQ45" s="97"/>
      <c r="AR45" s="97"/>
      <c r="AS45" s="97"/>
      <c r="AT45" s="97"/>
      <c r="AU45" s="97"/>
      <c r="AV45" s="97"/>
      <c r="AW45" s="98">
        <f t="shared" si="5"/>
        <v>0</v>
      </c>
      <c r="AX45" s="99"/>
      <c r="AY45" s="97"/>
      <c r="AZ45" s="97"/>
      <c r="BA45" s="97"/>
      <c r="BB45" s="97"/>
      <c r="BC45" s="97"/>
      <c r="BD45" s="97"/>
      <c r="BE45" s="98">
        <f t="shared" si="6"/>
        <v>0</v>
      </c>
      <c r="BF45" s="99"/>
      <c r="BG45" s="97"/>
      <c r="BH45" s="97"/>
      <c r="BI45" s="97"/>
      <c r="BJ45" s="97"/>
      <c r="BK45" s="97"/>
      <c r="BL45" s="97"/>
      <c r="BM45" s="98">
        <f t="shared" si="7"/>
        <v>0</v>
      </c>
      <c r="BN45" s="99"/>
      <c r="BO45" s="97"/>
      <c r="BP45" s="97"/>
      <c r="BQ45" s="97"/>
      <c r="BR45" s="97"/>
      <c r="BS45" s="97"/>
      <c r="BT45" s="97"/>
      <c r="BU45" s="98">
        <f t="shared" si="8"/>
        <v>0</v>
      </c>
      <c r="BV45" s="99"/>
      <c r="BW45" s="97"/>
      <c r="BX45" s="97"/>
      <c r="BY45" s="97"/>
      <c r="BZ45" s="97"/>
      <c r="CA45" s="97"/>
      <c r="CB45" s="97"/>
      <c r="CC45" s="98">
        <f t="shared" si="9"/>
        <v>0</v>
      </c>
      <c r="CD45" s="99"/>
      <c r="CE45" s="97"/>
      <c r="CF45" s="97"/>
      <c r="CG45" s="97"/>
      <c r="CH45" s="97"/>
      <c r="CI45" s="97"/>
      <c r="CJ45" s="97"/>
      <c r="CK45" s="98">
        <f t="shared" si="10"/>
        <v>0</v>
      </c>
      <c r="CL45" s="99"/>
      <c r="CM45" s="97"/>
      <c r="CN45" s="97"/>
      <c r="CO45" s="97"/>
      <c r="CP45" s="97"/>
      <c r="CQ45" s="97"/>
      <c r="CR45" s="97"/>
      <c r="CS45" s="98">
        <f t="shared" si="11"/>
        <v>0</v>
      </c>
      <c r="CT45" s="99"/>
      <c r="CU45" s="97"/>
      <c r="CV45" s="97"/>
      <c r="CW45" s="97"/>
      <c r="CX45" s="97"/>
      <c r="CY45" s="97"/>
      <c r="CZ45" s="97"/>
      <c r="DA45" s="98">
        <f t="shared" si="12"/>
        <v>0</v>
      </c>
      <c r="DB45" s="99"/>
      <c r="DC45" s="97"/>
      <c r="DD45" s="97"/>
      <c r="DE45" s="97"/>
      <c r="DF45" s="97"/>
      <c r="DG45" s="97"/>
      <c r="DH45" s="97"/>
      <c r="DI45" s="98">
        <f t="shared" si="13"/>
        <v>0</v>
      </c>
      <c r="DJ45" s="99"/>
      <c r="DK45" s="97"/>
      <c r="DL45" s="97"/>
      <c r="DM45" s="97"/>
      <c r="DN45" s="97"/>
      <c r="DO45" s="97"/>
      <c r="DP45" s="97"/>
      <c r="DQ45" s="98">
        <f t="shared" si="14"/>
        <v>0</v>
      </c>
      <c r="DR45" s="99"/>
      <c r="DS45" s="97"/>
      <c r="DT45" s="97"/>
      <c r="DU45" s="97"/>
      <c r="DV45" s="97"/>
      <c r="DW45" s="97"/>
      <c r="DX45" s="97"/>
      <c r="DY45" s="98">
        <f t="shared" si="15"/>
        <v>0</v>
      </c>
      <c r="DZ45" s="99"/>
      <c r="EA45" s="97"/>
      <c r="EB45" s="97"/>
      <c r="EC45" s="97"/>
      <c r="ED45" s="97"/>
      <c r="EE45" s="97"/>
      <c r="EF45" s="97"/>
      <c r="EG45" s="98">
        <f t="shared" si="16"/>
        <v>0</v>
      </c>
      <c r="EH45" s="99"/>
      <c r="EI45" s="97"/>
      <c r="EJ45" s="97"/>
      <c r="EK45" s="97"/>
      <c r="EL45" s="97"/>
      <c r="EM45" s="97"/>
      <c r="EN45" s="97"/>
      <c r="EO45" s="98">
        <f t="shared" si="17"/>
        <v>0</v>
      </c>
      <c r="EP45" s="99"/>
      <c r="EQ45" s="97"/>
      <c r="ER45" s="97"/>
      <c r="ES45" s="97"/>
      <c r="ET45" s="97"/>
      <c r="EU45" s="97"/>
      <c r="EV45" s="97"/>
      <c r="EW45" s="98">
        <f t="shared" si="18"/>
        <v>0</v>
      </c>
      <c r="EX45" s="99"/>
      <c r="EY45" s="97"/>
      <c r="EZ45" s="97"/>
      <c r="FA45" s="97"/>
      <c r="FB45" s="97"/>
      <c r="FC45" s="97"/>
      <c r="FD45" s="97"/>
      <c r="FE45" s="98">
        <f t="shared" si="19"/>
        <v>0</v>
      </c>
      <c r="FF45" s="99"/>
      <c r="FG45" s="97"/>
      <c r="FH45" s="97"/>
      <c r="FI45" s="97"/>
      <c r="FJ45" s="97"/>
      <c r="FK45" s="97"/>
      <c r="FL45" s="97"/>
      <c r="FM45" s="98">
        <f t="shared" si="20"/>
        <v>0</v>
      </c>
      <c r="FN45" s="99"/>
      <c r="FO45" s="97"/>
      <c r="FP45" s="97"/>
      <c r="FQ45" s="97"/>
      <c r="FR45" s="97"/>
      <c r="FS45" s="97"/>
      <c r="FT45" s="97"/>
      <c r="FU45" s="98">
        <f t="shared" si="21"/>
        <v>0</v>
      </c>
      <c r="FV45" s="99"/>
      <c r="FW45" s="97"/>
      <c r="FX45" s="97"/>
      <c r="FY45" s="97"/>
      <c r="FZ45" s="97"/>
      <c r="GA45" s="97"/>
      <c r="GB45" s="97"/>
      <c r="GC45" s="98">
        <f t="shared" si="22"/>
        <v>0</v>
      </c>
      <c r="GD45" s="99"/>
      <c r="GE45" s="97"/>
      <c r="GF45" s="97"/>
      <c r="GG45" s="97"/>
      <c r="GH45" s="97"/>
      <c r="GI45" s="97"/>
      <c r="GJ45" s="97"/>
      <c r="GK45" s="98">
        <f t="shared" si="23"/>
        <v>0</v>
      </c>
      <c r="GL45" s="99"/>
      <c r="GM45" s="97"/>
      <c r="GN45" s="97"/>
      <c r="GO45" s="97"/>
      <c r="GP45" s="97"/>
      <c r="GQ45" s="97"/>
      <c r="GR45" s="97"/>
      <c r="GS45" s="98">
        <f t="shared" si="24"/>
        <v>0</v>
      </c>
      <c r="GT45" s="99"/>
      <c r="GU45" s="97"/>
      <c r="GV45" s="97"/>
      <c r="GW45" s="97"/>
      <c r="GX45" s="97"/>
      <c r="GY45" s="97"/>
      <c r="GZ45" s="97"/>
      <c r="HA45" s="98">
        <f t="shared" si="25"/>
        <v>0</v>
      </c>
      <c r="HB45" s="99"/>
      <c r="HC45" s="97"/>
      <c r="HD45" s="97"/>
      <c r="HE45" s="97"/>
      <c r="HF45" s="97"/>
      <c r="HG45" s="97"/>
      <c r="HH45" s="97"/>
      <c r="HI45" s="98">
        <f t="shared" si="26"/>
        <v>0</v>
      </c>
      <c r="HJ45" s="99"/>
      <c r="HK45" s="97"/>
      <c r="HL45" s="97"/>
      <c r="HM45" s="97"/>
      <c r="HN45" s="97"/>
      <c r="HO45" s="97"/>
      <c r="HP45" s="97"/>
      <c r="HQ45" s="98">
        <f t="shared" si="27"/>
        <v>0</v>
      </c>
      <c r="HR45" s="99"/>
      <c r="HS45" s="97"/>
      <c r="HT45" s="97"/>
      <c r="HU45" s="97"/>
      <c r="HV45" s="97"/>
      <c r="HW45" s="97"/>
      <c r="HX45" s="97"/>
      <c r="HY45" s="98">
        <f t="shared" si="28"/>
        <v>0</v>
      </c>
      <c r="HZ45" s="99"/>
      <c r="IA45" s="97"/>
      <c r="IB45" s="97"/>
      <c r="IC45" s="97"/>
      <c r="ID45" s="97"/>
      <c r="IE45" s="97"/>
      <c r="IF45" s="97"/>
      <c r="IG45" s="98">
        <f t="shared" si="29"/>
        <v>0</v>
      </c>
      <c r="IH45" s="99"/>
      <c r="II45" s="97"/>
      <c r="IJ45" s="97"/>
      <c r="IK45" s="97"/>
      <c r="IL45" s="97"/>
      <c r="IM45" s="97"/>
      <c r="IN45" s="97"/>
      <c r="IO45" s="98">
        <f t="shared" si="74"/>
        <v>0</v>
      </c>
      <c r="IP45" s="99"/>
      <c r="IQ45" s="97"/>
      <c r="IR45" s="97"/>
      <c r="IS45" s="97"/>
      <c r="IT45" s="97"/>
      <c r="IU45" s="97"/>
      <c r="IV45" s="97"/>
      <c r="IW45" s="98">
        <f t="shared" si="78"/>
        <v>0</v>
      </c>
      <c r="IX45" s="99"/>
      <c r="IY45" s="100">
        <f t="shared" ref="IY45:JD45" si="80">SUM(C45,K45,S45,AA45,AI45,AQ45,AY45,BG45,BO45,BW45,CE45,CM45,CU45,DC45,DK45,DS45,EA45,EI45,EQ45,EY45,FG45,FO45,FW45,GE45,GM45,GU45,HC45,HK45,HS45,IA45,II45,IQ45)</f>
        <v>1</v>
      </c>
      <c r="IZ45" s="100">
        <f t="shared" si="80"/>
        <v>0.5</v>
      </c>
      <c r="JA45" s="100">
        <f t="shared" si="80"/>
        <v>0</v>
      </c>
      <c r="JB45" s="100">
        <f t="shared" si="80"/>
        <v>0</v>
      </c>
      <c r="JC45" s="100">
        <f t="shared" si="80"/>
        <v>0</v>
      </c>
      <c r="JD45" s="100">
        <f t="shared" si="80"/>
        <v>0</v>
      </c>
      <c r="JE45" s="113">
        <f t="shared" si="40"/>
        <v>1.5</v>
      </c>
    </row>
    <row r="46" spans="1:265" ht="15.75" customHeight="1">
      <c r="A46" s="97"/>
      <c r="B46" s="97" t="s">
        <v>172</v>
      </c>
      <c r="C46" s="97"/>
      <c r="D46" s="97"/>
      <c r="E46" s="97"/>
      <c r="F46" s="97"/>
      <c r="G46" s="97"/>
      <c r="H46" s="97"/>
      <c r="I46" s="98">
        <f t="shared" si="0"/>
        <v>0</v>
      </c>
      <c r="J46" s="99"/>
      <c r="K46" s="97"/>
      <c r="L46" s="97"/>
      <c r="M46" s="97"/>
      <c r="N46" s="97"/>
      <c r="O46" s="97"/>
      <c r="P46" s="97"/>
      <c r="Q46" s="98">
        <f t="shared" si="1"/>
        <v>0</v>
      </c>
      <c r="R46" s="99"/>
      <c r="S46" s="97"/>
      <c r="T46" s="97"/>
      <c r="U46" s="97"/>
      <c r="V46" s="97"/>
      <c r="W46" s="97"/>
      <c r="X46" s="97"/>
      <c r="Y46" s="98">
        <f t="shared" si="2"/>
        <v>0</v>
      </c>
      <c r="Z46" s="99"/>
      <c r="AA46" s="97"/>
      <c r="AB46" s="97"/>
      <c r="AC46" s="97"/>
      <c r="AD46" s="97"/>
      <c r="AE46" s="97"/>
      <c r="AF46" s="97"/>
      <c r="AG46" s="98">
        <f t="shared" si="3"/>
        <v>0</v>
      </c>
      <c r="AH46" s="99"/>
      <c r="AI46" s="97"/>
      <c r="AJ46" s="97"/>
      <c r="AK46" s="97"/>
      <c r="AL46" s="97"/>
      <c r="AM46" s="97"/>
      <c r="AN46" s="97"/>
      <c r="AO46" s="98">
        <f t="shared" si="4"/>
        <v>0</v>
      </c>
      <c r="AP46" s="99"/>
      <c r="AQ46" s="97"/>
      <c r="AR46" s="97"/>
      <c r="AS46" s="97"/>
      <c r="AT46" s="97"/>
      <c r="AU46" s="97"/>
      <c r="AV46" s="97"/>
      <c r="AW46" s="98">
        <f t="shared" si="5"/>
        <v>0</v>
      </c>
      <c r="AX46" s="99"/>
      <c r="AY46" s="97"/>
      <c r="AZ46" s="97"/>
      <c r="BA46" s="97"/>
      <c r="BB46" s="97"/>
      <c r="BC46" s="97"/>
      <c r="BD46" s="97"/>
      <c r="BE46" s="98">
        <f t="shared" si="6"/>
        <v>0</v>
      </c>
      <c r="BF46" s="99"/>
      <c r="BG46" s="97"/>
      <c r="BH46" s="97"/>
      <c r="BI46" s="97"/>
      <c r="BJ46" s="97"/>
      <c r="BK46" s="97"/>
      <c r="BL46" s="97"/>
      <c r="BM46" s="98">
        <f t="shared" si="7"/>
        <v>0</v>
      </c>
      <c r="BN46" s="99"/>
      <c r="BO46" s="97"/>
      <c r="BP46" s="97"/>
      <c r="BQ46" s="97"/>
      <c r="BR46" s="97"/>
      <c r="BS46" s="97"/>
      <c r="BT46" s="97"/>
      <c r="BU46" s="98">
        <f t="shared" si="8"/>
        <v>0</v>
      </c>
      <c r="BV46" s="99"/>
      <c r="BW46" s="97"/>
      <c r="BX46" s="97"/>
      <c r="BY46" s="97"/>
      <c r="BZ46" s="97"/>
      <c r="CA46" s="97"/>
      <c r="CB46" s="97"/>
      <c r="CC46" s="98">
        <f t="shared" si="9"/>
        <v>0</v>
      </c>
      <c r="CD46" s="99"/>
      <c r="CE46" s="97"/>
      <c r="CF46" s="97"/>
      <c r="CG46" s="97"/>
      <c r="CH46" s="97"/>
      <c r="CI46" s="97"/>
      <c r="CJ46" s="97"/>
      <c r="CK46" s="98">
        <f t="shared" si="10"/>
        <v>0</v>
      </c>
      <c r="CL46" s="99"/>
      <c r="CM46" s="97"/>
      <c r="CN46" s="97"/>
      <c r="CO46" s="97"/>
      <c r="CP46" s="97"/>
      <c r="CQ46" s="97"/>
      <c r="CR46" s="97"/>
      <c r="CS46" s="98">
        <f t="shared" si="11"/>
        <v>0</v>
      </c>
      <c r="CT46" s="99"/>
      <c r="CU46" s="97"/>
      <c r="CV46" s="97"/>
      <c r="CW46" s="97"/>
      <c r="CX46" s="97"/>
      <c r="CY46" s="97"/>
      <c r="CZ46" s="97"/>
      <c r="DA46" s="98">
        <f t="shared" si="12"/>
        <v>0</v>
      </c>
      <c r="DB46" s="99"/>
      <c r="DC46" s="98">
        <v>5</v>
      </c>
      <c r="DD46" s="97"/>
      <c r="DE46" s="97"/>
      <c r="DF46" s="98">
        <v>4</v>
      </c>
      <c r="DG46" s="97"/>
      <c r="DH46" s="97"/>
      <c r="DI46" s="98">
        <f t="shared" si="13"/>
        <v>9</v>
      </c>
      <c r="DJ46" s="99"/>
      <c r="DK46" s="97"/>
      <c r="DL46" s="97"/>
      <c r="DM46" s="97"/>
      <c r="DN46" s="97"/>
      <c r="DO46" s="97"/>
      <c r="DP46" s="97"/>
      <c r="DQ46" s="98">
        <f t="shared" si="14"/>
        <v>0</v>
      </c>
      <c r="DR46" s="99"/>
      <c r="DS46" s="97"/>
      <c r="DT46" s="97"/>
      <c r="DU46" s="97"/>
      <c r="DV46" s="97"/>
      <c r="DW46" s="97"/>
      <c r="DX46" s="97"/>
      <c r="DY46" s="98">
        <f t="shared" si="15"/>
        <v>0</v>
      </c>
      <c r="DZ46" s="99"/>
      <c r="EA46" s="97"/>
      <c r="EB46" s="97"/>
      <c r="EC46" s="97"/>
      <c r="ED46" s="97"/>
      <c r="EE46" s="97"/>
      <c r="EF46" s="97"/>
      <c r="EG46" s="98">
        <f t="shared" si="16"/>
        <v>0</v>
      </c>
      <c r="EH46" s="99"/>
      <c r="EI46" s="97"/>
      <c r="EJ46" s="97"/>
      <c r="EK46" s="97"/>
      <c r="EL46" s="97"/>
      <c r="EM46" s="97"/>
      <c r="EN46" s="97"/>
      <c r="EO46" s="98">
        <f t="shared" si="17"/>
        <v>0</v>
      </c>
      <c r="EP46" s="99"/>
      <c r="EQ46" s="97"/>
      <c r="ER46" s="97"/>
      <c r="ES46" s="97"/>
      <c r="ET46" s="97"/>
      <c r="EU46" s="97"/>
      <c r="EV46" s="97"/>
      <c r="EW46" s="98">
        <f t="shared" si="18"/>
        <v>0</v>
      </c>
      <c r="EX46" s="99"/>
      <c r="EY46" s="97"/>
      <c r="EZ46" s="97"/>
      <c r="FA46" s="97"/>
      <c r="FB46" s="97"/>
      <c r="FC46" s="97"/>
      <c r="FD46" s="97"/>
      <c r="FE46" s="98">
        <f t="shared" si="19"/>
        <v>0</v>
      </c>
      <c r="FF46" s="99"/>
      <c r="FG46" s="97"/>
      <c r="FH46" s="97"/>
      <c r="FI46" s="97"/>
      <c r="FJ46" s="97"/>
      <c r="FK46" s="97"/>
      <c r="FL46" s="97"/>
      <c r="FM46" s="98">
        <f t="shared" si="20"/>
        <v>0</v>
      </c>
      <c r="FN46" s="99"/>
      <c r="FO46" s="97"/>
      <c r="FP46" s="97"/>
      <c r="FQ46" s="97"/>
      <c r="FR46" s="97"/>
      <c r="FS46" s="97"/>
      <c r="FT46" s="97"/>
      <c r="FU46" s="98">
        <f t="shared" si="21"/>
        <v>0</v>
      </c>
      <c r="FV46" s="99"/>
      <c r="FW46" s="97"/>
      <c r="FX46" s="97"/>
      <c r="FY46" s="97"/>
      <c r="FZ46" s="97"/>
      <c r="GA46" s="97"/>
      <c r="GB46" s="97"/>
      <c r="GC46" s="98">
        <f t="shared" si="22"/>
        <v>0</v>
      </c>
      <c r="GD46" s="99"/>
      <c r="GE46" s="97"/>
      <c r="GF46" s="97"/>
      <c r="GG46" s="97"/>
      <c r="GH46" s="97"/>
      <c r="GI46" s="97"/>
      <c r="GJ46" s="97"/>
      <c r="GK46" s="98">
        <f t="shared" si="23"/>
        <v>0</v>
      </c>
      <c r="GL46" s="99"/>
      <c r="GM46" s="97"/>
      <c r="GN46" s="97"/>
      <c r="GO46" s="97"/>
      <c r="GP46" s="97"/>
      <c r="GQ46" s="97"/>
      <c r="GR46" s="97"/>
      <c r="GS46" s="98">
        <f t="shared" si="24"/>
        <v>0</v>
      </c>
      <c r="GT46" s="99"/>
      <c r="GU46" s="97"/>
      <c r="GV46" s="97"/>
      <c r="GW46" s="97"/>
      <c r="GX46" s="97"/>
      <c r="GY46" s="97"/>
      <c r="GZ46" s="97"/>
      <c r="HA46" s="98">
        <f t="shared" si="25"/>
        <v>0</v>
      </c>
      <c r="HB46" s="99"/>
      <c r="HC46" s="97"/>
      <c r="HD46" s="97"/>
      <c r="HE46" s="97"/>
      <c r="HF46" s="97"/>
      <c r="HG46" s="97"/>
      <c r="HH46" s="97"/>
      <c r="HI46" s="98">
        <f t="shared" si="26"/>
        <v>0</v>
      </c>
      <c r="HJ46" s="99"/>
      <c r="HK46" s="97"/>
      <c r="HL46" s="97"/>
      <c r="HM46" s="97"/>
      <c r="HN46" s="97"/>
      <c r="HO46" s="97"/>
      <c r="HP46" s="97"/>
      <c r="HQ46" s="98">
        <f t="shared" si="27"/>
        <v>0</v>
      </c>
      <c r="HR46" s="99"/>
      <c r="HS46" s="97"/>
      <c r="HT46" s="97"/>
      <c r="HU46" s="97"/>
      <c r="HV46" s="97"/>
      <c r="HW46" s="97"/>
      <c r="HX46" s="97"/>
      <c r="HY46" s="98">
        <f t="shared" si="28"/>
        <v>0</v>
      </c>
      <c r="HZ46" s="99"/>
      <c r="IA46" s="97"/>
      <c r="IB46" s="97"/>
      <c r="IC46" s="97"/>
      <c r="ID46" s="97"/>
      <c r="IE46" s="97"/>
      <c r="IF46" s="97"/>
      <c r="IG46" s="98">
        <f t="shared" si="29"/>
        <v>0</v>
      </c>
      <c r="IH46" s="99"/>
      <c r="II46" s="97"/>
      <c r="IJ46" s="97"/>
      <c r="IK46" s="97"/>
      <c r="IL46" s="97"/>
      <c r="IM46" s="97"/>
      <c r="IN46" s="97"/>
      <c r="IO46" s="98">
        <f t="shared" si="74"/>
        <v>0</v>
      </c>
      <c r="IP46" s="99"/>
      <c r="IQ46" s="97"/>
      <c r="IR46" s="97"/>
      <c r="IS46" s="97"/>
      <c r="IT46" s="97"/>
      <c r="IU46" s="97"/>
      <c r="IV46" s="97"/>
      <c r="IW46" s="98">
        <f t="shared" si="78"/>
        <v>0</v>
      </c>
      <c r="IX46" s="99"/>
      <c r="IY46" s="100">
        <f t="shared" ref="IY46:JD46" si="81">SUM(C46,K46,S46,AA46,AI46,AQ46,AY46,BG46,BO46,BW46,CE46,CM46,CU46,DC46,DK46,DS46,EA46,EI46,EQ46,EY46,FG46,FO46,FW46,GE46,GM46,GU46,HC46,HK46,HS46,IA46,II46,IQ46)</f>
        <v>5</v>
      </c>
      <c r="IZ46" s="100">
        <f t="shared" si="81"/>
        <v>0</v>
      </c>
      <c r="JA46" s="100">
        <f t="shared" si="81"/>
        <v>0</v>
      </c>
      <c r="JB46" s="100">
        <f t="shared" si="81"/>
        <v>4</v>
      </c>
      <c r="JC46" s="100">
        <f t="shared" si="81"/>
        <v>0</v>
      </c>
      <c r="JD46" s="100">
        <f t="shared" si="81"/>
        <v>0</v>
      </c>
      <c r="JE46" s="113">
        <f t="shared" si="40"/>
        <v>9</v>
      </c>
    </row>
    <row r="47" spans="1:265" ht="15.75" customHeight="1">
      <c r="A47" s="97"/>
      <c r="B47" s="97" t="s">
        <v>173</v>
      </c>
      <c r="C47" s="97"/>
      <c r="D47" s="97"/>
      <c r="E47" s="97"/>
      <c r="F47" s="97"/>
      <c r="G47" s="97"/>
      <c r="H47" s="97"/>
      <c r="I47" s="98"/>
      <c r="J47" s="99"/>
      <c r="K47" s="97"/>
      <c r="L47" s="97"/>
      <c r="M47" s="97"/>
      <c r="N47" s="97"/>
      <c r="O47" s="97"/>
      <c r="P47" s="97"/>
      <c r="Q47" s="98"/>
      <c r="R47" s="99"/>
      <c r="S47" s="97"/>
      <c r="T47" s="97"/>
      <c r="U47" s="97"/>
      <c r="V47" s="97"/>
      <c r="W47" s="97"/>
      <c r="X47" s="97"/>
      <c r="Y47" s="98"/>
      <c r="Z47" s="99"/>
      <c r="AA47" s="97"/>
      <c r="AB47" s="97"/>
      <c r="AC47" s="97"/>
      <c r="AD47" s="97"/>
      <c r="AE47" s="97"/>
      <c r="AF47" s="97"/>
      <c r="AG47" s="98"/>
      <c r="AH47" s="99"/>
      <c r="AI47" s="97"/>
      <c r="AJ47" s="97"/>
      <c r="AK47" s="97"/>
      <c r="AL47" s="97"/>
      <c r="AM47" s="97"/>
      <c r="AN47" s="97"/>
      <c r="AO47" s="98"/>
      <c r="AP47" s="99"/>
      <c r="AQ47" s="97"/>
      <c r="AR47" s="97"/>
      <c r="AS47" s="97"/>
      <c r="AT47" s="97"/>
      <c r="AU47" s="97"/>
      <c r="AV47" s="97"/>
      <c r="AW47" s="98"/>
      <c r="AX47" s="99"/>
      <c r="AY47" s="97"/>
      <c r="AZ47" s="97"/>
      <c r="BA47" s="97"/>
      <c r="BB47" s="97"/>
      <c r="BC47" s="97"/>
      <c r="BD47" s="97"/>
      <c r="BE47" s="98"/>
      <c r="BF47" s="99"/>
      <c r="BG47" s="97"/>
      <c r="BH47" s="97"/>
      <c r="BI47" s="97"/>
      <c r="BJ47" s="97"/>
      <c r="BK47" s="97"/>
      <c r="BL47" s="97"/>
      <c r="BM47" s="98"/>
      <c r="BN47" s="99"/>
      <c r="BO47" s="97"/>
      <c r="BP47" s="97"/>
      <c r="BQ47" s="97"/>
      <c r="BR47" s="97"/>
      <c r="BS47" s="97"/>
      <c r="BT47" s="97"/>
      <c r="BU47" s="98"/>
      <c r="BV47" s="99"/>
      <c r="BW47" s="97"/>
      <c r="BX47" s="97"/>
      <c r="BY47" s="97"/>
      <c r="BZ47" s="97"/>
      <c r="CA47" s="97"/>
      <c r="CB47" s="97"/>
      <c r="CC47" s="98"/>
      <c r="CD47" s="99"/>
      <c r="CE47" s="97"/>
      <c r="CF47" s="97"/>
      <c r="CG47" s="97"/>
      <c r="CH47" s="97"/>
      <c r="CI47" s="97"/>
      <c r="CJ47" s="97"/>
      <c r="CK47" s="98"/>
      <c r="CL47" s="99"/>
      <c r="CM47" s="97"/>
      <c r="CN47" s="97"/>
      <c r="CO47" s="97"/>
      <c r="CP47" s="97"/>
      <c r="CQ47" s="97"/>
      <c r="CR47" s="97"/>
      <c r="CS47" s="98"/>
      <c r="CT47" s="99"/>
      <c r="CU47" s="97"/>
      <c r="CV47" s="97"/>
      <c r="CW47" s="97"/>
      <c r="CX47" s="97"/>
      <c r="CY47" s="97"/>
      <c r="CZ47" s="97"/>
      <c r="DA47" s="98"/>
      <c r="DB47" s="99"/>
      <c r="DC47" s="97"/>
      <c r="DD47" s="97"/>
      <c r="DE47" s="97"/>
      <c r="DF47" s="97"/>
      <c r="DG47" s="97"/>
      <c r="DH47" s="97"/>
      <c r="DI47" s="98"/>
      <c r="DJ47" s="99"/>
      <c r="DK47" s="97"/>
      <c r="DL47" s="97"/>
      <c r="DM47" s="97"/>
      <c r="DN47" s="97"/>
      <c r="DO47" s="97"/>
      <c r="DP47" s="97"/>
      <c r="DQ47" s="98"/>
      <c r="DR47" s="99"/>
      <c r="DS47" s="97"/>
      <c r="DT47" s="97"/>
      <c r="DU47" s="97"/>
      <c r="DV47" s="97"/>
      <c r="DW47" s="97"/>
      <c r="DX47" s="97"/>
      <c r="DY47" s="98"/>
      <c r="DZ47" s="99"/>
      <c r="EA47" s="97"/>
      <c r="EB47" s="97"/>
      <c r="EC47" s="97"/>
      <c r="ED47" s="97"/>
      <c r="EE47" s="97"/>
      <c r="EF47" s="97"/>
      <c r="EG47" s="98"/>
      <c r="EH47" s="99"/>
      <c r="EI47" s="97"/>
      <c r="EJ47" s="97"/>
      <c r="EK47" s="97"/>
      <c r="EL47" s="97"/>
      <c r="EM47" s="97"/>
      <c r="EN47" s="97"/>
      <c r="EO47" s="98"/>
      <c r="EP47" s="99"/>
      <c r="EQ47" s="97"/>
      <c r="ER47" s="97"/>
      <c r="ES47" s="97"/>
      <c r="ET47" s="97"/>
      <c r="EU47" s="97"/>
      <c r="EV47" s="97"/>
      <c r="EW47" s="98"/>
      <c r="EX47" s="99"/>
      <c r="EY47" s="97"/>
      <c r="EZ47" s="97"/>
      <c r="FA47" s="97"/>
      <c r="FB47" s="97"/>
      <c r="FC47" s="97"/>
      <c r="FD47" s="97"/>
      <c r="FE47" s="98"/>
      <c r="FF47" s="99"/>
      <c r="FG47" s="97"/>
      <c r="FH47" s="97"/>
      <c r="FI47" s="97"/>
      <c r="FJ47" s="97"/>
      <c r="FK47" s="97"/>
      <c r="FL47" s="97"/>
      <c r="FM47" s="98"/>
      <c r="FN47" s="99"/>
      <c r="FO47" s="97"/>
      <c r="FP47" s="97"/>
      <c r="FQ47" s="97"/>
      <c r="FR47" s="98">
        <v>6</v>
      </c>
      <c r="FS47" s="98">
        <v>24</v>
      </c>
      <c r="FT47" s="97"/>
      <c r="FU47" s="98">
        <f t="shared" si="21"/>
        <v>30</v>
      </c>
      <c r="FV47" s="99"/>
      <c r="FW47" s="97"/>
      <c r="FX47" s="97"/>
      <c r="FY47" s="97"/>
      <c r="FZ47" s="97"/>
      <c r="GA47" s="97"/>
      <c r="GB47" s="97"/>
      <c r="GC47" s="98"/>
      <c r="GD47" s="99"/>
      <c r="GE47" s="97"/>
      <c r="GF47" s="97"/>
      <c r="GG47" s="97"/>
      <c r="GH47" s="97"/>
      <c r="GI47" s="97"/>
      <c r="GJ47" s="97"/>
      <c r="GK47" s="98"/>
      <c r="GL47" s="99"/>
      <c r="GM47" s="97"/>
      <c r="GN47" s="97"/>
      <c r="GO47" s="97"/>
      <c r="GP47" s="97"/>
      <c r="GQ47" s="97"/>
      <c r="GR47" s="97"/>
      <c r="GS47" s="98"/>
      <c r="GT47" s="99"/>
      <c r="GU47" s="97"/>
      <c r="GV47" s="97"/>
      <c r="GW47" s="97"/>
      <c r="GX47" s="97"/>
      <c r="GY47" s="97"/>
      <c r="GZ47" s="97"/>
      <c r="HA47" s="98"/>
      <c r="HB47" s="99"/>
      <c r="HC47" s="97"/>
      <c r="HD47" s="97"/>
      <c r="HE47" s="97"/>
      <c r="HF47" s="97"/>
      <c r="HG47" s="97"/>
      <c r="HH47" s="97"/>
      <c r="HI47" s="98"/>
      <c r="HJ47" s="99"/>
      <c r="HK47" s="97"/>
      <c r="HL47" s="97"/>
      <c r="HM47" s="97"/>
      <c r="HN47" s="97"/>
      <c r="HO47" s="97"/>
      <c r="HP47" s="97"/>
      <c r="HQ47" s="98"/>
      <c r="HR47" s="99"/>
      <c r="HS47" s="97"/>
      <c r="HT47" s="97"/>
      <c r="HU47" s="97"/>
      <c r="HV47" s="97"/>
      <c r="HW47" s="97"/>
      <c r="HX47" s="97"/>
      <c r="HY47" s="98"/>
      <c r="HZ47" s="99"/>
      <c r="IA47" s="97"/>
      <c r="IB47" s="97"/>
      <c r="IC47" s="97"/>
      <c r="ID47" s="97"/>
      <c r="IE47" s="97"/>
      <c r="IF47" s="97"/>
      <c r="IG47" s="98"/>
      <c r="IH47" s="99"/>
      <c r="II47" s="97"/>
      <c r="IJ47" s="97"/>
      <c r="IK47" s="97"/>
      <c r="IL47" s="97"/>
      <c r="IM47" s="97"/>
      <c r="IN47" s="97"/>
      <c r="IO47" s="98">
        <f t="shared" si="74"/>
        <v>0</v>
      </c>
      <c r="IP47" s="99"/>
      <c r="IQ47" s="97"/>
      <c r="IR47" s="97"/>
      <c r="IS47" s="97"/>
      <c r="IT47" s="97"/>
      <c r="IU47" s="97"/>
      <c r="IV47" s="97"/>
      <c r="IW47" s="98">
        <f t="shared" si="78"/>
        <v>0</v>
      </c>
      <c r="IX47" s="99"/>
      <c r="IY47" s="100">
        <f t="shared" ref="IY47:JD47" si="82">SUM(C47,K47,S47,AA47,AI47,AQ47,AY47,BG47,BO47,BW47,CE47,CM47,CU47,DC47,DK47,DS47,EA47,EI47,EQ47,EY47,FG47,FO47,FW47,GE47,GM47,GU47,HC47,HK47,HS47,IA47,II47,IQ47)</f>
        <v>0</v>
      </c>
      <c r="IZ47" s="100">
        <f t="shared" si="82"/>
        <v>0</v>
      </c>
      <c r="JA47" s="100">
        <f t="shared" si="82"/>
        <v>0</v>
      </c>
      <c r="JB47" s="100">
        <f t="shared" si="82"/>
        <v>6</v>
      </c>
      <c r="JC47" s="100">
        <f t="shared" si="82"/>
        <v>24</v>
      </c>
      <c r="JD47" s="100">
        <f t="shared" si="82"/>
        <v>0</v>
      </c>
      <c r="JE47" s="113">
        <f t="shared" si="40"/>
        <v>30</v>
      </c>
    </row>
    <row r="48" spans="1:265" ht="15.75" customHeight="1">
      <c r="A48" s="106"/>
      <c r="B48" s="106" t="s">
        <v>54</v>
      </c>
      <c r="C48" s="97"/>
      <c r="D48" s="97"/>
      <c r="E48" s="97"/>
      <c r="F48" s="97"/>
      <c r="G48" s="97"/>
      <c r="H48" s="97"/>
      <c r="I48" s="98">
        <f>SUM(C48:H48)</f>
        <v>0</v>
      </c>
      <c r="J48" s="99"/>
      <c r="K48" s="97"/>
      <c r="L48" s="97"/>
      <c r="M48" s="97"/>
      <c r="N48" s="97"/>
      <c r="O48" s="97"/>
      <c r="P48" s="97"/>
      <c r="Q48" s="98">
        <f>SUM(K48:P48)</f>
        <v>0</v>
      </c>
      <c r="R48" s="99"/>
      <c r="S48" s="97"/>
      <c r="T48" s="97"/>
      <c r="U48" s="97"/>
      <c r="V48" s="97"/>
      <c r="W48" s="97"/>
      <c r="X48" s="97"/>
      <c r="Y48" s="98">
        <f>SUM(S48:X48)</f>
        <v>0</v>
      </c>
      <c r="Z48" s="99"/>
      <c r="AA48" s="97"/>
      <c r="AB48" s="97"/>
      <c r="AC48" s="97"/>
      <c r="AD48" s="97"/>
      <c r="AE48" s="97"/>
      <c r="AF48" s="97"/>
      <c r="AG48" s="98">
        <f>SUM(AA48:AF48)</f>
        <v>0</v>
      </c>
      <c r="AH48" s="99"/>
      <c r="AI48" s="97"/>
      <c r="AJ48" s="97"/>
      <c r="AK48" s="97"/>
      <c r="AL48" s="97"/>
      <c r="AM48" s="97"/>
      <c r="AN48" s="97"/>
      <c r="AO48" s="98">
        <f>SUM(AI48:AN48)</f>
        <v>0</v>
      </c>
      <c r="AP48" s="99"/>
      <c r="AQ48" s="97"/>
      <c r="AR48" s="97"/>
      <c r="AS48" s="97"/>
      <c r="AT48" s="97"/>
      <c r="AU48" s="97"/>
      <c r="AV48" s="97"/>
      <c r="AW48" s="98">
        <f>SUM(AQ48:AV48)</f>
        <v>0</v>
      </c>
      <c r="AX48" s="99"/>
      <c r="AY48" s="97"/>
      <c r="AZ48" s="97"/>
      <c r="BA48" s="97"/>
      <c r="BB48" s="97"/>
      <c r="BC48" s="97"/>
      <c r="BD48" s="97"/>
      <c r="BE48" s="98">
        <f>SUM(AY48:BD48)</f>
        <v>0</v>
      </c>
      <c r="BF48" s="99"/>
      <c r="BG48" s="97"/>
      <c r="BH48" s="97"/>
      <c r="BI48" s="97"/>
      <c r="BJ48" s="97"/>
      <c r="BK48" s="97"/>
      <c r="BL48" s="97"/>
      <c r="BM48" s="98">
        <f>SUM(BG48:BL48)</f>
        <v>0</v>
      </c>
      <c r="BN48" s="99"/>
      <c r="BO48" s="97"/>
      <c r="BP48" s="97"/>
      <c r="BQ48" s="97"/>
      <c r="BR48" s="97"/>
      <c r="BS48" s="97"/>
      <c r="BT48" s="97"/>
      <c r="BU48" s="98">
        <f>SUM(BO48:BT48)</f>
        <v>0</v>
      </c>
      <c r="BV48" s="99"/>
      <c r="BW48" s="97"/>
      <c r="BX48" s="97"/>
      <c r="BY48" s="97"/>
      <c r="BZ48" s="97"/>
      <c r="CA48" s="97"/>
      <c r="CB48" s="97"/>
      <c r="CC48" s="98">
        <f>SUM(BW48:CB48)</f>
        <v>0</v>
      </c>
      <c r="CD48" s="99"/>
      <c r="CE48" s="97"/>
      <c r="CF48" s="97"/>
      <c r="CG48" s="97"/>
      <c r="CH48" s="97"/>
      <c r="CI48" s="97"/>
      <c r="CJ48" s="97"/>
      <c r="CK48" s="98">
        <f>SUM(CE48:CJ48)</f>
        <v>0</v>
      </c>
      <c r="CL48" s="99"/>
      <c r="CM48" s="97"/>
      <c r="CN48" s="97"/>
      <c r="CO48" s="97"/>
      <c r="CP48" s="97"/>
      <c r="CQ48" s="97"/>
      <c r="CR48" s="97"/>
      <c r="CS48" s="98">
        <f>SUM(CM48:CR48)</f>
        <v>0</v>
      </c>
      <c r="CT48" s="99"/>
      <c r="CU48" s="97"/>
      <c r="CV48" s="97"/>
      <c r="CW48" s="97"/>
      <c r="CX48" s="97"/>
      <c r="CY48" s="97"/>
      <c r="CZ48" s="97"/>
      <c r="DA48" s="98">
        <f>SUM(CU48:CZ48)</f>
        <v>0</v>
      </c>
      <c r="DB48" s="99"/>
      <c r="DC48" s="97"/>
      <c r="DD48" s="97"/>
      <c r="DE48" s="97"/>
      <c r="DF48" s="97"/>
      <c r="DG48" s="97"/>
      <c r="DH48" s="97"/>
      <c r="DI48" s="98">
        <f>SUM(DC48:DH48)</f>
        <v>0</v>
      </c>
      <c r="DJ48" s="99"/>
      <c r="DK48" s="97"/>
      <c r="DL48" s="97"/>
      <c r="DM48" s="97"/>
      <c r="DN48" s="97"/>
      <c r="DO48" s="97"/>
      <c r="DP48" s="97"/>
      <c r="DQ48" s="98">
        <f>SUM(DK48:DP48)</f>
        <v>0</v>
      </c>
      <c r="DR48" s="99"/>
      <c r="DS48" s="97"/>
      <c r="DT48" s="97"/>
      <c r="DU48" s="97"/>
      <c r="DV48" s="97"/>
      <c r="DW48" s="97"/>
      <c r="DX48" s="97"/>
      <c r="DY48" s="98">
        <f>SUM(DS48:DX48)</f>
        <v>0</v>
      </c>
      <c r="DZ48" s="99"/>
      <c r="EA48" s="97"/>
      <c r="EB48" s="97"/>
      <c r="EC48" s="97"/>
      <c r="ED48" s="97"/>
      <c r="EE48" s="97"/>
      <c r="EF48" s="97"/>
      <c r="EG48" s="98">
        <f>SUM(EA48:EF48)</f>
        <v>0</v>
      </c>
      <c r="EH48" s="99"/>
      <c r="EI48" s="97"/>
      <c r="EJ48" s="97"/>
      <c r="EK48" s="97"/>
      <c r="EL48" s="97"/>
      <c r="EM48" s="97"/>
      <c r="EN48" s="97"/>
      <c r="EO48" s="98">
        <f>SUM(EI48:EN48)</f>
        <v>0</v>
      </c>
      <c r="EP48" s="99"/>
      <c r="EQ48" s="97"/>
      <c r="ER48" s="97"/>
      <c r="ES48" s="97"/>
      <c r="ET48" s="97"/>
      <c r="EU48" s="97"/>
      <c r="EV48" s="97"/>
      <c r="EW48" s="98">
        <f>SUM(EQ48:EV48)</f>
        <v>0</v>
      </c>
      <c r="EX48" s="99"/>
      <c r="EY48" s="97"/>
      <c r="EZ48" s="97"/>
      <c r="FA48" s="97"/>
      <c r="FB48" s="97"/>
      <c r="FC48" s="97"/>
      <c r="FD48" s="97"/>
      <c r="FE48" s="98">
        <f>SUM(EY48:FD48)</f>
        <v>0</v>
      </c>
      <c r="FF48" s="99"/>
      <c r="FG48" s="97"/>
      <c r="FH48" s="97"/>
      <c r="FI48" s="97"/>
      <c r="FJ48" s="97"/>
      <c r="FK48" s="97"/>
      <c r="FL48" s="97"/>
      <c r="FM48" s="98">
        <f>SUM(FG48:FL48)</f>
        <v>0</v>
      </c>
      <c r="FN48" s="99"/>
      <c r="FO48" s="97"/>
      <c r="FP48" s="97"/>
      <c r="FQ48" s="97"/>
      <c r="FR48" s="97"/>
      <c r="FS48" s="97"/>
      <c r="FT48" s="97"/>
      <c r="FU48" s="98">
        <f t="shared" si="21"/>
        <v>0</v>
      </c>
      <c r="FV48" s="99"/>
      <c r="FW48" s="97"/>
      <c r="FX48" s="97"/>
      <c r="FY48" s="97"/>
      <c r="FZ48" s="97"/>
      <c r="GA48" s="97"/>
      <c r="GB48" s="97"/>
      <c r="GC48" s="98">
        <f>SUM(FW48:GB48)</f>
        <v>0</v>
      </c>
      <c r="GD48" s="99"/>
      <c r="GE48" s="97"/>
      <c r="GF48" s="97"/>
      <c r="GG48" s="97"/>
      <c r="GH48" s="97"/>
      <c r="GI48" s="97"/>
      <c r="GJ48" s="97"/>
      <c r="GK48" s="98">
        <f>SUM(GE48:GJ48)</f>
        <v>0</v>
      </c>
      <c r="GL48" s="99"/>
      <c r="GM48" s="97"/>
      <c r="GN48" s="97"/>
      <c r="GO48" s="97"/>
      <c r="GP48" s="97"/>
      <c r="GQ48" s="97"/>
      <c r="GR48" s="97"/>
      <c r="GS48" s="98">
        <f>SUM(GM48:GR48)</f>
        <v>0</v>
      </c>
      <c r="GT48" s="99"/>
      <c r="GU48" s="97"/>
      <c r="GV48" s="97"/>
      <c r="GW48" s="97"/>
      <c r="GX48" s="97"/>
      <c r="GY48" s="97"/>
      <c r="GZ48" s="97"/>
      <c r="HA48" s="98">
        <f>SUM(GU48:GZ48)</f>
        <v>0</v>
      </c>
      <c r="HB48" s="99"/>
      <c r="HC48" s="97"/>
      <c r="HD48" s="97"/>
      <c r="HE48" s="97"/>
      <c r="HF48" s="97"/>
      <c r="HG48" s="97"/>
      <c r="HH48" s="97"/>
      <c r="HI48" s="98">
        <f>SUM(HC48:HH48)</f>
        <v>0</v>
      </c>
      <c r="HJ48" s="99"/>
      <c r="HK48" s="97"/>
      <c r="HL48" s="97"/>
      <c r="HM48" s="97"/>
      <c r="HN48" s="97"/>
      <c r="HO48" s="97"/>
      <c r="HP48" s="97"/>
      <c r="HQ48" s="98">
        <f>SUM(HK48:HP48)</f>
        <v>0</v>
      </c>
      <c r="HR48" s="99"/>
      <c r="HS48" s="97"/>
      <c r="HT48" s="97"/>
      <c r="HU48" s="97"/>
      <c r="HV48" s="97"/>
      <c r="HW48" s="97"/>
      <c r="HX48" s="97"/>
      <c r="HY48" s="98">
        <f>SUM(HS48:HX48)</f>
        <v>0</v>
      </c>
      <c r="HZ48" s="99"/>
      <c r="IA48" s="97"/>
      <c r="IB48" s="97"/>
      <c r="IC48" s="97"/>
      <c r="ID48" s="97"/>
      <c r="IE48" s="97"/>
      <c r="IF48" s="97"/>
      <c r="IG48" s="98">
        <f>SUM(IA48:IF48)</f>
        <v>0</v>
      </c>
      <c r="IH48" s="99"/>
      <c r="II48" s="97"/>
      <c r="IJ48" s="97"/>
      <c r="IK48" s="97"/>
      <c r="IL48" s="97"/>
      <c r="IM48" s="97"/>
      <c r="IN48" s="97"/>
      <c r="IO48" s="98">
        <f t="shared" si="74"/>
        <v>0</v>
      </c>
      <c r="IP48" s="99"/>
      <c r="IQ48" s="97"/>
      <c r="IR48" s="97"/>
      <c r="IS48" s="97"/>
      <c r="IT48" s="97"/>
      <c r="IU48" s="97"/>
      <c r="IV48" s="97"/>
      <c r="IW48" s="98">
        <f t="shared" si="78"/>
        <v>0</v>
      </c>
      <c r="IX48" s="99"/>
      <c r="IY48" s="100">
        <f t="shared" ref="IY48:JD48" si="83">SUM(C48,K48,S48,AA48,AI48,AQ48,AY48,BG48,BO48,BW48,CE48,CM48,CU48,DC48,DK48,DS48,EA48,EI48,EQ48,EY48,FG48,FO48,FW48,GE48,GM48,GU48,HC48,HK48,HS48,IA48,II48,IQ48)</f>
        <v>0</v>
      </c>
      <c r="IZ48" s="100">
        <f t="shared" si="83"/>
        <v>0</v>
      </c>
      <c r="JA48" s="100">
        <f t="shared" si="83"/>
        <v>0</v>
      </c>
      <c r="JB48" s="100">
        <f t="shared" si="83"/>
        <v>0</v>
      </c>
      <c r="JC48" s="100">
        <f t="shared" si="83"/>
        <v>0</v>
      </c>
      <c r="JD48" s="100">
        <f t="shared" si="83"/>
        <v>0</v>
      </c>
      <c r="JE48" s="111">
        <f t="shared" si="40"/>
        <v>0</v>
      </c>
    </row>
    <row r="49" spans="1:265" ht="15.75" customHeight="1">
      <c r="A49" s="108"/>
      <c r="B49" s="106" t="s">
        <v>167</v>
      </c>
      <c r="C49" s="109">
        <f t="shared" ref="C49:JE49" si="84">SUM(C3:C48)</f>
        <v>19</v>
      </c>
      <c r="D49" s="109">
        <f t="shared" si="84"/>
        <v>9</v>
      </c>
      <c r="E49" s="109">
        <f t="shared" si="84"/>
        <v>15.5</v>
      </c>
      <c r="F49" s="109">
        <f t="shared" si="84"/>
        <v>20</v>
      </c>
      <c r="G49" s="109">
        <f t="shared" si="84"/>
        <v>5</v>
      </c>
      <c r="H49" s="109">
        <f t="shared" si="84"/>
        <v>0.5</v>
      </c>
      <c r="I49" s="109">
        <f t="shared" si="84"/>
        <v>69</v>
      </c>
      <c r="J49" s="109">
        <f t="shared" si="84"/>
        <v>0</v>
      </c>
      <c r="K49" s="109">
        <f t="shared" si="84"/>
        <v>0</v>
      </c>
      <c r="L49" s="109">
        <f t="shared" si="84"/>
        <v>0</v>
      </c>
      <c r="M49" s="109">
        <f t="shared" si="84"/>
        <v>0</v>
      </c>
      <c r="N49" s="109">
        <f t="shared" si="84"/>
        <v>0</v>
      </c>
      <c r="O49" s="109">
        <f t="shared" si="84"/>
        <v>0</v>
      </c>
      <c r="P49" s="109">
        <f t="shared" si="84"/>
        <v>0</v>
      </c>
      <c r="Q49" s="109">
        <f t="shared" si="84"/>
        <v>0</v>
      </c>
      <c r="R49" s="109">
        <f t="shared" si="84"/>
        <v>0</v>
      </c>
      <c r="S49" s="109">
        <f t="shared" si="84"/>
        <v>16.5</v>
      </c>
      <c r="T49" s="109">
        <f t="shared" si="84"/>
        <v>4</v>
      </c>
      <c r="U49" s="109">
        <f t="shared" si="84"/>
        <v>4.5</v>
      </c>
      <c r="V49" s="109">
        <f t="shared" si="84"/>
        <v>13</v>
      </c>
      <c r="W49" s="109">
        <f t="shared" si="84"/>
        <v>2.5</v>
      </c>
      <c r="X49" s="109">
        <f t="shared" si="84"/>
        <v>1</v>
      </c>
      <c r="Y49" s="109">
        <f t="shared" si="84"/>
        <v>41.5</v>
      </c>
      <c r="Z49" s="109">
        <f t="shared" si="84"/>
        <v>0</v>
      </c>
      <c r="AA49" s="109">
        <f t="shared" si="84"/>
        <v>0</v>
      </c>
      <c r="AB49" s="109">
        <f t="shared" si="84"/>
        <v>0</v>
      </c>
      <c r="AC49" s="109">
        <f t="shared" si="84"/>
        <v>0</v>
      </c>
      <c r="AD49" s="109">
        <f t="shared" si="84"/>
        <v>0</v>
      </c>
      <c r="AE49" s="109">
        <f t="shared" si="84"/>
        <v>0</v>
      </c>
      <c r="AF49" s="109">
        <f t="shared" si="84"/>
        <v>0</v>
      </c>
      <c r="AG49" s="109">
        <f t="shared" si="84"/>
        <v>0</v>
      </c>
      <c r="AH49" s="109">
        <f t="shared" si="84"/>
        <v>0</v>
      </c>
      <c r="AI49" s="109">
        <f t="shared" si="84"/>
        <v>10</v>
      </c>
      <c r="AJ49" s="109">
        <f t="shared" si="84"/>
        <v>3</v>
      </c>
      <c r="AK49" s="109">
        <f t="shared" si="84"/>
        <v>4</v>
      </c>
      <c r="AL49" s="109">
        <f t="shared" si="84"/>
        <v>7</v>
      </c>
      <c r="AM49" s="109">
        <f t="shared" si="84"/>
        <v>2</v>
      </c>
      <c r="AN49" s="109">
        <f t="shared" si="84"/>
        <v>3</v>
      </c>
      <c r="AO49" s="109">
        <f t="shared" si="84"/>
        <v>29</v>
      </c>
      <c r="AP49" s="109">
        <f t="shared" si="84"/>
        <v>0</v>
      </c>
      <c r="AQ49" s="109">
        <f t="shared" si="84"/>
        <v>0</v>
      </c>
      <c r="AR49" s="109">
        <f t="shared" si="84"/>
        <v>0</v>
      </c>
      <c r="AS49" s="109">
        <f t="shared" si="84"/>
        <v>0</v>
      </c>
      <c r="AT49" s="109">
        <f t="shared" si="84"/>
        <v>0</v>
      </c>
      <c r="AU49" s="109">
        <f t="shared" si="84"/>
        <v>0</v>
      </c>
      <c r="AV49" s="109">
        <f t="shared" si="84"/>
        <v>0</v>
      </c>
      <c r="AW49" s="109">
        <f t="shared" si="84"/>
        <v>0</v>
      </c>
      <c r="AX49" s="109">
        <f t="shared" si="84"/>
        <v>0</v>
      </c>
      <c r="AY49" s="109">
        <f t="shared" si="84"/>
        <v>0</v>
      </c>
      <c r="AZ49" s="109">
        <f t="shared" si="84"/>
        <v>0</v>
      </c>
      <c r="BA49" s="109">
        <f t="shared" si="84"/>
        <v>0</v>
      </c>
      <c r="BB49" s="109">
        <f t="shared" si="84"/>
        <v>0</v>
      </c>
      <c r="BC49" s="109">
        <f t="shared" si="84"/>
        <v>0</v>
      </c>
      <c r="BD49" s="109">
        <f t="shared" si="84"/>
        <v>0</v>
      </c>
      <c r="BE49" s="109">
        <f t="shared" si="84"/>
        <v>0</v>
      </c>
      <c r="BF49" s="109">
        <f t="shared" si="84"/>
        <v>0</v>
      </c>
      <c r="BG49" s="109">
        <f t="shared" si="84"/>
        <v>3.5</v>
      </c>
      <c r="BH49" s="109">
        <f t="shared" si="84"/>
        <v>0</v>
      </c>
      <c r="BI49" s="109">
        <f t="shared" si="84"/>
        <v>2</v>
      </c>
      <c r="BJ49" s="109">
        <f t="shared" si="84"/>
        <v>4.5</v>
      </c>
      <c r="BK49" s="109">
        <f t="shared" si="84"/>
        <v>1</v>
      </c>
      <c r="BL49" s="109">
        <f t="shared" si="84"/>
        <v>0</v>
      </c>
      <c r="BM49" s="109">
        <f t="shared" si="84"/>
        <v>11</v>
      </c>
      <c r="BN49" s="109">
        <f t="shared" si="84"/>
        <v>0</v>
      </c>
      <c r="BO49" s="109">
        <f t="shared" si="84"/>
        <v>0</v>
      </c>
      <c r="BP49" s="109">
        <f t="shared" si="84"/>
        <v>0</v>
      </c>
      <c r="BQ49" s="109">
        <f t="shared" si="84"/>
        <v>0</v>
      </c>
      <c r="BR49" s="109">
        <f t="shared" si="84"/>
        <v>0</v>
      </c>
      <c r="BS49" s="109">
        <f t="shared" si="84"/>
        <v>0</v>
      </c>
      <c r="BT49" s="109">
        <f t="shared" si="84"/>
        <v>0</v>
      </c>
      <c r="BU49" s="109">
        <f t="shared" si="84"/>
        <v>0</v>
      </c>
      <c r="BV49" s="109">
        <f t="shared" si="84"/>
        <v>0</v>
      </c>
      <c r="BW49" s="109">
        <f t="shared" si="84"/>
        <v>10</v>
      </c>
      <c r="BX49" s="109">
        <f t="shared" si="84"/>
        <v>4</v>
      </c>
      <c r="BY49" s="109">
        <f t="shared" si="84"/>
        <v>5</v>
      </c>
      <c r="BZ49" s="109">
        <f t="shared" si="84"/>
        <v>8.5</v>
      </c>
      <c r="CA49" s="109">
        <f t="shared" si="84"/>
        <v>0</v>
      </c>
      <c r="CB49" s="109">
        <f t="shared" si="84"/>
        <v>0</v>
      </c>
      <c r="CC49" s="109">
        <f t="shared" si="84"/>
        <v>27.5</v>
      </c>
      <c r="CD49" s="109">
        <f t="shared" si="84"/>
        <v>0</v>
      </c>
      <c r="CE49" s="109">
        <f t="shared" si="84"/>
        <v>10</v>
      </c>
      <c r="CF49" s="109">
        <f t="shared" si="84"/>
        <v>0</v>
      </c>
      <c r="CG49" s="109">
        <f t="shared" si="84"/>
        <v>4</v>
      </c>
      <c r="CH49" s="109">
        <f t="shared" si="84"/>
        <v>21</v>
      </c>
      <c r="CI49" s="109">
        <f t="shared" si="84"/>
        <v>1</v>
      </c>
      <c r="CJ49" s="109">
        <f t="shared" si="84"/>
        <v>0</v>
      </c>
      <c r="CK49" s="109">
        <f t="shared" si="84"/>
        <v>36</v>
      </c>
      <c r="CL49" s="109">
        <f t="shared" si="84"/>
        <v>0</v>
      </c>
      <c r="CM49" s="109">
        <f t="shared" si="84"/>
        <v>0</v>
      </c>
      <c r="CN49" s="109">
        <f t="shared" si="84"/>
        <v>0</v>
      </c>
      <c r="CO49" s="109">
        <f t="shared" si="84"/>
        <v>0</v>
      </c>
      <c r="CP49" s="109">
        <f t="shared" si="84"/>
        <v>0</v>
      </c>
      <c r="CQ49" s="109">
        <f t="shared" si="84"/>
        <v>0</v>
      </c>
      <c r="CR49" s="109">
        <f t="shared" si="84"/>
        <v>0</v>
      </c>
      <c r="CS49" s="109">
        <f t="shared" si="84"/>
        <v>0</v>
      </c>
      <c r="CT49" s="109">
        <f t="shared" si="84"/>
        <v>0</v>
      </c>
      <c r="CU49" s="109">
        <f t="shared" si="84"/>
        <v>0</v>
      </c>
      <c r="CV49" s="109">
        <f t="shared" si="84"/>
        <v>0</v>
      </c>
      <c r="CW49" s="109">
        <f t="shared" si="84"/>
        <v>0</v>
      </c>
      <c r="CX49" s="109">
        <f t="shared" si="84"/>
        <v>0</v>
      </c>
      <c r="CY49" s="109">
        <f t="shared" si="84"/>
        <v>0</v>
      </c>
      <c r="CZ49" s="109">
        <f t="shared" si="84"/>
        <v>0</v>
      </c>
      <c r="DA49" s="109">
        <f t="shared" si="84"/>
        <v>0</v>
      </c>
      <c r="DB49" s="109">
        <f t="shared" si="84"/>
        <v>0</v>
      </c>
      <c r="DC49" s="109">
        <f t="shared" si="84"/>
        <v>5</v>
      </c>
      <c r="DD49" s="109">
        <f t="shared" si="84"/>
        <v>0</v>
      </c>
      <c r="DE49" s="109">
        <f t="shared" si="84"/>
        <v>0</v>
      </c>
      <c r="DF49" s="109">
        <f t="shared" si="84"/>
        <v>4</v>
      </c>
      <c r="DG49" s="109">
        <f t="shared" si="84"/>
        <v>0</v>
      </c>
      <c r="DH49" s="109">
        <f t="shared" si="84"/>
        <v>0</v>
      </c>
      <c r="DI49" s="109">
        <f t="shared" si="84"/>
        <v>9</v>
      </c>
      <c r="DJ49" s="109">
        <f t="shared" si="84"/>
        <v>0</v>
      </c>
      <c r="DK49" s="109">
        <f t="shared" si="84"/>
        <v>0</v>
      </c>
      <c r="DL49" s="109">
        <f t="shared" si="84"/>
        <v>0</v>
      </c>
      <c r="DM49" s="109">
        <f t="shared" si="84"/>
        <v>0</v>
      </c>
      <c r="DN49" s="109">
        <f t="shared" si="84"/>
        <v>0</v>
      </c>
      <c r="DO49" s="109">
        <f t="shared" si="84"/>
        <v>0</v>
      </c>
      <c r="DP49" s="109">
        <f t="shared" si="84"/>
        <v>0</v>
      </c>
      <c r="DQ49" s="109">
        <f t="shared" si="84"/>
        <v>0</v>
      </c>
      <c r="DR49" s="109">
        <f t="shared" si="84"/>
        <v>0</v>
      </c>
      <c r="DS49" s="109">
        <f t="shared" si="84"/>
        <v>0</v>
      </c>
      <c r="DT49" s="109">
        <f t="shared" si="84"/>
        <v>0</v>
      </c>
      <c r="DU49" s="109">
        <f t="shared" si="84"/>
        <v>0</v>
      </c>
      <c r="DV49" s="109">
        <f t="shared" si="84"/>
        <v>0</v>
      </c>
      <c r="DW49" s="109">
        <f t="shared" si="84"/>
        <v>0</v>
      </c>
      <c r="DX49" s="109">
        <f t="shared" si="84"/>
        <v>0</v>
      </c>
      <c r="DY49" s="109">
        <f t="shared" si="84"/>
        <v>0</v>
      </c>
      <c r="DZ49" s="109">
        <f t="shared" si="84"/>
        <v>0</v>
      </c>
      <c r="EA49" s="109">
        <f t="shared" si="84"/>
        <v>0</v>
      </c>
      <c r="EB49" s="109">
        <f t="shared" si="84"/>
        <v>0</v>
      </c>
      <c r="EC49" s="109">
        <f t="shared" si="84"/>
        <v>0</v>
      </c>
      <c r="ED49" s="109">
        <f t="shared" si="84"/>
        <v>0</v>
      </c>
      <c r="EE49" s="109">
        <f t="shared" si="84"/>
        <v>0</v>
      </c>
      <c r="EF49" s="109">
        <f t="shared" si="84"/>
        <v>0</v>
      </c>
      <c r="EG49" s="109">
        <f t="shared" si="84"/>
        <v>0</v>
      </c>
      <c r="EH49" s="109">
        <f t="shared" si="84"/>
        <v>0</v>
      </c>
      <c r="EI49" s="109">
        <f t="shared" si="84"/>
        <v>9</v>
      </c>
      <c r="EJ49" s="109">
        <f t="shared" si="84"/>
        <v>8</v>
      </c>
      <c r="EK49" s="109">
        <f t="shared" si="84"/>
        <v>6</v>
      </c>
      <c r="EL49" s="109">
        <f t="shared" si="84"/>
        <v>14.5</v>
      </c>
      <c r="EM49" s="109">
        <f t="shared" si="84"/>
        <v>4</v>
      </c>
      <c r="EN49" s="109">
        <f t="shared" si="84"/>
        <v>1</v>
      </c>
      <c r="EO49" s="109">
        <f t="shared" si="84"/>
        <v>42.5</v>
      </c>
      <c r="EP49" s="109">
        <f t="shared" si="84"/>
        <v>0</v>
      </c>
      <c r="EQ49" s="109">
        <f t="shared" si="84"/>
        <v>0</v>
      </c>
      <c r="ER49" s="109">
        <f t="shared" si="84"/>
        <v>0</v>
      </c>
      <c r="ES49" s="109">
        <f t="shared" si="84"/>
        <v>0</v>
      </c>
      <c r="ET49" s="109">
        <f t="shared" si="84"/>
        <v>0</v>
      </c>
      <c r="EU49" s="109">
        <f t="shared" si="84"/>
        <v>0</v>
      </c>
      <c r="EV49" s="109">
        <f t="shared" si="84"/>
        <v>0</v>
      </c>
      <c r="EW49" s="109">
        <f t="shared" si="84"/>
        <v>0</v>
      </c>
      <c r="EX49" s="109">
        <f t="shared" si="84"/>
        <v>0</v>
      </c>
      <c r="EY49" s="109">
        <f t="shared" si="84"/>
        <v>0</v>
      </c>
      <c r="EZ49" s="109">
        <f t="shared" si="84"/>
        <v>0</v>
      </c>
      <c r="FA49" s="109">
        <f t="shared" si="84"/>
        <v>0</v>
      </c>
      <c r="FB49" s="109">
        <f t="shared" si="84"/>
        <v>0</v>
      </c>
      <c r="FC49" s="109">
        <f t="shared" si="84"/>
        <v>0</v>
      </c>
      <c r="FD49" s="109">
        <f t="shared" si="84"/>
        <v>0</v>
      </c>
      <c r="FE49" s="109">
        <f t="shared" si="84"/>
        <v>0</v>
      </c>
      <c r="FF49" s="109">
        <f t="shared" si="84"/>
        <v>0</v>
      </c>
      <c r="FG49" s="109">
        <f t="shared" si="84"/>
        <v>0</v>
      </c>
      <c r="FH49" s="109">
        <f t="shared" si="84"/>
        <v>0</v>
      </c>
      <c r="FI49" s="109">
        <f t="shared" si="84"/>
        <v>0</v>
      </c>
      <c r="FJ49" s="109">
        <f t="shared" si="84"/>
        <v>0</v>
      </c>
      <c r="FK49" s="109">
        <f t="shared" si="84"/>
        <v>0</v>
      </c>
      <c r="FL49" s="109">
        <f t="shared" si="84"/>
        <v>0</v>
      </c>
      <c r="FM49" s="109">
        <f t="shared" si="84"/>
        <v>0</v>
      </c>
      <c r="FN49" s="109">
        <f t="shared" si="84"/>
        <v>0</v>
      </c>
      <c r="FO49" s="109">
        <f t="shared" si="84"/>
        <v>8</v>
      </c>
      <c r="FP49" s="109">
        <f t="shared" si="84"/>
        <v>5.5</v>
      </c>
      <c r="FQ49" s="109">
        <f t="shared" si="84"/>
        <v>4.5</v>
      </c>
      <c r="FR49" s="109">
        <f t="shared" si="84"/>
        <v>30.5</v>
      </c>
      <c r="FS49" s="109">
        <f t="shared" si="84"/>
        <v>37</v>
      </c>
      <c r="FT49" s="109">
        <f t="shared" si="84"/>
        <v>4.5</v>
      </c>
      <c r="FU49" s="109">
        <f t="shared" si="84"/>
        <v>90</v>
      </c>
      <c r="FV49" s="109">
        <f t="shared" si="84"/>
        <v>0</v>
      </c>
      <c r="FW49" s="109">
        <f t="shared" si="84"/>
        <v>0</v>
      </c>
      <c r="FX49" s="109">
        <f t="shared" si="84"/>
        <v>0</v>
      </c>
      <c r="FY49" s="109">
        <f t="shared" si="84"/>
        <v>0</v>
      </c>
      <c r="FZ49" s="109">
        <f t="shared" si="84"/>
        <v>0</v>
      </c>
      <c r="GA49" s="109">
        <f t="shared" si="84"/>
        <v>0</v>
      </c>
      <c r="GB49" s="109">
        <f t="shared" si="84"/>
        <v>0</v>
      </c>
      <c r="GC49" s="109">
        <f t="shared" si="84"/>
        <v>0</v>
      </c>
      <c r="GD49" s="109">
        <f t="shared" si="84"/>
        <v>0</v>
      </c>
      <c r="GE49" s="109">
        <f t="shared" si="84"/>
        <v>6.5</v>
      </c>
      <c r="GF49" s="109">
        <f t="shared" si="84"/>
        <v>0</v>
      </c>
      <c r="GG49" s="109">
        <f t="shared" si="84"/>
        <v>1.5</v>
      </c>
      <c r="GH49" s="109">
        <f t="shared" si="84"/>
        <v>4.5</v>
      </c>
      <c r="GI49" s="109">
        <f t="shared" si="84"/>
        <v>0</v>
      </c>
      <c r="GJ49" s="109">
        <f t="shared" si="84"/>
        <v>1.5</v>
      </c>
      <c r="GK49" s="109">
        <f t="shared" si="84"/>
        <v>14</v>
      </c>
      <c r="GL49" s="109">
        <f t="shared" si="84"/>
        <v>0</v>
      </c>
      <c r="GM49" s="109">
        <f t="shared" si="84"/>
        <v>25.5</v>
      </c>
      <c r="GN49" s="109">
        <f t="shared" si="84"/>
        <v>0</v>
      </c>
      <c r="GO49" s="109">
        <f t="shared" si="84"/>
        <v>1.5</v>
      </c>
      <c r="GP49" s="109">
        <f t="shared" si="84"/>
        <v>13.5</v>
      </c>
      <c r="GQ49" s="109">
        <f t="shared" si="84"/>
        <v>0</v>
      </c>
      <c r="GR49" s="109">
        <f t="shared" si="84"/>
        <v>0</v>
      </c>
      <c r="GS49" s="109">
        <f t="shared" si="84"/>
        <v>40.5</v>
      </c>
      <c r="GT49" s="109">
        <f t="shared" si="84"/>
        <v>0</v>
      </c>
      <c r="GU49" s="109">
        <f t="shared" si="84"/>
        <v>0</v>
      </c>
      <c r="GV49" s="109">
        <f t="shared" si="84"/>
        <v>0</v>
      </c>
      <c r="GW49" s="109">
        <f t="shared" si="84"/>
        <v>0</v>
      </c>
      <c r="GX49" s="109">
        <f t="shared" si="84"/>
        <v>0</v>
      </c>
      <c r="GY49" s="109">
        <f t="shared" si="84"/>
        <v>0</v>
      </c>
      <c r="GZ49" s="109">
        <f t="shared" si="84"/>
        <v>0</v>
      </c>
      <c r="HA49" s="109">
        <f t="shared" si="84"/>
        <v>0</v>
      </c>
      <c r="HB49" s="109">
        <f t="shared" si="84"/>
        <v>0</v>
      </c>
      <c r="HC49" s="109">
        <f t="shared" si="84"/>
        <v>0</v>
      </c>
      <c r="HD49" s="109">
        <f t="shared" si="84"/>
        <v>0</v>
      </c>
      <c r="HE49" s="109">
        <f t="shared" si="84"/>
        <v>0</v>
      </c>
      <c r="HF49" s="109">
        <f t="shared" si="84"/>
        <v>0</v>
      </c>
      <c r="HG49" s="109">
        <f t="shared" si="84"/>
        <v>0</v>
      </c>
      <c r="HH49" s="109">
        <f t="shared" si="84"/>
        <v>0</v>
      </c>
      <c r="HI49" s="109">
        <f t="shared" si="84"/>
        <v>0</v>
      </c>
      <c r="HJ49" s="109">
        <f t="shared" si="84"/>
        <v>0</v>
      </c>
      <c r="HK49" s="109">
        <f t="shared" si="84"/>
        <v>0</v>
      </c>
      <c r="HL49" s="109">
        <f t="shared" si="84"/>
        <v>0</v>
      </c>
      <c r="HM49" s="109">
        <f t="shared" si="84"/>
        <v>0</v>
      </c>
      <c r="HN49" s="109">
        <f t="shared" si="84"/>
        <v>0</v>
      </c>
      <c r="HO49" s="109">
        <f t="shared" si="84"/>
        <v>0</v>
      </c>
      <c r="HP49" s="109">
        <f t="shared" si="84"/>
        <v>0</v>
      </c>
      <c r="HQ49" s="109">
        <f t="shared" si="84"/>
        <v>0</v>
      </c>
      <c r="HR49" s="109">
        <f t="shared" si="84"/>
        <v>0</v>
      </c>
      <c r="HS49" s="109">
        <f t="shared" si="84"/>
        <v>11.5</v>
      </c>
      <c r="HT49" s="109">
        <f t="shared" si="84"/>
        <v>7.5</v>
      </c>
      <c r="HU49" s="109">
        <f t="shared" si="84"/>
        <v>6</v>
      </c>
      <c r="HV49" s="109">
        <f t="shared" si="84"/>
        <v>20.5</v>
      </c>
      <c r="HW49" s="109">
        <f t="shared" si="84"/>
        <v>7.5</v>
      </c>
      <c r="HX49" s="109">
        <f t="shared" si="84"/>
        <v>4</v>
      </c>
      <c r="HY49" s="109">
        <f t="shared" si="84"/>
        <v>57</v>
      </c>
      <c r="HZ49" s="109">
        <f t="shared" si="84"/>
        <v>0</v>
      </c>
      <c r="IA49" s="109">
        <f t="shared" si="84"/>
        <v>0</v>
      </c>
      <c r="IB49" s="109">
        <f t="shared" si="84"/>
        <v>0</v>
      </c>
      <c r="IC49" s="109">
        <f t="shared" si="84"/>
        <v>0</v>
      </c>
      <c r="ID49" s="109">
        <f t="shared" si="84"/>
        <v>0</v>
      </c>
      <c r="IE49" s="109">
        <f t="shared" si="84"/>
        <v>0</v>
      </c>
      <c r="IF49" s="109">
        <f t="shared" si="84"/>
        <v>0</v>
      </c>
      <c r="IG49" s="109">
        <f t="shared" si="84"/>
        <v>0</v>
      </c>
      <c r="IH49" s="109">
        <f t="shared" si="84"/>
        <v>0</v>
      </c>
      <c r="II49" s="109">
        <f t="shared" si="84"/>
        <v>0</v>
      </c>
      <c r="IJ49" s="109">
        <f t="shared" si="84"/>
        <v>0</v>
      </c>
      <c r="IK49" s="109">
        <f t="shared" si="84"/>
        <v>0</v>
      </c>
      <c r="IL49" s="109">
        <f t="shared" si="84"/>
        <v>0</v>
      </c>
      <c r="IM49" s="109">
        <f t="shared" si="84"/>
        <v>0</v>
      </c>
      <c r="IN49" s="109">
        <f t="shared" si="84"/>
        <v>0</v>
      </c>
      <c r="IO49" s="109">
        <f t="shared" si="84"/>
        <v>0</v>
      </c>
      <c r="IP49" s="109">
        <f t="shared" si="84"/>
        <v>0</v>
      </c>
      <c r="IQ49" s="109">
        <f t="shared" si="84"/>
        <v>0</v>
      </c>
      <c r="IR49" s="109">
        <f t="shared" si="84"/>
        <v>0</v>
      </c>
      <c r="IS49" s="109">
        <f t="shared" si="84"/>
        <v>0</v>
      </c>
      <c r="IT49" s="109">
        <f t="shared" si="84"/>
        <v>0</v>
      </c>
      <c r="IU49" s="109">
        <f t="shared" si="84"/>
        <v>0</v>
      </c>
      <c r="IV49" s="109">
        <f t="shared" si="84"/>
        <v>0</v>
      </c>
      <c r="IW49" s="109">
        <f t="shared" si="84"/>
        <v>0</v>
      </c>
      <c r="IX49" s="109">
        <f t="shared" si="84"/>
        <v>0</v>
      </c>
      <c r="IY49" s="109">
        <f t="shared" si="84"/>
        <v>134.5</v>
      </c>
      <c r="IZ49" s="109">
        <f t="shared" si="84"/>
        <v>41</v>
      </c>
      <c r="JA49" s="109">
        <f t="shared" si="84"/>
        <v>54.5</v>
      </c>
      <c r="JB49" s="109">
        <f t="shared" si="84"/>
        <v>161.5</v>
      </c>
      <c r="JC49" s="109">
        <f t="shared" si="84"/>
        <v>60</v>
      </c>
      <c r="JD49" s="109">
        <f t="shared" si="84"/>
        <v>15.5</v>
      </c>
      <c r="JE49" s="109">
        <f t="shared" si="84"/>
        <v>466.5</v>
      </c>
    </row>
    <row r="50" spans="1:265" ht="15.75" customHeight="1"/>
    <row r="51" spans="1:265" ht="15.75" customHeight="1"/>
    <row r="52" spans="1:265" ht="15.75" customHeight="1"/>
    <row r="53" spans="1:265" ht="15.75" customHeight="1"/>
    <row r="54" spans="1:265" ht="15.75" customHeight="1">
      <c r="C54" s="129"/>
      <c r="D54" s="126"/>
      <c r="E54" s="126"/>
      <c r="F54" s="126"/>
      <c r="G54" s="126"/>
      <c r="H54" s="126"/>
      <c r="I54" s="126"/>
      <c r="J54" s="126"/>
      <c r="K54" s="126"/>
      <c r="AU54" s="129"/>
      <c r="AV54" s="126"/>
      <c r="AW54" s="126"/>
      <c r="AX54" s="126"/>
      <c r="AY54" s="126"/>
      <c r="AZ54" s="126"/>
      <c r="BA54" s="126"/>
      <c r="BB54" s="126"/>
      <c r="BC54" s="126"/>
      <c r="BD54" s="126"/>
      <c r="CF54" s="129"/>
      <c r="CG54" s="126"/>
      <c r="CH54" s="126"/>
      <c r="CI54" s="126"/>
      <c r="CJ54" s="126"/>
      <c r="CK54" s="126"/>
      <c r="CL54" s="126"/>
      <c r="CM54" s="126"/>
      <c r="CN54" s="126"/>
      <c r="CO54" s="126"/>
      <c r="DY54" s="129"/>
      <c r="DZ54" s="126"/>
      <c r="EA54" s="126"/>
      <c r="EB54" s="126"/>
      <c r="EC54" s="126"/>
      <c r="ED54" s="126"/>
      <c r="EE54" s="126"/>
      <c r="EF54" s="126"/>
      <c r="EG54" s="126"/>
      <c r="EH54" s="126"/>
      <c r="FR54" s="129"/>
      <c r="FS54" s="126"/>
      <c r="FT54" s="126"/>
      <c r="FU54" s="126"/>
      <c r="FV54" s="126"/>
      <c r="FW54" s="126"/>
      <c r="FX54" s="126"/>
      <c r="FY54" s="126"/>
      <c r="FZ54" s="126"/>
      <c r="GA54" s="126"/>
      <c r="HK54" s="129"/>
      <c r="HL54" s="126"/>
      <c r="HM54" s="126"/>
      <c r="HN54" s="126"/>
      <c r="HO54" s="126"/>
      <c r="HP54" s="126"/>
      <c r="HQ54" s="126"/>
      <c r="HR54" s="126"/>
      <c r="HS54" s="126"/>
      <c r="HT54" s="126"/>
    </row>
    <row r="55" spans="1:265" ht="15.75" customHeight="1"/>
    <row r="56" spans="1:265" ht="15.75" customHeight="1"/>
    <row r="57" spans="1:265" ht="15.75" customHeight="1"/>
    <row r="58" spans="1:265" ht="15.75" customHeight="1"/>
    <row r="59" spans="1:265" ht="15.75" customHeight="1"/>
    <row r="60" spans="1:265" ht="15.75" customHeight="1"/>
    <row r="61" spans="1:265" ht="15.75" customHeight="1"/>
    <row r="62" spans="1:265" ht="15.75" customHeight="1"/>
    <row r="63" spans="1:265" ht="15.75" customHeight="1"/>
    <row r="64" spans="1:265" ht="15.75" customHeight="1">
      <c r="L64" s="129"/>
      <c r="M64" s="126"/>
      <c r="N64" s="126"/>
      <c r="O64" s="126"/>
      <c r="P64" s="126"/>
      <c r="Q64" s="126"/>
      <c r="R64" s="126"/>
      <c r="S64" s="126"/>
      <c r="T64" s="126"/>
      <c r="U64" s="126"/>
      <c r="BE64" s="129"/>
      <c r="BF64" s="126"/>
      <c r="BG64" s="126"/>
      <c r="BH64" s="126"/>
      <c r="BI64" s="126"/>
      <c r="BJ64" s="126"/>
      <c r="BK64" s="126"/>
      <c r="BL64" s="126"/>
      <c r="BM64" s="126"/>
      <c r="BN64" s="126"/>
      <c r="CP64" s="129"/>
      <c r="CQ64" s="126"/>
      <c r="CR64" s="126"/>
      <c r="CS64" s="126"/>
      <c r="CT64" s="126"/>
      <c r="CU64" s="126"/>
      <c r="CV64" s="126"/>
      <c r="CW64" s="126"/>
      <c r="CX64" s="126"/>
      <c r="CY64" s="126"/>
      <c r="EI64" s="129"/>
      <c r="EJ64" s="126"/>
      <c r="EK64" s="126"/>
      <c r="EL64" s="126"/>
      <c r="EM64" s="126"/>
      <c r="EN64" s="126"/>
      <c r="EO64" s="126"/>
      <c r="EP64" s="126"/>
      <c r="EQ64" s="126"/>
      <c r="ER64" s="126"/>
      <c r="GB64" s="129"/>
      <c r="GC64" s="126"/>
      <c r="GD64" s="126"/>
      <c r="GE64" s="126"/>
      <c r="GF64" s="126"/>
      <c r="GG64" s="126"/>
      <c r="GH64" s="126"/>
      <c r="GI64" s="126"/>
      <c r="GJ64" s="126"/>
      <c r="GK64" s="126"/>
      <c r="HU64" s="129"/>
      <c r="HV64" s="126"/>
      <c r="HW64" s="126"/>
      <c r="HX64" s="126"/>
      <c r="HY64" s="126"/>
      <c r="HZ64" s="126"/>
      <c r="IA64" s="126"/>
      <c r="IB64" s="126"/>
      <c r="IC64" s="126"/>
      <c r="ID64" s="126"/>
    </row>
    <row r="65" spans="22:245" ht="15.75" customHeight="1"/>
    <row r="66" spans="22:245" ht="15.75" customHeight="1"/>
    <row r="67" spans="22:245" ht="15.75" customHeight="1"/>
    <row r="68" spans="22:245" ht="15.75" customHeight="1"/>
    <row r="69" spans="22:245" ht="15.75" customHeight="1"/>
    <row r="70" spans="22:245" ht="15.75" customHeight="1"/>
    <row r="71" spans="22:245" ht="15.75" customHeight="1"/>
    <row r="72" spans="22:245" ht="15.75" customHeight="1"/>
    <row r="73" spans="22:245" ht="15.75" customHeight="1"/>
    <row r="74" spans="22:245" ht="15.75" customHeight="1">
      <c r="V74" s="129"/>
      <c r="W74" s="126"/>
      <c r="X74" s="126"/>
      <c r="Y74" s="126"/>
      <c r="Z74" s="126"/>
      <c r="AA74" s="126"/>
      <c r="AB74" s="126"/>
      <c r="AC74" s="126"/>
      <c r="AD74" s="126"/>
      <c r="AE74" s="126"/>
      <c r="BO74" s="129"/>
      <c r="BP74" s="126"/>
      <c r="BQ74" s="126"/>
      <c r="BR74" s="126"/>
      <c r="BS74" s="126"/>
      <c r="BT74" s="126"/>
      <c r="BU74" s="126"/>
      <c r="BV74" s="126"/>
      <c r="CZ74" s="129"/>
      <c r="DA74" s="126"/>
      <c r="DB74" s="126"/>
      <c r="DC74" s="126"/>
      <c r="DD74" s="126"/>
      <c r="DE74" s="126"/>
      <c r="DF74" s="126"/>
      <c r="DG74" s="126"/>
      <c r="DH74" s="126"/>
      <c r="DI74" s="126"/>
      <c r="ES74" s="129"/>
      <c r="ET74" s="126"/>
      <c r="EU74" s="126"/>
      <c r="EV74" s="126"/>
      <c r="EW74" s="126"/>
      <c r="EX74" s="126"/>
      <c r="EY74" s="126"/>
      <c r="EZ74" s="126"/>
      <c r="FA74" s="126"/>
      <c r="FB74" s="126"/>
      <c r="GL74" s="129"/>
      <c r="GM74" s="126"/>
      <c r="GN74" s="126"/>
      <c r="GO74" s="126"/>
      <c r="GP74" s="126"/>
      <c r="GQ74" s="126"/>
      <c r="GR74" s="126"/>
      <c r="GS74" s="126"/>
      <c r="GT74" s="126"/>
      <c r="GU74" s="126"/>
      <c r="IE74" s="129"/>
      <c r="IF74" s="126"/>
      <c r="IG74" s="126"/>
      <c r="IH74" s="126"/>
      <c r="II74" s="126"/>
      <c r="IJ74" s="126"/>
      <c r="IK74" s="126"/>
    </row>
    <row r="75" spans="22:245" ht="15.75" customHeight="1"/>
    <row r="76" spans="22:245" ht="15.75" customHeight="1"/>
    <row r="77" spans="22:245" ht="15.75" customHeight="1"/>
    <row r="78" spans="22:245" ht="15.75" customHeight="1"/>
    <row r="79" spans="22:245" ht="15.75" customHeight="1"/>
    <row r="80" spans="22:245" ht="15.75" customHeight="1"/>
    <row r="81" spans="3:223" ht="15.75" customHeight="1"/>
    <row r="82" spans="3:223" ht="15.75" customHeight="1"/>
    <row r="83" spans="3:223" ht="15.75" customHeight="1"/>
    <row r="84" spans="3:223" ht="15.75" customHeight="1">
      <c r="AF84" s="129"/>
      <c r="AG84" s="126"/>
      <c r="AH84" s="126"/>
      <c r="AI84" s="126"/>
      <c r="AJ84" s="126"/>
      <c r="AK84" s="126"/>
      <c r="AL84" s="126"/>
      <c r="AM84" s="126"/>
      <c r="AN84" s="126"/>
      <c r="AO84" s="126"/>
      <c r="BW84" s="129"/>
      <c r="BX84" s="126"/>
      <c r="BY84" s="126"/>
      <c r="BZ84" s="126"/>
      <c r="DJ84" s="129"/>
      <c r="DK84" s="126"/>
      <c r="DL84" s="126"/>
      <c r="DM84" s="126"/>
      <c r="DN84" s="126"/>
      <c r="DO84" s="126"/>
      <c r="DP84" s="126"/>
      <c r="DQ84" s="126"/>
      <c r="DR84" s="126"/>
      <c r="DS84" s="126"/>
      <c r="FC84" s="129"/>
      <c r="FD84" s="126"/>
      <c r="FE84" s="126"/>
      <c r="FF84" s="126"/>
      <c r="FG84" s="126"/>
      <c r="FH84" s="126"/>
      <c r="FI84" s="126"/>
      <c r="FJ84" s="126"/>
      <c r="FK84" s="126"/>
      <c r="FL84" s="126"/>
      <c r="GV84" s="129"/>
      <c r="GW84" s="126"/>
      <c r="GX84" s="126"/>
      <c r="GY84" s="126"/>
      <c r="GZ84" s="126"/>
      <c r="HA84" s="126"/>
      <c r="HB84" s="126"/>
      <c r="HC84" s="126"/>
      <c r="HD84" s="126"/>
      <c r="HE84" s="126"/>
    </row>
    <row r="85" spans="3:223" ht="15.75" customHeight="1"/>
    <row r="86" spans="3:223" ht="15.75" customHeight="1"/>
    <row r="87" spans="3:223" ht="15.75" customHeight="1"/>
    <row r="88" spans="3:223" ht="15.75" customHeight="1"/>
    <row r="89" spans="3:223" ht="15.75" customHeight="1"/>
    <row r="90" spans="3:223" ht="15.75" customHeight="1"/>
    <row r="91" spans="3:223" ht="15.75" customHeight="1"/>
    <row r="92" spans="3:223" ht="15.75" customHeight="1"/>
    <row r="93" spans="3:223" ht="15.75" customHeight="1"/>
    <row r="94" spans="3:223" ht="15.75" customHeight="1">
      <c r="C94" s="129"/>
      <c r="D94" s="126"/>
      <c r="E94" s="126"/>
      <c r="F94" s="126"/>
      <c r="AP94" s="129"/>
      <c r="AQ94" s="126"/>
      <c r="AR94" s="126"/>
      <c r="AS94" s="126"/>
      <c r="AT94" s="126"/>
      <c r="AU94" s="126"/>
      <c r="AV94" s="126"/>
      <c r="AW94" s="126"/>
      <c r="AX94" s="126"/>
      <c r="AY94" s="126"/>
      <c r="CA94" s="129"/>
      <c r="CB94" s="126"/>
      <c r="CC94" s="126"/>
      <c r="CD94" s="126"/>
      <c r="CE94" s="126"/>
      <c r="CF94" s="126"/>
      <c r="CG94" s="126"/>
      <c r="CH94" s="126"/>
      <c r="CI94" s="126"/>
      <c r="CJ94" s="126"/>
      <c r="DT94" s="129"/>
      <c r="DU94" s="126"/>
      <c r="DV94" s="126"/>
      <c r="DW94" s="126"/>
      <c r="DX94" s="126"/>
      <c r="DY94" s="126"/>
      <c r="DZ94" s="126"/>
      <c r="EA94" s="126"/>
      <c r="EB94" s="126"/>
      <c r="EC94" s="126"/>
      <c r="FM94" s="129"/>
      <c r="FN94" s="126"/>
      <c r="FO94" s="126"/>
      <c r="FP94" s="126"/>
      <c r="FQ94" s="126"/>
      <c r="FR94" s="126"/>
      <c r="FS94" s="126"/>
      <c r="FT94" s="126"/>
      <c r="FU94" s="126"/>
      <c r="FV94" s="126"/>
      <c r="HF94" s="129"/>
      <c r="HG94" s="126"/>
      <c r="HH94" s="126"/>
      <c r="HI94" s="126"/>
      <c r="HJ94" s="126"/>
      <c r="HK94" s="126"/>
      <c r="HL94" s="126"/>
      <c r="HM94" s="126"/>
      <c r="HN94" s="126"/>
      <c r="HO94" s="126"/>
    </row>
    <row r="95" spans="3:223" ht="15.75" customHeight="1"/>
    <row r="96" spans="3:223" ht="15.75" customHeight="1"/>
    <row r="97" spans="7:233" ht="15.75" customHeight="1"/>
    <row r="98" spans="7:233" ht="15.75" customHeight="1"/>
    <row r="99" spans="7:233" ht="15.75" customHeight="1"/>
    <row r="100" spans="7:233" ht="15.75" customHeight="1"/>
    <row r="101" spans="7:233" ht="15.75" customHeight="1"/>
    <row r="102" spans="7:233" ht="15.75" customHeight="1"/>
    <row r="103" spans="7:233" ht="15.75" customHeight="1"/>
    <row r="104" spans="7:233" ht="15.75" customHeight="1">
      <c r="G104" s="129"/>
      <c r="H104" s="126"/>
      <c r="I104" s="126"/>
      <c r="J104" s="126"/>
      <c r="K104" s="126"/>
      <c r="L104" s="126"/>
      <c r="M104" s="126"/>
      <c r="N104" s="126"/>
      <c r="O104" s="126"/>
      <c r="P104" s="126"/>
      <c r="AZ104" s="129"/>
      <c r="BA104" s="126"/>
      <c r="BB104" s="126"/>
      <c r="BC104" s="126"/>
      <c r="BD104" s="126"/>
      <c r="BE104" s="126"/>
      <c r="BF104" s="126"/>
      <c r="BG104" s="126"/>
      <c r="BH104" s="126"/>
      <c r="BI104" s="126"/>
      <c r="CK104" s="129"/>
      <c r="CL104" s="126"/>
      <c r="CM104" s="126"/>
      <c r="CN104" s="126"/>
      <c r="CO104" s="126"/>
      <c r="CP104" s="126"/>
      <c r="CQ104" s="126"/>
      <c r="CR104" s="126"/>
      <c r="CS104" s="126"/>
      <c r="CT104" s="126"/>
      <c r="ED104" s="129"/>
      <c r="EE104" s="126"/>
      <c r="EF104" s="126"/>
      <c r="EG104" s="126"/>
      <c r="EH104" s="126"/>
      <c r="EI104" s="126"/>
      <c r="EJ104" s="126"/>
      <c r="EK104" s="126"/>
      <c r="EL104" s="126"/>
      <c r="EM104" s="126"/>
      <c r="FW104" s="129"/>
      <c r="FX104" s="126"/>
      <c r="FY104" s="126"/>
      <c r="FZ104" s="126"/>
      <c r="GA104" s="126"/>
      <c r="GB104" s="126"/>
      <c r="GC104" s="126"/>
      <c r="GD104" s="126"/>
      <c r="GE104" s="126"/>
      <c r="GF104" s="126"/>
      <c r="HP104" s="129"/>
      <c r="HQ104" s="126"/>
      <c r="HR104" s="126"/>
      <c r="HS104" s="126"/>
      <c r="HT104" s="126"/>
      <c r="HU104" s="126"/>
      <c r="HV104" s="126"/>
      <c r="HW104" s="126"/>
      <c r="HX104" s="126"/>
      <c r="HY104" s="126"/>
    </row>
    <row r="105" spans="7:233" ht="15.75" customHeight="1"/>
    <row r="106" spans="7:233" ht="15.75" customHeight="1"/>
    <row r="107" spans="7:233" ht="15.75" customHeight="1"/>
    <row r="108" spans="7:233" ht="15.75" customHeight="1"/>
    <row r="109" spans="7:233" ht="15.75" customHeight="1"/>
    <row r="110" spans="7:233" ht="15.75" customHeight="1"/>
    <row r="111" spans="7:233" ht="15.75" customHeight="1"/>
    <row r="112" spans="7:233" ht="15.75" customHeight="1"/>
    <row r="113" spans="17:245" ht="15.75" customHeight="1"/>
    <row r="114" spans="17:245" ht="15.75" customHeight="1">
      <c r="Q114" s="129"/>
      <c r="R114" s="126"/>
      <c r="S114" s="126"/>
      <c r="T114" s="126"/>
      <c r="U114" s="126"/>
      <c r="V114" s="126"/>
      <c r="W114" s="126"/>
      <c r="X114" s="126"/>
      <c r="Y114" s="126"/>
      <c r="Z114" s="126"/>
      <c r="BJ114" s="129"/>
      <c r="BK114" s="126"/>
      <c r="BL114" s="126"/>
      <c r="BM114" s="126"/>
      <c r="BN114" s="126"/>
      <c r="BO114" s="126"/>
      <c r="BP114" s="126"/>
      <c r="BQ114" s="126"/>
      <c r="BR114" s="126"/>
      <c r="BS114" s="126"/>
      <c r="CU114" s="129"/>
      <c r="CV114" s="126"/>
      <c r="CW114" s="126"/>
      <c r="CX114" s="126"/>
      <c r="CY114" s="126"/>
      <c r="CZ114" s="126"/>
      <c r="DA114" s="126"/>
      <c r="DB114" s="126"/>
      <c r="DC114" s="126"/>
      <c r="DD114" s="126"/>
      <c r="EN114" s="129"/>
      <c r="EO114" s="126"/>
      <c r="EP114" s="126"/>
      <c r="EQ114" s="126"/>
      <c r="ER114" s="126"/>
      <c r="ES114" s="126"/>
      <c r="ET114" s="126"/>
      <c r="EU114" s="126"/>
      <c r="EV114" s="126"/>
      <c r="EW114" s="126"/>
      <c r="GG114" s="129"/>
      <c r="GH114" s="126"/>
      <c r="GI114" s="126"/>
      <c r="GJ114" s="126"/>
      <c r="GK114" s="126"/>
      <c r="GL114" s="126"/>
      <c r="GM114" s="126"/>
      <c r="GN114" s="126"/>
      <c r="GO114" s="126"/>
      <c r="GP114" s="126"/>
      <c r="HZ114" s="129"/>
      <c r="IA114" s="126"/>
      <c r="IB114" s="126"/>
      <c r="IC114" s="126"/>
      <c r="ID114" s="126"/>
      <c r="IE114" s="126"/>
      <c r="IF114" s="126"/>
      <c r="IG114" s="126"/>
      <c r="IH114" s="126"/>
      <c r="II114" s="126"/>
    </row>
    <row r="115" spans="17:245" ht="15.75" customHeight="1"/>
    <row r="116" spans="17:245" ht="15.75" customHeight="1"/>
    <row r="117" spans="17:245" ht="15.75" customHeight="1"/>
    <row r="118" spans="17:245" ht="15.75" customHeight="1"/>
    <row r="119" spans="17:245" ht="15.75" customHeight="1"/>
    <row r="120" spans="17:245" ht="15.75" customHeight="1"/>
    <row r="121" spans="17:245" ht="15.75" customHeight="1"/>
    <row r="122" spans="17:245" ht="15.75" customHeight="1"/>
    <row r="123" spans="17:245" ht="15.75" customHeight="1"/>
    <row r="124" spans="17:245" ht="15.75" customHeight="1">
      <c r="AA124" s="129"/>
      <c r="AB124" s="126"/>
      <c r="AC124" s="126"/>
      <c r="AD124" s="126"/>
      <c r="AE124" s="126"/>
      <c r="AF124" s="126"/>
      <c r="AG124" s="126"/>
      <c r="AH124" s="126"/>
      <c r="AI124" s="126"/>
      <c r="AJ124" s="126"/>
      <c r="BT124" s="129"/>
      <c r="BU124" s="126"/>
      <c r="BV124" s="126"/>
      <c r="DE124" s="129"/>
      <c r="DF124" s="126"/>
      <c r="DG124" s="126"/>
      <c r="DH124" s="126"/>
      <c r="DI124" s="126"/>
      <c r="DJ124" s="126"/>
      <c r="DK124" s="126"/>
      <c r="DL124" s="126"/>
      <c r="DM124" s="126"/>
      <c r="DN124" s="126"/>
      <c r="EX124" s="129"/>
      <c r="EY124" s="126"/>
      <c r="EZ124" s="126"/>
      <c r="FA124" s="126"/>
      <c r="FB124" s="126"/>
      <c r="FC124" s="126"/>
      <c r="FD124" s="126"/>
      <c r="FE124" s="126"/>
      <c r="FF124" s="126"/>
      <c r="FG124" s="126"/>
      <c r="GQ124" s="129"/>
      <c r="GR124" s="126"/>
      <c r="GS124" s="126"/>
      <c r="GT124" s="126"/>
      <c r="GU124" s="126"/>
      <c r="GV124" s="126"/>
      <c r="GW124" s="126"/>
      <c r="GX124" s="126"/>
      <c r="GY124" s="126"/>
      <c r="GZ124" s="126"/>
      <c r="IJ124" s="129"/>
      <c r="IK124" s="126"/>
    </row>
    <row r="125" spans="17:245" ht="15.75" customHeight="1"/>
    <row r="126" spans="17:245" ht="15.75" customHeight="1"/>
    <row r="127" spans="17:245" ht="15.75" customHeight="1"/>
    <row r="128" spans="17:245" ht="15.75" customHeight="1"/>
    <row r="129" spans="3:228" ht="15.75" customHeight="1"/>
    <row r="130" spans="3:228" ht="15.75" customHeight="1"/>
    <row r="131" spans="3:228" ht="15.75" customHeight="1"/>
    <row r="132" spans="3:228" ht="15.75" customHeight="1"/>
    <row r="133" spans="3:228" ht="15.75" customHeight="1"/>
    <row r="134" spans="3:228" ht="15.75" customHeight="1">
      <c r="AK134" s="129"/>
      <c r="AL134" s="126"/>
      <c r="AM134" s="126"/>
      <c r="AN134" s="126"/>
      <c r="AO134" s="126"/>
      <c r="AP134" s="126"/>
      <c r="AQ134" s="126"/>
      <c r="AR134" s="126"/>
      <c r="AS134" s="126"/>
      <c r="AT134" s="126"/>
      <c r="BW134" s="129"/>
      <c r="BX134" s="126"/>
      <c r="BY134" s="126"/>
      <c r="BZ134" s="126"/>
      <c r="CA134" s="126"/>
      <c r="CB134" s="126"/>
      <c r="CC134" s="126"/>
      <c r="CD134" s="126"/>
      <c r="CE134" s="126"/>
      <c r="DO134" s="129"/>
      <c r="DP134" s="126"/>
      <c r="DQ134" s="126"/>
      <c r="DR134" s="126"/>
      <c r="DS134" s="126"/>
      <c r="DT134" s="126"/>
      <c r="DU134" s="126"/>
      <c r="DV134" s="126"/>
      <c r="DW134" s="126"/>
      <c r="DX134" s="126"/>
      <c r="FH134" s="129"/>
      <c r="FI134" s="126"/>
      <c r="FJ134" s="126"/>
      <c r="FK134" s="126"/>
      <c r="FL134" s="126"/>
      <c r="FM134" s="126"/>
      <c r="FN134" s="126"/>
      <c r="FO134" s="126"/>
      <c r="FP134" s="126"/>
      <c r="FQ134" s="126"/>
      <c r="HA134" s="129"/>
      <c r="HB134" s="126"/>
      <c r="HC134" s="126"/>
      <c r="HD134" s="126"/>
      <c r="HE134" s="126"/>
      <c r="HF134" s="126"/>
      <c r="HG134" s="126"/>
      <c r="HH134" s="126"/>
      <c r="HI134" s="126"/>
      <c r="HJ134" s="126"/>
    </row>
    <row r="135" spans="3:228" ht="15.75" customHeight="1"/>
    <row r="136" spans="3:228" ht="15.75" customHeight="1"/>
    <row r="137" spans="3:228" ht="15.75" customHeight="1"/>
    <row r="138" spans="3:228" ht="15.75" customHeight="1"/>
    <row r="139" spans="3:228" ht="15.75" customHeight="1"/>
    <row r="140" spans="3:228" ht="15.75" customHeight="1"/>
    <row r="141" spans="3:228" ht="15.75" customHeight="1"/>
    <row r="142" spans="3:228" ht="15.75" customHeight="1"/>
    <row r="143" spans="3:228" ht="15.75" customHeight="1"/>
    <row r="144" spans="3:228" ht="15.75" customHeight="1">
      <c r="C144" s="129"/>
      <c r="D144" s="126"/>
      <c r="E144" s="126"/>
      <c r="F144" s="126"/>
      <c r="G144" s="126"/>
      <c r="H144" s="126"/>
      <c r="I144" s="126"/>
      <c r="J144" s="126"/>
      <c r="K144" s="126"/>
      <c r="AU144" s="129"/>
      <c r="AV144" s="126"/>
      <c r="AW144" s="126"/>
      <c r="AX144" s="126"/>
      <c r="AY144" s="126"/>
      <c r="AZ144" s="126"/>
      <c r="BA144" s="126"/>
      <c r="BB144" s="126"/>
      <c r="BC144" s="126"/>
      <c r="BD144" s="126"/>
      <c r="CF144" s="129"/>
      <c r="CG144" s="126"/>
      <c r="CH144" s="126"/>
      <c r="CI144" s="126"/>
      <c r="CJ144" s="126"/>
      <c r="CK144" s="126"/>
      <c r="CL144" s="126"/>
      <c r="CM144" s="126"/>
      <c r="CN144" s="126"/>
      <c r="CO144" s="126"/>
      <c r="DY144" s="129"/>
      <c r="DZ144" s="126"/>
      <c r="EA144" s="126"/>
      <c r="EB144" s="126"/>
      <c r="EC144" s="126"/>
      <c r="ED144" s="126"/>
      <c r="EE144" s="126"/>
      <c r="EF144" s="126"/>
      <c r="EG144" s="126"/>
      <c r="EH144" s="126"/>
      <c r="FR144" s="129"/>
      <c r="FS144" s="126"/>
      <c r="FT144" s="126"/>
      <c r="FU144" s="126"/>
      <c r="FV144" s="126"/>
      <c r="FW144" s="126"/>
      <c r="FX144" s="126"/>
      <c r="FY144" s="126"/>
      <c r="FZ144" s="126"/>
      <c r="GA144" s="126"/>
      <c r="HK144" s="129"/>
      <c r="HL144" s="126"/>
      <c r="HM144" s="126"/>
      <c r="HN144" s="126"/>
      <c r="HO144" s="126"/>
      <c r="HP144" s="126"/>
      <c r="HQ144" s="126"/>
      <c r="HR144" s="126"/>
      <c r="HS144" s="126"/>
      <c r="HT144" s="126"/>
    </row>
    <row r="145" spans="12:238" ht="15.75" customHeight="1"/>
    <row r="146" spans="12:238" ht="15.75" customHeight="1"/>
    <row r="147" spans="12:238" ht="15.75" customHeight="1"/>
    <row r="148" spans="12:238" ht="15.75" customHeight="1"/>
    <row r="149" spans="12:238" ht="15.75" customHeight="1"/>
    <row r="150" spans="12:238" ht="15.75" customHeight="1"/>
    <row r="151" spans="12:238" ht="15.75" customHeight="1"/>
    <row r="152" spans="12:238" ht="15.75" customHeight="1"/>
    <row r="153" spans="12:238" ht="15.75" customHeight="1"/>
    <row r="154" spans="12:238" ht="15.75" customHeight="1">
      <c r="L154" s="129"/>
      <c r="M154" s="126"/>
      <c r="N154" s="126"/>
      <c r="O154" s="126"/>
      <c r="P154" s="126"/>
      <c r="Q154" s="126"/>
      <c r="R154" s="126"/>
      <c r="S154" s="126"/>
      <c r="T154" s="126"/>
      <c r="U154" s="126"/>
      <c r="BE154" s="129"/>
      <c r="BF154" s="126"/>
      <c r="BG154" s="126"/>
      <c r="BH154" s="126"/>
      <c r="BI154" s="126"/>
      <c r="BJ154" s="126"/>
      <c r="BK154" s="126"/>
      <c r="BL154" s="126"/>
      <c r="BM154" s="126"/>
      <c r="BN154" s="126"/>
      <c r="CP154" s="129"/>
      <c r="CQ154" s="126"/>
      <c r="CR154" s="126"/>
      <c r="CS154" s="126"/>
      <c r="CT154" s="126"/>
      <c r="CU154" s="126"/>
      <c r="CV154" s="126"/>
      <c r="CW154" s="126"/>
      <c r="CX154" s="126"/>
      <c r="CY154" s="126"/>
      <c r="EI154" s="129"/>
      <c r="EJ154" s="126"/>
      <c r="EK154" s="126"/>
      <c r="EL154" s="126"/>
      <c r="EM154" s="126"/>
      <c r="EN154" s="126"/>
      <c r="EO154" s="126"/>
      <c r="EP154" s="126"/>
      <c r="EQ154" s="126"/>
      <c r="ER154" s="126"/>
      <c r="GB154" s="129"/>
      <c r="GC154" s="126"/>
      <c r="GD154" s="126"/>
      <c r="GE154" s="126"/>
      <c r="GF154" s="126"/>
      <c r="GG154" s="126"/>
      <c r="GH154" s="126"/>
      <c r="GI154" s="126"/>
      <c r="GJ154" s="126"/>
      <c r="GK154" s="126"/>
      <c r="HU154" s="129"/>
      <c r="HV154" s="126"/>
      <c r="HW154" s="126"/>
      <c r="HX154" s="126"/>
      <c r="HY154" s="126"/>
      <c r="HZ154" s="126"/>
      <c r="IA154" s="126"/>
      <c r="IB154" s="126"/>
      <c r="IC154" s="126"/>
      <c r="ID154" s="126"/>
    </row>
    <row r="155" spans="12:238" ht="15.75" customHeight="1"/>
    <row r="156" spans="12:238" ht="15.75" customHeight="1"/>
    <row r="157" spans="12:238" ht="15.75" customHeight="1"/>
    <row r="158" spans="12:238" ht="15.75" customHeight="1"/>
    <row r="159" spans="12:238" ht="15.75" customHeight="1"/>
    <row r="160" spans="12:238" ht="15.75" customHeight="1"/>
    <row r="161" spans="22:245" ht="15.75" customHeight="1"/>
    <row r="162" spans="22:245" ht="15.75" customHeight="1"/>
    <row r="163" spans="22:245" ht="15.75" customHeight="1"/>
    <row r="164" spans="22:245" ht="15.75" customHeight="1">
      <c r="V164" s="129"/>
      <c r="W164" s="126"/>
      <c r="X164" s="126"/>
      <c r="Y164" s="126"/>
      <c r="Z164" s="126"/>
      <c r="AA164" s="126"/>
      <c r="AB164" s="126"/>
      <c r="AC164" s="126"/>
      <c r="AD164" s="126"/>
      <c r="AE164" s="126"/>
      <c r="BO164" s="129"/>
      <c r="BP164" s="126"/>
      <c r="BQ164" s="126"/>
      <c r="BR164" s="126"/>
      <c r="BS164" s="126"/>
      <c r="BT164" s="126"/>
      <c r="BU164" s="126"/>
      <c r="BV164" s="126"/>
      <c r="CZ164" s="129"/>
      <c r="DA164" s="126"/>
      <c r="DB164" s="126"/>
      <c r="DC164" s="126"/>
      <c r="DD164" s="126"/>
      <c r="DE164" s="126"/>
      <c r="DF164" s="126"/>
      <c r="DG164" s="126"/>
      <c r="DH164" s="126"/>
      <c r="DI164" s="126"/>
      <c r="ES164" s="129"/>
      <c r="ET164" s="126"/>
      <c r="EU164" s="126"/>
      <c r="EV164" s="126"/>
      <c r="EW164" s="126"/>
      <c r="EX164" s="126"/>
      <c r="EY164" s="126"/>
      <c r="EZ164" s="126"/>
      <c r="FA164" s="126"/>
      <c r="FB164" s="126"/>
      <c r="GL164" s="129"/>
      <c r="GM164" s="126"/>
      <c r="GN164" s="126"/>
      <c r="GO164" s="126"/>
      <c r="GP164" s="126"/>
      <c r="GQ164" s="126"/>
      <c r="GR164" s="126"/>
      <c r="GS164" s="126"/>
      <c r="GT164" s="126"/>
      <c r="GU164" s="126"/>
      <c r="IE164" s="129"/>
      <c r="IF164" s="126"/>
      <c r="IG164" s="126"/>
      <c r="IH164" s="126"/>
      <c r="II164" s="126"/>
      <c r="IJ164" s="126"/>
      <c r="IK164" s="126"/>
    </row>
    <row r="165" spans="22:245" ht="15.75" customHeight="1"/>
    <row r="166" spans="22:245" ht="15.75" customHeight="1"/>
    <row r="167" spans="22:245" ht="15.75" customHeight="1"/>
    <row r="168" spans="22:245" ht="15.75" customHeight="1"/>
    <row r="169" spans="22:245" ht="15.75" customHeight="1"/>
    <row r="170" spans="22:245" ht="15.75" customHeight="1"/>
    <row r="171" spans="22:245" ht="15.75" customHeight="1"/>
    <row r="172" spans="22:245" ht="15.75" customHeight="1"/>
    <row r="173" spans="22:245" ht="15.75" customHeight="1"/>
    <row r="174" spans="22:245" ht="15.75" customHeight="1">
      <c r="AF174" s="129"/>
      <c r="AG174" s="126"/>
      <c r="AH174" s="126"/>
      <c r="AI174" s="126"/>
      <c r="AJ174" s="126"/>
      <c r="AK174" s="126"/>
      <c r="AL174" s="126"/>
      <c r="AM174" s="126"/>
      <c r="AN174" s="126"/>
      <c r="AO174" s="126"/>
      <c r="BW174" s="129"/>
      <c r="BX174" s="126"/>
      <c r="BY174" s="126"/>
      <c r="BZ174" s="126"/>
      <c r="DJ174" s="129"/>
      <c r="DK174" s="126"/>
      <c r="DL174" s="126"/>
      <c r="DM174" s="126"/>
      <c r="DN174" s="126"/>
      <c r="DO174" s="126"/>
      <c r="DP174" s="126"/>
      <c r="DQ174" s="126"/>
      <c r="DR174" s="126"/>
      <c r="DS174" s="126"/>
      <c r="FC174" s="129"/>
      <c r="FD174" s="126"/>
      <c r="FE174" s="126"/>
      <c r="FF174" s="126"/>
      <c r="FG174" s="126"/>
      <c r="FH174" s="126"/>
      <c r="FI174" s="126"/>
      <c r="FJ174" s="126"/>
      <c r="FK174" s="126"/>
      <c r="FL174" s="126"/>
      <c r="GV174" s="129"/>
      <c r="GW174" s="126"/>
      <c r="GX174" s="126"/>
      <c r="GY174" s="126"/>
      <c r="GZ174" s="126"/>
      <c r="HA174" s="126"/>
      <c r="HB174" s="126"/>
      <c r="HC174" s="126"/>
      <c r="HD174" s="126"/>
      <c r="HE174" s="126"/>
    </row>
    <row r="175" spans="22:245" ht="15.75" customHeight="1"/>
    <row r="176" spans="22:245" ht="15.75" customHeight="1"/>
    <row r="177" spans="3:223" ht="15.75" customHeight="1"/>
    <row r="178" spans="3:223" ht="15.75" customHeight="1"/>
    <row r="179" spans="3:223" ht="15.75" customHeight="1"/>
    <row r="180" spans="3:223" ht="15.75" customHeight="1"/>
    <row r="181" spans="3:223" ht="15.75" customHeight="1"/>
    <row r="182" spans="3:223" ht="15.75" customHeight="1"/>
    <row r="183" spans="3:223" ht="15.75" customHeight="1"/>
    <row r="184" spans="3:223" ht="15.75" customHeight="1">
      <c r="C184" s="129"/>
      <c r="D184" s="126"/>
      <c r="E184" s="126"/>
      <c r="F184" s="126"/>
      <c r="AP184" s="129"/>
      <c r="AQ184" s="126"/>
      <c r="AR184" s="126"/>
      <c r="AS184" s="126"/>
      <c r="AT184" s="126"/>
      <c r="AU184" s="126"/>
      <c r="AV184" s="126"/>
      <c r="AW184" s="126"/>
      <c r="AX184" s="126"/>
      <c r="AY184" s="126"/>
      <c r="CA184" s="129"/>
      <c r="CB184" s="126"/>
      <c r="CC184" s="126"/>
      <c r="CD184" s="126"/>
      <c r="CE184" s="126"/>
      <c r="CF184" s="126"/>
      <c r="CG184" s="126"/>
      <c r="CH184" s="126"/>
      <c r="CI184" s="126"/>
      <c r="CJ184" s="126"/>
      <c r="DT184" s="129"/>
      <c r="DU184" s="126"/>
      <c r="DV184" s="126"/>
      <c r="DW184" s="126"/>
      <c r="DX184" s="126"/>
      <c r="DY184" s="126"/>
      <c r="DZ184" s="126"/>
      <c r="EA184" s="126"/>
      <c r="EB184" s="126"/>
      <c r="EC184" s="126"/>
      <c r="FM184" s="129"/>
      <c r="FN184" s="126"/>
      <c r="FO184" s="126"/>
      <c r="FP184" s="126"/>
      <c r="FQ184" s="126"/>
      <c r="FR184" s="126"/>
      <c r="FS184" s="126"/>
      <c r="FT184" s="126"/>
      <c r="FU184" s="126"/>
      <c r="FV184" s="126"/>
      <c r="HF184" s="129"/>
      <c r="HG184" s="126"/>
      <c r="HH184" s="126"/>
      <c r="HI184" s="126"/>
      <c r="HJ184" s="126"/>
      <c r="HK184" s="126"/>
      <c r="HL184" s="126"/>
      <c r="HM184" s="126"/>
      <c r="HN184" s="126"/>
      <c r="HO184" s="126"/>
    </row>
    <row r="185" spans="3:223" ht="15.75" customHeight="1"/>
    <row r="186" spans="3:223" ht="15.75" customHeight="1"/>
    <row r="187" spans="3:223" ht="15.75" customHeight="1"/>
    <row r="188" spans="3:223" ht="15.75" customHeight="1"/>
    <row r="189" spans="3:223" ht="15.75" customHeight="1"/>
    <row r="190" spans="3:223" ht="15.75" customHeight="1"/>
    <row r="191" spans="3:223" ht="15.75" customHeight="1"/>
    <row r="192" spans="3:223" ht="15.75" customHeight="1"/>
    <row r="193" spans="7:243" ht="15.75" customHeight="1"/>
    <row r="194" spans="7:243" ht="15.75" customHeight="1">
      <c r="G194" s="129"/>
      <c r="H194" s="126"/>
      <c r="I194" s="126"/>
      <c r="J194" s="126"/>
      <c r="K194" s="126"/>
      <c r="L194" s="126"/>
      <c r="M194" s="126"/>
      <c r="N194" s="126"/>
      <c r="O194" s="126"/>
      <c r="P194" s="126"/>
      <c r="AZ194" s="129"/>
      <c r="BA194" s="126"/>
      <c r="BB194" s="126"/>
      <c r="BC194" s="126"/>
      <c r="BD194" s="126"/>
      <c r="BE194" s="126"/>
      <c r="BF194" s="126"/>
      <c r="BG194" s="126"/>
      <c r="BH194" s="126"/>
      <c r="BI194" s="126"/>
      <c r="CK194" s="129"/>
      <c r="CL194" s="126"/>
      <c r="CM194" s="126"/>
      <c r="CN194" s="126"/>
      <c r="CO194" s="126"/>
      <c r="CP194" s="126"/>
      <c r="CQ194" s="126"/>
      <c r="CR194" s="126"/>
      <c r="CS194" s="126"/>
      <c r="CT194" s="126"/>
      <c r="ED194" s="129"/>
      <c r="EE194" s="126"/>
      <c r="EF194" s="126"/>
      <c r="EG194" s="126"/>
      <c r="EH194" s="126"/>
      <c r="EI194" s="126"/>
      <c r="EJ194" s="126"/>
      <c r="EK194" s="126"/>
      <c r="EL194" s="126"/>
      <c r="EM194" s="126"/>
      <c r="FW194" s="129"/>
      <c r="FX194" s="126"/>
      <c r="FY194" s="126"/>
      <c r="FZ194" s="126"/>
      <c r="GA194" s="126"/>
      <c r="GB194" s="126"/>
      <c r="GC194" s="126"/>
      <c r="GD194" s="126"/>
      <c r="GE194" s="126"/>
      <c r="GF194" s="126"/>
      <c r="HP194" s="129"/>
      <c r="HQ194" s="126"/>
      <c r="HR194" s="126"/>
      <c r="HS194" s="126"/>
      <c r="HT194" s="126"/>
      <c r="HU194" s="126"/>
      <c r="HV194" s="126"/>
      <c r="HW194" s="126"/>
      <c r="HX194" s="126"/>
      <c r="HY194" s="126"/>
    </row>
    <row r="195" spans="7:243" ht="15.75" customHeight="1"/>
    <row r="196" spans="7:243" ht="15.75" customHeight="1"/>
    <row r="197" spans="7:243" ht="15.75" customHeight="1"/>
    <row r="198" spans="7:243" ht="15.75" customHeight="1"/>
    <row r="199" spans="7:243" ht="15.75" customHeight="1"/>
    <row r="200" spans="7:243" ht="15.75" customHeight="1"/>
    <row r="201" spans="7:243" ht="15.75" customHeight="1"/>
    <row r="202" spans="7:243" ht="15.75" customHeight="1"/>
    <row r="203" spans="7:243" ht="15.75" customHeight="1"/>
    <row r="204" spans="7:243" ht="15.75" customHeight="1">
      <c r="Q204" s="129"/>
      <c r="R204" s="126"/>
      <c r="S204" s="126"/>
      <c r="T204" s="126"/>
      <c r="U204" s="126"/>
      <c r="V204" s="126"/>
      <c r="W204" s="126"/>
      <c r="X204" s="126"/>
      <c r="Y204" s="126"/>
      <c r="Z204" s="126"/>
      <c r="BJ204" s="129"/>
      <c r="BK204" s="126"/>
      <c r="BL204" s="126"/>
      <c r="BM204" s="126"/>
      <c r="BN204" s="126"/>
      <c r="BO204" s="126"/>
      <c r="BP204" s="126"/>
      <c r="BQ204" s="126"/>
      <c r="BR204" s="126"/>
      <c r="BS204" s="126"/>
      <c r="CU204" s="129"/>
      <c r="CV204" s="126"/>
      <c r="CW204" s="126"/>
      <c r="CX204" s="126"/>
      <c r="CY204" s="126"/>
      <c r="CZ204" s="126"/>
      <c r="DA204" s="126"/>
      <c r="DB204" s="126"/>
      <c r="DC204" s="126"/>
      <c r="DD204" s="126"/>
      <c r="EN204" s="129"/>
      <c r="EO204" s="126"/>
      <c r="EP204" s="126"/>
      <c r="EQ204" s="126"/>
      <c r="ER204" s="126"/>
      <c r="ES204" s="126"/>
      <c r="ET204" s="126"/>
      <c r="EU204" s="126"/>
      <c r="EV204" s="126"/>
      <c r="EW204" s="126"/>
      <c r="GG204" s="129"/>
      <c r="GH204" s="126"/>
      <c r="GI204" s="126"/>
      <c r="GJ204" s="126"/>
      <c r="GK204" s="126"/>
      <c r="GL204" s="126"/>
      <c r="GM204" s="126"/>
      <c r="GN204" s="126"/>
      <c r="GO204" s="126"/>
      <c r="GP204" s="126"/>
      <c r="HZ204" s="129"/>
      <c r="IA204" s="126"/>
      <c r="IB204" s="126"/>
      <c r="IC204" s="126"/>
      <c r="ID204" s="126"/>
      <c r="IE204" s="126"/>
      <c r="IF204" s="126"/>
      <c r="IG204" s="126"/>
      <c r="IH204" s="126"/>
      <c r="II204" s="126"/>
    </row>
    <row r="205" spans="7:243" ht="15.75" customHeight="1"/>
    <row r="206" spans="7:243" ht="15.75" customHeight="1"/>
    <row r="207" spans="7:243" ht="15.75" customHeight="1"/>
    <row r="208" spans="7:243" ht="15.75" customHeight="1"/>
    <row r="209" spans="27:245" ht="15.75" customHeight="1"/>
    <row r="210" spans="27:245" ht="15.75" customHeight="1"/>
    <row r="211" spans="27:245" ht="15.75" customHeight="1"/>
    <row r="212" spans="27:245" ht="15.75" customHeight="1"/>
    <row r="213" spans="27:245" ht="15.75" customHeight="1"/>
    <row r="214" spans="27:245" ht="15.75" customHeight="1">
      <c r="AA214" s="129"/>
      <c r="AB214" s="126"/>
      <c r="AC214" s="126"/>
      <c r="AD214" s="126"/>
      <c r="AE214" s="126"/>
      <c r="AF214" s="126"/>
      <c r="AG214" s="126"/>
      <c r="AH214" s="126"/>
      <c r="AI214" s="126"/>
      <c r="AJ214" s="126"/>
      <c r="BT214" s="129"/>
      <c r="BU214" s="126"/>
      <c r="BV214" s="126"/>
      <c r="DE214" s="129"/>
      <c r="DF214" s="126"/>
      <c r="DG214" s="126"/>
      <c r="DH214" s="126"/>
      <c r="DI214" s="126"/>
      <c r="DJ214" s="126"/>
      <c r="DK214" s="126"/>
      <c r="DL214" s="126"/>
      <c r="DM214" s="126"/>
      <c r="DN214" s="126"/>
      <c r="EX214" s="129"/>
      <c r="EY214" s="126"/>
      <c r="EZ214" s="126"/>
      <c r="FA214" s="126"/>
      <c r="FB214" s="126"/>
      <c r="FC214" s="126"/>
      <c r="FD214" s="126"/>
      <c r="FE214" s="126"/>
      <c r="FF214" s="126"/>
      <c r="FG214" s="126"/>
      <c r="GQ214" s="129"/>
      <c r="GR214" s="126"/>
      <c r="GS214" s="126"/>
      <c r="GT214" s="126"/>
      <c r="GU214" s="126"/>
      <c r="GV214" s="126"/>
      <c r="GW214" s="126"/>
      <c r="GX214" s="126"/>
      <c r="GY214" s="126"/>
      <c r="GZ214" s="126"/>
      <c r="IJ214" s="129"/>
      <c r="IK214" s="126"/>
    </row>
    <row r="215" spans="27:245" ht="15.75" customHeight="1"/>
    <row r="216" spans="27:245" ht="15.75" customHeight="1"/>
    <row r="217" spans="27:245" ht="15.75" customHeight="1"/>
    <row r="218" spans="27:245" ht="15.75" customHeight="1"/>
    <row r="219" spans="27:245" ht="15.75" customHeight="1"/>
    <row r="220" spans="27:245" ht="15.75" customHeight="1"/>
    <row r="221" spans="27:245" ht="15.75" customHeight="1"/>
    <row r="222" spans="27:245" ht="15.75" customHeight="1"/>
    <row r="223" spans="27:245" ht="15.75" customHeight="1"/>
    <row r="224" spans="27:245" ht="15.75" customHeight="1">
      <c r="AK224" s="129"/>
      <c r="AL224" s="126"/>
      <c r="AM224" s="126"/>
      <c r="AN224" s="126"/>
      <c r="AO224" s="126"/>
      <c r="AP224" s="126"/>
      <c r="AQ224" s="126"/>
      <c r="AR224" s="126"/>
      <c r="AS224" s="126"/>
      <c r="AT224" s="126"/>
      <c r="BW224" s="129"/>
      <c r="BX224" s="126"/>
      <c r="BY224" s="126"/>
      <c r="BZ224" s="126"/>
      <c r="CA224" s="126"/>
      <c r="CB224" s="126"/>
      <c r="CC224" s="126"/>
      <c r="CD224" s="126"/>
      <c r="CE224" s="126"/>
      <c r="DO224" s="129"/>
      <c r="DP224" s="126"/>
      <c r="DQ224" s="126"/>
      <c r="DR224" s="126"/>
      <c r="DS224" s="126"/>
      <c r="DT224" s="126"/>
      <c r="DU224" s="126"/>
      <c r="DV224" s="126"/>
      <c r="DW224" s="126"/>
      <c r="DX224" s="126"/>
      <c r="FH224" s="129"/>
      <c r="FI224" s="126"/>
      <c r="FJ224" s="126"/>
      <c r="FK224" s="126"/>
      <c r="FL224" s="126"/>
      <c r="FM224" s="126"/>
      <c r="FN224" s="126"/>
      <c r="FO224" s="126"/>
      <c r="FP224" s="126"/>
      <c r="FQ224" s="126"/>
      <c r="HA224" s="129"/>
      <c r="HB224" s="126"/>
      <c r="HC224" s="126"/>
      <c r="HD224" s="126"/>
      <c r="HE224" s="126"/>
      <c r="HF224" s="126"/>
      <c r="HG224" s="126"/>
      <c r="HH224" s="126"/>
      <c r="HI224" s="126"/>
      <c r="HJ224" s="126"/>
    </row>
    <row r="225" spans="3:228" ht="15.75" customHeight="1"/>
    <row r="226" spans="3:228" ht="15.75" customHeight="1"/>
    <row r="227" spans="3:228" ht="15.75" customHeight="1"/>
    <row r="228" spans="3:228" ht="15.75" customHeight="1"/>
    <row r="229" spans="3:228" ht="15.75" customHeight="1"/>
    <row r="230" spans="3:228" ht="15.75" customHeight="1"/>
    <row r="231" spans="3:228" ht="15.75" customHeight="1"/>
    <row r="232" spans="3:228" ht="15.75" customHeight="1"/>
    <row r="233" spans="3:228" ht="15.75" customHeight="1"/>
    <row r="234" spans="3:228" ht="15.75" customHeight="1">
      <c r="C234" s="129"/>
      <c r="D234" s="126"/>
      <c r="E234" s="126"/>
      <c r="F234" s="126"/>
      <c r="G234" s="126"/>
      <c r="H234" s="126"/>
      <c r="I234" s="126"/>
      <c r="J234" s="126"/>
      <c r="K234" s="126"/>
      <c r="AU234" s="129"/>
      <c r="AV234" s="126"/>
      <c r="AW234" s="126"/>
      <c r="AX234" s="126"/>
      <c r="AY234" s="126"/>
      <c r="AZ234" s="126"/>
      <c r="BA234" s="126"/>
      <c r="BB234" s="126"/>
      <c r="BC234" s="126"/>
      <c r="BD234" s="126"/>
      <c r="CF234" s="129"/>
      <c r="CG234" s="126"/>
      <c r="CH234" s="126"/>
      <c r="CI234" s="126"/>
      <c r="CJ234" s="126"/>
      <c r="CK234" s="126"/>
      <c r="CL234" s="126"/>
      <c r="CM234" s="126"/>
      <c r="CN234" s="126"/>
      <c r="CO234" s="126"/>
      <c r="DY234" s="129"/>
      <c r="DZ234" s="126"/>
      <c r="EA234" s="126"/>
      <c r="EB234" s="126"/>
      <c r="EC234" s="126"/>
      <c r="ED234" s="126"/>
      <c r="EE234" s="126"/>
      <c r="EF234" s="126"/>
      <c r="EG234" s="126"/>
      <c r="EH234" s="126"/>
      <c r="FR234" s="129"/>
      <c r="FS234" s="126"/>
      <c r="FT234" s="126"/>
      <c r="FU234" s="126"/>
      <c r="FV234" s="126"/>
      <c r="FW234" s="126"/>
      <c r="FX234" s="126"/>
      <c r="FY234" s="126"/>
      <c r="FZ234" s="126"/>
      <c r="GA234" s="126"/>
      <c r="HK234" s="129"/>
      <c r="HL234" s="126"/>
      <c r="HM234" s="126"/>
      <c r="HN234" s="126"/>
      <c r="HO234" s="126"/>
      <c r="HP234" s="126"/>
      <c r="HQ234" s="126"/>
      <c r="HR234" s="126"/>
      <c r="HS234" s="126"/>
      <c r="HT234" s="126"/>
    </row>
    <row r="235" spans="3:228" ht="15.75" customHeight="1"/>
    <row r="236" spans="3:228" ht="15.75" customHeight="1"/>
    <row r="237" spans="3:228" ht="15.75" customHeight="1"/>
    <row r="238" spans="3:228" ht="15.75" customHeight="1"/>
    <row r="239" spans="3:228" ht="15.75" customHeight="1"/>
    <row r="240" spans="3:228" ht="15.75" customHeight="1"/>
    <row r="241" spans="12:238" ht="15.75" customHeight="1"/>
    <row r="242" spans="12:238" ht="15.75" customHeight="1"/>
    <row r="243" spans="12:238" ht="15.75" customHeight="1"/>
    <row r="244" spans="12:238" ht="15.75" customHeight="1">
      <c r="L244" s="129"/>
      <c r="M244" s="126"/>
      <c r="N244" s="126"/>
      <c r="O244" s="126"/>
      <c r="P244" s="126"/>
      <c r="Q244" s="126"/>
      <c r="R244" s="126"/>
      <c r="S244" s="126"/>
      <c r="T244" s="126"/>
      <c r="U244" s="126"/>
      <c r="BE244" s="129"/>
      <c r="BF244" s="126"/>
      <c r="BG244" s="126"/>
      <c r="BH244" s="126"/>
      <c r="BI244" s="126"/>
      <c r="BJ244" s="126"/>
      <c r="BK244" s="126"/>
      <c r="BL244" s="126"/>
      <c r="BM244" s="126"/>
      <c r="BN244" s="126"/>
      <c r="CP244" s="129"/>
      <c r="CQ244" s="126"/>
      <c r="CR244" s="126"/>
      <c r="CS244" s="126"/>
      <c r="CT244" s="126"/>
      <c r="CU244" s="126"/>
      <c r="CV244" s="126"/>
      <c r="CW244" s="126"/>
      <c r="CX244" s="126"/>
      <c r="CY244" s="126"/>
      <c r="EI244" s="129"/>
      <c r="EJ244" s="126"/>
      <c r="EK244" s="126"/>
      <c r="EL244" s="126"/>
      <c r="EM244" s="126"/>
      <c r="EN244" s="126"/>
      <c r="EO244" s="126"/>
      <c r="EP244" s="126"/>
      <c r="EQ244" s="126"/>
      <c r="ER244" s="126"/>
      <c r="GB244" s="129"/>
      <c r="GC244" s="126"/>
      <c r="GD244" s="126"/>
      <c r="GE244" s="126"/>
      <c r="GF244" s="126"/>
      <c r="GG244" s="126"/>
      <c r="GH244" s="126"/>
      <c r="GI244" s="126"/>
      <c r="GJ244" s="126"/>
      <c r="GK244" s="126"/>
      <c r="HU244" s="129"/>
      <c r="HV244" s="126"/>
      <c r="HW244" s="126"/>
      <c r="HX244" s="126"/>
      <c r="HY244" s="126"/>
      <c r="HZ244" s="126"/>
      <c r="IA244" s="126"/>
      <c r="IB244" s="126"/>
      <c r="IC244" s="126"/>
      <c r="ID244" s="126"/>
    </row>
  </sheetData>
  <mergeCells count="149">
    <mergeCell ref="HU64:ID64"/>
    <mergeCell ref="BE64:BN64"/>
    <mergeCell ref="CP64:CY64"/>
    <mergeCell ref="BO74:BV74"/>
    <mergeCell ref="CZ74:DI74"/>
    <mergeCell ref="ES74:FB74"/>
    <mergeCell ref="GL74:GU74"/>
    <mergeCell ref="IE74:IK74"/>
    <mergeCell ref="BG1:BN1"/>
    <mergeCell ref="BO1:BV1"/>
    <mergeCell ref="BW1:CD1"/>
    <mergeCell ref="CE1:CL1"/>
    <mergeCell ref="CM1:CT1"/>
    <mergeCell ref="CU1:DB1"/>
    <mergeCell ref="DC1:DJ1"/>
    <mergeCell ref="DK1:DR1"/>
    <mergeCell ref="DS1:DZ1"/>
    <mergeCell ref="EA1:EH1"/>
    <mergeCell ref="EI1:EP1"/>
    <mergeCell ref="EQ1:EX1"/>
    <mergeCell ref="EY1:FF1"/>
    <mergeCell ref="FG1:FN1"/>
    <mergeCell ref="HS1:HZ1"/>
    <mergeCell ref="IA1:IH1"/>
    <mergeCell ref="II1:IP1"/>
    <mergeCell ref="CF54:CO54"/>
    <mergeCell ref="DY54:EH54"/>
    <mergeCell ref="FR54:GA54"/>
    <mergeCell ref="HK54:HT54"/>
    <mergeCell ref="EI64:ER64"/>
    <mergeCell ref="GB64:GK64"/>
    <mergeCell ref="IQ1:IX1"/>
    <mergeCell ref="IY1:JE1"/>
    <mergeCell ref="FO1:FV1"/>
    <mergeCell ref="FW1:GD1"/>
    <mergeCell ref="GE1:GL1"/>
    <mergeCell ref="GM1:GT1"/>
    <mergeCell ref="GU1:HB1"/>
    <mergeCell ref="HC1:HJ1"/>
    <mergeCell ref="HK1:HR1"/>
    <mergeCell ref="C1:J1"/>
    <mergeCell ref="K1:R1"/>
    <mergeCell ref="S1:Z1"/>
    <mergeCell ref="AA1:AH1"/>
    <mergeCell ref="AI1:AP1"/>
    <mergeCell ref="AQ1:AX1"/>
    <mergeCell ref="AY1:BF1"/>
    <mergeCell ref="C54:K54"/>
    <mergeCell ref="AU54:BD54"/>
    <mergeCell ref="L64:U64"/>
    <mergeCell ref="AP94:AY94"/>
    <mergeCell ref="CA94:CJ94"/>
    <mergeCell ref="HF94:HO94"/>
    <mergeCell ref="V74:AE74"/>
    <mergeCell ref="AF84:AO84"/>
    <mergeCell ref="BW84:BZ84"/>
    <mergeCell ref="DJ84:DS84"/>
    <mergeCell ref="FC84:FL84"/>
    <mergeCell ref="GV84:HE84"/>
    <mergeCell ref="C94:F94"/>
    <mergeCell ref="DT94:EC94"/>
    <mergeCell ref="FM94:FV94"/>
    <mergeCell ref="AZ104:BI104"/>
    <mergeCell ref="CK104:CT104"/>
    <mergeCell ref="ED104:EM104"/>
    <mergeCell ref="FW104:GF104"/>
    <mergeCell ref="HP104:HY104"/>
    <mergeCell ref="G104:P104"/>
    <mergeCell ref="Q114:Z114"/>
    <mergeCell ref="BJ114:BS114"/>
    <mergeCell ref="CU114:DD114"/>
    <mergeCell ref="EN114:EW114"/>
    <mergeCell ref="GG114:GP114"/>
    <mergeCell ref="HZ114:II114"/>
    <mergeCell ref="FH134:FQ134"/>
    <mergeCell ref="HA134:HJ134"/>
    <mergeCell ref="AA124:AJ124"/>
    <mergeCell ref="BT124:BV124"/>
    <mergeCell ref="DE124:DN124"/>
    <mergeCell ref="EX124:FG124"/>
    <mergeCell ref="GQ124:GZ124"/>
    <mergeCell ref="IJ124:IK124"/>
    <mergeCell ref="AK134:AT134"/>
    <mergeCell ref="BW134:CE134"/>
    <mergeCell ref="DO134:DX134"/>
    <mergeCell ref="AU144:BD144"/>
    <mergeCell ref="CF144:CO144"/>
    <mergeCell ref="DY144:EH144"/>
    <mergeCell ref="FR144:GA144"/>
    <mergeCell ref="HK144:HT144"/>
    <mergeCell ref="C144:K144"/>
    <mergeCell ref="L154:U154"/>
    <mergeCell ref="BE154:BN154"/>
    <mergeCell ref="CP154:CY154"/>
    <mergeCell ref="EI154:ER154"/>
    <mergeCell ref="GB154:GK154"/>
    <mergeCell ref="HU154:ID154"/>
    <mergeCell ref="BE244:BN244"/>
    <mergeCell ref="CP244:CY244"/>
    <mergeCell ref="EI244:ER244"/>
    <mergeCell ref="GB244:GK244"/>
    <mergeCell ref="HU244:ID244"/>
    <mergeCell ref="C234:K234"/>
    <mergeCell ref="AU234:BD234"/>
    <mergeCell ref="CF234:CO234"/>
    <mergeCell ref="DY234:EH234"/>
    <mergeCell ref="FR234:GA234"/>
    <mergeCell ref="HK234:HT234"/>
    <mergeCell ref="L244:U244"/>
    <mergeCell ref="FC174:FL174"/>
    <mergeCell ref="GV174:HE174"/>
    <mergeCell ref="V164:AE164"/>
    <mergeCell ref="BO164:BV164"/>
    <mergeCell ref="CZ164:DI164"/>
    <mergeCell ref="ES164:FB164"/>
    <mergeCell ref="GL164:GU164"/>
    <mergeCell ref="IE164:IK164"/>
    <mergeCell ref="AF174:AO174"/>
    <mergeCell ref="BW174:BZ174"/>
    <mergeCell ref="DJ174:DS174"/>
    <mergeCell ref="AP184:AY184"/>
    <mergeCell ref="CA184:CJ184"/>
    <mergeCell ref="DT184:EC184"/>
    <mergeCell ref="FM184:FV184"/>
    <mergeCell ref="HF184:HO184"/>
    <mergeCell ref="C184:F184"/>
    <mergeCell ref="G194:P194"/>
    <mergeCell ref="AZ194:BI194"/>
    <mergeCell ref="CK194:CT194"/>
    <mergeCell ref="ED194:EM194"/>
    <mergeCell ref="FW194:GF194"/>
    <mergeCell ref="HP194:HY194"/>
    <mergeCell ref="EX214:FG214"/>
    <mergeCell ref="GQ214:GZ214"/>
    <mergeCell ref="Q204:Z204"/>
    <mergeCell ref="BJ204:BS204"/>
    <mergeCell ref="CU204:DD204"/>
    <mergeCell ref="EN204:EW204"/>
    <mergeCell ref="GG204:GP204"/>
    <mergeCell ref="HZ204:II204"/>
    <mergeCell ref="AA214:AJ214"/>
    <mergeCell ref="IJ214:IK214"/>
    <mergeCell ref="BT214:BV214"/>
    <mergeCell ref="DE214:DN214"/>
    <mergeCell ref="AK224:AT224"/>
    <mergeCell ref="BW224:CE224"/>
    <mergeCell ref="DO224:DX224"/>
    <mergeCell ref="FH224:FQ224"/>
    <mergeCell ref="HA224:HJ224"/>
  </mergeCells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JE244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P35" sqref="P35"/>
    </sheetView>
  </sheetViews>
  <sheetFormatPr baseColWidth="10" defaultColWidth="14.5" defaultRowHeight="15" customHeight="1"/>
  <cols>
    <col min="1" max="1" width="11.5" customWidth="1"/>
    <col min="2" max="2" width="27.5" customWidth="1"/>
    <col min="3" max="3" width="6.83203125" customWidth="1"/>
    <col min="4" max="4" width="10.5" customWidth="1"/>
    <col min="5" max="5" width="8.6640625" customWidth="1"/>
    <col min="6" max="6" width="8" customWidth="1"/>
    <col min="7" max="7" width="9.1640625" customWidth="1"/>
    <col min="8" max="8" width="7.6640625" customWidth="1"/>
    <col min="9" max="9" width="5" customWidth="1"/>
    <col min="10" max="10" width="6.5" customWidth="1"/>
    <col min="11" max="11" width="8.33203125" customWidth="1"/>
    <col min="12" max="12" width="15.1640625" customWidth="1"/>
    <col min="13" max="13" width="14.5" customWidth="1"/>
    <col min="14" max="14" width="8" customWidth="1"/>
    <col min="15" max="15" width="13.83203125" customWidth="1"/>
    <col min="16" max="16" width="8.83203125" customWidth="1"/>
    <col min="17" max="17" width="5" customWidth="1"/>
    <col min="18" max="18" width="6.5" customWidth="1"/>
    <col min="19" max="19" width="8.6640625" customWidth="1"/>
    <col min="20" max="20" width="10.5" customWidth="1"/>
    <col min="21" max="21" width="14.5" customWidth="1"/>
    <col min="22" max="22" width="8" customWidth="1"/>
    <col min="23" max="23" width="13.83203125" customWidth="1"/>
    <col min="24" max="24" width="8.83203125" customWidth="1"/>
    <col min="25" max="25" width="5" customWidth="1"/>
    <col min="26" max="26" width="6.5" customWidth="1"/>
    <col min="27" max="27" width="8.83203125" customWidth="1"/>
    <col min="28" max="28" width="10.5" customWidth="1"/>
    <col min="29" max="29" width="14.5" customWidth="1"/>
    <col min="30" max="30" width="8" customWidth="1"/>
    <col min="31" max="31" width="13.83203125" customWidth="1"/>
    <col min="32" max="32" width="8.83203125" customWidth="1"/>
    <col min="33" max="33" width="5" customWidth="1"/>
    <col min="34" max="34" width="6.5" customWidth="1"/>
    <col min="35" max="35" width="7.6640625" customWidth="1"/>
    <col min="36" max="36" width="10.5" customWidth="1"/>
    <col min="37" max="37" width="14.5" customWidth="1"/>
    <col min="38" max="38" width="8" customWidth="1"/>
    <col min="39" max="39" width="13.83203125" customWidth="1"/>
    <col min="40" max="40" width="8.83203125" customWidth="1"/>
    <col min="41" max="41" width="5" customWidth="1"/>
    <col min="42" max="42" width="6.5" customWidth="1"/>
    <col min="43" max="43" width="8.83203125" customWidth="1"/>
    <col min="44" max="44" width="15.1640625" customWidth="1"/>
    <col min="45" max="45" width="14.5" customWidth="1"/>
    <col min="46" max="46" width="8" customWidth="1"/>
    <col min="47" max="47" width="13.83203125" customWidth="1"/>
    <col min="48" max="48" width="8.83203125" customWidth="1"/>
    <col min="49" max="49" width="5" customWidth="1"/>
    <col min="50" max="50" width="6.5" customWidth="1"/>
    <col min="51" max="51" width="8.5" customWidth="1"/>
    <col min="52" max="52" width="11.33203125" customWidth="1"/>
    <col min="53" max="53" width="6.6640625" customWidth="1"/>
    <col min="54" max="54" width="8" customWidth="1"/>
    <col min="55" max="55" width="9.1640625" customWidth="1"/>
    <col min="56" max="56" width="8.83203125" customWidth="1"/>
    <col min="57" max="57" width="5" customWidth="1"/>
    <col min="58" max="58" width="6.5" customWidth="1"/>
    <col min="59" max="59" width="8" customWidth="1"/>
    <col min="60" max="60" width="14.83203125" customWidth="1"/>
    <col min="61" max="61" width="14.5" customWidth="1"/>
    <col min="62" max="62" width="8" customWidth="1"/>
    <col min="63" max="63" width="13.83203125" customWidth="1"/>
    <col min="64" max="64" width="8.83203125" customWidth="1"/>
    <col min="65" max="65" width="5" customWidth="1"/>
    <col min="66" max="66" width="6.5" customWidth="1"/>
    <col min="67" max="67" width="8.5" customWidth="1"/>
    <col min="68" max="68" width="14.83203125" customWidth="1"/>
    <col min="69" max="69" width="14.5" customWidth="1"/>
    <col min="70" max="70" width="8" customWidth="1"/>
    <col min="71" max="71" width="13.83203125" customWidth="1"/>
    <col min="72" max="72" width="8.83203125" customWidth="1"/>
    <col min="73" max="73" width="5" customWidth="1"/>
    <col min="74" max="74" width="6.5" customWidth="1"/>
    <col min="75" max="75" width="8.5" customWidth="1"/>
    <col min="76" max="76" width="14.6640625" customWidth="1"/>
    <col min="77" max="77" width="14.5" customWidth="1"/>
    <col min="78" max="78" width="8" customWidth="1"/>
    <col min="79" max="79" width="13.83203125" customWidth="1"/>
    <col min="80" max="80" width="8.6640625" customWidth="1"/>
    <col min="81" max="81" width="5" customWidth="1"/>
    <col min="82" max="82" width="6.5" customWidth="1"/>
    <col min="83" max="83" width="8.33203125" customWidth="1"/>
    <col min="84" max="84" width="14.6640625" customWidth="1"/>
    <col min="85" max="85" width="8.6640625" customWidth="1"/>
    <col min="86" max="86" width="8" customWidth="1"/>
    <col min="87" max="87" width="9.1640625" customWidth="1"/>
    <col min="88" max="88" width="8.83203125" customWidth="1"/>
    <col min="89" max="89" width="5" customWidth="1"/>
    <col min="90" max="90" width="6.5" customWidth="1"/>
    <col min="91" max="91" width="8.6640625" customWidth="1"/>
    <col min="92" max="92" width="10.33203125" customWidth="1"/>
    <col min="93" max="93" width="8.6640625" customWidth="1"/>
    <col min="94" max="94" width="8" customWidth="1"/>
    <col min="95" max="95" width="13.83203125" customWidth="1"/>
    <col min="96" max="96" width="8.83203125" customWidth="1"/>
    <col min="97" max="97" width="5" customWidth="1"/>
    <col min="98" max="98" width="6.5" customWidth="1"/>
    <col min="99" max="99" width="9.5" customWidth="1"/>
    <col min="100" max="100" width="14.6640625" customWidth="1"/>
    <col min="101" max="101" width="14.5" customWidth="1"/>
    <col min="102" max="102" width="8" customWidth="1"/>
    <col min="103" max="103" width="13.83203125" customWidth="1"/>
    <col min="104" max="104" width="8.83203125" customWidth="1"/>
    <col min="105" max="105" width="5" customWidth="1"/>
    <col min="106" max="106" width="6.5" customWidth="1"/>
    <col min="107" max="107" width="8.33203125" customWidth="1"/>
    <col min="108" max="108" width="15.33203125" customWidth="1"/>
    <col min="109" max="109" width="14.5" customWidth="1"/>
    <col min="110" max="110" width="8" customWidth="1"/>
    <col min="111" max="111" width="13.83203125" customWidth="1"/>
    <col min="112" max="112" width="8.83203125" customWidth="1"/>
    <col min="113" max="113" width="5" customWidth="1"/>
    <col min="114" max="114" width="6.5" customWidth="1"/>
    <col min="115" max="115" width="8.5" customWidth="1"/>
    <col min="116" max="116" width="15.1640625" customWidth="1"/>
    <col min="117" max="117" width="14.5" customWidth="1"/>
    <col min="118" max="118" width="8" customWidth="1"/>
    <col min="119" max="119" width="13.83203125" customWidth="1"/>
    <col min="120" max="120" width="8.83203125" customWidth="1"/>
    <col min="121" max="121" width="5" customWidth="1"/>
    <col min="122" max="122" width="6.5" customWidth="1"/>
    <col min="123" max="123" width="8.6640625" customWidth="1"/>
    <col min="124" max="124" width="15.33203125" customWidth="1"/>
    <col min="125" max="125" width="10.33203125" customWidth="1"/>
    <col min="126" max="126" width="8" customWidth="1"/>
    <col min="127" max="127" width="13.83203125" customWidth="1"/>
    <col min="128" max="128" width="8.83203125" customWidth="1"/>
    <col min="129" max="129" width="5" customWidth="1"/>
    <col min="130" max="130" width="6.5" customWidth="1"/>
    <col min="131" max="131" width="8.5" customWidth="1"/>
    <col min="132" max="132" width="11.33203125" customWidth="1"/>
    <col min="133" max="133" width="8.6640625" customWidth="1"/>
    <col min="134" max="134" width="8" customWidth="1"/>
    <col min="135" max="135" width="5.5" customWidth="1"/>
    <col min="136" max="136" width="15.33203125" customWidth="1"/>
    <col min="137" max="137" width="5" customWidth="1"/>
    <col min="138" max="138" width="6.5" customWidth="1"/>
    <col min="139" max="139" width="8" customWidth="1"/>
    <col min="140" max="140" width="14.6640625" customWidth="1"/>
    <col min="141" max="141" width="14.5" customWidth="1"/>
    <col min="142" max="142" width="8" customWidth="1"/>
    <col min="143" max="143" width="13.83203125" customWidth="1"/>
    <col min="144" max="144" width="8.83203125" customWidth="1"/>
    <col min="145" max="145" width="5" customWidth="1"/>
    <col min="146" max="146" width="6.5" customWidth="1"/>
    <col min="147" max="147" width="9.5" customWidth="1"/>
    <col min="148" max="148" width="15.33203125" customWidth="1"/>
    <col min="149" max="149" width="14.5" customWidth="1"/>
    <col min="150" max="150" width="8" customWidth="1"/>
    <col min="151" max="151" width="13.83203125" customWidth="1"/>
    <col min="152" max="152" width="8.83203125" customWidth="1"/>
    <col min="153" max="153" width="5" customWidth="1"/>
    <col min="154" max="154" width="6.5" customWidth="1"/>
    <col min="155" max="155" width="8.6640625" customWidth="1"/>
    <col min="156" max="156" width="16" customWidth="1"/>
    <col min="157" max="157" width="14.5" customWidth="1"/>
    <col min="158" max="158" width="8" customWidth="1"/>
    <col min="159" max="159" width="13.83203125" customWidth="1"/>
    <col min="160" max="160" width="8.83203125" customWidth="1"/>
    <col min="161" max="161" width="5" customWidth="1"/>
    <col min="162" max="162" width="6.5" customWidth="1"/>
    <col min="163" max="163" width="8.5" customWidth="1"/>
    <col min="164" max="164" width="16.1640625" customWidth="1"/>
    <col min="165" max="165" width="14.5" customWidth="1"/>
    <col min="166" max="166" width="8" customWidth="1"/>
    <col min="167" max="167" width="13.83203125" customWidth="1"/>
    <col min="168" max="168" width="8.83203125" customWidth="1"/>
    <col min="169" max="169" width="5" customWidth="1"/>
    <col min="170" max="170" width="6.5" customWidth="1"/>
    <col min="171" max="171" width="8.33203125" customWidth="1"/>
    <col min="172" max="172" width="14.6640625" customWidth="1"/>
    <col min="173" max="173" width="8.6640625" customWidth="1"/>
    <col min="174" max="174" width="8" customWidth="1"/>
    <col min="175" max="175" width="9.1640625" customWidth="1"/>
    <col min="176" max="176" width="8.83203125" customWidth="1"/>
    <col min="177" max="177" width="5" customWidth="1"/>
    <col min="178" max="178" width="6.5" customWidth="1"/>
    <col min="179" max="179" width="7.5" customWidth="1"/>
    <col min="180" max="180" width="15.5" customWidth="1"/>
    <col min="181" max="181" width="14.5" customWidth="1"/>
    <col min="182" max="182" width="8" customWidth="1"/>
    <col min="183" max="183" width="13.83203125" customWidth="1"/>
    <col min="184" max="184" width="15.33203125" customWidth="1"/>
    <col min="185" max="185" width="5" customWidth="1"/>
    <col min="186" max="186" width="6.5" customWidth="1"/>
    <col min="187" max="187" width="7.5" customWidth="1"/>
    <col min="188" max="188" width="16.33203125" customWidth="1"/>
    <col min="189" max="189" width="14.5" customWidth="1"/>
    <col min="190" max="190" width="8" customWidth="1"/>
    <col min="191" max="191" width="13.83203125" customWidth="1"/>
    <col min="192" max="192" width="8.83203125" customWidth="1"/>
    <col min="193" max="193" width="5" customWidth="1"/>
    <col min="194" max="194" width="6.5" customWidth="1"/>
    <col min="195" max="195" width="8.6640625" customWidth="1"/>
    <col min="196" max="196" width="15.33203125" customWidth="1"/>
    <col min="197" max="197" width="14.5" customWidth="1"/>
    <col min="198" max="198" width="8" customWidth="1"/>
    <col min="199" max="199" width="13.83203125" customWidth="1"/>
    <col min="200" max="200" width="8.83203125" customWidth="1"/>
    <col min="201" max="201" width="5" customWidth="1"/>
    <col min="202" max="202" width="6.5" customWidth="1"/>
    <col min="203" max="203" width="8.33203125" customWidth="1"/>
    <col min="204" max="204" width="16.5" customWidth="1"/>
    <col min="205" max="205" width="14.5" customWidth="1"/>
    <col min="206" max="206" width="8" customWidth="1"/>
    <col min="207" max="207" width="13.83203125" customWidth="1"/>
    <col min="208" max="208" width="8.83203125" customWidth="1"/>
    <col min="209" max="209" width="5" customWidth="1"/>
    <col min="210" max="210" width="6.5" customWidth="1"/>
    <col min="211" max="211" width="8.1640625" customWidth="1"/>
    <col min="212" max="212" width="15.1640625" customWidth="1"/>
    <col min="213" max="213" width="14.5" customWidth="1"/>
    <col min="214" max="214" width="8" customWidth="1"/>
    <col min="215" max="215" width="13.83203125" customWidth="1"/>
    <col min="216" max="216" width="15.33203125" customWidth="1"/>
    <col min="217" max="217" width="5" customWidth="1"/>
    <col min="218" max="218" width="6.5" customWidth="1"/>
    <col min="219" max="219" width="7.83203125" customWidth="1"/>
    <col min="220" max="220" width="15.33203125" customWidth="1"/>
    <col min="221" max="221" width="8.6640625" customWidth="1"/>
    <col min="222" max="222" width="8" customWidth="1"/>
    <col min="223" max="223" width="9.1640625" customWidth="1"/>
    <col min="224" max="224" width="8.83203125" customWidth="1"/>
    <col min="225" max="225" width="5" customWidth="1"/>
    <col min="226" max="226" width="6.5" customWidth="1"/>
    <col min="227" max="227" width="7.5" customWidth="1"/>
    <col min="228" max="228" width="15" customWidth="1"/>
    <col min="229" max="229" width="14.5" customWidth="1"/>
    <col min="230" max="230" width="8" customWidth="1"/>
    <col min="231" max="231" width="13.83203125" customWidth="1"/>
    <col min="232" max="232" width="8.83203125" customWidth="1"/>
    <col min="233" max="233" width="5" customWidth="1"/>
    <col min="234" max="234" width="6.5" customWidth="1"/>
    <col min="235" max="235" width="8.5" customWidth="1"/>
    <col min="236" max="236" width="15.6640625" customWidth="1"/>
    <col min="237" max="237" width="14.5" customWidth="1"/>
    <col min="238" max="238" width="8" customWidth="1"/>
    <col min="239" max="239" width="13.83203125" customWidth="1"/>
    <col min="240" max="240" width="8.83203125" customWidth="1"/>
    <col min="241" max="241" width="5" customWidth="1"/>
    <col min="242" max="242" width="6.5" customWidth="1"/>
    <col min="243" max="243" width="8.1640625" customWidth="1"/>
    <col min="244" max="244" width="16.83203125" customWidth="1"/>
    <col min="245" max="245" width="14.5" customWidth="1"/>
    <col min="246" max="246" width="8" customWidth="1"/>
    <col min="247" max="247" width="13.83203125" customWidth="1"/>
    <col min="248" max="248" width="8.83203125" customWidth="1"/>
    <col min="249" max="249" width="5" customWidth="1"/>
    <col min="250" max="250" width="6.5" customWidth="1"/>
    <col min="251" max="251" width="7.5" customWidth="1"/>
    <col min="252" max="252" width="16.6640625" customWidth="1"/>
    <col min="253" max="253" width="14.5" customWidth="1"/>
    <col min="254" max="254" width="8" customWidth="1"/>
    <col min="255" max="255" width="13.83203125" customWidth="1"/>
    <col min="256" max="256" width="8.83203125" customWidth="1"/>
    <col min="257" max="257" width="5" customWidth="1"/>
    <col min="258" max="258" width="6.5" customWidth="1"/>
    <col min="259" max="259" width="13.6640625" customWidth="1"/>
    <col min="260" max="260" width="16.33203125" customWidth="1"/>
    <col min="261" max="261" width="10" customWidth="1"/>
    <col min="262" max="262" width="13.83203125" customWidth="1"/>
    <col min="263" max="263" width="10.6640625" customWidth="1"/>
    <col min="264" max="264" width="12.83203125" customWidth="1"/>
    <col min="265" max="265" width="10.5" customWidth="1"/>
  </cols>
  <sheetData>
    <row r="1" spans="1:265" ht="15.75" customHeight="1">
      <c r="A1" s="93"/>
      <c r="B1" s="93"/>
      <c r="C1" s="130">
        <v>1</v>
      </c>
      <c r="D1" s="126"/>
      <c r="E1" s="126"/>
      <c r="F1" s="126"/>
      <c r="G1" s="126"/>
      <c r="H1" s="126"/>
      <c r="I1" s="126"/>
      <c r="J1" s="126"/>
      <c r="K1" s="130">
        <v>2</v>
      </c>
      <c r="L1" s="126"/>
      <c r="M1" s="126"/>
      <c r="N1" s="126"/>
      <c r="O1" s="126"/>
      <c r="P1" s="126"/>
      <c r="Q1" s="126"/>
      <c r="R1" s="126"/>
      <c r="S1" s="130">
        <v>3</v>
      </c>
      <c r="T1" s="126"/>
      <c r="U1" s="126"/>
      <c r="V1" s="126"/>
      <c r="W1" s="126"/>
      <c r="X1" s="126"/>
      <c r="Y1" s="126"/>
      <c r="Z1" s="126"/>
      <c r="AA1" s="130">
        <v>4</v>
      </c>
      <c r="AB1" s="126"/>
      <c r="AC1" s="126"/>
      <c r="AD1" s="126"/>
      <c r="AE1" s="126"/>
      <c r="AF1" s="126"/>
      <c r="AG1" s="126"/>
      <c r="AH1" s="126"/>
      <c r="AI1" s="130">
        <v>5</v>
      </c>
      <c r="AJ1" s="126"/>
      <c r="AK1" s="126"/>
      <c r="AL1" s="126"/>
      <c r="AM1" s="126"/>
      <c r="AN1" s="126"/>
      <c r="AO1" s="126"/>
      <c r="AP1" s="126"/>
      <c r="AQ1" s="130">
        <v>6</v>
      </c>
      <c r="AR1" s="126"/>
      <c r="AS1" s="126"/>
      <c r="AT1" s="126"/>
      <c r="AU1" s="126"/>
      <c r="AV1" s="126"/>
      <c r="AW1" s="126"/>
      <c r="AX1" s="126"/>
      <c r="AY1" s="130">
        <v>7</v>
      </c>
      <c r="AZ1" s="126"/>
      <c r="BA1" s="126"/>
      <c r="BB1" s="126"/>
      <c r="BC1" s="126"/>
      <c r="BD1" s="126"/>
      <c r="BE1" s="126"/>
      <c r="BF1" s="126"/>
      <c r="BG1" s="130">
        <v>8</v>
      </c>
      <c r="BH1" s="126"/>
      <c r="BI1" s="126"/>
      <c r="BJ1" s="126"/>
      <c r="BK1" s="126"/>
      <c r="BL1" s="126"/>
      <c r="BM1" s="126"/>
      <c r="BN1" s="126"/>
      <c r="BO1" s="130">
        <v>9</v>
      </c>
      <c r="BP1" s="126"/>
      <c r="BQ1" s="126"/>
      <c r="BR1" s="126"/>
      <c r="BS1" s="126"/>
      <c r="BT1" s="126"/>
      <c r="BU1" s="126"/>
      <c r="BV1" s="126"/>
      <c r="BW1" s="130">
        <v>10</v>
      </c>
      <c r="BX1" s="126"/>
      <c r="BY1" s="126"/>
      <c r="BZ1" s="126"/>
      <c r="CA1" s="126"/>
      <c r="CB1" s="126"/>
      <c r="CC1" s="126"/>
      <c r="CD1" s="126"/>
      <c r="CE1" s="130">
        <v>11</v>
      </c>
      <c r="CF1" s="126"/>
      <c r="CG1" s="126"/>
      <c r="CH1" s="126"/>
      <c r="CI1" s="126"/>
      <c r="CJ1" s="126"/>
      <c r="CK1" s="126"/>
      <c r="CL1" s="126"/>
      <c r="CM1" s="130">
        <v>12</v>
      </c>
      <c r="CN1" s="126"/>
      <c r="CO1" s="126"/>
      <c r="CP1" s="126"/>
      <c r="CQ1" s="126"/>
      <c r="CR1" s="126"/>
      <c r="CS1" s="126"/>
      <c r="CT1" s="126"/>
      <c r="CU1" s="130">
        <v>13</v>
      </c>
      <c r="CV1" s="126"/>
      <c r="CW1" s="126"/>
      <c r="CX1" s="126"/>
      <c r="CY1" s="126"/>
      <c r="CZ1" s="126"/>
      <c r="DA1" s="126"/>
      <c r="DB1" s="126"/>
      <c r="DC1" s="130">
        <v>14</v>
      </c>
      <c r="DD1" s="126"/>
      <c r="DE1" s="126"/>
      <c r="DF1" s="126"/>
      <c r="DG1" s="126"/>
      <c r="DH1" s="126"/>
      <c r="DI1" s="126"/>
      <c r="DJ1" s="126"/>
      <c r="DK1" s="130">
        <v>15</v>
      </c>
      <c r="DL1" s="126"/>
      <c r="DM1" s="126"/>
      <c r="DN1" s="126"/>
      <c r="DO1" s="126"/>
      <c r="DP1" s="126"/>
      <c r="DQ1" s="126"/>
      <c r="DR1" s="126"/>
      <c r="DS1" s="130">
        <v>16</v>
      </c>
      <c r="DT1" s="126"/>
      <c r="DU1" s="126"/>
      <c r="DV1" s="126"/>
      <c r="DW1" s="126"/>
      <c r="DX1" s="126"/>
      <c r="DY1" s="126"/>
      <c r="DZ1" s="126"/>
      <c r="EA1" s="130">
        <v>17</v>
      </c>
      <c r="EB1" s="126"/>
      <c r="EC1" s="126"/>
      <c r="ED1" s="126"/>
      <c r="EE1" s="126"/>
      <c r="EF1" s="126"/>
      <c r="EG1" s="126"/>
      <c r="EH1" s="126"/>
      <c r="EI1" s="130">
        <v>18</v>
      </c>
      <c r="EJ1" s="126"/>
      <c r="EK1" s="126"/>
      <c r="EL1" s="126"/>
      <c r="EM1" s="126"/>
      <c r="EN1" s="126"/>
      <c r="EO1" s="126"/>
      <c r="EP1" s="126"/>
      <c r="EQ1" s="130">
        <v>19</v>
      </c>
      <c r="ER1" s="126"/>
      <c r="ES1" s="126"/>
      <c r="ET1" s="126"/>
      <c r="EU1" s="126"/>
      <c r="EV1" s="126"/>
      <c r="EW1" s="126"/>
      <c r="EX1" s="126"/>
      <c r="EY1" s="130">
        <v>20</v>
      </c>
      <c r="EZ1" s="126"/>
      <c r="FA1" s="126"/>
      <c r="FB1" s="126"/>
      <c r="FC1" s="126"/>
      <c r="FD1" s="126"/>
      <c r="FE1" s="126"/>
      <c r="FF1" s="126"/>
      <c r="FG1" s="130">
        <v>21</v>
      </c>
      <c r="FH1" s="126"/>
      <c r="FI1" s="126"/>
      <c r="FJ1" s="126"/>
      <c r="FK1" s="126"/>
      <c r="FL1" s="126"/>
      <c r="FM1" s="126"/>
      <c r="FN1" s="126"/>
      <c r="FO1" s="130">
        <v>22</v>
      </c>
      <c r="FP1" s="126"/>
      <c r="FQ1" s="126"/>
      <c r="FR1" s="126"/>
      <c r="FS1" s="126"/>
      <c r="FT1" s="126"/>
      <c r="FU1" s="126"/>
      <c r="FV1" s="126"/>
      <c r="FW1" s="130">
        <v>23</v>
      </c>
      <c r="FX1" s="126"/>
      <c r="FY1" s="126"/>
      <c r="FZ1" s="126"/>
      <c r="GA1" s="126"/>
      <c r="GB1" s="126"/>
      <c r="GC1" s="126"/>
      <c r="GD1" s="126"/>
      <c r="GE1" s="130">
        <v>24</v>
      </c>
      <c r="GF1" s="126"/>
      <c r="GG1" s="126"/>
      <c r="GH1" s="126"/>
      <c r="GI1" s="126"/>
      <c r="GJ1" s="126"/>
      <c r="GK1" s="126"/>
      <c r="GL1" s="126"/>
      <c r="GM1" s="130">
        <v>25</v>
      </c>
      <c r="GN1" s="126"/>
      <c r="GO1" s="126"/>
      <c r="GP1" s="126"/>
      <c r="GQ1" s="126"/>
      <c r="GR1" s="126"/>
      <c r="GS1" s="126"/>
      <c r="GT1" s="126"/>
      <c r="GU1" s="130">
        <v>26</v>
      </c>
      <c r="GV1" s="126"/>
      <c r="GW1" s="126"/>
      <c r="GX1" s="126"/>
      <c r="GY1" s="126"/>
      <c r="GZ1" s="126"/>
      <c r="HA1" s="126"/>
      <c r="HB1" s="126"/>
      <c r="HC1" s="130">
        <v>27</v>
      </c>
      <c r="HD1" s="126"/>
      <c r="HE1" s="126"/>
      <c r="HF1" s="126"/>
      <c r="HG1" s="126"/>
      <c r="HH1" s="126"/>
      <c r="HI1" s="126"/>
      <c r="HJ1" s="126"/>
      <c r="HK1" s="130">
        <v>28</v>
      </c>
      <c r="HL1" s="126"/>
      <c r="HM1" s="126"/>
      <c r="HN1" s="126"/>
      <c r="HO1" s="126"/>
      <c r="HP1" s="126"/>
      <c r="HQ1" s="126"/>
      <c r="HR1" s="126"/>
      <c r="HS1" s="130">
        <v>29</v>
      </c>
      <c r="HT1" s="126"/>
      <c r="HU1" s="126"/>
      <c r="HV1" s="126"/>
      <c r="HW1" s="126"/>
      <c r="HX1" s="126"/>
      <c r="HY1" s="126"/>
      <c r="HZ1" s="126"/>
      <c r="IA1" s="130">
        <v>30</v>
      </c>
      <c r="IB1" s="126"/>
      <c r="IC1" s="126"/>
      <c r="ID1" s="126"/>
      <c r="IE1" s="126"/>
      <c r="IF1" s="126"/>
      <c r="IG1" s="126"/>
      <c r="IH1" s="126"/>
      <c r="II1" s="130">
        <v>31</v>
      </c>
      <c r="IJ1" s="126"/>
      <c r="IK1" s="126"/>
      <c r="IL1" s="126"/>
      <c r="IM1" s="126"/>
      <c r="IN1" s="126"/>
      <c r="IO1" s="126"/>
      <c r="IP1" s="126"/>
      <c r="IQ1" s="131" t="s">
        <v>153</v>
      </c>
      <c r="IR1" s="126"/>
      <c r="IS1" s="126"/>
      <c r="IT1" s="126"/>
      <c r="IU1" s="126"/>
      <c r="IV1" s="126"/>
      <c r="IW1" s="126"/>
      <c r="IX1" s="126"/>
      <c r="IY1" s="131" t="s">
        <v>154</v>
      </c>
      <c r="IZ1" s="126"/>
      <c r="JA1" s="126"/>
      <c r="JB1" s="126"/>
      <c r="JC1" s="126"/>
      <c r="JD1" s="126"/>
      <c r="JE1" s="126"/>
    </row>
    <row r="2" spans="1:265" ht="15.75" customHeight="1">
      <c r="A2" s="95" t="s">
        <v>56</v>
      </c>
      <c r="B2" s="95" t="s">
        <v>0</v>
      </c>
      <c r="C2" s="2" t="s">
        <v>107</v>
      </c>
      <c r="D2" s="2" t="s">
        <v>155</v>
      </c>
      <c r="E2" s="2" t="s">
        <v>109</v>
      </c>
      <c r="F2" s="2" t="s">
        <v>110</v>
      </c>
      <c r="G2" s="2" t="s">
        <v>111</v>
      </c>
      <c r="H2" s="2" t="s">
        <v>156</v>
      </c>
      <c r="I2" s="2" t="s">
        <v>55</v>
      </c>
      <c r="J2" s="96"/>
      <c r="K2" s="2" t="s">
        <v>107</v>
      </c>
      <c r="L2" s="2" t="s">
        <v>155</v>
      </c>
      <c r="M2" s="2" t="s">
        <v>109</v>
      </c>
      <c r="N2" s="2" t="s">
        <v>110</v>
      </c>
      <c r="O2" s="2" t="s">
        <v>111</v>
      </c>
      <c r="P2" s="2" t="s">
        <v>156</v>
      </c>
      <c r="Q2" s="2" t="s">
        <v>55</v>
      </c>
      <c r="R2" s="96"/>
      <c r="S2" s="2" t="s">
        <v>107</v>
      </c>
      <c r="T2" s="2" t="s">
        <v>155</v>
      </c>
      <c r="U2" s="2" t="s">
        <v>109</v>
      </c>
      <c r="V2" s="2" t="s">
        <v>110</v>
      </c>
      <c r="W2" s="2" t="s">
        <v>111</v>
      </c>
      <c r="X2" s="2" t="s">
        <v>156</v>
      </c>
      <c r="Y2" s="2" t="s">
        <v>55</v>
      </c>
      <c r="Z2" s="96"/>
      <c r="AA2" s="2" t="s">
        <v>107</v>
      </c>
      <c r="AB2" s="2" t="s">
        <v>155</v>
      </c>
      <c r="AC2" s="2" t="s">
        <v>109</v>
      </c>
      <c r="AD2" s="2" t="s">
        <v>110</v>
      </c>
      <c r="AE2" s="2" t="s">
        <v>111</v>
      </c>
      <c r="AF2" s="2" t="s">
        <v>156</v>
      </c>
      <c r="AG2" s="2" t="s">
        <v>55</v>
      </c>
      <c r="AH2" s="96"/>
      <c r="AI2" s="2" t="s">
        <v>107</v>
      </c>
      <c r="AJ2" s="2" t="s">
        <v>155</v>
      </c>
      <c r="AK2" s="2" t="s">
        <v>109</v>
      </c>
      <c r="AL2" s="2" t="s">
        <v>110</v>
      </c>
      <c r="AM2" s="2" t="s">
        <v>111</v>
      </c>
      <c r="AN2" s="2" t="s">
        <v>156</v>
      </c>
      <c r="AO2" s="2" t="s">
        <v>55</v>
      </c>
      <c r="AP2" s="96"/>
      <c r="AQ2" s="2" t="s">
        <v>107</v>
      </c>
      <c r="AR2" s="2" t="s">
        <v>155</v>
      </c>
      <c r="AS2" s="2" t="s">
        <v>109</v>
      </c>
      <c r="AT2" s="2" t="s">
        <v>110</v>
      </c>
      <c r="AU2" s="2" t="s">
        <v>111</v>
      </c>
      <c r="AV2" s="2" t="s">
        <v>156</v>
      </c>
      <c r="AW2" s="2" t="s">
        <v>55</v>
      </c>
      <c r="AX2" s="96"/>
      <c r="AY2" s="2" t="s">
        <v>107</v>
      </c>
      <c r="AZ2" s="2" t="s">
        <v>108</v>
      </c>
      <c r="BA2" s="2" t="s">
        <v>109</v>
      </c>
      <c r="BB2" s="2" t="s">
        <v>110</v>
      </c>
      <c r="BC2" s="2" t="s">
        <v>111</v>
      </c>
      <c r="BD2" s="2" t="s">
        <v>156</v>
      </c>
      <c r="BE2" s="2" t="s">
        <v>55</v>
      </c>
      <c r="BF2" s="96"/>
      <c r="BG2" s="2" t="s">
        <v>107</v>
      </c>
      <c r="BH2" s="2" t="s">
        <v>108</v>
      </c>
      <c r="BI2" s="2" t="s">
        <v>109</v>
      </c>
      <c r="BJ2" s="2" t="s">
        <v>110</v>
      </c>
      <c r="BK2" s="2" t="s">
        <v>111</v>
      </c>
      <c r="BL2" s="2" t="s">
        <v>156</v>
      </c>
      <c r="BM2" s="2" t="s">
        <v>55</v>
      </c>
      <c r="BN2" s="96"/>
      <c r="BO2" s="2" t="s">
        <v>107</v>
      </c>
      <c r="BP2" s="2" t="s">
        <v>108</v>
      </c>
      <c r="BQ2" s="2" t="s">
        <v>109</v>
      </c>
      <c r="BR2" s="2" t="s">
        <v>110</v>
      </c>
      <c r="BS2" s="2" t="s">
        <v>111</v>
      </c>
      <c r="BT2" s="2" t="s">
        <v>156</v>
      </c>
      <c r="BU2" s="2" t="s">
        <v>55</v>
      </c>
      <c r="BV2" s="96"/>
      <c r="BW2" s="2" t="s">
        <v>107</v>
      </c>
      <c r="BX2" s="2" t="s">
        <v>108</v>
      </c>
      <c r="BY2" s="2" t="s">
        <v>109</v>
      </c>
      <c r="BZ2" s="2" t="s">
        <v>110</v>
      </c>
      <c r="CA2" s="2" t="s">
        <v>111</v>
      </c>
      <c r="CB2" s="2" t="s">
        <v>156</v>
      </c>
      <c r="CC2" s="2" t="s">
        <v>55</v>
      </c>
      <c r="CD2" s="96"/>
      <c r="CE2" s="2" t="s">
        <v>107</v>
      </c>
      <c r="CF2" s="2" t="s">
        <v>108</v>
      </c>
      <c r="CG2" s="2" t="s">
        <v>109</v>
      </c>
      <c r="CH2" s="2" t="s">
        <v>110</v>
      </c>
      <c r="CI2" s="2" t="s">
        <v>111</v>
      </c>
      <c r="CJ2" s="2" t="s">
        <v>156</v>
      </c>
      <c r="CK2" s="2" t="s">
        <v>55</v>
      </c>
      <c r="CL2" s="96"/>
      <c r="CM2" s="2" t="s">
        <v>107</v>
      </c>
      <c r="CN2" s="2" t="s">
        <v>108</v>
      </c>
      <c r="CO2" s="2" t="s">
        <v>109</v>
      </c>
      <c r="CP2" s="2" t="s">
        <v>110</v>
      </c>
      <c r="CQ2" s="2" t="s">
        <v>111</v>
      </c>
      <c r="CR2" s="2" t="s">
        <v>156</v>
      </c>
      <c r="CS2" s="2" t="s">
        <v>55</v>
      </c>
      <c r="CT2" s="96"/>
      <c r="CU2" s="2" t="s">
        <v>107</v>
      </c>
      <c r="CV2" s="2" t="s">
        <v>108</v>
      </c>
      <c r="CW2" s="2" t="s">
        <v>109</v>
      </c>
      <c r="CX2" s="2" t="s">
        <v>110</v>
      </c>
      <c r="CY2" s="2" t="s">
        <v>111</v>
      </c>
      <c r="CZ2" s="2" t="s">
        <v>156</v>
      </c>
      <c r="DA2" s="2" t="s">
        <v>55</v>
      </c>
      <c r="DB2" s="96"/>
      <c r="DC2" s="2" t="s">
        <v>107</v>
      </c>
      <c r="DD2" s="2" t="s">
        <v>108</v>
      </c>
      <c r="DE2" s="2" t="s">
        <v>109</v>
      </c>
      <c r="DF2" s="2" t="s">
        <v>110</v>
      </c>
      <c r="DG2" s="2" t="s">
        <v>111</v>
      </c>
      <c r="DH2" s="2" t="s">
        <v>156</v>
      </c>
      <c r="DI2" s="2" t="s">
        <v>55</v>
      </c>
      <c r="DJ2" s="96"/>
      <c r="DK2" s="2" t="s">
        <v>107</v>
      </c>
      <c r="DL2" s="2" t="s">
        <v>108</v>
      </c>
      <c r="DM2" s="2" t="s">
        <v>109</v>
      </c>
      <c r="DN2" s="2" t="s">
        <v>110</v>
      </c>
      <c r="DO2" s="2" t="s">
        <v>111</v>
      </c>
      <c r="DP2" s="2" t="s">
        <v>156</v>
      </c>
      <c r="DQ2" s="2" t="s">
        <v>55</v>
      </c>
      <c r="DR2" s="96"/>
      <c r="DS2" s="2" t="s">
        <v>107</v>
      </c>
      <c r="DT2" s="2" t="s">
        <v>108</v>
      </c>
      <c r="DU2" s="2" t="s">
        <v>109</v>
      </c>
      <c r="DV2" s="2" t="s">
        <v>110</v>
      </c>
      <c r="DW2" s="2" t="s">
        <v>111</v>
      </c>
      <c r="DX2" s="2" t="s">
        <v>156</v>
      </c>
      <c r="DY2" s="2" t="s">
        <v>55</v>
      </c>
      <c r="DZ2" s="96"/>
      <c r="EA2" s="2" t="s">
        <v>107</v>
      </c>
      <c r="EB2" s="2" t="s">
        <v>108</v>
      </c>
      <c r="EC2" s="2" t="s">
        <v>109</v>
      </c>
      <c r="ED2" s="2" t="s">
        <v>110</v>
      </c>
      <c r="EE2" s="2" t="s">
        <v>111</v>
      </c>
      <c r="EF2" s="2" t="s">
        <v>156</v>
      </c>
      <c r="EG2" s="2" t="s">
        <v>55</v>
      </c>
      <c r="EH2" s="96"/>
      <c r="EI2" s="2" t="s">
        <v>107</v>
      </c>
      <c r="EJ2" s="2" t="s">
        <v>108</v>
      </c>
      <c r="EK2" s="2" t="s">
        <v>109</v>
      </c>
      <c r="EL2" s="2" t="s">
        <v>110</v>
      </c>
      <c r="EM2" s="2" t="s">
        <v>111</v>
      </c>
      <c r="EN2" s="2" t="s">
        <v>156</v>
      </c>
      <c r="EO2" s="2" t="s">
        <v>55</v>
      </c>
      <c r="EP2" s="96"/>
      <c r="EQ2" s="2" t="s">
        <v>107</v>
      </c>
      <c r="ER2" s="2" t="s">
        <v>108</v>
      </c>
      <c r="ES2" s="2" t="s">
        <v>109</v>
      </c>
      <c r="ET2" s="2" t="s">
        <v>110</v>
      </c>
      <c r="EU2" s="2" t="s">
        <v>111</v>
      </c>
      <c r="EV2" s="2" t="s">
        <v>156</v>
      </c>
      <c r="EW2" s="2" t="s">
        <v>55</v>
      </c>
      <c r="EX2" s="96"/>
      <c r="EY2" s="2" t="s">
        <v>107</v>
      </c>
      <c r="EZ2" s="2" t="s">
        <v>108</v>
      </c>
      <c r="FA2" s="2" t="s">
        <v>109</v>
      </c>
      <c r="FB2" s="2" t="s">
        <v>110</v>
      </c>
      <c r="FC2" s="2" t="s">
        <v>111</v>
      </c>
      <c r="FD2" s="2" t="s">
        <v>156</v>
      </c>
      <c r="FE2" s="2" t="s">
        <v>55</v>
      </c>
      <c r="FF2" s="96"/>
      <c r="FG2" s="2" t="s">
        <v>107</v>
      </c>
      <c r="FH2" s="2" t="s">
        <v>108</v>
      </c>
      <c r="FI2" s="2" t="s">
        <v>109</v>
      </c>
      <c r="FJ2" s="2" t="s">
        <v>110</v>
      </c>
      <c r="FK2" s="2" t="s">
        <v>111</v>
      </c>
      <c r="FL2" s="2" t="s">
        <v>156</v>
      </c>
      <c r="FM2" s="2" t="s">
        <v>55</v>
      </c>
      <c r="FN2" s="96"/>
      <c r="FO2" s="2" t="s">
        <v>107</v>
      </c>
      <c r="FP2" s="2" t="s">
        <v>108</v>
      </c>
      <c r="FQ2" s="2" t="s">
        <v>109</v>
      </c>
      <c r="FR2" s="2" t="s">
        <v>110</v>
      </c>
      <c r="FS2" s="2" t="s">
        <v>111</v>
      </c>
      <c r="FT2" s="2" t="s">
        <v>156</v>
      </c>
      <c r="FU2" s="2" t="s">
        <v>55</v>
      </c>
      <c r="FV2" s="96"/>
      <c r="FW2" s="2" t="s">
        <v>107</v>
      </c>
      <c r="FX2" s="2" t="s">
        <v>108</v>
      </c>
      <c r="FY2" s="2" t="s">
        <v>109</v>
      </c>
      <c r="FZ2" s="2" t="s">
        <v>110</v>
      </c>
      <c r="GA2" s="2" t="s">
        <v>111</v>
      </c>
      <c r="GB2" s="2" t="s">
        <v>156</v>
      </c>
      <c r="GC2" s="2" t="s">
        <v>55</v>
      </c>
      <c r="GD2" s="96"/>
      <c r="GE2" s="2" t="s">
        <v>107</v>
      </c>
      <c r="GF2" s="2" t="s">
        <v>108</v>
      </c>
      <c r="GG2" s="2" t="s">
        <v>109</v>
      </c>
      <c r="GH2" s="2" t="s">
        <v>110</v>
      </c>
      <c r="GI2" s="2" t="s">
        <v>111</v>
      </c>
      <c r="GJ2" s="2" t="s">
        <v>156</v>
      </c>
      <c r="GK2" s="2" t="s">
        <v>55</v>
      </c>
      <c r="GL2" s="96"/>
      <c r="GM2" s="2" t="s">
        <v>107</v>
      </c>
      <c r="GN2" s="2" t="s">
        <v>108</v>
      </c>
      <c r="GO2" s="2" t="s">
        <v>109</v>
      </c>
      <c r="GP2" s="2" t="s">
        <v>110</v>
      </c>
      <c r="GQ2" s="2" t="s">
        <v>111</v>
      </c>
      <c r="GR2" s="2" t="s">
        <v>156</v>
      </c>
      <c r="GS2" s="2" t="s">
        <v>55</v>
      </c>
      <c r="GT2" s="96"/>
      <c r="GU2" s="2" t="s">
        <v>107</v>
      </c>
      <c r="GV2" s="2" t="s">
        <v>108</v>
      </c>
      <c r="GW2" s="2" t="s">
        <v>109</v>
      </c>
      <c r="GX2" s="2" t="s">
        <v>110</v>
      </c>
      <c r="GY2" s="2" t="s">
        <v>111</v>
      </c>
      <c r="GZ2" s="2" t="s">
        <v>156</v>
      </c>
      <c r="HA2" s="2" t="s">
        <v>55</v>
      </c>
      <c r="HB2" s="96"/>
      <c r="HC2" s="2" t="s">
        <v>107</v>
      </c>
      <c r="HD2" s="2" t="s">
        <v>108</v>
      </c>
      <c r="HE2" s="2" t="s">
        <v>109</v>
      </c>
      <c r="HF2" s="2" t="s">
        <v>110</v>
      </c>
      <c r="HG2" s="2" t="s">
        <v>111</v>
      </c>
      <c r="HH2" s="2" t="s">
        <v>156</v>
      </c>
      <c r="HI2" s="2" t="s">
        <v>55</v>
      </c>
      <c r="HJ2" s="96"/>
      <c r="HK2" s="2" t="s">
        <v>107</v>
      </c>
      <c r="HL2" s="2" t="s">
        <v>108</v>
      </c>
      <c r="HM2" s="2" t="s">
        <v>109</v>
      </c>
      <c r="HN2" s="2" t="s">
        <v>110</v>
      </c>
      <c r="HO2" s="2" t="s">
        <v>111</v>
      </c>
      <c r="HP2" s="2" t="s">
        <v>156</v>
      </c>
      <c r="HQ2" s="2" t="s">
        <v>55</v>
      </c>
      <c r="HR2" s="96"/>
      <c r="HS2" s="2" t="s">
        <v>107</v>
      </c>
      <c r="HT2" s="2" t="s">
        <v>108</v>
      </c>
      <c r="HU2" s="2" t="s">
        <v>109</v>
      </c>
      <c r="HV2" s="2" t="s">
        <v>110</v>
      </c>
      <c r="HW2" s="2" t="s">
        <v>111</v>
      </c>
      <c r="HX2" s="2" t="s">
        <v>156</v>
      </c>
      <c r="HY2" s="2" t="s">
        <v>55</v>
      </c>
      <c r="HZ2" s="96"/>
      <c r="IA2" s="2" t="s">
        <v>107</v>
      </c>
      <c r="IB2" s="2" t="s">
        <v>108</v>
      </c>
      <c r="IC2" s="2" t="s">
        <v>109</v>
      </c>
      <c r="ID2" s="2" t="s">
        <v>110</v>
      </c>
      <c r="IE2" s="2" t="s">
        <v>111</v>
      </c>
      <c r="IF2" s="2" t="s">
        <v>156</v>
      </c>
      <c r="IG2" s="2" t="s">
        <v>55</v>
      </c>
      <c r="IH2" s="96"/>
      <c r="II2" s="2" t="s">
        <v>107</v>
      </c>
      <c r="IJ2" s="2" t="s">
        <v>108</v>
      </c>
      <c r="IK2" s="2" t="s">
        <v>109</v>
      </c>
      <c r="IL2" s="2" t="s">
        <v>110</v>
      </c>
      <c r="IM2" s="2" t="s">
        <v>111</v>
      </c>
      <c r="IN2" s="2" t="s">
        <v>156</v>
      </c>
      <c r="IO2" s="2" t="s">
        <v>55</v>
      </c>
      <c r="IP2" s="96"/>
      <c r="IQ2" s="2" t="s">
        <v>107</v>
      </c>
      <c r="IR2" s="2" t="s">
        <v>108</v>
      </c>
      <c r="IS2" s="2" t="s">
        <v>109</v>
      </c>
      <c r="IT2" s="2" t="s">
        <v>110</v>
      </c>
      <c r="IU2" s="2" t="s">
        <v>111</v>
      </c>
      <c r="IV2" s="2" t="s">
        <v>156</v>
      </c>
      <c r="IW2" s="2" t="s">
        <v>55</v>
      </c>
      <c r="IX2" s="96"/>
      <c r="IY2" s="2" t="s">
        <v>116</v>
      </c>
      <c r="IZ2" s="2" t="s">
        <v>117</v>
      </c>
      <c r="JA2" s="2" t="s">
        <v>118</v>
      </c>
      <c r="JB2" s="2" t="s">
        <v>119</v>
      </c>
      <c r="JC2" s="2" t="s">
        <v>120</v>
      </c>
      <c r="JD2" s="2" t="s">
        <v>121</v>
      </c>
      <c r="JE2" s="110" t="s">
        <v>122</v>
      </c>
    </row>
    <row r="3" spans="1:265" ht="15.75" customHeight="1">
      <c r="A3" s="2" t="s">
        <v>158</v>
      </c>
      <c r="B3" s="2" t="s">
        <v>113</v>
      </c>
      <c r="C3" s="97"/>
      <c r="D3" s="97"/>
      <c r="E3" s="97"/>
      <c r="F3" s="97"/>
      <c r="G3" s="97"/>
      <c r="H3" s="97"/>
      <c r="I3" s="98">
        <f t="shared" ref="I3:I46" si="0">SUM(C3:H3)</f>
        <v>0</v>
      </c>
      <c r="J3" s="99"/>
      <c r="K3" s="97"/>
      <c r="L3" s="97"/>
      <c r="M3" s="97"/>
      <c r="N3" s="97"/>
      <c r="O3" s="97"/>
      <c r="P3" s="97"/>
      <c r="Q3" s="98">
        <f t="shared" ref="Q3:Q46" si="1">SUM(K3:P3)</f>
        <v>0</v>
      </c>
      <c r="R3" s="99"/>
      <c r="S3" s="104"/>
      <c r="T3" s="97"/>
      <c r="U3" s="97"/>
      <c r="V3" s="97"/>
      <c r="W3" s="97"/>
      <c r="X3" s="97"/>
      <c r="Y3" s="98">
        <f t="shared" ref="Y3:Y46" si="2">SUM(S3:X3)</f>
        <v>0</v>
      </c>
      <c r="Z3" s="99"/>
      <c r="AA3" s="97"/>
      <c r="AB3" s="97"/>
      <c r="AC3" s="97"/>
      <c r="AD3" s="97"/>
      <c r="AE3" s="97"/>
      <c r="AF3" s="97"/>
      <c r="AG3" s="98">
        <f t="shared" ref="AG3:AG46" si="3">SUM(AA3:AF3)</f>
        <v>0</v>
      </c>
      <c r="AH3" s="99"/>
      <c r="AI3" s="104"/>
      <c r="AJ3" s="97"/>
      <c r="AK3" s="97"/>
      <c r="AL3" s="97"/>
      <c r="AM3" s="97"/>
      <c r="AN3" s="97"/>
      <c r="AO3" s="98">
        <f t="shared" ref="AO3:AO46" si="4">SUM(AI3:AN3)</f>
        <v>0</v>
      </c>
      <c r="AP3" s="99"/>
      <c r="AQ3" s="97"/>
      <c r="AR3" s="97"/>
      <c r="AS3" s="97"/>
      <c r="AT3" s="97"/>
      <c r="AU3" s="97"/>
      <c r="AV3" s="97"/>
      <c r="AW3" s="98">
        <f t="shared" ref="AW3:AW46" si="5">SUM(AQ3:AV3)</f>
        <v>0</v>
      </c>
      <c r="AX3" s="99"/>
      <c r="AY3" s="97"/>
      <c r="AZ3" s="97"/>
      <c r="BA3" s="97"/>
      <c r="BB3" s="97"/>
      <c r="BC3" s="97"/>
      <c r="BD3" s="97"/>
      <c r="BE3" s="98">
        <f t="shared" ref="BE3:BE46" si="6">SUM(AY3:BD3)</f>
        <v>0</v>
      </c>
      <c r="BF3" s="99"/>
      <c r="BG3" s="104"/>
      <c r="BH3" s="97"/>
      <c r="BI3" s="97"/>
      <c r="BJ3" s="97"/>
      <c r="BK3" s="97"/>
      <c r="BL3" s="97"/>
      <c r="BM3" s="98">
        <f t="shared" ref="BM3:BM46" si="7">SUM(BG3:BL3)</f>
        <v>0</v>
      </c>
      <c r="BN3" s="99"/>
      <c r="BO3" s="97"/>
      <c r="BP3" s="97"/>
      <c r="BQ3" s="97"/>
      <c r="BR3" s="97"/>
      <c r="BS3" s="97"/>
      <c r="BT3" s="97"/>
      <c r="BU3" s="98">
        <f t="shared" ref="BU3:BU46" si="8">SUM(BO3:BT3)</f>
        <v>0</v>
      </c>
      <c r="BV3" s="99"/>
      <c r="BW3" s="104"/>
      <c r="BX3" s="97"/>
      <c r="BY3" s="97"/>
      <c r="BZ3" s="97"/>
      <c r="CA3" s="97"/>
      <c r="CB3" s="97"/>
      <c r="CC3" s="98">
        <f t="shared" ref="CC3:CC46" si="9">SUM(BW3:CB3)</f>
        <v>0</v>
      </c>
      <c r="CD3" s="99"/>
      <c r="CE3" s="104"/>
      <c r="CF3" s="97"/>
      <c r="CG3" s="97"/>
      <c r="CH3" s="97"/>
      <c r="CI3" s="97"/>
      <c r="CJ3" s="97"/>
      <c r="CK3" s="98">
        <f t="shared" ref="CK3:CK46" si="10">SUM(CE3:CJ3)</f>
        <v>0</v>
      </c>
      <c r="CL3" s="99"/>
      <c r="CM3" s="97"/>
      <c r="CN3" s="97"/>
      <c r="CO3" s="97"/>
      <c r="CP3" s="97"/>
      <c r="CQ3" s="97"/>
      <c r="CR3" s="97"/>
      <c r="CS3" s="98">
        <f t="shared" ref="CS3:CS46" si="11">SUM(CM3:CR3)</f>
        <v>0</v>
      </c>
      <c r="CT3" s="99"/>
      <c r="CU3" s="97"/>
      <c r="CV3" s="97"/>
      <c r="CW3" s="97"/>
      <c r="CX3" s="97"/>
      <c r="CY3" s="97"/>
      <c r="CZ3" s="97"/>
      <c r="DA3" s="98">
        <f t="shared" ref="DA3:DA46" si="12">SUM(CU3:CZ3)</f>
        <v>0</v>
      </c>
      <c r="DB3" s="99"/>
      <c r="DC3" s="97"/>
      <c r="DD3" s="97"/>
      <c r="DE3" s="97"/>
      <c r="DF3" s="97"/>
      <c r="DG3" s="97"/>
      <c r="DH3" s="97"/>
      <c r="DI3" s="98">
        <f t="shared" ref="DI3:DI46" si="13">SUM(DC3:DH3)</f>
        <v>0</v>
      </c>
      <c r="DJ3" s="99"/>
      <c r="DK3" s="97"/>
      <c r="DL3" s="97"/>
      <c r="DM3" s="97"/>
      <c r="DN3" s="97"/>
      <c r="DO3" s="97"/>
      <c r="DP3" s="97"/>
      <c r="DQ3" s="98">
        <f t="shared" ref="DQ3:DQ46" si="14">SUM(DK3:DP3)</f>
        <v>0</v>
      </c>
      <c r="DR3" s="99"/>
      <c r="DS3" s="97"/>
      <c r="DT3" s="97"/>
      <c r="DU3" s="97"/>
      <c r="DV3" s="97"/>
      <c r="DW3" s="97"/>
      <c r="DX3" s="97"/>
      <c r="DY3" s="98">
        <f t="shared" ref="DY3:DY46" si="15">SUM(DS3:DX3)</f>
        <v>0</v>
      </c>
      <c r="DZ3" s="99"/>
      <c r="EA3" s="97"/>
      <c r="EB3" s="97"/>
      <c r="EC3" s="97"/>
      <c r="ED3" s="97"/>
      <c r="EE3" s="97"/>
      <c r="EF3" s="97"/>
      <c r="EG3" s="98">
        <f t="shared" ref="EG3:EG46" si="16">SUM(EA3:EF3)</f>
        <v>0</v>
      </c>
      <c r="EH3" s="99"/>
      <c r="EI3" s="104"/>
      <c r="EJ3" s="97"/>
      <c r="EK3" s="97"/>
      <c r="EL3" s="97"/>
      <c r="EM3" s="97"/>
      <c r="EN3" s="97"/>
      <c r="EO3" s="98">
        <f t="shared" ref="EO3:EO46" si="17">SUM(EI3:EN3)</f>
        <v>0</v>
      </c>
      <c r="EP3" s="99"/>
      <c r="EQ3" s="97"/>
      <c r="ER3" s="97"/>
      <c r="ES3" s="97"/>
      <c r="ET3" s="97"/>
      <c r="EU3" s="97"/>
      <c r="EV3" s="97"/>
      <c r="EW3" s="98">
        <f t="shared" ref="EW3:EW46" si="18">SUM(EQ3:EV3)</f>
        <v>0</v>
      </c>
      <c r="EX3" s="99"/>
      <c r="EY3" s="97"/>
      <c r="EZ3" s="97"/>
      <c r="FA3" s="97"/>
      <c r="FB3" s="97"/>
      <c r="FC3" s="97"/>
      <c r="FD3" s="97"/>
      <c r="FE3" s="98">
        <f t="shared" ref="FE3:FE46" si="19">SUM(EY3:FD3)</f>
        <v>0</v>
      </c>
      <c r="FF3" s="99"/>
      <c r="FG3" s="97"/>
      <c r="FH3" s="97"/>
      <c r="FI3" s="97"/>
      <c r="FJ3" s="97"/>
      <c r="FK3" s="97"/>
      <c r="FL3" s="97"/>
      <c r="FM3" s="98">
        <f t="shared" ref="FM3:FM46" si="20">SUM(FG3:FL3)</f>
        <v>0</v>
      </c>
      <c r="FN3" s="99"/>
      <c r="FO3" s="104"/>
      <c r="FP3" s="97"/>
      <c r="FQ3" s="97"/>
      <c r="FR3" s="97"/>
      <c r="FS3" s="97"/>
      <c r="FT3" s="97"/>
      <c r="FU3" s="98">
        <f t="shared" ref="FU3:FU48" si="21">SUM(FO3:FT3)</f>
        <v>0</v>
      </c>
      <c r="FV3" s="99"/>
      <c r="FW3" s="97"/>
      <c r="FX3" s="97"/>
      <c r="FY3" s="97"/>
      <c r="FZ3" s="97"/>
      <c r="GA3" s="97"/>
      <c r="GB3" s="97"/>
      <c r="GC3" s="98">
        <f t="shared" ref="GC3:GC46" si="22">SUM(FW3:GB3)</f>
        <v>0</v>
      </c>
      <c r="GD3" s="99"/>
      <c r="GE3" s="104"/>
      <c r="GF3" s="97"/>
      <c r="GG3" s="97"/>
      <c r="GH3" s="97"/>
      <c r="GI3" s="97"/>
      <c r="GJ3" s="97"/>
      <c r="GK3" s="98">
        <f t="shared" ref="GK3:GK46" si="23">SUM(GE3:GJ3)</f>
        <v>0</v>
      </c>
      <c r="GL3" s="99"/>
      <c r="GM3" s="104"/>
      <c r="GN3" s="97"/>
      <c r="GO3" s="97"/>
      <c r="GP3" s="97"/>
      <c r="GQ3" s="97"/>
      <c r="GR3" s="97"/>
      <c r="GS3" s="98">
        <f t="shared" ref="GS3:GS46" si="24">SUM(GM3:GR3)</f>
        <v>0</v>
      </c>
      <c r="GT3" s="99"/>
      <c r="GU3" s="97"/>
      <c r="GV3" s="97"/>
      <c r="GW3" s="97"/>
      <c r="GX3" s="97"/>
      <c r="GY3" s="97"/>
      <c r="GZ3" s="97"/>
      <c r="HA3" s="98">
        <f t="shared" ref="HA3:HA46" si="25">SUM(GU3:GZ3)</f>
        <v>0</v>
      </c>
      <c r="HB3" s="99"/>
      <c r="HC3" s="97"/>
      <c r="HD3" s="97"/>
      <c r="HE3" s="97"/>
      <c r="HF3" s="97"/>
      <c r="HG3" s="97"/>
      <c r="HH3" s="97"/>
      <c r="HI3" s="98">
        <f t="shared" ref="HI3:HI46" si="26">SUM(HC3:HH3)</f>
        <v>0</v>
      </c>
      <c r="HJ3" s="99"/>
      <c r="HK3" s="97"/>
      <c r="HL3" s="97"/>
      <c r="HM3" s="97"/>
      <c r="HN3" s="97"/>
      <c r="HO3" s="97"/>
      <c r="HP3" s="97"/>
      <c r="HQ3" s="98">
        <f t="shared" ref="HQ3:HQ46" si="27">SUM(HK3:HP3)</f>
        <v>0</v>
      </c>
      <c r="HR3" s="99"/>
      <c r="HS3" s="104"/>
      <c r="HT3" s="97"/>
      <c r="HU3" s="97"/>
      <c r="HV3" s="97"/>
      <c r="HW3" s="97"/>
      <c r="HX3" s="97"/>
      <c r="HY3" s="98">
        <f t="shared" ref="HY3:HY46" si="28">SUM(HS3:HX3)</f>
        <v>0</v>
      </c>
      <c r="HZ3" s="99"/>
      <c r="IA3" s="97"/>
      <c r="IB3" s="97"/>
      <c r="IC3" s="97"/>
      <c r="ID3" s="97"/>
      <c r="IE3" s="97"/>
      <c r="IF3" s="97"/>
      <c r="IG3" s="98">
        <f t="shared" ref="IG3:IG46" si="29">SUM(IA3:IF3)</f>
        <v>0</v>
      </c>
      <c r="IH3" s="99"/>
      <c r="II3" s="97"/>
      <c r="IJ3" s="97"/>
      <c r="IK3" s="97"/>
      <c r="IL3" s="97"/>
      <c r="IM3" s="97"/>
      <c r="IN3" s="97"/>
      <c r="IO3" s="98">
        <f t="shared" ref="IO3:IO9" si="30">SUM(II3:IN3)</f>
        <v>0</v>
      </c>
      <c r="IP3" s="99"/>
      <c r="IQ3" s="97"/>
      <c r="IR3" s="97"/>
      <c r="IS3" s="97"/>
      <c r="IT3" s="97"/>
      <c r="IU3" s="97"/>
      <c r="IV3" s="97"/>
      <c r="IW3" s="98">
        <f t="shared" ref="IW3:IW6" si="31">SUM(IQ3:IV3)</f>
        <v>0</v>
      </c>
      <c r="IX3" s="99"/>
      <c r="IY3" s="100">
        <f t="shared" ref="IY3:JD3" si="32">SUM(C3,K3,S3,AA3,AI3,AQ3,AY3,BG3,BO3,BW3,CE3,CM3,CU3,DC3,DK3,DS3,EA3,EI3,EQ3,EY3,FG3,FO3,FW3,GE3,GM3,GU3,HC3,HK3,HS3,IA3,II3,IQ3)</f>
        <v>0</v>
      </c>
      <c r="IZ3" s="100">
        <f t="shared" si="32"/>
        <v>0</v>
      </c>
      <c r="JA3" s="100">
        <f t="shared" si="32"/>
        <v>0</v>
      </c>
      <c r="JB3" s="100">
        <f t="shared" si="32"/>
        <v>0</v>
      </c>
      <c r="JC3" s="100">
        <f t="shared" si="32"/>
        <v>0</v>
      </c>
      <c r="JD3" s="100">
        <f t="shared" si="32"/>
        <v>0</v>
      </c>
      <c r="JE3" s="111">
        <f t="shared" ref="JE3:JE6" si="33">SUM(IY3:JD3)</f>
        <v>0</v>
      </c>
    </row>
    <row r="4" spans="1:265" ht="15.75" customHeight="1">
      <c r="A4" s="2" t="s">
        <v>57</v>
      </c>
      <c r="B4" s="2" t="s">
        <v>2</v>
      </c>
      <c r="C4" s="97"/>
      <c r="D4" s="98">
        <f>1+0.5</f>
        <v>1.5</v>
      </c>
      <c r="E4" s="98">
        <v>0.5</v>
      </c>
      <c r="F4" s="98">
        <f>1+1.5</f>
        <v>2.5</v>
      </c>
      <c r="G4" s="98">
        <v>2</v>
      </c>
      <c r="H4" s="97"/>
      <c r="I4" s="98">
        <f t="shared" si="0"/>
        <v>6.5</v>
      </c>
      <c r="J4" s="99"/>
      <c r="K4" s="97"/>
      <c r="L4" s="98"/>
      <c r="M4" s="98"/>
      <c r="N4" s="98"/>
      <c r="O4" s="98"/>
      <c r="P4" s="97"/>
      <c r="Q4" s="98">
        <f t="shared" si="1"/>
        <v>0</v>
      </c>
      <c r="R4" s="99"/>
      <c r="S4" s="112">
        <v>1</v>
      </c>
      <c r="T4" s="98">
        <v>0.5</v>
      </c>
      <c r="U4" s="98">
        <v>1</v>
      </c>
      <c r="V4" s="98">
        <v>1.5</v>
      </c>
      <c r="W4" s="97"/>
      <c r="X4" s="97"/>
      <c r="Y4" s="98">
        <f t="shared" si="2"/>
        <v>4</v>
      </c>
      <c r="Z4" s="99"/>
      <c r="AA4" s="97"/>
      <c r="AB4" s="98"/>
      <c r="AC4" s="98"/>
      <c r="AD4" s="98"/>
      <c r="AE4" s="98"/>
      <c r="AF4" s="97"/>
      <c r="AG4" s="98">
        <f t="shared" si="3"/>
        <v>0</v>
      </c>
      <c r="AH4" s="99"/>
      <c r="AI4" s="104"/>
      <c r="AJ4" s="97"/>
      <c r="AK4" s="97"/>
      <c r="AL4" s="97"/>
      <c r="AM4" s="97"/>
      <c r="AN4" s="97"/>
      <c r="AO4" s="98">
        <f t="shared" si="4"/>
        <v>0</v>
      </c>
      <c r="AP4" s="99"/>
      <c r="AQ4" s="97"/>
      <c r="AR4" s="98"/>
      <c r="AS4" s="98"/>
      <c r="AT4" s="98"/>
      <c r="AU4" s="98"/>
      <c r="AV4" s="97"/>
      <c r="AW4" s="98">
        <f t="shared" si="5"/>
        <v>0</v>
      </c>
      <c r="AX4" s="99"/>
      <c r="AY4" s="97"/>
      <c r="AZ4" s="98"/>
      <c r="BA4" s="98"/>
      <c r="BB4" s="98"/>
      <c r="BC4" s="98"/>
      <c r="BD4" s="97"/>
      <c r="BE4" s="98">
        <f t="shared" si="6"/>
        <v>0</v>
      </c>
      <c r="BF4" s="99"/>
      <c r="BG4" s="104"/>
      <c r="BH4" s="97"/>
      <c r="BI4" s="97"/>
      <c r="BJ4" s="98">
        <v>1</v>
      </c>
      <c r="BK4" s="97"/>
      <c r="BL4" s="97"/>
      <c r="BM4" s="98">
        <f t="shared" si="7"/>
        <v>1</v>
      </c>
      <c r="BN4" s="99"/>
      <c r="BO4" s="97"/>
      <c r="BP4" s="98"/>
      <c r="BQ4" s="98"/>
      <c r="BR4" s="98"/>
      <c r="BS4" s="98"/>
      <c r="BT4" s="97"/>
      <c r="BU4" s="98">
        <f t="shared" si="8"/>
        <v>0</v>
      </c>
      <c r="BV4" s="99"/>
      <c r="BW4" s="104"/>
      <c r="BX4" s="98">
        <v>1</v>
      </c>
      <c r="BY4" s="98">
        <v>0.5</v>
      </c>
      <c r="BZ4" s="98">
        <v>1</v>
      </c>
      <c r="CA4" s="97"/>
      <c r="CB4" s="97"/>
      <c r="CC4" s="98">
        <f t="shared" si="9"/>
        <v>2.5</v>
      </c>
      <c r="CD4" s="99"/>
      <c r="CE4" s="104"/>
      <c r="CF4" s="97"/>
      <c r="CG4" s="97"/>
      <c r="CH4" s="97"/>
      <c r="CI4" s="97"/>
      <c r="CJ4" s="97"/>
      <c r="CK4" s="98">
        <f t="shared" si="10"/>
        <v>0</v>
      </c>
      <c r="CL4" s="99"/>
      <c r="CM4" s="97"/>
      <c r="CN4" s="98"/>
      <c r="CO4" s="98"/>
      <c r="CP4" s="98"/>
      <c r="CQ4" s="98"/>
      <c r="CR4" s="97"/>
      <c r="CS4" s="98">
        <f t="shared" si="11"/>
        <v>0</v>
      </c>
      <c r="CT4" s="99"/>
      <c r="CU4" s="97"/>
      <c r="CV4" s="98"/>
      <c r="CW4" s="98"/>
      <c r="CX4" s="98"/>
      <c r="CY4" s="98"/>
      <c r="CZ4" s="97"/>
      <c r="DA4" s="98">
        <f t="shared" si="12"/>
        <v>0</v>
      </c>
      <c r="DB4" s="99"/>
      <c r="DC4" s="97"/>
      <c r="DD4" s="98"/>
      <c r="DE4" s="98"/>
      <c r="DF4" s="98"/>
      <c r="DG4" s="98"/>
      <c r="DH4" s="97"/>
      <c r="DI4" s="98">
        <f t="shared" si="13"/>
        <v>0</v>
      </c>
      <c r="DJ4" s="99"/>
      <c r="DK4" s="97"/>
      <c r="DL4" s="98"/>
      <c r="DM4" s="98"/>
      <c r="DN4" s="98"/>
      <c r="DO4" s="98"/>
      <c r="DP4" s="97"/>
      <c r="DQ4" s="98">
        <f t="shared" si="14"/>
        <v>0</v>
      </c>
      <c r="DR4" s="99"/>
      <c r="DS4" s="97"/>
      <c r="DT4" s="98"/>
      <c r="DU4" s="98"/>
      <c r="DV4" s="98"/>
      <c r="DW4" s="98"/>
      <c r="DX4" s="97"/>
      <c r="DY4" s="98">
        <f t="shared" si="15"/>
        <v>0</v>
      </c>
      <c r="DZ4" s="99"/>
      <c r="EA4" s="97"/>
      <c r="EB4" s="98"/>
      <c r="EC4" s="98"/>
      <c r="ED4" s="98"/>
      <c r="EE4" s="98"/>
      <c r="EF4" s="97"/>
      <c r="EG4" s="98">
        <f t="shared" si="16"/>
        <v>0</v>
      </c>
      <c r="EH4" s="99"/>
      <c r="EI4" s="104"/>
      <c r="EJ4" s="98">
        <v>2</v>
      </c>
      <c r="EK4" s="98">
        <v>1</v>
      </c>
      <c r="EL4" s="98">
        <v>0.5</v>
      </c>
      <c r="EM4" s="98">
        <v>0.5</v>
      </c>
      <c r="EN4" s="97"/>
      <c r="EO4" s="98">
        <f t="shared" si="17"/>
        <v>4</v>
      </c>
      <c r="EP4" s="99"/>
      <c r="EQ4" s="97"/>
      <c r="ER4" s="98"/>
      <c r="ES4" s="98"/>
      <c r="ET4" s="98"/>
      <c r="EU4" s="98"/>
      <c r="EV4" s="97"/>
      <c r="EW4" s="98">
        <f t="shared" si="18"/>
        <v>0</v>
      </c>
      <c r="EX4" s="99"/>
      <c r="EY4" s="97"/>
      <c r="EZ4" s="98"/>
      <c r="FA4" s="98"/>
      <c r="FB4" s="98"/>
      <c r="FC4" s="98"/>
      <c r="FD4" s="97"/>
      <c r="FE4" s="98">
        <f t="shared" si="19"/>
        <v>0</v>
      </c>
      <c r="FF4" s="99"/>
      <c r="FG4" s="97"/>
      <c r="FH4" s="98"/>
      <c r="FI4" s="98"/>
      <c r="FJ4" s="98"/>
      <c r="FK4" s="98"/>
      <c r="FL4" s="97"/>
      <c r="FM4" s="98">
        <f t="shared" si="20"/>
        <v>0</v>
      </c>
      <c r="FN4" s="99"/>
      <c r="FO4" s="104"/>
      <c r="FP4" s="98">
        <v>0.5</v>
      </c>
      <c r="FQ4" s="98">
        <v>0.5</v>
      </c>
      <c r="FR4" s="98">
        <v>1</v>
      </c>
      <c r="FS4" s="98">
        <v>1</v>
      </c>
      <c r="FT4" s="97"/>
      <c r="FU4" s="98">
        <f t="shared" si="21"/>
        <v>3</v>
      </c>
      <c r="FV4" s="99"/>
      <c r="FW4" s="97"/>
      <c r="FX4" s="98"/>
      <c r="FY4" s="98"/>
      <c r="FZ4" s="98"/>
      <c r="GA4" s="98"/>
      <c r="GB4" s="97"/>
      <c r="GC4" s="98">
        <f t="shared" si="22"/>
        <v>0</v>
      </c>
      <c r="GD4" s="99"/>
      <c r="GE4" s="112">
        <v>1</v>
      </c>
      <c r="GF4" s="97"/>
      <c r="GG4" s="97"/>
      <c r="GH4" s="98">
        <v>2.5</v>
      </c>
      <c r="GI4" s="97"/>
      <c r="GJ4" s="97"/>
      <c r="GK4" s="98">
        <f t="shared" si="23"/>
        <v>3.5</v>
      </c>
      <c r="GL4" s="99"/>
      <c r="GM4" s="104"/>
      <c r="GN4" s="97"/>
      <c r="GO4" s="97"/>
      <c r="GP4" s="97"/>
      <c r="GQ4" s="97"/>
      <c r="GR4" s="97"/>
      <c r="GS4" s="98">
        <f t="shared" si="24"/>
        <v>0</v>
      </c>
      <c r="GT4" s="99"/>
      <c r="GU4" s="97"/>
      <c r="GV4" s="98"/>
      <c r="GW4" s="98"/>
      <c r="GX4" s="98"/>
      <c r="GY4" s="98"/>
      <c r="GZ4" s="97"/>
      <c r="HA4" s="98">
        <f t="shared" si="25"/>
        <v>0</v>
      </c>
      <c r="HB4" s="99"/>
      <c r="HC4" s="97"/>
      <c r="HD4" s="98"/>
      <c r="HE4" s="98"/>
      <c r="HF4" s="98"/>
      <c r="HG4" s="98"/>
      <c r="HH4" s="97"/>
      <c r="HI4" s="98">
        <f t="shared" si="26"/>
        <v>0</v>
      </c>
      <c r="HJ4" s="99"/>
      <c r="HK4" s="97"/>
      <c r="HL4" s="98"/>
      <c r="HM4" s="98"/>
      <c r="HN4" s="98"/>
      <c r="HO4" s="98"/>
      <c r="HP4" s="97"/>
      <c r="HQ4" s="98">
        <f t="shared" si="27"/>
        <v>0</v>
      </c>
      <c r="HR4" s="99"/>
      <c r="HS4" s="104"/>
      <c r="HT4" s="98">
        <v>1</v>
      </c>
      <c r="HU4" s="98">
        <v>0.5</v>
      </c>
      <c r="HV4" s="98">
        <v>1</v>
      </c>
      <c r="HW4" s="98">
        <v>0.5</v>
      </c>
      <c r="HX4" s="97"/>
      <c r="HY4" s="98">
        <f t="shared" si="28"/>
        <v>3</v>
      </c>
      <c r="HZ4" s="99"/>
      <c r="IA4" s="97"/>
      <c r="IB4" s="98"/>
      <c r="IC4" s="98"/>
      <c r="ID4" s="98"/>
      <c r="IE4" s="98"/>
      <c r="IF4" s="97"/>
      <c r="IG4" s="98">
        <f t="shared" si="29"/>
        <v>0</v>
      </c>
      <c r="IH4" s="99"/>
      <c r="II4" s="97"/>
      <c r="IJ4" s="98"/>
      <c r="IK4" s="98"/>
      <c r="IL4" s="98"/>
      <c r="IM4" s="98"/>
      <c r="IN4" s="97"/>
      <c r="IO4" s="98">
        <f t="shared" si="30"/>
        <v>0</v>
      </c>
      <c r="IP4" s="99"/>
      <c r="IQ4" s="97"/>
      <c r="IR4" s="98"/>
      <c r="IS4" s="98"/>
      <c r="IT4" s="98"/>
      <c r="IU4" s="98"/>
      <c r="IV4" s="97"/>
      <c r="IW4" s="98">
        <f t="shared" si="31"/>
        <v>0</v>
      </c>
      <c r="IX4" s="99"/>
      <c r="IY4" s="100">
        <f t="shared" ref="IY4:JD4" si="34">SUM(C4,K4,S4,AA4,AI4,AQ4,AY4,BG4,BO4,BW4,CE4,CM4,CU4,DC4,DK4,DS4,EA4,EI4,EQ4,EY4,FG4,FO4,FW4,GE4,GM4,GU4,HC4,HK4,HS4,IA4,II4,IQ4)</f>
        <v>2</v>
      </c>
      <c r="IZ4" s="100">
        <f t="shared" si="34"/>
        <v>6.5</v>
      </c>
      <c r="JA4" s="100">
        <f t="shared" si="34"/>
        <v>4</v>
      </c>
      <c r="JB4" s="100">
        <f t="shared" si="34"/>
        <v>11</v>
      </c>
      <c r="JC4" s="100">
        <f t="shared" si="34"/>
        <v>4</v>
      </c>
      <c r="JD4" s="100">
        <f t="shared" si="34"/>
        <v>0</v>
      </c>
      <c r="JE4" s="111">
        <f t="shared" si="33"/>
        <v>27.5</v>
      </c>
    </row>
    <row r="5" spans="1:265" ht="15.75" customHeight="1">
      <c r="A5" s="2" t="s">
        <v>159</v>
      </c>
      <c r="B5" s="2" t="s">
        <v>3</v>
      </c>
      <c r="C5" s="97"/>
      <c r="D5" s="97"/>
      <c r="E5" s="97"/>
      <c r="F5" s="97"/>
      <c r="G5" s="97"/>
      <c r="H5" s="97"/>
      <c r="I5" s="98">
        <f t="shared" si="0"/>
        <v>0</v>
      </c>
      <c r="J5" s="99"/>
      <c r="K5" s="97"/>
      <c r="L5" s="97"/>
      <c r="M5" s="97"/>
      <c r="N5" s="97"/>
      <c r="O5" s="97"/>
      <c r="P5" s="97"/>
      <c r="Q5" s="98">
        <f t="shared" si="1"/>
        <v>0</v>
      </c>
      <c r="R5" s="99"/>
      <c r="S5" s="112">
        <v>2.5</v>
      </c>
      <c r="T5" s="98">
        <v>2</v>
      </c>
      <c r="U5" s="98">
        <v>2.5</v>
      </c>
      <c r="V5" s="98">
        <v>2</v>
      </c>
      <c r="W5" s="98">
        <v>0.5</v>
      </c>
      <c r="X5" s="97"/>
      <c r="Y5" s="98">
        <f t="shared" si="2"/>
        <v>9.5</v>
      </c>
      <c r="Z5" s="99"/>
      <c r="AA5" s="97"/>
      <c r="AB5" s="97"/>
      <c r="AC5" s="97"/>
      <c r="AD5" s="97"/>
      <c r="AE5" s="97"/>
      <c r="AF5" s="97"/>
      <c r="AG5" s="98">
        <f t="shared" si="3"/>
        <v>0</v>
      </c>
      <c r="AH5" s="99"/>
      <c r="AI5" s="104"/>
      <c r="AJ5" s="97"/>
      <c r="AK5" s="97"/>
      <c r="AL5" s="97"/>
      <c r="AM5" s="97"/>
      <c r="AN5" s="97"/>
      <c r="AO5" s="98">
        <f t="shared" si="4"/>
        <v>0</v>
      </c>
      <c r="AP5" s="99"/>
      <c r="AQ5" s="97"/>
      <c r="AR5" s="97"/>
      <c r="AS5" s="97"/>
      <c r="AT5" s="97"/>
      <c r="AU5" s="97"/>
      <c r="AV5" s="97"/>
      <c r="AW5" s="98">
        <f t="shared" si="5"/>
        <v>0</v>
      </c>
      <c r="AX5" s="99"/>
      <c r="AY5" s="97"/>
      <c r="AZ5" s="97"/>
      <c r="BA5" s="97"/>
      <c r="BB5" s="97"/>
      <c r="BC5" s="97"/>
      <c r="BD5" s="97"/>
      <c r="BE5" s="98">
        <f t="shared" si="6"/>
        <v>0</v>
      </c>
      <c r="BF5" s="99"/>
      <c r="BG5" s="104"/>
      <c r="BH5" s="97"/>
      <c r="BI5" s="97"/>
      <c r="BJ5" s="97"/>
      <c r="BK5" s="97"/>
      <c r="BL5" s="97"/>
      <c r="BM5" s="98">
        <f t="shared" si="7"/>
        <v>0</v>
      </c>
      <c r="BN5" s="99"/>
      <c r="BO5" s="97"/>
      <c r="BP5" s="97"/>
      <c r="BQ5" s="97"/>
      <c r="BR5" s="97"/>
      <c r="BS5" s="97"/>
      <c r="BT5" s="97"/>
      <c r="BU5" s="98">
        <f t="shared" si="8"/>
        <v>0</v>
      </c>
      <c r="BV5" s="99"/>
      <c r="BW5" s="104"/>
      <c r="BX5" s="98">
        <v>2</v>
      </c>
      <c r="BY5" s="98">
        <v>3</v>
      </c>
      <c r="BZ5" s="98">
        <v>1.5</v>
      </c>
      <c r="CA5" s="97"/>
      <c r="CB5" s="97"/>
      <c r="CC5" s="98">
        <f t="shared" si="9"/>
        <v>6.5</v>
      </c>
      <c r="CD5" s="99"/>
      <c r="CE5" s="104"/>
      <c r="CF5" s="97"/>
      <c r="CG5" s="97"/>
      <c r="CH5" s="97"/>
      <c r="CI5" s="97"/>
      <c r="CJ5" s="97"/>
      <c r="CK5" s="98">
        <f t="shared" si="10"/>
        <v>0</v>
      </c>
      <c r="CL5" s="99"/>
      <c r="CM5" s="97"/>
      <c r="CN5" s="97"/>
      <c r="CO5" s="97"/>
      <c r="CP5" s="97"/>
      <c r="CQ5" s="97"/>
      <c r="CR5" s="97"/>
      <c r="CS5" s="98">
        <f t="shared" si="11"/>
        <v>0</v>
      </c>
      <c r="CT5" s="99"/>
      <c r="CU5" s="97"/>
      <c r="CV5" s="97"/>
      <c r="CW5" s="97"/>
      <c r="CX5" s="97"/>
      <c r="CY5" s="97"/>
      <c r="CZ5" s="97"/>
      <c r="DA5" s="98">
        <f t="shared" si="12"/>
        <v>0</v>
      </c>
      <c r="DB5" s="99"/>
      <c r="DC5" s="97"/>
      <c r="DD5" s="97"/>
      <c r="DE5" s="97"/>
      <c r="DF5" s="97"/>
      <c r="DG5" s="97"/>
      <c r="DH5" s="97"/>
      <c r="DI5" s="98">
        <f t="shared" si="13"/>
        <v>0</v>
      </c>
      <c r="DJ5" s="99"/>
      <c r="DK5" s="97"/>
      <c r="DL5" s="97"/>
      <c r="DM5" s="97"/>
      <c r="DN5" s="97"/>
      <c r="DO5" s="97"/>
      <c r="DP5" s="97"/>
      <c r="DQ5" s="98">
        <f t="shared" si="14"/>
        <v>0</v>
      </c>
      <c r="DR5" s="99"/>
      <c r="DS5" s="97"/>
      <c r="DT5" s="97"/>
      <c r="DU5" s="97"/>
      <c r="DV5" s="97"/>
      <c r="DW5" s="97"/>
      <c r="DX5" s="97"/>
      <c r="DY5" s="98">
        <f t="shared" si="15"/>
        <v>0</v>
      </c>
      <c r="DZ5" s="99"/>
      <c r="EA5" s="97"/>
      <c r="EB5" s="97"/>
      <c r="EC5" s="97"/>
      <c r="ED5" s="97"/>
      <c r="EE5" s="97"/>
      <c r="EF5" s="97"/>
      <c r="EG5" s="98">
        <f t="shared" si="16"/>
        <v>0</v>
      </c>
      <c r="EH5" s="99"/>
      <c r="EI5" s="104"/>
      <c r="EJ5" s="97"/>
      <c r="EK5" s="97"/>
      <c r="EL5" s="97"/>
      <c r="EM5" s="97"/>
      <c r="EN5" s="97"/>
      <c r="EO5" s="98">
        <f t="shared" si="17"/>
        <v>0</v>
      </c>
      <c r="EP5" s="99"/>
      <c r="EQ5" s="97"/>
      <c r="ER5" s="97"/>
      <c r="ES5" s="97"/>
      <c r="ET5" s="97"/>
      <c r="EU5" s="97"/>
      <c r="EV5" s="97"/>
      <c r="EW5" s="98">
        <f t="shared" si="18"/>
        <v>0</v>
      </c>
      <c r="EX5" s="99"/>
      <c r="EY5" s="97"/>
      <c r="EZ5" s="97"/>
      <c r="FA5" s="97"/>
      <c r="FB5" s="97"/>
      <c r="FC5" s="97"/>
      <c r="FD5" s="97"/>
      <c r="FE5" s="98">
        <f t="shared" si="19"/>
        <v>0</v>
      </c>
      <c r="FF5" s="99"/>
      <c r="FG5" s="97"/>
      <c r="FH5" s="97"/>
      <c r="FI5" s="97"/>
      <c r="FJ5" s="97"/>
      <c r="FK5" s="97"/>
      <c r="FL5" s="97"/>
      <c r="FM5" s="98">
        <f t="shared" si="20"/>
        <v>0</v>
      </c>
      <c r="FN5" s="99"/>
      <c r="FO5" s="104"/>
      <c r="FP5" s="97"/>
      <c r="FQ5" s="97"/>
      <c r="FR5" s="97"/>
      <c r="FS5" s="97"/>
      <c r="FT5" s="97"/>
      <c r="FU5" s="98">
        <f t="shared" si="21"/>
        <v>0</v>
      </c>
      <c r="FV5" s="99"/>
      <c r="FW5" s="97"/>
      <c r="FX5" s="97"/>
      <c r="FY5" s="97"/>
      <c r="FZ5" s="97"/>
      <c r="GA5" s="97"/>
      <c r="GB5" s="97"/>
      <c r="GC5" s="98">
        <f t="shared" si="22"/>
        <v>0</v>
      </c>
      <c r="GD5" s="99"/>
      <c r="GE5" s="104"/>
      <c r="GF5" s="97"/>
      <c r="GG5" s="98">
        <v>1.5</v>
      </c>
      <c r="GH5" s="97"/>
      <c r="GI5" s="97"/>
      <c r="GJ5" s="97"/>
      <c r="GK5" s="98">
        <f t="shared" si="23"/>
        <v>1.5</v>
      </c>
      <c r="GL5" s="99"/>
      <c r="GM5" s="104"/>
      <c r="GN5" s="97"/>
      <c r="GO5" s="97"/>
      <c r="GP5" s="97"/>
      <c r="GQ5" s="97"/>
      <c r="GR5" s="97"/>
      <c r="GS5" s="98">
        <f t="shared" si="24"/>
        <v>0</v>
      </c>
      <c r="GT5" s="99"/>
      <c r="GU5" s="97"/>
      <c r="GV5" s="97"/>
      <c r="GW5" s="97"/>
      <c r="GX5" s="97"/>
      <c r="GY5" s="97"/>
      <c r="GZ5" s="97"/>
      <c r="HA5" s="98">
        <f t="shared" si="25"/>
        <v>0</v>
      </c>
      <c r="HB5" s="99"/>
      <c r="HC5" s="97"/>
      <c r="HD5" s="97"/>
      <c r="HE5" s="97"/>
      <c r="HF5" s="97"/>
      <c r="HG5" s="97"/>
      <c r="HH5" s="97"/>
      <c r="HI5" s="98">
        <f t="shared" si="26"/>
        <v>0</v>
      </c>
      <c r="HJ5" s="99"/>
      <c r="HK5" s="97"/>
      <c r="HL5" s="97"/>
      <c r="HM5" s="97"/>
      <c r="HN5" s="97"/>
      <c r="HO5" s="97"/>
      <c r="HP5" s="97"/>
      <c r="HQ5" s="98">
        <f t="shared" si="27"/>
        <v>0</v>
      </c>
      <c r="HR5" s="99"/>
      <c r="HS5" s="104"/>
      <c r="HT5" s="97"/>
      <c r="HU5" s="97"/>
      <c r="HV5" s="97"/>
      <c r="HW5" s="97"/>
      <c r="HX5" s="97"/>
      <c r="HY5" s="98">
        <f t="shared" si="28"/>
        <v>0</v>
      </c>
      <c r="HZ5" s="99"/>
      <c r="IA5" s="97"/>
      <c r="IB5" s="97"/>
      <c r="IC5" s="97"/>
      <c r="ID5" s="97"/>
      <c r="IE5" s="97"/>
      <c r="IF5" s="97"/>
      <c r="IG5" s="98">
        <f t="shared" si="29"/>
        <v>0</v>
      </c>
      <c r="IH5" s="99"/>
      <c r="II5" s="97"/>
      <c r="IJ5" s="97"/>
      <c r="IK5" s="97"/>
      <c r="IL5" s="97"/>
      <c r="IM5" s="97"/>
      <c r="IN5" s="97"/>
      <c r="IO5" s="98">
        <f t="shared" si="30"/>
        <v>0</v>
      </c>
      <c r="IP5" s="99"/>
      <c r="IQ5" s="97"/>
      <c r="IR5" s="97"/>
      <c r="IS5" s="97"/>
      <c r="IT5" s="97"/>
      <c r="IU5" s="97"/>
      <c r="IV5" s="97"/>
      <c r="IW5" s="98">
        <f t="shared" si="31"/>
        <v>0</v>
      </c>
      <c r="IX5" s="99"/>
      <c r="IY5" s="100">
        <f t="shared" ref="IY5:JD5" si="35">SUM(C5,K5,S5,AA5,AI5,AQ5,AY5,BG5,BO5,BW5,CE5,CM5,CU5,DC5,DK5,DS5,EA5,EI5,EQ5,EY5,FG5,FO5,FW5,GE5,GM5,GU5,HC5,HK5,HS5,IA5,II5,IQ5)</f>
        <v>2.5</v>
      </c>
      <c r="IZ5" s="100">
        <f t="shared" si="35"/>
        <v>4</v>
      </c>
      <c r="JA5" s="100">
        <f t="shared" si="35"/>
        <v>7</v>
      </c>
      <c r="JB5" s="100">
        <f t="shared" si="35"/>
        <v>3.5</v>
      </c>
      <c r="JC5" s="100">
        <f t="shared" si="35"/>
        <v>0.5</v>
      </c>
      <c r="JD5" s="100">
        <f t="shared" si="35"/>
        <v>0</v>
      </c>
      <c r="JE5" s="111">
        <f t="shared" si="33"/>
        <v>17.5</v>
      </c>
    </row>
    <row r="6" spans="1:265" ht="15.75" customHeight="1">
      <c r="A6" s="2" t="s">
        <v>59</v>
      </c>
      <c r="B6" s="2" t="s">
        <v>4</v>
      </c>
      <c r="C6" s="97"/>
      <c r="D6" s="97"/>
      <c r="E6" s="97"/>
      <c r="F6" s="97"/>
      <c r="G6" s="97"/>
      <c r="H6" s="97"/>
      <c r="I6" s="98">
        <f t="shared" si="0"/>
        <v>0</v>
      </c>
      <c r="J6" s="99"/>
      <c r="K6" s="97"/>
      <c r="L6" s="97"/>
      <c r="M6" s="97"/>
      <c r="N6" s="97"/>
      <c r="O6" s="97"/>
      <c r="P6" s="97"/>
      <c r="Q6" s="98">
        <f t="shared" si="1"/>
        <v>0</v>
      </c>
      <c r="R6" s="99"/>
      <c r="S6" s="112">
        <f>2+5</f>
        <v>7</v>
      </c>
      <c r="T6" s="97"/>
      <c r="U6" s="97"/>
      <c r="V6" s="97"/>
      <c r="W6" s="97"/>
      <c r="X6" s="97"/>
      <c r="Y6" s="98">
        <f t="shared" si="2"/>
        <v>7</v>
      </c>
      <c r="Z6" s="99"/>
      <c r="AA6" s="97"/>
      <c r="AB6" s="97"/>
      <c r="AC6" s="97"/>
      <c r="AD6" s="97"/>
      <c r="AE6" s="97"/>
      <c r="AF6" s="97"/>
      <c r="AG6" s="98">
        <f t="shared" si="3"/>
        <v>0</v>
      </c>
      <c r="AH6" s="99"/>
      <c r="AI6" s="112">
        <v>4</v>
      </c>
      <c r="AJ6" s="97"/>
      <c r="AK6" s="97"/>
      <c r="AL6" s="97"/>
      <c r="AM6" s="97"/>
      <c r="AN6" s="97"/>
      <c r="AO6" s="98">
        <f t="shared" si="4"/>
        <v>4</v>
      </c>
      <c r="AP6" s="99"/>
      <c r="AQ6" s="97"/>
      <c r="AR6" s="97"/>
      <c r="AS6" s="97"/>
      <c r="AT6" s="97"/>
      <c r="AU6" s="97"/>
      <c r="AV6" s="97"/>
      <c r="AW6" s="98">
        <f t="shared" si="5"/>
        <v>0</v>
      </c>
      <c r="AX6" s="99"/>
      <c r="AY6" s="97"/>
      <c r="AZ6" s="97"/>
      <c r="BA6" s="97"/>
      <c r="BB6" s="97"/>
      <c r="BC6" s="97"/>
      <c r="BD6" s="97"/>
      <c r="BE6" s="98">
        <f t="shared" si="6"/>
        <v>0</v>
      </c>
      <c r="BF6" s="99"/>
      <c r="BG6" s="104"/>
      <c r="BH6" s="97"/>
      <c r="BI6" s="97"/>
      <c r="BJ6" s="97"/>
      <c r="BK6" s="97"/>
      <c r="BL6" s="97"/>
      <c r="BM6" s="98">
        <f t="shared" si="7"/>
        <v>0</v>
      </c>
      <c r="BN6" s="99"/>
      <c r="BO6" s="97"/>
      <c r="BP6" s="97"/>
      <c r="BQ6" s="97"/>
      <c r="BR6" s="97"/>
      <c r="BS6" s="97"/>
      <c r="BT6" s="97"/>
      <c r="BU6" s="98">
        <f t="shared" si="8"/>
        <v>0</v>
      </c>
      <c r="BV6" s="99"/>
      <c r="BW6" s="112">
        <v>6</v>
      </c>
      <c r="BX6" s="97"/>
      <c r="BY6" s="97"/>
      <c r="BZ6" s="97"/>
      <c r="CA6" s="97"/>
      <c r="CB6" s="97"/>
      <c r="CC6" s="98">
        <f t="shared" si="9"/>
        <v>6</v>
      </c>
      <c r="CD6" s="99"/>
      <c r="CE6" s="104"/>
      <c r="CF6" s="97"/>
      <c r="CG6" s="97"/>
      <c r="CH6" s="97"/>
      <c r="CI6" s="97"/>
      <c r="CJ6" s="97"/>
      <c r="CK6" s="98">
        <f t="shared" si="10"/>
        <v>0</v>
      </c>
      <c r="CL6" s="99"/>
      <c r="CM6" s="97"/>
      <c r="CN6" s="97"/>
      <c r="CO6" s="97"/>
      <c r="CP6" s="97"/>
      <c r="CQ6" s="97"/>
      <c r="CR6" s="97"/>
      <c r="CS6" s="98">
        <f t="shared" si="11"/>
        <v>0</v>
      </c>
      <c r="CT6" s="99"/>
      <c r="CU6" s="97"/>
      <c r="CV6" s="97"/>
      <c r="CW6" s="97"/>
      <c r="CX6" s="97"/>
      <c r="CY6" s="97"/>
      <c r="CZ6" s="97"/>
      <c r="DA6" s="98">
        <f t="shared" si="12"/>
        <v>0</v>
      </c>
      <c r="DB6" s="99"/>
      <c r="DC6" s="97"/>
      <c r="DD6" s="97"/>
      <c r="DE6" s="97"/>
      <c r="DF6" s="97"/>
      <c r="DG6" s="97"/>
      <c r="DH6" s="97"/>
      <c r="DI6" s="98">
        <f t="shared" si="13"/>
        <v>0</v>
      </c>
      <c r="DJ6" s="99"/>
      <c r="DK6" s="97"/>
      <c r="DL6" s="97"/>
      <c r="DM6" s="97"/>
      <c r="DN6" s="97"/>
      <c r="DO6" s="97"/>
      <c r="DP6" s="97"/>
      <c r="DQ6" s="98">
        <f t="shared" si="14"/>
        <v>0</v>
      </c>
      <c r="DR6" s="99"/>
      <c r="DS6" s="97"/>
      <c r="DT6" s="97"/>
      <c r="DU6" s="97"/>
      <c r="DV6" s="97"/>
      <c r="DW6" s="97"/>
      <c r="DX6" s="97"/>
      <c r="DY6" s="98">
        <f t="shared" si="15"/>
        <v>0</v>
      </c>
      <c r="DZ6" s="99"/>
      <c r="EA6" s="97"/>
      <c r="EB6" s="97"/>
      <c r="EC6" s="97"/>
      <c r="ED6" s="97"/>
      <c r="EE6" s="97"/>
      <c r="EF6" s="97"/>
      <c r="EG6" s="98">
        <f t="shared" si="16"/>
        <v>0</v>
      </c>
      <c r="EH6" s="99"/>
      <c r="EI6" s="104"/>
      <c r="EJ6" s="97"/>
      <c r="EK6" s="97"/>
      <c r="EL6" s="97"/>
      <c r="EM6" s="97"/>
      <c r="EN6" s="97"/>
      <c r="EO6" s="98">
        <f t="shared" si="17"/>
        <v>0</v>
      </c>
      <c r="EP6" s="99"/>
      <c r="EQ6" s="97"/>
      <c r="ER6" s="97"/>
      <c r="ES6" s="97"/>
      <c r="ET6" s="97"/>
      <c r="EU6" s="97"/>
      <c r="EV6" s="97"/>
      <c r="EW6" s="98">
        <f t="shared" si="18"/>
        <v>0</v>
      </c>
      <c r="EX6" s="99"/>
      <c r="EY6" s="97"/>
      <c r="EZ6" s="97"/>
      <c r="FA6" s="97"/>
      <c r="FB6" s="97"/>
      <c r="FC6" s="97"/>
      <c r="FD6" s="97"/>
      <c r="FE6" s="98">
        <f t="shared" si="19"/>
        <v>0</v>
      </c>
      <c r="FF6" s="99"/>
      <c r="FG6" s="97"/>
      <c r="FH6" s="97"/>
      <c r="FI6" s="97"/>
      <c r="FJ6" s="97"/>
      <c r="FK6" s="97"/>
      <c r="FL6" s="97"/>
      <c r="FM6" s="98">
        <f t="shared" si="20"/>
        <v>0</v>
      </c>
      <c r="FN6" s="99"/>
      <c r="FO6" s="104"/>
      <c r="FP6" s="97"/>
      <c r="FQ6" s="97"/>
      <c r="FR6" s="97"/>
      <c r="FS6" s="97"/>
      <c r="FT6" s="97"/>
      <c r="FU6" s="98">
        <f t="shared" si="21"/>
        <v>0</v>
      </c>
      <c r="FV6" s="99"/>
      <c r="FW6" s="97"/>
      <c r="FX6" s="97"/>
      <c r="FY6" s="97"/>
      <c r="FZ6" s="97"/>
      <c r="GA6" s="97"/>
      <c r="GB6" s="97"/>
      <c r="GC6" s="98">
        <f t="shared" si="22"/>
        <v>0</v>
      </c>
      <c r="GD6" s="99"/>
      <c r="GE6" s="112">
        <v>5.5</v>
      </c>
      <c r="GF6" s="97"/>
      <c r="GG6" s="97"/>
      <c r="GH6" s="97"/>
      <c r="GI6" s="97"/>
      <c r="GJ6" s="97"/>
      <c r="GK6" s="98">
        <f t="shared" si="23"/>
        <v>5.5</v>
      </c>
      <c r="GL6" s="99"/>
      <c r="GM6" s="112">
        <v>2</v>
      </c>
      <c r="GN6" s="97"/>
      <c r="GO6" s="97"/>
      <c r="GP6" s="97"/>
      <c r="GQ6" s="97"/>
      <c r="GR6" s="97"/>
      <c r="GS6" s="98">
        <f t="shared" si="24"/>
        <v>2</v>
      </c>
      <c r="GT6" s="99"/>
      <c r="GU6" s="97"/>
      <c r="GV6" s="97"/>
      <c r="GW6" s="97"/>
      <c r="GX6" s="97"/>
      <c r="GY6" s="97"/>
      <c r="GZ6" s="97"/>
      <c r="HA6" s="98">
        <f t="shared" si="25"/>
        <v>0</v>
      </c>
      <c r="HB6" s="99"/>
      <c r="HC6" s="97"/>
      <c r="HD6" s="97"/>
      <c r="HE6" s="97"/>
      <c r="HF6" s="97"/>
      <c r="HG6" s="97"/>
      <c r="HH6" s="97"/>
      <c r="HI6" s="98">
        <f t="shared" si="26"/>
        <v>0</v>
      </c>
      <c r="HJ6" s="99"/>
      <c r="HK6" s="97"/>
      <c r="HL6" s="97"/>
      <c r="HM6" s="97"/>
      <c r="HN6" s="97"/>
      <c r="HO6" s="97"/>
      <c r="HP6" s="97"/>
      <c r="HQ6" s="98">
        <f t="shared" si="27"/>
        <v>0</v>
      </c>
      <c r="HR6" s="99"/>
      <c r="HS6" s="104"/>
      <c r="HT6" s="97"/>
      <c r="HU6" s="97"/>
      <c r="HV6" s="97"/>
      <c r="HW6" s="97"/>
      <c r="HX6" s="97"/>
      <c r="HY6" s="98">
        <f t="shared" si="28"/>
        <v>0</v>
      </c>
      <c r="HZ6" s="99"/>
      <c r="IA6" s="97"/>
      <c r="IB6" s="97"/>
      <c r="IC6" s="97"/>
      <c r="ID6" s="97"/>
      <c r="IE6" s="97"/>
      <c r="IF6" s="97"/>
      <c r="IG6" s="98">
        <f t="shared" si="29"/>
        <v>0</v>
      </c>
      <c r="IH6" s="99"/>
      <c r="II6" s="97"/>
      <c r="IJ6" s="97"/>
      <c r="IK6" s="97"/>
      <c r="IL6" s="97"/>
      <c r="IM6" s="97"/>
      <c r="IN6" s="97"/>
      <c r="IO6" s="98">
        <f t="shared" si="30"/>
        <v>0</v>
      </c>
      <c r="IP6" s="99"/>
      <c r="IQ6" s="97"/>
      <c r="IR6" s="97"/>
      <c r="IS6" s="97"/>
      <c r="IT6" s="97"/>
      <c r="IU6" s="97"/>
      <c r="IV6" s="97"/>
      <c r="IW6" s="98">
        <f t="shared" si="31"/>
        <v>0</v>
      </c>
      <c r="IX6" s="99"/>
      <c r="IY6" s="100">
        <f t="shared" ref="IY6:JD6" si="36">SUM(C6,K6,S6,AA6,AI6,AQ6,AY6,BG6,BO6,BW6,CE6,CM6,CU6,DC6,DK6,DS6,EA6,EI6,EQ6,EY6,FG6,FO6,FW6,GE6,GM6,GU6,HC6,HK6,HS6,IA6,II6,IQ6)</f>
        <v>24.5</v>
      </c>
      <c r="IZ6" s="100">
        <f t="shared" si="36"/>
        <v>0</v>
      </c>
      <c r="JA6" s="100">
        <f t="shared" si="36"/>
        <v>0</v>
      </c>
      <c r="JB6" s="100">
        <f t="shared" si="36"/>
        <v>0</v>
      </c>
      <c r="JC6" s="100">
        <f t="shared" si="36"/>
        <v>0</v>
      </c>
      <c r="JD6" s="100">
        <f t="shared" si="36"/>
        <v>0</v>
      </c>
      <c r="JE6" s="111">
        <f t="shared" si="33"/>
        <v>24.5</v>
      </c>
    </row>
    <row r="7" spans="1:265" ht="15.75" customHeight="1">
      <c r="A7" s="2" t="s">
        <v>60</v>
      </c>
      <c r="B7" s="2" t="s">
        <v>5</v>
      </c>
      <c r="I7" s="98">
        <f t="shared" si="0"/>
        <v>0</v>
      </c>
      <c r="J7" s="99"/>
      <c r="Q7" s="98">
        <f t="shared" si="1"/>
        <v>0</v>
      </c>
      <c r="R7" s="99"/>
      <c r="T7" s="97">
        <v>0.5</v>
      </c>
      <c r="Y7" s="98">
        <f t="shared" si="2"/>
        <v>0.5</v>
      </c>
      <c r="Z7" s="99"/>
      <c r="AG7" s="98">
        <f t="shared" si="3"/>
        <v>0</v>
      </c>
      <c r="AH7" s="99"/>
      <c r="AO7" s="98">
        <f t="shared" si="4"/>
        <v>0</v>
      </c>
      <c r="AP7" s="99"/>
      <c r="AW7" s="98">
        <f t="shared" si="5"/>
        <v>0</v>
      </c>
      <c r="AX7" s="99"/>
      <c r="BE7" s="98">
        <f t="shared" si="6"/>
        <v>0</v>
      </c>
      <c r="BF7" s="99"/>
      <c r="BM7" s="98">
        <f t="shared" si="7"/>
        <v>0</v>
      </c>
      <c r="BN7" s="99"/>
      <c r="BU7" s="98">
        <f t="shared" si="8"/>
        <v>0</v>
      </c>
      <c r="BV7" s="99"/>
      <c r="CC7" s="98">
        <f t="shared" si="9"/>
        <v>0</v>
      </c>
      <c r="CD7" s="99"/>
      <c r="CK7" s="98">
        <f t="shared" si="10"/>
        <v>0</v>
      </c>
      <c r="CL7" s="99"/>
      <c r="CS7" s="98">
        <f t="shared" si="11"/>
        <v>0</v>
      </c>
      <c r="CT7" s="99"/>
      <c r="DA7" s="98">
        <f t="shared" si="12"/>
        <v>0</v>
      </c>
      <c r="DB7" s="99"/>
      <c r="DI7" s="98">
        <f t="shared" si="13"/>
        <v>0</v>
      </c>
      <c r="DJ7" s="99"/>
      <c r="DQ7" s="98">
        <f t="shared" si="14"/>
        <v>0</v>
      </c>
      <c r="DR7" s="99"/>
      <c r="DY7" s="98">
        <f t="shared" si="15"/>
        <v>0</v>
      </c>
      <c r="DZ7" s="99"/>
      <c r="EG7" s="98">
        <f t="shared" si="16"/>
        <v>0</v>
      </c>
      <c r="EH7" s="99"/>
      <c r="EO7" s="98">
        <f t="shared" si="17"/>
        <v>0</v>
      </c>
      <c r="EP7" s="99"/>
      <c r="EW7" s="98">
        <f t="shared" si="18"/>
        <v>0</v>
      </c>
      <c r="EX7" s="99"/>
      <c r="FE7" s="98">
        <f t="shared" si="19"/>
        <v>0</v>
      </c>
      <c r="FF7" s="99"/>
      <c r="FM7" s="98">
        <f t="shared" si="20"/>
        <v>0</v>
      </c>
      <c r="FN7" s="99"/>
      <c r="FU7" s="98">
        <f t="shared" si="21"/>
        <v>0</v>
      </c>
      <c r="FV7" s="99"/>
      <c r="GC7" s="98">
        <f t="shared" si="22"/>
        <v>0</v>
      </c>
      <c r="GD7" s="99"/>
      <c r="GK7" s="98">
        <f t="shared" si="23"/>
        <v>0</v>
      </c>
      <c r="GL7" s="99"/>
      <c r="GS7" s="98">
        <f t="shared" si="24"/>
        <v>0</v>
      </c>
      <c r="GT7" s="99"/>
      <c r="HA7" s="98">
        <f t="shared" si="25"/>
        <v>0</v>
      </c>
      <c r="HB7" s="99"/>
      <c r="HI7" s="98">
        <f t="shared" si="26"/>
        <v>0</v>
      </c>
      <c r="HJ7" s="99"/>
      <c r="HQ7" s="98">
        <f t="shared" si="27"/>
        <v>0</v>
      </c>
      <c r="HR7" s="99"/>
      <c r="HY7" s="98">
        <f t="shared" si="28"/>
        <v>0</v>
      </c>
      <c r="HZ7" s="99"/>
      <c r="IG7" s="98">
        <f t="shared" si="29"/>
        <v>0</v>
      </c>
      <c r="IH7" s="99"/>
      <c r="IO7" s="98">
        <f t="shared" si="30"/>
        <v>0</v>
      </c>
      <c r="IP7" s="99"/>
      <c r="IR7" s="97"/>
      <c r="IS7" s="97"/>
      <c r="IT7" s="97"/>
      <c r="IU7" s="97"/>
      <c r="IV7" s="97"/>
      <c r="IW7" s="98"/>
      <c r="IX7" s="99"/>
      <c r="IY7" s="100">
        <f t="shared" ref="IY7:JD7" si="37">SUM(C7,K7,S7,AA7,AI7,AQ7,AY7,BG7,BO7,BW7,CE7,CM7,CU7,DC7,DK7,DS7,EA7,EI7,EQ7,EY7,FG7,FO7,FW7,GE7,GM7,GU7,HC7,HK7,HS7,IA7,II7,IQ7)</f>
        <v>0</v>
      </c>
      <c r="IZ7" s="100">
        <f t="shared" si="37"/>
        <v>0.5</v>
      </c>
      <c r="JA7" s="100">
        <f t="shared" si="37"/>
        <v>0</v>
      </c>
      <c r="JB7" s="100">
        <f t="shared" si="37"/>
        <v>0</v>
      </c>
      <c r="JC7" s="100">
        <f t="shared" si="37"/>
        <v>0</v>
      </c>
      <c r="JD7" s="100">
        <f t="shared" si="37"/>
        <v>0</v>
      </c>
      <c r="JE7" s="111"/>
    </row>
    <row r="8" spans="1:265" ht="15.75" customHeight="1">
      <c r="A8" s="2" t="s">
        <v>61</v>
      </c>
      <c r="B8" s="2" t="s">
        <v>6</v>
      </c>
      <c r="I8" s="98">
        <f t="shared" si="0"/>
        <v>0</v>
      </c>
      <c r="J8" s="99"/>
      <c r="Q8" s="98">
        <f t="shared" si="1"/>
        <v>0</v>
      </c>
      <c r="R8" s="99"/>
      <c r="Y8" s="98">
        <f t="shared" si="2"/>
        <v>0</v>
      </c>
      <c r="Z8" s="99"/>
      <c r="AG8" s="98">
        <f t="shared" si="3"/>
        <v>0</v>
      </c>
      <c r="AH8" s="99"/>
      <c r="AO8" s="98">
        <f t="shared" si="4"/>
        <v>0</v>
      </c>
      <c r="AP8" s="99"/>
      <c r="AW8" s="98">
        <f t="shared" si="5"/>
        <v>0</v>
      </c>
      <c r="AX8" s="99"/>
      <c r="BE8" s="98">
        <f t="shared" si="6"/>
        <v>0</v>
      </c>
      <c r="BF8" s="99"/>
      <c r="BM8" s="98">
        <f t="shared" si="7"/>
        <v>0</v>
      </c>
      <c r="BN8" s="99"/>
      <c r="BU8" s="98">
        <f t="shared" si="8"/>
        <v>0</v>
      </c>
      <c r="BV8" s="99"/>
      <c r="CC8" s="98">
        <f t="shared" si="9"/>
        <v>0</v>
      </c>
      <c r="CD8" s="99"/>
      <c r="CK8" s="98">
        <f t="shared" si="10"/>
        <v>0</v>
      </c>
      <c r="CL8" s="99"/>
      <c r="CS8" s="98">
        <f t="shared" si="11"/>
        <v>0</v>
      </c>
      <c r="CT8" s="99"/>
      <c r="DA8" s="98">
        <f t="shared" si="12"/>
        <v>0</v>
      </c>
      <c r="DB8" s="99"/>
      <c r="DI8" s="98">
        <f t="shared" si="13"/>
        <v>0</v>
      </c>
      <c r="DJ8" s="99"/>
      <c r="DQ8" s="98">
        <f t="shared" si="14"/>
        <v>0</v>
      </c>
      <c r="DR8" s="99"/>
      <c r="DY8" s="98">
        <f t="shared" si="15"/>
        <v>0</v>
      </c>
      <c r="DZ8" s="99"/>
      <c r="EG8" s="98">
        <f t="shared" si="16"/>
        <v>0</v>
      </c>
      <c r="EH8" s="99"/>
      <c r="EO8" s="98">
        <f t="shared" si="17"/>
        <v>0</v>
      </c>
      <c r="EP8" s="99"/>
      <c r="EW8" s="98">
        <f t="shared" si="18"/>
        <v>0</v>
      </c>
      <c r="EX8" s="99"/>
      <c r="FE8" s="98">
        <f t="shared" si="19"/>
        <v>0</v>
      </c>
      <c r="FF8" s="99"/>
      <c r="FM8" s="98">
        <f t="shared" si="20"/>
        <v>0</v>
      </c>
      <c r="FN8" s="99"/>
      <c r="FU8" s="98">
        <f t="shared" si="21"/>
        <v>0</v>
      </c>
      <c r="FV8" s="99"/>
      <c r="GC8" s="98">
        <f t="shared" si="22"/>
        <v>0</v>
      </c>
      <c r="GD8" s="99"/>
      <c r="GK8" s="98">
        <f t="shared" si="23"/>
        <v>0</v>
      </c>
      <c r="GL8" s="99"/>
      <c r="GS8" s="98">
        <f t="shared" si="24"/>
        <v>0</v>
      </c>
      <c r="GT8" s="99"/>
      <c r="HA8" s="98">
        <f t="shared" si="25"/>
        <v>0</v>
      </c>
      <c r="HB8" s="99"/>
      <c r="HI8" s="98">
        <f t="shared" si="26"/>
        <v>0</v>
      </c>
      <c r="HJ8" s="99"/>
      <c r="HQ8" s="98">
        <f t="shared" si="27"/>
        <v>0</v>
      </c>
      <c r="HR8" s="99"/>
      <c r="HY8" s="98">
        <f t="shared" si="28"/>
        <v>0</v>
      </c>
      <c r="HZ8" s="99"/>
      <c r="IG8" s="98">
        <f t="shared" si="29"/>
        <v>0</v>
      </c>
      <c r="IH8" s="99"/>
      <c r="IO8" s="98">
        <f t="shared" si="30"/>
        <v>0</v>
      </c>
      <c r="IP8" s="99"/>
      <c r="IR8" s="97"/>
      <c r="IS8" s="97"/>
      <c r="IT8" s="97"/>
      <c r="IU8" s="97"/>
      <c r="IV8" s="97"/>
      <c r="IW8" s="98">
        <f t="shared" ref="IW8:IW40" si="38">SUM(IQ8:IV8)</f>
        <v>0</v>
      </c>
      <c r="IX8" s="99"/>
      <c r="IY8" s="100">
        <f t="shared" ref="IY8:JD8" si="39">SUM(C8,K8,S8,AA8,AI8,AQ8,AY8,BG8,BO8,BW8,CE8,CM8,CU8,DC8,DK8,DS8,EA8,EI8,EQ8,EY8,FG8,FO8,FW8,GE8,GM8,GU8,HC8,HK8,HS8,IA8,II8,IQ8)</f>
        <v>0</v>
      </c>
      <c r="IZ8" s="100">
        <f t="shared" si="39"/>
        <v>0</v>
      </c>
      <c r="JA8" s="100">
        <f t="shared" si="39"/>
        <v>0</v>
      </c>
      <c r="JB8" s="100">
        <f t="shared" si="39"/>
        <v>0</v>
      </c>
      <c r="JC8" s="100">
        <f t="shared" si="39"/>
        <v>0</v>
      </c>
      <c r="JD8" s="100">
        <f t="shared" si="39"/>
        <v>0</v>
      </c>
      <c r="JE8" s="111">
        <f t="shared" ref="JE8:JE48" si="40">SUM(IY8:JD8)</f>
        <v>0</v>
      </c>
    </row>
    <row r="9" spans="1:265" ht="15.75" customHeight="1">
      <c r="A9" s="2" t="s">
        <v>62</v>
      </c>
      <c r="B9" s="2" t="s">
        <v>7</v>
      </c>
      <c r="C9" s="97"/>
      <c r="D9" s="97"/>
      <c r="E9" s="97"/>
      <c r="F9" s="97"/>
      <c r="G9" s="97"/>
      <c r="H9" s="97"/>
      <c r="I9" s="98">
        <f t="shared" si="0"/>
        <v>0</v>
      </c>
      <c r="J9" s="99"/>
      <c r="K9" s="97"/>
      <c r="L9" s="97"/>
      <c r="M9" s="97"/>
      <c r="N9" s="97"/>
      <c r="O9" s="97"/>
      <c r="P9" s="97"/>
      <c r="Q9" s="98">
        <f t="shared" si="1"/>
        <v>0</v>
      </c>
      <c r="R9" s="99"/>
      <c r="S9" s="104"/>
      <c r="T9" s="98"/>
      <c r="U9" s="97"/>
      <c r="V9" s="97"/>
      <c r="W9" s="97"/>
      <c r="X9" s="97"/>
      <c r="Y9" s="98">
        <f t="shared" si="2"/>
        <v>0</v>
      </c>
      <c r="Z9" s="99"/>
      <c r="AA9" s="97"/>
      <c r="AB9" s="97"/>
      <c r="AC9" s="97"/>
      <c r="AD9" s="97"/>
      <c r="AE9" s="97"/>
      <c r="AF9" s="97"/>
      <c r="AG9" s="98">
        <f t="shared" si="3"/>
        <v>0</v>
      </c>
      <c r="AH9" s="99"/>
      <c r="AI9" s="104"/>
      <c r="AJ9" s="97"/>
      <c r="AK9" s="97"/>
      <c r="AL9" s="97"/>
      <c r="AM9" s="97"/>
      <c r="AN9" s="97"/>
      <c r="AO9" s="98">
        <f t="shared" si="4"/>
        <v>0</v>
      </c>
      <c r="AP9" s="99"/>
      <c r="AQ9" s="97"/>
      <c r="AR9" s="97"/>
      <c r="AS9" s="97"/>
      <c r="AT9" s="97"/>
      <c r="AU9" s="97"/>
      <c r="AV9" s="97"/>
      <c r="AW9" s="98">
        <f t="shared" si="5"/>
        <v>0</v>
      </c>
      <c r="AX9" s="99"/>
      <c r="AY9" s="97"/>
      <c r="AZ9" s="97"/>
      <c r="BA9" s="97"/>
      <c r="BB9" s="97"/>
      <c r="BC9" s="97"/>
      <c r="BD9" s="97"/>
      <c r="BE9" s="98">
        <f t="shared" si="6"/>
        <v>0</v>
      </c>
      <c r="BF9" s="99"/>
      <c r="BG9" s="104"/>
      <c r="BH9" s="97"/>
      <c r="BI9" s="97"/>
      <c r="BJ9" s="97"/>
      <c r="BK9" s="97"/>
      <c r="BL9" s="97"/>
      <c r="BM9" s="98">
        <f t="shared" si="7"/>
        <v>0</v>
      </c>
      <c r="BN9" s="99"/>
      <c r="BO9" s="97"/>
      <c r="BP9" s="97"/>
      <c r="BQ9" s="97"/>
      <c r="BR9" s="97"/>
      <c r="BS9" s="97"/>
      <c r="BT9" s="97"/>
      <c r="BU9" s="98">
        <f t="shared" si="8"/>
        <v>0</v>
      </c>
      <c r="BV9" s="99"/>
      <c r="BW9" s="104"/>
      <c r="BX9" s="97"/>
      <c r="BY9" s="97"/>
      <c r="BZ9" s="97"/>
      <c r="CA9" s="97"/>
      <c r="CB9" s="97"/>
      <c r="CC9" s="98">
        <f t="shared" si="9"/>
        <v>0</v>
      </c>
      <c r="CD9" s="99"/>
      <c r="CE9" s="104"/>
      <c r="CF9" s="97"/>
      <c r="CG9" s="97"/>
      <c r="CH9" s="97"/>
      <c r="CI9" s="97"/>
      <c r="CJ9" s="97"/>
      <c r="CK9" s="98">
        <f t="shared" si="10"/>
        <v>0</v>
      </c>
      <c r="CL9" s="99"/>
      <c r="CM9" s="97"/>
      <c r="CN9" s="97"/>
      <c r="CO9" s="97"/>
      <c r="CP9" s="97"/>
      <c r="CQ9" s="97"/>
      <c r="CR9" s="97"/>
      <c r="CS9" s="98">
        <f t="shared" si="11"/>
        <v>0</v>
      </c>
      <c r="CT9" s="99"/>
      <c r="CU9" s="97"/>
      <c r="CV9" s="97"/>
      <c r="CW9" s="97"/>
      <c r="CX9" s="97"/>
      <c r="CY9" s="97"/>
      <c r="CZ9" s="97"/>
      <c r="DA9" s="98">
        <f t="shared" si="12"/>
        <v>0</v>
      </c>
      <c r="DB9" s="99"/>
      <c r="DC9" s="97"/>
      <c r="DD9" s="97"/>
      <c r="DE9" s="97"/>
      <c r="DF9" s="97"/>
      <c r="DG9" s="97"/>
      <c r="DH9" s="97"/>
      <c r="DI9" s="98">
        <f t="shared" si="13"/>
        <v>0</v>
      </c>
      <c r="DJ9" s="99"/>
      <c r="DK9" s="97"/>
      <c r="DL9" s="97"/>
      <c r="DM9" s="97"/>
      <c r="DN9" s="97"/>
      <c r="DO9" s="97"/>
      <c r="DP9" s="97"/>
      <c r="DQ9" s="98">
        <f t="shared" si="14"/>
        <v>0</v>
      </c>
      <c r="DR9" s="99"/>
      <c r="DS9" s="97"/>
      <c r="DT9" s="97"/>
      <c r="DU9" s="97"/>
      <c r="DV9" s="97"/>
      <c r="DW9" s="97"/>
      <c r="DX9" s="97"/>
      <c r="DY9" s="98">
        <f t="shared" si="15"/>
        <v>0</v>
      </c>
      <c r="DZ9" s="99"/>
      <c r="EA9" s="97"/>
      <c r="EB9" s="97"/>
      <c r="EC9" s="97"/>
      <c r="ED9" s="97"/>
      <c r="EE9" s="97"/>
      <c r="EF9" s="97"/>
      <c r="EG9" s="98">
        <f t="shared" si="16"/>
        <v>0</v>
      </c>
      <c r="EH9" s="99"/>
      <c r="EI9" s="104"/>
      <c r="EJ9" s="97"/>
      <c r="EK9" s="97"/>
      <c r="EL9" s="97"/>
      <c r="EM9" s="97"/>
      <c r="EN9" s="97"/>
      <c r="EO9" s="98">
        <f t="shared" si="17"/>
        <v>0</v>
      </c>
      <c r="EP9" s="99"/>
      <c r="EQ9" s="97"/>
      <c r="ER9" s="97"/>
      <c r="ES9" s="97"/>
      <c r="ET9" s="97"/>
      <c r="EU9" s="97"/>
      <c r="EV9" s="97"/>
      <c r="EW9" s="98">
        <f t="shared" si="18"/>
        <v>0</v>
      </c>
      <c r="EX9" s="99"/>
      <c r="EY9" s="97"/>
      <c r="EZ9" s="97"/>
      <c r="FA9" s="97"/>
      <c r="FB9" s="97"/>
      <c r="FC9" s="97"/>
      <c r="FD9" s="97"/>
      <c r="FE9" s="98">
        <f t="shared" si="19"/>
        <v>0</v>
      </c>
      <c r="FF9" s="99"/>
      <c r="FG9" s="97"/>
      <c r="FH9" s="97"/>
      <c r="FI9" s="97"/>
      <c r="FJ9" s="97"/>
      <c r="FK9" s="97"/>
      <c r="FL9" s="97"/>
      <c r="FM9" s="98">
        <f t="shared" si="20"/>
        <v>0</v>
      </c>
      <c r="FN9" s="99"/>
      <c r="FO9" s="104"/>
      <c r="FP9" s="97"/>
      <c r="FQ9" s="97"/>
      <c r="FR9" s="97"/>
      <c r="FS9" s="97"/>
      <c r="FT9" s="97"/>
      <c r="FU9" s="98">
        <f t="shared" si="21"/>
        <v>0</v>
      </c>
      <c r="FV9" s="99"/>
      <c r="FW9" s="97"/>
      <c r="FX9" s="97"/>
      <c r="FY9" s="97"/>
      <c r="FZ9" s="97"/>
      <c r="GA9" s="97"/>
      <c r="GB9" s="97"/>
      <c r="GC9" s="98">
        <f t="shared" si="22"/>
        <v>0</v>
      </c>
      <c r="GD9" s="99"/>
      <c r="GE9" s="104"/>
      <c r="GF9" s="97"/>
      <c r="GG9" s="97"/>
      <c r="GH9" s="97"/>
      <c r="GI9" s="97"/>
      <c r="GJ9" s="97"/>
      <c r="GK9" s="98">
        <f t="shared" si="23"/>
        <v>0</v>
      </c>
      <c r="GL9" s="99"/>
      <c r="GM9" s="104"/>
      <c r="GN9" s="97"/>
      <c r="GO9" s="97"/>
      <c r="GP9" s="97"/>
      <c r="GQ9" s="97"/>
      <c r="GR9" s="97"/>
      <c r="GS9" s="98">
        <f t="shared" si="24"/>
        <v>0</v>
      </c>
      <c r="GT9" s="99"/>
      <c r="GU9" s="97"/>
      <c r="GV9" s="97"/>
      <c r="GW9" s="97"/>
      <c r="GX9" s="97"/>
      <c r="GY9" s="97"/>
      <c r="GZ9" s="97"/>
      <c r="HA9" s="98">
        <f t="shared" si="25"/>
        <v>0</v>
      </c>
      <c r="HB9" s="99"/>
      <c r="HC9" s="97"/>
      <c r="HD9" s="97"/>
      <c r="HE9" s="97"/>
      <c r="HF9" s="97"/>
      <c r="HG9" s="97"/>
      <c r="HH9" s="97"/>
      <c r="HI9" s="98">
        <f t="shared" si="26"/>
        <v>0</v>
      </c>
      <c r="HJ9" s="99"/>
      <c r="HK9" s="97"/>
      <c r="HL9" s="97"/>
      <c r="HM9" s="97"/>
      <c r="HN9" s="97"/>
      <c r="HO9" s="97"/>
      <c r="HP9" s="97"/>
      <c r="HQ9" s="98">
        <f t="shared" si="27"/>
        <v>0</v>
      </c>
      <c r="HR9" s="99"/>
      <c r="HS9" s="104"/>
      <c r="HT9" s="97"/>
      <c r="HU9" s="97"/>
      <c r="HV9" s="97"/>
      <c r="HW9" s="97"/>
      <c r="HX9" s="97"/>
      <c r="HY9" s="98">
        <f t="shared" si="28"/>
        <v>0</v>
      </c>
      <c r="HZ9" s="99"/>
      <c r="IA9" s="97"/>
      <c r="IB9" s="97"/>
      <c r="IC9" s="97"/>
      <c r="ID9" s="97"/>
      <c r="IE9" s="97"/>
      <c r="IF9" s="97"/>
      <c r="IG9" s="98">
        <f t="shared" si="29"/>
        <v>0</v>
      </c>
      <c r="IH9" s="99"/>
      <c r="II9" s="97"/>
      <c r="IJ9" s="97"/>
      <c r="IK9" s="97"/>
      <c r="IL9" s="97"/>
      <c r="IM9" s="97"/>
      <c r="IN9" s="97"/>
      <c r="IO9" s="98">
        <f t="shared" si="30"/>
        <v>0</v>
      </c>
      <c r="IP9" s="99"/>
      <c r="IQ9" s="97"/>
      <c r="IR9" s="97"/>
      <c r="IS9" s="97"/>
      <c r="IT9" s="97"/>
      <c r="IU9" s="97"/>
      <c r="IV9" s="97"/>
      <c r="IW9" s="98">
        <f t="shared" si="38"/>
        <v>0</v>
      </c>
      <c r="IX9" s="99"/>
      <c r="IY9" s="100">
        <f t="shared" ref="IY9:JD9" si="41">SUM(C9,K9,S9,AA9,AI9,AQ9,AY9,BG9,BO9,BW9,CE9,CM9,CU9,DC9,DK9,DS9,EA9,EI9,EQ9,EY9,FG9,FO9,FW9,GE9,GM9,GU9,HC9,HK9,HS9,IA9,II9,IQ9)</f>
        <v>0</v>
      </c>
      <c r="IZ9" s="100">
        <f t="shared" si="41"/>
        <v>0</v>
      </c>
      <c r="JA9" s="100">
        <f t="shared" si="41"/>
        <v>0</v>
      </c>
      <c r="JB9" s="100">
        <f t="shared" si="41"/>
        <v>0</v>
      </c>
      <c r="JC9" s="100">
        <f t="shared" si="41"/>
        <v>0</v>
      </c>
      <c r="JD9" s="100">
        <f t="shared" si="41"/>
        <v>0</v>
      </c>
      <c r="JE9" s="111">
        <f t="shared" si="40"/>
        <v>0</v>
      </c>
    </row>
    <row r="10" spans="1:265" ht="15.75" customHeight="1">
      <c r="A10" s="2" t="s">
        <v>63</v>
      </c>
      <c r="B10" s="2" t="s">
        <v>8</v>
      </c>
      <c r="C10" s="98">
        <f>5+1</f>
        <v>6</v>
      </c>
      <c r="D10" s="97"/>
      <c r="E10" s="98">
        <v>2</v>
      </c>
      <c r="F10" s="98">
        <f>3.5</f>
        <v>3.5</v>
      </c>
      <c r="G10" s="97"/>
      <c r="H10" s="97"/>
      <c r="I10" s="98">
        <f t="shared" si="0"/>
        <v>11.5</v>
      </c>
      <c r="J10" s="99"/>
      <c r="K10" s="97"/>
      <c r="L10" s="97"/>
      <c r="M10" s="97"/>
      <c r="N10" s="97"/>
      <c r="O10" s="97"/>
      <c r="P10" s="97"/>
      <c r="Q10" s="98">
        <f t="shared" si="1"/>
        <v>0</v>
      </c>
      <c r="R10" s="99"/>
      <c r="S10" s="112">
        <v>5</v>
      </c>
      <c r="T10" s="97"/>
      <c r="U10" s="97"/>
      <c r="V10" s="98">
        <v>1</v>
      </c>
      <c r="W10" s="97"/>
      <c r="X10" s="97"/>
      <c r="Y10" s="98">
        <f t="shared" si="2"/>
        <v>6</v>
      </c>
      <c r="Z10" s="99"/>
      <c r="AA10" s="97"/>
      <c r="AB10" s="97"/>
      <c r="AC10" s="97"/>
      <c r="AD10" s="97"/>
      <c r="AE10" s="97"/>
      <c r="AF10" s="97"/>
      <c r="AG10" s="98">
        <f t="shared" si="3"/>
        <v>0</v>
      </c>
      <c r="AH10" s="99"/>
      <c r="AI10" s="104"/>
      <c r="AJ10" s="97"/>
      <c r="AK10" s="97"/>
      <c r="AL10" s="97"/>
      <c r="AM10" s="97"/>
      <c r="AN10" s="97"/>
      <c r="AO10" s="98">
        <f t="shared" si="4"/>
        <v>0</v>
      </c>
      <c r="AP10" s="99"/>
      <c r="AQ10" s="97"/>
      <c r="AR10" s="97"/>
      <c r="AS10" s="97"/>
      <c r="AT10" s="97"/>
      <c r="AU10" s="97"/>
      <c r="AV10" s="97"/>
      <c r="AW10" s="98">
        <f t="shared" si="5"/>
        <v>0</v>
      </c>
      <c r="AX10" s="99"/>
      <c r="AY10" s="97"/>
      <c r="AZ10" s="97"/>
      <c r="BA10" s="97"/>
      <c r="BB10" s="97"/>
      <c r="BC10" s="97"/>
      <c r="BD10" s="97"/>
      <c r="BE10" s="98">
        <f t="shared" si="6"/>
        <v>0</v>
      </c>
      <c r="BF10" s="99"/>
      <c r="BG10" s="104"/>
      <c r="BH10" s="97"/>
      <c r="BI10" s="97"/>
      <c r="BJ10" s="98">
        <v>2</v>
      </c>
      <c r="BK10" s="97"/>
      <c r="BL10" s="97"/>
      <c r="BM10" s="98">
        <f t="shared" si="7"/>
        <v>2</v>
      </c>
      <c r="BN10" s="99"/>
      <c r="BO10" s="97"/>
      <c r="BP10" s="97"/>
      <c r="BQ10" s="97"/>
      <c r="BR10" s="97"/>
      <c r="BS10" s="97"/>
      <c r="BT10" s="97"/>
      <c r="BU10" s="98">
        <f t="shared" si="8"/>
        <v>0</v>
      </c>
      <c r="BV10" s="99"/>
      <c r="BW10" s="112">
        <v>1</v>
      </c>
      <c r="BX10" s="97"/>
      <c r="BY10" s="98">
        <v>0.5</v>
      </c>
      <c r="BZ10" s="98">
        <v>1</v>
      </c>
      <c r="CA10" s="97"/>
      <c r="CB10" s="97"/>
      <c r="CC10" s="98">
        <f t="shared" si="9"/>
        <v>2.5</v>
      </c>
      <c r="CD10" s="99"/>
      <c r="CE10" s="104"/>
      <c r="CF10" s="97"/>
      <c r="CG10" s="97"/>
      <c r="CH10" s="97"/>
      <c r="CI10" s="97"/>
      <c r="CJ10" s="97"/>
      <c r="CK10" s="98">
        <f t="shared" si="10"/>
        <v>0</v>
      </c>
      <c r="CL10" s="99"/>
      <c r="CM10" s="97"/>
      <c r="CN10" s="97"/>
      <c r="CO10" s="97"/>
      <c r="CP10" s="97"/>
      <c r="CQ10" s="97"/>
      <c r="CR10" s="97"/>
      <c r="CS10" s="98">
        <f t="shared" si="11"/>
        <v>0</v>
      </c>
      <c r="CT10" s="99"/>
      <c r="CU10" s="97"/>
      <c r="CV10" s="97"/>
      <c r="CW10" s="97"/>
      <c r="CX10" s="97"/>
      <c r="CY10" s="97"/>
      <c r="CZ10" s="97"/>
      <c r="DA10" s="98">
        <f t="shared" si="12"/>
        <v>0</v>
      </c>
      <c r="DB10" s="99"/>
      <c r="DC10" s="97"/>
      <c r="DD10" s="97"/>
      <c r="DE10" s="97"/>
      <c r="DF10" s="97"/>
      <c r="DG10" s="97"/>
      <c r="DH10" s="97"/>
      <c r="DI10" s="98">
        <f t="shared" si="13"/>
        <v>0</v>
      </c>
      <c r="DJ10" s="99"/>
      <c r="DK10" s="97"/>
      <c r="DL10" s="97"/>
      <c r="DM10" s="97"/>
      <c r="DN10" s="97"/>
      <c r="DO10" s="97"/>
      <c r="DP10" s="97"/>
      <c r="DQ10" s="98">
        <f t="shared" si="14"/>
        <v>0</v>
      </c>
      <c r="DR10" s="99"/>
      <c r="DS10" s="97"/>
      <c r="DT10" s="97"/>
      <c r="DU10" s="97"/>
      <c r="DV10" s="97"/>
      <c r="DW10" s="97"/>
      <c r="DX10" s="97"/>
      <c r="DY10" s="98">
        <f t="shared" si="15"/>
        <v>0</v>
      </c>
      <c r="DZ10" s="99"/>
      <c r="EA10" s="97"/>
      <c r="EB10" s="97"/>
      <c r="EC10" s="97"/>
      <c r="ED10" s="97"/>
      <c r="EE10" s="97"/>
      <c r="EF10" s="97"/>
      <c r="EG10" s="98">
        <f t="shared" si="16"/>
        <v>0</v>
      </c>
      <c r="EH10" s="99"/>
      <c r="EI10" s="104"/>
      <c r="EJ10" s="97"/>
      <c r="EK10" s="97"/>
      <c r="EL10" s="97"/>
      <c r="EM10" s="97"/>
      <c r="EN10" s="97"/>
      <c r="EO10" s="98">
        <f t="shared" si="17"/>
        <v>0</v>
      </c>
      <c r="EP10" s="99"/>
      <c r="EQ10" s="97"/>
      <c r="ER10" s="97"/>
      <c r="ES10" s="97"/>
      <c r="ET10" s="97"/>
      <c r="EU10" s="97"/>
      <c r="EV10" s="97"/>
      <c r="EW10" s="98">
        <f t="shared" si="18"/>
        <v>0</v>
      </c>
      <c r="EX10" s="99"/>
      <c r="EY10" s="97"/>
      <c r="EZ10" s="97"/>
      <c r="FA10" s="97"/>
      <c r="FB10" s="97"/>
      <c r="FC10" s="97"/>
      <c r="FD10" s="97"/>
      <c r="FE10" s="98">
        <f t="shared" si="19"/>
        <v>0</v>
      </c>
      <c r="FF10" s="99"/>
      <c r="FG10" s="97"/>
      <c r="FH10" s="97"/>
      <c r="FI10" s="97"/>
      <c r="FJ10" s="97"/>
      <c r="FK10" s="97"/>
      <c r="FL10" s="97"/>
      <c r="FM10" s="98">
        <f t="shared" si="20"/>
        <v>0</v>
      </c>
      <c r="FN10" s="99"/>
      <c r="FO10" s="104"/>
      <c r="FP10" s="97"/>
      <c r="FQ10" s="97"/>
      <c r="FR10" s="97"/>
      <c r="FS10" s="97"/>
      <c r="FT10" s="97"/>
      <c r="FU10" s="98">
        <f t="shared" si="21"/>
        <v>0</v>
      </c>
      <c r="FV10" s="99"/>
      <c r="FW10" s="97"/>
      <c r="FX10" s="97"/>
      <c r="FY10" s="97"/>
      <c r="FZ10" s="97"/>
      <c r="GA10" s="97"/>
      <c r="GB10" s="97"/>
      <c r="GC10" s="98">
        <f t="shared" si="22"/>
        <v>0</v>
      </c>
      <c r="GD10" s="99"/>
      <c r="GE10" s="104"/>
      <c r="GF10" s="97"/>
      <c r="GG10" s="97"/>
      <c r="GH10" s="97"/>
      <c r="GI10" s="97"/>
      <c r="GJ10" s="97"/>
      <c r="GK10" s="98">
        <f t="shared" si="23"/>
        <v>0</v>
      </c>
      <c r="GL10" s="99"/>
      <c r="GM10" s="104"/>
      <c r="GN10" s="97"/>
      <c r="GO10" s="97"/>
      <c r="GP10" s="97"/>
      <c r="GQ10" s="97"/>
      <c r="GR10" s="97"/>
      <c r="GS10" s="98">
        <f t="shared" si="24"/>
        <v>0</v>
      </c>
      <c r="GT10" s="99"/>
      <c r="GU10" s="97"/>
      <c r="GV10" s="97"/>
      <c r="GW10" s="97"/>
      <c r="GX10" s="97"/>
      <c r="GY10" s="97"/>
      <c r="GZ10" s="97"/>
      <c r="HA10" s="98">
        <f t="shared" si="25"/>
        <v>0</v>
      </c>
      <c r="HB10" s="99"/>
      <c r="HC10" s="97"/>
      <c r="HD10" s="97"/>
      <c r="HE10" s="97"/>
      <c r="HF10" s="97"/>
      <c r="HG10" s="97"/>
      <c r="HH10" s="97"/>
      <c r="HI10" s="98">
        <f t="shared" si="26"/>
        <v>0</v>
      </c>
      <c r="HJ10" s="99"/>
      <c r="HK10" s="97"/>
      <c r="HL10" s="97"/>
      <c r="HM10" s="97"/>
      <c r="HN10" s="97"/>
      <c r="HO10" s="97"/>
      <c r="HP10" s="97"/>
      <c r="HQ10" s="98">
        <f t="shared" si="27"/>
        <v>0</v>
      </c>
      <c r="HR10" s="99"/>
      <c r="HS10" s="104"/>
      <c r="HT10" s="97"/>
      <c r="HU10" s="97"/>
      <c r="HV10" s="97"/>
      <c r="HW10" s="97"/>
      <c r="HX10" s="97"/>
      <c r="HY10" s="98">
        <f t="shared" si="28"/>
        <v>0</v>
      </c>
      <c r="HZ10" s="99"/>
      <c r="IA10" s="97"/>
      <c r="IB10" s="97"/>
      <c r="IC10" s="97"/>
      <c r="ID10" s="97"/>
      <c r="IE10" s="97"/>
      <c r="IF10" s="97"/>
      <c r="IG10" s="98">
        <f t="shared" si="29"/>
        <v>0</v>
      </c>
      <c r="IH10" s="99"/>
      <c r="II10" s="97"/>
      <c r="IJ10" s="97"/>
      <c r="IK10" s="97"/>
      <c r="IL10" s="97"/>
      <c r="IM10" s="97"/>
      <c r="IN10" s="97"/>
      <c r="IO10" s="98">
        <f>SUM(II11:IN11)</f>
        <v>0</v>
      </c>
      <c r="IP10" s="99"/>
      <c r="IQ10" s="97"/>
      <c r="IR10" s="97"/>
      <c r="IS10" s="97"/>
      <c r="IT10" s="97"/>
      <c r="IU10" s="97"/>
      <c r="IV10" s="97"/>
      <c r="IW10" s="98">
        <f t="shared" si="38"/>
        <v>0</v>
      </c>
      <c r="IX10" s="99"/>
      <c r="IY10" s="100">
        <f t="shared" ref="IY10:JD10" si="42">SUM(C10,K10,S10,AA10,AI10,AQ10,AY10,BG10,BO10,BW10,CE10,CM10,CU10,DC10,DK10,DS10,EA10,EI10,EQ10,EY10,FG10,FO10,FW10,GE10,GM10,GU10,HC10,HK10,HS10,IA10,II10,IQ10)</f>
        <v>12</v>
      </c>
      <c r="IZ10" s="100">
        <f t="shared" si="42"/>
        <v>0</v>
      </c>
      <c r="JA10" s="100">
        <f t="shared" si="42"/>
        <v>2.5</v>
      </c>
      <c r="JB10" s="100">
        <f t="shared" si="42"/>
        <v>7.5</v>
      </c>
      <c r="JC10" s="100">
        <f t="shared" si="42"/>
        <v>0</v>
      </c>
      <c r="JD10" s="100">
        <f t="shared" si="42"/>
        <v>0</v>
      </c>
      <c r="JE10" s="111">
        <f t="shared" si="40"/>
        <v>22</v>
      </c>
    </row>
    <row r="11" spans="1:265" ht="15.75" customHeight="1">
      <c r="A11" s="2" t="s">
        <v>160</v>
      </c>
      <c r="B11" s="2" t="s">
        <v>9</v>
      </c>
      <c r="C11" s="97"/>
      <c r="D11" s="97"/>
      <c r="E11" s="97"/>
      <c r="F11" s="97"/>
      <c r="G11" s="97"/>
      <c r="H11" s="97"/>
      <c r="I11" s="98">
        <f t="shared" si="0"/>
        <v>0</v>
      </c>
      <c r="J11" s="99"/>
      <c r="K11" s="97"/>
      <c r="L11" s="97"/>
      <c r="M11" s="97"/>
      <c r="N11" s="97"/>
      <c r="O11" s="97"/>
      <c r="P11" s="97"/>
      <c r="Q11" s="98">
        <f t="shared" si="1"/>
        <v>0</v>
      </c>
      <c r="R11" s="99"/>
      <c r="S11" s="104"/>
      <c r="T11" s="97"/>
      <c r="U11" s="97"/>
      <c r="V11" s="97"/>
      <c r="W11" s="97"/>
      <c r="X11" s="97"/>
      <c r="Y11" s="98">
        <f t="shared" si="2"/>
        <v>0</v>
      </c>
      <c r="Z11" s="99"/>
      <c r="AA11" s="97"/>
      <c r="AB11" s="97"/>
      <c r="AC11" s="97"/>
      <c r="AD11" s="97"/>
      <c r="AE11" s="97"/>
      <c r="AF11" s="97"/>
      <c r="AG11" s="98">
        <f t="shared" si="3"/>
        <v>0</v>
      </c>
      <c r="AH11" s="99"/>
      <c r="AI11" s="104"/>
      <c r="AJ11" s="97"/>
      <c r="AK11" s="97"/>
      <c r="AL11" s="97"/>
      <c r="AM11" s="97"/>
      <c r="AN11" s="97"/>
      <c r="AO11" s="98">
        <f t="shared" si="4"/>
        <v>0</v>
      </c>
      <c r="AP11" s="99"/>
      <c r="AQ11" s="97"/>
      <c r="AR11" s="97"/>
      <c r="AS11" s="97"/>
      <c r="AT11" s="97"/>
      <c r="AU11" s="97"/>
      <c r="AV11" s="97"/>
      <c r="AW11" s="98">
        <f t="shared" si="5"/>
        <v>0</v>
      </c>
      <c r="AX11" s="99"/>
      <c r="AY11" s="97"/>
      <c r="AZ11" s="97"/>
      <c r="BA11" s="97"/>
      <c r="BB11" s="97"/>
      <c r="BC11" s="97"/>
      <c r="BD11" s="97"/>
      <c r="BE11" s="98">
        <f t="shared" si="6"/>
        <v>0</v>
      </c>
      <c r="BF11" s="99"/>
      <c r="BG11" s="104"/>
      <c r="BH11" s="97"/>
      <c r="BI11" s="97"/>
      <c r="BJ11" s="97"/>
      <c r="BK11" s="97"/>
      <c r="BL11" s="97"/>
      <c r="BM11" s="98">
        <f t="shared" si="7"/>
        <v>0</v>
      </c>
      <c r="BN11" s="99"/>
      <c r="BO11" s="97"/>
      <c r="BP11" s="97"/>
      <c r="BQ11" s="97"/>
      <c r="BR11" s="97"/>
      <c r="BS11" s="97"/>
      <c r="BT11" s="97"/>
      <c r="BU11" s="98">
        <f t="shared" si="8"/>
        <v>0</v>
      </c>
      <c r="BV11" s="99"/>
      <c r="BW11" s="104"/>
      <c r="BX11" s="97"/>
      <c r="BY11" s="97"/>
      <c r="BZ11" s="97"/>
      <c r="CA11" s="97"/>
      <c r="CB11" s="97"/>
      <c r="CC11" s="98">
        <f t="shared" si="9"/>
        <v>0</v>
      </c>
      <c r="CD11" s="99"/>
      <c r="CE11" s="104"/>
      <c r="CF11" s="97"/>
      <c r="CG11" s="97"/>
      <c r="CH11" s="97"/>
      <c r="CI11" s="97"/>
      <c r="CJ11" s="97"/>
      <c r="CK11" s="98">
        <f t="shared" si="10"/>
        <v>0</v>
      </c>
      <c r="CL11" s="99"/>
      <c r="CM11" s="97"/>
      <c r="CN11" s="97"/>
      <c r="CO11" s="97"/>
      <c r="CP11" s="97"/>
      <c r="CQ11" s="97"/>
      <c r="CR11" s="97"/>
      <c r="CS11" s="98">
        <f t="shared" si="11"/>
        <v>0</v>
      </c>
      <c r="CT11" s="99"/>
      <c r="CU11" s="97"/>
      <c r="CV11" s="97"/>
      <c r="CW11" s="97"/>
      <c r="CX11" s="97"/>
      <c r="CY11" s="97"/>
      <c r="CZ11" s="97"/>
      <c r="DA11" s="98">
        <f t="shared" si="12"/>
        <v>0</v>
      </c>
      <c r="DB11" s="99"/>
      <c r="DC11" s="97"/>
      <c r="DD11" s="97"/>
      <c r="DE11" s="97"/>
      <c r="DF11" s="97"/>
      <c r="DG11" s="97"/>
      <c r="DH11" s="97"/>
      <c r="DI11" s="98">
        <f t="shared" si="13"/>
        <v>0</v>
      </c>
      <c r="DJ11" s="99"/>
      <c r="DK11" s="97"/>
      <c r="DL11" s="97"/>
      <c r="DM11" s="97"/>
      <c r="DN11" s="97"/>
      <c r="DO11" s="97"/>
      <c r="DP11" s="97"/>
      <c r="DQ11" s="98">
        <f t="shared" si="14"/>
        <v>0</v>
      </c>
      <c r="DR11" s="99"/>
      <c r="DS11" s="97"/>
      <c r="DT11" s="97"/>
      <c r="DU11" s="97"/>
      <c r="DV11" s="97"/>
      <c r="DW11" s="97"/>
      <c r="DX11" s="97"/>
      <c r="DY11" s="98">
        <f t="shared" si="15"/>
        <v>0</v>
      </c>
      <c r="DZ11" s="99"/>
      <c r="EA11" s="97"/>
      <c r="EB11" s="97"/>
      <c r="EC11" s="97"/>
      <c r="ED11" s="97"/>
      <c r="EE11" s="97"/>
      <c r="EF11" s="97"/>
      <c r="EG11" s="98">
        <f t="shared" si="16"/>
        <v>0</v>
      </c>
      <c r="EH11" s="99"/>
      <c r="EI11" s="104"/>
      <c r="EJ11" s="97"/>
      <c r="EK11" s="97"/>
      <c r="EL11" s="97"/>
      <c r="EM11" s="97"/>
      <c r="EN11" s="97"/>
      <c r="EO11" s="98">
        <f t="shared" si="17"/>
        <v>0</v>
      </c>
      <c r="EP11" s="99"/>
      <c r="EQ11" s="97"/>
      <c r="ER11" s="97"/>
      <c r="ES11" s="97"/>
      <c r="ET11" s="97"/>
      <c r="EU11" s="97"/>
      <c r="EV11" s="97"/>
      <c r="EW11" s="98">
        <f t="shared" si="18"/>
        <v>0</v>
      </c>
      <c r="EX11" s="99"/>
      <c r="EY11" s="97"/>
      <c r="EZ11" s="97"/>
      <c r="FA11" s="97"/>
      <c r="FB11" s="97"/>
      <c r="FC11" s="97"/>
      <c r="FD11" s="97"/>
      <c r="FE11" s="98">
        <f t="shared" si="19"/>
        <v>0</v>
      </c>
      <c r="FF11" s="99"/>
      <c r="FG11" s="97"/>
      <c r="FH11" s="97"/>
      <c r="FI11" s="97"/>
      <c r="FJ11" s="97"/>
      <c r="FK11" s="97"/>
      <c r="FL11" s="97"/>
      <c r="FM11" s="98">
        <f t="shared" si="20"/>
        <v>0</v>
      </c>
      <c r="FN11" s="99"/>
      <c r="FO11" s="104"/>
      <c r="FP11" s="97"/>
      <c r="FQ11" s="97"/>
      <c r="FR11" s="97"/>
      <c r="FS11" s="97"/>
      <c r="FT11" s="97"/>
      <c r="FU11" s="98">
        <f t="shared" si="21"/>
        <v>0</v>
      </c>
      <c r="FV11" s="99"/>
      <c r="FW11" s="97"/>
      <c r="FX11" s="97"/>
      <c r="FY11" s="97"/>
      <c r="FZ11" s="97"/>
      <c r="GA11" s="97"/>
      <c r="GB11" s="97"/>
      <c r="GC11" s="98">
        <f t="shared" si="22"/>
        <v>0</v>
      </c>
      <c r="GD11" s="99"/>
      <c r="GE11" s="104"/>
      <c r="GF11" s="97"/>
      <c r="GG11" s="97"/>
      <c r="GH11" s="97"/>
      <c r="GI11" s="97"/>
      <c r="GJ11" s="97"/>
      <c r="GK11" s="98">
        <f t="shared" si="23"/>
        <v>0</v>
      </c>
      <c r="GL11" s="99"/>
      <c r="GM11" s="112">
        <v>5.5</v>
      </c>
      <c r="GN11" s="97"/>
      <c r="GO11" s="97"/>
      <c r="GP11" s="97"/>
      <c r="GQ11" s="97"/>
      <c r="GR11" s="97"/>
      <c r="GS11" s="98">
        <f t="shared" si="24"/>
        <v>5.5</v>
      </c>
      <c r="GT11" s="99"/>
      <c r="GU11" s="97"/>
      <c r="GV11" s="97"/>
      <c r="GW11" s="97"/>
      <c r="GX11" s="97"/>
      <c r="GY11" s="97"/>
      <c r="GZ11" s="97"/>
      <c r="HA11" s="98">
        <f t="shared" si="25"/>
        <v>0</v>
      </c>
      <c r="HB11" s="99"/>
      <c r="HC11" s="97"/>
      <c r="HD11" s="97"/>
      <c r="HE11" s="97"/>
      <c r="HF11" s="97"/>
      <c r="HG11" s="97"/>
      <c r="HH11" s="97"/>
      <c r="HI11" s="98">
        <f t="shared" si="26"/>
        <v>0</v>
      </c>
      <c r="HJ11" s="99"/>
      <c r="HK11" s="97"/>
      <c r="HL11" s="97"/>
      <c r="HM11" s="97"/>
      <c r="HN11" s="97"/>
      <c r="HO11" s="97"/>
      <c r="HP11" s="97"/>
      <c r="HQ11" s="98">
        <f t="shared" si="27"/>
        <v>0</v>
      </c>
      <c r="HR11" s="99"/>
      <c r="HS11" s="104"/>
      <c r="HT11" s="97"/>
      <c r="HU11" s="97"/>
      <c r="HV11" s="97"/>
      <c r="HW11" s="97"/>
      <c r="HX11" s="97"/>
      <c r="HY11" s="98">
        <f t="shared" si="28"/>
        <v>0</v>
      </c>
      <c r="HZ11" s="99"/>
      <c r="IA11" s="97"/>
      <c r="IB11" s="97"/>
      <c r="IC11" s="97"/>
      <c r="ID11" s="97"/>
      <c r="IE11" s="97"/>
      <c r="IF11" s="97"/>
      <c r="IG11" s="98">
        <f t="shared" si="29"/>
        <v>0</v>
      </c>
      <c r="IH11" s="99"/>
      <c r="II11" s="97"/>
      <c r="IJ11" s="97"/>
      <c r="IK11" s="97"/>
      <c r="IL11" s="97"/>
      <c r="IM11" s="97"/>
      <c r="IN11" s="97"/>
      <c r="IO11" s="98">
        <f t="shared" ref="IO11:IO40" si="43">SUM(II10:IN10)</f>
        <v>0</v>
      </c>
      <c r="IP11" s="99"/>
      <c r="IQ11" s="97"/>
      <c r="IR11" s="97"/>
      <c r="IS11" s="97"/>
      <c r="IT11" s="97"/>
      <c r="IU11" s="97"/>
      <c r="IV11" s="97"/>
      <c r="IW11" s="98">
        <f t="shared" si="38"/>
        <v>0</v>
      </c>
      <c r="IX11" s="99"/>
      <c r="IY11" s="100">
        <f t="shared" ref="IY11:JD11" si="44">SUM(C11,K11,S11,AA11,AI11,AQ11,AY11,BG11,BO11,BW11,CE11,CM11,CU11,DC11,DK11,DS11,EA11,EI11,EQ11,EY11,FG11,FO11,FW11,GE11,GM11,GU11,HC11,HK11,HS11,IA11,II11,IQ11)</f>
        <v>5.5</v>
      </c>
      <c r="IZ11" s="100">
        <f t="shared" si="44"/>
        <v>0</v>
      </c>
      <c r="JA11" s="100">
        <f t="shared" si="44"/>
        <v>0</v>
      </c>
      <c r="JB11" s="100">
        <f t="shared" si="44"/>
        <v>0</v>
      </c>
      <c r="JC11" s="100">
        <f t="shared" si="44"/>
        <v>0</v>
      </c>
      <c r="JD11" s="100">
        <f t="shared" si="44"/>
        <v>0</v>
      </c>
      <c r="JE11" s="111">
        <f t="shared" si="40"/>
        <v>5.5</v>
      </c>
    </row>
    <row r="12" spans="1:265" ht="15.75" customHeight="1">
      <c r="A12" s="2" t="s">
        <v>11</v>
      </c>
      <c r="B12" s="2" t="s">
        <v>11</v>
      </c>
      <c r="C12" s="97"/>
      <c r="D12" s="97"/>
      <c r="E12" s="97"/>
      <c r="F12" s="97"/>
      <c r="G12" s="97"/>
      <c r="H12" s="97"/>
      <c r="I12" s="98">
        <f t="shared" si="0"/>
        <v>0</v>
      </c>
      <c r="J12" s="99"/>
      <c r="K12" s="97"/>
      <c r="L12" s="97"/>
      <c r="M12" s="97"/>
      <c r="N12" s="97"/>
      <c r="O12" s="97"/>
      <c r="P12" s="97"/>
      <c r="Q12" s="98">
        <f t="shared" si="1"/>
        <v>0</v>
      </c>
      <c r="R12" s="99"/>
      <c r="S12" s="104"/>
      <c r="T12" s="97"/>
      <c r="U12" s="97"/>
      <c r="V12" s="97"/>
      <c r="W12" s="97"/>
      <c r="X12" s="97"/>
      <c r="Y12" s="98">
        <f t="shared" si="2"/>
        <v>0</v>
      </c>
      <c r="Z12" s="99"/>
      <c r="AA12" s="97"/>
      <c r="AB12" s="97"/>
      <c r="AC12" s="97"/>
      <c r="AD12" s="97"/>
      <c r="AE12" s="97"/>
      <c r="AF12" s="97"/>
      <c r="AG12" s="98">
        <f t="shared" si="3"/>
        <v>0</v>
      </c>
      <c r="AH12" s="99"/>
      <c r="AI12" s="104"/>
      <c r="AJ12" s="97"/>
      <c r="AK12" s="97"/>
      <c r="AL12" s="97"/>
      <c r="AM12" s="97"/>
      <c r="AN12" s="97"/>
      <c r="AO12" s="98">
        <f t="shared" si="4"/>
        <v>0</v>
      </c>
      <c r="AP12" s="99"/>
      <c r="AQ12" s="97"/>
      <c r="AR12" s="97"/>
      <c r="AS12" s="97"/>
      <c r="AT12" s="97"/>
      <c r="AU12" s="97"/>
      <c r="AV12" s="97"/>
      <c r="AW12" s="98">
        <f t="shared" si="5"/>
        <v>0</v>
      </c>
      <c r="AX12" s="99"/>
      <c r="AY12" s="97"/>
      <c r="AZ12" s="97"/>
      <c r="BA12" s="97"/>
      <c r="BB12" s="97"/>
      <c r="BC12" s="97"/>
      <c r="BD12" s="97"/>
      <c r="BE12" s="98">
        <f t="shared" si="6"/>
        <v>0</v>
      </c>
      <c r="BF12" s="99"/>
      <c r="BG12" s="104"/>
      <c r="BH12" s="97"/>
      <c r="BI12" s="97"/>
      <c r="BJ12" s="97"/>
      <c r="BK12" s="97"/>
      <c r="BL12" s="97"/>
      <c r="BM12" s="98">
        <f t="shared" si="7"/>
        <v>0</v>
      </c>
      <c r="BN12" s="99"/>
      <c r="BO12" s="97"/>
      <c r="BP12" s="97"/>
      <c r="BQ12" s="97"/>
      <c r="BR12" s="97"/>
      <c r="BS12" s="97"/>
      <c r="BT12" s="97"/>
      <c r="BU12" s="98">
        <f t="shared" si="8"/>
        <v>0</v>
      </c>
      <c r="BV12" s="99"/>
      <c r="BW12" s="104"/>
      <c r="BX12" s="97"/>
      <c r="BY12" s="97"/>
      <c r="BZ12" s="97"/>
      <c r="CA12" s="97"/>
      <c r="CB12" s="97"/>
      <c r="CC12" s="98">
        <f t="shared" si="9"/>
        <v>0</v>
      </c>
      <c r="CD12" s="99"/>
      <c r="CE12" s="104"/>
      <c r="CF12" s="97"/>
      <c r="CG12" s="97"/>
      <c r="CH12" s="97"/>
      <c r="CI12" s="97"/>
      <c r="CJ12" s="97"/>
      <c r="CK12" s="98">
        <f t="shared" si="10"/>
        <v>0</v>
      </c>
      <c r="CL12" s="99"/>
      <c r="CM12" s="97"/>
      <c r="CN12" s="97"/>
      <c r="CO12" s="97"/>
      <c r="CP12" s="97"/>
      <c r="CQ12" s="97"/>
      <c r="CR12" s="97"/>
      <c r="CS12" s="98">
        <f t="shared" si="11"/>
        <v>0</v>
      </c>
      <c r="CT12" s="99"/>
      <c r="CU12" s="97"/>
      <c r="CV12" s="97"/>
      <c r="CW12" s="97"/>
      <c r="CX12" s="97"/>
      <c r="CY12" s="97"/>
      <c r="CZ12" s="97"/>
      <c r="DA12" s="98">
        <f t="shared" si="12"/>
        <v>0</v>
      </c>
      <c r="DB12" s="99"/>
      <c r="DC12" s="97"/>
      <c r="DD12" s="97"/>
      <c r="DE12" s="97"/>
      <c r="DF12" s="97"/>
      <c r="DG12" s="97"/>
      <c r="DH12" s="97"/>
      <c r="DI12" s="98">
        <f t="shared" si="13"/>
        <v>0</v>
      </c>
      <c r="DJ12" s="99"/>
      <c r="DK12" s="97"/>
      <c r="DL12" s="97"/>
      <c r="DM12" s="97"/>
      <c r="DN12" s="97"/>
      <c r="DO12" s="97"/>
      <c r="DP12" s="97"/>
      <c r="DQ12" s="98">
        <f t="shared" si="14"/>
        <v>0</v>
      </c>
      <c r="DR12" s="99"/>
      <c r="DS12" s="97"/>
      <c r="DT12" s="97"/>
      <c r="DU12" s="97"/>
      <c r="DV12" s="97"/>
      <c r="DW12" s="97"/>
      <c r="DX12" s="97"/>
      <c r="DY12" s="98">
        <f t="shared" si="15"/>
        <v>0</v>
      </c>
      <c r="DZ12" s="99"/>
      <c r="EA12" s="97"/>
      <c r="EB12" s="97"/>
      <c r="EC12" s="97"/>
      <c r="ED12" s="97"/>
      <c r="EE12" s="97"/>
      <c r="EF12" s="97"/>
      <c r="EG12" s="98">
        <f t="shared" si="16"/>
        <v>0</v>
      </c>
      <c r="EH12" s="99"/>
      <c r="EI12" s="104"/>
      <c r="EJ12" s="97"/>
      <c r="EK12" s="97"/>
      <c r="EL12" s="97"/>
      <c r="EM12" s="97"/>
      <c r="EN12" s="97"/>
      <c r="EO12" s="98">
        <f t="shared" si="17"/>
        <v>0</v>
      </c>
      <c r="EP12" s="99"/>
      <c r="EQ12" s="97"/>
      <c r="ER12" s="97"/>
      <c r="ES12" s="97"/>
      <c r="ET12" s="97"/>
      <c r="EU12" s="97"/>
      <c r="EV12" s="97"/>
      <c r="EW12" s="98">
        <f t="shared" si="18"/>
        <v>0</v>
      </c>
      <c r="EX12" s="99"/>
      <c r="EY12" s="97"/>
      <c r="EZ12" s="97"/>
      <c r="FA12" s="97"/>
      <c r="FB12" s="97"/>
      <c r="FC12" s="97"/>
      <c r="FD12" s="97"/>
      <c r="FE12" s="98">
        <f t="shared" si="19"/>
        <v>0</v>
      </c>
      <c r="FF12" s="99"/>
      <c r="FG12" s="97"/>
      <c r="FH12" s="97"/>
      <c r="FI12" s="97"/>
      <c r="FJ12" s="97"/>
      <c r="FK12" s="97"/>
      <c r="FL12" s="97"/>
      <c r="FM12" s="98">
        <f t="shared" si="20"/>
        <v>0</v>
      </c>
      <c r="FN12" s="99"/>
      <c r="FO12" s="104"/>
      <c r="FP12" s="97"/>
      <c r="FQ12" s="97"/>
      <c r="FR12" s="97"/>
      <c r="FS12" s="97"/>
      <c r="FT12" s="97"/>
      <c r="FU12" s="98">
        <f t="shared" si="21"/>
        <v>0</v>
      </c>
      <c r="FV12" s="99"/>
      <c r="FW12" s="97"/>
      <c r="FX12" s="97"/>
      <c r="FY12" s="97"/>
      <c r="FZ12" s="97"/>
      <c r="GA12" s="97"/>
      <c r="GB12" s="97"/>
      <c r="GC12" s="98">
        <f t="shared" si="22"/>
        <v>0</v>
      </c>
      <c r="GD12" s="99"/>
      <c r="GE12" s="104"/>
      <c r="GF12" s="97"/>
      <c r="GG12" s="97"/>
      <c r="GH12" s="97"/>
      <c r="GI12" s="97"/>
      <c r="GJ12" s="97"/>
      <c r="GK12" s="98">
        <f t="shared" si="23"/>
        <v>0</v>
      </c>
      <c r="GL12" s="99"/>
      <c r="GM12" s="104"/>
      <c r="GN12" s="97"/>
      <c r="GO12" s="97"/>
      <c r="GP12" s="97"/>
      <c r="GQ12" s="97"/>
      <c r="GR12" s="97"/>
      <c r="GS12" s="98">
        <f t="shared" si="24"/>
        <v>0</v>
      </c>
      <c r="GT12" s="99"/>
      <c r="GU12" s="97"/>
      <c r="GV12" s="97"/>
      <c r="GW12" s="97"/>
      <c r="GX12" s="97"/>
      <c r="GY12" s="97"/>
      <c r="GZ12" s="97"/>
      <c r="HA12" s="98">
        <f t="shared" si="25"/>
        <v>0</v>
      </c>
      <c r="HB12" s="99"/>
      <c r="HC12" s="97"/>
      <c r="HD12" s="97"/>
      <c r="HE12" s="97"/>
      <c r="HF12" s="97"/>
      <c r="HG12" s="97"/>
      <c r="HH12" s="97"/>
      <c r="HI12" s="98">
        <f t="shared" si="26"/>
        <v>0</v>
      </c>
      <c r="HJ12" s="99"/>
      <c r="HK12" s="97"/>
      <c r="HL12" s="97"/>
      <c r="HM12" s="97"/>
      <c r="HN12" s="97"/>
      <c r="HO12" s="97"/>
      <c r="HP12" s="97"/>
      <c r="HQ12" s="98">
        <f t="shared" si="27"/>
        <v>0</v>
      </c>
      <c r="HR12" s="99"/>
      <c r="HS12" s="104"/>
      <c r="HT12" s="97"/>
      <c r="HU12" s="97"/>
      <c r="HV12" s="97"/>
      <c r="HW12" s="97"/>
      <c r="HX12" s="97"/>
      <c r="HY12" s="98">
        <f t="shared" si="28"/>
        <v>0</v>
      </c>
      <c r="HZ12" s="99"/>
      <c r="IA12" s="97"/>
      <c r="IB12" s="97"/>
      <c r="IC12" s="97"/>
      <c r="ID12" s="97"/>
      <c r="IE12" s="97"/>
      <c r="IF12" s="97"/>
      <c r="IG12" s="98">
        <f t="shared" si="29"/>
        <v>0</v>
      </c>
      <c r="IH12" s="99"/>
      <c r="II12" s="97"/>
      <c r="IJ12" s="97"/>
      <c r="IK12" s="97"/>
      <c r="IL12" s="97"/>
      <c r="IM12" s="97"/>
      <c r="IN12" s="97"/>
      <c r="IO12" s="98">
        <f t="shared" si="43"/>
        <v>0</v>
      </c>
      <c r="IP12" s="99"/>
      <c r="IQ12" s="97"/>
      <c r="IR12" s="97"/>
      <c r="IS12" s="97"/>
      <c r="IT12" s="97"/>
      <c r="IU12" s="97"/>
      <c r="IV12" s="97"/>
      <c r="IW12" s="98">
        <f t="shared" si="38"/>
        <v>0</v>
      </c>
      <c r="IX12" s="99"/>
      <c r="IY12" s="100">
        <f t="shared" ref="IY12:JD12" si="45">SUM(C12,K12,S12,AA12,AI12,AQ12,AY12,BG12,BO12,BW12,CE12,CM12,CU12,DC12,DK12,DS12,EA12,EI12,EQ12,EY12,FG12,FO12,FW12,GE12,GM12,GU12,HC12,HK12,HS12,IA12,II12,IQ12)</f>
        <v>0</v>
      </c>
      <c r="IZ12" s="100">
        <f t="shared" si="45"/>
        <v>0</v>
      </c>
      <c r="JA12" s="100">
        <f t="shared" si="45"/>
        <v>0</v>
      </c>
      <c r="JB12" s="100">
        <f t="shared" si="45"/>
        <v>0</v>
      </c>
      <c r="JC12" s="100">
        <f t="shared" si="45"/>
        <v>0</v>
      </c>
      <c r="JD12" s="100">
        <f t="shared" si="45"/>
        <v>0</v>
      </c>
      <c r="JE12" s="111">
        <f t="shared" si="40"/>
        <v>0</v>
      </c>
    </row>
    <row r="13" spans="1:265" ht="15.75" customHeight="1">
      <c r="A13" s="2" t="s">
        <v>68</v>
      </c>
      <c r="B13" s="2" t="s">
        <v>13</v>
      </c>
      <c r="C13" s="97"/>
      <c r="D13" s="97"/>
      <c r="E13" s="97"/>
      <c r="F13" s="97"/>
      <c r="G13" s="97"/>
      <c r="H13" s="97"/>
      <c r="I13" s="98">
        <f t="shared" si="0"/>
        <v>0</v>
      </c>
      <c r="J13" s="99"/>
      <c r="K13" s="97"/>
      <c r="L13" s="97"/>
      <c r="M13" s="97"/>
      <c r="N13" s="97"/>
      <c r="O13" s="97"/>
      <c r="P13" s="97"/>
      <c r="Q13" s="98">
        <f t="shared" si="1"/>
        <v>0</v>
      </c>
      <c r="R13" s="99"/>
      <c r="S13" s="104"/>
      <c r="T13" s="97"/>
      <c r="U13" s="97"/>
      <c r="V13" s="97"/>
      <c r="W13" s="97"/>
      <c r="X13" s="97"/>
      <c r="Y13" s="98">
        <f t="shared" si="2"/>
        <v>0</v>
      </c>
      <c r="Z13" s="99"/>
      <c r="AA13" s="97"/>
      <c r="AB13" s="97"/>
      <c r="AC13" s="97"/>
      <c r="AD13" s="97"/>
      <c r="AE13" s="97"/>
      <c r="AF13" s="97"/>
      <c r="AG13" s="98">
        <f t="shared" si="3"/>
        <v>0</v>
      </c>
      <c r="AH13" s="99"/>
      <c r="AI13" s="104"/>
      <c r="AJ13" s="97"/>
      <c r="AK13" s="97"/>
      <c r="AL13" s="97"/>
      <c r="AM13" s="97"/>
      <c r="AN13" s="97"/>
      <c r="AO13" s="98">
        <f t="shared" si="4"/>
        <v>0</v>
      </c>
      <c r="AP13" s="99"/>
      <c r="AQ13" s="97"/>
      <c r="AR13" s="97"/>
      <c r="AS13" s="97"/>
      <c r="AT13" s="97"/>
      <c r="AU13" s="97"/>
      <c r="AV13" s="97"/>
      <c r="AW13" s="98">
        <f t="shared" si="5"/>
        <v>0</v>
      </c>
      <c r="AX13" s="99"/>
      <c r="AY13" s="97"/>
      <c r="AZ13" s="97"/>
      <c r="BA13" s="97"/>
      <c r="BB13" s="97"/>
      <c r="BC13" s="97"/>
      <c r="BD13" s="97"/>
      <c r="BE13" s="98">
        <f t="shared" si="6"/>
        <v>0</v>
      </c>
      <c r="BF13" s="99"/>
      <c r="BG13" s="104"/>
      <c r="BH13" s="97"/>
      <c r="BI13" s="97"/>
      <c r="BJ13" s="97"/>
      <c r="BK13" s="97"/>
      <c r="BL13" s="97"/>
      <c r="BM13" s="98">
        <f t="shared" si="7"/>
        <v>0</v>
      </c>
      <c r="BN13" s="99"/>
      <c r="BO13" s="97"/>
      <c r="BP13" s="97"/>
      <c r="BQ13" s="97"/>
      <c r="BR13" s="97"/>
      <c r="BS13" s="97"/>
      <c r="BT13" s="97"/>
      <c r="BU13" s="98">
        <f t="shared" si="8"/>
        <v>0</v>
      </c>
      <c r="BV13" s="99"/>
      <c r="BW13" s="104"/>
      <c r="BX13" s="97"/>
      <c r="BY13" s="97"/>
      <c r="BZ13" s="97"/>
      <c r="CA13" s="97"/>
      <c r="CB13" s="97"/>
      <c r="CC13" s="98">
        <f t="shared" si="9"/>
        <v>0</v>
      </c>
      <c r="CD13" s="99"/>
      <c r="CE13" s="104"/>
      <c r="CF13" s="97"/>
      <c r="CG13" s="97"/>
      <c r="CH13" s="97"/>
      <c r="CI13" s="97"/>
      <c r="CJ13" s="97"/>
      <c r="CK13" s="98">
        <f t="shared" si="10"/>
        <v>0</v>
      </c>
      <c r="CL13" s="99"/>
      <c r="CM13" s="97"/>
      <c r="CN13" s="97"/>
      <c r="CO13" s="97"/>
      <c r="CP13" s="97"/>
      <c r="CQ13" s="97"/>
      <c r="CR13" s="97"/>
      <c r="CS13" s="98">
        <f t="shared" si="11"/>
        <v>0</v>
      </c>
      <c r="CT13" s="99"/>
      <c r="CU13" s="97"/>
      <c r="CV13" s="97"/>
      <c r="CW13" s="97"/>
      <c r="CX13" s="97"/>
      <c r="CY13" s="97"/>
      <c r="CZ13" s="97"/>
      <c r="DA13" s="98">
        <f t="shared" si="12"/>
        <v>0</v>
      </c>
      <c r="DB13" s="99"/>
      <c r="DC13" s="97"/>
      <c r="DD13" s="97"/>
      <c r="DE13" s="97"/>
      <c r="DF13" s="97"/>
      <c r="DG13" s="97"/>
      <c r="DH13" s="97"/>
      <c r="DI13" s="98">
        <f t="shared" si="13"/>
        <v>0</v>
      </c>
      <c r="DJ13" s="99"/>
      <c r="DK13" s="97"/>
      <c r="DL13" s="97"/>
      <c r="DM13" s="97"/>
      <c r="DN13" s="97"/>
      <c r="DO13" s="97"/>
      <c r="DP13" s="97"/>
      <c r="DQ13" s="98">
        <f t="shared" si="14"/>
        <v>0</v>
      </c>
      <c r="DR13" s="99"/>
      <c r="DS13" s="97"/>
      <c r="DT13" s="97"/>
      <c r="DU13" s="97"/>
      <c r="DV13" s="97"/>
      <c r="DW13" s="97"/>
      <c r="DX13" s="97"/>
      <c r="DY13" s="98">
        <f t="shared" si="15"/>
        <v>0</v>
      </c>
      <c r="DZ13" s="99"/>
      <c r="EA13" s="97"/>
      <c r="EB13" s="97"/>
      <c r="EC13" s="97"/>
      <c r="ED13" s="97"/>
      <c r="EE13" s="97"/>
      <c r="EF13" s="97"/>
      <c r="EG13" s="98">
        <f t="shared" si="16"/>
        <v>0</v>
      </c>
      <c r="EH13" s="99"/>
      <c r="EI13" s="104"/>
      <c r="EJ13" s="97"/>
      <c r="EK13" s="97"/>
      <c r="EL13" s="97"/>
      <c r="EM13" s="97"/>
      <c r="EN13" s="97"/>
      <c r="EO13" s="98">
        <f t="shared" si="17"/>
        <v>0</v>
      </c>
      <c r="EP13" s="99"/>
      <c r="EQ13" s="97"/>
      <c r="ER13" s="97"/>
      <c r="ES13" s="97"/>
      <c r="ET13" s="97"/>
      <c r="EU13" s="97"/>
      <c r="EV13" s="97"/>
      <c r="EW13" s="98">
        <f t="shared" si="18"/>
        <v>0</v>
      </c>
      <c r="EX13" s="99"/>
      <c r="EY13" s="97"/>
      <c r="EZ13" s="97"/>
      <c r="FA13" s="97"/>
      <c r="FB13" s="97"/>
      <c r="FC13" s="97"/>
      <c r="FD13" s="97"/>
      <c r="FE13" s="98">
        <f t="shared" si="19"/>
        <v>0</v>
      </c>
      <c r="FF13" s="99"/>
      <c r="FG13" s="97"/>
      <c r="FH13" s="97"/>
      <c r="FI13" s="97"/>
      <c r="FJ13" s="97"/>
      <c r="FK13" s="97"/>
      <c r="FL13" s="97"/>
      <c r="FM13" s="98">
        <f t="shared" si="20"/>
        <v>0</v>
      </c>
      <c r="FN13" s="99"/>
      <c r="FO13" s="104"/>
      <c r="FP13" s="97"/>
      <c r="FQ13" s="97"/>
      <c r="FR13" s="97"/>
      <c r="FS13" s="97"/>
      <c r="FT13" s="97"/>
      <c r="FU13" s="98">
        <f t="shared" si="21"/>
        <v>0</v>
      </c>
      <c r="FV13" s="99"/>
      <c r="FW13" s="97"/>
      <c r="FX13" s="97"/>
      <c r="FY13" s="97"/>
      <c r="FZ13" s="97"/>
      <c r="GA13" s="97"/>
      <c r="GB13" s="97"/>
      <c r="GC13" s="98">
        <f t="shared" si="22"/>
        <v>0</v>
      </c>
      <c r="GD13" s="99"/>
      <c r="GE13" s="104"/>
      <c r="GF13" s="97"/>
      <c r="GG13" s="97"/>
      <c r="GH13" s="97"/>
      <c r="GI13" s="97"/>
      <c r="GJ13" s="97"/>
      <c r="GK13" s="98">
        <f t="shared" si="23"/>
        <v>0</v>
      </c>
      <c r="GL13" s="99"/>
      <c r="GM13" s="104"/>
      <c r="GN13" s="97"/>
      <c r="GO13" s="97"/>
      <c r="GP13" s="97"/>
      <c r="GQ13" s="97"/>
      <c r="GR13" s="97"/>
      <c r="GS13" s="98">
        <f t="shared" si="24"/>
        <v>0</v>
      </c>
      <c r="GT13" s="99"/>
      <c r="GU13" s="97"/>
      <c r="GV13" s="97"/>
      <c r="GW13" s="97"/>
      <c r="GX13" s="97"/>
      <c r="GY13" s="97"/>
      <c r="GZ13" s="97"/>
      <c r="HA13" s="98">
        <f t="shared" si="25"/>
        <v>0</v>
      </c>
      <c r="HB13" s="99"/>
      <c r="HC13" s="97"/>
      <c r="HD13" s="97"/>
      <c r="HE13" s="97"/>
      <c r="HF13" s="97"/>
      <c r="HG13" s="97"/>
      <c r="HH13" s="97"/>
      <c r="HI13" s="98">
        <f t="shared" si="26"/>
        <v>0</v>
      </c>
      <c r="HJ13" s="99"/>
      <c r="HK13" s="97"/>
      <c r="HL13" s="97"/>
      <c r="HM13" s="97"/>
      <c r="HN13" s="97"/>
      <c r="HO13" s="97"/>
      <c r="HP13" s="97"/>
      <c r="HQ13" s="98">
        <f t="shared" si="27"/>
        <v>0</v>
      </c>
      <c r="HR13" s="99"/>
      <c r="HS13" s="104"/>
      <c r="HT13" s="97"/>
      <c r="HU13" s="97"/>
      <c r="HV13" s="97"/>
      <c r="HW13" s="97"/>
      <c r="HX13" s="97"/>
      <c r="HY13" s="98">
        <f t="shared" si="28"/>
        <v>0</v>
      </c>
      <c r="HZ13" s="99"/>
      <c r="IA13" s="97"/>
      <c r="IB13" s="97"/>
      <c r="IC13" s="97"/>
      <c r="ID13" s="97"/>
      <c r="IE13" s="97"/>
      <c r="IF13" s="97"/>
      <c r="IG13" s="98">
        <f t="shared" si="29"/>
        <v>0</v>
      </c>
      <c r="IH13" s="99"/>
      <c r="II13" s="97"/>
      <c r="IJ13" s="97"/>
      <c r="IK13" s="97"/>
      <c r="IL13" s="97"/>
      <c r="IM13" s="97"/>
      <c r="IN13" s="97"/>
      <c r="IO13" s="98">
        <f t="shared" si="43"/>
        <v>0</v>
      </c>
      <c r="IP13" s="99"/>
      <c r="IQ13" s="97"/>
      <c r="IR13" s="97"/>
      <c r="IS13" s="97"/>
      <c r="IT13" s="97"/>
      <c r="IU13" s="97"/>
      <c r="IV13" s="97"/>
      <c r="IW13" s="98">
        <f t="shared" si="38"/>
        <v>0</v>
      </c>
      <c r="IX13" s="99"/>
      <c r="IY13" s="100">
        <f t="shared" ref="IY13:JD13" si="46">SUM(C13,K13,S13,AA13,AI13,AQ13,AY13,BG13,BO13,BW13,CE13,CM13,CU13,DC13,DK13,DS13,EA13,EI13,EQ13,EY13,FG13,FO13,FW13,GE13,GM13,GU13,HC13,HK13,HS13,IA13,II13,IQ13)</f>
        <v>0</v>
      </c>
      <c r="IZ13" s="100">
        <f t="shared" si="46"/>
        <v>0</v>
      </c>
      <c r="JA13" s="100">
        <f t="shared" si="46"/>
        <v>0</v>
      </c>
      <c r="JB13" s="100">
        <f t="shared" si="46"/>
        <v>0</v>
      </c>
      <c r="JC13" s="100">
        <f t="shared" si="46"/>
        <v>0</v>
      </c>
      <c r="JD13" s="100">
        <f t="shared" si="46"/>
        <v>0</v>
      </c>
      <c r="JE13" s="111">
        <f t="shared" si="40"/>
        <v>0</v>
      </c>
    </row>
    <row r="14" spans="1:265" ht="15.75" customHeight="1">
      <c r="A14" s="2" t="s">
        <v>69</v>
      </c>
      <c r="B14" s="2" t="s">
        <v>14</v>
      </c>
      <c r="C14" s="97"/>
      <c r="D14" s="97"/>
      <c r="E14" s="97"/>
      <c r="F14" s="97"/>
      <c r="G14" s="97"/>
      <c r="H14" s="97"/>
      <c r="I14" s="98">
        <f t="shared" si="0"/>
        <v>0</v>
      </c>
      <c r="J14" s="99"/>
      <c r="K14" s="97"/>
      <c r="L14" s="97"/>
      <c r="M14" s="97"/>
      <c r="N14" s="97"/>
      <c r="O14" s="97"/>
      <c r="P14" s="97"/>
      <c r="Q14" s="98">
        <f t="shared" si="1"/>
        <v>0</v>
      </c>
      <c r="R14" s="99"/>
      <c r="S14" s="104"/>
      <c r="T14" s="97"/>
      <c r="U14" s="97"/>
      <c r="V14" s="97"/>
      <c r="W14" s="97"/>
      <c r="X14" s="97"/>
      <c r="Y14" s="98">
        <f t="shared" si="2"/>
        <v>0</v>
      </c>
      <c r="Z14" s="99"/>
      <c r="AA14" s="97"/>
      <c r="AB14" s="97"/>
      <c r="AC14" s="97"/>
      <c r="AD14" s="97"/>
      <c r="AE14" s="97"/>
      <c r="AF14" s="97"/>
      <c r="AG14" s="98">
        <f t="shared" si="3"/>
        <v>0</v>
      </c>
      <c r="AH14" s="99"/>
      <c r="AI14" s="104"/>
      <c r="AJ14" s="97"/>
      <c r="AK14" s="97"/>
      <c r="AL14" s="97"/>
      <c r="AM14" s="97"/>
      <c r="AN14" s="97"/>
      <c r="AO14" s="98">
        <f t="shared" si="4"/>
        <v>0</v>
      </c>
      <c r="AP14" s="99"/>
      <c r="AQ14" s="97"/>
      <c r="AR14" s="97"/>
      <c r="AS14" s="97"/>
      <c r="AT14" s="97"/>
      <c r="AU14" s="97"/>
      <c r="AV14" s="97"/>
      <c r="AW14" s="98">
        <f t="shared" si="5"/>
        <v>0</v>
      </c>
      <c r="AX14" s="99"/>
      <c r="AY14" s="97"/>
      <c r="AZ14" s="97"/>
      <c r="BA14" s="97"/>
      <c r="BB14" s="97"/>
      <c r="BC14" s="97"/>
      <c r="BD14" s="97"/>
      <c r="BE14" s="98">
        <f t="shared" si="6"/>
        <v>0</v>
      </c>
      <c r="BF14" s="99"/>
      <c r="BG14" s="104"/>
      <c r="BH14" s="97"/>
      <c r="BI14" s="97"/>
      <c r="BJ14" s="97"/>
      <c r="BK14" s="97"/>
      <c r="BL14" s="97"/>
      <c r="BM14" s="98">
        <f t="shared" si="7"/>
        <v>0</v>
      </c>
      <c r="BN14" s="99"/>
      <c r="BO14" s="97"/>
      <c r="BP14" s="97"/>
      <c r="BQ14" s="97"/>
      <c r="BR14" s="97"/>
      <c r="BS14" s="97"/>
      <c r="BT14" s="97"/>
      <c r="BU14" s="98">
        <f t="shared" si="8"/>
        <v>0</v>
      </c>
      <c r="BV14" s="99"/>
      <c r="BW14" s="104"/>
      <c r="BX14" s="97"/>
      <c r="BY14" s="97"/>
      <c r="BZ14" s="97"/>
      <c r="CA14" s="97"/>
      <c r="CB14" s="97"/>
      <c r="CC14" s="98">
        <f t="shared" si="9"/>
        <v>0</v>
      </c>
      <c r="CD14" s="99"/>
      <c r="CE14" s="104"/>
      <c r="CF14" s="97"/>
      <c r="CG14" s="98">
        <v>0.5</v>
      </c>
      <c r="CH14" s="97"/>
      <c r="CI14" s="97"/>
      <c r="CJ14" s="97"/>
      <c r="CK14" s="98">
        <f t="shared" si="10"/>
        <v>0.5</v>
      </c>
      <c r="CL14" s="99"/>
      <c r="CM14" s="97"/>
      <c r="CN14" s="97"/>
      <c r="CO14" s="97"/>
      <c r="CP14" s="97"/>
      <c r="CQ14" s="97"/>
      <c r="CR14" s="97"/>
      <c r="CS14" s="98">
        <f t="shared" si="11"/>
        <v>0</v>
      </c>
      <c r="CT14" s="99"/>
      <c r="CU14" s="97"/>
      <c r="CV14" s="97"/>
      <c r="CW14" s="97"/>
      <c r="CX14" s="97"/>
      <c r="CY14" s="97"/>
      <c r="CZ14" s="97"/>
      <c r="DA14" s="98">
        <f t="shared" si="12"/>
        <v>0</v>
      </c>
      <c r="DB14" s="99"/>
      <c r="DC14" s="97"/>
      <c r="DD14" s="97"/>
      <c r="DE14" s="97"/>
      <c r="DF14" s="97"/>
      <c r="DG14" s="97"/>
      <c r="DH14" s="97"/>
      <c r="DI14" s="98">
        <f t="shared" si="13"/>
        <v>0</v>
      </c>
      <c r="DJ14" s="99"/>
      <c r="DK14" s="97"/>
      <c r="DL14" s="97"/>
      <c r="DM14" s="97"/>
      <c r="DN14" s="97"/>
      <c r="DO14" s="97"/>
      <c r="DP14" s="97"/>
      <c r="DQ14" s="98">
        <f t="shared" si="14"/>
        <v>0</v>
      </c>
      <c r="DR14" s="99"/>
      <c r="DS14" s="97"/>
      <c r="DT14" s="97"/>
      <c r="DU14" s="97"/>
      <c r="DV14" s="97"/>
      <c r="DW14" s="97"/>
      <c r="DX14" s="97"/>
      <c r="DY14" s="98">
        <f t="shared" si="15"/>
        <v>0</v>
      </c>
      <c r="DZ14" s="99"/>
      <c r="EA14" s="97"/>
      <c r="EB14" s="97"/>
      <c r="EC14" s="97"/>
      <c r="ED14" s="97"/>
      <c r="EE14" s="97"/>
      <c r="EF14" s="97"/>
      <c r="EG14" s="98">
        <f t="shared" si="16"/>
        <v>0</v>
      </c>
      <c r="EH14" s="99"/>
      <c r="EI14" s="104"/>
      <c r="EJ14" s="97"/>
      <c r="EK14" s="97"/>
      <c r="EL14" s="97"/>
      <c r="EM14" s="97"/>
      <c r="EN14" s="97"/>
      <c r="EO14" s="98">
        <f t="shared" si="17"/>
        <v>0</v>
      </c>
      <c r="EP14" s="99"/>
      <c r="EQ14" s="97"/>
      <c r="ER14" s="97"/>
      <c r="ES14" s="97"/>
      <c r="ET14" s="97"/>
      <c r="EU14" s="97"/>
      <c r="EV14" s="97"/>
      <c r="EW14" s="98">
        <f t="shared" si="18"/>
        <v>0</v>
      </c>
      <c r="EX14" s="99"/>
      <c r="EY14" s="97"/>
      <c r="EZ14" s="97"/>
      <c r="FA14" s="97"/>
      <c r="FB14" s="97"/>
      <c r="FC14" s="97"/>
      <c r="FD14" s="97"/>
      <c r="FE14" s="98">
        <f t="shared" si="19"/>
        <v>0</v>
      </c>
      <c r="FF14" s="99"/>
      <c r="FG14" s="97"/>
      <c r="FH14" s="97"/>
      <c r="FI14" s="97"/>
      <c r="FJ14" s="97"/>
      <c r="FK14" s="97"/>
      <c r="FL14" s="97"/>
      <c r="FM14" s="98">
        <f t="shared" si="20"/>
        <v>0</v>
      </c>
      <c r="FN14" s="99"/>
      <c r="FO14" s="104"/>
      <c r="FP14" s="97"/>
      <c r="FQ14" s="97"/>
      <c r="FR14" s="97"/>
      <c r="FS14" s="97"/>
      <c r="FT14" s="97"/>
      <c r="FU14" s="98">
        <f t="shared" si="21"/>
        <v>0</v>
      </c>
      <c r="FV14" s="99"/>
      <c r="FW14" s="97"/>
      <c r="FX14" s="97"/>
      <c r="FY14" s="97"/>
      <c r="FZ14" s="97"/>
      <c r="GA14" s="97"/>
      <c r="GB14" s="97"/>
      <c r="GC14" s="98">
        <f t="shared" si="22"/>
        <v>0</v>
      </c>
      <c r="GD14" s="99"/>
      <c r="GE14" s="104"/>
      <c r="GF14" s="97"/>
      <c r="GG14" s="97"/>
      <c r="GH14" s="97"/>
      <c r="GI14" s="97"/>
      <c r="GJ14" s="97"/>
      <c r="GK14" s="98">
        <f t="shared" si="23"/>
        <v>0</v>
      </c>
      <c r="GL14" s="99"/>
      <c r="GM14" s="104"/>
      <c r="GN14" s="97"/>
      <c r="GO14" s="97"/>
      <c r="GP14" s="97"/>
      <c r="GQ14" s="97"/>
      <c r="GR14" s="97"/>
      <c r="GS14" s="98">
        <f t="shared" si="24"/>
        <v>0</v>
      </c>
      <c r="GT14" s="99"/>
      <c r="GU14" s="97"/>
      <c r="GV14" s="97"/>
      <c r="GW14" s="97"/>
      <c r="GX14" s="97"/>
      <c r="GY14" s="97"/>
      <c r="GZ14" s="97"/>
      <c r="HA14" s="98">
        <f t="shared" si="25"/>
        <v>0</v>
      </c>
      <c r="HB14" s="99"/>
      <c r="HC14" s="97"/>
      <c r="HD14" s="97"/>
      <c r="HE14" s="97"/>
      <c r="HF14" s="97"/>
      <c r="HG14" s="97"/>
      <c r="HH14" s="97"/>
      <c r="HI14" s="98">
        <f t="shared" si="26"/>
        <v>0</v>
      </c>
      <c r="HJ14" s="99"/>
      <c r="HK14" s="97"/>
      <c r="HL14" s="97"/>
      <c r="HM14" s="97"/>
      <c r="HN14" s="97"/>
      <c r="HO14" s="97"/>
      <c r="HP14" s="97"/>
      <c r="HQ14" s="98">
        <f t="shared" si="27"/>
        <v>0</v>
      </c>
      <c r="HR14" s="99"/>
      <c r="HS14" s="104"/>
      <c r="HT14" s="97"/>
      <c r="HU14" s="97"/>
      <c r="HV14" s="97"/>
      <c r="HW14" s="97"/>
      <c r="HX14" s="97"/>
      <c r="HY14" s="98">
        <f t="shared" si="28"/>
        <v>0</v>
      </c>
      <c r="HZ14" s="99"/>
      <c r="IA14" s="97"/>
      <c r="IB14" s="97"/>
      <c r="IC14" s="97"/>
      <c r="ID14" s="97"/>
      <c r="IE14" s="97"/>
      <c r="IF14" s="97"/>
      <c r="IG14" s="98">
        <f t="shared" si="29"/>
        <v>0</v>
      </c>
      <c r="IH14" s="99"/>
      <c r="II14" s="97"/>
      <c r="IJ14" s="97"/>
      <c r="IK14" s="97"/>
      <c r="IL14" s="97"/>
      <c r="IM14" s="97"/>
      <c r="IN14" s="97"/>
      <c r="IO14" s="98">
        <f t="shared" si="43"/>
        <v>0</v>
      </c>
      <c r="IP14" s="99"/>
      <c r="IQ14" s="97"/>
      <c r="IR14" s="97"/>
      <c r="IS14" s="97"/>
      <c r="IT14" s="97"/>
      <c r="IU14" s="97"/>
      <c r="IV14" s="97"/>
      <c r="IW14" s="98">
        <f t="shared" si="38"/>
        <v>0</v>
      </c>
      <c r="IX14" s="99"/>
      <c r="IY14" s="100">
        <f t="shared" ref="IY14:JD14" si="47">SUM(C14,K14,S14,AA14,AI14,AQ14,AY14,BG14,BO14,BW14,CE14,CM14,CU14,DC14,DK14,DS14,EA14,EI14,EQ14,EY14,FG14,FO14,FW14,GE14,GM14,GU14,HC14,HK14,HS14,IA14,II14,IQ14)</f>
        <v>0</v>
      </c>
      <c r="IZ14" s="100">
        <f t="shared" si="47"/>
        <v>0</v>
      </c>
      <c r="JA14" s="100">
        <f t="shared" si="47"/>
        <v>0.5</v>
      </c>
      <c r="JB14" s="100">
        <f t="shared" si="47"/>
        <v>0</v>
      </c>
      <c r="JC14" s="100">
        <f t="shared" si="47"/>
        <v>0</v>
      </c>
      <c r="JD14" s="100">
        <f t="shared" si="47"/>
        <v>0</v>
      </c>
      <c r="JE14" s="111">
        <f t="shared" si="40"/>
        <v>0.5</v>
      </c>
    </row>
    <row r="15" spans="1:265" ht="15.75" customHeight="1">
      <c r="A15" s="2" t="s">
        <v>70</v>
      </c>
      <c r="B15" s="2" t="s">
        <v>15</v>
      </c>
      <c r="C15" s="97"/>
      <c r="D15" s="97"/>
      <c r="E15" s="97"/>
      <c r="F15" s="97"/>
      <c r="G15" s="97"/>
      <c r="H15" s="97"/>
      <c r="I15" s="98">
        <f t="shared" si="0"/>
        <v>0</v>
      </c>
      <c r="J15" s="99"/>
      <c r="K15" s="97"/>
      <c r="L15" s="97"/>
      <c r="M15" s="97"/>
      <c r="N15" s="97"/>
      <c r="O15" s="97"/>
      <c r="P15" s="97"/>
      <c r="Q15" s="98">
        <f t="shared" si="1"/>
        <v>0</v>
      </c>
      <c r="R15" s="99"/>
      <c r="S15" s="104"/>
      <c r="T15" s="97"/>
      <c r="U15" s="97"/>
      <c r="V15" s="97"/>
      <c r="W15" s="97"/>
      <c r="X15" s="97"/>
      <c r="Y15" s="98">
        <f t="shared" si="2"/>
        <v>0</v>
      </c>
      <c r="Z15" s="99"/>
      <c r="AA15" s="97"/>
      <c r="AB15" s="97"/>
      <c r="AC15" s="97"/>
      <c r="AD15" s="97"/>
      <c r="AE15" s="97"/>
      <c r="AF15" s="97"/>
      <c r="AG15" s="98">
        <f t="shared" si="3"/>
        <v>0</v>
      </c>
      <c r="AH15" s="99"/>
      <c r="AI15" s="104"/>
      <c r="AJ15" s="97"/>
      <c r="AK15" s="97"/>
      <c r="AL15" s="97"/>
      <c r="AM15" s="97"/>
      <c r="AN15" s="97"/>
      <c r="AO15" s="98">
        <f t="shared" si="4"/>
        <v>0</v>
      </c>
      <c r="AP15" s="99"/>
      <c r="AQ15" s="97"/>
      <c r="AR15" s="97"/>
      <c r="AS15" s="97"/>
      <c r="AT15" s="97"/>
      <c r="AU15" s="97"/>
      <c r="AV15" s="97"/>
      <c r="AW15" s="98">
        <f t="shared" si="5"/>
        <v>0</v>
      </c>
      <c r="AX15" s="99"/>
      <c r="AY15" s="97"/>
      <c r="AZ15" s="97"/>
      <c r="BA15" s="97"/>
      <c r="BB15" s="97"/>
      <c r="BC15" s="97"/>
      <c r="BD15" s="97"/>
      <c r="BE15" s="98">
        <f t="shared" si="6"/>
        <v>0</v>
      </c>
      <c r="BF15" s="99"/>
      <c r="BG15" s="104"/>
      <c r="BH15" s="97"/>
      <c r="BI15" s="97"/>
      <c r="BJ15" s="97"/>
      <c r="BK15" s="97"/>
      <c r="BL15" s="97"/>
      <c r="BM15" s="98">
        <f t="shared" si="7"/>
        <v>0</v>
      </c>
      <c r="BN15" s="99"/>
      <c r="BO15" s="97"/>
      <c r="BP15" s="97"/>
      <c r="BQ15" s="97"/>
      <c r="BR15" s="97"/>
      <c r="BS15" s="97"/>
      <c r="BT15" s="97"/>
      <c r="BU15" s="98">
        <f t="shared" si="8"/>
        <v>0</v>
      </c>
      <c r="BV15" s="99"/>
      <c r="BW15" s="104"/>
      <c r="BX15" s="97"/>
      <c r="BY15" s="97"/>
      <c r="BZ15" s="97"/>
      <c r="CA15" s="97"/>
      <c r="CB15" s="97"/>
      <c r="CC15" s="98">
        <f t="shared" si="9"/>
        <v>0</v>
      </c>
      <c r="CD15" s="99"/>
      <c r="CE15" s="104"/>
      <c r="CF15" s="97"/>
      <c r="CG15" s="97"/>
      <c r="CH15" s="97"/>
      <c r="CI15" s="97"/>
      <c r="CJ15" s="97"/>
      <c r="CK15" s="98">
        <f t="shared" si="10"/>
        <v>0</v>
      </c>
      <c r="CL15" s="99"/>
      <c r="CM15" s="97"/>
      <c r="CN15" s="97"/>
      <c r="CO15" s="97"/>
      <c r="CP15" s="97"/>
      <c r="CQ15" s="97"/>
      <c r="CR15" s="97"/>
      <c r="CS15" s="98">
        <f t="shared" si="11"/>
        <v>0</v>
      </c>
      <c r="CT15" s="99"/>
      <c r="CU15" s="97"/>
      <c r="CV15" s="97"/>
      <c r="CW15" s="97"/>
      <c r="CX15" s="97"/>
      <c r="CY15" s="97"/>
      <c r="CZ15" s="97"/>
      <c r="DA15" s="98">
        <f t="shared" si="12"/>
        <v>0</v>
      </c>
      <c r="DB15" s="99"/>
      <c r="DC15" s="97"/>
      <c r="DD15" s="97"/>
      <c r="DE15" s="97"/>
      <c r="DF15" s="97"/>
      <c r="DG15" s="97"/>
      <c r="DH15" s="97"/>
      <c r="DI15" s="98">
        <f t="shared" si="13"/>
        <v>0</v>
      </c>
      <c r="DJ15" s="99"/>
      <c r="DK15" s="97"/>
      <c r="DL15" s="97"/>
      <c r="DM15" s="97"/>
      <c r="DN15" s="97"/>
      <c r="DO15" s="97"/>
      <c r="DP15" s="97"/>
      <c r="DQ15" s="98">
        <f t="shared" si="14"/>
        <v>0</v>
      </c>
      <c r="DR15" s="99"/>
      <c r="DS15" s="97"/>
      <c r="DT15" s="97"/>
      <c r="DU15" s="97"/>
      <c r="DV15" s="97"/>
      <c r="DW15" s="97"/>
      <c r="DX15" s="97"/>
      <c r="DY15" s="98">
        <f t="shared" si="15"/>
        <v>0</v>
      </c>
      <c r="DZ15" s="99"/>
      <c r="EA15" s="97"/>
      <c r="EB15" s="97"/>
      <c r="EC15" s="97"/>
      <c r="ED15" s="97"/>
      <c r="EE15" s="97"/>
      <c r="EF15" s="97"/>
      <c r="EG15" s="98">
        <f t="shared" si="16"/>
        <v>0</v>
      </c>
      <c r="EH15" s="99"/>
      <c r="EI15" s="104"/>
      <c r="EJ15" s="97"/>
      <c r="EK15" s="97"/>
      <c r="EL15" s="97"/>
      <c r="EM15" s="97"/>
      <c r="EN15" s="97"/>
      <c r="EO15" s="98">
        <f t="shared" si="17"/>
        <v>0</v>
      </c>
      <c r="EP15" s="99"/>
      <c r="EQ15" s="97"/>
      <c r="ER15" s="97"/>
      <c r="ES15" s="97"/>
      <c r="ET15" s="97"/>
      <c r="EU15" s="97"/>
      <c r="EV15" s="97"/>
      <c r="EW15" s="98">
        <f t="shared" si="18"/>
        <v>0</v>
      </c>
      <c r="EX15" s="99"/>
      <c r="EY15" s="97"/>
      <c r="EZ15" s="97"/>
      <c r="FA15" s="97"/>
      <c r="FB15" s="97"/>
      <c r="FC15" s="97"/>
      <c r="FD15" s="97"/>
      <c r="FE15" s="98">
        <f t="shared" si="19"/>
        <v>0</v>
      </c>
      <c r="FF15" s="99"/>
      <c r="FG15" s="97"/>
      <c r="FH15" s="97"/>
      <c r="FI15" s="97"/>
      <c r="FJ15" s="97"/>
      <c r="FK15" s="97"/>
      <c r="FL15" s="97"/>
      <c r="FM15" s="98">
        <f t="shared" si="20"/>
        <v>0</v>
      </c>
      <c r="FN15" s="99"/>
      <c r="FO15" s="104"/>
      <c r="FP15" s="97"/>
      <c r="FQ15" s="97"/>
      <c r="FR15" s="97"/>
      <c r="FS15" s="97"/>
      <c r="FT15" s="97"/>
      <c r="FU15" s="98">
        <f t="shared" si="21"/>
        <v>0</v>
      </c>
      <c r="FV15" s="99"/>
      <c r="FW15" s="97"/>
      <c r="FX15" s="97"/>
      <c r="FY15" s="97"/>
      <c r="FZ15" s="97"/>
      <c r="GA15" s="97"/>
      <c r="GB15" s="97"/>
      <c r="GC15" s="98">
        <f t="shared" si="22"/>
        <v>0</v>
      </c>
      <c r="GD15" s="99"/>
      <c r="GE15" s="104"/>
      <c r="GF15" s="97"/>
      <c r="GG15" s="97"/>
      <c r="GH15" s="97"/>
      <c r="GI15" s="97"/>
      <c r="GJ15" s="97"/>
      <c r="GK15" s="98">
        <f t="shared" si="23"/>
        <v>0</v>
      </c>
      <c r="GL15" s="99"/>
      <c r="GM15" s="104"/>
      <c r="GN15" s="97"/>
      <c r="GO15" s="97"/>
      <c r="GP15" s="97"/>
      <c r="GQ15" s="97"/>
      <c r="GR15" s="97"/>
      <c r="GS15" s="98">
        <f t="shared" si="24"/>
        <v>0</v>
      </c>
      <c r="GT15" s="99"/>
      <c r="GU15" s="97"/>
      <c r="GV15" s="97"/>
      <c r="GW15" s="97"/>
      <c r="GX15" s="97"/>
      <c r="GY15" s="97"/>
      <c r="GZ15" s="97"/>
      <c r="HA15" s="98">
        <f t="shared" si="25"/>
        <v>0</v>
      </c>
      <c r="HB15" s="99"/>
      <c r="HC15" s="97"/>
      <c r="HD15" s="97"/>
      <c r="HE15" s="97"/>
      <c r="HF15" s="97"/>
      <c r="HG15" s="97"/>
      <c r="HH15" s="97"/>
      <c r="HI15" s="98">
        <f t="shared" si="26"/>
        <v>0</v>
      </c>
      <c r="HJ15" s="99"/>
      <c r="HK15" s="97"/>
      <c r="HL15" s="97"/>
      <c r="HM15" s="97"/>
      <c r="HN15" s="97"/>
      <c r="HO15" s="97"/>
      <c r="HP15" s="97"/>
      <c r="HQ15" s="98">
        <f t="shared" si="27"/>
        <v>0</v>
      </c>
      <c r="HR15" s="99"/>
      <c r="HS15" s="104"/>
      <c r="HT15" s="97"/>
      <c r="HU15" s="97"/>
      <c r="HV15" s="97"/>
      <c r="HW15" s="97"/>
      <c r="HX15" s="97"/>
      <c r="HY15" s="98">
        <f t="shared" si="28"/>
        <v>0</v>
      </c>
      <c r="HZ15" s="99"/>
      <c r="IA15" s="97"/>
      <c r="IB15" s="97"/>
      <c r="IC15" s="97"/>
      <c r="ID15" s="97"/>
      <c r="IE15" s="97"/>
      <c r="IF15" s="97"/>
      <c r="IG15" s="98">
        <f t="shared" si="29"/>
        <v>0</v>
      </c>
      <c r="IH15" s="99"/>
      <c r="II15" s="97"/>
      <c r="IJ15" s="97"/>
      <c r="IK15" s="97"/>
      <c r="IL15" s="97"/>
      <c r="IM15" s="97"/>
      <c r="IN15" s="97"/>
      <c r="IO15" s="98">
        <f t="shared" si="43"/>
        <v>0</v>
      </c>
      <c r="IP15" s="99"/>
      <c r="IQ15" s="97"/>
      <c r="IR15" s="97"/>
      <c r="IS15" s="97"/>
      <c r="IT15" s="97"/>
      <c r="IU15" s="97"/>
      <c r="IV15" s="97"/>
      <c r="IW15" s="98">
        <f t="shared" si="38"/>
        <v>0</v>
      </c>
      <c r="IX15" s="99"/>
      <c r="IY15" s="100">
        <f t="shared" ref="IY15:JD15" si="48">SUM(C15,K15,S15,AA15,AI15,AQ15,AY15,BG15,BO15,BW15,CE15,CM15,CU15,DC15,DK15,DS15,EA15,EI15,EQ15,EY15,FG15,FO15,FW15,GE15,GM15,GU15,HC15,HK15,HS15,IA15,II15,IQ15)</f>
        <v>0</v>
      </c>
      <c r="IZ15" s="100">
        <f t="shared" si="48"/>
        <v>0</v>
      </c>
      <c r="JA15" s="100">
        <f t="shared" si="48"/>
        <v>0</v>
      </c>
      <c r="JB15" s="100">
        <f t="shared" si="48"/>
        <v>0</v>
      </c>
      <c r="JC15" s="100">
        <f t="shared" si="48"/>
        <v>0</v>
      </c>
      <c r="JD15" s="100">
        <f t="shared" si="48"/>
        <v>0</v>
      </c>
      <c r="JE15" s="111">
        <f t="shared" si="40"/>
        <v>0</v>
      </c>
    </row>
    <row r="16" spans="1:265" ht="15.75" customHeight="1">
      <c r="A16" s="2" t="s">
        <v>71</v>
      </c>
      <c r="B16" s="2" t="s">
        <v>16</v>
      </c>
      <c r="C16" s="97"/>
      <c r="D16" s="97"/>
      <c r="E16" s="97"/>
      <c r="F16" s="97"/>
      <c r="G16" s="97"/>
      <c r="H16" s="97"/>
      <c r="I16" s="98">
        <f t="shared" si="0"/>
        <v>0</v>
      </c>
      <c r="J16" s="99"/>
      <c r="K16" s="97"/>
      <c r="L16" s="97"/>
      <c r="M16" s="97"/>
      <c r="N16" s="97"/>
      <c r="O16" s="97"/>
      <c r="P16" s="97"/>
      <c r="Q16" s="98">
        <f t="shared" si="1"/>
        <v>0</v>
      </c>
      <c r="R16" s="99"/>
      <c r="S16" s="104"/>
      <c r="T16" s="97" t="s">
        <v>168</v>
      </c>
      <c r="U16" s="97"/>
      <c r="V16" s="97"/>
      <c r="W16" s="97"/>
      <c r="X16" s="97"/>
      <c r="Y16" s="98">
        <f t="shared" si="2"/>
        <v>0</v>
      </c>
      <c r="Z16" s="99"/>
      <c r="AA16" s="97"/>
      <c r="AB16" s="97"/>
      <c r="AC16" s="97"/>
      <c r="AD16" s="97"/>
      <c r="AE16" s="97"/>
      <c r="AF16" s="97"/>
      <c r="AG16" s="98">
        <f t="shared" si="3"/>
        <v>0</v>
      </c>
      <c r="AH16" s="99"/>
      <c r="AI16" s="112">
        <v>2</v>
      </c>
      <c r="AJ16" s="97"/>
      <c r="AK16" s="97"/>
      <c r="AL16" s="98">
        <v>2</v>
      </c>
      <c r="AM16" s="98">
        <v>1</v>
      </c>
      <c r="AN16" s="98">
        <v>1</v>
      </c>
      <c r="AO16" s="98">
        <f t="shared" si="4"/>
        <v>6</v>
      </c>
      <c r="AP16" s="99"/>
      <c r="AQ16" s="97"/>
      <c r="AR16" s="97"/>
      <c r="AS16" s="97"/>
      <c r="AT16" s="97"/>
      <c r="AU16" s="97"/>
      <c r="AV16" s="97"/>
      <c r="AW16" s="98">
        <f t="shared" si="5"/>
        <v>0</v>
      </c>
      <c r="AX16" s="99"/>
      <c r="AY16" s="97"/>
      <c r="AZ16" s="97"/>
      <c r="BA16" s="97"/>
      <c r="BB16" s="97"/>
      <c r="BC16" s="97"/>
      <c r="BD16" s="97"/>
      <c r="BE16" s="98">
        <f t="shared" si="6"/>
        <v>0</v>
      </c>
      <c r="BF16" s="99"/>
      <c r="BG16" s="104"/>
      <c r="BH16" s="97"/>
      <c r="BI16" s="97"/>
      <c r="BJ16" s="97"/>
      <c r="BK16" s="97"/>
      <c r="BL16" s="97"/>
      <c r="BM16" s="98">
        <f t="shared" si="7"/>
        <v>0</v>
      </c>
      <c r="BN16" s="99"/>
      <c r="BO16" s="97"/>
      <c r="BP16" s="97"/>
      <c r="BQ16" s="97"/>
      <c r="BR16" s="97"/>
      <c r="BS16" s="97"/>
      <c r="BT16" s="97"/>
      <c r="BU16" s="98">
        <f t="shared" si="8"/>
        <v>0</v>
      </c>
      <c r="BV16" s="99"/>
      <c r="BW16" s="104"/>
      <c r="BX16" s="97"/>
      <c r="BY16" s="97"/>
      <c r="BZ16" s="97"/>
      <c r="CA16" s="97"/>
      <c r="CB16" s="97"/>
      <c r="CC16" s="98">
        <f t="shared" si="9"/>
        <v>0</v>
      </c>
      <c r="CD16" s="99"/>
      <c r="CE16" s="104"/>
      <c r="CF16" s="97"/>
      <c r="CG16" s="97"/>
      <c r="CH16" s="97"/>
      <c r="CI16" s="97"/>
      <c r="CJ16" s="97"/>
      <c r="CK16" s="98">
        <f t="shared" si="10"/>
        <v>0</v>
      </c>
      <c r="CL16" s="99"/>
      <c r="CM16" s="97"/>
      <c r="CN16" s="97"/>
      <c r="CO16" s="97"/>
      <c r="CP16" s="97"/>
      <c r="CQ16" s="97"/>
      <c r="CR16" s="97"/>
      <c r="CS16" s="98">
        <f t="shared" si="11"/>
        <v>0</v>
      </c>
      <c r="CT16" s="99"/>
      <c r="CU16" s="97"/>
      <c r="CV16" s="97"/>
      <c r="CW16" s="97"/>
      <c r="CX16" s="97"/>
      <c r="CY16" s="97"/>
      <c r="CZ16" s="97"/>
      <c r="DA16" s="98">
        <f t="shared" si="12"/>
        <v>0</v>
      </c>
      <c r="DB16" s="99"/>
      <c r="DC16" s="97"/>
      <c r="DD16" s="97"/>
      <c r="DE16" s="97"/>
      <c r="DF16" s="97"/>
      <c r="DG16" s="97"/>
      <c r="DH16" s="97"/>
      <c r="DI16" s="98">
        <f t="shared" si="13"/>
        <v>0</v>
      </c>
      <c r="DJ16" s="99"/>
      <c r="DK16" s="97"/>
      <c r="DL16" s="97"/>
      <c r="DM16" s="97"/>
      <c r="DN16" s="97"/>
      <c r="DO16" s="97"/>
      <c r="DP16" s="97"/>
      <c r="DQ16" s="98">
        <f t="shared" si="14"/>
        <v>0</v>
      </c>
      <c r="DR16" s="99"/>
      <c r="DS16" s="97"/>
      <c r="DT16" s="97"/>
      <c r="DU16" s="97"/>
      <c r="DV16" s="97"/>
      <c r="DW16" s="97"/>
      <c r="DX16" s="97"/>
      <c r="DY16" s="98">
        <f t="shared" si="15"/>
        <v>0</v>
      </c>
      <c r="DZ16" s="99"/>
      <c r="EA16" s="97"/>
      <c r="EB16" s="97"/>
      <c r="EC16" s="97"/>
      <c r="ED16" s="97"/>
      <c r="EE16" s="97"/>
      <c r="EF16" s="97"/>
      <c r="EG16" s="98">
        <f t="shared" si="16"/>
        <v>0</v>
      </c>
      <c r="EH16" s="99"/>
      <c r="EI16" s="104"/>
      <c r="EJ16" s="97"/>
      <c r="EK16" s="97"/>
      <c r="EL16" s="97"/>
      <c r="EM16" s="97"/>
      <c r="EN16" s="97"/>
      <c r="EO16" s="98">
        <f t="shared" si="17"/>
        <v>0</v>
      </c>
      <c r="EP16" s="99"/>
      <c r="EQ16" s="97"/>
      <c r="ER16" s="97"/>
      <c r="ES16" s="97"/>
      <c r="ET16" s="97"/>
      <c r="EU16" s="97"/>
      <c r="EV16" s="97"/>
      <c r="EW16" s="98">
        <f t="shared" si="18"/>
        <v>0</v>
      </c>
      <c r="EX16" s="99"/>
      <c r="EY16" s="97"/>
      <c r="EZ16" s="97"/>
      <c r="FA16" s="97"/>
      <c r="FB16" s="97"/>
      <c r="FC16" s="97"/>
      <c r="FD16" s="97"/>
      <c r="FE16" s="98">
        <f t="shared" si="19"/>
        <v>0</v>
      </c>
      <c r="FF16" s="99"/>
      <c r="FG16" s="97"/>
      <c r="FH16" s="97"/>
      <c r="FI16" s="97"/>
      <c r="FJ16" s="97"/>
      <c r="FK16" s="97"/>
      <c r="FL16" s="97"/>
      <c r="FM16" s="98">
        <f t="shared" si="20"/>
        <v>0</v>
      </c>
      <c r="FN16" s="99"/>
      <c r="FO16" s="104"/>
      <c r="FP16" s="97"/>
      <c r="FQ16" s="97"/>
      <c r="FR16" s="97"/>
      <c r="FS16" s="97"/>
      <c r="FT16" s="97"/>
      <c r="FU16" s="98">
        <f t="shared" si="21"/>
        <v>0</v>
      </c>
      <c r="FV16" s="99"/>
      <c r="FW16" s="97"/>
      <c r="FX16" s="97"/>
      <c r="FY16" s="97"/>
      <c r="FZ16" s="97"/>
      <c r="GA16" s="97"/>
      <c r="GB16" s="97"/>
      <c r="GC16" s="98">
        <f t="shared" si="22"/>
        <v>0</v>
      </c>
      <c r="GD16" s="99"/>
      <c r="GE16" s="104"/>
      <c r="GF16" s="97"/>
      <c r="GG16" s="97"/>
      <c r="GH16" s="97"/>
      <c r="GI16" s="97"/>
      <c r="GJ16" s="97"/>
      <c r="GK16" s="98">
        <f t="shared" si="23"/>
        <v>0</v>
      </c>
      <c r="GL16" s="99"/>
      <c r="GM16" s="104"/>
      <c r="GN16" s="97"/>
      <c r="GO16" s="97"/>
      <c r="GP16" s="97"/>
      <c r="GQ16" s="97"/>
      <c r="GR16" s="97"/>
      <c r="GS16" s="98">
        <f t="shared" si="24"/>
        <v>0</v>
      </c>
      <c r="GT16" s="99"/>
      <c r="GU16" s="97"/>
      <c r="GV16" s="97"/>
      <c r="GW16" s="97"/>
      <c r="GX16" s="97"/>
      <c r="GY16" s="97"/>
      <c r="GZ16" s="97"/>
      <c r="HA16" s="98">
        <f t="shared" si="25"/>
        <v>0</v>
      </c>
      <c r="HB16" s="99"/>
      <c r="HC16" s="97"/>
      <c r="HD16" s="97"/>
      <c r="HE16" s="97"/>
      <c r="HF16" s="97"/>
      <c r="HG16" s="97"/>
      <c r="HH16" s="97"/>
      <c r="HI16" s="98">
        <f t="shared" si="26"/>
        <v>0</v>
      </c>
      <c r="HJ16" s="99"/>
      <c r="HK16" s="97"/>
      <c r="HL16" s="97"/>
      <c r="HM16" s="97"/>
      <c r="HN16" s="97"/>
      <c r="HO16" s="97"/>
      <c r="HP16" s="97"/>
      <c r="HQ16" s="98">
        <f t="shared" si="27"/>
        <v>0</v>
      </c>
      <c r="HR16" s="99"/>
      <c r="HS16" s="104"/>
      <c r="HT16" s="97"/>
      <c r="HU16" s="97"/>
      <c r="HV16" s="97"/>
      <c r="HW16" s="97"/>
      <c r="HX16" s="97"/>
      <c r="HY16" s="98">
        <f t="shared" si="28"/>
        <v>0</v>
      </c>
      <c r="HZ16" s="99"/>
      <c r="IA16" s="97"/>
      <c r="IB16" s="97"/>
      <c r="IC16" s="97"/>
      <c r="ID16" s="97"/>
      <c r="IE16" s="97"/>
      <c r="IF16" s="97"/>
      <c r="IG16" s="98">
        <f t="shared" si="29"/>
        <v>0</v>
      </c>
      <c r="IH16" s="99"/>
      <c r="II16" s="97"/>
      <c r="IJ16" s="97"/>
      <c r="IK16" s="97"/>
      <c r="IL16" s="97"/>
      <c r="IM16" s="97"/>
      <c r="IN16" s="97"/>
      <c r="IO16" s="98">
        <f t="shared" si="43"/>
        <v>0</v>
      </c>
      <c r="IP16" s="99"/>
      <c r="IQ16" s="97"/>
      <c r="IR16" s="97"/>
      <c r="IS16" s="97"/>
      <c r="IT16" s="97"/>
      <c r="IU16" s="97"/>
      <c r="IV16" s="97"/>
      <c r="IW16" s="98">
        <f t="shared" si="38"/>
        <v>0</v>
      </c>
      <c r="IX16" s="99"/>
      <c r="IY16" s="100">
        <f t="shared" ref="IY16:JD16" si="49">SUM(C16,K16,S16,AA16,AI16,AQ16,AY16,BG16,BO16,BW16,CE16,CM16,CU16,DC16,DK16,DS16,EA16,EI16,EQ16,EY16,FG16,FO16,FW16,GE16,GM16,GU16,HC16,HK16,HS16,IA16,II16,IQ16)</f>
        <v>2</v>
      </c>
      <c r="IZ16" s="100">
        <f t="shared" si="49"/>
        <v>0</v>
      </c>
      <c r="JA16" s="100">
        <f t="shared" si="49"/>
        <v>0</v>
      </c>
      <c r="JB16" s="100">
        <f t="shared" si="49"/>
        <v>2</v>
      </c>
      <c r="JC16" s="100">
        <f t="shared" si="49"/>
        <v>1</v>
      </c>
      <c r="JD16" s="100">
        <f t="shared" si="49"/>
        <v>1</v>
      </c>
      <c r="JE16" s="111">
        <f t="shared" si="40"/>
        <v>6</v>
      </c>
    </row>
    <row r="17" spans="1:265" ht="15.75" customHeight="1">
      <c r="A17" s="2" t="s">
        <v>73</v>
      </c>
      <c r="B17" s="2" t="s">
        <v>18</v>
      </c>
      <c r="C17" s="97"/>
      <c r="D17" s="97"/>
      <c r="E17" s="97"/>
      <c r="F17" s="97"/>
      <c r="G17" s="97"/>
      <c r="H17" s="97"/>
      <c r="I17" s="98">
        <f t="shared" si="0"/>
        <v>0</v>
      </c>
      <c r="J17" s="99"/>
      <c r="K17" s="97"/>
      <c r="L17" s="97"/>
      <c r="M17" s="97"/>
      <c r="N17" s="97"/>
      <c r="O17" s="97"/>
      <c r="P17" s="97"/>
      <c r="Q17" s="98">
        <f t="shared" si="1"/>
        <v>0</v>
      </c>
      <c r="R17" s="99"/>
      <c r="S17" s="104"/>
      <c r="T17" s="97"/>
      <c r="U17" s="97"/>
      <c r="V17" s="97"/>
      <c r="W17" s="97"/>
      <c r="X17" s="97"/>
      <c r="Y17" s="98">
        <f t="shared" si="2"/>
        <v>0</v>
      </c>
      <c r="Z17" s="99"/>
      <c r="AA17" s="97"/>
      <c r="AB17" s="97"/>
      <c r="AC17" s="97"/>
      <c r="AD17" s="97"/>
      <c r="AE17" s="97"/>
      <c r="AF17" s="97"/>
      <c r="AG17" s="98">
        <f t="shared" si="3"/>
        <v>0</v>
      </c>
      <c r="AH17" s="99"/>
      <c r="AI17" s="104"/>
      <c r="AJ17" s="97"/>
      <c r="AK17" s="97"/>
      <c r="AL17" s="97"/>
      <c r="AM17" s="97"/>
      <c r="AN17" s="97"/>
      <c r="AO17" s="98">
        <f t="shared" si="4"/>
        <v>0</v>
      </c>
      <c r="AP17" s="99"/>
      <c r="AQ17" s="97"/>
      <c r="AR17" s="97"/>
      <c r="AS17" s="97"/>
      <c r="AT17" s="97"/>
      <c r="AU17" s="97"/>
      <c r="AV17" s="97"/>
      <c r="AW17" s="98">
        <f t="shared" si="5"/>
        <v>0</v>
      </c>
      <c r="AX17" s="99"/>
      <c r="AY17" s="97"/>
      <c r="AZ17" s="97"/>
      <c r="BA17" s="97"/>
      <c r="BB17" s="97"/>
      <c r="BC17" s="97"/>
      <c r="BD17" s="97"/>
      <c r="BE17" s="98">
        <f t="shared" si="6"/>
        <v>0</v>
      </c>
      <c r="BF17" s="99"/>
      <c r="BG17" s="104"/>
      <c r="BH17" s="97"/>
      <c r="BI17" s="97"/>
      <c r="BJ17" s="97"/>
      <c r="BK17" s="97"/>
      <c r="BL17" s="97"/>
      <c r="BM17" s="98">
        <f t="shared" si="7"/>
        <v>0</v>
      </c>
      <c r="BN17" s="99"/>
      <c r="BO17" s="97"/>
      <c r="BP17" s="97"/>
      <c r="BQ17" s="97"/>
      <c r="BR17" s="97"/>
      <c r="BS17" s="97"/>
      <c r="BT17" s="97"/>
      <c r="BU17" s="98">
        <f t="shared" si="8"/>
        <v>0</v>
      </c>
      <c r="BV17" s="99"/>
      <c r="BW17" s="104"/>
      <c r="BX17" s="97"/>
      <c r="BY17" s="97"/>
      <c r="BZ17" s="97"/>
      <c r="CA17" s="97"/>
      <c r="CB17" s="97"/>
      <c r="CC17" s="98">
        <f t="shared" si="9"/>
        <v>0</v>
      </c>
      <c r="CD17" s="99"/>
      <c r="CE17" s="104"/>
      <c r="CF17" s="97"/>
      <c r="CG17" s="97"/>
      <c r="CH17" s="97"/>
      <c r="CI17" s="97"/>
      <c r="CJ17" s="97"/>
      <c r="CK17" s="98">
        <f t="shared" si="10"/>
        <v>0</v>
      </c>
      <c r="CL17" s="99"/>
      <c r="CM17" s="97"/>
      <c r="CN17" s="97"/>
      <c r="CO17" s="97"/>
      <c r="CP17" s="97"/>
      <c r="CQ17" s="97"/>
      <c r="CR17" s="97"/>
      <c r="CS17" s="98">
        <f t="shared" si="11"/>
        <v>0</v>
      </c>
      <c r="CT17" s="99"/>
      <c r="CU17" s="97"/>
      <c r="CV17" s="97"/>
      <c r="CW17" s="97"/>
      <c r="CX17" s="97"/>
      <c r="CY17" s="97"/>
      <c r="CZ17" s="97"/>
      <c r="DA17" s="98">
        <f t="shared" si="12"/>
        <v>0</v>
      </c>
      <c r="DB17" s="99"/>
      <c r="DC17" s="97"/>
      <c r="DD17" s="97"/>
      <c r="DE17" s="97"/>
      <c r="DF17" s="97"/>
      <c r="DG17" s="97"/>
      <c r="DH17" s="97"/>
      <c r="DI17" s="98">
        <f t="shared" si="13"/>
        <v>0</v>
      </c>
      <c r="DJ17" s="99"/>
      <c r="DK17" s="97"/>
      <c r="DL17" s="97"/>
      <c r="DM17" s="97"/>
      <c r="DN17" s="97"/>
      <c r="DO17" s="97"/>
      <c r="DP17" s="97"/>
      <c r="DQ17" s="98">
        <f t="shared" si="14"/>
        <v>0</v>
      </c>
      <c r="DR17" s="99"/>
      <c r="DS17" s="97"/>
      <c r="DT17" s="97"/>
      <c r="DU17" s="97"/>
      <c r="DV17" s="97"/>
      <c r="DW17" s="97"/>
      <c r="DX17" s="97"/>
      <c r="DY17" s="98">
        <f t="shared" si="15"/>
        <v>0</v>
      </c>
      <c r="DZ17" s="99"/>
      <c r="EA17" s="97"/>
      <c r="EB17" s="97"/>
      <c r="EC17" s="97"/>
      <c r="ED17" s="97"/>
      <c r="EE17" s="97"/>
      <c r="EF17" s="97"/>
      <c r="EG17" s="98">
        <f t="shared" si="16"/>
        <v>0</v>
      </c>
      <c r="EH17" s="99"/>
      <c r="EI17" s="104"/>
      <c r="EJ17" s="97"/>
      <c r="EK17" s="97"/>
      <c r="EL17" s="97"/>
      <c r="EM17" s="97"/>
      <c r="EN17" s="97"/>
      <c r="EO17" s="98">
        <f t="shared" si="17"/>
        <v>0</v>
      </c>
      <c r="EP17" s="99"/>
      <c r="EQ17" s="97"/>
      <c r="ER17" s="97"/>
      <c r="ES17" s="97"/>
      <c r="ET17" s="97"/>
      <c r="EU17" s="97"/>
      <c r="EV17" s="97"/>
      <c r="EW17" s="98">
        <f t="shared" si="18"/>
        <v>0</v>
      </c>
      <c r="EX17" s="99"/>
      <c r="EY17" s="97"/>
      <c r="EZ17" s="97"/>
      <c r="FA17" s="97"/>
      <c r="FB17" s="97"/>
      <c r="FC17" s="97"/>
      <c r="FD17" s="97"/>
      <c r="FE17" s="98">
        <f t="shared" si="19"/>
        <v>0</v>
      </c>
      <c r="FF17" s="99"/>
      <c r="FG17" s="97"/>
      <c r="FH17" s="97"/>
      <c r="FI17" s="97"/>
      <c r="FJ17" s="97"/>
      <c r="FK17" s="97"/>
      <c r="FL17" s="97"/>
      <c r="FM17" s="98">
        <f t="shared" si="20"/>
        <v>0</v>
      </c>
      <c r="FN17" s="99"/>
      <c r="FO17" s="104"/>
      <c r="FP17" s="97"/>
      <c r="FQ17" s="97"/>
      <c r="FR17" s="97"/>
      <c r="FS17" s="97"/>
      <c r="FT17" s="97"/>
      <c r="FU17" s="98">
        <f t="shared" si="21"/>
        <v>0</v>
      </c>
      <c r="FV17" s="99"/>
      <c r="FW17" s="97"/>
      <c r="FX17" s="97"/>
      <c r="FY17" s="97"/>
      <c r="FZ17" s="97"/>
      <c r="GA17" s="97"/>
      <c r="GB17" s="97"/>
      <c r="GC17" s="98">
        <f t="shared" si="22"/>
        <v>0</v>
      </c>
      <c r="GD17" s="99"/>
      <c r="GE17" s="104"/>
      <c r="GF17" s="97"/>
      <c r="GG17" s="97"/>
      <c r="GH17" s="97"/>
      <c r="GI17" s="97"/>
      <c r="GJ17" s="97"/>
      <c r="GK17" s="98">
        <f t="shared" si="23"/>
        <v>0</v>
      </c>
      <c r="GL17" s="99"/>
      <c r="GM17" s="104"/>
      <c r="GN17" s="97"/>
      <c r="GO17" s="97"/>
      <c r="GP17" s="97"/>
      <c r="GQ17" s="97"/>
      <c r="GR17" s="97"/>
      <c r="GS17" s="98">
        <f t="shared" si="24"/>
        <v>0</v>
      </c>
      <c r="GT17" s="99"/>
      <c r="GU17" s="97"/>
      <c r="GV17" s="97"/>
      <c r="GW17" s="97"/>
      <c r="GX17" s="97"/>
      <c r="GY17" s="97"/>
      <c r="GZ17" s="97"/>
      <c r="HA17" s="98">
        <f t="shared" si="25"/>
        <v>0</v>
      </c>
      <c r="HB17" s="99"/>
      <c r="HC17" s="97"/>
      <c r="HD17" s="97"/>
      <c r="HE17" s="97"/>
      <c r="HF17" s="97"/>
      <c r="HG17" s="97"/>
      <c r="HH17" s="97"/>
      <c r="HI17" s="98">
        <f t="shared" si="26"/>
        <v>0</v>
      </c>
      <c r="HJ17" s="99"/>
      <c r="HK17" s="97"/>
      <c r="HL17" s="97"/>
      <c r="HM17" s="97"/>
      <c r="HN17" s="97"/>
      <c r="HO17" s="97"/>
      <c r="HP17" s="97"/>
      <c r="HQ17" s="98">
        <f t="shared" si="27"/>
        <v>0</v>
      </c>
      <c r="HR17" s="99"/>
      <c r="HS17" s="104"/>
      <c r="HT17" s="97"/>
      <c r="HU17" s="97"/>
      <c r="HV17" s="97"/>
      <c r="HW17" s="97"/>
      <c r="HX17" s="97"/>
      <c r="HY17" s="98">
        <f t="shared" si="28"/>
        <v>0</v>
      </c>
      <c r="HZ17" s="99"/>
      <c r="IA17" s="97"/>
      <c r="IB17" s="97"/>
      <c r="IC17" s="97"/>
      <c r="ID17" s="97"/>
      <c r="IE17" s="97"/>
      <c r="IF17" s="97"/>
      <c r="IG17" s="98">
        <f t="shared" si="29"/>
        <v>0</v>
      </c>
      <c r="IH17" s="99"/>
      <c r="II17" s="97"/>
      <c r="IJ17" s="97"/>
      <c r="IK17" s="97"/>
      <c r="IL17" s="97"/>
      <c r="IM17" s="97"/>
      <c r="IN17" s="97"/>
      <c r="IO17" s="98">
        <f t="shared" si="43"/>
        <v>0</v>
      </c>
      <c r="IP17" s="99"/>
      <c r="IQ17" s="97"/>
      <c r="IR17" s="97"/>
      <c r="IS17" s="97"/>
      <c r="IT17" s="97"/>
      <c r="IU17" s="97"/>
      <c r="IV17" s="97"/>
      <c r="IW17" s="98">
        <f t="shared" si="38"/>
        <v>0</v>
      </c>
      <c r="IX17" s="99"/>
      <c r="IY17" s="100">
        <f t="shared" ref="IY17:JD17" si="50">SUM(C17,K17,S17,AA17,AI17,AQ17,AY17,BG17,BO17,BW17,CE17,CM17,CU17,DC17,DK17,DS17,EA17,EI17,EQ17,EY17,FG17,FO17,FW17,GE17,GM17,GU17,HC17,HK17,HS17,IA17,II17,IQ17)</f>
        <v>0</v>
      </c>
      <c r="IZ17" s="100">
        <f t="shared" si="50"/>
        <v>0</v>
      </c>
      <c r="JA17" s="100">
        <f t="shared" si="50"/>
        <v>0</v>
      </c>
      <c r="JB17" s="100">
        <f t="shared" si="50"/>
        <v>0</v>
      </c>
      <c r="JC17" s="100">
        <f t="shared" si="50"/>
        <v>0</v>
      </c>
      <c r="JD17" s="100">
        <f t="shared" si="50"/>
        <v>0</v>
      </c>
      <c r="JE17" s="111">
        <f t="shared" si="40"/>
        <v>0</v>
      </c>
    </row>
    <row r="18" spans="1:265" ht="15.75" customHeight="1">
      <c r="A18" s="2" t="s">
        <v>74</v>
      </c>
      <c r="B18" s="2" t="s">
        <v>19</v>
      </c>
      <c r="C18" s="97"/>
      <c r="D18" s="97"/>
      <c r="E18" s="97"/>
      <c r="F18" s="97"/>
      <c r="G18" s="97"/>
      <c r="H18" s="97"/>
      <c r="I18" s="98">
        <f t="shared" si="0"/>
        <v>0</v>
      </c>
      <c r="J18" s="99"/>
      <c r="K18" s="97"/>
      <c r="L18" s="97"/>
      <c r="M18" s="97"/>
      <c r="N18" s="97"/>
      <c r="O18" s="97"/>
      <c r="P18" s="97"/>
      <c r="Q18" s="98">
        <f t="shared" si="1"/>
        <v>0</v>
      </c>
      <c r="R18" s="99"/>
      <c r="S18" s="104"/>
      <c r="T18" s="97"/>
      <c r="U18" s="97"/>
      <c r="V18" s="98">
        <v>2</v>
      </c>
      <c r="W18" s="97"/>
      <c r="X18" s="97"/>
      <c r="Y18" s="98">
        <f t="shared" si="2"/>
        <v>2</v>
      </c>
      <c r="Z18" s="99"/>
      <c r="AA18" s="97"/>
      <c r="AB18" s="97"/>
      <c r="AC18" s="97"/>
      <c r="AD18" s="97"/>
      <c r="AE18" s="97"/>
      <c r="AF18" s="97"/>
      <c r="AG18" s="98">
        <f t="shared" si="3"/>
        <v>0</v>
      </c>
      <c r="AH18" s="99"/>
      <c r="AI18" s="112">
        <v>2</v>
      </c>
      <c r="AJ18" s="97"/>
      <c r="AK18" s="97"/>
      <c r="AL18" s="98">
        <v>5</v>
      </c>
      <c r="AM18" s="98">
        <v>1</v>
      </c>
      <c r="AN18" s="97"/>
      <c r="AO18" s="98">
        <f t="shared" si="4"/>
        <v>8</v>
      </c>
      <c r="AP18" s="99"/>
      <c r="AQ18" s="97"/>
      <c r="AR18" s="97"/>
      <c r="AS18" s="97"/>
      <c r="AT18" s="97"/>
      <c r="AU18" s="97"/>
      <c r="AV18" s="97"/>
      <c r="AW18" s="98">
        <f t="shared" si="5"/>
        <v>0</v>
      </c>
      <c r="AX18" s="99"/>
      <c r="AY18" s="97"/>
      <c r="AZ18" s="97"/>
      <c r="BA18" s="97"/>
      <c r="BB18" s="97"/>
      <c r="BC18" s="97"/>
      <c r="BD18" s="97"/>
      <c r="BE18" s="98">
        <f t="shared" si="6"/>
        <v>0</v>
      </c>
      <c r="BF18" s="99"/>
      <c r="BG18" s="104"/>
      <c r="BH18" s="97"/>
      <c r="BI18" s="97"/>
      <c r="BJ18" s="97"/>
      <c r="BK18" s="97"/>
      <c r="BL18" s="97"/>
      <c r="BM18" s="98">
        <f t="shared" si="7"/>
        <v>0</v>
      </c>
      <c r="BN18" s="99"/>
      <c r="BO18" s="97"/>
      <c r="BP18" s="97"/>
      <c r="BQ18" s="97"/>
      <c r="BR18" s="97"/>
      <c r="BS18" s="97"/>
      <c r="BT18" s="97"/>
      <c r="BU18" s="98">
        <f t="shared" si="8"/>
        <v>0</v>
      </c>
      <c r="BV18" s="99"/>
      <c r="BW18" s="104"/>
      <c r="BX18" s="97"/>
      <c r="BY18" s="97"/>
      <c r="BZ18" s="97"/>
      <c r="CA18" s="97"/>
      <c r="CB18" s="97"/>
      <c r="CC18" s="98">
        <f t="shared" si="9"/>
        <v>0</v>
      </c>
      <c r="CD18" s="99"/>
      <c r="CE18" s="104"/>
      <c r="CF18" s="97"/>
      <c r="CG18" s="97"/>
      <c r="CH18" s="97"/>
      <c r="CI18" s="97"/>
      <c r="CJ18" s="97"/>
      <c r="CK18" s="98">
        <f t="shared" si="10"/>
        <v>0</v>
      </c>
      <c r="CL18" s="99"/>
      <c r="CM18" s="97"/>
      <c r="CN18" s="97"/>
      <c r="CO18" s="97"/>
      <c r="CP18" s="97"/>
      <c r="CQ18" s="97"/>
      <c r="CR18" s="97"/>
      <c r="CS18" s="98">
        <f t="shared" si="11"/>
        <v>0</v>
      </c>
      <c r="CT18" s="99"/>
      <c r="CU18" s="97"/>
      <c r="CV18" s="97"/>
      <c r="CW18" s="97"/>
      <c r="CX18" s="97"/>
      <c r="CY18" s="97"/>
      <c r="CZ18" s="97"/>
      <c r="DA18" s="98">
        <f t="shared" si="12"/>
        <v>0</v>
      </c>
      <c r="DB18" s="99"/>
      <c r="DC18" s="97"/>
      <c r="DD18" s="97"/>
      <c r="DE18" s="97"/>
      <c r="DF18" s="97"/>
      <c r="DG18" s="97"/>
      <c r="DH18" s="97"/>
      <c r="DI18" s="98">
        <f t="shared" si="13"/>
        <v>0</v>
      </c>
      <c r="DJ18" s="99"/>
      <c r="DK18" s="97"/>
      <c r="DL18" s="97"/>
      <c r="DM18" s="97"/>
      <c r="DN18" s="97"/>
      <c r="DO18" s="97"/>
      <c r="DP18" s="97"/>
      <c r="DQ18" s="98">
        <f t="shared" si="14"/>
        <v>0</v>
      </c>
      <c r="DR18" s="99"/>
      <c r="DS18" s="97"/>
      <c r="DT18" s="97"/>
      <c r="DU18" s="97"/>
      <c r="DV18" s="97"/>
      <c r="DW18" s="97"/>
      <c r="DX18" s="97"/>
      <c r="DY18" s="98">
        <f t="shared" si="15"/>
        <v>0</v>
      </c>
      <c r="DZ18" s="99"/>
      <c r="EA18" s="97"/>
      <c r="EB18" s="97"/>
      <c r="EC18" s="97"/>
      <c r="ED18" s="97"/>
      <c r="EE18" s="97"/>
      <c r="EF18" s="97"/>
      <c r="EG18" s="98">
        <f t="shared" si="16"/>
        <v>0</v>
      </c>
      <c r="EH18" s="99"/>
      <c r="EI18" s="104"/>
      <c r="EJ18" s="97"/>
      <c r="EK18" s="97"/>
      <c r="EL18" s="97"/>
      <c r="EM18" s="97"/>
      <c r="EN18" s="97"/>
      <c r="EO18" s="98">
        <f t="shared" si="17"/>
        <v>0</v>
      </c>
      <c r="EP18" s="99"/>
      <c r="EQ18" s="97"/>
      <c r="ER18" s="97"/>
      <c r="ES18" s="97"/>
      <c r="ET18" s="97"/>
      <c r="EU18" s="97"/>
      <c r="EV18" s="97"/>
      <c r="EW18" s="98">
        <f t="shared" si="18"/>
        <v>0</v>
      </c>
      <c r="EX18" s="99"/>
      <c r="EY18" s="97"/>
      <c r="EZ18" s="97"/>
      <c r="FA18" s="97"/>
      <c r="FB18" s="97"/>
      <c r="FC18" s="97"/>
      <c r="FD18" s="97"/>
      <c r="FE18" s="98">
        <f t="shared" si="19"/>
        <v>0</v>
      </c>
      <c r="FF18" s="99"/>
      <c r="FG18" s="97"/>
      <c r="FH18" s="97"/>
      <c r="FI18" s="97"/>
      <c r="FJ18" s="97"/>
      <c r="FK18" s="97"/>
      <c r="FL18" s="97"/>
      <c r="FM18" s="98">
        <f t="shared" si="20"/>
        <v>0</v>
      </c>
      <c r="FN18" s="99"/>
      <c r="FO18" s="104"/>
      <c r="FP18" s="97"/>
      <c r="FQ18" s="97"/>
      <c r="FR18" s="97"/>
      <c r="FS18" s="97"/>
      <c r="FT18" s="97"/>
      <c r="FU18" s="98">
        <f t="shared" si="21"/>
        <v>0</v>
      </c>
      <c r="FV18" s="99"/>
      <c r="FW18" s="97"/>
      <c r="FX18" s="97"/>
      <c r="FY18" s="97"/>
      <c r="FZ18" s="97"/>
      <c r="GA18" s="97"/>
      <c r="GB18" s="97"/>
      <c r="GC18" s="98">
        <f t="shared" si="22"/>
        <v>0</v>
      </c>
      <c r="GD18" s="99"/>
      <c r="GE18" s="104"/>
      <c r="GF18" s="97"/>
      <c r="GG18" s="97"/>
      <c r="GH18" s="97"/>
      <c r="GI18" s="97"/>
      <c r="GJ18" s="97"/>
      <c r="GK18" s="98">
        <f t="shared" si="23"/>
        <v>0</v>
      </c>
      <c r="GL18" s="99"/>
      <c r="GM18" s="104"/>
      <c r="GN18" s="97"/>
      <c r="GO18" s="97"/>
      <c r="GP18" s="97"/>
      <c r="GQ18" s="97"/>
      <c r="GR18" s="97"/>
      <c r="GS18" s="98">
        <f t="shared" si="24"/>
        <v>0</v>
      </c>
      <c r="GT18" s="99"/>
      <c r="GU18" s="97"/>
      <c r="GV18" s="97"/>
      <c r="GW18" s="97"/>
      <c r="GX18" s="97"/>
      <c r="GY18" s="97"/>
      <c r="GZ18" s="97"/>
      <c r="HA18" s="98">
        <f t="shared" si="25"/>
        <v>0</v>
      </c>
      <c r="HB18" s="99"/>
      <c r="HC18" s="97"/>
      <c r="HD18" s="97"/>
      <c r="HE18" s="97"/>
      <c r="HF18" s="97"/>
      <c r="HG18" s="97"/>
      <c r="HH18" s="97"/>
      <c r="HI18" s="98">
        <f t="shared" si="26"/>
        <v>0</v>
      </c>
      <c r="HJ18" s="99"/>
      <c r="HK18" s="97"/>
      <c r="HL18" s="97"/>
      <c r="HM18" s="97"/>
      <c r="HN18" s="97"/>
      <c r="HO18" s="97"/>
      <c r="HP18" s="97"/>
      <c r="HQ18" s="98">
        <f t="shared" si="27"/>
        <v>0</v>
      </c>
      <c r="HR18" s="99"/>
      <c r="HS18" s="104"/>
      <c r="HT18" s="97"/>
      <c r="HU18" s="97"/>
      <c r="HV18" s="97"/>
      <c r="HW18" s="97"/>
      <c r="HX18" s="97"/>
      <c r="HY18" s="98">
        <f t="shared" si="28"/>
        <v>0</v>
      </c>
      <c r="HZ18" s="99"/>
      <c r="IA18" s="97"/>
      <c r="IB18" s="97"/>
      <c r="IC18" s="97"/>
      <c r="ID18" s="97"/>
      <c r="IE18" s="97"/>
      <c r="IF18" s="97"/>
      <c r="IG18" s="98">
        <f t="shared" si="29"/>
        <v>0</v>
      </c>
      <c r="IH18" s="99"/>
      <c r="II18" s="97"/>
      <c r="IJ18" s="97"/>
      <c r="IK18" s="97"/>
      <c r="IL18" s="97"/>
      <c r="IM18" s="97"/>
      <c r="IN18" s="97"/>
      <c r="IO18" s="98">
        <f t="shared" si="43"/>
        <v>0</v>
      </c>
      <c r="IP18" s="99"/>
      <c r="IQ18" s="97"/>
      <c r="IR18" s="97"/>
      <c r="IS18" s="97"/>
      <c r="IT18" s="97"/>
      <c r="IU18" s="97"/>
      <c r="IV18" s="97"/>
      <c r="IW18" s="98">
        <f t="shared" si="38"/>
        <v>0</v>
      </c>
      <c r="IX18" s="99"/>
      <c r="IY18" s="100">
        <f t="shared" ref="IY18:JD18" si="51">SUM(C18,K18,S18,AA18,AI18,AQ18,AY18,BG18,BO18,BW18,CE18,CM18,CU18,DC18,DK18,DS18,EA18,EI18,EQ18,EY18,FG18,FO18,FW18,GE18,GM18,GU18,HC18,HK18,HS18,IA18,II18,IQ18)</f>
        <v>2</v>
      </c>
      <c r="IZ18" s="100">
        <f t="shared" si="51"/>
        <v>0</v>
      </c>
      <c r="JA18" s="100">
        <f t="shared" si="51"/>
        <v>0</v>
      </c>
      <c r="JB18" s="100">
        <f t="shared" si="51"/>
        <v>7</v>
      </c>
      <c r="JC18" s="100">
        <f t="shared" si="51"/>
        <v>1</v>
      </c>
      <c r="JD18" s="100">
        <f t="shared" si="51"/>
        <v>0</v>
      </c>
      <c r="JE18" s="111">
        <f t="shared" si="40"/>
        <v>10</v>
      </c>
    </row>
    <row r="19" spans="1:265" ht="15.75" customHeight="1">
      <c r="A19" s="2" t="s">
        <v>75</v>
      </c>
      <c r="B19" s="2" t="s">
        <v>20</v>
      </c>
      <c r="C19" s="97"/>
      <c r="D19" s="97"/>
      <c r="E19" s="97"/>
      <c r="F19" s="97"/>
      <c r="G19" s="97"/>
      <c r="H19" s="97"/>
      <c r="I19" s="98">
        <f t="shared" si="0"/>
        <v>0</v>
      </c>
      <c r="J19" s="99"/>
      <c r="K19" s="97"/>
      <c r="L19" s="97"/>
      <c r="M19" s="97"/>
      <c r="N19" s="97"/>
      <c r="O19" s="97"/>
      <c r="P19" s="97"/>
      <c r="Q19" s="98">
        <f t="shared" si="1"/>
        <v>0</v>
      </c>
      <c r="R19" s="99"/>
      <c r="S19" s="104"/>
      <c r="T19" s="97"/>
      <c r="U19" s="97"/>
      <c r="V19" s="97"/>
      <c r="W19" s="97"/>
      <c r="X19" s="97"/>
      <c r="Y19" s="98">
        <f t="shared" si="2"/>
        <v>0</v>
      </c>
      <c r="Z19" s="99"/>
      <c r="AA19" s="97"/>
      <c r="AB19" s="97"/>
      <c r="AC19" s="97"/>
      <c r="AD19" s="97"/>
      <c r="AE19" s="97"/>
      <c r="AF19" s="97"/>
      <c r="AG19" s="98">
        <f t="shared" si="3"/>
        <v>0</v>
      </c>
      <c r="AH19" s="99"/>
      <c r="AI19" s="104"/>
      <c r="AJ19" s="97"/>
      <c r="AK19" s="97"/>
      <c r="AL19" s="97"/>
      <c r="AM19" s="97"/>
      <c r="AN19" s="97"/>
      <c r="AO19" s="98">
        <f t="shared" si="4"/>
        <v>0</v>
      </c>
      <c r="AP19" s="99"/>
      <c r="AQ19" s="97"/>
      <c r="AR19" s="97"/>
      <c r="AS19" s="97"/>
      <c r="AT19" s="97"/>
      <c r="AU19" s="97"/>
      <c r="AV19" s="97"/>
      <c r="AW19" s="98">
        <f t="shared" si="5"/>
        <v>0</v>
      </c>
      <c r="AX19" s="99"/>
      <c r="AY19" s="97"/>
      <c r="AZ19" s="97"/>
      <c r="BA19" s="97"/>
      <c r="BB19" s="97"/>
      <c r="BC19" s="97"/>
      <c r="BD19" s="97"/>
      <c r="BE19" s="98">
        <f t="shared" si="6"/>
        <v>0</v>
      </c>
      <c r="BF19" s="99"/>
      <c r="BG19" s="104"/>
      <c r="BH19" s="97"/>
      <c r="BI19" s="97"/>
      <c r="BJ19" s="97"/>
      <c r="BK19" s="97"/>
      <c r="BL19" s="97"/>
      <c r="BM19" s="98">
        <f t="shared" si="7"/>
        <v>0</v>
      </c>
      <c r="BN19" s="99"/>
      <c r="BO19" s="97"/>
      <c r="BP19" s="97"/>
      <c r="BQ19" s="97"/>
      <c r="BR19" s="97"/>
      <c r="BS19" s="97"/>
      <c r="BT19" s="97"/>
      <c r="BU19" s="98">
        <f t="shared" si="8"/>
        <v>0</v>
      </c>
      <c r="BV19" s="99"/>
      <c r="BW19" s="104"/>
      <c r="BX19" s="97"/>
      <c r="BY19" s="97"/>
      <c r="BZ19" s="97"/>
      <c r="CA19" s="97"/>
      <c r="CB19" s="97"/>
      <c r="CC19" s="98">
        <f t="shared" si="9"/>
        <v>0</v>
      </c>
      <c r="CD19" s="99"/>
      <c r="CE19" s="104"/>
      <c r="CF19" s="97"/>
      <c r="CG19" s="98">
        <v>1</v>
      </c>
      <c r="CH19" s="98">
        <v>4</v>
      </c>
      <c r="CI19" s="97"/>
      <c r="CJ19" s="97"/>
      <c r="CK19" s="98">
        <f t="shared" si="10"/>
        <v>5</v>
      </c>
      <c r="CL19" s="99"/>
      <c r="CM19" s="97"/>
      <c r="CN19" s="97"/>
      <c r="CO19" s="97"/>
      <c r="CP19" s="97"/>
      <c r="CQ19" s="97"/>
      <c r="CR19" s="97"/>
      <c r="CS19" s="98">
        <f t="shared" si="11"/>
        <v>0</v>
      </c>
      <c r="CT19" s="99"/>
      <c r="CU19" s="97"/>
      <c r="CV19" s="97"/>
      <c r="CW19" s="97"/>
      <c r="CX19" s="97"/>
      <c r="CY19" s="97"/>
      <c r="CZ19" s="97"/>
      <c r="DA19" s="98">
        <f t="shared" si="12"/>
        <v>0</v>
      </c>
      <c r="DB19" s="99"/>
      <c r="DC19" s="97"/>
      <c r="DD19" s="97"/>
      <c r="DE19" s="97"/>
      <c r="DF19" s="97"/>
      <c r="DG19" s="97"/>
      <c r="DH19" s="97"/>
      <c r="DI19" s="98">
        <f t="shared" si="13"/>
        <v>0</v>
      </c>
      <c r="DJ19" s="99"/>
      <c r="DK19" s="97"/>
      <c r="DL19" s="97"/>
      <c r="DM19" s="97"/>
      <c r="DN19" s="97"/>
      <c r="DO19" s="97"/>
      <c r="DP19" s="97"/>
      <c r="DQ19" s="98">
        <f t="shared" si="14"/>
        <v>0</v>
      </c>
      <c r="DR19" s="99"/>
      <c r="DS19" s="97"/>
      <c r="DT19" s="97"/>
      <c r="DU19" s="97"/>
      <c r="DV19" s="97"/>
      <c r="DW19" s="97"/>
      <c r="DX19" s="97"/>
      <c r="DY19" s="98">
        <f t="shared" si="15"/>
        <v>0</v>
      </c>
      <c r="DZ19" s="99"/>
      <c r="EA19" s="97"/>
      <c r="EB19" s="97"/>
      <c r="EC19" s="97"/>
      <c r="ED19" s="97"/>
      <c r="EE19" s="97"/>
      <c r="EF19" s="97"/>
      <c r="EG19" s="98">
        <f t="shared" si="16"/>
        <v>0</v>
      </c>
      <c r="EH19" s="99"/>
      <c r="EI19" s="104"/>
      <c r="EJ19" s="97"/>
      <c r="EK19" s="97"/>
      <c r="EL19" s="97"/>
      <c r="EM19" s="97"/>
      <c r="EN19" s="97"/>
      <c r="EO19" s="98">
        <f t="shared" si="17"/>
        <v>0</v>
      </c>
      <c r="EP19" s="99"/>
      <c r="EQ19" s="97"/>
      <c r="ER19" s="97"/>
      <c r="ES19" s="97"/>
      <c r="ET19" s="97"/>
      <c r="EU19" s="97"/>
      <c r="EV19" s="97"/>
      <c r="EW19" s="98">
        <f t="shared" si="18"/>
        <v>0</v>
      </c>
      <c r="EX19" s="99"/>
      <c r="EY19" s="97"/>
      <c r="EZ19" s="97"/>
      <c r="FA19" s="97"/>
      <c r="FB19" s="97"/>
      <c r="FC19" s="97"/>
      <c r="FD19" s="97"/>
      <c r="FE19" s="98">
        <f t="shared" si="19"/>
        <v>0</v>
      </c>
      <c r="FF19" s="99"/>
      <c r="FG19" s="97"/>
      <c r="FH19" s="97"/>
      <c r="FI19" s="97"/>
      <c r="FJ19" s="97"/>
      <c r="FK19" s="97"/>
      <c r="FL19" s="97"/>
      <c r="FM19" s="98">
        <f t="shared" si="20"/>
        <v>0</v>
      </c>
      <c r="FN19" s="99"/>
      <c r="FO19" s="104"/>
      <c r="FP19" s="97"/>
      <c r="FQ19" s="97"/>
      <c r="FR19" s="98">
        <v>1</v>
      </c>
      <c r="FS19" s="97"/>
      <c r="FT19" s="97"/>
      <c r="FU19" s="98">
        <f t="shared" si="21"/>
        <v>1</v>
      </c>
      <c r="FV19" s="99"/>
      <c r="FW19" s="97"/>
      <c r="FX19" s="97"/>
      <c r="FY19" s="97"/>
      <c r="FZ19" s="97"/>
      <c r="GA19" s="97"/>
      <c r="GB19" s="97"/>
      <c r="GC19" s="98">
        <f t="shared" si="22"/>
        <v>0</v>
      </c>
      <c r="GD19" s="99"/>
      <c r="GE19" s="104"/>
      <c r="GF19" s="97"/>
      <c r="GG19" s="97"/>
      <c r="GH19" s="97"/>
      <c r="GI19" s="97"/>
      <c r="GJ19" s="97"/>
      <c r="GK19" s="98">
        <f t="shared" si="23"/>
        <v>0</v>
      </c>
      <c r="GL19" s="99"/>
      <c r="GM19" s="104"/>
      <c r="GN19" s="97"/>
      <c r="GO19" s="97"/>
      <c r="GP19" s="97"/>
      <c r="GQ19" s="97"/>
      <c r="GR19" s="97"/>
      <c r="GS19" s="98">
        <f t="shared" si="24"/>
        <v>0</v>
      </c>
      <c r="GT19" s="99"/>
      <c r="GU19" s="97"/>
      <c r="GV19" s="97"/>
      <c r="GW19" s="97"/>
      <c r="GX19" s="97"/>
      <c r="GY19" s="97"/>
      <c r="GZ19" s="97"/>
      <c r="HA19" s="98">
        <f t="shared" si="25"/>
        <v>0</v>
      </c>
      <c r="HB19" s="99"/>
      <c r="HC19" s="97"/>
      <c r="HD19" s="97"/>
      <c r="HE19" s="97"/>
      <c r="HF19" s="97"/>
      <c r="HG19" s="97"/>
      <c r="HH19" s="97"/>
      <c r="HI19" s="98">
        <f t="shared" si="26"/>
        <v>0</v>
      </c>
      <c r="HJ19" s="99"/>
      <c r="HK19" s="97"/>
      <c r="HL19" s="97"/>
      <c r="HM19" s="97"/>
      <c r="HN19" s="97"/>
      <c r="HO19" s="97"/>
      <c r="HP19" s="97"/>
      <c r="HQ19" s="98">
        <f t="shared" si="27"/>
        <v>0</v>
      </c>
      <c r="HR19" s="99"/>
      <c r="HS19" s="104"/>
      <c r="HT19" s="97"/>
      <c r="HU19" s="97"/>
      <c r="HV19" s="98">
        <v>2</v>
      </c>
      <c r="HW19" s="97"/>
      <c r="HX19" s="97"/>
      <c r="HY19" s="98">
        <f t="shared" si="28"/>
        <v>2</v>
      </c>
      <c r="HZ19" s="99"/>
      <c r="IA19" s="97"/>
      <c r="IB19" s="97"/>
      <c r="IC19" s="97"/>
      <c r="ID19" s="97"/>
      <c r="IE19" s="97"/>
      <c r="IF19" s="97"/>
      <c r="IG19" s="98">
        <f t="shared" si="29"/>
        <v>0</v>
      </c>
      <c r="IH19" s="99"/>
      <c r="II19" s="97"/>
      <c r="IJ19" s="97"/>
      <c r="IK19" s="97"/>
      <c r="IL19" s="97"/>
      <c r="IM19" s="97"/>
      <c r="IN19" s="97"/>
      <c r="IO19" s="98">
        <f t="shared" si="43"/>
        <v>0</v>
      </c>
      <c r="IP19" s="99"/>
      <c r="IQ19" s="97"/>
      <c r="IR19" s="97"/>
      <c r="IS19" s="97"/>
      <c r="IT19" s="97"/>
      <c r="IU19" s="97"/>
      <c r="IV19" s="97"/>
      <c r="IW19" s="98">
        <f t="shared" si="38"/>
        <v>0</v>
      </c>
      <c r="IX19" s="99"/>
      <c r="IY19" s="100">
        <f t="shared" ref="IY19:JD19" si="52">SUM(C19,K19,S19,AA19,AI19,AQ19,AY19,BG19,BO19,BW19,CE19,CM19,CU19,DC19,DK19,DS19,EA19,EI19,EQ19,EY19,FG19,FO19,FW19,GE19,GM19,GU19,HC19,HK19,HS19,IA19,II19,IQ19)</f>
        <v>0</v>
      </c>
      <c r="IZ19" s="100">
        <f t="shared" si="52"/>
        <v>0</v>
      </c>
      <c r="JA19" s="100">
        <f t="shared" si="52"/>
        <v>1</v>
      </c>
      <c r="JB19" s="100">
        <f t="shared" si="52"/>
        <v>7</v>
      </c>
      <c r="JC19" s="100">
        <f t="shared" si="52"/>
        <v>0</v>
      </c>
      <c r="JD19" s="100">
        <f t="shared" si="52"/>
        <v>0</v>
      </c>
      <c r="JE19" s="111">
        <f t="shared" si="40"/>
        <v>8</v>
      </c>
    </row>
    <row r="20" spans="1:265" ht="15.75" customHeight="1">
      <c r="A20" s="2" t="s">
        <v>76</v>
      </c>
      <c r="B20" s="2" t="s">
        <v>169</v>
      </c>
      <c r="C20" s="97"/>
      <c r="D20" s="97"/>
      <c r="E20" s="97"/>
      <c r="F20" s="97"/>
      <c r="G20" s="97"/>
      <c r="H20" s="97"/>
      <c r="I20" s="98">
        <f t="shared" si="0"/>
        <v>0</v>
      </c>
      <c r="J20" s="99"/>
      <c r="K20" s="97"/>
      <c r="L20" s="97"/>
      <c r="M20" s="97"/>
      <c r="N20" s="97"/>
      <c r="O20" s="97"/>
      <c r="P20" s="97"/>
      <c r="Q20" s="98">
        <f t="shared" si="1"/>
        <v>0</v>
      </c>
      <c r="R20" s="99"/>
      <c r="S20" s="104"/>
      <c r="T20" s="97"/>
      <c r="U20" s="97"/>
      <c r="V20" s="97"/>
      <c r="W20" s="97"/>
      <c r="X20" s="97"/>
      <c r="Y20" s="98">
        <f t="shared" si="2"/>
        <v>0</v>
      </c>
      <c r="Z20" s="99"/>
      <c r="AA20" s="97"/>
      <c r="AB20" s="97"/>
      <c r="AC20" s="97"/>
      <c r="AD20" s="97"/>
      <c r="AE20" s="97"/>
      <c r="AF20" s="97"/>
      <c r="AG20" s="98">
        <f t="shared" si="3"/>
        <v>0</v>
      </c>
      <c r="AH20" s="99"/>
      <c r="AI20" s="104"/>
      <c r="AJ20" s="97"/>
      <c r="AK20" s="97"/>
      <c r="AL20" s="97"/>
      <c r="AM20" s="97"/>
      <c r="AN20" s="97"/>
      <c r="AO20" s="98">
        <f t="shared" si="4"/>
        <v>0</v>
      </c>
      <c r="AP20" s="99"/>
      <c r="AQ20" s="97"/>
      <c r="AR20" s="97"/>
      <c r="AS20" s="97"/>
      <c r="AT20" s="97"/>
      <c r="AU20" s="97"/>
      <c r="AV20" s="97"/>
      <c r="AW20" s="98">
        <f t="shared" si="5"/>
        <v>0</v>
      </c>
      <c r="AX20" s="99"/>
      <c r="AY20" s="97"/>
      <c r="AZ20" s="97"/>
      <c r="BA20" s="97"/>
      <c r="BB20" s="97"/>
      <c r="BC20" s="97"/>
      <c r="BD20" s="97"/>
      <c r="BE20" s="98">
        <f t="shared" si="6"/>
        <v>0</v>
      </c>
      <c r="BF20" s="99"/>
      <c r="BG20" s="104"/>
      <c r="BH20" s="97"/>
      <c r="BI20" s="97"/>
      <c r="BJ20" s="97"/>
      <c r="BK20" s="97"/>
      <c r="BL20" s="97"/>
      <c r="BM20" s="98">
        <f t="shared" si="7"/>
        <v>0</v>
      </c>
      <c r="BN20" s="99"/>
      <c r="BO20" s="97"/>
      <c r="BP20" s="97"/>
      <c r="BQ20" s="97"/>
      <c r="BR20" s="97"/>
      <c r="BS20" s="97"/>
      <c r="BT20" s="97"/>
      <c r="BU20" s="98">
        <f t="shared" si="8"/>
        <v>0</v>
      </c>
      <c r="BV20" s="99"/>
      <c r="BW20" s="104"/>
      <c r="BX20" s="97"/>
      <c r="BY20" s="97"/>
      <c r="BZ20" s="97"/>
      <c r="CA20" s="97"/>
      <c r="CB20" s="97"/>
      <c r="CC20" s="98">
        <f t="shared" si="9"/>
        <v>0</v>
      </c>
      <c r="CD20" s="99"/>
      <c r="CE20" s="104"/>
      <c r="CF20" s="97"/>
      <c r="CG20" s="97"/>
      <c r="CH20" s="97"/>
      <c r="CI20" s="97"/>
      <c r="CJ20" s="97"/>
      <c r="CK20" s="98">
        <f t="shared" si="10"/>
        <v>0</v>
      </c>
      <c r="CL20" s="99"/>
      <c r="CM20" s="97"/>
      <c r="CN20" s="97"/>
      <c r="CO20" s="97"/>
      <c r="CP20" s="97"/>
      <c r="CQ20" s="97"/>
      <c r="CR20" s="97"/>
      <c r="CS20" s="98">
        <f t="shared" si="11"/>
        <v>0</v>
      </c>
      <c r="CT20" s="99"/>
      <c r="CU20" s="97"/>
      <c r="CV20" s="97"/>
      <c r="CW20" s="97"/>
      <c r="CX20" s="97"/>
      <c r="CY20" s="97"/>
      <c r="CZ20" s="97"/>
      <c r="DA20" s="98">
        <f t="shared" si="12"/>
        <v>0</v>
      </c>
      <c r="DB20" s="99"/>
      <c r="DC20" s="97"/>
      <c r="DD20" s="97"/>
      <c r="DE20" s="97"/>
      <c r="DF20" s="97"/>
      <c r="DG20" s="97"/>
      <c r="DH20" s="97"/>
      <c r="DI20" s="98">
        <f t="shared" si="13"/>
        <v>0</v>
      </c>
      <c r="DJ20" s="99"/>
      <c r="DK20" s="97"/>
      <c r="DL20" s="97"/>
      <c r="DM20" s="97"/>
      <c r="DN20" s="97"/>
      <c r="DO20" s="97"/>
      <c r="DP20" s="97"/>
      <c r="DQ20" s="98">
        <f t="shared" si="14"/>
        <v>0</v>
      </c>
      <c r="DR20" s="99"/>
      <c r="DS20" s="97"/>
      <c r="DT20" s="97"/>
      <c r="DU20" s="97"/>
      <c r="DV20" s="97"/>
      <c r="DW20" s="97"/>
      <c r="DX20" s="97"/>
      <c r="DY20" s="98">
        <f t="shared" si="15"/>
        <v>0</v>
      </c>
      <c r="DZ20" s="99"/>
      <c r="EA20" s="97"/>
      <c r="EB20" s="97"/>
      <c r="EC20" s="97"/>
      <c r="ED20" s="97"/>
      <c r="EE20" s="97"/>
      <c r="EF20" s="97"/>
      <c r="EG20" s="98">
        <f t="shared" si="16"/>
        <v>0</v>
      </c>
      <c r="EH20" s="99"/>
      <c r="EI20" s="104"/>
      <c r="EJ20" s="97"/>
      <c r="EK20" s="97"/>
      <c r="EL20" s="97"/>
      <c r="EM20" s="97"/>
      <c r="EN20" s="97"/>
      <c r="EO20" s="98">
        <f t="shared" si="17"/>
        <v>0</v>
      </c>
      <c r="EP20" s="99"/>
      <c r="EQ20" s="97"/>
      <c r="ER20" s="97"/>
      <c r="ES20" s="97"/>
      <c r="ET20" s="97"/>
      <c r="EU20" s="97"/>
      <c r="EV20" s="97"/>
      <c r="EW20" s="98">
        <f t="shared" si="18"/>
        <v>0</v>
      </c>
      <c r="EX20" s="99"/>
      <c r="EY20" s="97"/>
      <c r="EZ20" s="97"/>
      <c r="FA20" s="97"/>
      <c r="FB20" s="97"/>
      <c r="FC20" s="97"/>
      <c r="FD20" s="97"/>
      <c r="FE20" s="98">
        <f t="shared" si="19"/>
        <v>0</v>
      </c>
      <c r="FF20" s="99"/>
      <c r="FG20" s="97"/>
      <c r="FH20" s="97"/>
      <c r="FI20" s="97"/>
      <c r="FJ20" s="97"/>
      <c r="FK20" s="97"/>
      <c r="FL20" s="97"/>
      <c r="FM20" s="98">
        <f t="shared" si="20"/>
        <v>0</v>
      </c>
      <c r="FN20" s="99"/>
      <c r="FO20" s="104"/>
      <c r="FP20" s="97"/>
      <c r="FQ20" s="97"/>
      <c r="FR20" s="97"/>
      <c r="FS20" s="97"/>
      <c r="FT20" s="97"/>
      <c r="FU20" s="98">
        <f t="shared" si="21"/>
        <v>0</v>
      </c>
      <c r="FV20" s="99"/>
      <c r="FW20" s="97"/>
      <c r="FX20" s="97"/>
      <c r="FY20" s="97"/>
      <c r="FZ20" s="97"/>
      <c r="GA20" s="97"/>
      <c r="GB20" s="97"/>
      <c r="GC20" s="98">
        <f t="shared" si="22"/>
        <v>0</v>
      </c>
      <c r="GD20" s="99"/>
      <c r="GE20" s="104"/>
      <c r="GF20" s="97"/>
      <c r="GG20" s="97"/>
      <c r="GH20" s="97"/>
      <c r="GI20" s="97"/>
      <c r="GJ20" s="97"/>
      <c r="GK20" s="98">
        <f t="shared" si="23"/>
        <v>0</v>
      </c>
      <c r="GL20" s="99"/>
      <c r="GM20" s="112">
        <v>3</v>
      </c>
      <c r="GN20" s="97"/>
      <c r="GO20" s="97"/>
      <c r="GP20" s="97"/>
      <c r="GQ20" s="97"/>
      <c r="GR20" s="97"/>
      <c r="GS20" s="98">
        <f t="shared" si="24"/>
        <v>3</v>
      </c>
      <c r="GT20" s="99"/>
      <c r="GU20" s="97"/>
      <c r="GV20" s="97"/>
      <c r="GW20" s="97"/>
      <c r="GX20" s="97"/>
      <c r="GY20" s="97"/>
      <c r="GZ20" s="97"/>
      <c r="HA20" s="98">
        <f t="shared" si="25"/>
        <v>0</v>
      </c>
      <c r="HB20" s="99"/>
      <c r="HC20" s="97"/>
      <c r="HD20" s="97"/>
      <c r="HE20" s="97"/>
      <c r="HF20" s="97"/>
      <c r="HG20" s="97"/>
      <c r="HH20" s="97"/>
      <c r="HI20" s="98">
        <f t="shared" si="26"/>
        <v>0</v>
      </c>
      <c r="HJ20" s="99"/>
      <c r="HK20" s="97"/>
      <c r="HL20" s="97"/>
      <c r="HM20" s="97"/>
      <c r="HN20" s="97"/>
      <c r="HO20" s="97"/>
      <c r="HP20" s="97"/>
      <c r="HQ20" s="98">
        <f t="shared" si="27"/>
        <v>0</v>
      </c>
      <c r="HR20" s="99"/>
      <c r="HS20" s="104"/>
      <c r="HT20" s="97"/>
      <c r="HU20" s="97"/>
      <c r="HV20" s="97"/>
      <c r="HW20" s="97"/>
      <c r="HX20" s="97"/>
      <c r="HY20" s="98">
        <f t="shared" si="28"/>
        <v>0</v>
      </c>
      <c r="HZ20" s="99"/>
      <c r="IA20" s="97"/>
      <c r="IB20" s="97"/>
      <c r="IC20" s="97"/>
      <c r="ID20" s="97"/>
      <c r="IE20" s="97"/>
      <c r="IF20" s="97"/>
      <c r="IG20" s="98">
        <f t="shared" si="29"/>
        <v>0</v>
      </c>
      <c r="IH20" s="99"/>
      <c r="II20" s="97"/>
      <c r="IJ20" s="97"/>
      <c r="IK20" s="97"/>
      <c r="IL20" s="97"/>
      <c r="IM20" s="97"/>
      <c r="IN20" s="97"/>
      <c r="IO20" s="98">
        <f t="shared" si="43"/>
        <v>0</v>
      </c>
      <c r="IP20" s="99"/>
      <c r="IQ20" s="97"/>
      <c r="IR20" s="98"/>
      <c r="IS20" s="97"/>
      <c r="IT20" s="97"/>
      <c r="IU20" s="97"/>
      <c r="IV20" s="97"/>
      <c r="IW20" s="98">
        <f t="shared" si="38"/>
        <v>0</v>
      </c>
      <c r="IX20" s="99"/>
      <c r="IY20" s="100">
        <f t="shared" ref="IY20:JD20" si="53">SUM(C20,K20,S20,AA20,AI20,AQ20,AY20,BG20,BO20,BW20,CE20,CM20,CU20,DC20,DK20,DS20,EA20,EI20,EQ20,EY20,FG20,FO20,FW20,GE20,GM20,GU20,HC20,HK20,HS20,IA20,II20,IQ20)</f>
        <v>3</v>
      </c>
      <c r="IZ20" s="100">
        <f t="shared" si="53"/>
        <v>0</v>
      </c>
      <c r="JA20" s="100">
        <f t="shared" si="53"/>
        <v>0</v>
      </c>
      <c r="JB20" s="100">
        <f t="shared" si="53"/>
        <v>0</v>
      </c>
      <c r="JC20" s="100">
        <f t="shared" si="53"/>
        <v>0</v>
      </c>
      <c r="JD20" s="100">
        <f t="shared" si="53"/>
        <v>0</v>
      </c>
      <c r="JE20" s="111">
        <f t="shared" si="40"/>
        <v>3</v>
      </c>
    </row>
    <row r="21" spans="1:265" ht="15.75" customHeight="1">
      <c r="A21" s="2" t="s">
        <v>77</v>
      </c>
      <c r="B21" s="2" t="s">
        <v>22</v>
      </c>
      <c r="C21" s="97"/>
      <c r="D21" s="97"/>
      <c r="E21" s="97"/>
      <c r="F21" s="97"/>
      <c r="G21" s="97"/>
      <c r="H21" s="97"/>
      <c r="I21" s="98">
        <f t="shared" si="0"/>
        <v>0</v>
      </c>
      <c r="J21" s="99"/>
      <c r="K21" s="97"/>
      <c r="L21" s="98"/>
      <c r="M21" s="97"/>
      <c r="N21" s="97"/>
      <c r="O21" s="97"/>
      <c r="P21" s="97"/>
      <c r="Q21" s="98">
        <f t="shared" si="1"/>
        <v>0</v>
      </c>
      <c r="R21" s="99"/>
      <c r="S21" s="104"/>
      <c r="T21" s="97"/>
      <c r="U21" s="97"/>
      <c r="V21" s="97"/>
      <c r="W21" s="97"/>
      <c r="X21" s="97"/>
      <c r="Y21" s="98">
        <f t="shared" si="2"/>
        <v>0</v>
      </c>
      <c r="Z21" s="99"/>
      <c r="AA21" s="97"/>
      <c r="AB21" s="98"/>
      <c r="AC21" s="97"/>
      <c r="AD21" s="97"/>
      <c r="AE21" s="97"/>
      <c r="AF21" s="97"/>
      <c r="AG21" s="98">
        <f t="shared" si="3"/>
        <v>0</v>
      </c>
      <c r="AH21" s="99"/>
      <c r="AI21" s="104"/>
      <c r="AJ21" s="97"/>
      <c r="AK21" s="97"/>
      <c r="AL21" s="97"/>
      <c r="AM21" s="97"/>
      <c r="AN21" s="97"/>
      <c r="AO21" s="98">
        <f t="shared" si="4"/>
        <v>0</v>
      </c>
      <c r="AP21" s="99"/>
      <c r="AQ21" s="97"/>
      <c r="AR21" s="98"/>
      <c r="AS21" s="97"/>
      <c r="AT21" s="97"/>
      <c r="AU21" s="97"/>
      <c r="AV21" s="97"/>
      <c r="AW21" s="98">
        <f t="shared" si="5"/>
        <v>0</v>
      </c>
      <c r="AX21" s="99"/>
      <c r="AY21" s="97"/>
      <c r="AZ21" s="98"/>
      <c r="BA21" s="97"/>
      <c r="BB21" s="97"/>
      <c r="BC21" s="97"/>
      <c r="BD21" s="97"/>
      <c r="BE21" s="98">
        <f t="shared" si="6"/>
        <v>0</v>
      </c>
      <c r="BF21" s="99"/>
      <c r="BG21" s="104"/>
      <c r="BH21" s="97"/>
      <c r="BI21" s="97"/>
      <c r="BJ21" s="97"/>
      <c r="BK21" s="97"/>
      <c r="BL21" s="97"/>
      <c r="BM21" s="98">
        <f t="shared" si="7"/>
        <v>0</v>
      </c>
      <c r="BN21" s="99"/>
      <c r="BO21" s="97"/>
      <c r="BP21" s="98"/>
      <c r="BQ21" s="97"/>
      <c r="BR21" s="97"/>
      <c r="BS21" s="97"/>
      <c r="BT21" s="97"/>
      <c r="BU21" s="98">
        <f t="shared" si="8"/>
        <v>0</v>
      </c>
      <c r="BV21" s="99"/>
      <c r="BW21" s="104"/>
      <c r="BX21" s="97"/>
      <c r="BY21" s="97"/>
      <c r="BZ21" s="97"/>
      <c r="CA21" s="97"/>
      <c r="CB21" s="97"/>
      <c r="CC21" s="98">
        <f t="shared" si="9"/>
        <v>0</v>
      </c>
      <c r="CD21" s="99"/>
      <c r="CE21" s="104"/>
      <c r="CF21" s="97"/>
      <c r="CG21" s="97"/>
      <c r="CH21" s="97"/>
      <c r="CI21" s="97"/>
      <c r="CJ21" s="97"/>
      <c r="CK21" s="98">
        <f t="shared" si="10"/>
        <v>0</v>
      </c>
      <c r="CL21" s="99"/>
      <c r="CM21" s="97"/>
      <c r="CN21" s="98"/>
      <c r="CO21" s="97"/>
      <c r="CP21" s="97"/>
      <c r="CQ21" s="97"/>
      <c r="CR21" s="97"/>
      <c r="CS21" s="98">
        <f t="shared" si="11"/>
        <v>0</v>
      </c>
      <c r="CT21" s="99"/>
      <c r="CU21" s="97"/>
      <c r="CV21" s="98"/>
      <c r="CW21" s="97"/>
      <c r="CX21" s="97"/>
      <c r="CY21" s="97"/>
      <c r="CZ21" s="97"/>
      <c r="DA21" s="98">
        <f t="shared" si="12"/>
        <v>0</v>
      </c>
      <c r="DB21" s="99"/>
      <c r="DC21" s="97"/>
      <c r="DD21" s="98"/>
      <c r="DE21" s="97"/>
      <c r="DF21" s="97"/>
      <c r="DG21" s="97"/>
      <c r="DH21" s="97"/>
      <c r="DI21" s="98">
        <f t="shared" si="13"/>
        <v>0</v>
      </c>
      <c r="DJ21" s="99"/>
      <c r="DK21" s="97"/>
      <c r="DL21" s="98"/>
      <c r="DM21" s="97"/>
      <c r="DN21" s="97"/>
      <c r="DO21" s="97"/>
      <c r="DP21" s="97"/>
      <c r="DQ21" s="98">
        <f t="shared" si="14"/>
        <v>0</v>
      </c>
      <c r="DR21" s="99"/>
      <c r="DS21" s="97"/>
      <c r="DT21" s="98"/>
      <c r="DU21" s="97"/>
      <c r="DV21" s="97"/>
      <c r="DW21" s="97"/>
      <c r="DX21" s="97"/>
      <c r="DY21" s="98">
        <f t="shared" si="15"/>
        <v>0</v>
      </c>
      <c r="DZ21" s="99"/>
      <c r="EA21" s="97"/>
      <c r="EB21" s="98"/>
      <c r="EC21" s="97"/>
      <c r="ED21" s="97"/>
      <c r="EE21" s="97"/>
      <c r="EF21" s="97"/>
      <c r="EG21" s="98">
        <f t="shared" si="16"/>
        <v>0</v>
      </c>
      <c r="EH21" s="99"/>
      <c r="EI21" s="104"/>
      <c r="EJ21" s="97"/>
      <c r="EK21" s="97"/>
      <c r="EL21" s="97"/>
      <c r="EM21" s="97"/>
      <c r="EN21" s="97"/>
      <c r="EO21" s="98">
        <f t="shared" si="17"/>
        <v>0</v>
      </c>
      <c r="EP21" s="99"/>
      <c r="EQ21" s="97"/>
      <c r="ER21" s="98"/>
      <c r="ES21" s="97"/>
      <c r="ET21" s="97"/>
      <c r="EU21" s="97"/>
      <c r="EV21" s="97"/>
      <c r="EW21" s="98">
        <f t="shared" si="18"/>
        <v>0</v>
      </c>
      <c r="EX21" s="99"/>
      <c r="EY21" s="97"/>
      <c r="EZ21" s="98"/>
      <c r="FA21" s="97"/>
      <c r="FB21" s="97"/>
      <c r="FC21" s="97"/>
      <c r="FD21" s="97"/>
      <c r="FE21" s="98">
        <f t="shared" si="19"/>
        <v>0</v>
      </c>
      <c r="FF21" s="99"/>
      <c r="FG21" s="97"/>
      <c r="FH21" s="98"/>
      <c r="FI21" s="97"/>
      <c r="FJ21" s="97"/>
      <c r="FK21" s="97"/>
      <c r="FL21" s="97"/>
      <c r="FM21" s="98">
        <f t="shared" si="20"/>
        <v>0</v>
      </c>
      <c r="FN21" s="99"/>
      <c r="FO21" s="104"/>
      <c r="FP21" s="97"/>
      <c r="FQ21" s="97"/>
      <c r="FR21" s="97"/>
      <c r="FS21" s="97"/>
      <c r="FT21" s="97"/>
      <c r="FU21" s="98">
        <f t="shared" si="21"/>
        <v>0</v>
      </c>
      <c r="FV21" s="99"/>
      <c r="FW21" s="97"/>
      <c r="FX21" s="98"/>
      <c r="FY21" s="97"/>
      <c r="FZ21" s="97"/>
      <c r="GA21" s="97"/>
      <c r="GB21" s="97"/>
      <c r="GC21" s="98">
        <f t="shared" si="22"/>
        <v>0</v>
      </c>
      <c r="GD21" s="99"/>
      <c r="GE21" s="104"/>
      <c r="GF21" s="97"/>
      <c r="GG21" s="97"/>
      <c r="GH21" s="97"/>
      <c r="GI21" s="97"/>
      <c r="GJ21" s="97"/>
      <c r="GK21" s="98">
        <f t="shared" si="23"/>
        <v>0</v>
      </c>
      <c r="GL21" s="99"/>
      <c r="GM21" s="104"/>
      <c r="GN21" s="97"/>
      <c r="GO21" s="97"/>
      <c r="GP21" s="97"/>
      <c r="GQ21" s="97"/>
      <c r="GR21" s="97"/>
      <c r="GS21" s="98">
        <f t="shared" si="24"/>
        <v>0</v>
      </c>
      <c r="GT21" s="99"/>
      <c r="GU21" s="97"/>
      <c r="GV21" s="98"/>
      <c r="GW21" s="97"/>
      <c r="GX21" s="97"/>
      <c r="GY21" s="97"/>
      <c r="GZ21" s="97"/>
      <c r="HA21" s="98">
        <f t="shared" si="25"/>
        <v>0</v>
      </c>
      <c r="HB21" s="99"/>
      <c r="HC21" s="97"/>
      <c r="HD21" s="98"/>
      <c r="HE21" s="97"/>
      <c r="HF21" s="97"/>
      <c r="HG21" s="97"/>
      <c r="HH21" s="97"/>
      <c r="HI21" s="98">
        <f t="shared" si="26"/>
        <v>0</v>
      </c>
      <c r="HJ21" s="99"/>
      <c r="HK21" s="97"/>
      <c r="HL21" s="98"/>
      <c r="HM21" s="97"/>
      <c r="HN21" s="97"/>
      <c r="HO21" s="97"/>
      <c r="HP21" s="97"/>
      <c r="HQ21" s="98">
        <f t="shared" si="27"/>
        <v>0</v>
      </c>
      <c r="HR21" s="99"/>
      <c r="HS21" s="104"/>
      <c r="HT21" s="97"/>
      <c r="HU21" s="97"/>
      <c r="HV21" s="97"/>
      <c r="HW21" s="97"/>
      <c r="HX21" s="97"/>
      <c r="HY21" s="98">
        <f t="shared" si="28"/>
        <v>0</v>
      </c>
      <c r="HZ21" s="99"/>
      <c r="IA21" s="97"/>
      <c r="IB21" s="98"/>
      <c r="IC21" s="97"/>
      <c r="ID21" s="97"/>
      <c r="IE21" s="97"/>
      <c r="IF21" s="97"/>
      <c r="IG21" s="98">
        <f t="shared" si="29"/>
        <v>0</v>
      </c>
      <c r="IH21" s="99"/>
      <c r="II21" s="97"/>
      <c r="IJ21" s="98"/>
      <c r="IK21" s="97"/>
      <c r="IL21" s="97"/>
      <c r="IM21" s="97"/>
      <c r="IN21" s="97"/>
      <c r="IO21" s="98">
        <f t="shared" si="43"/>
        <v>0</v>
      </c>
      <c r="IP21" s="99"/>
      <c r="IQ21" s="97"/>
      <c r="IR21" s="97"/>
      <c r="IS21" s="97"/>
      <c r="IT21" s="97"/>
      <c r="IU21" s="97"/>
      <c r="IV21" s="97"/>
      <c r="IW21" s="98">
        <f t="shared" si="38"/>
        <v>0</v>
      </c>
      <c r="IX21" s="99"/>
      <c r="IY21" s="100">
        <f t="shared" ref="IY21:JD21" si="54">SUM(C21,K21,S21,AA21,AI21,AQ21,AY21,BG21,BO21,BW21,CE21,CM21,CU21,DC21,DK21,DS21,EA21,EI21,EQ21,EY21,FG21,FO21,FW21,GE21,GM21,GU21,HC21,HK21,HS21,IA21,II21,IQ21)</f>
        <v>0</v>
      </c>
      <c r="IZ21" s="100">
        <f t="shared" si="54"/>
        <v>0</v>
      </c>
      <c r="JA21" s="100">
        <f t="shared" si="54"/>
        <v>0</v>
      </c>
      <c r="JB21" s="100">
        <f t="shared" si="54"/>
        <v>0</v>
      </c>
      <c r="JC21" s="100">
        <f t="shared" si="54"/>
        <v>0</v>
      </c>
      <c r="JD21" s="100">
        <f t="shared" si="54"/>
        <v>0</v>
      </c>
      <c r="JE21" s="111">
        <f t="shared" si="40"/>
        <v>0</v>
      </c>
    </row>
    <row r="22" spans="1:265" ht="15.75" customHeight="1">
      <c r="A22" s="2" t="s">
        <v>78</v>
      </c>
      <c r="B22" s="2" t="s">
        <v>23</v>
      </c>
      <c r="C22" s="97"/>
      <c r="D22" s="98">
        <v>1</v>
      </c>
      <c r="E22" s="97"/>
      <c r="F22" s="98">
        <v>1</v>
      </c>
      <c r="G22" s="97"/>
      <c r="H22" s="97"/>
      <c r="I22" s="98">
        <f t="shared" si="0"/>
        <v>2</v>
      </c>
      <c r="J22" s="99"/>
      <c r="K22" s="97"/>
      <c r="L22" s="97"/>
      <c r="M22" s="97"/>
      <c r="N22" s="97"/>
      <c r="O22" s="97"/>
      <c r="P22" s="97"/>
      <c r="Q22" s="98">
        <f t="shared" si="1"/>
        <v>0</v>
      </c>
      <c r="R22" s="99"/>
      <c r="S22" s="104"/>
      <c r="T22" s="98">
        <v>0.5</v>
      </c>
      <c r="U22" s="97"/>
      <c r="V22" s="98">
        <v>0.5</v>
      </c>
      <c r="W22" s="97"/>
      <c r="X22" s="97"/>
      <c r="Y22" s="98">
        <f t="shared" si="2"/>
        <v>1</v>
      </c>
      <c r="Z22" s="99"/>
      <c r="AA22" s="97"/>
      <c r="AB22" s="97"/>
      <c r="AC22" s="97"/>
      <c r="AD22" s="97"/>
      <c r="AE22" s="97"/>
      <c r="AF22" s="97"/>
      <c r="AG22" s="98">
        <f t="shared" si="3"/>
        <v>0</v>
      </c>
      <c r="AH22" s="99"/>
      <c r="AI22" s="104"/>
      <c r="AJ22" s="97"/>
      <c r="AK22" s="97"/>
      <c r="AL22" s="97"/>
      <c r="AM22" s="97"/>
      <c r="AN22" s="97"/>
      <c r="AO22" s="98">
        <f t="shared" si="4"/>
        <v>0</v>
      </c>
      <c r="AP22" s="99"/>
      <c r="AQ22" s="97"/>
      <c r="AR22" s="97"/>
      <c r="AS22" s="97"/>
      <c r="AT22" s="97"/>
      <c r="AU22" s="97"/>
      <c r="AV22" s="97"/>
      <c r="AW22" s="98">
        <f t="shared" si="5"/>
        <v>0</v>
      </c>
      <c r="AX22" s="99"/>
      <c r="AY22" s="97"/>
      <c r="AZ22" s="97"/>
      <c r="BA22" s="97"/>
      <c r="BB22" s="97"/>
      <c r="BC22" s="97"/>
      <c r="BD22" s="97"/>
      <c r="BE22" s="98">
        <f t="shared" si="6"/>
        <v>0</v>
      </c>
      <c r="BF22" s="99"/>
      <c r="BG22" s="104"/>
      <c r="BH22" s="97"/>
      <c r="BI22" s="97"/>
      <c r="BJ22" s="97"/>
      <c r="BK22" s="97"/>
      <c r="BL22" s="97"/>
      <c r="BM22" s="98">
        <f t="shared" si="7"/>
        <v>0</v>
      </c>
      <c r="BN22" s="99"/>
      <c r="BO22" s="97"/>
      <c r="BP22" s="97"/>
      <c r="BQ22" s="97"/>
      <c r="BR22" s="97"/>
      <c r="BS22" s="97"/>
      <c r="BT22" s="97"/>
      <c r="BU22" s="98">
        <f t="shared" si="8"/>
        <v>0</v>
      </c>
      <c r="BV22" s="99"/>
      <c r="BW22" s="104"/>
      <c r="BX22" s="97"/>
      <c r="BY22" s="98">
        <v>0.5</v>
      </c>
      <c r="BZ22" s="97"/>
      <c r="CA22" s="97"/>
      <c r="CB22" s="97"/>
      <c r="CC22" s="98">
        <f t="shared" si="9"/>
        <v>0.5</v>
      </c>
      <c r="CD22" s="99"/>
      <c r="CE22" s="104"/>
      <c r="CF22" s="97"/>
      <c r="CG22" s="97"/>
      <c r="CH22" s="97"/>
      <c r="CI22" s="97"/>
      <c r="CJ22" s="97"/>
      <c r="CK22" s="98">
        <f t="shared" si="10"/>
        <v>0</v>
      </c>
      <c r="CL22" s="99"/>
      <c r="CM22" s="97"/>
      <c r="CN22" s="97"/>
      <c r="CO22" s="97"/>
      <c r="CP22" s="97"/>
      <c r="CQ22" s="97"/>
      <c r="CR22" s="97"/>
      <c r="CS22" s="98">
        <f t="shared" si="11"/>
        <v>0</v>
      </c>
      <c r="CT22" s="99"/>
      <c r="CU22" s="97"/>
      <c r="CV22" s="97"/>
      <c r="CW22" s="97"/>
      <c r="CX22" s="97"/>
      <c r="CY22" s="97"/>
      <c r="CZ22" s="97"/>
      <c r="DA22" s="98">
        <f t="shared" si="12"/>
        <v>0</v>
      </c>
      <c r="DB22" s="99"/>
      <c r="DC22" s="97"/>
      <c r="DD22" s="97"/>
      <c r="DE22" s="97"/>
      <c r="DF22" s="97"/>
      <c r="DG22" s="97"/>
      <c r="DH22" s="97"/>
      <c r="DI22" s="98">
        <f t="shared" si="13"/>
        <v>0</v>
      </c>
      <c r="DJ22" s="99"/>
      <c r="DK22" s="97"/>
      <c r="DL22" s="97"/>
      <c r="DM22" s="97"/>
      <c r="DN22" s="97"/>
      <c r="DO22" s="97"/>
      <c r="DP22" s="97"/>
      <c r="DQ22" s="98">
        <f t="shared" si="14"/>
        <v>0</v>
      </c>
      <c r="DR22" s="99"/>
      <c r="DS22" s="97"/>
      <c r="DT22" s="97"/>
      <c r="DU22" s="97"/>
      <c r="DV22" s="97"/>
      <c r="DW22" s="97"/>
      <c r="DX22" s="97"/>
      <c r="DY22" s="98">
        <f t="shared" si="15"/>
        <v>0</v>
      </c>
      <c r="DZ22" s="99"/>
      <c r="EA22" s="97"/>
      <c r="EB22" s="97"/>
      <c r="EC22" s="97"/>
      <c r="ED22" s="97"/>
      <c r="EE22" s="97"/>
      <c r="EF22" s="97"/>
      <c r="EG22" s="98">
        <f t="shared" si="16"/>
        <v>0</v>
      </c>
      <c r="EH22" s="99"/>
      <c r="EI22" s="104"/>
      <c r="EJ22" s="97"/>
      <c r="EK22" s="97"/>
      <c r="EL22" s="97"/>
      <c r="EM22" s="97"/>
      <c r="EN22" s="97"/>
      <c r="EO22" s="98">
        <f t="shared" si="17"/>
        <v>0</v>
      </c>
      <c r="EP22" s="99"/>
      <c r="EQ22" s="97"/>
      <c r="ER22" s="97"/>
      <c r="ES22" s="97"/>
      <c r="ET22" s="97"/>
      <c r="EU22" s="97"/>
      <c r="EV22" s="97"/>
      <c r="EW22" s="98">
        <f t="shared" si="18"/>
        <v>0</v>
      </c>
      <c r="EX22" s="99"/>
      <c r="EY22" s="97"/>
      <c r="EZ22" s="97"/>
      <c r="FA22" s="97"/>
      <c r="FB22" s="97"/>
      <c r="FC22" s="97"/>
      <c r="FD22" s="97"/>
      <c r="FE22" s="98">
        <f t="shared" si="19"/>
        <v>0</v>
      </c>
      <c r="FF22" s="99"/>
      <c r="FG22" s="97"/>
      <c r="FH22" s="97"/>
      <c r="FI22" s="97"/>
      <c r="FJ22" s="97"/>
      <c r="FK22" s="97"/>
      <c r="FL22" s="97"/>
      <c r="FM22" s="98">
        <f t="shared" si="20"/>
        <v>0</v>
      </c>
      <c r="FN22" s="99"/>
      <c r="FO22" s="104"/>
      <c r="FP22" s="97"/>
      <c r="FQ22" s="97"/>
      <c r="FR22" s="97"/>
      <c r="FS22" s="97"/>
      <c r="FT22" s="97"/>
      <c r="FU22" s="98">
        <f t="shared" si="21"/>
        <v>0</v>
      </c>
      <c r="FV22" s="99"/>
      <c r="FW22" s="97"/>
      <c r="FX22" s="97"/>
      <c r="FY22" s="97"/>
      <c r="FZ22" s="97"/>
      <c r="GA22" s="97"/>
      <c r="GB22" s="97"/>
      <c r="GC22" s="98">
        <f t="shared" si="22"/>
        <v>0</v>
      </c>
      <c r="GD22" s="99"/>
      <c r="GE22" s="104"/>
      <c r="GF22" s="97"/>
      <c r="GG22" s="97"/>
      <c r="GH22" s="97"/>
      <c r="GI22" s="97"/>
      <c r="GJ22" s="97"/>
      <c r="GK22" s="98">
        <f t="shared" si="23"/>
        <v>0</v>
      </c>
      <c r="GL22" s="99"/>
      <c r="GM22" s="104"/>
      <c r="GN22" s="97"/>
      <c r="GO22" s="97"/>
      <c r="GP22" s="97"/>
      <c r="GQ22" s="97"/>
      <c r="GR22" s="97"/>
      <c r="GS22" s="98">
        <f t="shared" si="24"/>
        <v>0</v>
      </c>
      <c r="GT22" s="99"/>
      <c r="GU22" s="97"/>
      <c r="GV22" s="97"/>
      <c r="GW22" s="97"/>
      <c r="GX22" s="97"/>
      <c r="GY22" s="97"/>
      <c r="GZ22" s="97"/>
      <c r="HA22" s="98">
        <f t="shared" si="25"/>
        <v>0</v>
      </c>
      <c r="HB22" s="99"/>
      <c r="HC22" s="97"/>
      <c r="HD22" s="97"/>
      <c r="HE22" s="97"/>
      <c r="HF22" s="97"/>
      <c r="HG22" s="97"/>
      <c r="HH22" s="97"/>
      <c r="HI22" s="98">
        <f t="shared" si="26"/>
        <v>0</v>
      </c>
      <c r="HJ22" s="99"/>
      <c r="HK22" s="97"/>
      <c r="HL22" s="97"/>
      <c r="HM22" s="97"/>
      <c r="HN22" s="97"/>
      <c r="HO22" s="97"/>
      <c r="HP22" s="97"/>
      <c r="HQ22" s="98">
        <f t="shared" si="27"/>
        <v>0</v>
      </c>
      <c r="HR22" s="99"/>
      <c r="HS22" s="104"/>
      <c r="HT22" s="98">
        <v>0.5</v>
      </c>
      <c r="HU22" s="97"/>
      <c r="HV22" s="98">
        <v>0.5</v>
      </c>
      <c r="HW22" s="97"/>
      <c r="HX22" s="97"/>
      <c r="HY22" s="98">
        <f t="shared" si="28"/>
        <v>1</v>
      </c>
      <c r="HZ22" s="99"/>
      <c r="IA22" s="97"/>
      <c r="IB22" s="97"/>
      <c r="IC22" s="97"/>
      <c r="ID22" s="97"/>
      <c r="IE22" s="97"/>
      <c r="IF22" s="97"/>
      <c r="IG22" s="98">
        <f t="shared" si="29"/>
        <v>0</v>
      </c>
      <c r="IH22" s="99"/>
      <c r="II22" s="97"/>
      <c r="IJ22" s="97"/>
      <c r="IK22" s="97"/>
      <c r="IL22" s="97"/>
      <c r="IM22" s="97"/>
      <c r="IN22" s="97"/>
      <c r="IO22" s="98">
        <f t="shared" si="43"/>
        <v>0</v>
      </c>
      <c r="IP22" s="99"/>
      <c r="IQ22" s="97"/>
      <c r="IR22" s="97"/>
      <c r="IS22" s="97"/>
      <c r="IT22" s="97"/>
      <c r="IU22" s="97"/>
      <c r="IV22" s="97"/>
      <c r="IW22" s="98">
        <f t="shared" si="38"/>
        <v>0</v>
      </c>
      <c r="IX22" s="99"/>
      <c r="IY22" s="100">
        <f t="shared" ref="IY22:JD22" si="55">SUM(C22,K22,S22,AA22,AI22,AQ22,AY22,BG22,BO22,BW22,CE22,CM22,CU22,DC22,DK22,DS22,EA22,EI22,EQ22,EY22,FG22,FO22,FW22,GE22,GM22,GU22,HC22,HK22,HS22,IA22,II22,IQ22)</f>
        <v>0</v>
      </c>
      <c r="IZ22" s="100">
        <f t="shared" si="55"/>
        <v>2</v>
      </c>
      <c r="JA22" s="100">
        <f t="shared" si="55"/>
        <v>0.5</v>
      </c>
      <c r="JB22" s="100">
        <f t="shared" si="55"/>
        <v>2</v>
      </c>
      <c r="JC22" s="100">
        <f t="shared" si="55"/>
        <v>0</v>
      </c>
      <c r="JD22" s="100">
        <f t="shared" si="55"/>
        <v>0</v>
      </c>
      <c r="JE22" s="111">
        <f t="shared" si="40"/>
        <v>4.5</v>
      </c>
    </row>
    <row r="23" spans="1:265" ht="15.75" customHeight="1">
      <c r="A23" s="2" t="s">
        <v>79</v>
      </c>
      <c r="B23" s="2" t="s">
        <v>24</v>
      </c>
      <c r="C23" s="97"/>
      <c r="D23" s="97"/>
      <c r="E23" s="97"/>
      <c r="F23" s="97"/>
      <c r="G23" s="97"/>
      <c r="H23" s="97"/>
      <c r="I23" s="98">
        <f t="shared" si="0"/>
        <v>0</v>
      </c>
      <c r="J23" s="99"/>
      <c r="K23" s="97"/>
      <c r="L23" s="97"/>
      <c r="M23" s="97"/>
      <c r="N23" s="97"/>
      <c r="O23" s="97"/>
      <c r="P23" s="97"/>
      <c r="Q23" s="98">
        <f t="shared" si="1"/>
        <v>0</v>
      </c>
      <c r="R23" s="99"/>
      <c r="S23" s="104"/>
      <c r="T23" s="97"/>
      <c r="U23" s="97"/>
      <c r="V23" s="97"/>
      <c r="W23" s="97"/>
      <c r="X23" s="97"/>
      <c r="Y23" s="98">
        <f t="shared" si="2"/>
        <v>0</v>
      </c>
      <c r="Z23" s="99"/>
      <c r="AA23" s="97"/>
      <c r="AB23" s="97"/>
      <c r="AC23" s="97"/>
      <c r="AD23" s="97"/>
      <c r="AE23" s="97"/>
      <c r="AF23" s="97"/>
      <c r="AG23" s="98">
        <f t="shared" si="3"/>
        <v>0</v>
      </c>
      <c r="AH23" s="99"/>
      <c r="AI23" s="104"/>
      <c r="AJ23" s="97"/>
      <c r="AK23" s="97"/>
      <c r="AL23" s="97"/>
      <c r="AM23" s="97"/>
      <c r="AN23" s="97"/>
      <c r="AO23" s="98">
        <f t="shared" si="4"/>
        <v>0</v>
      </c>
      <c r="AP23" s="99"/>
      <c r="AQ23" s="97"/>
      <c r="AR23" s="97"/>
      <c r="AS23" s="97"/>
      <c r="AT23" s="97"/>
      <c r="AU23" s="97"/>
      <c r="AV23" s="97"/>
      <c r="AW23" s="98">
        <f t="shared" si="5"/>
        <v>0</v>
      </c>
      <c r="AX23" s="99"/>
      <c r="AY23" s="97"/>
      <c r="AZ23" s="97"/>
      <c r="BA23" s="97"/>
      <c r="BB23" s="97"/>
      <c r="BC23" s="97"/>
      <c r="BD23" s="97"/>
      <c r="BE23" s="98">
        <f t="shared" si="6"/>
        <v>0</v>
      </c>
      <c r="BF23" s="99"/>
      <c r="BG23" s="104"/>
      <c r="BH23" s="97"/>
      <c r="BI23" s="97"/>
      <c r="BJ23" s="97"/>
      <c r="BK23" s="97"/>
      <c r="BL23" s="97"/>
      <c r="BM23" s="98">
        <f t="shared" si="7"/>
        <v>0</v>
      </c>
      <c r="BN23" s="99"/>
      <c r="BO23" s="97"/>
      <c r="BP23" s="97"/>
      <c r="BQ23" s="97"/>
      <c r="BR23" s="97"/>
      <c r="BS23" s="97"/>
      <c r="BT23" s="97"/>
      <c r="BU23" s="98">
        <f t="shared" si="8"/>
        <v>0</v>
      </c>
      <c r="BV23" s="99"/>
      <c r="BW23" s="104"/>
      <c r="BX23" s="97"/>
      <c r="BY23" s="97"/>
      <c r="BZ23" s="97"/>
      <c r="CA23" s="97"/>
      <c r="CB23" s="97"/>
      <c r="CC23" s="98">
        <f t="shared" si="9"/>
        <v>0</v>
      </c>
      <c r="CD23" s="99"/>
      <c r="CE23" s="104"/>
      <c r="CF23" s="97"/>
      <c r="CG23" s="97"/>
      <c r="CH23" s="97"/>
      <c r="CI23" s="97"/>
      <c r="CJ23" s="97"/>
      <c r="CK23" s="98">
        <f t="shared" si="10"/>
        <v>0</v>
      </c>
      <c r="CL23" s="99"/>
      <c r="CM23" s="97"/>
      <c r="CN23" s="97"/>
      <c r="CO23" s="97"/>
      <c r="CP23" s="97"/>
      <c r="CQ23" s="97"/>
      <c r="CR23" s="97"/>
      <c r="CS23" s="98">
        <f t="shared" si="11"/>
        <v>0</v>
      </c>
      <c r="CT23" s="99"/>
      <c r="CU23" s="97"/>
      <c r="CV23" s="97"/>
      <c r="CW23" s="97"/>
      <c r="CX23" s="97"/>
      <c r="CY23" s="97"/>
      <c r="CZ23" s="97"/>
      <c r="DA23" s="98">
        <f t="shared" si="12"/>
        <v>0</v>
      </c>
      <c r="DB23" s="99"/>
      <c r="DC23" s="97"/>
      <c r="DD23" s="97"/>
      <c r="DE23" s="97"/>
      <c r="DF23" s="97"/>
      <c r="DG23" s="97"/>
      <c r="DH23" s="97"/>
      <c r="DI23" s="98">
        <f t="shared" si="13"/>
        <v>0</v>
      </c>
      <c r="DJ23" s="99"/>
      <c r="DK23" s="97"/>
      <c r="DL23" s="97"/>
      <c r="DM23" s="97"/>
      <c r="DN23" s="97"/>
      <c r="DO23" s="97"/>
      <c r="DP23" s="97"/>
      <c r="DQ23" s="98">
        <f t="shared" si="14"/>
        <v>0</v>
      </c>
      <c r="DR23" s="99"/>
      <c r="DS23" s="97"/>
      <c r="DT23" s="97"/>
      <c r="DU23" s="97"/>
      <c r="DV23" s="97"/>
      <c r="DW23" s="97"/>
      <c r="DX23" s="97"/>
      <c r="DY23" s="98">
        <f t="shared" si="15"/>
        <v>0</v>
      </c>
      <c r="DZ23" s="99"/>
      <c r="EA23" s="97"/>
      <c r="EB23" s="97"/>
      <c r="EC23" s="97"/>
      <c r="ED23" s="97"/>
      <c r="EE23" s="97"/>
      <c r="EF23" s="97"/>
      <c r="EG23" s="98">
        <f t="shared" si="16"/>
        <v>0</v>
      </c>
      <c r="EH23" s="99"/>
      <c r="EI23" s="104"/>
      <c r="EJ23" s="97"/>
      <c r="EK23" s="97"/>
      <c r="EL23" s="97"/>
      <c r="EM23" s="97"/>
      <c r="EN23" s="97"/>
      <c r="EO23" s="98">
        <f t="shared" si="17"/>
        <v>0</v>
      </c>
      <c r="EP23" s="99"/>
      <c r="EQ23" s="97"/>
      <c r="ER23" s="97"/>
      <c r="ES23" s="97"/>
      <c r="ET23" s="97"/>
      <c r="EU23" s="97"/>
      <c r="EV23" s="97"/>
      <c r="EW23" s="98">
        <f t="shared" si="18"/>
        <v>0</v>
      </c>
      <c r="EX23" s="99"/>
      <c r="EY23" s="97"/>
      <c r="EZ23" s="97"/>
      <c r="FA23" s="97"/>
      <c r="FB23" s="97"/>
      <c r="FC23" s="97"/>
      <c r="FD23" s="97"/>
      <c r="FE23" s="98">
        <f t="shared" si="19"/>
        <v>0</v>
      </c>
      <c r="FF23" s="99"/>
      <c r="FG23" s="97"/>
      <c r="FH23" s="97"/>
      <c r="FI23" s="97"/>
      <c r="FJ23" s="97"/>
      <c r="FK23" s="97"/>
      <c r="FL23" s="97"/>
      <c r="FM23" s="98">
        <f t="shared" si="20"/>
        <v>0</v>
      </c>
      <c r="FN23" s="99"/>
      <c r="FO23" s="104"/>
      <c r="FP23" s="97"/>
      <c r="FQ23" s="98">
        <v>1</v>
      </c>
      <c r="FR23" s="98">
        <v>9</v>
      </c>
      <c r="FS23" s="98">
        <v>5</v>
      </c>
      <c r="FT23" s="98">
        <v>3</v>
      </c>
      <c r="FU23" s="98">
        <f t="shared" si="21"/>
        <v>18</v>
      </c>
      <c r="FV23" s="99"/>
      <c r="FW23" s="97"/>
      <c r="FX23" s="97"/>
      <c r="FY23" s="97"/>
      <c r="FZ23" s="97"/>
      <c r="GA23" s="97"/>
      <c r="GB23" s="97"/>
      <c r="GC23" s="98">
        <f t="shared" si="22"/>
        <v>0</v>
      </c>
      <c r="GD23" s="99"/>
      <c r="GE23" s="104"/>
      <c r="GF23" s="97"/>
      <c r="GG23" s="97"/>
      <c r="GH23" s="97"/>
      <c r="GI23" s="97"/>
      <c r="GJ23" s="97"/>
      <c r="GK23" s="98">
        <f t="shared" si="23"/>
        <v>0</v>
      </c>
      <c r="GL23" s="99"/>
      <c r="GM23" s="104"/>
      <c r="GN23" s="97"/>
      <c r="GO23" s="97"/>
      <c r="GP23" s="97"/>
      <c r="GQ23" s="97"/>
      <c r="GR23" s="97"/>
      <c r="GS23" s="98">
        <f t="shared" si="24"/>
        <v>0</v>
      </c>
      <c r="GT23" s="99"/>
      <c r="GU23" s="97"/>
      <c r="GV23" s="97"/>
      <c r="GW23" s="97"/>
      <c r="GX23" s="97"/>
      <c r="GY23" s="97"/>
      <c r="GZ23" s="97"/>
      <c r="HA23" s="98">
        <f t="shared" si="25"/>
        <v>0</v>
      </c>
      <c r="HB23" s="99"/>
      <c r="HC23" s="97"/>
      <c r="HD23" s="97"/>
      <c r="HE23" s="97"/>
      <c r="HF23" s="97"/>
      <c r="HG23" s="97"/>
      <c r="HH23" s="97"/>
      <c r="HI23" s="98">
        <f t="shared" si="26"/>
        <v>0</v>
      </c>
      <c r="HJ23" s="99"/>
      <c r="HK23" s="97"/>
      <c r="HL23" s="97"/>
      <c r="HM23" s="97"/>
      <c r="HN23" s="97"/>
      <c r="HO23" s="97"/>
      <c r="HP23" s="97"/>
      <c r="HQ23" s="98">
        <f t="shared" si="27"/>
        <v>0</v>
      </c>
      <c r="HR23" s="99"/>
      <c r="HS23" s="104"/>
      <c r="HT23" s="97"/>
      <c r="HU23" s="97"/>
      <c r="HV23" s="97"/>
      <c r="HW23" s="97"/>
      <c r="HX23" s="97"/>
      <c r="HY23" s="98">
        <f t="shared" si="28"/>
        <v>0</v>
      </c>
      <c r="HZ23" s="99"/>
      <c r="IA23" s="97"/>
      <c r="IB23" s="97"/>
      <c r="IC23" s="97"/>
      <c r="ID23" s="97"/>
      <c r="IE23" s="97"/>
      <c r="IF23" s="97"/>
      <c r="IG23" s="98">
        <f t="shared" si="29"/>
        <v>0</v>
      </c>
      <c r="IH23" s="99"/>
      <c r="II23" s="97"/>
      <c r="IJ23" s="97"/>
      <c r="IK23" s="97"/>
      <c r="IL23" s="97"/>
      <c r="IM23" s="97"/>
      <c r="IN23" s="97"/>
      <c r="IO23" s="98">
        <f t="shared" si="43"/>
        <v>0</v>
      </c>
      <c r="IP23" s="99"/>
      <c r="IQ23" s="97"/>
      <c r="IR23" s="97"/>
      <c r="IS23" s="97"/>
      <c r="IT23" s="97"/>
      <c r="IU23" s="97"/>
      <c r="IV23" s="97"/>
      <c r="IW23" s="98">
        <f t="shared" si="38"/>
        <v>0</v>
      </c>
      <c r="IX23" s="99"/>
      <c r="IY23" s="100">
        <f t="shared" ref="IY23:JD23" si="56">SUM(C23,K23,S23,AA23,AI23,AQ23,AY23,BG23,BO23,BW23,CE23,CM23,CU23,DC23,DK23,DS23,EA23,EI23,EQ23,EY23,FG23,FO23,FW23,GE23,GM23,GU23,HC23,HK23,HS23,IA23,II23,IQ23)</f>
        <v>0</v>
      </c>
      <c r="IZ23" s="100">
        <f t="shared" si="56"/>
        <v>0</v>
      </c>
      <c r="JA23" s="100">
        <f t="shared" si="56"/>
        <v>1</v>
      </c>
      <c r="JB23" s="100">
        <f t="shared" si="56"/>
        <v>9</v>
      </c>
      <c r="JC23" s="100">
        <f t="shared" si="56"/>
        <v>5</v>
      </c>
      <c r="JD23" s="100">
        <f t="shared" si="56"/>
        <v>3</v>
      </c>
      <c r="JE23" s="111">
        <f t="shared" si="40"/>
        <v>18</v>
      </c>
    </row>
    <row r="24" spans="1:265" ht="15.75" customHeight="1">
      <c r="A24" s="2" t="s">
        <v>80</v>
      </c>
      <c r="B24" s="2" t="s">
        <v>25</v>
      </c>
      <c r="C24" s="97"/>
      <c r="D24" s="97"/>
      <c r="E24" s="97"/>
      <c r="F24" s="97"/>
      <c r="G24" s="97"/>
      <c r="H24" s="97"/>
      <c r="I24" s="98">
        <f t="shared" si="0"/>
        <v>0</v>
      </c>
      <c r="J24" s="99"/>
      <c r="K24" s="97"/>
      <c r="L24" s="97"/>
      <c r="M24" s="97"/>
      <c r="N24" s="97"/>
      <c r="O24" s="97"/>
      <c r="P24" s="97"/>
      <c r="Q24" s="98">
        <f t="shared" si="1"/>
        <v>0</v>
      </c>
      <c r="R24" s="99"/>
      <c r="S24" s="104"/>
      <c r="T24" s="97"/>
      <c r="U24" s="97"/>
      <c r="V24" s="97"/>
      <c r="W24" s="97"/>
      <c r="X24" s="97"/>
      <c r="Y24" s="98">
        <f t="shared" si="2"/>
        <v>0</v>
      </c>
      <c r="Z24" s="99"/>
      <c r="AA24" s="97"/>
      <c r="AB24" s="97"/>
      <c r="AC24" s="97"/>
      <c r="AD24" s="97"/>
      <c r="AE24" s="97"/>
      <c r="AF24" s="97"/>
      <c r="AG24" s="98">
        <f t="shared" si="3"/>
        <v>0</v>
      </c>
      <c r="AH24" s="99"/>
      <c r="AI24" s="104"/>
      <c r="AJ24" s="97"/>
      <c r="AK24" s="97"/>
      <c r="AL24" s="97"/>
      <c r="AM24" s="97"/>
      <c r="AN24" s="97"/>
      <c r="AO24" s="98">
        <f t="shared" si="4"/>
        <v>0</v>
      </c>
      <c r="AP24" s="99"/>
      <c r="AQ24" s="97"/>
      <c r="AR24" s="97"/>
      <c r="AS24" s="97"/>
      <c r="AT24" s="97"/>
      <c r="AU24" s="97"/>
      <c r="AV24" s="97"/>
      <c r="AW24" s="98">
        <f t="shared" si="5"/>
        <v>0</v>
      </c>
      <c r="AX24" s="99"/>
      <c r="AY24" s="97"/>
      <c r="AZ24" s="97"/>
      <c r="BA24" s="97"/>
      <c r="BB24" s="97"/>
      <c r="BC24" s="97"/>
      <c r="BD24" s="97"/>
      <c r="BE24" s="98">
        <f t="shared" si="6"/>
        <v>0</v>
      </c>
      <c r="BF24" s="99"/>
      <c r="BG24" s="104"/>
      <c r="BH24" s="97"/>
      <c r="BI24" s="97"/>
      <c r="BJ24" s="97"/>
      <c r="BK24" s="97"/>
      <c r="BL24" s="97"/>
      <c r="BM24" s="98">
        <f t="shared" si="7"/>
        <v>0</v>
      </c>
      <c r="BN24" s="99"/>
      <c r="BO24" s="97"/>
      <c r="BP24" s="97"/>
      <c r="BQ24" s="97"/>
      <c r="BR24" s="97"/>
      <c r="BS24" s="97"/>
      <c r="BT24" s="97"/>
      <c r="BU24" s="98">
        <f t="shared" si="8"/>
        <v>0</v>
      </c>
      <c r="BV24" s="99"/>
      <c r="BW24" s="104"/>
      <c r="BX24" s="97"/>
      <c r="BY24" s="97"/>
      <c r="BZ24" s="97"/>
      <c r="CA24" s="97"/>
      <c r="CB24" s="97"/>
      <c r="CC24" s="98">
        <f t="shared" si="9"/>
        <v>0</v>
      </c>
      <c r="CD24" s="99"/>
      <c r="CE24" s="104"/>
      <c r="CF24" s="97"/>
      <c r="CG24" s="97"/>
      <c r="CH24" s="97"/>
      <c r="CI24" s="97"/>
      <c r="CJ24" s="97"/>
      <c r="CK24" s="98">
        <f t="shared" si="10"/>
        <v>0</v>
      </c>
      <c r="CL24" s="99"/>
      <c r="CM24" s="97"/>
      <c r="CN24" s="97"/>
      <c r="CO24" s="97"/>
      <c r="CP24" s="97"/>
      <c r="CQ24" s="97"/>
      <c r="CR24" s="97"/>
      <c r="CS24" s="98">
        <f t="shared" si="11"/>
        <v>0</v>
      </c>
      <c r="CT24" s="99"/>
      <c r="CU24" s="97"/>
      <c r="CV24" s="97"/>
      <c r="CW24" s="97"/>
      <c r="CX24" s="97"/>
      <c r="CY24" s="97"/>
      <c r="CZ24" s="97"/>
      <c r="DA24" s="98">
        <f t="shared" si="12"/>
        <v>0</v>
      </c>
      <c r="DB24" s="99"/>
      <c r="DC24" s="97"/>
      <c r="DD24" s="97"/>
      <c r="DE24" s="97"/>
      <c r="DF24" s="97"/>
      <c r="DG24" s="97"/>
      <c r="DH24" s="97"/>
      <c r="DI24" s="98">
        <f t="shared" si="13"/>
        <v>0</v>
      </c>
      <c r="DJ24" s="99"/>
      <c r="DK24" s="97"/>
      <c r="DL24" s="97"/>
      <c r="DM24" s="97"/>
      <c r="DN24" s="97"/>
      <c r="DO24" s="97"/>
      <c r="DP24" s="97"/>
      <c r="DQ24" s="98">
        <f t="shared" si="14"/>
        <v>0</v>
      </c>
      <c r="DR24" s="99"/>
      <c r="DS24" s="97"/>
      <c r="DT24" s="97"/>
      <c r="DU24" s="97"/>
      <c r="DV24" s="97"/>
      <c r="DW24" s="97"/>
      <c r="DX24" s="97"/>
      <c r="DY24" s="98">
        <f t="shared" si="15"/>
        <v>0</v>
      </c>
      <c r="DZ24" s="99"/>
      <c r="EA24" s="97"/>
      <c r="EB24" s="97"/>
      <c r="EC24" s="97"/>
      <c r="ED24" s="97"/>
      <c r="EE24" s="97"/>
      <c r="EF24" s="97"/>
      <c r="EG24" s="98">
        <f t="shared" si="16"/>
        <v>0</v>
      </c>
      <c r="EH24" s="99"/>
      <c r="EI24" s="104"/>
      <c r="EJ24" s="97"/>
      <c r="EK24" s="97"/>
      <c r="EL24" s="97"/>
      <c r="EM24" s="97"/>
      <c r="EN24" s="97"/>
      <c r="EO24" s="98">
        <f t="shared" si="17"/>
        <v>0</v>
      </c>
      <c r="EP24" s="99"/>
      <c r="EQ24" s="97"/>
      <c r="ER24" s="97"/>
      <c r="ES24" s="97"/>
      <c r="ET24" s="97"/>
      <c r="EU24" s="97"/>
      <c r="EV24" s="97"/>
      <c r="EW24" s="98">
        <f t="shared" si="18"/>
        <v>0</v>
      </c>
      <c r="EX24" s="99"/>
      <c r="EY24" s="97"/>
      <c r="EZ24" s="97"/>
      <c r="FA24" s="97"/>
      <c r="FB24" s="97"/>
      <c r="FC24" s="97"/>
      <c r="FD24" s="97"/>
      <c r="FE24" s="98">
        <f t="shared" si="19"/>
        <v>0</v>
      </c>
      <c r="FF24" s="99"/>
      <c r="FG24" s="97"/>
      <c r="FH24" s="97"/>
      <c r="FI24" s="97"/>
      <c r="FJ24" s="97"/>
      <c r="FK24" s="97"/>
      <c r="FL24" s="97"/>
      <c r="FM24" s="98">
        <f t="shared" si="20"/>
        <v>0</v>
      </c>
      <c r="FN24" s="99"/>
      <c r="FO24" s="104"/>
      <c r="FP24" s="97"/>
      <c r="FQ24" s="97"/>
      <c r="FR24" s="97"/>
      <c r="FS24" s="97"/>
      <c r="FT24" s="97"/>
      <c r="FU24" s="98">
        <f t="shared" si="21"/>
        <v>0</v>
      </c>
      <c r="FV24" s="99"/>
      <c r="FW24" s="97"/>
      <c r="FX24" s="97"/>
      <c r="FY24" s="97"/>
      <c r="FZ24" s="97"/>
      <c r="GA24" s="97"/>
      <c r="GB24" s="97"/>
      <c r="GC24" s="98">
        <f t="shared" si="22"/>
        <v>0</v>
      </c>
      <c r="GD24" s="99"/>
      <c r="GE24" s="104"/>
      <c r="GF24" s="97"/>
      <c r="GG24" s="97"/>
      <c r="GH24" s="97"/>
      <c r="GI24" s="97"/>
      <c r="GJ24" s="97"/>
      <c r="GK24" s="98">
        <f t="shared" si="23"/>
        <v>0</v>
      </c>
      <c r="GL24" s="99"/>
      <c r="GM24" s="104"/>
      <c r="GN24" s="97"/>
      <c r="GO24" s="97"/>
      <c r="GP24" s="97"/>
      <c r="GQ24" s="97"/>
      <c r="GR24" s="97"/>
      <c r="GS24" s="98">
        <f t="shared" si="24"/>
        <v>0</v>
      </c>
      <c r="GT24" s="99"/>
      <c r="GU24" s="97"/>
      <c r="GV24" s="97"/>
      <c r="GW24" s="97"/>
      <c r="GX24" s="97"/>
      <c r="GY24" s="97"/>
      <c r="GZ24" s="97"/>
      <c r="HA24" s="98">
        <f t="shared" si="25"/>
        <v>0</v>
      </c>
      <c r="HB24" s="99"/>
      <c r="HC24" s="97"/>
      <c r="HD24" s="97"/>
      <c r="HE24" s="97"/>
      <c r="HF24" s="97"/>
      <c r="HG24" s="97"/>
      <c r="HH24" s="97"/>
      <c r="HI24" s="98">
        <f t="shared" si="26"/>
        <v>0</v>
      </c>
      <c r="HJ24" s="99"/>
      <c r="HK24" s="97"/>
      <c r="HL24" s="97"/>
      <c r="HM24" s="97"/>
      <c r="HN24" s="97"/>
      <c r="HO24" s="97"/>
      <c r="HP24" s="97"/>
      <c r="HQ24" s="98">
        <f t="shared" si="27"/>
        <v>0</v>
      </c>
      <c r="HR24" s="99"/>
      <c r="HS24" s="104"/>
      <c r="HT24" s="97"/>
      <c r="HU24" s="97"/>
      <c r="HV24" s="97"/>
      <c r="HW24" s="97"/>
      <c r="HX24" s="97"/>
      <c r="HY24" s="98">
        <f t="shared" si="28"/>
        <v>0</v>
      </c>
      <c r="HZ24" s="99"/>
      <c r="IA24" s="97"/>
      <c r="IB24" s="97"/>
      <c r="IC24" s="97"/>
      <c r="ID24" s="97"/>
      <c r="IE24" s="97"/>
      <c r="IF24" s="97"/>
      <c r="IG24" s="98">
        <f t="shared" si="29"/>
        <v>0</v>
      </c>
      <c r="IH24" s="99"/>
      <c r="II24" s="97"/>
      <c r="IJ24" s="97"/>
      <c r="IK24" s="97"/>
      <c r="IL24" s="97"/>
      <c r="IM24" s="97"/>
      <c r="IN24" s="97"/>
      <c r="IO24" s="98">
        <f t="shared" si="43"/>
        <v>0</v>
      </c>
      <c r="IP24" s="99"/>
      <c r="IQ24" s="98"/>
      <c r="IR24" s="97"/>
      <c r="IS24" s="98"/>
      <c r="IT24" s="98"/>
      <c r="IU24" s="97"/>
      <c r="IV24" s="97"/>
      <c r="IW24" s="98">
        <f t="shared" si="38"/>
        <v>0</v>
      </c>
      <c r="IX24" s="99"/>
      <c r="IY24" s="100">
        <f t="shared" ref="IY24:JD24" si="57">SUM(C24,K24,S24,AA24,AI24,AQ24,AY24,BG24,BO24,BW24,CE24,CM24,CU24,DC24,DK24,DS24,EA24,EI24,EQ24,EY24,FG24,FO24,FW24,GE24,GM24,GU24,HC24,HK24,HS24,IA24,II24,IQ24)</f>
        <v>0</v>
      </c>
      <c r="IZ24" s="100">
        <f t="shared" si="57"/>
        <v>0</v>
      </c>
      <c r="JA24" s="100">
        <f t="shared" si="57"/>
        <v>0</v>
      </c>
      <c r="JB24" s="100">
        <f t="shared" si="57"/>
        <v>0</v>
      </c>
      <c r="JC24" s="100">
        <f t="shared" si="57"/>
        <v>0</v>
      </c>
      <c r="JD24" s="100">
        <f t="shared" si="57"/>
        <v>0</v>
      </c>
      <c r="JE24" s="111">
        <f t="shared" si="40"/>
        <v>0</v>
      </c>
    </row>
    <row r="25" spans="1:265" ht="15.75" customHeight="1">
      <c r="A25" s="2" t="s">
        <v>81</v>
      </c>
      <c r="B25" s="2" t="s">
        <v>26</v>
      </c>
      <c r="C25" s="97"/>
      <c r="D25" s="97"/>
      <c r="E25" s="97"/>
      <c r="F25" s="97"/>
      <c r="G25" s="97"/>
      <c r="H25" s="97"/>
      <c r="I25" s="98">
        <f t="shared" si="0"/>
        <v>0</v>
      </c>
      <c r="J25" s="99"/>
      <c r="K25" s="98"/>
      <c r="L25" s="97"/>
      <c r="M25" s="98"/>
      <c r="N25" s="98"/>
      <c r="O25" s="97"/>
      <c r="P25" s="97"/>
      <c r="Q25" s="98">
        <f t="shared" si="1"/>
        <v>0</v>
      </c>
      <c r="R25" s="99"/>
      <c r="S25" s="104"/>
      <c r="T25" s="97"/>
      <c r="U25" s="97"/>
      <c r="V25" s="97"/>
      <c r="W25" s="97"/>
      <c r="X25" s="97"/>
      <c r="Y25" s="98">
        <f t="shared" si="2"/>
        <v>0</v>
      </c>
      <c r="Z25" s="99"/>
      <c r="AA25" s="98"/>
      <c r="AB25" s="97"/>
      <c r="AC25" s="98"/>
      <c r="AD25" s="98"/>
      <c r="AE25" s="97"/>
      <c r="AF25" s="97"/>
      <c r="AG25" s="98">
        <f t="shared" si="3"/>
        <v>0</v>
      </c>
      <c r="AH25" s="99"/>
      <c r="AI25" s="104"/>
      <c r="AJ25" s="97"/>
      <c r="AK25" s="97"/>
      <c r="AL25" s="97"/>
      <c r="AM25" s="97"/>
      <c r="AN25" s="97"/>
      <c r="AO25" s="98">
        <f t="shared" si="4"/>
        <v>0</v>
      </c>
      <c r="AP25" s="99"/>
      <c r="AQ25" s="98"/>
      <c r="AR25" s="97"/>
      <c r="AS25" s="98"/>
      <c r="AT25" s="98"/>
      <c r="AU25" s="97"/>
      <c r="AV25" s="97"/>
      <c r="AW25" s="98">
        <f t="shared" si="5"/>
        <v>0</v>
      </c>
      <c r="AX25" s="99"/>
      <c r="AY25" s="98"/>
      <c r="AZ25" s="97"/>
      <c r="BA25" s="98"/>
      <c r="BB25" s="98"/>
      <c r="BC25" s="97"/>
      <c r="BD25" s="97"/>
      <c r="BE25" s="98">
        <f t="shared" si="6"/>
        <v>0</v>
      </c>
      <c r="BF25" s="99"/>
      <c r="BG25" s="112">
        <v>2</v>
      </c>
      <c r="BH25" s="97"/>
      <c r="BI25" s="97"/>
      <c r="BJ25" s="97"/>
      <c r="BK25" s="97"/>
      <c r="BL25" s="97"/>
      <c r="BM25" s="98">
        <f t="shared" si="7"/>
        <v>2</v>
      </c>
      <c r="BN25" s="99"/>
      <c r="BO25" s="98"/>
      <c r="BP25" s="97"/>
      <c r="BQ25" s="98"/>
      <c r="BR25" s="98"/>
      <c r="BS25" s="97"/>
      <c r="BT25" s="97"/>
      <c r="BU25" s="98">
        <f t="shared" si="8"/>
        <v>0</v>
      </c>
      <c r="BV25" s="99"/>
      <c r="BW25" s="104"/>
      <c r="BX25" s="97"/>
      <c r="BY25" s="97"/>
      <c r="BZ25" s="97"/>
      <c r="CA25" s="97"/>
      <c r="CB25" s="97"/>
      <c r="CC25" s="98">
        <f t="shared" si="9"/>
        <v>0</v>
      </c>
      <c r="CD25" s="99"/>
      <c r="CE25" s="104"/>
      <c r="CF25" s="97"/>
      <c r="CG25" s="97"/>
      <c r="CH25" s="97"/>
      <c r="CI25" s="97"/>
      <c r="CJ25" s="97"/>
      <c r="CK25" s="98">
        <f t="shared" si="10"/>
        <v>0</v>
      </c>
      <c r="CL25" s="99"/>
      <c r="CM25" s="98"/>
      <c r="CN25" s="97"/>
      <c r="CO25" s="98"/>
      <c r="CP25" s="98"/>
      <c r="CQ25" s="97"/>
      <c r="CR25" s="97"/>
      <c r="CS25" s="98">
        <f t="shared" si="11"/>
        <v>0</v>
      </c>
      <c r="CT25" s="99"/>
      <c r="CU25" s="98"/>
      <c r="CV25" s="97"/>
      <c r="CW25" s="98"/>
      <c r="CX25" s="98"/>
      <c r="CY25" s="97"/>
      <c r="CZ25" s="97"/>
      <c r="DA25" s="98">
        <f t="shared" si="12"/>
        <v>0</v>
      </c>
      <c r="DB25" s="99"/>
      <c r="DC25" s="98"/>
      <c r="DD25" s="97"/>
      <c r="DE25" s="98"/>
      <c r="DF25" s="98"/>
      <c r="DG25" s="97"/>
      <c r="DH25" s="97"/>
      <c r="DI25" s="98">
        <f t="shared" si="13"/>
        <v>0</v>
      </c>
      <c r="DJ25" s="99"/>
      <c r="DK25" s="98"/>
      <c r="DL25" s="97"/>
      <c r="DM25" s="98"/>
      <c r="DN25" s="98"/>
      <c r="DO25" s="97"/>
      <c r="DP25" s="97"/>
      <c r="DQ25" s="98">
        <f t="shared" si="14"/>
        <v>0</v>
      </c>
      <c r="DR25" s="99"/>
      <c r="DS25" s="98"/>
      <c r="DT25" s="97"/>
      <c r="DU25" s="98"/>
      <c r="DV25" s="98"/>
      <c r="DW25" s="97"/>
      <c r="DX25" s="97"/>
      <c r="DY25" s="98">
        <f t="shared" si="15"/>
        <v>0</v>
      </c>
      <c r="DZ25" s="99"/>
      <c r="EA25" s="98"/>
      <c r="EB25" s="97"/>
      <c r="EC25" s="98"/>
      <c r="ED25" s="98"/>
      <c r="EE25" s="97"/>
      <c r="EF25" s="97"/>
      <c r="EG25" s="98">
        <f t="shared" si="16"/>
        <v>0</v>
      </c>
      <c r="EH25" s="99"/>
      <c r="EI25" s="104"/>
      <c r="EJ25" s="97"/>
      <c r="EK25" s="97"/>
      <c r="EL25" s="97"/>
      <c r="EM25" s="97"/>
      <c r="EN25" s="97"/>
      <c r="EO25" s="98">
        <f t="shared" si="17"/>
        <v>0</v>
      </c>
      <c r="EP25" s="99"/>
      <c r="EQ25" s="98"/>
      <c r="ER25" s="97"/>
      <c r="ES25" s="98"/>
      <c r="ET25" s="98"/>
      <c r="EU25" s="97"/>
      <c r="EV25" s="97"/>
      <c r="EW25" s="98">
        <f t="shared" si="18"/>
        <v>0</v>
      </c>
      <c r="EX25" s="99"/>
      <c r="EY25" s="98"/>
      <c r="EZ25" s="97"/>
      <c r="FA25" s="98"/>
      <c r="FB25" s="98"/>
      <c r="FC25" s="97"/>
      <c r="FD25" s="97"/>
      <c r="FE25" s="98">
        <f t="shared" si="19"/>
        <v>0</v>
      </c>
      <c r="FF25" s="99"/>
      <c r="FG25" s="98"/>
      <c r="FH25" s="97"/>
      <c r="FI25" s="98"/>
      <c r="FJ25" s="98"/>
      <c r="FK25" s="97"/>
      <c r="FL25" s="97"/>
      <c r="FM25" s="98">
        <f t="shared" si="20"/>
        <v>0</v>
      </c>
      <c r="FN25" s="99"/>
      <c r="FO25" s="104"/>
      <c r="FP25" s="97"/>
      <c r="FQ25" s="97"/>
      <c r="FR25" s="97"/>
      <c r="FS25" s="97"/>
      <c r="FT25" s="97"/>
      <c r="FU25" s="98">
        <f t="shared" si="21"/>
        <v>0</v>
      </c>
      <c r="FV25" s="99"/>
      <c r="FW25" s="98"/>
      <c r="FX25" s="97"/>
      <c r="FY25" s="98"/>
      <c r="FZ25" s="98"/>
      <c r="GA25" s="97"/>
      <c r="GB25" s="97"/>
      <c r="GC25" s="98">
        <f t="shared" si="22"/>
        <v>0</v>
      </c>
      <c r="GD25" s="99"/>
      <c r="GE25" s="104"/>
      <c r="GF25" s="97"/>
      <c r="GG25" s="97"/>
      <c r="GH25" s="97"/>
      <c r="GI25" s="97"/>
      <c r="GJ25" s="97"/>
      <c r="GK25" s="98">
        <f t="shared" si="23"/>
        <v>0</v>
      </c>
      <c r="GL25" s="99"/>
      <c r="GM25" s="104"/>
      <c r="GN25" s="97"/>
      <c r="GO25" s="97"/>
      <c r="GP25" s="97"/>
      <c r="GQ25" s="97"/>
      <c r="GR25" s="97"/>
      <c r="GS25" s="98">
        <f t="shared" si="24"/>
        <v>0</v>
      </c>
      <c r="GT25" s="99"/>
      <c r="GU25" s="98"/>
      <c r="GV25" s="97"/>
      <c r="GW25" s="98"/>
      <c r="GX25" s="98"/>
      <c r="GY25" s="97"/>
      <c r="GZ25" s="97"/>
      <c r="HA25" s="98">
        <f t="shared" si="25"/>
        <v>0</v>
      </c>
      <c r="HB25" s="99"/>
      <c r="HC25" s="98"/>
      <c r="HD25" s="97"/>
      <c r="HE25" s="98"/>
      <c r="HF25" s="98"/>
      <c r="HG25" s="97"/>
      <c r="HH25" s="97"/>
      <c r="HI25" s="98">
        <f t="shared" si="26"/>
        <v>0</v>
      </c>
      <c r="HJ25" s="99"/>
      <c r="HK25" s="98"/>
      <c r="HL25" s="97"/>
      <c r="HM25" s="98"/>
      <c r="HN25" s="98"/>
      <c r="HO25" s="97"/>
      <c r="HP25" s="97"/>
      <c r="HQ25" s="98">
        <f t="shared" si="27"/>
        <v>0</v>
      </c>
      <c r="HR25" s="99"/>
      <c r="HS25" s="104"/>
      <c r="HT25" s="97"/>
      <c r="HU25" s="97"/>
      <c r="HV25" s="97"/>
      <c r="HW25" s="97"/>
      <c r="HX25" s="97"/>
      <c r="HY25" s="98">
        <f t="shared" si="28"/>
        <v>0</v>
      </c>
      <c r="HZ25" s="99"/>
      <c r="IA25" s="98"/>
      <c r="IB25" s="97"/>
      <c r="IC25" s="98"/>
      <c r="ID25" s="98"/>
      <c r="IE25" s="97"/>
      <c r="IF25" s="97"/>
      <c r="IG25" s="98">
        <f t="shared" si="29"/>
        <v>0</v>
      </c>
      <c r="IH25" s="99"/>
      <c r="II25" s="98"/>
      <c r="IJ25" s="97"/>
      <c r="IK25" s="98"/>
      <c r="IL25" s="98"/>
      <c r="IM25" s="97"/>
      <c r="IN25" s="97"/>
      <c r="IO25" s="98">
        <f t="shared" si="43"/>
        <v>0</v>
      </c>
      <c r="IP25" s="99"/>
      <c r="IQ25" s="97"/>
      <c r="IR25" s="97"/>
      <c r="IS25" s="97"/>
      <c r="IT25" s="97"/>
      <c r="IU25" s="97"/>
      <c r="IV25" s="97"/>
      <c r="IW25" s="98">
        <f t="shared" si="38"/>
        <v>0</v>
      </c>
      <c r="IX25" s="99"/>
      <c r="IY25" s="100">
        <f t="shared" ref="IY25:JD25" si="58">SUM(C25,K25,S25,AA25,AI25,AQ25,AY25,BG25,BO25,BW25,CE25,CM25,CU25,DC25,DK25,DS25,EA25,EI25,EQ25,EY25,FG25,FO25,FW25,GE25,GM25,GU25,HC25,HK25,HS25,IA25,II25,IQ25)</f>
        <v>2</v>
      </c>
      <c r="IZ25" s="100">
        <f t="shared" si="58"/>
        <v>0</v>
      </c>
      <c r="JA25" s="100">
        <f t="shared" si="58"/>
        <v>0</v>
      </c>
      <c r="JB25" s="100">
        <f t="shared" si="58"/>
        <v>0</v>
      </c>
      <c r="JC25" s="100">
        <f t="shared" si="58"/>
        <v>0</v>
      </c>
      <c r="JD25" s="100">
        <f t="shared" si="58"/>
        <v>0</v>
      </c>
      <c r="JE25" s="111">
        <f t="shared" si="40"/>
        <v>2</v>
      </c>
    </row>
    <row r="26" spans="1:265" ht="15.75" customHeight="1">
      <c r="A26" s="2" t="s">
        <v>82</v>
      </c>
      <c r="B26" s="2" t="s">
        <v>27</v>
      </c>
      <c r="C26" s="98">
        <v>1</v>
      </c>
      <c r="D26" s="97"/>
      <c r="E26" s="98">
        <v>1</v>
      </c>
      <c r="F26" s="98">
        <v>1</v>
      </c>
      <c r="G26" s="97"/>
      <c r="H26" s="97"/>
      <c r="I26" s="98">
        <f t="shared" si="0"/>
        <v>3</v>
      </c>
      <c r="J26" s="99"/>
      <c r="K26" s="97"/>
      <c r="L26" s="97"/>
      <c r="M26" s="97"/>
      <c r="N26" s="97"/>
      <c r="O26" s="97"/>
      <c r="P26" s="97"/>
      <c r="Q26" s="98">
        <f t="shared" si="1"/>
        <v>0</v>
      </c>
      <c r="R26" s="99"/>
      <c r="S26" s="104"/>
      <c r="T26" s="97"/>
      <c r="U26" s="97"/>
      <c r="V26" s="97"/>
      <c r="W26" s="97"/>
      <c r="X26" s="97"/>
      <c r="Y26" s="98">
        <f t="shared" si="2"/>
        <v>0</v>
      </c>
      <c r="Z26" s="99"/>
      <c r="AA26" s="97"/>
      <c r="AB26" s="97"/>
      <c r="AC26" s="97"/>
      <c r="AD26" s="97"/>
      <c r="AE26" s="97"/>
      <c r="AF26" s="97"/>
      <c r="AG26" s="98">
        <f t="shared" si="3"/>
        <v>0</v>
      </c>
      <c r="AH26" s="99"/>
      <c r="AI26" s="104"/>
      <c r="AJ26" s="97"/>
      <c r="AK26" s="97"/>
      <c r="AL26" s="97"/>
      <c r="AM26" s="97"/>
      <c r="AN26" s="97"/>
      <c r="AO26" s="98">
        <f t="shared" si="4"/>
        <v>0</v>
      </c>
      <c r="AP26" s="99"/>
      <c r="AQ26" s="97"/>
      <c r="AR26" s="97"/>
      <c r="AS26" s="97"/>
      <c r="AT26" s="97"/>
      <c r="AU26" s="97"/>
      <c r="AV26" s="97"/>
      <c r="AW26" s="98">
        <f t="shared" si="5"/>
        <v>0</v>
      </c>
      <c r="AX26" s="99"/>
      <c r="AY26" s="97"/>
      <c r="AZ26" s="97"/>
      <c r="BA26" s="97"/>
      <c r="BB26" s="97"/>
      <c r="BC26" s="97"/>
      <c r="BD26" s="97"/>
      <c r="BE26" s="98">
        <f t="shared" si="6"/>
        <v>0</v>
      </c>
      <c r="BF26" s="99"/>
      <c r="BG26" s="104"/>
      <c r="BH26" s="97"/>
      <c r="BI26" s="97"/>
      <c r="BJ26" s="97"/>
      <c r="BK26" s="97"/>
      <c r="BL26" s="97"/>
      <c r="BM26" s="98">
        <f t="shared" si="7"/>
        <v>0</v>
      </c>
      <c r="BN26" s="99"/>
      <c r="BO26" s="97"/>
      <c r="BP26" s="97"/>
      <c r="BQ26" s="97"/>
      <c r="BR26" s="97"/>
      <c r="BS26" s="97"/>
      <c r="BT26" s="97"/>
      <c r="BU26" s="98">
        <f t="shared" si="8"/>
        <v>0</v>
      </c>
      <c r="BV26" s="99"/>
      <c r="BW26" s="104"/>
      <c r="BX26" s="97"/>
      <c r="BY26" s="97"/>
      <c r="BZ26" s="97"/>
      <c r="CA26" s="97"/>
      <c r="CB26" s="97"/>
      <c r="CC26" s="98">
        <f t="shared" si="9"/>
        <v>0</v>
      </c>
      <c r="CD26" s="99"/>
      <c r="CE26" s="104"/>
      <c r="CF26" s="97"/>
      <c r="CG26" s="97"/>
      <c r="CH26" s="97"/>
      <c r="CI26" s="97"/>
      <c r="CJ26" s="97"/>
      <c r="CK26" s="98">
        <f t="shared" si="10"/>
        <v>0</v>
      </c>
      <c r="CL26" s="99"/>
      <c r="CM26" s="97"/>
      <c r="CN26" s="97"/>
      <c r="CO26" s="97"/>
      <c r="CP26" s="97"/>
      <c r="CQ26" s="97"/>
      <c r="CR26" s="97"/>
      <c r="CS26" s="98">
        <f t="shared" si="11"/>
        <v>0</v>
      </c>
      <c r="CT26" s="99"/>
      <c r="CU26" s="97"/>
      <c r="CV26" s="97"/>
      <c r="CW26" s="97"/>
      <c r="CX26" s="97"/>
      <c r="CY26" s="97"/>
      <c r="CZ26" s="97"/>
      <c r="DA26" s="98">
        <f t="shared" si="12"/>
        <v>0</v>
      </c>
      <c r="DB26" s="99"/>
      <c r="DC26" s="97"/>
      <c r="DD26" s="97"/>
      <c r="DE26" s="97"/>
      <c r="DF26" s="97"/>
      <c r="DG26" s="97"/>
      <c r="DH26" s="97"/>
      <c r="DI26" s="98">
        <f t="shared" si="13"/>
        <v>0</v>
      </c>
      <c r="DJ26" s="99"/>
      <c r="DK26" s="97"/>
      <c r="DL26" s="97"/>
      <c r="DM26" s="97"/>
      <c r="DN26" s="97"/>
      <c r="DO26" s="97"/>
      <c r="DP26" s="97"/>
      <c r="DQ26" s="98">
        <f t="shared" si="14"/>
        <v>0</v>
      </c>
      <c r="DR26" s="99"/>
      <c r="DS26" s="97"/>
      <c r="DT26" s="97"/>
      <c r="DU26" s="97"/>
      <c r="DV26" s="97"/>
      <c r="DW26" s="97"/>
      <c r="DX26" s="97"/>
      <c r="DY26" s="98">
        <f t="shared" si="15"/>
        <v>0</v>
      </c>
      <c r="DZ26" s="99"/>
      <c r="EA26" s="97"/>
      <c r="EB26" s="97"/>
      <c r="EC26" s="97"/>
      <c r="ED26" s="97"/>
      <c r="EE26" s="97"/>
      <c r="EF26" s="97"/>
      <c r="EG26" s="98">
        <f t="shared" si="16"/>
        <v>0</v>
      </c>
      <c r="EH26" s="99"/>
      <c r="EI26" s="104"/>
      <c r="EJ26" s="97"/>
      <c r="EK26" s="97"/>
      <c r="EL26" s="97"/>
      <c r="EM26" s="97"/>
      <c r="EN26" s="97"/>
      <c r="EO26" s="98">
        <f t="shared" si="17"/>
        <v>0</v>
      </c>
      <c r="EP26" s="99"/>
      <c r="EQ26" s="97"/>
      <c r="ER26" s="97"/>
      <c r="ES26" s="97"/>
      <c r="ET26" s="97"/>
      <c r="EU26" s="97"/>
      <c r="EV26" s="97"/>
      <c r="EW26" s="98">
        <f t="shared" si="18"/>
        <v>0</v>
      </c>
      <c r="EX26" s="99"/>
      <c r="EY26" s="97"/>
      <c r="EZ26" s="97"/>
      <c r="FA26" s="97"/>
      <c r="FB26" s="97"/>
      <c r="FC26" s="97"/>
      <c r="FD26" s="97"/>
      <c r="FE26" s="98">
        <f t="shared" si="19"/>
        <v>0</v>
      </c>
      <c r="FF26" s="99"/>
      <c r="FG26" s="97"/>
      <c r="FH26" s="97"/>
      <c r="FI26" s="97"/>
      <c r="FJ26" s="97"/>
      <c r="FK26" s="97"/>
      <c r="FL26" s="97"/>
      <c r="FM26" s="98">
        <f t="shared" si="20"/>
        <v>0</v>
      </c>
      <c r="FN26" s="99"/>
      <c r="FO26" s="112">
        <v>0.5</v>
      </c>
      <c r="FP26" s="97"/>
      <c r="FQ26" s="98">
        <v>0.5</v>
      </c>
      <c r="FR26" s="98">
        <v>0.5</v>
      </c>
      <c r="FS26" s="98">
        <v>0.5</v>
      </c>
      <c r="FT26" s="97"/>
      <c r="FU26" s="98">
        <f t="shared" si="21"/>
        <v>2</v>
      </c>
      <c r="FV26" s="99"/>
      <c r="FW26" s="97"/>
      <c r="FX26" s="97"/>
      <c r="FY26" s="97"/>
      <c r="FZ26" s="97"/>
      <c r="GA26" s="97"/>
      <c r="GB26" s="97"/>
      <c r="GC26" s="98">
        <f t="shared" si="22"/>
        <v>0</v>
      </c>
      <c r="GD26" s="99"/>
      <c r="GE26" s="104"/>
      <c r="GF26" s="97"/>
      <c r="GG26" s="97"/>
      <c r="GH26" s="97"/>
      <c r="GI26" s="97"/>
      <c r="GJ26" s="97"/>
      <c r="GK26" s="98">
        <f t="shared" si="23"/>
        <v>0</v>
      </c>
      <c r="GL26" s="99"/>
      <c r="GM26" s="104"/>
      <c r="GN26" s="97"/>
      <c r="GO26" s="97"/>
      <c r="GP26" s="97"/>
      <c r="GQ26" s="97"/>
      <c r="GR26" s="97"/>
      <c r="GS26" s="98">
        <f t="shared" si="24"/>
        <v>0</v>
      </c>
      <c r="GT26" s="99"/>
      <c r="GU26" s="97"/>
      <c r="GV26" s="97"/>
      <c r="GW26" s="97"/>
      <c r="GX26" s="97"/>
      <c r="GY26" s="97"/>
      <c r="GZ26" s="97"/>
      <c r="HA26" s="98">
        <f t="shared" si="25"/>
        <v>0</v>
      </c>
      <c r="HB26" s="99"/>
      <c r="HC26" s="97"/>
      <c r="HD26" s="97"/>
      <c r="HE26" s="97"/>
      <c r="HF26" s="97"/>
      <c r="HG26" s="97"/>
      <c r="HH26" s="97"/>
      <c r="HI26" s="98">
        <f t="shared" si="26"/>
        <v>0</v>
      </c>
      <c r="HJ26" s="99"/>
      <c r="HK26" s="97"/>
      <c r="HL26" s="97"/>
      <c r="HM26" s="97"/>
      <c r="HN26" s="97"/>
      <c r="HO26" s="97"/>
      <c r="HP26" s="97"/>
      <c r="HQ26" s="98">
        <f t="shared" si="27"/>
        <v>0</v>
      </c>
      <c r="HR26" s="99"/>
      <c r="HS26" s="104"/>
      <c r="HT26" s="97"/>
      <c r="HU26" s="98">
        <v>0.5</v>
      </c>
      <c r="HV26" s="98">
        <v>1</v>
      </c>
      <c r="HW26" s="98">
        <v>0.5</v>
      </c>
      <c r="HX26" s="97"/>
      <c r="HY26" s="98">
        <f t="shared" si="28"/>
        <v>2</v>
      </c>
      <c r="HZ26" s="99"/>
      <c r="IA26" s="97"/>
      <c r="IB26" s="97"/>
      <c r="IC26" s="97"/>
      <c r="ID26" s="97"/>
      <c r="IE26" s="97"/>
      <c r="IF26" s="97"/>
      <c r="IG26" s="98">
        <f t="shared" si="29"/>
        <v>0</v>
      </c>
      <c r="IH26" s="99"/>
      <c r="II26" s="97"/>
      <c r="IJ26" s="97"/>
      <c r="IK26" s="97"/>
      <c r="IL26" s="97"/>
      <c r="IM26" s="97"/>
      <c r="IN26" s="97"/>
      <c r="IO26" s="98">
        <f t="shared" si="43"/>
        <v>0</v>
      </c>
      <c r="IP26" s="99"/>
      <c r="IQ26" s="97"/>
      <c r="IR26" s="97"/>
      <c r="IS26" s="97"/>
      <c r="IT26" s="97"/>
      <c r="IU26" s="97"/>
      <c r="IV26" s="97"/>
      <c r="IW26" s="98">
        <f t="shared" si="38"/>
        <v>0</v>
      </c>
      <c r="IX26" s="99"/>
      <c r="IY26" s="100">
        <f t="shared" ref="IY26:JD26" si="59">SUM(C26,K26,S26,AA26,AI26,AQ26,AY26,BG26,BO26,BW26,CE26,CM26,CU26,DC26,DK26,DS26,EA26,EI26,EQ26,EY26,FG26,FO26,FW26,GE26,GM26,GU26,HC26,HK26,HS26,IA26,II26,IQ26)</f>
        <v>1.5</v>
      </c>
      <c r="IZ26" s="100">
        <f t="shared" si="59"/>
        <v>0</v>
      </c>
      <c r="JA26" s="100">
        <f t="shared" si="59"/>
        <v>2</v>
      </c>
      <c r="JB26" s="100">
        <f t="shared" si="59"/>
        <v>2.5</v>
      </c>
      <c r="JC26" s="100">
        <f t="shared" si="59"/>
        <v>1</v>
      </c>
      <c r="JD26" s="100">
        <f t="shared" si="59"/>
        <v>0</v>
      </c>
      <c r="JE26" s="111">
        <f t="shared" si="40"/>
        <v>7</v>
      </c>
    </row>
    <row r="27" spans="1:265" ht="15.75" customHeight="1">
      <c r="A27" s="2" t="s">
        <v>83</v>
      </c>
      <c r="B27" s="2" t="s">
        <v>28</v>
      </c>
      <c r="C27" s="97"/>
      <c r="D27" s="97"/>
      <c r="E27" s="97"/>
      <c r="F27" s="97"/>
      <c r="G27" s="97"/>
      <c r="H27" s="97"/>
      <c r="I27" s="98">
        <f t="shared" si="0"/>
        <v>0</v>
      </c>
      <c r="J27" s="99"/>
      <c r="K27" s="97"/>
      <c r="L27" s="97"/>
      <c r="M27" s="97"/>
      <c r="N27" s="97"/>
      <c r="O27" s="97"/>
      <c r="P27" s="97"/>
      <c r="Q27" s="98">
        <f t="shared" si="1"/>
        <v>0</v>
      </c>
      <c r="R27" s="99"/>
      <c r="S27" s="104"/>
      <c r="T27" s="97"/>
      <c r="U27" s="97"/>
      <c r="V27" s="97"/>
      <c r="W27" s="97"/>
      <c r="X27" s="97"/>
      <c r="Y27" s="98">
        <f t="shared" si="2"/>
        <v>0</v>
      </c>
      <c r="Z27" s="99"/>
      <c r="AA27" s="97"/>
      <c r="AB27" s="97"/>
      <c r="AC27" s="97"/>
      <c r="AD27" s="97"/>
      <c r="AE27" s="97"/>
      <c r="AF27" s="97"/>
      <c r="AG27" s="98">
        <f t="shared" si="3"/>
        <v>0</v>
      </c>
      <c r="AH27" s="99"/>
      <c r="AI27" s="104"/>
      <c r="AJ27" s="97"/>
      <c r="AK27" s="97"/>
      <c r="AL27" s="97"/>
      <c r="AM27" s="97"/>
      <c r="AN27" s="97"/>
      <c r="AO27" s="98">
        <f t="shared" si="4"/>
        <v>0</v>
      </c>
      <c r="AP27" s="99"/>
      <c r="AQ27" s="97"/>
      <c r="AR27" s="97"/>
      <c r="AS27" s="97"/>
      <c r="AT27" s="97"/>
      <c r="AU27" s="97"/>
      <c r="AV27" s="97"/>
      <c r="AW27" s="98">
        <f t="shared" si="5"/>
        <v>0</v>
      </c>
      <c r="AX27" s="99"/>
      <c r="AY27" s="97"/>
      <c r="AZ27" s="97"/>
      <c r="BA27" s="97"/>
      <c r="BB27" s="97"/>
      <c r="BC27" s="97"/>
      <c r="BD27" s="97"/>
      <c r="BE27" s="98">
        <f t="shared" si="6"/>
        <v>0</v>
      </c>
      <c r="BF27" s="99"/>
      <c r="BG27" s="104"/>
      <c r="BH27" s="97"/>
      <c r="BI27" s="97"/>
      <c r="BJ27" s="97"/>
      <c r="BK27" s="97"/>
      <c r="BL27" s="97"/>
      <c r="BM27" s="98">
        <f t="shared" si="7"/>
        <v>0</v>
      </c>
      <c r="BN27" s="99"/>
      <c r="BO27" s="97"/>
      <c r="BP27" s="97"/>
      <c r="BQ27" s="97"/>
      <c r="BR27" s="97"/>
      <c r="BS27" s="97"/>
      <c r="BT27" s="97"/>
      <c r="BU27" s="98">
        <f t="shared" si="8"/>
        <v>0</v>
      </c>
      <c r="BV27" s="99"/>
      <c r="BW27" s="104"/>
      <c r="BX27" s="97"/>
      <c r="BY27" s="97"/>
      <c r="BZ27" s="97"/>
      <c r="CA27" s="97"/>
      <c r="CB27" s="97"/>
      <c r="CC27" s="98">
        <f t="shared" si="9"/>
        <v>0</v>
      </c>
      <c r="CD27" s="99"/>
      <c r="CE27" s="104"/>
      <c r="CF27" s="97"/>
      <c r="CG27" s="97"/>
      <c r="CH27" s="97"/>
      <c r="CI27" s="97"/>
      <c r="CJ27" s="97"/>
      <c r="CK27" s="98">
        <f t="shared" si="10"/>
        <v>0</v>
      </c>
      <c r="CL27" s="99"/>
      <c r="CM27" s="97"/>
      <c r="CN27" s="97"/>
      <c r="CO27" s="97"/>
      <c r="CP27" s="97"/>
      <c r="CQ27" s="97"/>
      <c r="CR27" s="97"/>
      <c r="CS27" s="98">
        <f t="shared" si="11"/>
        <v>0</v>
      </c>
      <c r="CT27" s="99"/>
      <c r="CU27" s="97"/>
      <c r="CV27" s="97"/>
      <c r="CW27" s="97"/>
      <c r="CX27" s="97"/>
      <c r="CY27" s="97"/>
      <c r="CZ27" s="97"/>
      <c r="DA27" s="98">
        <f t="shared" si="12"/>
        <v>0</v>
      </c>
      <c r="DB27" s="99"/>
      <c r="DC27" s="97"/>
      <c r="DD27" s="97"/>
      <c r="DE27" s="97"/>
      <c r="DF27" s="97"/>
      <c r="DG27" s="97"/>
      <c r="DH27" s="97"/>
      <c r="DI27" s="98">
        <f t="shared" si="13"/>
        <v>0</v>
      </c>
      <c r="DJ27" s="99"/>
      <c r="DK27" s="97"/>
      <c r="DL27" s="97"/>
      <c r="DM27" s="97"/>
      <c r="DN27" s="97"/>
      <c r="DO27" s="97"/>
      <c r="DP27" s="97"/>
      <c r="DQ27" s="98">
        <f t="shared" si="14"/>
        <v>0</v>
      </c>
      <c r="DR27" s="99"/>
      <c r="DS27" s="97"/>
      <c r="DT27" s="97"/>
      <c r="DU27" s="97"/>
      <c r="DV27" s="97"/>
      <c r="DW27" s="97"/>
      <c r="DX27" s="97"/>
      <c r="DY27" s="98">
        <f t="shared" si="15"/>
        <v>0</v>
      </c>
      <c r="DZ27" s="99"/>
      <c r="EA27" s="97"/>
      <c r="EB27" s="97"/>
      <c r="EC27" s="97"/>
      <c r="ED27" s="97"/>
      <c r="EE27" s="97"/>
      <c r="EF27" s="97"/>
      <c r="EG27" s="98">
        <f t="shared" si="16"/>
        <v>0</v>
      </c>
      <c r="EH27" s="99"/>
      <c r="EI27" s="104"/>
      <c r="EJ27" s="97"/>
      <c r="EK27" s="97"/>
      <c r="EL27" s="97"/>
      <c r="EM27" s="97"/>
      <c r="EN27" s="97"/>
      <c r="EO27" s="98">
        <f t="shared" si="17"/>
        <v>0</v>
      </c>
      <c r="EP27" s="99"/>
      <c r="EQ27" s="97"/>
      <c r="ER27" s="97"/>
      <c r="ES27" s="97"/>
      <c r="ET27" s="97"/>
      <c r="EU27" s="97"/>
      <c r="EV27" s="97"/>
      <c r="EW27" s="98">
        <f t="shared" si="18"/>
        <v>0</v>
      </c>
      <c r="EX27" s="99"/>
      <c r="EY27" s="97"/>
      <c r="EZ27" s="97"/>
      <c r="FA27" s="97"/>
      <c r="FB27" s="97"/>
      <c r="FC27" s="97"/>
      <c r="FD27" s="97"/>
      <c r="FE27" s="98">
        <f t="shared" si="19"/>
        <v>0</v>
      </c>
      <c r="FF27" s="99"/>
      <c r="FG27" s="97"/>
      <c r="FH27" s="97"/>
      <c r="FI27" s="97"/>
      <c r="FJ27" s="97"/>
      <c r="FK27" s="97"/>
      <c r="FL27" s="97"/>
      <c r="FM27" s="98">
        <f t="shared" si="20"/>
        <v>0</v>
      </c>
      <c r="FN27" s="99"/>
      <c r="FO27" s="104"/>
      <c r="FP27" s="97"/>
      <c r="FQ27" s="97"/>
      <c r="FR27" s="97"/>
      <c r="FS27" s="97"/>
      <c r="FT27" s="97"/>
      <c r="FU27" s="98">
        <f t="shared" si="21"/>
        <v>0</v>
      </c>
      <c r="FV27" s="99"/>
      <c r="FW27" s="97"/>
      <c r="FX27" s="97"/>
      <c r="FY27" s="97"/>
      <c r="FZ27" s="97"/>
      <c r="GA27" s="97"/>
      <c r="GB27" s="97"/>
      <c r="GC27" s="98">
        <f t="shared" si="22"/>
        <v>0</v>
      </c>
      <c r="GD27" s="99"/>
      <c r="GE27" s="104"/>
      <c r="GF27" s="97"/>
      <c r="GG27" s="97"/>
      <c r="GH27" s="97"/>
      <c r="GI27" s="97"/>
      <c r="GJ27" s="97"/>
      <c r="GK27" s="98">
        <f t="shared" si="23"/>
        <v>0</v>
      </c>
      <c r="GL27" s="99"/>
      <c r="GM27" s="104"/>
      <c r="GN27" s="97"/>
      <c r="GO27" s="97"/>
      <c r="GP27" s="97"/>
      <c r="GQ27" s="97"/>
      <c r="GR27" s="97"/>
      <c r="GS27" s="98">
        <f t="shared" si="24"/>
        <v>0</v>
      </c>
      <c r="GT27" s="99"/>
      <c r="GU27" s="97"/>
      <c r="GV27" s="97"/>
      <c r="GW27" s="97"/>
      <c r="GX27" s="97"/>
      <c r="GY27" s="97"/>
      <c r="GZ27" s="97"/>
      <c r="HA27" s="98">
        <f t="shared" si="25"/>
        <v>0</v>
      </c>
      <c r="HB27" s="99"/>
      <c r="HC27" s="97"/>
      <c r="HD27" s="97"/>
      <c r="HE27" s="97"/>
      <c r="HF27" s="97"/>
      <c r="HG27" s="97"/>
      <c r="HH27" s="97"/>
      <c r="HI27" s="98">
        <f t="shared" si="26"/>
        <v>0</v>
      </c>
      <c r="HJ27" s="99"/>
      <c r="HK27" s="97"/>
      <c r="HL27" s="97"/>
      <c r="HM27" s="97"/>
      <c r="HN27" s="97"/>
      <c r="HO27" s="97"/>
      <c r="HP27" s="97"/>
      <c r="HQ27" s="98">
        <f t="shared" si="27"/>
        <v>0</v>
      </c>
      <c r="HR27" s="99"/>
      <c r="HS27" s="104"/>
      <c r="HT27" s="97"/>
      <c r="HU27" s="97"/>
      <c r="HV27" s="97"/>
      <c r="HW27" s="97"/>
      <c r="HX27" s="97"/>
      <c r="HY27" s="98">
        <f t="shared" si="28"/>
        <v>0</v>
      </c>
      <c r="HZ27" s="99"/>
      <c r="IA27" s="97"/>
      <c r="IB27" s="97"/>
      <c r="IC27" s="97"/>
      <c r="ID27" s="97"/>
      <c r="IE27" s="97"/>
      <c r="IF27" s="97"/>
      <c r="IG27" s="98">
        <f t="shared" si="29"/>
        <v>0</v>
      </c>
      <c r="IH27" s="99"/>
      <c r="II27" s="97"/>
      <c r="IJ27" s="97"/>
      <c r="IK27" s="97"/>
      <c r="IL27" s="97"/>
      <c r="IM27" s="97"/>
      <c r="IN27" s="97"/>
      <c r="IO27" s="98">
        <f t="shared" si="43"/>
        <v>0</v>
      </c>
      <c r="IP27" s="99"/>
      <c r="IQ27" s="97"/>
      <c r="IR27" s="97"/>
      <c r="IS27" s="97"/>
      <c r="IT27" s="97"/>
      <c r="IU27" s="97"/>
      <c r="IV27" s="97"/>
      <c r="IW27" s="98">
        <f t="shared" si="38"/>
        <v>0</v>
      </c>
      <c r="IX27" s="99"/>
      <c r="IY27" s="100">
        <f t="shared" ref="IY27:JD27" si="60">SUM(C27,K27,S27,AA27,AI27,AQ27,AY27,BG27,BO27,BW27,CE27,CM27,CU27,DC27,DK27,DS27,EA27,EI27,EQ27,EY27,FG27,FO27,FW27,GE27,GM27,GU27,HC27,HK27,HS27,IA27,II27,IQ27)</f>
        <v>0</v>
      </c>
      <c r="IZ27" s="100">
        <f t="shared" si="60"/>
        <v>0</v>
      </c>
      <c r="JA27" s="100">
        <f t="shared" si="60"/>
        <v>0</v>
      </c>
      <c r="JB27" s="100">
        <f t="shared" si="60"/>
        <v>0</v>
      </c>
      <c r="JC27" s="100">
        <f t="shared" si="60"/>
        <v>0</v>
      </c>
      <c r="JD27" s="100">
        <f t="shared" si="60"/>
        <v>0</v>
      </c>
      <c r="JE27" s="111">
        <f t="shared" si="40"/>
        <v>0</v>
      </c>
    </row>
    <row r="28" spans="1:265" ht="15.75" customHeight="1">
      <c r="A28" s="2" t="s">
        <v>84</v>
      </c>
      <c r="B28" s="2" t="s">
        <v>29</v>
      </c>
      <c r="C28" s="97"/>
      <c r="D28" s="97"/>
      <c r="E28" s="97"/>
      <c r="F28" s="97"/>
      <c r="G28" s="97"/>
      <c r="H28" s="97"/>
      <c r="I28" s="98">
        <f t="shared" si="0"/>
        <v>0</v>
      </c>
      <c r="J28" s="99"/>
      <c r="K28" s="97"/>
      <c r="L28" s="97"/>
      <c r="M28" s="97"/>
      <c r="N28" s="97"/>
      <c r="O28" s="97"/>
      <c r="P28" s="97"/>
      <c r="Q28" s="98">
        <f t="shared" si="1"/>
        <v>0</v>
      </c>
      <c r="R28" s="99"/>
      <c r="S28" s="104"/>
      <c r="T28" s="97"/>
      <c r="U28" s="97"/>
      <c r="V28" s="97"/>
      <c r="W28" s="97"/>
      <c r="X28" s="97"/>
      <c r="Y28" s="98">
        <f t="shared" si="2"/>
        <v>0</v>
      </c>
      <c r="Z28" s="99"/>
      <c r="AA28" s="97"/>
      <c r="AB28" s="97"/>
      <c r="AC28" s="97"/>
      <c r="AD28" s="97"/>
      <c r="AE28" s="97"/>
      <c r="AF28" s="97"/>
      <c r="AG28" s="98">
        <f t="shared" si="3"/>
        <v>0</v>
      </c>
      <c r="AH28" s="99"/>
      <c r="AI28" s="104"/>
      <c r="AJ28" s="97"/>
      <c r="AK28" s="97"/>
      <c r="AL28" s="97"/>
      <c r="AM28" s="97"/>
      <c r="AN28" s="97"/>
      <c r="AO28" s="98">
        <f t="shared" si="4"/>
        <v>0</v>
      </c>
      <c r="AP28" s="99"/>
      <c r="AQ28" s="97"/>
      <c r="AR28" s="97"/>
      <c r="AS28" s="97"/>
      <c r="AT28" s="97"/>
      <c r="AU28" s="97"/>
      <c r="AV28" s="97"/>
      <c r="AW28" s="98">
        <f t="shared" si="5"/>
        <v>0</v>
      </c>
      <c r="AX28" s="99"/>
      <c r="AY28" s="97"/>
      <c r="AZ28" s="97"/>
      <c r="BA28" s="97"/>
      <c r="BB28" s="97"/>
      <c r="BC28" s="97"/>
      <c r="BD28" s="97"/>
      <c r="BE28" s="98">
        <f t="shared" si="6"/>
        <v>0</v>
      </c>
      <c r="BF28" s="99"/>
      <c r="BG28" s="104"/>
      <c r="BH28" s="97"/>
      <c r="BI28" s="97"/>
      <c r="BJ28" s="97"/>
      <c r="BK28" s="97"/>
      <c r="BL28" s="97"/>
      <c r="BM28" s="98">
        <f t="shared" si="7"/>
        <v>0</v>
      </c>
      <c r="BN28" s="99"/>
      <c r="BO28" s="97"/>
      <c r="BP28" s="97"/>
      <c r="BQ28" s="97"/>
      <c r="BR28" s="97"/>
      <c r="BS28" s="97"/>
      <c r="BT28" s="97"/>
      <c r="BU28" s="98">
        <f t="shared" si="8"/>
        <v>0</v>
      </c>
      <c r="BV28" s="99"/>
      <c r="BW28" s="104"/>
      <c r="BX28" s="97"/>
      <c r="BY28" s="97"/>
      <c r="BZ28" s="97"/>
      <c r="CA28" s="97"/>
      <c r="CB28" s="97"/>
      <c r="CC28" s="98">
        <f t="shared" si="9"/>
        <v>0</v>
      </c>
      <c r="CD28" s="99"/>
      <c r="CE28" s="104"/>
      <c r="CF28" s="97"/>
      <c r="CG28" s="97"/>
      <c r="CH28" s="97"/>
      <c r="CI28" s="97"/>
      <c r="CJ28" s="97"/>
      <c r="CK28" s="98">
        <f t="shared" si="10"/>
        <v>0</v>
      </c>
      <c r="CL28" s="99"/>
      <c r="CM28" s="97"/>
      <c r="CN28" s="97"/>
      <c r="CO28" s="97"/>
      <c r="CP28" s="97"/>
      <c r="CQ28" s="97"/>
      <c r="CR28" s="97"/>
      <c r="CS28" s="98">
        <f t="shared" si="11"/>
        <v>0</v>
      </c>
      <c r="CT28" s="99"/>
      <c r="CU28" s="97"/>
      <c r="CV28" s="97"/>
      <c r="CW28" s="97"/>
      <c r="CX28" s="97"/>
      <c r="CY28" s="97"/>
      <c r="CZ28" s="97"/>
      <c r="DA28" s="98">
        <f t="shared" si="12"/>
        <v>0</v>
      </c>
      <c r="DB28" s="99"/>
      <c r="DC28" s="97"/>
      <c r="DD28" s="97"/>
      <c r="DE28" s="97"/>
      <c r="DF28" s="97"/>
      <c r="DG28" s="97"/>
      <c r="DH28" s="97"/>
      <c r="DI28" s="98">
        <f t="shared" si="13"/>
        <v>0</v>
      </c>
      <c r="DJ28" s="99"/>
      <c r="DK28" s="97"/>
      <c r="DL28" s="97"/>
      <c r="DM28" s="97"/>
      <c r="DN28" s="97"/>
      <c r="DO28" s="97"/>
      <c r="DP28" s="97"/>
      <c r="DQ28" s="98">
        <f t="shared" si="14"/>
        <v>0</v>
      </c>
      <c r="DR28" s="99"/>
      <c r="DS28" s="97"/>
      <c r="DT28" s="97"/>
      <c r="DU28" s="97"/>
      <c r="DV28" s="97"/>
      <c r="DW28" s="97"/>
      <c r="DX28" s="97"/>
      <c r="DY28" s="98">
        <f t="shared" si="15"/>
        <v>0</v>
      </c>
      <c r="DZ28" s="99"/>
      <c r="EA28" s="97"/>
      <c r="EB28" s="97"/>
      <c r="EC28" s="97"/>
      <c r="ED28" s="97"/>
      <c r="EE28" s="97"/>
      <c r="EF28" s="97"/>
      <c r="EG28" s="98">
        <f t="shared" si="16"/>
        <v>0</v>
      </c>
      <c r="EH28" s="99"/>
      <c r="EI28" s="104"/>
      <c r="EJ28" s="97"/>
      <c r="EK28" s="97"/>
      <c r="EL28" s="97"/>
      <c r="EM28" s="97"/>
      <c r="EN28" s="97"/>
      <c r="EO28" s="98">
        <f t="shared" si="17"/>
        <v>0</v>
      </c>
      <c r="EP28" s="99"/>
      <c r="EQ28" s="97"/>
      <c r="ER28" s="97"/>
      <c r="ES28" s="97"/>
      <c r="ET28" s="97"/>
      <c r="EU28" s="97"/>
      <c r="EV28" s="97"/>
      <c r="EW28" s="98">
        <f t="shared" si="18"/>
        <v>0</v>
      </c>
      <c r="EX28" s="99"/>
      <c r="EY28" s="97"/>
      <c r="EZ28" s="97"/>
      <c r="FA28" s="97"/>
      <c r="FB28" s="97"/>
      <c r="FC28" s="97"/>
      <c r="FD28" s="97"/>
      <c r="FE28" s="98">
        <f t="shared" si="19"/>
        <v>0</v>
      </c>
      <c r="FF28" s="99"/>
      <c r="FG28" s="97"/>
      <c r="FH28" s="97"/>
      <c r="FI28" s="97"/>
      <c r="FJ28" s="97"/>
      <c r="FK28" s="97"/>
      <c r="FL28" s="97"/>
      <c r="FM28" s="98">
        <f t="shared" si="20"/>
        <v>0</v>
      </c>
      <c r="FN28" s="99"/>
      <c r="FO28" s="104"/>
      <c r="FP28" s="97"/>
      <c r="FQ28" s="97"/>
      <c r="FR28" s="97"/>
      <c r="FS28" s="97"/>
      <c r="FT28" s="97"/>
      <c r="FU28" s="98">
        <f t="shared" si="21"/>
        <v>0</v>
      </c>
      <c r="FV28" s="99"/>
      <c r="FW28" s="97"/>
      <c r="FX28" s="97"/>
      <c r="FY28" s="97"/>
      <c r="FZ28" s="97"/>
      <c r="GA28" s="97"/>
      <c r="GB28" s="97"/>
      <c r="GC28" s="98">
        <f t="shared" si="22"/>
        <v>0</v>
      </c>
      <c r="GD28" s="99"/>
      <c r="GE28" s="104"/>
      <c r="GF28" s="97"/>
      <c r="GG28" s="97"/>
      <c r="GH28" s="97"/>
      <c r="GI28" s="97"/>
      <c r="GJ28" s="97"/>
      <c r="GK28" s="98">
        <f t="shared" si="23"/>
        <v>0</v>
      </c>
      <c r="GL28" s="99"/>
      <c r="GM28" s="104"/>
      <c r="GN28" s="97"/>
      <c r="GO28" s="97"/>
      <c r="GP28" s="97"/>
      <c r="GQ28" s="97"/>
      <c r="GR28" s="97"/>
      <c r="GS28" s="98">
        <f t="shared" si="24"/>
        <v>0</v>
      </c>
      <c r="GT28" s="99"/>
      <c r="GU28" s="97"/>
      <c r="GV28" s="97"/>
      <c r="GW28" s="97"/>
      <c r="GX28" s="97"/>
      <c r="GY28" s="97"/>
      <c r="GZ28" s="97"/>
      <c r="HA28" s="98">
        <f t="shared" si="25"/>
        <v>0</v>
      </c>
      <c r="HB28" s="99"/>
      <c r="HC28" s="97"/>
      <c r="HD28" s="97"/>
      <c r="HE28" s="97"/>
      <c r="HF28" s="97"/>
      <c r="HG28" s="97"/>
      <c r="HH28" s="97"/>
      <c r="HI28" s="98">
        <f t="shared" si="26"/>
        <v>0</v>
      </c>
      <c r="HJ28" s="99"/>
      <c r="HK28" s="97"/>
      <c r="HL28" s="97"/>
      <c r="HM28" s="97"/>
      <c r="HN28" s="97"/>
      <c r="HO28" s="97"/>
      <c r="HP28" s="97"/>
      <c r="HQ28" s="98">
        <f t="shared" si="27"/>
        <v>0</v>
      </c>
      <c r="HR28" s="99"/>
      <c r="HS28" s="104"/>
      <c r="HT28" s="97"/>
      <c r="HU28" s="97"/>
      <c r="HV28" s="97"/>
      <c r="HW28" s="97"/>
      <c r="HX28" s="97"/>
      <c r="HY28" s="98">
        <f t="shared" si="28"/>
        <v>0</v>
      </c>
      <c r="HZ28" s="99"/>
      <c r="IA28" s="97"/>
      <c r="IB28" s="97"/>
      <c r="IC28" s="97"/>
      <c r="ID28" s="97"/>
      <c r="IE28" s="97"/>
      <c r="IF28" s="97"/>
      <c r="IG28" s="98">
        <f t="shared" si="29"/>
        <v>0</v>
      </c>
      <c r="IH28" s="99"/>
      <c r="II28" s="97"/>
      <c r="IJ28" s="97"/>
      <c r="IK28" s="97"/>
      <c r="IL28" s="97"/>
      <c r="IM28" s="97"/>
      <c r="IN28" s="97"/>
      <c r="IO28" s="98">
        <f t="shared" si="43"/>
        <v>0</v>
      </c>
      <c r="IP28" s="99"/>
      <c r="IQ28" s="97"/>
      <c r="IR28" s="97"/>
      <c r="IS28" s="97"/>
      <c r="IT28" s="97"/>
      <c r="IU28" s="97"/>
      <c r="IV28" s="97"/>
      <c r="IW28" s="98">
        <f t="shared" si="38"/>
        <v>0</v>
      </c>
      <c r="IX28" s="99"/>
      <c r="IY28" s="100">
        <f t="shared" ref="IY28:JD28" si="61">SUM(C28,K28,S28,AA28,AI28,AQ28,AY28,BG28,BO28,BW28,CE28,CM28,CU28,DC28,DK28,DS28,EA28,EI28,EQ28,EY28,FG28,FO28,FW28,GE28,GM28,GU28,HC28,HK28,HS28,IA28,II28,IQ28)</f>
        <v>0</v>
      </c>
      <c r="IZ28" s="100">
        <f t="shared" si="61"/>
        <v>0</v>
      </c>
      <c r="JA28" s="100">
        <f t="shared" si="61"/>
        <v>0</v>
      </c>
      <c r="JB28" s="100">
        <f t="shared" si="61"/>
        <v>0</v>
      </c>
      <c r="JC28" s="100">
        <f t="shared" si="61"/>
        <v>0</v>
      </c>
      <c r="JD28" s="100">
        <f t="shared" si="61"/>
        <v>0</v>
      </c>
      <c r="JE28" s="111">
        <f t="shared" si="40"/>
        <v>0</v>
      </c>
    </row>
    <row r="29" spans="1:265" ht="15.75" customHeight="1">
      <c r="A29" s="2" t="s">
        <v>85</v>
      </c>
      <c r="B29" s="2" t="s">
        <v>30</v>
      </c>
      <c r="C29" s="97"/>
      <c r="D29" s="97"/>
      <c r="E29" s="97"/>
      <c r="F29" s="97"/>
      <c r="G29" s="97"/>
      <c r="H29" s="97"/>
      <c r="I29" s="98">
        <f t="shared" si="0"/>
        <v>0</v>
      </c>
      <c r="J29" s="99"/>
      <c r="K29" s="97"/>
      <c r="L29" s="97"/>
      <c r="M29" s="97"/>
      <c r="N29" s="97"/>
      <c r="O29" s="97"/>
      <c r="P29" s="97"/>
      <c r="Q29" s="98">
        <f t="shared" si="1"/>
        <v>0</v>
      </c>
      <c r="R29" s="99"/>
      <c r="S29" s="104"/>
      <c r="T29" s="97"/>
      <c r="U29" s="97"/>
      <c r="V29" s="97"/>
      <c r="W29" s="97"/>
      <c r="X29" s="97"/>
      <c r="Y29" s="98">
        <f t="shared" si="2"/>
        <v>0</v>
      </c>
      <c r="Z29" s="99"/>
      <c r="AA29" s="97"/>
      <c r="AB29" s="97"/>
      <c r="AC29" s="97"/>
      <c r="AD29" s="97"/>
      <c r="AE29" s="97"/>
      <c r="AF29" s="97"/>
      <c r="AG29" s="98">
        <f t="shared" si="3"/>
        <v>0</v>
      </c>
      <c r="AH29" s="99"/>
      <c r="AI29" s="104"/>
      <c r="AJ29" s="97"/>
      <c r="AK29" s="97"/>
      <c r="AL29" s="97"/>
      <c r="AM29" s="97"/>
      <c r="AN29" s="97"/>
      <c r="AO29" s="98">
        <f t="shared" si="4"/>
        <v>0</v>
      </c>
      <c r="AP29" s="99"/>
      <c r="AQ29" s="97"/>
      <c r="AR29" s="97"/>
      <c r="AS29" s="97"/>
      <c r="AT29" s="97"/>
      <c r="AU29" s="97"/>
      <c r="AV29" s="97"/>
      <c r="AW29" s="98">
        <f t="shared" si="5"/>
        <v>0</v>
      </c>
      <c r="AX29" s="99"/>
      <c r="AY29" s="97"/>
      <c r="AZ29" s="97"/>
      <c r="BA29" s="97"/>
      <c r="BB29" s="97"/>
      <c r="BC29" s="97"/>
      <c r="BD29" s="97"/>
      <c r="BE29" s="98">
        <f t="shared" si="6"/>
        <v>0</v>
      </c>
      <c r="BF29" s="99"/>
      <c r="BG29" s="104"/>
      <c r="BH29" s="97"/>
      <c r="BI29" s="97"/>
      <c r="BJ29" s="97"/>
      <c r="BK29" s="97"/>
      <c r="BL29" s="97"/>
      <c r="BM29" s="98">
        <f t="shared" si="7"/>
        <v>0</v>
      </c>
      <c r="BN29" s="99"/>
      <c r="BO29" s="97"/>
      <c r="BP29" s="97"/>
      <c r="BQ29" s="97"/>
      <c r="BR29" s="97"/>
      <c r="BS29" s="97"/>
      <c r="BT29" s="97"/>
      <c r="BU29" s="98">
        <f t="shared" si="8"/>
        <v>0</v>
      </c>
      <c r="BV29" s="99"/>
      <c r="BW29" s="104"/>
      <c r="BX29" s="97"/>
      <c r="BY29" s="97"/>
      <c r="BZ29" s="97"/>
      <c r="CA29" s="97"/>
      <c r="CB29" s="97"/>
      <c r="CC29" s="98">
        <f t="shared" si="9"/>
        <v>0</v>
      </c>
      <c r="CD29" s="99"/>
      <c r="CE29" s="104"/>
      <c r="CF29" s="97"/>
      <c r="CG29" s="97"/>
      <c r="CH29" s="97"/>
      <c r="CI29" s="97"/>
      <c r="CJ29" s="97"/>
      <c r="CK29" s="98">
        <f t="shared" si="10"/>
        <v>0</v>
      </c>
      <c r="CL29" s="99"/>
      <c r="CM29" s="97"/>
      <c r="CN29" s="97"/>
      <c r="CO29" s="97"/>
      <c r="CP29" s="97"/>
      <c r="CQ29" s="97"/>
      <c r="CR29" s="97"/>
      <c r="CS29" s="98">
        <f t="shared" si="11"/>
        <v>0</v>
      </c>
      <c r="CT29" s="99"/>
      <c r="CU29" s="97"/>
      <c r="CV29" s="97"/>
      <c r="CW29" s="97"/>
      <c r="CX29" s="97"/>
      <c r="CY29" s="97"/>
      <c r="CZ29" s="97"/>
      <c r="DA29" s="98">
        <f t="shared" si="12"/>
        <v>0</v>
      </c>
      <c r="DB29" s="99"/>
      <c r="DC29" s="97"/>
      <c r="DD29" s="97"/>
      <c r="DE29" s="97"/>
      <c r="DF29" s="97"/>
      <c r="DG29" s="97"/>
      <c r="DH29" s="97"/>
      <c r="DI29" s="98">
        <f t="shared" si="13"/>
        <v>0</v>
      </c>
      <c r="DJ29" s="99"/>
      <c r="DK29" s="97"/>
      <c r="DL29" s="97"/>
      <c r="DM29" s="97"/>
      <c r="DN29" s="97"/>
      <c r="DO29" s="97"/>
      <c r="DP29" s="97"/>
      <c r="DQ29" s="98">
        <f t="shared" si="14"/>
        <v>0</v>
      </c>
      <c r="DR29" s="99"/>
      <c r="DS29" s="97"/>
      <c r="DT29" s="97"/>
      <c r="DU29" s="97"/>
      <c r="DV29" s="97"/>
      <c r="DW29" s="97"/>
      <c r="DX29" s="97"/>
      <c r="DY29" s="98">
        <f t="shared" si="15"/>
        <v>0</v>
      </c>
      <c r="DZ29" s="99"/>
      <c r="EA29" s="97"/>
      <c r="EB29" s="97"/>
      <c r="EC29" s="97"/>
      <c r="ED29" s="97"/>
      <c r="EE29" s="97"/>
      <c r="EF29" s="97"/>
      <c r="EG29" s="98">
        <f t="shared" si="16"/>
        <v>0</v>
      </c>
      <c r="EH29" s="99"/>
      <c r="EI29" s="104"/>
      <c r="EJ29" s="97"/>
      <c r="EK29" s="97"/>
      <c r="EL29" s="97"/>
      <c r="EM29" s="97"/>
      <c r="EN29" s="97"/>
      <c r="EO29" s="98">
        <f t="shared" si="17"/>
        <v>0</v>
      </c>
      <c r="EP29" s="99"/>
      <c r="EQ29" s="97"/>
      <c r="ER29" s="97"/>
      <c r="ES29" s="97"/>
      <c r="ET29" s="97"/>
      <c r="EU29" s="97"/>
      <c r="EV29" s="97"/>
      <c r="EW29" s="98">
        <f t="shared" si="18"/>
        <v>0</v>
      </c>
      <c r="EX29" s="99"/>
      <c r="EY29" s="97"/>
      <c r="EZ29" s="97"/>
      <c r="FA29" s="97"/>
      <c r="FB29" s="97"/>
      <c r="FC29" s="97"/>
      <c r="FD29" s="97"/>
      <c r="FE29" s="98">
        <f t="shared" si="19"/>
        <v>0</v>
      </c>
      <c r="FF29" s="99"/>
      <c r="FG29" s="97"/>
      <c r="FH29" s="97"/>
      <c r="FI29" s="97"/>
      <c r="FJ29" s="97"/>
      <c r="FK29" s="97"/>
      <c r="FL29" s="97"/>
      <c r="FM29" s="98">
        <f t="shared" si="20"/>
        <v>0</v>
      </c>
      <c r="FN29" s="99"/>
      <c r="FO29" s="104"/>
      <c r="FP29" s="97"/>
      <c r="FQ29" s="97"/>
      <c r="FR29" s="97"/>
      <c r="FS29" s="97"/>
      <c r="FT29" s="97"/>
      <c r="FU29" s="98">
        <f t="shared" si="21"/>
        <v>0</v>
      </c>
      <c r="FV29" s="99"/>
      <c r="FW29" s="97"/>
      <c r="FX29" s="97"/>
      <c r="FY29" s="97"/>
      <c r="FZ29" s="97"/>
      <c r="GA29" s="97"/>
      <c r="GB29" s="97"/>
      <c r="GC29" s="98">
        <f t="shared" si="22"/>
        <v>0</v>
      </c>
      <c r="GD29" s="99"/>
      <c r="GE29" s="104"/>
      <c r="GF29" s="97"/>
      <c r="GG29" s="97"/>
      <c r="GH29" s="97"/>
      <c r="GI29" s="97"/>
      <c r="GJ29" s="97"/>
      <c r="GK29" s="98">
        <f t="shared" si="23"/>
        <v>0</v>
      </c>
      <c r="GL29" s="99"/>
      <c r="GM29" s="104"/>
      <c r="GN29" s="97"/>
      <c r="GO29" s="97"/>
      <c r="GP29" s="97"/>
      <c r="GQ29" s="97"/>
      <c r="GR29" s="97"/>
      <c r="GS29" s="98">
        <f t="shared" si="24"/>
        <v>0</v>
      </c>
      <c r="GT29" s="99"/>
      <c r="GU29" s="97"/>
      <c r="GV29" s="97"/>
      <c r="GW29" s="97"/>
      <c r="GX29" s="97"/>
      <c r="GY29" s="97"/>
      <c r="GZ29" s="97"/>
      <c r="HA29" s="98">
        <f t="shared" si="25"/>
        <v>0</v>
      </c>
      <c r="HB29" s="99"/>
      <c r="HC29" s="97"/>
      <c r="HD29" s="97"/>
      <c r="HE29" s="97"/>
      <c r="HF29" s="97"/>
      <c r="HG29" s="97"/>
      <c r="HH29" s="97"/>
      <c r="HI29" s="98">
        <f t="shared" si="26"/>
        <v>0</v>
      </c>
      <c r="HJ29" s="99"/>
      <c r="HK29" s="97"/>
      <c r="HL29" s="97"/>
      <c r="HM29" s="97"/>
      <c r="HN29" s="97"/>
      <c r="HO29" s="97"/>
      <c r="HP29" s="97"/>
      <c r="HQ29" s="98">
        <f t="shared" si="27"/>
        <v>0</v>
      </c>
      <c r="HR29" s="99"/>
      <c r="HS29" s="104"/>
      <c r="HT29" s="97"/>
      <c r="HU29" s="97"/>
      <c r="HV29" s="97"/>
      <c r="HW29" s="97"/>
      <c r="HX29" s="97"/>
      <c r="HY29" s="98">
        <f t="shared" si="28"/>
        <v>0</v>
      </c>
      <c r="HZ29" s="99"/>
      <c r="IA29" s="97"/>
      <c r="IB29" s="97"/>
      <c r="IC29" s="97"/>
      <c r="ID29" s="97"/>
      <c r="IE29" s="97"/>
      <c r="IF29" s="97"/>
      <c r="IG29" s="98">
        <f t="shared" si="29"/>
        <v>0</v>
      </c>
      <c r="IH29" s="99"/>
      <c r="II29" s="97"/>
      <c r="IJ29" s="97"/>
      <c r="IK29" s="97"/>
      <c r="IL29" s="97"/>
      <c r="IM29" s="97"/>
      <c r="IN29" s="97"/>
      <c r="IO29" s="98">
        <f t="shared" si="43"/>
        <v>0</v>
      </c>
      <c r="IP29" s="99"/>
      <c r="IQ29" s="97"/>
      <c r="IR29" s="97"/>
      <c r="IS29" s="97"/>
      <c r="IT29" s="97"/>
      <c r="IU29" s="97"/>
      <c r="IV29" s="97"/>
      <c r="IW29" s="98">
        <f t="shared" si="38"/>
        <v>0</v>
      </c>
      <c r="IX29" s="99"/>
      <c r="IY29" s="100">
        <f t="shared" ref="IY29:JD29" si="62">SUM(C29,K29,S29,AA29,AI29,AQ29,AY29,BG29,BO29,BW29,CE29,CM29,CU29,DC29,DK29,DS29,EA29,EI29,EQ29,EY29,FG29,FO29,FW29,GE29,GM29,GU29,HC29,HK29,HS29,IA29,II29,IQ29)</f>
        <v>0</v>
      </c>
      <c r="IZ29" s="100">
        <f t="shared" si="62"/>
        <v>0</v>
      </c>
      <c r="JA29" s="100">
        <f t="shared" si="62"/>
        <v>0</v>
      </c>
      <c r="JB29" s="100">
        <f t="shared" si="62"/>
        <v>0</v>
      </c>
      <c r="JC29" s="100">
        <f t="shared" si="62"/>
        <v>0</v>
      </c>
      <c r="JD29" s="100">
        <f t="shared" si="62"/>
        <v>0</v>
      </c>
      <c r="JE29" s="111">
        <f t="shared" si="40"/>
        <v>0</v>
      </c>
    </row>
    <row r="30" spans="1:265" ht="15.75" customHeight="1">
      <c r="A30" s="2" t="s">
        <v>86</v>
      </c>
      <c r="B30" s="2" t="s">
        <v>31</v>
      </c>
      <c r="C30" s="97"/>
      <c r="D30" s="97"/>
      <c r="E30" s="97"/>
      <c r="F30" s="97"/>
      <c r="G30" s="97"/>
      <c r="H30" s="97"/>
      <c r="I30" s="98">
        <f t="shared" si="0"/>
        <v>0</v>
      </c>
      <c r="J30" s="99"/>
      <c r="K30" s="97"/>
      <c r="L30" s="97"/>
      <c r="M30" s="97"/>
      <c r="N30" s="97"/>
      <c r="O30" s="97"/>
      <c r="P30" s="97"/>
      <c r="Q30" s="98">
        <f t="shared" si="1"/>
        <v>0</v>
      </c>
      <c r="R30" s="99"/>
      <c r="S30" s="104"/>
      <c r="T30" s="97"/>
      <c r="U30" s="97"/>
      <c r="V30" s="97"/>
      <c r="W30" s="97"/>
      <c r="X30" s="97"/>
      <c r="Y30" s="98">
        <f t="shared" si="2"/>
        <v>0</v>
      </c>
      <c r="Z30" s="99"/>
      <c r="AA30" s="97"/>
      <c r="AB30" s="97"/>
      <c r="AC30" s="97"/>
      <c r="AD30" s="97"/>
      <c r="AE30" s="97"/>
      <c r="AF30" s="97"/>
      <c r="AG30" s="98">
        <f t="shared" si="3"/>
        <v>0</v>
      </c>
      <c r="AH30" s="99"/>
      <c r="AI30" s="104"/>
      <c r="AJ30" s="97"/>
      <c r="AK30" s="97"/>
      <c r="AL30" s="97"/>
      <c r="AM30" s="97"/>
      <c r="AN30" s="97"/>
      <c r="AO30" s="98">
        <f t="shared" si="4"/>
        <v>0</v>
      </c>
      <c r="AP30" s="99"/>
      <c r="AQ30" s="97"/>
      <c r="AR30" s="97"/>
      <c r="AS30" s="97"/>
      <c r="AT30" s="97"/>
      <c r="AU30" s="97"/>
      <c r="AV30" s="97"/>
      <c r="AW30" s="98">
        <f t="shared" si="5"/>
        <v>0</v>
      </c>
      <c r="AX30" s="99"/>
      <c r="AY30" s="97"/>
      <c r="AZ30" s="97"/>
      <c r="BA30" s="97"/>
      <c r="BB30" s="97"/>
      <c r="BC30" s="97"/>
      <c r="BD30" s="97"/>
      <c r="BE30" s="98">
        <f t="shared" si="6"/>
        <v>0</v>
      </c>
      <c r="BF30" s="99"/>
      <c r="BG30" s="104"/>
      <c r="BH30" s="97"/>
      <c r="BI30" s="97"/>
      <c r="BJ30" s="97"/>
      <c r="BK30" s="97"/>
      <c r="BL30" s="97"/>
      <c r="BM30" s="98">
        <f t="shared" si="7"/>
        <v>0</v>
      </c>
      <c r="BN30" s="99"/>
      <c r="BO30" s="97"/>
      <c r="BP30" s="97"/>
      <c r="BQ30" s="97"/>
      <c r="BR30" s="97"/>
      <c r="BS30" s="97"/>
      <c r="BT30" s="97"/>
      <c r="BU30" s="98">
        <f t="shared" si="8"/>
        <v>0</v>
      </c>
      <c r="BV30" s="99"/>
      <c r="BW30" s="104"/>
      <c r="BX30" s="97"/>
      <c r="BY30" s="97"/>
      <c r="BZ30" s="97"/>
      <c r="CA30" s="97"/>
      <c r="CB30" s="97"/>
      <c r="CC30" s="98">
        <f t="shared" si="9"/>
        <v>0</v>
      </c>
      <c r="CD30" s="99"/>
      <c r="CE30" s="104"/>
      <c r="CF30" s="97"/>
      <c r="CG30" s="97"/>
      <c r="CH30" s="97"/>
      <c r="CI30" s="97"/>
      <c r="CJ30" s="97"/>
      <c r="CK30" s="98">
        <f t="shared" si="10"/>
        <v>0</v>
      </c>
      <c r="CL30" s="99"/>
      <c r="CM30" s="97"/>
      <c r="CN30" s="97"/>
      <c r="CO30" s="97"/>
      <c r="CP30" s="97"/>
      <c r="CQ30" s="97"/>
      <c r="CR30" s="97"/>
      <c r="CS30" s="98">
        <f t="shared" si="11"/>
        <v>0</v>
      </c>
      <c r="CT30" s="99"/>
      <c r="CU30" s="97"/>
      <c r="CV30" s="97"/>
      <c r="CW30" s="97"/>
      <c r="CX30" s="97"/>
      <c r="CY30" s="97"/>
      <c r="CZ30" s="97"/>
      <c r="DA30" s="98">
        <f t="shared" si="12"/>
        <v>0</v>
      </c>
      <c r="DB30" s="99"/>
      <c r="DC30" s="97"/>
      <c r="DD30" s="97"/>
      <c r="DE30" s="97"/>
      <c r="DF30" s="97"/>
      <c r="DG30" s="97"/>
      <c r="DH30" s="97"/>
      <c r="DI30" s="98">
        <f t="shared" si="13"/>
        <v>0</v>
      </c>
      <c r="DJ30" s="99"/>
      <c r="DK30" s="97"/>
      <c r="DL30" s="97"/>
      <c r="DM30" s="97"/>
      <c r="DN30" s="97"/>
      <c r="DO30" s="97"/>
      <c r="DP30" s="97"/>
      <c r="DQ30" s="98">
        <f t="shared" si="14"/>
        <v>0</v>
      </c>
      <c r="DR30" s="99"/>
      <c r="DS30" s="97"/>
      <c r="DT30" s="97"/>
      <c r="DU30" s="97"/>
      <c r="DV30" s="97"/>
      <c r="DW30" s="97"/>
      <c r="DX30" s="97"/>
      <c r="DY30" s="98">
        <f t="shared" si="15"/>
        <v>0</v>
      </c>
      <c r="DZ30" s="99"/>
      <c r="EA30" s="97"/>
      <c r="EB30" s="97"/>
      <c r="EC30" s="97"/>
      <c r="ED30" s="97"/>
      <c r="EE30" s="97"/>
      <c r="EF30" s="97"/>
      <c r="EG30" s="98">
        <f t="shared" si="16"/>
        <v>0</v>
      </c>
      <c r="EH30" s="99"/>
      <c r="EI30" s="104"/>
      <c r="EJ30" s="97"/>
      <c r="EK30" s="97"/>
      <c r="EL30" s="97"/>
      <c r="EM30" s="97"/>
      <c r="EN30" s="97"/>
      <c r="EO30" s="98">
        <f t="shared" si="17"/>
        <v>0</v>
      </c>
      <c r="EP30" s="99"/>
      <c r="EQ30" s="97"/>
      <c r="ER30" s="97"/>
      <c r="ES30" s="97"/>
      <c r="ET30" s="97"/>
      <c r="EU30" s="97"/>
      <c r="EV30" s="97"/>
      <c r="EW30" s="98">
        <f t="shared" si="18"/>
        <v>0</v>
      </c>
      <c r="EX30" s="99"/>
      <c r="EY30" s="97"/>
      <c r="EZ30" s="97"/>
      <c r="FA30" s="97"/>
      <c r="FB30" s="97"/>
      <c r="FC30" s="97"/>
      <c r="FD30" s="97"/>
      <c r="FE30" s="98">
        <f t="shared" si="19"/>
        <v>0</v>
      </c>
      <c r="FF30" s="99"/>
      <c r="FG30" s="97"/>
      <c r="FH30" s="97"/>
      <c r="FI30" s="97"/>
      <c r="FJ30" s="97"/>
      <c r="FK30" s="97"/>
      <c r="FL30" s="97"/>
      <c r="FM30" s="98">
        <f t="shared" si="20"/>
        <v>0</v>
      </c>
      <c r="FN30" s="99"/>
      <c r="FO30" s="104"/>
      <c r="FP30" s="97"/>
      <c r="FQ30" s="97"/>
      <c r="FR30" s="97"/>
      <c r="FS30" s="97"/>
      <c r="FT30" s="97"/>
      <c r="FU30" s="98">
        <f t="shared" si="21"/>
        <v>0</v>
      </c>
      <c r="FV30" s="99"/>
      <c r="FW30" s="97"/>
      <c r="FX30" s="97"/>
      <c r="FY30" s="97"/>
      <c r="FZ30" s="97"/>
      <c r="GA30" s="97"/>
      <c r="GB30" s="97"/>
      <c r="GC30" s="98">
        <f t="shared" si="22"/>
        <v>0</v>
      </c>
      <c r="GD30" s="99"/>
      <c r="GE30" s="104"/>
      <c r="GF30" s="97"/>
      <c r="GG30" s="97"/>
      <c r="GH30" s="97"/>
      <c r="GI30" s="97"/>
      <c r="GJ30" s="97"/>
      <c r="GK30" s="98">
        <f t="shared" si="23"/>
        <v>0</v>
      </c>
      <c r="GL30" s="99"/>
      <c r="GM30" s="104"/>
      <c r="GN30" s="97"/>
      <c r="GO30" s="97"/>
      <c r="GP30" s="97"/>
      <c r="GQ30" s="97"/>
      <c r="GR30" s="97"/>
      <c r="GS30" s="98">
        <f t="shared" si="24"/>
        <v>0</v>
      </c>
      <c r="GT30" s="99"/>
      <c r="GU30" s="97"/>
      <c r="GV30" s="97"/>
      <c r="GW30" s="97"/>
      <c r="GX30" s="97"/>
      <c r="GY30" s="97"/>
      <c r="GZ30" s="97"/>
      <c r="HA30" s="98">
        <f t="shared" si="25"/>
        <v>0</v>
      </c>
      <c r="HB30" s="99"/>
      <c r="HC30" s="97"/>
      <c r="HD30" s="97"/>
      <c r="HE30" s="97"/>
      <c r="HF30" s="97"/>
      <c r="HG30" s="97"/>
      <c r="HH30" s="97"/>
      <c r="HI30" s="98">
        <f t="shared" si="26"/>
        <v>0</v>
      </c>
      <c r="HJ30" s="99"/>
      <c r="HK30" s="97"/>
      <c r="HL30" s="97"/>
      <c r="HM30" s="97"/>
      <c r="HN30" s="97"/>
      <c r="HO30" s="97"/>
      <c r="HP30" s="97"/>
      <c r="HQ30" s="98">
        <f t="shared" si="27"/>
        <v>0</v>
      </c>
      <c r="HR30" s="99"/>
      <c r="HS30" s="104"/>
      <c r="HT30" s="97"/>
      <c r="HU30" s="97"/>
      <c r="HV30" s="97"/>
      <c r="HW30" s="97"/>
      <c r="HX30" s="97"/>
      <c r="HY30" s="98">
        <f t="shared" si="28"/>
        <v>0</v>
      </c>
      <c r="HZ30" s="99"/>
      <c r="IA30" s="97"/>
      <c r="IB30" s="97"/>
      <c r="IC30" s="97"/>
      <c r="ID30" s="97"/>
      <c r="IE30" s="97"/>
      <c r="IF30" s="97"/>
      <c r="IG30" s="98">
        <f t="shared" si="29"/>
        <v>0</v>
      </c>
      <c r="IH30" s="99"/>
      <c r="II30" s="97"/>
      <c r="IJ30" s="97"/>
      <c r="IK30" s="97"/>
      <c r="IL30" s="97"/>
      <c r="IM30" s="97"/>
      <c r="IN30" s="97"/>
      <c r="IO30" s="98">
        <f t="shared" si="43"/>
        <v>0</v>
      </c>
      <c r="IP30" s="99"/>
      <c r="IQ30" s="97"/>
      <c r="IR30" s="97"/>
      <c r="IS30" s="97"/>
      <c r="IT30" s="97"/>
      <c r="IU30" s="97"/>
      <c r="IV30" s="97"/>
      <c r="IW30" s="98">
        <f t="shared" si="38"/>
        <v>0</v>
      </c>
      <c r="IX30" s="99"/>
      <c r="IY30" s="100">
        <f t="shared" ref="IY30:JD30" si="63">SUM(C30,K30,S30,AA30,AI30,AQ30,AY30,BG30,BO30,BW30,CE30,CM30,CU30,DC30,DK30,DS30,EA30,EI30,EQ30,EY30,FG30,FO30,FW30,GE30,GM30,GU30,HC30,HK30,HS30,IA30,II30,IQ30)</f>
        <v>0</v>
      </c>
      <c r="IZ30" s="100">
        <f t="shared" si="63"/>
        <v>0</v>
      </c>
      <c r="JA30" s="100">
        <f t="shared" si="63"/>
        <v>0</v>
      </c>
      <c r="JB30" s="100">
        <f t="shared" si="63"/>
        <v>0</v>
      </c>
      <c r="JC30" s="100">
        <f t="shared" si="63"/>
        <v>0</v>
      </c>
      <c r="JD30" s="100">
        <f t="shared" si="63"/>
        <v>0</v>
      </c>
      <c r="JE30" s="111">
        <f t="shared" si="40"/>
        <v>0</v>
      </c>
    </row>
    <row r="31" spans="1:265" ht="15.75" customHeight="1">
      <c r="A31" s="2" t="s">
        <v>87</v>
      </c>
      <c r="B31" s="2" t="s">
        <v>32</v>
      </c>
      <c r="C31" s="97"/>
      <c r="D31" s="97"/>
      <c r="E31" s="97"/>
      <c r="F31" s="97"/>
      <c r="G31" s="97"/>
      <c r="H31" s="97"/>
      <c r="I31" s="98">
        <f t="shared" si="0"/>
        <v>0</v>
      </c>
      <c r="J31" s="99"/>
      <c r="K31" s="97"/>
      <c r="L31" s="97"/>
      <c r="M31" s="97"/>
      <c r="N31" s="97"/>
      <c r="O31" s="97"/>
      <c r="P31" s="97"/>
      <c r="Q31" s="98">
        <f t="shared" si="1"/>
        <v>0</v>
      </c>
      <c r="R31" s="99"/>
      <c r="S31" s="104"/>
      <c r="T31" s="97"/>
      <c r="U31" s="97"/>
      <c r="V31" s="97"/>
      <c r="W31" s="97"/>
      <c r="X31" s="97"/>
      <c r="Y31" s="98">
        <f t="shared" si="2"/>
        <v>0</v>
      </c>
      <c r="Z31" s="99"/>
      <c r="AA31" s="97"/>
      <c r="AB31" s="97"/>
      <c r="AC31" s="97"/>
      <c r="AD31" s="97"/>
      <c r="AE31" s="97"/>
      <c r="AF31" s="97"/>
      <c r="AG31" s="98">
        <f t="shared" si="3"/>
        <v>0</v>
      </c>
      <c r="AH31" s="99"/>
      <c r="AI31" s="104"/>
      <c r="AJ31" s="97"/>
      <c r="AK31" s="97"/>
      <c r="AL31" s="97"/>
      <c r="AM31" s="97"/>
      <c r="AN31" s="97"/>
      <c r="AO31" s="98">
        <f t="shared" si="4"/>
        <v>0</v>
      </c>
      <c r="AP31" s="99"/>
      <c r="AQ31" s="97"/>
      <c r="AR31" s="97"/>
      <c r="AS31" s="97"/>
      <c r="AT31" s="97"/>
      <c r="AU31" s="97"/>
      <c r="AV31" s="97"/>
      <c r="AW31" s="98">
        <f t="shared" si="5"/>
        <v>0</v>
      </c>
      <c r="AX31" s="99"/>
      <c r="AY31" s="97"/>
      <c r="AZ31" s="97"/>
      <c r="BA31" s="97"/>
      <c r="BB31" s="97"/>
      <c r="BC31" s="97"/>
      <c r="BD31" s="97"/>
      <c r="BE31" s="98">
        <f t="shared" si="6"/>
        <v>0</v>
      </c>
      <c r="BF31" s="99"/>
      <c r="BG31" s="104"/>
      <c r="BH31" s="97"/>
      <c r="BI31" s="97"/>
      <c r="BJ31" s="97"/>
      <c r="BK31" s="97"/>
      <c r="BL31" s="97"/>
      <c r="BM31" s="98">
        <f t="shared" si="7"/>
        <v>0</v>
      </c>
      <c r="BN31" s="99"/>
      <c r="BO31" s="97"/>
      <c r="BP31" s="97"/>
      <c r="BQ31" s="97"/>
      <c r="BR31" s="97"/>
      <c r="BS31" s="97"/>
      <c r="BT31" s="97"/>
      <c r="BU31" s="98">
        <f t="shared" si="8"/>
        <v>0</v>
      </c>
      <c r="BV31" s="99"/>
      <c r="BW31" s="104"/>
      <c r="BX31" s="97"/>
      <c r="BY31" s="97"/>
      <c r="BZ31" s="97"/>
      <c r="CA31" s="97"/>
      <c r="CB31" s="97"/>
      <c r="CC31" s="98">
        <f t="shared" si="9"/>
        <v>0</v>
      </c>
      <c r="CD31" s="99"/>
      <c r="CE31" s="104"/>
      <c r="CF31" s="97"/>
      <c r="CG31" s="97"/>
      <c r="CH31" s="97"/>
      <c r="CI31" s="97"/>
      <c r="CJ31" s="97"/>
      <c r="CK31" s="98">
        <f t="shared" si="10"/>
        <v>0</v>
      </c>
      <c r="CL31" s="99"/>
      <c r="CM31" s="97"/>
      <c r="CN31" s="97"/>
      <c r="CO31" s="97"/>
      <c r="CP31" s="97"/>
      <c r="CQ31" s="97"/>
      <c r="CR31" s="97"/>
      <c r="CS31" s="98">
        <f t="shared" si="11"/>
        <v>0</v>
      </c>
      <c r="CT31" s="99"/>
      <c r="CU31" s="97"/>
      <c r="CV31" s="97"/>
      <c r="CW31" s="97"/>
      <c r="CX31" s="97"/>
      <c r="CY31" s="97"/>
      <c r="CZ31" s="97"/>
      <c r="DA31" s="98">
        <f t="shared" si="12"/>
        <v>0</v>
      </c>
      <c r="DB31" s="99"/>
      <c r="DC31" s="97"/>
      <c r="DD31" s="97"/>
      <c r="DE31" s="97"/>
      <c r="DF31" s="97"/>
      <c r="DG31" s="97"/>
      <c r="DH31" s="97"/>
      <c r="DI31" s="98">
        <f t="shared" si="13"/>
        <v>0</v>
      </c>
      <c r="DJ31" s="99"/>
      <c r="DK31" s="97"/>
      <c r="DL31" s="97"/>
      <c r="DM31" s="97"/>
      <c r="DN31" s="97"/>
      <c r="DO31" s="97"/>
      <c r="DP31" s="97"/>
      <c r="DQ31" s="98">
        <f t="shared" si="14"/>
        <v>0</v>
      </c>
      <c r="DR31" s="99"/>
      <c r="DS31" s="97"/>
      <c r="DT31" s="97"/>
      <c r="DU31" s="97"/>
      <c r="DV31" s="97"/>
      <c r="DW31" s="97"/>
      <c r="DX31" s="97"/>
      <c r="DY31" s="98">
        <f t="shared" si="15"/>
        <v>0</v>
      </c>
      <c r="DZ31" s="99"/>
      <c r="EA31" s="97"/>
      <c r="EB31" s="97"/>
      <c r="EC31" s="97"/>
      <c r="ED31" s="97"/>
      <c r="EE31" s="97"/>
      <c r="EF31" s="97"/>
      <c r="EG31" s="98">
        <f t="shared" si="16"/>
        <v>0</v>
      </c>
      <c r="EH31" s="99"/>
      <c r="EI31" s="104"/>
      <c r="EJ31" s="97"/>
      <c r="EK31" s="97"/>
      <c r="EL31" s="97"/>
      <c r="EM31" s="97"/>
      <c r="EN31" s="97"/>
      <c r="EO31" s="98">
        <f t="shared" si="17"/>
        <v>0</v>
      </c>
      <c r="EP31" s="99"/>
      <c r="EQ31" s="97"/>
      <c r="ER31" s="97"/>
      <c r="ES31" s="97"/>
      <c r="ET31" s="97"/>
      <c r="EU31" s="97"/>
      <c r="EV31" s="97"/>
      <c r="EW31" s="98">
        <f t="shared" si="18"/>
        <v>0</v>
      </c>
      <c r="EX31" s="99"/>
      <c r="EY31" s="97"/>
      <c r="EZ31" s="97"/>
      <c r="FA31" s="97"/>
      <c r="FB31" s="97"/>
      <c r="FC31" s="97"/>
      <c r="FD31" s="97"/>
      <c r="FE31" s="98">
        <f t="shared" si="19"/>
        <v>0</v>
      </c>
      <c r="FF31" s="99"/>
      <c r="FG31" s="97"/>
      <c r="FH31" s="97"/>
      <c r="FI31" s="97"/>
      <c r="FJ31" s="97"/>
      <c r="FK31" s="97"/>
      <c r="FL31" s="97"/>
      <c r="FM31" s="98">
        <f t="shared" si="20"/>
        <v>0</v>
      </c>
      <c r="FN31" s="99"/>
      <c r="FO31" s="104"/>
      <c r="FP31" s="97"/>
      <c r="FQ31" s="97"/>
      <c r="FR31" s="97"/>
      <c r="FS31" s="97"/>
      <c r="FT31" s="97"/>
      <c r="FU31" s="98">
        <f t="shared" si="21"/>
        <v>0</v>
      </c>
      <c r="FV31" s="99"/>
      <c r="FW31" s="97"/>
      <c r="FX31" s="97"/>
      <c r="FY31" s="97"/>
      <c r="FZ31" s="97"/>
      <c r="GA31" s="97"/>
      <c r="GB31" s="97"/>
      <c r="GC31" s="98">
        <f t="shared" si="22"/>
        <v>0</v>
      </c>
      <c r="GD31" s="99"/>
      <c r="GE31" s="104"/>
      <c r="GF31" s="97"/>
      <c r="GG31" s="97"/>
      <c r="GH31" s="97"/>
      <c r="GI31" s="97"/>
      <c r="GJ31" s="97"/>
      <c r="GK31" s="98">
        <f t="shared" si="23"/>
        <v>0</v>
      </c>
      <c r="GL31" s="99"/>
      <c r="GM31" s="104"/>
      <c r="GN31" s="97"/>
      <c r="GO31" s="97"/>
      <c r="GP31" s="97"/>
      <c r="GQ31" s="97"/>
      <c r="GR31" s="97"/>
      <c r="GS31" s="98">
        <f t="shared" si="24"/>
        <v>0</v>
      </c>
      <c r="GT31" s="99"/>
      <c r="GU31" s="97"/>
      <c r="GV31" s="97"/>
      <c r="GW31" s="97"/>
      <c r="GX31" s="97"/>
      <c r="GY31" s="97"/>
      <c r="GZ31" s="97"/>
      <c r="HA31" s="98">
        <f t="shared" si="25"/>
        <v>0</v>
      </c>
      <c r="HB31" s="99"/>
      <c r="HC31" s="97"/>
      <c r="HD31" s="97"/>
      <c r="HE31" s="97"/>
      <c r="HF31" s="97"/>
      <c r="HG31" s="97"/>
      <c r="HH31" s="97"/>
      <c r="HI31" s="98">
        <f t="shared" si="26"/>
        <v>0</v>
      </c>
      <c r="HJ31" s="99"/>
      <c r="HK31" s="97"/>
      <c r="HL31" s="97"/>
      <c r="HM31" s="97"/>
      <c r="HN31" s="97"/>
      <c r="HO31" s="97"/>
      <c r="HP31" s="97"/>
      <c r="HQ31" s="98">
        <f t="shared" si="27"/>
        <v>0</v>
      </c>
      <c r="HR31" s="99"/>
      <c r="HS31" s="104"/>
      <c r="HT31" s="97"/>
      <c r="HU31" s="97"/>
      <c r="HV31" s="97"/>
      <c r="HW31" s="97"/>
      <c r="HX31" s="97"/>
      <c r="HY31" s="98">
        <f t="shared" si="28"/>
        <v>0</v>
      </c>
      <c r="HZ31" s="99"/>
      <c r="IA31" s="97"/>
      <c r="IB31" s="97"/>
      <c r="IC31" s="97"/>
      <c r="ID31" s="97"/>
      <c r="IE31" s="97"/>
      <c r="IF31" s="97"/>
      <c r="IG31" s="98">
        <f t="shared" si="29"/>
        <v>0</v>
      </c>
      <c r="IH31" s="99"/>
      <c r="II31" s="97"/>
      <c r="IJ31" s="97"/>
      <c r="IK31" s="97"/>
      <c r="IL31" s="97"/>
      <c r="IM31" s="97"/>
      <c r="IN31" s="97"/>
      <c r="IO31" s="98">
        <f t="shared" si="43"/>
        <v>0</v>
      </c>
      <c r="IP31" s="99"/>
      <c r="IQ31" s="97"/>
      <c r="IR31" s="97"/>
      <c r="IS31" s="98"/>
      <c r="IT31" s="98"/>
      <c r="IU31" s="97"/>
      <c r="IV31" s="97"/>
      <c r="IW31" s="98">
        <f t="shared" si="38"/>
        <v>0</v>
      </c>
      <c r="IX31" s="99"/>
      <c r="IY31" s="100">
        <f t="shared" ref="IY31:JD31" si="64">SUM(C31,K31,S31,AA31,AI31,AQ31,AY31,BG31,BO31,BW31,CE31,CM31,CU31,DC31,DK31,DS31,EA31,EI31,EQ31,EY31,FG31,FO31,FW31,GE31,GM31,GU31,HC31,HK31,HS31,IA31,II31,IQ31)</f>
        <v>0</v>
      </c>
      <c r="IZ31" s="100">
        <f t="shared" si="64"/>
        <v>0</v>
      </c>
      <c r="JA31" s="100">
        <f t="shared" si="64"/>
        <v>0</v>
      </c>
      <c r="JB31" s="100">
        <f t="shared" si="64"/>
        <v>0</v>
      </c>
      <c r="JC31" s="100">
        <f t="shared" si="64"/>
        <v>0</v>
      </c>
      <c r="JD31" s="100">
        <f t="shared" si="64"/>
        <v>0</v>
      </c>
      <c r="JE31" s="111">
        <f t="shared" si="40"/>
        <v>0</v>
      </c>
    </row>
    <row r="32" spans="1:265" ht="15.75" customHeight="1">
      <c r="A32" s="2" t="s">
        <v>88</v>
      </c>
      <c r="B32" s="2" t="s">
        <v>33</v>
      </c>
      <c r="C32" s="97"/>
      <c r="D32" s="97"/>
      <c r="E32" s="97"/>
      <c r="F32" s="97"/>
      <c r="G32" s="97"/>
      <c r="H32" s="97"/>
      <c r="I32" s="98">
        <f t="shared" si="0"/>
        <v>0</v>
      </c>
      <c r="J32" s="99"/>
      <c r="K32" s="97"/>
      <c r="L32" s="97"/>
      <c r="M32" s="98"/>
      <c r="N32" s="98"/>
      <c r="O32" s="97"/>
      <c r="P32" s="97"/>
      <c r="Q32" s="98">
        <f t="shared" si="1"/>
        <v>0</v>
      </c>
      <c r="R32" s="99"/>
      <c r="S32" s="104"/>
      <c r="T32" s="97"/>
      <c r="U32" s="97"/>
      <c r="V32" s="97"/>
      <c r="W32" s="97"/>
      <c r="X32" s="97"/>
      <c r="Y32" s="98">
        <f t="shared" si="2"/>
        <v>0</v>
      </c>
      <c r="Z32" s="99"/>
      <c r="AA32" s="97"/>
      <c r="AB32" s="97"/>
      <c r="AC32" s="98"/>
      <c r="AD32" s="98"/>
      <c r="AE32" s="97"/>
      <c r="AF32" s="97"/>
      <c r="AG32" s="98">
        <f t="shared" si="3"/>
        <v>0</v>
      </c>
      <c r="AH32" s="99"/>
      <c r="AI32" s="104"/>
      <c r="AJ32" s="97"/>
      <c r="AK32" s="97"/>
      <c r="AL32" s="97"/>
      <c r="AM32" s="97"/>
      <c r="AN32" s="97"/>
      <c r="AO32" s="98">
        <f t="shared" si="4"/>
        <v>0</v>
      </c>
      <c r="AP32" s="99"/>
      <c r="AQ32" s="97"/>
      <c r="AR32" s="97"/>
      <c r="AS32" s="98"/>
      <c r="AT32" s="98"/>
      <c r="AU32" s="97"/>
      <c r="AV32" s="97"/>
      <c r="AW32" s="98">
        <f t="shared" si="5"/>
        <v>0</v>
      </c>
      <c r="AX32" s="99"/>
      <c r="AY32" s="97"/>
      <c r="AZ32" s="97"/>
      <c r="BA32" s="98"/>
      <c r="BB32" s="98"/>
      <c r="BC32" s="97"/>
      <c r="BD32" s="97"/>
      <c r="BE32" s="98">
        <f t="shared" si="6"/>
        <v>0</v>
      </c>
      <c r="BF32" s="99"/>
      <c r="BG32" s="104"/>
      <c r="BH32" s="97"/>
      <c r="BI32" s="97"/>
      <c r="BJ32" s="97"/>
      <c r="BK32" s="97"/>
      <c r="BL32" s="97"/>
      <c r="BM32" s="98">
        <f t="shared" si="7"/>
        <v>0</v>
      </c>
      <c r="BN32" s="99"/>
      <c r="BO32" s="97"/>
      <c r="BP32" s="97"/>
      <c r="BQ32" s="98"/>
      <c r="BR32" s="98"/>
      <c r="BS32" s="97"/>
      <c r="BT32" s="97"/>
      <c r="BU32" s="98">
        <f t="shared" si="8"/>
        <v>0</v>
      </c>
      <c r="BV32" s="99"/>
      <c r="BW32" s="104"/>
      <c r="BX32" s="97"/>
      <c r="BY32" s="97"/>
      <c r="BZ32" s="97"/>
      <c r="CA32" s="97"/>
      <c r="CB32" s="97"/>
      <c r="CC32" s="98">
        <f t="shared" si="9"/>
        <v>0</v>
      </c>
      <c r="CD32" s="99"/>
      <c r="CE32" s="112">
        <f>5+3+2</f>
        <v>10</v>
      </c>
      <c r="CF32" s="97"/>
      <c r="CG32" s="97"/>
      <c r="CH32" s="98">
        <v>17</v>
      </c>
      <c r="CI32" s="98">
        <v>1</v>
      </c>
      <c r="CJ32" s="97"/>
      <c r="CK32" s="98">
        <f t="shared" si="10"/>
        <v>28</v>
      </c>
      <c r="CL32" s="99"/>
      <c r="CM32" s="97"/>
      <c r="CN32" s="97"/>
      <c r="CO32" s="98"/>
      <c r="CP32" s="98"/>
      <c r="CQ32" s="97"/>
      <c r="CR32" s="97"/>
      <c r="CS32" s="98">
        <f t="shared" si="11"/>
        <v>0</v>
      </c>
      <c r="CT32" s="99"/>
      <c r="CU32" s="97"/>
      <c r="CV32" s="97"/>
      <c r="CW32" s="98"/>
      <c r="CX32" s="98"/>
      <c r="CY32" s="97"/>
      <c r="CZ32" s="97"/>
      <c r="DA32" s="98">
        <f t="shared" si="12"/>
        <v>0</v>
      </c>
      <c r="DB32" s="99"/>
      <c r="DC32" s="97"/>
      <c r="DD32" s="97"/>
      <c r="DE32" s="98"/>
      <c r="DF32" s="98"/>
      <c r="DG32" s="97"/>
      <c r="DH32" s="97"/>
      <c r="DI32" s="98">
        <f t="shared" si="13"/>
        <v>0</v>
      </c>
      <c r="DJ32" s="99"/>
      <c r="DK32" s="97"/>
      <c r="DL32" s="97"/>
      <c r="DM32" s="98"/>
      <c r="DN32" s="98"/>
      <c r="DO32" s="97"/>
      <c r="DP32" s="97"/>
      <c r="DQ32" s="98">
        <f t="shared" si="14"/>
        <v>0</v>
      </c>
      <c r="DR32" s="99"/>
      <c r="DS32" s="97"/>
      <c r="DT32" s="97"/>
      <c r="DU32" s="98"/>
      <c r="DV32" s="98"/>
      <c r="DW32" s="97"/>
      <c r="DX32" s="97"/>
      <c r="DY32" s="98">
        <f t="shared" si="15"/>
        <v>0</v>
      </c>
      <c r="DZ32" s="99"/>
      <c r="EA32" s="97"/>
      <c r="EB32" s="97"/>
      <c r="EC32" s="98"/>
      <c r="ED32" s="98"/>
      <c r="EE32" s="97"/>
      <c r="EF32" s="97"/>
      <c r="EG32" s="98">
        <f t="shared" si="16"/>
        <v>0</v>
      </c>
      <c r="EH32" s="99"/>
      <c r="EI32" s="104"/>
      <c r="EJ32" s="97"/>
      <c r="EK32" s="97"/>
      <c r="EL32" s="97"/>
      <c r="EM32" s="97"/>
      <c r="EN32" s="97"/>
      <c r="EO32" s="98">
        <f t="shared" si="17"/>
        <v>0</v>
      </c>
      <c r="EP32" s="99"/>
      <c r="EQ32" s="97"/>
      <c r="ER32" s="97"/>
      <c r="ES32" s="98"/>
      <c r="ET32" s="98"/>
      <c r="EU32" s="97"/>
      <c r="EV32" s="97"/>
      <c r="EW32" s="98">
        <f t="shared" si="18"/>
        <v>0</v>
      </c>
      <c r="EX32" s="99"/>
      <c r="EY32" s="97"/>
      <c r="EZ32" s="97"/>
      <c r="FA32" s="98"/>
      <c r="FB32" s="98"/>
      <c r="FC32" s="97"/>
      <c r="FD32" s="97"/>
      <c r="FE32" s="98">
        <f t="shared" si="19"/>
        <v>0</v>
      </c>
      <c r="FF32" s="99"/>
      <c r="FG32" s="97"/>
      <c r="FH32" s="97"/>
      <c r="FI32" s="98"/>
      <c r="FJ32" s="98"/>
      <c r="FK32" s="97"/>
      <c r="FL32" s="97"/>
      <c r="FM32" s="98">
        <f t="shared" si="20"/>
        <v>0</v>
      </c>
      <c r="FN32" s="99"/>
      <c r="FO32" s="104"/>
      <c r="FP32" s="97"/>
      <c r="FQ32" s="97"/>
      <c r="FR32" s="97"/>
      <c r="FS32" s="97"/>
      <c r="FT32" s="97"/>
      <c r="FU32" s="98">
        <f t="shared" si="21"/>
        <v>0</v>
      </c>
      <c r="FV32" s="99"/>
      <c r="FW32" s="97"/>
      <c r="FX32" s="97"/>
      <c r="FY32" s="98"/>
      <c r="FZ32" s="98"/>
      <c r="GA32" s="97"/>
      <c r="GB32" s="97"/>
      <c r="GC32" s="98">
        <f t="shared" si="22"/>
        <v>0</v>
      </c>
      <c r="GD32" s="99"/>
      <c r="GE32" s="104"/>
      <c r="GF32" s="97"/>
      <c r="GG32" s="97"/>
      <c r="GH32" s="97"/>
      <c r="GI32" s="97"/>
      <c r="GJ32" s="97"/>
      <c r="GK32" s="98">
        <f t="shared" si="23"/>
        <v>0</v>
      </c>
      <c r="GL32" s="99"/>
      <c r="GM32" s="112">
        <f>5+3+2+2</f>
        <v>12</v>
      </c>
      <c r="GN32" s="97"/>
      <c r="GO32" s="97"/>
      <c r="GP32" s="98">
        <f>2.5+9+2</f>
        <v>13.5</v>
      </c>
      <c r="GQ32" s="97"/>
      <c r="GR32" s="97"/>
      <c r="GS32" s="98">
        <f t="shared" si="24"/>
        <v>25.5</v>
      </c>
      <c r="GT32" s="99"/>
      <c r="GU32" s="97"/>
      <c r="GV32" s="97"/>
      <c r="GW32" s="98"/>
      <c r="GX32" s="98"/>
      <c r="GY32" s="97"/>
      <c r="GZ32" s="97"/>
      <c r="HA32" s="98">
        <f t="shared" si="25"/>
        <v>0</v>
      </c>
      <c r="HB32" s="99"/>
      <c r="HC32" s="97"/>
      <c r="HD32" s="97"/>
      <c r="HE32" s="98"/>
      <c r="HF32" s="98"/>
      <c r="HG32" s="97"/>
      <c r="HH32" s="97"/>
      <c r="HI32" s="98">
        <f t="shared" si="26"/>
        <v>0</v>
      </c>
      <c r="HJ32" s="99"/>
      <c r="HK32" s="97"/>
      <c r="HL32" s="97"/>
      <c r="HM32" s="98"/>
      <c r="HN32" s="98"/>
      <c r="HO32" s="97"/>
      <c r="HP32" s="97"/>
      <c r="HQ32" s="98">
        <f t="shared" si="27"/>
        <v>0</v>
      </c>
      <c r="HR32" s="99"/>
      <c r="HS32" s="104"/>
      <c r="HT32" s="97"/>
      <c r="HU32" s="97"/>
      <c r="HV32" s="97"/>
      <c r="HW32" s="97"/>
      <c r="HX32" s="97"/>
      <c r="HY32" s="98">
        <f t="shared" si="28"/>
        <v>0</v>
      </c>
      <c r="HZ32" s="99"/>
      <c r="IA32" s="97"/>
      <c r="IB32" s="97"/>
      <c r="IC32" s="98"/>
      <c r="ID32" s="98"/>
      <c r="IE32" s="97"/>
      <c r="IF32" s="97"/>
      <c r="IG32" s="98">
        <f t="shared" si="29"/>
        <v>0</v>
      </c>
      <c r="IH32" s="99"/>
      <c r="II32" s="97"/>
      <c r="IJ32" s="97"/>
      <c r="IK32" s="98"/>
      <c r="IL32" s="98"/>
      <c r="IM32" s="97"/>
      <c r="IN32" s="97"/>
      <c r="IO32" s="98">
        <f t="shared" si="43"/>
        <v>0</v>
      </c>
      <c r="IP32" s="99"/>
      <c r="IQ32" s="97"/>
      <c r="IR32" s="97"/>
      <c r="IS32" s="98"/>
      <c r="IT32" s="98"/>
      <c r="IU32" s="97"/>
      <c r="IV32" s="97"/>
      <c r="IW32" s="98">
        <f t="shared" si="38"/>
        <v>0</v>
      </c>
      <c r="IX32" s="99"/>
      <c r="IY32" s="100">
        <f t="shared" ref="IY32:JD32" si="65">SUM(C32,K32,S32,AA32,AI32,AQ32,AY32,BG32,BO32,BW32,CE32,CM32,CU32,DC32,DK32,DS32,EA32,EI32,EQ32,EY32,FG32,FO32,FW32,GE32,GM32,GU32,HC32,HK32,HS32,IA32,II32,IQ32)</f>
        <v>22</v>
      </c>
      <c r="IZ32" s="100">
        <f t="shared" si="65"/>
        <v>0</v>
      </c>
      <c r="JA32" s="100">
        <f t="shared" si="65"/>
        <v>0</v>
      </c>
      <c r="JB32" s="100">
        <f t="shared" si="65"/>
        <v>30.5</v>
      </c>
      <c r="JC32" s="100">
        <f t="shared" si="65"/>
        <v>1</v>
      </c>
      <c r="JD32" s="100">
        <f t="shared" si="65"/>
        <v>0</v>
      </c>
      <c r="JE32" s="111">
        <f t="shared" si="40"/>
        <v>53.5</v>
      </c>
    </row>
    <row r="33" spans="1:265" ht="15.75" customHeight="1">
      <c r="A33" s="2" t="s">
        <v>89</v>
      </c>
      <c r="B33" s="2" t="s">
        <v>34</v>
      </c>
      <c r="C33" s="97"/>
      <c r="D33" s="97"/>
      <c r="E33" s="98">
        <v>1</v>
      </c>
      <c r="F33" s="98">
        <v>2</v>
      </c>
      <c r="G33" s="97"/>
      <c r="H33" s="97"/>
      <c r="I33" s="98">
        <f t="shared" si="0"/>
        <v>3</v>
      </c>
      <c r="J33" s="99"/>
      <c r="K33" s="97"/>
      <c r="L33" s="97"/>
      <c r="M33" s="98"/>
      <c r="N33" s="98"/>
      <c r="O33" s="97"/>
      <c r="P33" s="97"/>
      <c r="Q33" s="98">
        <f t="shared" si="1"/>
        <v>0</v>
      </c>
      <c r="R33" s="99"/>
      <c r="S33" s="104"/>
      <c r="T33" s="97"/>
      <c r="U33" s="97"/>
      <c r="V33" s="97"/>
      <c r="W33" s="97"/>
      <c r="X33" s="97"/>
      <c r="Y33" s="98">
        <f t="shared" si="2"/>
        <v>0</v>
      </c>
      <c r="Z33" s="99"/>
      <c r="AA33" s="97"/>
      <c r="AB33" s="97"/>
      <c r="AC33" s="98"/>
      <c r="AD33" s="98"/>
      <c r="AE33" s="97"/>
      <c r="AF33" s="97"/>
      <c r="AG33" s="98">
        <f t="shared" si="3"/>
        <v>0</v>
      </c>
      <c r="AH33" s="99"/>
      <c r="AI33" s="104"/>
      <c r="AJ33" s="97"/>
      <c r="AK33" s="97"/>
      <c r="AL33" s="97"/>
      <c r="AM33" s="97"/>
      <c r="AN33" s="97"/>
      <c r="AO33" s="98">
        <f t="shared" si="4"/>
        <v>0</v>
      </c>
      <c r="AP33" s="99"/>
      <c r="AQ33" s="97"/>
      <c r="AR33" s="97"/>
      <c r="AS33" s="98"/>
      <c r="AT33" s="98"/>
      <c r="AU33" s="97"/>
      <c r="AV33" s="97"/>
      <c r="AW33" s="98">
        <f t="shared" si="5"/>
        <v>0</v>
      </c>
      <c r="AX33" s="99"/>
      <c r="AY33" s="97"/>
      <c r="AZ33" s="97"/>
      <c r="BA33" s="98"/>
      <c r="BB33" s="98"/>
      <c r="BC33" s="97"/>
      <c r="BD33" s="97"/>
      <c r="BE33" s="98">
        <f t="shared" si="6"/>
        <v>0</v>
      </c>
      <c r="BF33" s="99"/>
      <c r="BG33" s="104"/>
      <c r="BH33" s="97"/>
      <c r="BI33" s="97"/>
      <c r="BJ33" s="97"/>
      <c r="BK33" s="97"/>
      <c r="BL33" s="97"/>
      <c r="BM33" s="98">
        <f t="shared" si="7"/>
        <v>0</v>
      </c>
      <c r="BN33" s="99"/>
      <c r="BO33" s="97"/>
      <c r="BP33" s="97"/>
      <c r="BQ33" s="98"/>
      <c r="BR33" s="98"/>
      <c r="BS33" s="97"/>
      <c r="BT33" s="97"/>
      <c r="BU33" s="98">
        <f t="shared" si="8"/>
        <v>0</v>
      </c>
      <c r="BV33" s="99"/>
      <c r="BW33" s="104"/>
      <c r="BX33" s="97"/>
      <c r="BY33" s="97"/>
      <c r="BZ33" s="97"/>
      <c r="CA33" s="97"/>
      <c r="CB33" s="97"/>
      <c r="CC33" s="98">
        <f t="shared" si="9"/>
        <v>0</v>
      </c>
      <c r="CD33" s="99"/>
      <c r="CE33" s="104"/>
      <c r="CF33" s="97"/>
      <c r="CG33" s="97"/>
      <c r="CH33" s="97"/>
      <c r="CI33" s="97"/>
      <c r="CJ33" s="97"/>
      <c r="CK33" s="98">
        <f t="shared" si="10"/>
        <v>0</v>
      </c>
      <c r="CL33" s="99"/>
      <c r="CM33" s="97"/>
      <c r="CN33" s="97"/>
      <c r="CO33" s="98"/>
      <c r="CP33" s="98"/>
      <c r="CQ33" s="97"/>
      <c r="CR33" s="97"/>
      <c r="CS33" s="98">
        <f t="shared" si="11"/>
        <v>0</v>
      </c>
      <c r="CT33" s="99"/>
      <c r="CU33" s="97"/>
      <c r="CV33" s="97"/>
      <c r="CW33" s="98"/>
      <c r="CX33" s="98"/>
      <c r="CY33" s="97"/>
      <c r="CZ33" s="97"/>
      <c r="DA33" s="98">
        <f t="shared" si="12"/>
        <v>0</v>
      </c>
      <c r="DB33" s="99"/>
      <c r="DC33" s="97"/>
      <c r="DD33" s="97"/>
      <c r="DE33" s="98"/>
      <c r="DF33" s="98"/>
      <c r="DG33" s="97"/>
      <c r="DH33" s="97"/>
      <c r="DI33" s="98">
        <f t="shared" si="13"/>
        <v>0</v>
      </c>
      <c r="DJ33" s="99"/>
      <c r="DK33" s="97"/>
      <c r="DL33" s="97"/>
      <c r="DM33" s="98"/>
      <c r="DN33" s="98"/>
      <c r="DO33" s="97"/>
      <c r="DP33" s="97"/>
      <c r="DQ33" s="98">
        <f t="shared" si="14"/>
        <v>0</v>
      </c>
      <c r="DR33" s="99"/>
      <c r="DS33" s="97"/>
      <c r="DT33" s="97"/>
      <c r="DU33" s="98"/>
      <c r="DV33" s="98"/>
      <c r="DW33" s="97"/>
      <c r="DX33" s="97"/>
      <c r="DY33" s="98">
        <f t="shared" si="15"/>
        <v>0</v>
      </c>
      <c r="DZ33" s="99"/>
      <c r="EA33" s="97"/>
      <c r="EB33" s="97"/>
      <c r="EC33" s="98"/>
      <c r="ED33" s="98"/>
      <c r="EE33" s="97"/>
      <c r="EF33" s="97"/>
      <c r="EG33" s="98">
        <f t="shared" si="16"/>
        <v>0</v>
      </c>
      <c r="EH33" s="99"/>
      <c r="EI33" s="104"/>
      <c r="EJ33" s="97"/>
      <c r="EK33" s="98">
        <v>1</v>
      </c>
      <c r="EL33" s="98">
        <v>1</v>
      </c>
      <c r="EM33" s="97"/>
      <c r="EN33" s="97"/>
      <c r="EO33" s="98">
        <f t="shared" si="17"/>
        <v>2</v>
      </c>
      <c r="EP33" s="99"/>
      <c r="EQ33" s="97"/>
      <c r="ER33" s="97"/>
      <c r="ES33" s="98"/>
      <c r="ET33" s="98"/>
      <c r="EU33" s="97"/>
      <c r="EV33" s="97"/>
      <c r="EW33" s="98">
        <f t="shared" si="18"/>
        <v>0</v>
      </c>
      <c r="EX33" s="99"/>
      <c r="EY33" s="97"/>
      <c r="EZ33" s="97"/>
      <c r="FA33" s="98"/>
      <c r="FB33" s="98"/>
      <c r="FC33" s="97"/>
      <c r="FD33" s="97"/>
      <c r="FE33" s="98">
        <f t="shared" si="19"/>
        <v>0</v>
      </c>
      <c r="FF33" s="99"/>
      <c r="FG33" s="97"/>
      <c r="FH33" s="97"/>
      <c r="FI33" s="98"/>
      <c r="FJ33" s="98"/>
      <c r="FK33" s="97"/>
      <c r="FL33" s="97"/>
      <c r="FM33" s="98">
        <f t="shared" si="20"/>
        <v>0</v>
      </c>
      <c r="FN33" s="99"/>
      <c r="FO33" s="104"/>
      <c r="FP33" s="98">
        <v>0.5</v>
      </c>
      <c r="FQ33" s="97"/>
      <c r="FR33" s="98">
        <v>1</v>
      </c>
      <c r="FS33" s="97"/>
      <c r="FT33" s="97"/>
      <c r="FU33" s="98">
        <f t="shared" si="21"/>
        <v>1.5</v>
      </c>
      <c r="FV33" s="99"/>
      <c r="FW33" s="97"/>
      <c r="FX33" s="97"/>
      <c r="FY33" s="98"/>
      <c r="FZ33" s="98"/>
      <c r="GA33" s="97"/>
      <c r="GB33" s="97"/>
      <c r="GC33" s="98">
        <f t="shared" si="22"/>
        <v>0</v>
      </c>
      <c r="GD33" s="99"/>
      <c r="GE33" s="104"/>
      <c r="GF33" s="97"/>
      <c r="GG33" s="97"/>
      <c r="GH33" s="97"/>
      <c r="GI33" s="97"/>
      <c r="GJ33" s="97"/>
      <c r="GK33" s="98">
        <f t="shared" si="23"/>
        <v>0</v>
      </c>
      <c r="GL33" s="99"/>
      <c r="GM33" s="104"/>
      <c r="GN33" s="97"/>
      <c r="GO33" s="97"/>
      <c r="GP33" s="97"/>
      <c r="GQ33" s="97"/>
      <c r="GR33" s="97"/>
      <c r="GS33" s="98">
        <f t="shared" si="24"/>
        <v>0</v>
      </c>
      <c r="GT33" s="99"/>
      <c r="GU33" s="97"/>
      <c r="GV33" s="97"/>
      <c r="GW33" s="98"/>
      <c r="GX33" s="98"/>
      <c r="GY33" s="97"/>
      <c r="GZ33" s="97"/>
      <c r="HA33" s="98">
        <f t="shared" si="25"/>
        <v>0</v>
      </c>
      <c r="HB33" s="99"/>
      <c r="HC33" s="97"/>
      <c r="HD33" s="97"/>
      <c r="HE33" s="98"/>
      <c r="HF33" s="98"/>
      <c r="HG33" s="97"/>
      <c r="HH33" s="97"/>
      <c r="HI33" s="98">
        <f t="shared" si="26"/>
        <v>0</v>
      </c>
      <c r="HJ33" s="99"/>
      <c r="HK33" s="97"/>
      <c r="HL33" s="97"/>
      <c r="HM33" s="98"/>
      <c r="HN33" s="98"/>
      <c r="HO33" s="97"/>
      <c r="HP33" s="97"/>
      <c r="HQ33" s="98">
        <f t="shared" si="27"/>
        <v>0</v>
      </c>
      <c r="HR33" s="99"/>
      <c r="HS33" s="104"/>
      <c r="HT33" s="97"/>
      <c r="HU33" s="98">
        <v>1</v>
      </c>
      <c r="HV33" s="98">
        <v>1</v>
      </c>
      <c r="HW33" s="97"/>
      <c r="HX33" s="97"/>
      <c r="HY33" s="98">
        <f t="shared" si="28"/>
        <v>2</v>
      </c>
      <c r="HZ33" s="99"/>
      <c r="IA33" s="97"/>
      <c r="IB33" s="97"/>
      <c r="IC33" s="98"/>
      <c r="ID33" s="98"/>
      <c r="IE33" s="97"/>
      <c r="IF33" s="97"/>
      <c r="IG33" s="98">
        <f t="shared" si="29"/>
        <v>0</v>
      </c>
      <c r="IH33" s="99"/>
      <c r="II33" s="97"/>
      <c r="IJ33" s="97"/>
      <c r="IK33" s="98"/>
      <c r="IL33" s="98"/>
      <c r="IM33" s="97"/>
      <c r="IN33" s="97"/>
      <c r="IO33" s="98">
        <f t="shared" si="43"/>
        <v>0</v>
      </c>
      <c r="IP33" s="99"/>
      <c r="IQ33" s="98"/>
      <c r="IR33" s="97"/>
      <c r="IS33" s="97"/>
      <c r="IT33" s="98"/>
      <c r="IU33" s="98"/>
      <c r="IV33" s="97"/>
      <c r="IW33" s="98">
        <f t="shared" si="38"/>
        <v>0</v>
      </c>
      <c r="IX33" s="99"/>
      <c r="IY33" s="100">
        <f t="shared" ref="IY33:JD33" si="66">SUM(C33,K33,S33,AA33,AI33,AQ33,AY33,BG33,BO33,BW33,CE33,CM33,CU33,DC33,DK33,DS33,EA33,EI33,EQ33,EY33,FG33,FO33,FW33,GE33,GM33,GU33,HC33,HK33,HS33,IA33,II33,IQ33)</f>
        <v>0</v>
      </c>
      <c r="IZ33" s="100">
        <f t="shared" si="66"/>
        <v>0.5</v>
      </c>
      <c r="JA33" s="100">
        <f t="shared" si="66"/>
        <v>3</v>
      </c>
      <c r="JB33" s="100">
        <f t="shared" si="66"/>
        <v>5</v>
      </c>
      <c r="JC33" s="100">
        <f t="shared" si="66"/>
        <v>0</v>
      </c>
      <c r="JD33" s="100">
        <f t="shared" si="66"/>
        <v>0</v>
      </c>
      <c r="JE33" s="111">
        <f t="shared" si="40"/>
        <v>8.5</v>
      </c>
    </row>
    <row r="34" spans="1:265" ht="15.75" customHeight="1">
      <c r="A34" s="2" t="s">
        <v>90</v>
      </c>
      <c r="B34" s="2" t="s">
        <v>35</v>
      </c>
      <c r="C34" s="97"/>
      <c r="D34" s="97"/>
      <c r="E34" s="98">
        <v>5</v>
      </c>
      <c r="F34" s="98">
        <v>1.5</v>
      </c>
      <c r="G34" s="97"/>
      <c r="H34" s="97"/>
      <c r="I34" s="98">
        <f t="shared" si="0"/>
        <v>6.5</v>
      </c>
      <c r="J34" s="99"/>
      <c r="K34" s="98"/>
      <c r="L34" s="97"/>
      <c r="M34" s="97"/>
      <c r="N34" s="98"/>
      <c r="O34" s="98"/>
      <c r="P34" s="97"/>
      <c r="Q34" s="98">
        <f t="shared" si="1"/>
        <v>0</v>
      </c>
      <c r="R34" s="99"/>
      <c r="S34" s="104"/>
      <c r="T34" s="97"/>
      <c r="U34" s="98">
        <v>1</v>
      </c>
      <c r="V34" s="98">
        <v>3</v>
      </c>
      <c r="W34" s="98">
        <v>1</v>
      </c>
      <c r="X34" s="97"/>
      <c r="Y34" s="98">
        <f t="shared" si="2"/>
        <v>5</v>
      </c>
      <c r="Z34" s="99"/>
      <c r="AA34" s="98"/>
      <c r="AB34" s="97"/>
      <c r="AC34" s="97"/>
      <c r="AD34" s="98"/>
      <c r="AE34" s="98"/>
      <c r="AF34" s="97"/>
      <c r="AG34" s="98">
        <f t="shared" si="3"/>
        <v>0</v>
      </c>
      <c r="AH34" s="99"/>
      <c r="AI34" s="104"/>
      <c r="AJ34" s="97"/>
      <c r="AK34" s="97"/>
      <c r="AL34" s="97"/>
      <c r="AM34" s="97"/>
      <c r="AN34" s="97"/>
      <c r="AO34" s="98">
        <f t="shared" si="4"/>
        <v>0</v>
      </c>
      <c r="AP34" s="99"/>
      <c r="AQ34" s="98"/>
      <c r="AR34" s="97"/>
      <c r="AS34" s="97"/>
      <c r="AT34" s="98"/>
      <c r="AU34" s="98"/>
      <c r="AV34" s="97"/>
      <c r="AW34" s="98">
        <f t="shared" si="5"/>
        <v>0</v>
      </c>
      <c r="AX34" s="99"/>
      <c r="AY34" s="98"/>
      <c r="AZ34" s="97"/>
      <c r="BA34" s="97"/>
      <c r="BB34" s="98"/>
      <c r="BC34" s="98"/>
      <c r="BD34" s="97"/>
      <c r="BE34" s="98">
        <f t="shared" si="6"/>
        <v>0</v>
      </c>
      <c r="BF34" s="99"/>
      <c r="BG34" s="104"/>
      <c r="BH34" s="97"/>
      <c r="BI34" s="97"/>
      <c r="BJ34" s="97"/>
      <c r="BK34" s="97"/>
      <c r="BL34" s="97"/>
      <c r="BM34" s="98">
        <f t="shared" si="7"/>
        <v>0</v>
      </c>
      <c r="BN34" s="99"/>
      <c r="BO34" s="98"/>
      <c r="BP34" s="97"/>
      <c r="BQ34" s="97"/>
      <c r="BR34" s="98"/>
      <c r="BS34" s="98"/>
      <c r="BT34" s="97"/>
      <c r="BU34" s="98">
        <f t="shared" si="8"/>
        <v>0</v>
      </c>
      <c r="BV34" s="99"/>
      <c r="BW34" s="112">
        <v>1</v>
      </c>
      <c r="BX34" s="98">
        <v>1</v>
      </c>
      <c r="BY34" s="98">
        <v>0.5</v>
      </c>
      <c r="BZ34" s="98">
        <v>4</v>
      </c>
      <c r="CA34" s="97"/>
      <c r="CB34" s="97"/>
      <c r="CC34" s="98">
        <f t="shared" si="9"/>
        <v>6.5</v>
      </c>
      <c r="CD34" s="99"/>
      <c r="CE34" s="104"/>
      <c r="CF34" s="97"/>
      <c r="CG34" s="97"/>
      <c r="CH34" s="97"/>
      <c r="CI34" s="97"/>
      <c r="CJ34" s="97"/>
      <c r="CK34" s="98">
        <f t="shared" si="10"/>
        <v>0</v>
      </c>
      <c r="CL34" s="99"/>
      <c r="CM34" s="98"/>
      <c r="CN34" s="97"/>
      <c r="CO34" s="97"/>
      <c r="CP34" s="98"/>
      <c r="CQ34" s="98"/>
      <c r="CR34" s="97"/>
      <c r="CS34" s="98">
        <f t="shared" si="11"/>
        <v>0</v>
      </c>
      <c r="CT34" s="99"/>
      <c r="CU34" s="98"/>
      <c r="CV34" s="97"/>
      <c r="CW34" s="97"/>
      <c r="CX34" s="98"/>
      <c r="CY34" s="98"/>
      <c r="CZ34" s="97"/>
      <c r="DA34" s="98">
        <f t="shared" si="12"/>
        <v>0</v>
      </c>
      <c r="DB34" s="99"/>
      <c r="DC34" s="98"/>
      <c r="DD34" s="97"/>
      <c r="DE34" s="97"/>
      <c r="DF34" s="98"/>
      <c r="DG34" s="98"/>
      <c r="DH34" s="97"/>
      <c r="DI34" s="98">
        <f t="shared" si="13"/>
        <v>0</v>
      </c>
      <c r="DJ34" s="99"/>
      <c r="DK34" s="98"/>
      <c r="DL34" s="97"/>
      <c r="DM34" s="97"/>
      <c r="DN34" s="98"/>
      <c r="DO34" s="98"/>
      <c r="DP34" s="97"/>
      <c r="DQ34" s="98">
        <f t="shared" si="14"/>
        <v>0</v>
      </c>
      <c r="DR34" s="99"/>
      <c r="DS34" s="98"/>
      <c r="DT34" s="97"/>
      <c r="DU34" s="97"/>
      <c r="DV34" s="98"/>
      <c r="DW34" s="98"/>
      <c r="DX34" s="97"/>
      <c r="DY34" s="98">
        <f t="shared" si="15"/>
        <v>0</v>
      </c>
      <c r="DZ34" s="99"/>
      <c r="EA34" s="98"/>
      <c r="EB34" s="97"/>
      <c r="EC34" s="97"/>
      <c r="ED34" s="98"/>
      <c r="EE34" s="98"/>
      <c r="EF34" s="97"/>
      <c r="EG34" s="98">
        <f t="shared" si="16"/>
        <v>0</v>
      </c>
      <c r="EH34" s="99"/>
      <c r="EI34" s="104"/>
      <c r="EJ34" s="97"/>
      <c r="EK34" s="98">
        <v>0.5</v>
      </c>
      <c r="EL34" s="98">
        <v>2</v>
      </c>
      <c r="EM34" s="97"/>
      <c r="EN34" s="98">
        <v>1</v>
      </c>
      <c r="EO34" s="98">
        <f t="shared" si="17"/>
        <v>3.5</v>
      </c>
      <c r="EP34" s="99"/>
      <c r="EQ34" s="98"/>
      <c r="ER34" s="97"/>
      <c r="ES34" s="97"/>
      <c r="ET34" s="98"/>
      <c r="EU34" s="98"/>
      <c r="EV34" s="97"/>
      <c r="EW34" s="98">
        <f t="shared" si="18"/>
        <v>0</v>
      </c>
      <c r="EX34" s="99"/>
      <c r="EY34" s="98"/>
      <c r="EZ34" s="97"/>
      <c r="FA34" s="97"/>
      <c r="FB34" s="98"/>
      <c r="FC34" s="98"/>
      <c r="FD34" s="97"/>
      <c r="FE34" s="98">
        <f t="shared" si="19"/>
        <v>0</v>
      </c>
      <c r="FF34" s="99"/>
      <c r="FG34" s="98"/>
      <c r="FH34" s="97"/>
      <c r="FI34" s="97"/>
      <c r="FJ34" s="98"/>
      <c r="FK34" s="98"/>
      <c r="FL34" s="97"/>
      <c r="FM34" s="98">
        <f t="shared" si="20"/>
        <v>0</v>
      </c>
      <c r="FN34" s="99"/>
      <c r="FO34" s="104"/>
      <c r="FP34" s="98">
        <v>0.5</v>
      </c>
      <c r="FQ34" s="97"/>
      <c r="FR34" s="98">
        <v>1</v>
      </c>
      <c r="FS34" s="97"/>
      <c r="FT34" s="98">
        <v>0.5</v>
      </c>
      <c r="FU34" s="98">
        <f t="shared" si="21"/>
        <v>2</v>
      </c>
      <c r="FV34" s="99"/>
      <c r="FW34" s="98"/>
      <c r="FX34" s="97"/>
      <c r="FY34" s="97"/>
      <c r="FZ34" s="98"/>
      <c r="GA34" s="98"/>
      <c r="GB34" s="97"/>
      <c r="GC34" s="98">
        <f t="shared" si="22"/>
        <v>0</v>
      </c>
      <c r="GD34" s="99"/>
      <c r="GE34" s="104"/>
      <c r="GF34" s="97"/>
      <c r="GG34" s="97"/>
      <c r="GH34" s="98">
        <v>2</v>
      </c>
      <c r="GI34" s="97"/>
      <c r="GJ34" s="98">
        <v>1.5</v>
      </c>
      <c r="GK34" s="98">
        <f t="shared" si="23"/>
        <v>3.5</v>
      </c>
      <c r="GL34" s="99"/>
      <c r="GM34" s="104"/>
      <c r="GN34" s="97"/>
      <c r="GO34" s="97"/>
      <c r="GP34" s="97"/>
      <c r="GQ34" s="97"/>
      <c r="GR34" s="97"/>
      <c r="GS34" s="98">
        <f t="shared" si="24"/>
        <v>0</v>
      </c>
      <c r="GT34" s="99"/>
      <c r="GU34" s="98"/>
      <c r="GV34" s="97"/>
      <c r="GW34" s="97"/>
      <c r="GX34" s="98"/>
      <c r="GY34" s="98"/>
      <c r="GZ34" s="97"/>
      <c r="HA34" s="98">
        <f t="shared" si="25"/>
        <v>0</v>
      </c>
      <c r="HB34" s="99"/>
      <c r="HC34" s="98"/>
      <c r="HD34" s="97"/>
      <c r="HE34" s="97"/>
      <c r="HF34" s="98"/>
      <c r="HG34" s="98"/>
      <c r="HH34" s="97"/>
      <c r="HI34" s="98">
        <f t="shared" si="26"/>
        <v>0</v>
      </c>
      <c r="HJ34" s="99"/>
      <c r="HK34" s="98"/>
      <c r="HL34" s="97"/>
      <c r="HM34" s="97"/>
      <c r="HN34" s="98"/>
      <c r="HO34" s="98"/>
      <c r="HP34" s="97"/>
      <c r="HQ34" s="98">
        <f t="shared" si="27"/>
        <v>0</v>
      </c>
      <c r="HR34" s="99"/>
      <c r="HS34" s="104"/>
      <c r="HT34" s="97"/>
      <c r="HU34" s="97"/>
      <c r="HV34" s="98">
        <v>2.5</v>
      </c>
      <c r="HW34" s="97"/>
      <c r="HX34" s="98">
        <v>2</v>
      </c>
      <c r="HY34" s="98">
        <f t="shared" si="28"/>
        <v>4.5</v>
      </c>
      <c r="HZ34" s="99"/>
      <c r="IA34" s="98"/>
      <c r="IB34" s="97"/>
      <c r="IC34" s="97"/>
      <c r="ID34" s="98"/>
      <c r="IE34" s="98"/>
      <c r="IF34" s="97"/>
      <c r="IG34" s="98">
        <f t="shared" si="29"/>
        <v>0</v>
      </c>
      <c r="IH34" s="99"/>
      <c r="II34" s="98"/>
      <c r="IJ34" s="97"/>
      <c r="IK34" s="97"/>
      <c r="IL34" s="98"/>
      <c r="IM34" s="98"/>
      <c r="IN34" s="97"/>
      <c r="IO34" s="98">
        <f t="shared" si="43"/>
        <v>0</v>
      </c>
      <c r="IP34" s="99"/>
      <c r="IQ34" s="97"/>
      <c r="IR34" s="97"/>
      <c r="IS34" s="97"/>
      <c r="IT34" s="97"/>
      <c r="IU34" s="97"/>
      <c r="IV34" s="97"/>
      <c r="IW34" s="98">
        <f t="shared" si="38"/>
        <v>0</v>
      </c>
      <c r="IX34" s="99"/>
      <c r="IY34" s="100">
        <f t="shared" ref="IY34:JD34" si="67">SUM(C34,K34,S34,AA34,AI34,AQ34,AY34,BG34,BO34,BW34,CE34,CM34,CU34,DC34,DK34,DS34,EA34,EI34,EQ34,EY34,FG34,FO34,FW34,GE34,GM34,GU34,HC34,HK34,HS34,IA34,II34,IQ34)</f>
        <v>1</v>
      </c>
      <c r="IZ34" s="100">
        <f t="shared" si="67"/>
        <v>1.5</v>
      </c>
      <c r="JA34" s="100">
        <f t="shared" si="67"/>
        <v>7</v>
      </c>
      <c r="JB34" s="100">
        <f t="shared" si="67"/>
        <v>16</v>
      </c>
      <c r="JC34" s="100">
        <f t="shared" si="67"/>
        <v>1</v>
      </c>
      <c r="JD34" s="100">
        <f t="shared" si="67"/>
        <v>5</v>
      </c>
      <c r="JE34" s="111">
        <f t="shared" si="40"/>
        <v>31.5</v>
      </c>
    </row>
    <row r="35" spans="1:265" ht="15.75" customHeight="1">
      <c r="A35" s="2" t="s">
        <v>91</v>
      </c>
      <c r="B35" s="2" t="s">
        <v>37</v>
      </c>
      <c r="C35" s="98">
        <v>7</v>
      </c>
      <c r="D35" s="97"/>
      <c r="E35" s="97"/>
      <c r="F35" s="98">
        <v>2</v>
      </c>
      <c r="G35" s="98">
        <v>1</v>
      </c>
      <c r="H35" s="97"/>
      <c r="I35" s="98">
        <f t="shared" si="0"/>
        <v>10</v>
      </c>
      <c r="J35" s="99"/>
      <c r="K35" s="97"/>
      <c r="L35" s="97"/>
      <c r="M35" s="97"/>
      <c r="N35" s="97"/>
      <c r="O35" s="97"/>
      <c r="P35" s="97"/>
      <c r="Q35" s="98">
        <f t="shared" si="1"/>
        <v>0</v>
      </c>
      <c r="R35" s="99"/>
      <c r="S35" s="104"/>
      <c r="T35" s="97"/>
      <c r="U35" s="97"/>
      <c r="V35" s="98">
        <v>3</v>
      </c>
      <c r="W35" s="98">
        <v>1</v>
      </c>
      <c r="X35" s="98">
        <v>1</v>
      </c>
      <c r="Y35" s="98">
        <f t="shared" si="2"/>
        <v>5</v>
      </c>
      <c r="Z35" s="99"/>
      <c r="AA35" s="97"/>
      <c r="AB35" s="97"/>
      <c r="AC35" s="97"/>
      <c r="AD35" s="97"/>
      <c r="AE35" s="97"/>
      <c r="AF35" s="97"/>
      <c r="AG35" s="98">
        <f t="shared" si="3"/>
        <v>0</v>
      </c>
      <c r="AH35" s="99"/>
      <c r="AI35" s="104"/>
      <c r="AJ35" s="97"/>
      <c r="AK35" s="97"/>
      <c r="AL35" s="97"/>
      <c r="AM35" s="97"/>
      <c r="AN35" s="97"/>
      <c r="AO35" s="98">
        <f t="shared" si="4"/>
        <v>0</v>
      </c>
      <c r="AP35" s="99"/>
      <c r="AQ35" s="97"/>
      <c r="AR35" s="97"/>
      <c r="AS35" s="97"/>
      <c r="AT35" s="97"/>
      <c r="AU35" s="97"/>
      <c r="AV35" s="97"/>
      <c r="AW35" s="98">
        <f t="shared" si="5"/>
        <v>0</v>
      </c>
      <c r="AX35" s="99"/>
      <c r="AY35" s="97"/>
      <c r="AZ35" s="97"/>
      <c r="BA35" s="97"/>
      <c r="BB35" s="97"/>
      <c r="BC35" s="97"/>
      <c r="BD35" s="97"/>
      <c r="BE35" s="98">
        <f t="shared" si="6"/>
        <v>0</v>
      </c>
      <c r="BF35" s="99"/>
      <c r="BG35" s="104"/>
      <c r="BH35" s="97"/>
      <c r="BI35" s="97"/>
      <c r="BJ35" s="97"/>
      <c r="BK35" s="97"/>
      <c r="BL35" s="97"/>
      <c r="BM35" s="98">
        <f t="shared" si="7"/>
        <v>0</v>
      </c>
      <c r="BN35" s="99"/>
      <c r="BO35" s="97"/>
      <c r="BP35" s="97"/>
      <c r="BQ35" s="97"/>
      <c r="BR35" s="97"/>
      <c r="BS35" s="97"/>
      <c r="BT35" s="97"/>
      <c r="BU35" s="98">
        <f t="shared" si="8"/>
        <v>0</v>
      </c>
      <c r="BV35" s="99"/>
      <c r="BW35" s="112">
        <v>2</v>
      </c>
      <c r="BX35" s="97"/>
      <c r="BY35" s="97"/>
      <c r="BZ35" s="98">
        <v>1</v>
      </c>
      <c r="CA35" s="97"/>
      <c r="CB35" s="97"/>
      <c r="CC35" s="98">
        <f t="shared" si="9"/>
        <v>3</v>
      </c>
      <c r="CD35" s="99"/>
      <c r="CE35" s="104"/>
      <c r="CF35" s="97"/>
      <c r="CG35" s="97"/>
      <c r="CH35" s="97"/>
      <c r="CI35" s="97"/>
      <c r="CJ35" s="97"/>
      <c r="CK35" s="98">
        <f t="shared" si="10"/>
        <v>0</v>
      </c>
      <c r="CL35" s="99"/>
      <c r="CM35" s="97"/>
      <c r="CN35" s="97"/>
      <c r="CO35" s="97"/>
      <c r="CP35" s="97"/>
      <c r="CQ35" s="97"/>
      <c r="CR35" s="97"/>
      <c r="CS35" s="98">
        <f t="shared" si="11"/>
        <v>0</v>
      </c>
      <c r="CT35" s="99"/>
      <c r="CU35" s="97"/>
      <c r="CV35" s="97"/>
      <c r="CW35" s="97"/>
      <c r="CX35" s="97"/>
      <c r="CY35" s="97"/>
      <c r="CZ35" s="97"/>
      <c r="DA35" s="98">
        <f t="shared" si="12"/>
        <v>0</v>
      </c>
      <c r="DB35" s="99"/>
      <c r="DC35" s="97"/>
      <c r="DD35" s="97"/>
      <c r="DE35" s="97"/>
      <c r="DF35" s="97"/>
      <c r="DG35" s="97"/>
      <c r="DH35" s="97"/>
      <c r="DI35" s="98">
        <f t="shared" si="13"/>
        <v>0</v>
      </c>
      <c r="DJ35" s="99"/>
      <c r="DK35" s="97"/>
      <c r="DL35" s="97"/>
      <c r="DM35" s="97"/>
      <c r="DN35" s="97"/>
      <c r="DO35" s="97"/>
      <c r="DP35" s="97"/>
      <c r="DQ35" s="98">
        <f t="shared" si="14"/>
        <v>0</v>
      </c>
      <c r="DR35" s="99"/>
      <c r="DS35" s="97"/>
      <c r="DT35" s="97"/>
      <c r="DU35" s="97"/>
      <c r="DV35" s="97"/>
      <c r="DW35" s="97"/>
      <c r="DX35" s="97"/>
      <c r="DY35" s="98">
        <f t="shared" si="15"/>
        <v>0</v>
      </c>
      <c r="DZ35" s="99"/>
      <c r="EA35" s="97"/>
      <c r="EB35" s="97"/>
      <c r="EC35" s="97"/>
      <c r="ED35" s="97"/>
      <c r="EE35" s="97"/>
      <c r="EF35" s="97"/>
      <c r="EG35" s="98">
        <f t="shared" si="16"/>
        <v>0</v>
      </c>
      <c r="EH35" s="99"/>
      <c r="EI35" s="112">
        <v>5</v>
      </c>
      <c r="EJ35" s="97"/>
      <c r="EK35" s="98">
        <v>0.5</v>
      </c>
      <c r="EL35" s="98">
        <v>2</v>
      </c>
      <c r="EM35" s="98">
        <v>1.5</v>
      </c>
      <c r="EN35" s="97"/>
      <c r="EO35" s="98">
        <f t="shared" si="17"/>
        <v>9</v>
      </c>
      <c r="EP35" s="99"/>
      <c r="EQ35" s="97"/>
      <c r="ER35" s="97"/>
      <c r="ES35" s="97"/>
      <c r="ET35" s="97"/>
      <c r="EU35" s="97"/>
      <c r="EV35" s="97"/>
      <c r="EW35" s="98">
        <f t="shared" si="18"/>
        <v>0</v>
      </c>
      <c r="EX35" s="99"/>
      <c r="EY35" s="97"/>
      <c r="EZ35" s="97"/>
      <c r="FA35" s="97"/>
      <c r="FB35" s="97"/>
      <c r="FC35" s="97"/>
      <c r="FD35" s="97"/>
      <c r="FE35" s="98">
        <f t="shared" si="19"/>
        <v>0</v>
      </c>
      <c r="FF35" s="99"/>
      <c r="FG35" s="97"/>
      <c r="FH35" s="97"/>
      <c r="FI35" s="97"/>
      <c r="FJ35" s="97"/>
      <c r="FK35" s="97"/>
      <c r="FL35" s="97"/>
      <c r="FM35" s="98">
        <f t="shared" si="20"/>
        <v>0</v>
      </c>
      <c r="FN35" s="99"/>
      <c r="FO35" s="112">
        <v>5</v>
      </c>
      <c r="FP35" s="97"/>
      <c r="FQ35" s="98">
        <v>0.5</v>
      </c>
      <c r="FR35" s="98">
        <v>5</v>
      </c>
      <c r="FS35" s="98">
        <v>1.5</v>
      </c>
      <c r="FT35" s="97"/>
      <c r="FU35" s="98">
        <f t="shared" si="21"/>
        <v>12</v>
      </c>
      <c r="FV35" s="99"/>
      <c r="FW35" s="97"/>
      <c r="FX35" s="97"/>
      <c r="FY35" s="97"/>
      <c r="FZ35" s="97"/>
      <c r="GA35" s="97"/>
      <c r="GB35" s="97"/>
      <c r="GC35" s="98">
        <f t="shared" si="22"/>
        <v>0</v>
      </c>
      <c r="GD35" s="99"/>
      <c r="GE35" s="104"/>
      <c r="GF35" s="97"/>
      <c r="GG35" s="97"/>
      <c r="GH35" s="97"/>
      <c r="GI35" s="97"/>
      <c r="GJ35" s="97"/>
      <c r="GK35" s="98">
        <f t="shared" si="23"/>
        <v>0</v>
      </c>
      <c r="GL35" s="99"/>
      <c r="GM35" s="112">
        <v>3</v>
      </c>
      <c r="GN35" s="97"/>
      <c r="GO35" s="97"/>
      <c r="GP35" s="97"/>
      <c r="GQ35" s="97"/>
      <c r="GR35" s="97"/>
      <c r="GS35" s="98">
        <f t="shared" si="24"/>
        <v>3</v>
      </c>
      <c r="GT35" s="99"/>
      <c r="GU35" s="97"/>
      <c r="GV35" s="97"/>
      <c r="GW35" s="97"/>
      <c r="GX35" s="97"/>
      <c r="GY35" s="97"/>
      <c r="GZ35" s="97"/>
      <c r="HA35" s="98">
        <f t="shared" si="25"/>
        <v>0</v>
      </c>
      <c r="HB35" s="99"/>
      <c r="HC35" s="97"/>
      <c r="HD35" s="97"/>
      <c r="HE35" s="97"/>
      <c r="HF35" s="97"/>
      <c r="HG35" s="97"/>
      <c r="HH35" s="97"/>
      <c r="HI35" s="98">
        <f t="shared" si="26"/>
        <v>0</v>
      </c>
      <c r="HJ35" s="99"/>
      <c r="HK35" s="97"/>
      <c r="HL35" s="97"/>
      <c r="HM35" s="97"/>
      <c r="HN35" s="97"/>
      <c r="HO35" s="97"/>
      <c r="HP35" s="97"/>
      <c r="HQ35" s="98">
        <f t="shared" si="27"/>
        <v>0</v>
      </c>
      <c r="HR35" s="99"/>
      <c r="HS35" s="112">
        <f>2.5+6</f>
        <v>8.5</v>
      </c>
      <c r="HT35" s="97"/>
      <c r="HU35" s="98">
        <v>1</v>
      </c>
      <c r="HV35" s="98">
        <v>4</v>
      </c>
      <c r="HW35" s="98">
        <v>1</v>
      </c>
      <c r="HX35" s="97"/>
      <c r="HY35" s="98">
        <f t="shared" si="28"/>
        <v>14.5</v>
      </c>
      <c r="HZ35" s="99"/>
      <c r="IA35" s="97"/>
      <c r="IB35" s="97"/>
      <c r="IC35" s="97"/>
      <c r="ID35" s="97"/>
      <c r="IE35" s="97"/>
      <c r="IF35" s="97"/>
      <c r="IG35" s="98">
        <f t="shared" si="29"/>
        <v>0</v>
      </c>
      <c r="IH35" s="99"/>
      <c r="II35" s="97"/>
      <c r="IJ35" s="97"/>
      <c r="IK35" s="97"/>
      <c r="IL35" s="97"/>
      <c r="IM35" s="97"/>
      <c r="IN35" s="97"/>
      <c r="IO35" s="98">
        <f t="shared" si="43"/>
        <v>0</v>
      </c>
      <c r="IP35" s="99"/>
      <c r="IQ35" s="97"/>
      <c r="IR35" s="98"/>
      <c r="IS35" s="98"/>
      <c r="IT35" s="98"/>
      <c r="IU35" s="97"/>
      <c r="IV35" s="97"/>
      <c r="IW35" s="98">
        <f t="shared" si="38"/>
        <v>0</v>
      </c>
      <c r="IX35" s="99"/>
      <c r="IY35" s="100">
        <f t="shared" ref="IY35:JD35" si="68">SUM(C35,K35,S35,AA35,AI35,AQ35,AY35,BG35,BO35,BW35,CE35,CM35,CU35,DC35,DK35,DS35,EA35,EI35,EQ35,EY35,FG35,FO35,FW35,GE35,GM35,GU35,HC35,HK35,HS35,IA35,II35,IQ35)</f>
        <v>30.5</v>
      </c>
      <c r="IZ35" s="100">
        <f t="shared" si="68"/>
        <v>0</v>
      </c>
      <c r="JA35" s="100">
        <f t="shared" si="68"/>
        <v>2</v>
      </c>
      <c r="JB35" s="100">
        <f t="shared" si="68"/>
        <v>17</v>
      </c>
      <c r="JC35" s="100">
        <f t="shared" si="68"/>
        <v>6</v>
      </c>
      <c r="JD35" s="100">
        <f t="shared" si="68"/>
        <v>1</v>
      </c>
      <c r="JE35" s="111">
        <f t="shared" si="40"/>
        <v>56.5</v>
      </c>
    </row>
    <row r="36" spans="1:265" ht="15.75" customHeight="1">
      <c r="A36" s="2" t="s">
        <v>92</v>
      </c>
      <c r="B36" s="2" t="s">
        <v>38</v>
      </c>
      <c r="C36" s="97"/>
      <c r="D36" s="97"/>
      <c r="E36" s="97"/>
      <c r="F36" s="97"/>
      <c r="G36" s="97"/>
      <c r="H36" s="97"/>
      <c r="I36" s="98">
        <f t="shared" si="0"/>
        <v>0</v>
      </c>
      <c r="J36" s="99"/>
      <c r="K36" s="97"/>
      <c r="L36" s="98"/>
      <c r="M36" s="98"/>
      <c r="N36" s="98"/>
      <c r="O36" s="97"/>
      <c r="P36" s="97"/>
      <c r="Q36" s="98">
        <f t="shared" si="1"/>
        <v>0</v>
      </c>
      <c r="R36" s="99"/>
      <c r="S36" s="104"/>
      <c r="T36" s="97"/>
      <c r="U36" s="97"/>
      <c r="V36" s="97"/>
      <c r="W36" s="97"/>
      <c r="X36" s="97"/>
      <c r="Y36" s="98">
        <f t="shared" si="2"/>
        <v>0</v>
      </c>
      <c r="Z36" s="99"/>
      <c r="AA36" s="97"/>
      <c r="AB36" s="98"/>
      <c r="AC36" s="98"/>
      <c r="AD36" s="98"/>
      <c r="AE36" s="97"/>
      <c r="AF36" s="97"/>
      <c r="AG36" s="98">
        <f t="shared" si="3"/>
        <v>0</v>
      </c>
      <c r="AH36" s="99"/>
      <c r="AI36" s="104"/>
      <c r="AJ36" s="97"/>
      <c r="AK36" s="97"/>
      <c r="AL36" s="97"/>
      <c r="AM36" s="97"/>
      <c r="AN36" s="97"/>
      <c r="AO36" s="98">
        <f t="shared" si="4"/>
        <v>0</v>
      </c>
      <c r="AP36" s="99"/>
      <c r="AQ36" s="97"/>
      <c r="AR36" s="98"/>
      <c r="AS36" s="98"/>
      <c r="AT36" s="98"/>
      <c r="AU36" s="97"/>
      <c r="AV36" s="97"/>
      <c r="AW36" s="98">
        <f t="shared" si="5"/>
        <v>0</v>
      </c>
      <c r="AX36" s="99"/>
      <c r="AY36" s="97"/>
      <c r="AZ36" s="98"/>
      <c r="BA36" s="98"/>
      <c r="BB36" s="98"/>
      <c r="BC36" s="97"/>
      <c r="BD36" s="97"/>
      <c r="BE36" s="98">
        <f t="shared" si="6"/>
        <v>0</v>
      </c>
      <c r="BF36" s="99"/>
      <c r="BG36" s="104"/>
      <c r="BH36" s="97"/>
      <c r="BI36" s="97"/>
      <c r="BJ36" s="97"/>
      <c r="BK36" s="97"/>
      <c r="BL36" s="97"/>
      <c r="BM36" s="98">
        <f t="shared" si="7"/>
        <v>0</v>
      </c>
      <c r="BN36" s="99"/>
      <c r="BO36" s="97"/>
      <c r="BP36" s="98"/>
      <c r="BQ36" s="98"/>
      <c r="BR36" s="98"/>
      <c r="BS36" s="97"/>
      <c r="BT36" s="97"/>
      <c r="BU36" s="98">
        <f t="shared" si="8"/>
        <v>0</v>
      </c>
      <c r="BV36" s="99"/>
      <c r="BW36" s="104"/>
      <c r="BX36" s="97"/>
      <c r="BY36" s="97"/>
      <c r="BZ36" s="97"/>
      <c r="CA36" s="97"/>
      <c r="CB36" s="97"/>
      <c r="CC36" s="98">
        <f t="shared" si="9"/>
        <v>0</v>
      </c>
      <c r="CD36" s="99"/>
      <c r="CE36" s="104"/>
      <c r="CF36" s="97"/>
      <c r="CG36" s="97"/>
      <c r="CH36" s="97"/>
      <c r="CI36" s="97"/>
      <c r="CJ36" s="97"/>
      <c r="CK36" s="98">
        <f t="shared" si="10"/>
        <v>0</v>
      </c>
      <c r="CL36" s="99"/>
      <c r="CM36" s="97"/>
      <c r="CN36" s="98"/>
      <c r="CO36" s="98"/>
      <c r="CP36" s="98"/>
      <c r="CQ36" s="97"/>
      <c r="CR36" s="97"/>
      <c r="CS36" s="98">
        <f t="shared" si="11"/>
        <v>0</v>
      </c>
      <c r="CT36" s="99"/>
      <c r="CU36" s="97"/>
      <c r="CV36" s="98"/>
      <c r="CW36" s="98"/>
      <c r="CX36" s="98"/>
      <c r="CY36" s="97"/>
      <c r="CZ36" s="97"/>
      <c r="DA36" s="98">
        <f t="shared" si="12"/>
        <v>0</v>
      </c>
      <c r="DB36" s="99"/>
      <c r="DC36" s="97"/>
      <c r="DD36" s="98"/>
      <c r="DE36" s="98"/>
      <c r="DF36" s="98"/>
      <c r="DG36" s="97"/>
      <c r="DH36" s="97"/>
      <c r="DI36" s="98">
        <f t="shared" si="13"/>
        <v>0</v>
      </c>
      <c r="DJ36" s="99"/>
      <c r="DK36" s="97"/>
      <c r="DL36" s="98"/>
      <c r="DM36" s="98"/>
      <c r="DN36" s="98"/>
      <c r="DO36" s="97"/>
      <c r="DP36" s="97"/>
      <c r="DQ36" s="98">
        <f t="shared" si="14"/>
        <v>0</v>
      </c>
      <c r="DR36" s="99"/>
      <c r="DS36" s="97"/>
      <c r="DT36" s="98"/>
      <c r="DU36" s="98"/>
      <c r="DV36" s="98"/>
      <c r="DW36" s="97"/>
      <c r="DX36" s="97"/>
      <c r="DY36" s="98">
        <f t="shared" si="15"/>
        <v>0</v>
      </c>
      <c r="DZ36" s="99"/>
      <c r="EA36" s="97"/>
      <c r="EB36" s="98"/>
      <c r="EC36" s="98"/>
      <c r="ED36" s="98"/>
      <c r="EE36" s="97"/>
      <c r="EF36" s="97"/>
      <c r="EG36" s="98">
        <f t="shared" si="16"/>
        <v>0</v>
      </c>
      <c r="EH36" s="99"/>
      <c r="EI36" s="104"/>
      <c r="EJ36" s="97"/>
      <c r="EK36" s="97"/>
      <c r="EL36" s="97"/>
      <c r="EM36" s="97"/>
      <c r="EN36" s="97"/>
      <c r="EO36" s="98">
        <f t="shared" si="17"/>
        <v>0</v>
      </c>
      <c r="EP36" s="99"/>
      <c r="EQ36" s="97"/>
      <c r="ER36" s="98"/>
      <c r="ES36" s="98"/>
      <c r="ET36" s="98"/>
      <c r="EU36" s="97"/>
      <c r="EV36" s="97"/>
      <c r="EW36" s="98">
        <f t="shared" si="18"/>
        <v>0</v>
      </c>
      <c r="EX36" s="99"/>
      <c r="EY36" s="97"/>
      <c r="EZ36" s="98"/>
      <c r="FA36" s="98"/>
      <c r="FB36" s="98"/>
      <c r="FC36" s="97"/>
      <c r="FD36" s="97"/>
      <c r="FE36" s="98">
        <f t="shared" si="19"/>
        <v>0</v>
      </c>
      <c r="FF36" s="99"/>
      <c r="FG36" s="97"/>
      <c r="FH36" s="98"/>
      <c r="FI36" s="98"/>
      <c r="FJ36" s="98"/>
      <c r="FK36" s="97"/>
      <c r="FL36" s="97"/>
      <c r="FM36" s="98">
        <f t="shared" si="20"/>
        <v>0</v>
      </c>
      <c r="FN36" s="99"/>
      <c r="FO36" s="104"/>
      <c r="FP36" s="97"/>
      <c r="FQ36" s="97"/>
      <c r="FR36" s="97"/>
      <c r="FS36" s="97"/>
      <c r="FT36" s="97"/>
      <c r="FU36" s="98">
        <f t="shared" si="21"/>
        <v>0</v>
      </c>
      <c r="FV36" s="99"/>
      <c r="FW36" s="97"/>
      <c r="FX36" s="98"/>
      <c r="FY36" s="98"/>
      <c r="FZ36" s="98"/>
      <c r="GA36" s="97"/>
      <c r="GB36" s="97"/>
      <c r="GC36" s="98">
        <f t="shared" si="22"/>
        <v>0</v>
      </c>
      <c r="GD36" s="99"/>
      <c r="GE36" s="104"/>
      <c r="GF36" s="97"/>
      <c r="GG36" s="97"/>
      <c r="GH36" s="97"/>
      <c r="GI36" s="97"/>
      <c r="GJ36" s="97"/>
      <c r="GK36" s="98">
        <f t="shared" si="23"/>
        <v>0</v>
      </c>
      <c r="GL36" s="99"/>
      <c r="GM36" s="104"/>
      <c r="GN36" s="97"/>
      <c r="GO36" s="97"/>
      <c r="GP36" s="97"/>
      <c r="GQ36" s="97"/>
      <c r="GR36" s="97"/>
      <c r="GS36" s="98">
        <f t="shared" si="24"/>
        <v>0</v>
      </c>
      <c r="GT36" s="99"/>
      <c r="GU36" s="97"/>
      <c r="GV36" s="98"/>
      <c r="GW36" s="98"/>
      <c r="GX36" s="98"/>
      <c r="GY36" s="97"/>
      <c r="GZ36" s="97"/>
      <c r="HA36" s="98">
        <f t="shared" si="25"/>
        <v>0</v>
      </c>
      <c r="HB36" s="99"/>
      <c r="HC36" s="97"/>
      <c r="HD36" s="98"/>
      <c r="HE36" s="98"/>
      <c r="HF36" s="98"/>
      <c r="HG36" s="97"/>
      <c r="HH36" s="97"/>
      <c r="HI36" s="98">
        <f t="shared" si="26"/>
        <v>0</v>
      </c>
      <c r="HJ36" s="99"/>
      <c r="HK36" s="97"/>
      <c r="HL36" s="98"/>
      <c r="HM36" s="98"/>
      <c r="HN36" s="98"/>
      <c r="HO36" s="97"/>
      <c r="HP36" s="97"/>
      <c r="HQ36" s="98">
        <f t="shared" si="27"/>
        <v>0</v>
      </c>
      <c r="HR36" s="99"/>
      <c r="HS36" s="104"/>
      <c r="HT36" s="97"/>
      <c r="HU36" s="97"/>
      <c r="HV36" s="97"/>
      <c r="HW36" s="97"/>
      <c r="HX36" s="97"/>
      <c r="HY36" s="98">
        <f t="shared" si="28"/>
        <v>0</v>
      </c>
      <c r="HZ36" s="99"/>
      <c r="IA36" s="97"/>
      <c r="IB36" s="98"/>
      <c r="IC36" s="98"/>
      <c r="ID36" s="98"/>
      <c r="IE36" s="97"/>
      <c r="IF36" s="97"/>
      <c r="IG36" s="98">
        <f t="shared" si="29"/>
        <v>0</v>
      </c>
      <c r="IH36" s="99"/>
      <c r="II36" s="97"/>
      <c r="IJ36" s="98"/>
      <c r="IK36" s="98"/>
      <c r="IL36" s="98"/>
      <c r="IM36" s="97"/>
      <c r="IN36" s="97"/>
      <c r="IO36" s="98">
        <f t="shared" si="43"/>
        <v>0</v>
      </c>
      <c r="IP36" s="99"/>
      <c r="IQ36" s="97"/>
      <c r="IR36" s="97"/>
      <c r="IS36" s="97"/>
      <c r="IT36" s="97"/>
      <c r="IU36" s="97"/>
      <c r="IV36" s="97"/>
      <c r="IW36" s="98">
        <f t="shared" si="38"/>
        <v>0</v>
      </c>
      <c r="IX36" s="99"/>
      <c r="IY36" s="100">
        <f t="shared" ref="IY36:JD36" si="69">SUM(C36,K36,S36,AA36,AI36,AQ36,AY36,BG36,BO36,BW36,CE36,CM36,CU36,DC36,DK36,DS36,EA36,EI36,EQ36,EY36,FG36,FO36,FW36,GE36,GM36,GU36,HC36,HK36,HS36,IA36,II36,IQ36)</f>
        <v>0</v>
      </c>
      <c r="IZ36" s="100">
        <f t="shared" si="69"/>
        <v>0</v>
      </c>
      <c r="JA36" s="100">
        <f t="shared" si="69"/>
        <v>0</v>
      </c>
      <c r="JB36" s="100">
        <f t="shared" si="69"/>
        <v>0</v>
      </c>
      <c r="JC36" s="100">
        <f t="shared" si="69"/>
        <v>0</v>
      </c>
      <c r="JD36" s="100">
        <f t="shared" si="69"/>
        <v>0</v>
      </c>
      <c r="JE36" s="111">
        <f t="shared" si="40"/>
        <v>0</v>
      </c>
    </row>
    <row r="37" spans="1:265" ht="15.75" customHeight="1">
      <c r="A37" s="2" t="s">
        <v>94</v>
      </c>
      <c r="B37" s="2" t="s">
        <v>40</v>
      </c>
      <c r="C37" s="97"/>
      <c r="D37" s="98">
        <v>1</v>
      </c>
      <c r="E37" s="98">
        <v>1</v>
      </c>
      <c r="F37" s="98">
        <v>1</v>
      </c>
      <c r="G37" s="97"/>
      <c r="H37" s="97"/>
      <c r="I37" s="98">
        <f t="shared" si="0"/>
        <v>3</v>
      </c>
      <c r="J37" s="99"/>
      <c r="K37" s="97"/>
      <c r="L37" s="97"/>
      <c r="M37" s="97"/>
      <c r="N37" s="97"/>
      <c r="O37" s="97"/>
      <c r="P37" s="97"/>
      <c r="Q37" s="98">
        <f t="shared" si="1"/>
        <v>0</v>
      </c>
      <c r="R37" s="99"/>
      <c r="S37" s="104"/>
      <c r="T37" s="97"/>
      <c r="U37" s="97"/>
      <c r="V37" s="97"/>
      <c r="W37" s="97"/>
      <c r="X37" s="97"/>
      <c r="Y37" s="98">
        <f t="shared" si="2"/>
        <v>0</v>
      </c>
      <c r="Z37" s="99"/>
      <c r="AA37" s="97"/>
      <c r="AB37" s="97"/>
      <c r="AC37" s="97"/>
      <c r="AD37" s="97"/>
      <c r="AE37" s="97"/>
      <c r="AF37" s="97"/>
      <c r="AG37" s="98">
        <f t="shared" si="3"/>
        <v>0</v>
      </c>
      <c r="AH37" s="99"/>
      <c r="AI37" s="104"/>
      <c r="AJ37" s="97"/>
      <c r="AK37" s="97"/>
      <c r="AL37" s="97"/>
      <c r="AM37" s="97"/>
      <c r="AN37" s="97"/>
      <c r="AO37" s="98">
        <f t="shared" si="4"/>
        <v>0</v>
      </c>
      <c r="AP37" s="99"/>
      <c r="AQ37" s="97"/>
      <c r="AR37" s="97"/>
      <c r="AS37" s="97"/>
      <c r="AT37" s="97"/>
      <c r="AU37" s="97"/>
      <c r="AV37" s="97"/>
      <c r="AW37" s="98">
        <f t="shared" si="5"/>
        <v>0</v>
      </c>
      <c r="AX37" s="99"/>
      <c r="AY37" s="97"/>
      <c r="AZ37" s="97"/>
      <c r="BA37" s="97"/>
      <c r="BB37" s="97"/>
      <c r="BC37" s="97"/>
      <c r="BD37" s="97"/>
      <c r="BE37" s="98">
        <f t="shared" si="6"/>
        <v>0</v>
      </c>
      <c r="BF37" s="99"/>
      <c r="BG37" s="104"/>
      <c r="BH37" s="97"/>
      <c r="BI37" s="98">
        <v>1</v>
      </c>
      <c r="BJ37" s="98">
        <v>1</v>
      </c>
      <c r="BK37" s="97"/>
      <c r="BL37" s="97"/>
      <c r="BM37" s="98">
        <f t="shared" si="7"/>
        <v>2</v>
      </c>
      <c r="BN37" s="99"/>
      <c r="BO37" s="97"/>
      <c r="BP37" s="97"/>
      <c r="BQ37" s="97"/>
      <c r="BR37" s="97"/>
      <c r="BS37" s="97"/>
      <c r="BT37" s="97"/>
      <c r="BU37" s="98">
        <f t="shared" si="8"/>
        <v>0</v>
      </c>
      <c r="BV37" s="99"/>
      <c r="BW37" s="104"/>
      <c r="BX37" s="97"/>
      <c r="BY37" s="97"/>
      <c r="BZ37" s="97"/>
      <c r="CA37" s="97"/>
      <c r="CB37" s="97"/>
      <c r="CC37" s="98">
        <f t="shared" si="9"/>
        <v>0</v>
      </c>
      <c r="CD37" s="99"/>
      <c r="CE37" s="104"/>
      <c r="CF37" s="97"/>
      <c r="CG37" s="97"/>
      <c r="CH37" s="97"/>
      <c r="CI37" s="97"/>
      <c r="CJ37" s="97"/>
      <c r="CK37" s="98">
        <f t="shared" si="10"/>
        <v>0</v>
      </c>
      <c r="CL37" s="99"/>
      <c r="CM37" s="97"/>
      <c r="CN37" s="97"/>
      <c r="CO37" s="97"/>
      <c r="CP37" s="97"/>
      <c r="CQ37" s="97"/>
      <c r="CR37" s="97"/>
      <c r="CS37" s="98">
        <f t="shared" si="11"/>
        <v>0</v>
      </c>
      <c r="CT37" s="99"/>
      <c r="CU37" s="97"/>
      <c r="CV37" s="97"/>
      <c r="CW37" s="97"/>
      <c r="CX37" s="97"/>
      <c r="CY37" s="97"/>
      <c r="CZ37" s="97"/>
      <c r="DA37" s="98">
        <f t="shared" si="12"/>
        <v>0</v>
      </c>
      <c r="DB37" s="99"/>
      <c r="DC37" s="97"/>
      <c r="DD37" s="97"/>
      <c r="DE37" s="97"/>
      <c r="DF37" s="97"/>
      <c r="DG37" s="97"/>
      <c r="DH37" s="97"/>
      <c r="DI37" s="98">
        <f t="shared" si="13"/>
        <v>0</v>
      </c>
      <c r="DJ37" s="99"/>
      <c r="DK37" s="97"/>
      <c r="DL37" s="97"/>
      <c r="DM37" s="97"/>
      <c r="DN37" s="97"/>
      <c r="DO37" s="97"/>
      <c r="DP37" s="97"/>
      <c r="DQ37" s="98">
        <f t="shared" si="14"/>
        <v>0</v>
      </c>
      <c r="DR37" s="99"/>
      <c r="DS37" s="97"/>
      <c r="DT37" s="97"/>
      <c r="DU37" s="97"/>
      <c r="DV37" s="97"/>
      <c r="DW37" s="97"/>
      <c r="DX37" s="97"/>
      <c r="DY37" s="98">
        <f t="shared" si="15"/>
        <v>0</v>
      </c>
      <c r="DZ37" s="99"/>
      <c r="EA37" s="97"/>
      <c r="EB37" s="97"/>
      <c r="EC37" s="97"/>
      <c r="ED37" s="97"/>
      <c r="EE37" s="97"/>
      <c r="EF37" s="97"/>
      <c r="EG37" s="98">
        <f t="shared" si="16"/>
        <v>0</v>
      </c>
      <c r="EH37" s="99"/>
      <c r="EI37" s="104"/>
      <c r="EJ37" s="97"/>
      <c r="EK37" s="97"/>
      <c r="EL37" s="97"/>
      <c r="EM37" s="97"/>
      <c r="EN37" s="97"/>
      <c r="EO37" s="98">
        <f t="shared" si="17"/>
        <v>0</v>
      </c>
      <c r="EP37" s="99"/>
      <c r="EQ37" s="97"/>
      <c r="ER37" s="97"/>
      <c r="ES37" s="97"/>
      <c r="ET37" s="97"/>
      <c r="EU37" s="97"/>
      <c r="EV37" s="97"/>
      <c r="EW37" s="98">
        <f t="shared" si="18"/>
        <v>0</v>
      </c>
      <c r="EX37" s="99"/>
      <c r="EY37" s="97"/>
      <c r="EZ37" s="97"/>
      <c r="FA37" s="97"/>
      <c r="FB37" s="97"/>
      <c r="FC37" s="97"/>
      <c r="FD37" s="97"/>
      <c r="FE37" s="98">
        <f t="shared" si="19"/>
        <v>0</v>
      </c>
      <c r="FF37" s="99"/>
      <c r="FG37" s="97"/>
      <c r="FH37" s="97"/>
      <c r="FI37" s="97"/>
      <c r="FJ37" s="97"/>
      <c r="FK37" s="97"/>
      <c r="FL37" s="97"/>
      <c r="FM37" s="98">
        <f t="shared" si="20"/>
        <v>0</v>
      </c>
      <c r="FN37" s="99"/>
      <c r="FO37" s="104"/>
      <c r="FP37" s="97"/>
      <c r="FQ37" s="97"/>
      <c r="FR37" s="97"/>
      <c r="FS37" s="97"/>
      <c r="FT37" s="97"/>
      <c r="FU37" s="98">
        <f t="shared" si="21"/>
        <v>0</v>
      </c>
      <c r="FV37" s="99"/>
      <c r="FW37" s="97"/>
      <c r="FX37" s="97"/>
      <c r="FY37" s="97"/>
      <c r="FZ37" s="97"/>
      <c r="GA37" s="97"/>
      <c r="GB37" s="97"/>
      <c r="GC37" s="98">
        <f t="shared" si="22"/>
        <v>0</v>
      </c>
      <c r="GD37" s="99"/>
      <c r="GE37" s="104"/>
      <c r="GF37" s="97"/>
      <c r="GG37" s="97"/>
      <c r="GH37" s="97"/>
      <c r="GI37" s="97"/>
      <c r="GJ37" s="97"/>
      <c r="GK37" s="98">
        <f t="shared" si="23"/>
        <v>0</v>
      </c>
      <c r="GL37" s="99"/>
      <c r="GM37" s="104"/>
      <c r="GN37" s="97"/>
      <c r="GO37" s="97"/>
      <c r="GP37" s="97"/>
      <c r="GQ37" s="97"/>
      <c r="GR37" s="97"/>
      <c r="GS37" s="98">
        <f t="shared" si="24"/>
        <v>0</v>
      </c>
      <c r="GT37" s="99"/>
      <c r="GU37" s="97"/>
      <c r="GV37" s="97"/>
      <c r="GW37" s="97"/>
      <c r="GX37" s="97"/>
      <c r="GY37" s="97"/>
      <c r="GZ37" s="97"/>
      <c r="HA37" s="98">
        <f t="shared" si="25"/>
        <v>0</v>
      </c>
      <c r="HB37" s="99"/>
      <c r="HC37" s="97"/>
      <c r="HD37" s="97"/>
      <c r="HE37" s="97"/>
      <c r="HF37" s="97"/>
      <c r="HG37" s="97"/>
      <c r="HH37" s="97"/>
      <c r="HI37" s="98">
        <f t="shared" si="26"/>
        <v>0</v>
      </c>
      <c r="HJ37" s="99"/>
      <c r="HK37" s="97"/>
      <c r="HL37" s="97"/>
      <c r="HM37" s="97"/>
      <c r="HN37" s="97"/>
      <c r="HO37" s="97"/>
      <c r="HP37" s="97"/>
      <c r="HQ37" s="98">
        <f t="shared" si="27"/>
        <v>0</v>
      </c>
      <c r="HR37" s="99"/>
      <c r="HS37" s="104"/>
      <c r="HT37" s="98">
        <v>1</v>
      </c>
      <c r="HU37" s="98">
        <v>1</v>
      </c>
      <c r="HV37" s="98">
        <v>0.5</v>
      </c>
      <c r="HW37" s="98">
        <v>0.5</v>
      </c>
      <c r="HX37" s="97"/>
      <c r="HY37" s="98">
        <f t="shared" si="28"/>
        <v>3</v>
      </c>
      <c r="HZ37" s="99"/>
      <c r="IA37" s="97"/>
      <c r="IB37" s="97"/>
      <c r="IC37" s="97"/>
      <c r="ID37" s="97"/>
      <c r="IE37" s="97"/>
      <c r="IF37" s="97"/>
      <c r="IG37" s="98">
        <f t="shared" si="29"/>
        <v>0</v>
      </c>
      <c r="IH37" s="99"/>
      <c r="II37" s="97"/>
      <c r="IJ37" s="97"/>
      <c r="IK37" s="97"/>
      <c r="IL37" s="97"/>
      <c r="IM37" s="97"/>
      <c r="IN37" s="97"/>
      <c r="IO37" s="98">
        <f t="shared" si="43"/>
        <v>0</v>
      </c>
      <c r="IP37" s="99"/>
      <c r="IQ37" s="98"/>
      <c r="IR37" s="98"/>
      <c r="IS37" s="97"/>
      <c r="IT37" s="98"/>
      <c r="IU37" s="98"/>
      <c r="IV37" s="97"/>
      <c r="IW37" s="98">
        <f t="shared" si="38"/>
        <v>0</v>
      </c>
      <c r="IX37" s="99"/>
      <c r="IY37" s="100">
        <f t="shared" ref="IY37:JD37" si="70">SUM(C37,K37,S37,AA37,AI37,AQ37,AY37,BG37,BO37,BW37,CE37,CM37,CU37,DC37,DK37,DS37,EA37,EI37,EQ37,EY37,FG37,FO37,FW37,GE37,GM37,GU37,HC37,HK37,HS37,IA37,II37,IQ37)</f>
        <v>0</v>
      </c>
      <c r="IZ37" s="100">
        <f t="shared" si="70"/>
        <v>2</v>
      </c>
      <c r="JA37" s="100">
        <f t="shared" si="70"/>
        <v>3</v>
      </c>
      <c r="JB37" s="100">
        <f t="shared" si="70"/>
        <v>2.5</v>
      </c>
      <c r="JC37" s="100">
        <f t="shared" si="70"/>
        <v>0.5</v>
      </c>
      <c r="JD37" s="100">
        <f t="shared" si="70"/>
        <v>0</v>
      </c>
      <c r="JE37" s="111">
        <f t="shared" si="40"/>
        <v>8</v>
      </c>
    </row>
    <row r="38" spans="1:265" ht="15.75" customHeight="1">
      <c r="A38" s="2" t="s">
        <v>95</v>
      </c>
      <c r="B38" s="2" t="s">
        <v>115</v>
      </c>
      <c r="C38" s="97"/>
      <c r="D38" s="97"/>
      <c r="E38" s="98">
        <v>2</v>
      </c>
      <c r="F38" s="97"/>
      <c r="G38" s="97"/>
      <c r="H38" s="97"/>
      <c r="I38" s="98">
        <f t="shared" si="0"/>
        <v>2</v>
      </c>
      <c r="J38" s="99"/>
      <c r="K38" s="98"/>
      <c r="L38" s="98"/>
      <c r="M38" s="97"/>
      <c r="N38" s="98"/>
      <c r="O38" s="98"/>
      <c r="P38" s="97"/>
      <c r="Q38" s="98">
        <f t="shared" si="1"/>
        <v>0</v>
      </c>
      <c r="R38" s="99"/>
      <c r="S38" s="104"/>
      <c r="T38" s="97"/>
      <c r="U38" s="97"/>
      <c r="V38" s="97"/>
      <c r="W38" s="97"/>
      <c r="X38" s="97"/>
      <c r="Y38" s="98">
        <f t="shared" si="2"/>
        <v>0</v>
      </c>
      <c r="Z38" s="99"/>
      <c r="AA38" s="98"/>
      <c r="AB38" s="98"/>
      <c r="AC38" s="97"/>
      <c r="AD38" s="98"/>
      <c r="AE38" s="98"/>
      <c r="AF38" s="97"/>
      <c r="AG38" s="98">
        <f t="shared" si="3"/>
        <v>0</v>
      </c>
      <c r="AH38" s="99"/>
      <c r="AI38" s="104"/>
      <c r="AJ38" s="97"/>
      <c r="AK38" s="97"/>
      <c r="AL38" s="97"/>
      <c r="AM38" s="97"/>
      <c r="AN38" s="97"/>
      <c r="AO38" s="98">
        <f t="shared" si="4"/>
        <v>0</v>
      </c>
      <c r="AP38" s="99"/>
      <c r="AQ38" s="98"/>
      <c r="AR38" s="98"/>
      <c r="AS38" s="97"/>
      <c r="AT38" s="98"/>
      <c r="AU38" s="98"/>
      <c r="AV38" s="97"/>
      <c r="AW38" s="98">
        <f t="shared" si="5"/>
        <v>0</v>
      </c>
      <c r="AX38" s="99"/>
      <c r="AY38" s="98"/>
      <c r="AZ38" s="98"/>
      <c r="BA38" s="97"/>
      <c r="BB38" s="98"/>
      <c r="BC38" s="98"/>
      <c r="BD38" s="97"/>
      <c r="BE38" s="98">
        <f t="shared" si="6"/>
        <v>0</v>
      </c>
      <c r="BF38" s="99"/>
      <c r="BG38" s="104"/>
      <c r="BH38" s="97"/>
      <c r="BI38" s="98">
        <v>1</v>
      </c>
      <c r="BJ38" s="97"/>
      <c r="BK38" s="97"/>
      <c r="BL38" s="97"/>
      <c r="BM38" s="98">
        <f t="shared" si="7"/>
        <v>1</v>
      </c>
      <c r="BN38" s="99"/>
      <c r="BO38" s="98"/>
      <c r="BP38" s="98"/>
      <c r="BQ38" s="97"/>
      <c r="BR38" s="98"/>
      <c r="BS38" s="98"/>
      <c r="BT38" s="97"/>
      <c r="BU38" s="98">
        <f t="shared" si="8"/>
        <v>0</v>
      </c>
      <c r="BV38" s="99"/>
      <c r="BW38" s="104"/>
      <c r="BX38" s="97"/>
      <c r="BY38" s="97"/>
      <c r="BZ38" s="97"/>
      <c r="CA38" s="97"/>
      <c r="CB38" s="97"/>
      <c r="CC38" s="98">
        <f t="shared" si="9"/>
        <v>0</v>
      </c>
      <c r="CD38" s="99"/>
      <c r="CE38" s="104"/>
      <c r="CF38" s="97"/>
      <c r="CG38" s="98">
        <v>2.5</v>
      </c>
      <c r="CH38" s="97"/>
      <c r="CI38" s="97"/>
      <c r="CJ38" s="97"/>
      <c r="CK38" s="98">
        <f t="shared" si="10"/>
        <v>2.5</v>
      </c>
      <c r="CL38" s="99"/>
      <c r="CM38" s="98"/>
      <c r="CN38" s="98"/>
      <c r="CO38" s="97"/>
      <c r="CP38" s="98"/>
      <c r="CQ38" s="98"/>
      <c r="CR38" s="97"/>
      <c r="CS38" s="98">
        <f t="shared" si="11"/>
        <v>0</v>
      </c>
      <c r="CT38" s="99"/>
      <c r="CU38" s="98"/>
      <c r="CV38" s="98"/>
      <c r="CW38" s="97"/>
      <c r="CX38" s="98"/>
      <c r="CY38" s="98"/>
      <c r="CZ38" s="97"/>
      <c r="DA38" s="98">
        <f t="shared" si="12"/>
        <v>0</v>
      </c>
      <c r="DB38" s="99"/>
      <c r="DC38" s="98"/>
      <c r="DD38" s="98"/>
      <c r="DE38" s="97"/>
      <c r="DF38" s="98"/>
      <c r="DG38" s="98"/>
      <c r="DH38" s="97"/>
      <c r="DI38" s="98">
        <f t="shared" si="13"/>
        <v>0</v>
      </c>
      <c r="DJ38" s="99"/>
      <c r="DK38" s="98"/>
      <c r="DL38" s="98"/>
      <c r="DM38" s="97"/>
      <c r="DN38" s="98"/>
      <c r="DO38" s="98"/>
      <c r="DP38" s="97"/>
      <c r="DQ38" s="98">
        <f t="shared" si="14"/>
        <v>0</v>
      </c>
      <c r="DR38" s="99"/>
      <c r="DS38" s="98"/>
      <c r="DT38" s="98"/>
      <c r="DU38" s="97"/>
      <c r="DV38" s="98"/>
      <c r="DW38" s="98"/>
      <c r="DX38" s="97"/>
      <c r="DY38" s="98">
        <f t="shared" si="15"/>
        <v>0</v>
      </c>
      <c r="DZ38" s="99"/>
      <c r="EA38" s="98"/>
      <c r="EB38" s="98"/>
      <c r="EC38" s="97"/>
      <c r="ED38" s="98"/>
      <c r="EE38" s="98"/>
      <c r="EF38" s="97"/>
      <c r="EG38" s="98">
        <f t="shared" si="16"/>
        <v>0</v>
      </c>
      <c r="EH38" s="99"/>
      <c r="EI38" s="104"/>
      <c r="EJ38" s="97"/>
      <c r="EK38" s="97"/>
      <c r="EL38" s="97"/>
      <c r="EM38" s="97"/>
      <c r="EN38" s="97"/>
      <c r="EO38" s="98">
        <f t="shared" si="17"/>
        <v>0</v>
      </c>
      <c r="EP38" s="99"/>
      <c r="EQ38" s="98"/>
      <c r="ER38" s="98"/>
      <c r="ES38" s="97"/>
      <c r="ET38" s="98"/>
      <c r="EU38" s="98"/>
      <c r="EV38" s="97"/>
      <c r="EW38" s="98">
        <f t="shared" si="18"/>
        <v>0</v>
      </c>
      <c r="EX38" s="99"/>
      <c r="EY38" s="98"/>
      <c r="EZ38" s="98"/>
      <c r="FA38" s="97"/>
      <c r="FB38" s="98"/>
      <c r="FC38" s="98"/>
      <c r="FD38" s="97"/>
      <c r="FE38" s="98">
        <f t="shared" si="19"/>
        <v>0</v>
      </c>
      <c r="FF38" s="99"/>
      <c r="FG38" s="98"/>
      <c r="FH38" s="98"/>
      <c r="FI38" s="97"/>
      <c r="FJ38" s="98"/>
      <c r="FK38" s="98"/>
      <c r="FL38" s="97"/>
      <c r="FM38" s="98">
        <f t="shared" si="20"/>
        <v>0</v>
      </c>
      <c r="FN38" s="99"/>
      <c r="FO38" s="104"/>
      <c r="FP38" s="97"/>
      <c r="FQ38" s="97"/>
      <c r="FR38" s="97"/>
      <c r="FS38" s="97"/>
      <c r="FT38" s="97"/>
      <c r="FU38" s="98">
        <f t="shared" si="21"/>
        <v>0</v>
      </c>
      <c r="FV38" s="99"/>
      <c r="FW38" s="98"/>
      <c r="FX38" s="98"/>
      <c r="FY38" s="97"/>
      <c r="FZ38" s="98"/>
      <c r="GA38" s="98"/>
      <c r="GB38" s="97"/>
      <c r="GC38" s="98">
        <f t="shared" si="22"/>
        <v>0</v>
      </c>
      <c r="GD38" s="99"/>
      <c r="GE38" s="104"/>
      <c r="GF38" s="97"/>
      <c r="GG38" s="97"/>
      <c r="GH38" s="97"/>
      <c r="GI38" s="97"/>
      <c r="GJ38" s="97"/>
      <c r="GK38" s="98">
        <f t="shared" si="23"/>
        <v>0</v>
      </c>
      <c r="GL38" s="99"/>
      <c r="GM38" s="104"/>
      <c r="GN38" s="97"/>
      <c r="GO38" s="98">
        <v>1.5</v>
      </c>
      <c r="GP38" s="97"/>
      <c r="GQ38" s="97"/>
      <c r="GR38" s="97"/>
      <c r="GS38" s="98">
        <f t="shared" si="24"/>
        <v>1.5</v>
      </c>
      <c r="GT38" s="99"/>
      <c r="GU38" s="98"/>
      <c r="GV38" s="98"/>
      <c r="GW38" s="97"/>
      <c r="GX38" s="98"/>
      <c r="GY38" s="98"/>
      <c r="GZ38" s="97"/>
      <c r="HA38" s="98">
        <f t="shared" si="25"/>
        <v>0</v>
      </c>
      <c r="HB38" s="99"/>
      <c r="HC38" s="98"/>
      <c r="HD38" s="98"/>
      <c r="HE38" s="97"/>
      <c r="HF38" s="98"/>
      <c r="HG38" s="98"/>
      <c r="HH38" s="97"/>
      <c r="HI38" s="98">
        <f t="shared" si="26"/>
        <v>0</v>
      </c>
      <c r="HJ38" s="99"/>
      <c r="HK38" s="98"/>
      <c r="HL38" s="98"/>
      <c r="HM38" s="97"/>
      <c r="HN38" s="98"/>
      <c r="HO38" s="98"/>
      <c r="HP38" s="97"/>
      <c r="HQ38" s="98">
        <f t="shared" si="27"/>
        <v>0</v>
      </c>
      <c r="HR38" s="99"/>
      <c r="HS38" s="104"/>
      <c r="HT38" s="97"/>
      <c r="HU38" s="97"/>
      <c r="HV38" s="97"/>
      <c r="HW38" s="97"/>
      <c r="HX38" s="97"/>
      <c r="HY38" s="98">
        <f t="shared" si="28"/>
        <v>0</v>
      </c>
      <c r="HZ38" s="99"/>
      <c r="IA38" s="98"/>
      <c r="IB38" s="98"/>
      <c r="IC38" s="97"/>
      <c r="ID38" s="98"/>
      <c r="IE38" s="98"/>
      <c r="IF38" s="97"/>
      <c r="IG38" s="98">
        <f t="shared" si="29"/>
        <v>0</v>
      </c>
      <c r="IH38" s="99"/>
      <c r="II38" s="98"/>
      <c r="IJ38" s="98"/>
      <c r="IK38" s="97"/>
      <c r="IL38" s="98"/>
      <c r="IM38" s="98"/>
      <c r="IN38" s="97"/>
      <c r="IO38" s="98">
        <f t="shared" si="43"/>
        <v>0</v>
      </c>
      <c r="IP38" s="99"/>
      <c r="IQ38" s="97"/>
      <c r="IR38" s="97"/>
      <c r="IS38" s="97"/>
      <c r="IT38" s="97"/>
      <c r="IU38" s="97"/>
      <c r="IV38" s="97"/>
      <c r="IW38" s="98">
        <f t="shared" si="38"/>
        <v>0</v>
      </c>
      <c r="IX38" s="99"/>
      <c r="IY38" s="100">
        <f t="shared" ref="IY38:JD38" si="71">SUM(C38,K38,S38,AA38,AI38,AQ38,AY38,BG38,BO38,BW38,CE38,CM38,CU38,DC38,DK38,DS38,EA38,EI38,EQ38,EY38,FG38,FO38,FW38,GE38,GM38,GU38,HC38,HK38,HS38,IA38,II38,IQ38)</f>
        <v>0</v>
      </c>
      <c r="IZ38" s="100">
        <f t="shared" si="71"/>
        <v>0</v>
      </c>
      <c r="JA38" s="100">
        <f t="shared" si="71"/>
        <v>7</v>
      </c>
      <c r="JB38" s="100">
        <f t="shared" si="71"/>
        <v>0</v>
      </c>
      <c r="JC38" s="100">
        <f t="shared" si="71"/>
        <v>0</v>
      </c>
      <c r="JD38" s="100">
        <f t="shared" si="71"/>
        <v>0</v>
      </c>
      <c r="JE38" s="111">
        <f t="shared" si="40"/>
        <v>7</v>
      </c>
    </row>
    <row r="39" spans="1:265" ht="15.75" customHeight="1">
      <c r="A39" s="2" t="s">
        <v>96</v>
      </c>
      <c r="B39" s="2" t="s">
        <v>42</v>
      </c>
      <c r="C39" s="98">
        <v>5</v>
      </c>
      <c r="D39" s="98">
        <v>4</v>
      </c>
      <c r="E39" s="97"/>
      <c r="F39" s="98">
        <v>5</v>
      </c>
      <c r="G39" s="98">
        <v>1</v>
      </c>
      <c r="H39" s="97"/>
      <c r="I39" s="98">
        <f t="shared" si="0"/>
        <v>15</v>
      </c>
      <c r="J39" s="99"/>
      <c r="K39" s="97"/>
      <c r="L39" s="97"/>
      <c r="M39" s="97"/>
      <c r="N39" s="97"/>
      <c r="O39" s="97"/>
      <c r="P39" s="97"/>
      <c r="Q39" s="98">
        <f t="shared" si="1"/>
        <v>0</v>
      </c>
      <c r="R39" s="99"/>
      <c r="S39" s="104"/>
      <c r="T39" s="97"/>
      <c r="U39" s="97"/>
      <c r="V39" s="97"/>
      <c r="W39" s="97"/>
      <c r="X39" s="97"/>
      <c r="Y39" s="98">
        <f t="shared" si="2"/>
        <v>0</v>
      </c>
      <c r="Z39" s="99"/>
      <c r="AA39" s="97"/>
      <c r="AB39" s="97"/>
      <c r="AC39" s="97"/>
      <c r="AD39" s="97"/>
      <c r="AE39" s="97"/>
      <c r="AF39" s="97"/>
      <c r="AG39" s="98">
        <f t="shared" si="3"/>
        <v>0</v>
      </c>
      <c r="AH39" s="99"/>
      <c r="AI39" s="104"/>
      <c r="AJ39" s="97"/>
      <c r="AK39" s="97"/>
      <c r="AL39" s="97"/>
      <c r="AM39" s="97"/>
      <c r="AN39" s="97"/>
      <c r="AO39" s="98">
        <f t="shared" si="4"/>
        <v>0</v>
      </c>
      <c r="AP39" s="99"/>
      <c r="AQ39" s="97"/>
      <c r="AR39" s="97"/>
      <c r="AS39" s="97"/>
      <c r="AT39" s="97"/>
      <c r="AU39" s="97"/>
      <c r="AV39" s="97"/>
      <c r="AW39" s="98">
        <f t="shared" si="5"/>
        <v>0</v>
      </c>
      <c r="AX39" s="99"/>
      <c r="AY39" s="97"/>
      <c r="AZ39" s="97"/>
      <c r="BA39" s="97"/>
      <c r="BB39" s="97"/>
      <c r="BC39" s="97"/>
      <c r="BD39" s="97"/>
      <c r="BE39" s="98">
        <f t="shared" si="6"/>
        <v>0</v>
      </c>
      <c r="BF39" s="99"/>
      <c r="BG39" s="104"/>
      <c r="BH39" s="97"/>
      <c r="BI39" s="97"/>
      <c r="BJ39" s="97"/>
      <c r="BK39" s="97"/>
      <c r="BL39" s="97"/>
      <c r="BM39" s="98">
        <f t="shared" si="7"/>
        <v>0</v>
      </c>
      <c r="BN39" s="99"/>
      <c r="BO39" s="97"/>
      <c r="BP39" s="97"/>
      <c r="BQ39" s="97"/>
      <c r="BR39" s="97"/>
      <c r="BS39" s="97"/>
      <c r="BT39" s="97"/>
      <c r="BU39" s="98">
        <f t="shared" si="8"/>
        <v>0</v>
      </c>
      <c r="BV39" s="99"/>
      <c r="BW39" s="104"/>
      <c r="BX39" s="97"/>
      <c r="BY39" s="97"/>
      <c r="BZ39" s="97"/>
      <c r="CA39" s="97"/>
      <c r="CB39" s="97"/>
      <c r="CC39" s="98">
        <f t="shared" si="9"/>
        <v>0</v>
      </c>
      <c r="CD39" s="99"/>
      <c r="CE39" s="104"/>
      <c r="CF39" s="97"/>
      <c r="CG39" s="97"/>
      <c r="CH39" s="97"/>
      <c r="CI39" s="97"/>
      <c r="CJ39" s="97"/>
      <c r="CK39" s="98">
        <f t="shared" si="10"/>
        <v>0</v>
      </c>
      <c r="CL39" s="99"/>
      <c r="CM39" s="97"/>
      <c r="CN39" s="97"/>
      <c r="CO39" s="97"/>
      <c r="CP39" s="97"/>
      <c r="CQ39" s="97"/>
      <c r="CR39" s="97"/>
      <c r="CS39" s="98">
        <f t="shared" si="11"/>
        <v>0</v>
      </c>
      <c r="CT39" s="99"/>
      <c r="CU39" s="97"/>
      <c r="CV39" s="97"/>
      <c r="CW39" s="97"/>
      <c r="CX39" s="97"/>
      <c r="CY39" s="97"/>
      <c r="CZ39" s="97"/>
      <c r="DA39" s="98">
        <f t="shared" si="12"/>
        <v>0</v>
      </c>
      <c r="DB39" s="99"/>
      <c r="DC39" s="97"/>
      <c r="DD39" s="97"/>
      <c r="DE39" s="97"/>
      <c r="DF39" s="97"/>
      <c r="DG39" s="97"/>
      <c r="DH39" s="97"/>
      <c r="DI39" s="98">
        <f t="shared" si="13"/>
        <v>0</v>
      </c>
      <c r="DJ39" s="99"/>
      <c r="DK39" s="97"/>
      <c r="DL39" s="97"/>
      <c r="DM39" s="97"/>
      <c r="DN39" s="97"/>
      <c r="DO39" s="97"/>
      <c r="DP39" s="97"/>
      <c r="DQ39" s="98">
        <f t="shared" si="14"/>
        <v>0</v>
      </c>
      <c r="DR39" s="99"/>
      <c r="DS39" s="97"/>
      <c r="DT39" s="97"/>
      <c r="DU39" s="97"/>
      <c r="DV39" s="97"/>
      <c r="DW39" s="97"/>
      <c r="DX39" s="97"/>
      <c r="DY39" s="98">
        <f t="shared" si="15"/>
        <v>0</v>
      </c>
      <c r="DZ39" s="99"/>
      <c r="EA39" s="97"/>
      <c r="EB39" s="97"/>
      <c r="EC39" s="97"/>
      <c r="ED39" s="97"/>
      <c r="EE39" s="97"/>
      <c r="EF39" s="97"/>
      <c r="EG39" s="98">
        <f t="shared" si="16"/>
        <v>0</v>
      </c>
      <c r="EH39" s="99"/>
      <c r="EI39" s="112">
        <v>4</v>
      </c>
      <c r="EJ39" s="98">
        <v>4</v>
      </c>
      <c r="EK39" s="97"/>
      <c r="EL39" s="98">
        <v>8</v>
      </c>
      <c r="EM39" s="98">
        <v>2</v>
      </c>
      <c r="EN39" s="97"/>
      <c r="EO39" s="98">
        <f t="shared" si="17"/>
        <v>18</v>
      </c>
      <c r="EP39" s="99"/>
      <c r="EQ39" s="97"/>
      <c r="ER39" s="97"/>
      <c r="ES39" s="97"/>
      <c r="ET39" s="97"/>
      <c r="EU39" s="97"/>
      <c r="EV39" s="97"/>
      <c r="EW39" s="98">
        <f t="shared" si="18"/>
        <v>0</v>
      </c>
      <c r="EX39" s="99"/>
      <c r="EY39" s="97"/>
      <c r="EZ39" s="97"/>
      <c r="FA39" s="97"/>
      <c r="FB39" s="97"/>
      <c r="FC39" s="97"/>
      <c r="FD39" s="97"/>
      <c r="FE39" s="98">
        <f t="shared" si="19"/>
        <v>0</v>
      </c>
      <c r="FF39" s="99"/>
      <c r="FG39" s="97"/>
      <c r="FH39" s="97"/>
      <c r="FI39" s="97"/>
      <c r="FJ39" s="97"/>
      <c r="FK39" s="97"/>
      <c r="FL39" s="97"/>
      <c r="FM39" s="98">
        <f t="shared" si="20"/>
        <v>0</v>
      </c>
      <c r="FN39" s="99"/>
      <c r="FO39" s="112">
        <v>2.5</v>
      </c>
      <c r="FP39" s="98">
        <v>3</v>
      </c>
      <c r="FQ39" s="97"/>
      <c r="FR39" s="98">
        <v>6</v>
      </c>
      <c r="FS39" s="98">
        <v>4</v>
      </c>
      <c r="FT39" s="97"/>
      <c r="FU39" s="98">
        <f t="shared" si="21"/>
        <v>15.5</v>
      </c>
      <c r="FV39" s="99"/>
      <c r="FW39" s="97"/>
      <c r="FX39" s="97"/>
      <c r="FY39" s="97"/>
      <c r="FZ39" s="97"/>
      <c r="GA39" s="97"/>
      <c r="GB39" s="97"/>
      <c r="GC39" s="98">
        <f t="shared" si="22"/>
        <v>0</v>
      </c>
      <c r="GD39" s="99"/>
      <c r="GE39" s="104"/>
      <c r="GF39" s="97"/>
      <c r="GG39" s="97"/>
      <c r="GH39" s="97"/>
      <c r="GI39" s="97"/>
      <c r="GJ39" s="97"/>
      <c r="GK39" s="98">
        <f t="shared" si="23"/>
        <v>0</v>
      </c>
      <c r="GL39" s="99"/>
      <c r="GM39" s="104"/>
      <c r="GN39" s="97"/>
      <c r="GO39" s="97"/>
      <c r="GP39" s="97"/>
      <c r="GQ39" s="97"/>
      <c r="GR39" s="97"/>
      <c r="GS39" s="98">
        <f t="shared" si="24"/>
        <v>0</v>
      </c>
      <c r="GT39" s="99"/>
      <c r="GU39" s="97"/>
      <c r="GV39" s="97"/>
      <c r="GW39" s="97"/>
      <c r="GX39" s="97"/>
      <c r="GY39" s="97"/>
      <c r="GZ39" s="97"/>
      <c r="HA39" s="98">
        <f t="shared" si="25"/>
        <v>0</v>
      </c>
      <c r="HB39" s="99"/>
      <c r="HC39" s="97"/>
      <c r="HD39" s="97"/>
      <c r="HE39" s="97"/>
      <c r="HF39" s="97"/>
      <c r="HG39" s="97"/>
      <c r="HH39" s="97"/>
      <c r="HI39" s="98">
        <f t="shared" si="26"/>
        <v>0</v>
      </c>
      <c r="HJ39" s="99"/>
      <c r="HK39" s="97"/>
      <c r="HL39" s="97"/>
      <c r="HM39" s="97"/>
      <c r="HN39" s="97"/>
      <c r="HO39" s="97"/>
      <c r="HP39" s="97"/>
      <c r="HQ39" s="98">
        <f t="shared" si="27"/>
        <v>0</v>
      </c>
      <c r="HR39" s="99"/>
      <c r="HS39" s="112">
        <v>3</v>
      </c>
      <c r="HT39" s="98">
        <v>3</v>
      </c>
      <c r="HU39" s="98">
        <v>1</v>
      </c>
      <c r="HV39" s="98">
        <v>7</v>
      </c>
      <c r="HW39" s="98">
        <v>5</v>
      </c>
      <c r="HX39" s="97"/>
      <c r="HY39" s="98">
        <f t="shared" si="28"/>
        <v>19</v>
      </c>
      <c r="HZ39" s="99"/>
      <c r="IA39" s="97"/>
      <c r="IB39" s="97"/>
      <c r="IC39" s="97"/>
      <c r="ID39" s="97"/>
      <c r="IE39" s="97"/>
      <c r="IF39" s="97"/>
      <c r="IG39" s="98">
        <f t="shared" si="29"/>
        <v>0</v>
      </c>
      <c r="IH39" s="99"/>
      <c r="II39" s="97"/>
      <c r="IJ39" s="97"/>
      <c r="IK39" s="97"/>
      <c r="IL39" s="97"/>
      <c r="IM39" s="97"/>
      <c r="IN39" s="97"/>
      <c r="IO39" s="98">
        <f t="shared" si="43"/>
        <v>0</v>
      </c>
      <c r="IP39" s="99"/>
      <c r="IQ39" s="97"/>
      <c r="IR39" s="97"/>
      <c r="IS39" s="97"/>
      <c r="IT39" s="97"/>
      <c r="IU39" s="97"/>
      <c r="IV39" s="97"/>
      <c r="IW39" s="98">
        <f t="shared" si="38"/>
        <v>0</v>
      </c>
      <c r="IX39" s="99"/>
      <c r="IY39" s="100">
        <f t="shared" ref="IY39:JD39" si="72">SUM(C39,K39,S39,AA39,AI39,AQ39,AY39,BG39,BO39,BW39,CE39,CM39,CU39,DC39,DK39,DS39,EA39,EI39,EQ39,EY39,FG39,FO39,FW39,GE39,GM39,GU39,HC39,HK39,HS39,IA39,II39,IQ39)</f>
        <v>14.5</v>
      </c>
      <c r="IZ39" s="100">
        <f t="shared" si="72"/>
        <v>14</v>
      </c>
      <c r="JA39" s="100">
        <f t="shared" si="72"/>
        <v>1</v>
      </c>
      <c r="JB39" s="100">
        <f t="shared" si="72"/>
        <v>26</v>
      </c>
      <c r="JC39" s="100">
        <f t="shared" si="72"/>
        <v>12</v>
      </c>
      <c r="JD39" s="100">
        <f t="shared" si="72"/>
        <v>0</v>
      </c>
      <c r="JE39" s="111">
        <f t="shared" si="40"/>
        <v>67.5</v>
      </c>
    </row>
    <row r="40" spans="1:265" ht="15.75" customHeight="1">
      <c r="A40" s="2" t="s">
        <v>97</v>
      </c>
      <c r="B40" s="2" t="s">
        <v>43</v>
      </c>
      <c r="C40" s="97"/>
      <c r="D40" s="97"/>
      <c r="E40" s="97"/>
      <c r="F40" s="97"/>
      <c r="G40" s="97"/>
      <c r="H40" s="97"/>
      <c r="I40" s="98">
        <f t="shared" si="0"/>
        <v>0</v>
      </c>
      <c r="J40" s="99"/>
      <c r="K40" s="97"/>
      <c r="L40" s="97"/>
      <c r="M40" s="97"/>
      <c r="N40" s="97"/>
      <c r="O40" s="97"/>
      <c r="P40" s="97"/>
      <c r="Q40" s="98">
        <f t="shared" si="1"/>
        <v>0</v>
      </c>
      <c r="R40" s="99"/>
      <c r="S40" s="104"/>
      <c r="T40" s="97"/>
      <c r="U40" s="97"/>
      <c r="V40" s="97"/>
      <c r="W40" s="97"/>
      <c r="X40" s="97"/>
      <c r="Y40" s="98">
        <f t="shared" si="2"/>
        <v>0</v>
      </c>
      <c r="Z40" s="99"/>
      <c r="AA40" s="97"/>
      <c r="AB40" s="97"/>
      <c r="AC40" s="97"/>
      <c r="AD40" s="97"/>
      <c r="AE40" s="97"/>
      <c r="AF40" s="97"/>
      <c r="AG40" s="98">
        <f t="shared" si="3"/>
        <v>0</v>
      </c>
      <c r="AH40" s="99"/>
      <c r="AI40" s="104"/>
      <c r="AJ40" s="97"/>
      <c r="AK40" s="97"/>
      <c r="AL40" s="97"/>
      <c r="AM40" s="97"/>
      <c r="AN40" s="97"/>
      <c r="AO40" s="98">
        <f t="shared" si="4"/>
        <v>0</v>
      </c>
      <c r="AP40" s="99"/>
      <c r="AQ40" s="97"/>
      <c r="AR40" s="97"/>
      <c r="AS40" s="97"/>
      <c r="AT40" s="97"/>
      <c r="AU40" s="97"/>
      <c r="AV40" s="97"/>
      <c r="AW40" s="98">
        <f t="shared" si="5"/>
        <v>0</v>
      </c>
      <c r="AX40" s="99"/>
      <c r="AY40" s="97"/>
      <c r="AZ40" s="97"/>
      <c r="BA40" s="97"/>
      <c r="BB40" s="97"/>
      <c r="BC40" s="97"/>
      <c r="BD40" s="97"/>
      <c r="BE40" s="98">
        <f t="shared" si="6"/>
        <v>0</v>
      </c>
      <c r="BF40" s="99"/>
      <c r="BG40" s="104"/>
      <c r="BH40" s="97"/>
      <c r="BI40" s="97"/>
      <c r="BJ40" s="97"/>
      <c r="BK40" s="97"/>
      <c r="BL40" s="97"/>
      <c r="BM40" s="98">
        <f t="shared" si="7"/>
        <v>0</v>
      </c>
      <c r="BN40" s="99"/>
      <c r="BO40" s="97"/>
      <c r="BP40" s="97"/>
      <c r="BQ40" s="97"/>
      <c r="BR40" s="97"/>
      <c r="BS40" s="97"/>
      <c r="BT40" s="97"/>
      <c r="BU40" s="98">
        <f t="shared" si="8"/>
        <v>0</v>
      </c>
      <c r="BV40" s="99"/>
      <c r="BW40" s="104"/>
      <c r="BX40" s="97"/>
      <c r="BY40" s="97"/>
      <c r="BZ40" s="97"/>
      <c r="CA40" s="97"/>
      <c r="CB40" s="97"/>
      <c r="CC40" s="98">
        <f t="shared" si="9"/>
        <v>0</v>
      </c>
      <c r="CD40" s="99"/>
      <c r="CE40" s="104"/>
      <c r="CF40" s="97"/>
      <c r="CG40" s="97"/>
      <c r="CH40" s="97"/>
      <c r="CI40" s="97"/>
      <c r="CJ40" s="97"/>
      <c r="CK40" s="98">
        <f t="shared" si="10"/>
        <v>0</v>
      </c>
      <c r="CL40" s="99"/>
      <c r="CM40" s="97"/>
      <c r="CN40" s="97"/>
      <c r="CO40" s="97"/>
      <c r="CP40" s="97"/>
      <c r="CQ40" s="97"/>
      <c r="CR40" s="97"/>
      <c r="CS40" s="98">
        <f t="shared" si="11"/>
        <v>0</v>
      </c>
      <c r="CT40" s="99"/>
      <c r="CU40" s="97"/>
      <c r="CV40" s="97"/>
      <c r="CW40" s="97"/>
      <c r="CX40" s="97"/>
      <c r="CY40" s="97"/>
      <c r="CZ40" s="97"/>
      <c r="DA40" s="98">
        <f t="shared" si="12"/>
        <v>0</v>
      </c>
      <c r="DB40" s="99"/>
      <c r="DC40" s="97"/>
      <c r="DD40" s="97"/>
      <c r="DE40" s="97"/>
      <c r="DF40" s="97"/>
      <c r="DG40" s="97"/>
      <c r="DH40" s="97"/>
      <c r="DI40" s="98">
        <f t="shared" si="13"/>
        <v>0</v>
      </c>
      <c r="DJ40" s="99"/>
      <c r="DK40" s="97"/>
      <c r="DL40" s="97"/>
      <c r="DM40" s="97"/>
      <c r="DN40" s="97"/>
      <c r="DO40" s="97"/>
      <c r="DP40" s="97"/>
      <c r="DQ40" s="98">
        <f t="shared" si="14"/>
        <v>0</v>
      </c>
      <c r="DR40" s="99"/>
      <c r="DS40" s="97"/>
      <c r="DT40" s="97"/>
      <c r="DU40" s="97"/>
      <c r="DV40" s="97"/>
      <c r="DW40" s="97"/>
      <c r="DX40" s="97"/>
      <c r="DY40" s="98">
        <f t="shared" si="15"/>
        <v>0</v>
      </c>
      <c r="DZ40" s="99"/>
      <c r="EA40" s="97"/>
      <c r="EB40" s="97"/>
      <c r="EC40" s="97"/>
      <c r="ED40" s="97"/>
      <c r="EE40" s="97"/>
      <c r="EF40" s="97"/>
      <c r="EG40" s="98">
        <f t="shared" si="16"/>
        <v>0</v>
      </c>
      <c r="EH40" s="99"/>
      <c r="EI40" s="104"/>
      <c r="EJ40" s="97"/>
      <c r="EK40" s="97"/>
      <c r="EL40" s="97"/>
      <c r="EM40" s="97"/>
      <c r="EN40" s="97"/>
      <c r="EO40" s="98">
        <f t="shared" si="17"/>
        <v>0</v>
      </c>
      <c r="EP40" s="99"/>
      <c r="EQ40" s="97"/>
      <c r="ER40" s="97"/>
      <c r="ES40" s="97"/>
      <c r="ET40" s="97"/>
      <c r="EU40" s="97"/>
      <c r="EV40" s="97"/>
      <c r="EW40" s="98">
        <f t="shared" si="18"/>
        <v>0</v>
      </c>
      <c r="EX40" s="99"/>
      <c r="EY40" s="97"/>
      <c r="EZ40" s="97"/>
      <c r="FA40" s="97"/>
      <c r="FB40" s="97"/>
      <c r="FC40" s="97"/>
      <c r="FD40" s="97"/>
      <c r="FE40" s="98">
        <f t="shared" si="19"/>
        <v>0</v>
      </c>
      <c r="FF40" s="99"/>
      <c r="FG40" s="97"/>
      <c r="FH40" s="97"/>
      <c r="FI40" s="97"/>
      <c r="FJ40" s="97"/>
      <c r="FK40" s="97"/>
      <c r="FL40" s="97"/>
      <c r="FM40" s="98">
        <f t="shared" si="20"/>
        <v>0</v>
      </c>
      <c r="FN40" s="99"/>
      <c r="FO40" s="104"/>
      <c r="FP40" s="97"/>
      <c r="FQ40" s="97"/>
      <c r="FR40" s="97"/>
      <c r="FS40" s="97"/>
      <c r="FT40" s="97"/>
      <c r="FU40" s="98">
        <f t="shared" si="21"/>
        <v>0</v>
      </c>
      <c r="FV40" s="99"/>
      <c r="FW40" s="97"/>
      <c r="FX40" s="97"/>
      <c r="FY40" s="97"/>
      <c r="FZ40" s="97"/>
      <c r="GA40" s="97"/>
      <c r="GB40" s="97"/>
      <c r="GC40" s="98">
        <f t="shared" si="22"/>
        <v>0</v>
      </c>
      <c r="GD40" s="99"/>
      <c r="GE40" s="104"/>
      <c r="GF40" s="97"/>
      <c r="GG40" s="97"/>
      <c r="GH40" s="97"/>
      <c r="GI40" s="97"/>
      <c r="GJ40" s="97"/>
      <c r="GK40" s="98">
        <f t="shared" si="23"/>
        <v>0</v>
      </c>
      <c r="GL40" s="99"/>
      <c r="GM40" s="104"/>
      <c r="GN40" s="97"/>
      <c r="GO40" s="97"/>
      <c r="GP40" s="97"/>
      <c r="GQ40" s="97"/>
      <c r="GR40" s="97"/>
      <c r="GS40" s="98">
        <f t="shared" si="24"/>
        <v>0</v>
      </c>
      <c r="GT40" s="99"/>
      <c r="GU40" s="97"/>
      <c r="GV40" s="97"/>
      <c r="GW40" s="97"/>
      <c r="GX40" s="97"/>
      <c r="GY40" s="97"/>
      <c r="GZ40" s="97"/>
      <c r="HA40" s="98">
        <f t="shared" si="25"/>
        <v>0</v>
      </c>
      <c r="HB40" s="99"/>
      <c r="HC40" s="97"/>
      <c r="HD40" s="97"/>
      <c r="HE40" s="97"/>
      <c r="HF40" s="97"/>
      <c r="HG40" s="97"/>
      <c r="HH40" s="97"/>
      <c r="HI40" s="98">
        <f t="shared" si="26"/>
        <v>0</v>
      </c>
      <c r="HJ40" s="99"/>
      <c r="HK40" s="97"/>
      <c r="HL40" s="97"/>
      <c r="HM40" s="97"/>
      <c r="HN40" s="97"/>
      <c r="HO40" s="97"/>
      <c r="HP40" s="97"/>
      <c r="HQ40" s="98">
        <f t="shared" si="27"/>
        <v>0</v>
      </c>
      <c r="HR40" s="99"/>
      <c r="HS40" s="104"/>
      <c r="HT40" s="97"/>
      <c r="HU40" s="97"/>
      <c r="HV40" s="97"/>
      <c r="HW40" s="97"/>
      <c r="HX40" s="97"/>
      <c r="HY40" s="98">
        <f t="shared" si="28"/>
        <v>0</v>
      </c>
      <c r="HZ40" s="99"/>
      <c r="IA40" s="97"/>
      <c r="IB40" s="97"/>
      <c r="IC40" s="97"/>
      <c r="ID40" s="97"/>
      <c r="IE40" s="97"/>
      <c r="IF40" s="97"/>
      <c r="IG40" s="98">
        <f t="shared" si="29"/>
        <v>0</v>
      </c>
      <c r="IH40" s="99"/>
      <c r="II40" s="97"/>
      <c r="IJ40" s="97"/>
      <c r="IK40" s="97"/>
      <c r="IL40" s="97"/>
      <c r="IM40" s="97"/>
      <c r="IN40" s="97"/>
      <c r="IO40" s="98">
        <f t="shared" si="43"/>
        <v>0</v>
      </c>
      <c r="IP40" s="99"/>
      <c r="IQ40" s="97"/>
      <c r="IR40" s="97"/>
      <c r="IS40" s="98"/>
      <c r="IT40" s="98"/>
      <c r="IU40" s="98"/>
      <c r="IV40" s="98"/>
      <c r="IW40" s="98">
        <f t="shared" si="38"/>
        <v>0</v>
      </c>
      <c r="IX40" s="99"/>
      <c r="IY40" s="100">
        <f t="shared" ref="IY40:JD40" si="73">SUM(C40,K40,S40,AA40,AI40,AQ40,AY40,BG40,BO40,BW40,CE40,CM40,CU40,DC40,DK40,DS40,EA40,EI40,EQ40,EY40,FG40,FO40,FW40,GE40,GM40,GU40,HC40,HK40,HS40,IA40,II40,IQ40)</f>
        <v>0</v>
      </c>
      <c r="IZ40" s="100">
        <f t="shared" si="73"/>
        <v>0</v>
      </c>
      <c r="JA40" s="100">
        <f t="shared" si="73"/>
        <v>0</v>
      </c>
      <c r="JB40" s="100">
        <f t="shared" si="73"/>
        <v>0</v>
      </c>
      <c r="JC40" s="100">
        <f t="shared" si="73"/>
        <v>0</v>
      </c>
      <c r="JD40" s="100">
        <f t="shared" si="73"/>
        <v>0</v>
      </c>
      <c r="JE40" s="111">
        <f t="shared" si="40"/>
        <v>0</v>
      </c>
    </row>
    <row r="41" spans="1:265" ht="15.75" customHeight="1">
      <c r="A41" s="2" t="s">
        <v>99</v>
      </c>
      <c r="B41" s="2" t="s">
        <v>45</v>
      </c>
      <c r="C41" s="97"/>
      <c r="D41" s="97"/>
      <c r="E41" s="97"/>
      <c r="F41" s="97"/>
      <c r="G41" s="97"/>
      <c r="H41" s="97"/>
      <c r="I41" s="98">
        <f t="shared" si="0"/>
        <v>0</v>
      </c>
      <c r="J41" s="99"/>
      <c r="K41" s="97"/>
      <c r="L41" s="97"/>
      <c r="M41" s="97"/>
      <c r="N41" s="97"/>
      <c r="O41" s="97"/>
      <c r="P41" s="97"/>
      <c r="Q41" s="98">
        <f t="shared" si="1"/>
        <v>0</v>
      </c>
      <c r="R41" s="99"/>
      <c r="S41" s="97"/>
      <c r="T41" s="97"/>
      <c r="U41" s="97"/>
      <c r="V41" s="97"/>
      <c r="W41" s="97"/>
      <c r="X41" s="97"/>
      <c r="Y41" s="98">
        <f t="shared" si="2"/>
        <v>0</v>
      </c>
      <c r="Z41" s="99"/>
      <c r="AA41" s="97"/>
      <c r="AB41" s="97"/>
      <c r="AC41" s="97"/>
      <c r="AD41" s="97"/>
      <c r="AE41" s="97"/>
      <c r="AF41" s="97"/>
      <c r="AG41" s="98">
        <f t="shared" si="3"/>
        <v>0</v>
      </c>
      <c r="AH41" s="99"/>
      <c r="AI41" s="97"/>
      <c r="AJ41" s="97"/>
      <c r="AK41" s="97"/>
      <c r="AL41" s="97"/>
      <c r="AM41" s="97"/>
      <c r="AN41" s="97"/>
      <c r="AO41" s="98">
        <f t="shared" si="4"/>
        <v>0</v>
      </c>
      <c r="AP41" s="99"/>
      <c r="AQ41" s="97"/>
      <c r="AR41" s="97"/>
      <c r="AS41" s="97"/>
      <c r="AT41" s="97"/>
      <c r="AU41" s="97"/>
      <c r="AV41" s="97"/>
      <c r="AW41" s="98">
        <f t="shared" si="5"/>
        <v>0</v>
      </c>
      <c r="AX41" s="99"/>
      <c r="AY41" s="97"/>
      <c r="AZ41" s="97"/>
      <c r="BA41" s="97"/>
      <c r="BB41" s="97"/>
      <c r="BC41" s="97"/>
      <c r="BD41" s="97"/>
      <c r="BE41" s="98">
        <f t="shared" si="6"/>
        <v>0</v>
      </c>
      <c r="BF41" s="99"/>
      <c r="BG41" s="97"/>
      <c r="BH41" s="97"/>
      <c r="BI41" s="97"/>
      <c r="BJ41" s="97"/>
      <c r="BK41" s="97"/>
      <c r="BL41" s="97"/>
      <c r="BM41" s="98">
        <f t="shared" si="7"/>
        <v>0</v>
      </c>
      <c r="BN41" s="99"/>
      <c r="BO41" s="97"/>
      <c r="BP41" s="97"/>
      <c r="BQ41" s="97"/>
      <c r="BR41" s="97"/>
      <c r="BS41" s="97"/>
      <c r="BT41" s="97"/>
      <c r="BU41" s="98">
        <f t="shared" si="8"/>
        <v>0</v>
      </c>
      <c r="BV41" s="99"/>
      <c r="BW41" s="97"/>
      <c r="BX41" s="97"/>
      <c r="BY41" s="97"/>
      <c r="BZ41" s="97"/>
      <c r="CA41" s="97"/>
      <c r="CB41" s="97"/>
      <c r="CC41" s="98">
        <f t="shared" si="9"/>
        <v>0</v>
      </c>
      <c r="CD41" s="99"/>
      <c r="CE41" s="97"/>
      <c r="CF41" s="97"/>
      <c r="CG41" s="97"/>
      <c r="CH41" s="97"/>
      <c r="CI41" s="97"/>
      <c r="CJ41" s="97"/>
      <c r="CK41" s="98">
        <f t="shared" si="10"/>
        <v>0</v>
      </c>
      <c r="CL41" s="99"/>
      <c r="CM41" s="97"/>
      <c r="CN41" s="97"/>
      <c r="CO41" s="97"/>
      <c r="CP41" s="97"/>
      <c r="CQ41" s="97"/>
      <c r="CR41" s="97"/>
      <c r="CS41" s="98">
        <f t="shared" si="11"/>
        <v>0</v>
      </c>
      <c r="CT41" s="99"/>
      <c r="CU41" s="97"/>
      <c r="CV41" s="97"/>
      <c r="CW41" s="97"/>
      <c r="CX41" s="97"/>
      <c r="CY41" s="97"/>
      <c r="CZ41" s="97"/>
      <c r="DA41" s="98">
        <f t="shared" si="12"/>
        <v>0</v>
      </c>
      <c r="DB41" s="99"/>
      <c r="DC41" s="97"/>
      <c r="DD41" s="97"/>
      <c r="DE41" s="97"/>
      <c r="DF41" s="97"/>
      <c r="DG41" s="97"/>
      <c r="DH41" s="97"/>
      <c r="DI41" s="98">
        <f t="shared" si="13"/>
        <v>0</v>
      </c>
      <c r="DJ41" s="99"/>
      <c r="DK41" s="97"/>
      <c r="DL41" s="97"/>
      <c r="DM41" s="97"/>
      <c r="DN41" s="97"/>
      <c r="DO41" s="97"/>
      <c r="DP41" s="97"/>
      <c r="DQ41" s="98">
        <f t="shared" si="14"/>
        <v>0</v>
      </c>
      <c r="DR41" s="99"/>
      <c r="DS41" s="97"/>
      <c r="DT41" s="97"/>
      <c r="DU41" s="97"/>
      <c r="DV41" s="97"/>
      <c r="DW41" s="97"/>
      <c r="DX41" s="97"/>
      <c r="DY41" s="98">
        <f t="shared" si="15"/>
        <v>0</v>
      </c>
      <c r="DZ41" s="99"/>
      <c r="EA41" s="97"/>
      <c r="EB41" s="97"/>
      <c r="EC41" s="97"/>
      <c r="ED41" s="97"/>
      <c r="EE41" s="97"/>
      <c r="EF41" s="97"/>
      <c r="EG41" s="98">
        <f t="shared" si="16"/>
        <v>0</v>
      </c>
      <c r="EH41" s="99"/>
      <c r="EI41" s="97"/>
      <c r="EJ41" s="97"/>
      <c r="EK41" s="97"/>
      <c r="EL41" s="97"/>
      <c r="EM41" s="97"/>
      <c r="EN41" s="97"/>
      <c r="EO41" s="98">
        <f t="shared" si="17"/>
        <v>0</v>
      </c>
      <c r="EP41" s="99"/>
      <c r="EQ41" s="97"/>
      <c r="ER41" s="97"/>
      <c r="ES41" s="97"/>
      <c r="ET41" s="97"/>
      <c r="EU41" s="97"/>
      <c r="EV41" s="97"/>
      <c r="EW41" s="98">
        <f t="shared" si="18"/>
        <v>0</v>
      </c>
      <c r="EX41" s="99"/>
      <c r="EY41" s="97"/>
      <c r="EZ41" s="97"/>
      <c r="FA41" s="97"/>
      <c r="FB41" s="97"/>
      <c r="FC41" s="97"/>
      <c r="FD41" s="97"/>
      <c r="FE41" s="98">
        <f t="shared" si="19"/>
        <v>0</v>
      </c>
      <c r="FF41" s="99"/>
      <c r="FG41" s="97"/>
      <c r="FH41" s="97"/>
      <c r="FI41" s="97"/>
      <c r="FJ41" s="97"/>
      <c r="FK41" s="97"/>
      <c r="FL41" s="97"/>
      <c r="FM41" s="98">
        <f t="shared" si="20"/>
        <v>0</v>
      </c>
      <c r="FN41" s="99"/>
      <c r="FO41" s="97"/>
      <c r="FP41" s="97"/>
      <c r="FQ41" s="97"/>
      <c r="FR41" s="97"/>
      <c r="FS41" s="97"/>
      <c r="FT41" s="97"/>
      <c r="FU41" s="98">
        <f t="shared" si="21"/>
        <v>0</v>
      </c>
      <c r="FV41" s="99"/>
      <c r="FW41" s="97"/>
      <c r="FX41" s="97"/>
      <c r="FY41" s="97"/>
      <c r="FZ41" s="97"/>
      <c r="GA41" s="97"/>
      <c r="GB41" s="97"/>
      <c r="GC41" s="98">
        <f t="shared" si="22"/>
        <v>0</v>
      </c>
      <c r="GD41" s="99"/>
      <c r="GE41" s="97"/>
      <c r="GF41" s="97"/>
      <c r="GG41" s="97"/>
      <c r="GH41" s="97"/>
      <c r="GI41" s="97"/>
      <c r="GJ41" s="97"/>
      <c r="GK41" s="98">
        <f t="shared" si="23"/>
        <v>0</v>
      </c>
      <c r="GL41" s="99"/>
      <c r="GM41" s="97"/>
      <c r="GN41" s="97"/>
      <c r="GO41" s="97"/>
      <c r="GP41" s="97"/>
      <c r="GQ41" s="97"/>
      <c r="GR41" s="97"/>
      <c r="GS41" s="98">
        <f t="shared" si="24"/>
        <v>0</v>
      </c>
      <c r="GT41" s="99"/>
      <c r="GU41" s="97"/>
      <c r="GV41" s="97"/>
      <c r="GW41" s="97"/>
      <c r="GX41" s="97"/>
      <c r="GY41" s="97"/>
      <c r="GZ41" s="97"/>
      <c r="HA41" s="98">
        <f t="shared" si="25"/>
        <v>0</v>
      </c>
      <c r="HB41" s="99"/>
      <c r="HC41" s="97"/>
      <c r="HD41" s="97"/>
      <c r="HE41" s="97"/>
      <c r="HF41" s="97"/>
      <c r="HG41" s="97"/>
      <c r="HH41" s="97"/>
      <c r="HI41" s="98">
        <f t="shared" si="26"/>
        <v>0</v>
      </c>
      <c r="HJ41" s="99"/>
      <c r="HK41" s="97"/>
      <c r="HL41" s="97"/>
      <c r="HM41" s="97"/>
      <c r="HN41" s="97"/>
      <c r="HO41" s="97"/>
      <c r="HP41" s="97"/>
      <c r="HQ41" s="98">
        <f t="shared" si="27"/>
        <v>0</v>
      </c>
      <c r="HR41" s="99"/>
      <c r="HS41" s="104"/>
      <c r="HT41" s="97"/>
      <c r="HU41" s="97"/>
      <c r="HV41" s="97"/>
      <c r="HW41" s="97"/>
      <c r="HX41" s="97"/>
      <c r="HY41" s="98">
        <f t="shared" si="28"/>
        <v>0</v>
      </c>
      <c r="HZ41" s="99"/>
      <c r="IA41" s="97"/>
      <c r="IB41" s="97"/>
      <c r="IC41" s="97"/>
      <c r="ID41" s="97"/>
      <c r="IE41" s="97"/>
      <c r="IF41" s="97"/>
      <c r="IG41" s="98">
        <f t="shared" si="29"/>
        <v>0</v>
      </c>
      <c r="IH41" s="99"/>
      <c r="II41" s="97"/>
      <c r="IJ41" s="97"/>
      <c r="IK41" s="97"/>
      <c r="IL41" s="97"/>
      <c r="IM41" s="97"/>
      <c r="IN41" s="97"/>
      <c r="IO41" s="98">
        <f t="shared" ref="IO41:IO48" si="74">SUM(II41:IN41)</f>
        <v>0</v>
      </c>
      <c r="IP41" s="99"/>
      <c r="IX41" s="99"/>
      <c r="IY41" s="100">
        <f t="shared" ref="IY41:JD41" si="75">SUM(C41,K41,S41,AA41,AI41,AQ41,AY41,BG41,BO41,BW41,CE41,CM41,CU41,DC41,DK41,DS41,EA41,EI41,EQ41,EY41,FG41,FO41,FW41,GE41,GM41,GU41,HC41,HK41,HS41,IA41,II41,IQ41)</f>
        <v>0</v>
      </c>
      <c r="IZ41" s="100">
        <f t="shared" si="75"/>
        <v>0</v>
      </c>
      <c r="JA41" s="100">
        <f t="shared" si="75"/>
        <v>0</v>
      </c>
      <c r="JB41" s="100">
        <f t="shared" si="75"/>
        <v>0</v>
      </c>
      <c r="JC41" s="100">
        <f t="shared" si="75"/>
        <v>0</v>
      </c>
      <c r="JD41" s="100">
        <f t="shared" si="75"/>
        <v>0</v>
      </c>
      <c r="JE41" s="111">
        <f t="shared" si="40"/>
        <v>0</v>
      </c>
    </row>
    <row r="42" spans="1:265" ht="15.75" customHeight="1">
      <c r="A42" s="2" t="s">
        <v>100</v>
      </c>
      <c r="B42" s="2" t="s">
        <v>46</v>
      </c>
      <c r="C42" s="97"/>
      <c r="D42" s="97"/>
      <c r="E42" s="98">
        <f>1+2</f>
        <v>3</v>
      </c>
      <c r="F42" s="98">
        <v>0.5</v>
      </c>
      <c r="G42" s="98">
        <v>0.5</v>
      </c>
      <c r="H42" s="98">
        <v>0.5</v>
      </c>
      <c r="I42" s="98">
        <f t="shared" si="0"/>
        <v>4.5</v>
      </c>
      <c r="J42" s="99"/>
      <c r="K42" s="97"/>
      <c r="L42" s="97"/>
      <c r="M42" s="98"/>
      <c r="N42" s="98"/>
      <c r="O42" s="98"/>
      <c r="P42" s="98"/>
      <c r="Q42" s="98">
        <f t="shared" si="1"/>
        <v>0</v>
      </c>
      <c r="R42" s="99"/>
      <c r="S42" s="97"/>
      <c r="T42" s="97"/>
      <c r="U42" s="98"/>
      <c r="V42" s="98"/>
      <c r="W42" s="98"/>
      <c r="X42" s="98"/>
      <c r="Y42" s="98">
        <f t="shared" si="2"/>
        <v>0</v>
      </c>
      <c r="Z42" s="99"/>
      <c r="AA42" s="97"/>
      <c r="AB42" s="97"/>
      <c r="AC42" s="98"/>
      <c r="AD42" s="98"/>
      <c r="AE42" s="98"/>
      <c r="AF42" s="98"/>
      <c r="AG42" s="98">
        <f t="shared" si="3"/>
        <v>0</v>
      </c>
      <c r="AH42" s="99"/>
      <c r="AI42" s="97"/>
      <c r="AJ42" s="97"/>
      <c r="AK42" s="98"/>
      <c r="AL42" s="98"/>
      <c r="AM42" s="98"/>
      <c r="AN42" s="98"/>
      <c r="AO42" s="98">
        <f t="shared" si="4"/>
        <v>0</v>
      </c>
      <c r="AP42" s="99"/>
      <c r="AQ42" s="97"/>
      <c r="AR42" s="97"/>
      <c r="AS42" s="98"/>
      <c r="AT42" s="98"/>
      <c r="AU42" s="98"/>
      <c r="AV42" s="98"/>
      <c r="AW42" s="98">
        <f t="shared" si="5"/>
        <v>0</v>
      </c>
      <c r="AX42" s="99"/>
      <c r="AY42" s="97"/>
      <c r="AZ42" s="97"/>
      <c r="BA42" s="98"/>
      <c r="BB42" s="98"/>
      <c r="BC42" s="98"/>
      <c r="BD42" s="98"/>
      <c r="BE42" s="98">
        <f t="shared" si="6"/>
        <v>0</v>
      </c>
      <c r="BF42" s="99"/>
      <c r="BG42" s="97"/>
      <c r="BH42" s="97"/>
      <c r="BI42" s="98"/>
      <c r="BJ42" s="98"/>
      <c r="BK42" s="98"/>
      <c r="BL42" s="98"/>
      <c r="BM42" s="98">
        <f t="shared" si="7"/>
        <v>0</v>
      </c>
      <c r="BN42" s="99"/>
      <c r="BO42" s="97"/>
      <c r="BP42" s="97"/>
      <c r="BQ42" s="98"/>
      <c r="BR42" s="98"/>
      <c r="BS42" s="98"/>
      <c r="BT42" s="98"/>
      <c r="BU42" s="98">
        <f t="shared" si="8"/>
        <v>0</v>
      </c>
      <c r="BV42" s="99"/>
      <c r="BW42" s="97"/>
      <c r="BX42" s="97"/>
      <c r="BY42" s="98"/>
      <c r="BZ42" s="98"/>
      <c r="CA42" s="98"/>
      <c r="CB42" s="98"/>
      <c r="CC42" s="98">
        <f t="shared" si="9"/>
        <v>0</v>
      </c>
      <c r="CD42" s="99"/>
      <c r="CE42" s="97"/>
      <c r="CF42" s="97"/>
      <c r="CG42" s="98"/>
      <c r="CH42" s="98"/>
      <c r="CI42" s="98"/>
      <c r="CJ42" s="98"/>
      <c r="CK42" s="98">
        <f t="shared" si="10"/>
        <v>0</v>
      </c>
      <c r="CL42" s="99"/>
      <c r="CM42" s="97"/>
      <c r="CN42" s="97"/>
      <c r="CO42" s="98"/>
      <c r="CP42" s="98"/>
      <c r="CQ42" s="98"/>
      <c r="CR42" s="98"/>
      <c r="CS42" s="98">
        <f t="shared" si="11"/>
        <v>0</v>
      </c>
      <c r="CT42" s="99"/>
      <c r="CU42" s="97"/>
      <c r="CV42" s="97"/>
      <c r="CW42" s="98"/>
      <c r="CX42" s="98"/>
      <c r="CY42" s="98"/>
      <c r="CZ42" s="98"/>
      <c r="DA42" s="98">
        <f t="shared" si="12"/>
        <v>0</v>
      </c>
      <c r="DB42" s="99"/>
      <c r="DC42" s="97"/>
      <c r="DD42" s="97"/>
      <c r="DE42" s="98"/>
      <c r="DF42" s="98"/>
      <c r="DG42" s="98"/>
      <c r="DH42" s="98"/>
      <c r="DI42" s="98">
        <f t="shared" si="13"/>
        <v>0</v>
      </c>
      <c r="DJ42" s="99"/>
      <c r="DK42" s="97"/>
      <c r="DL42" s="97"/>
      <c r="DM42" s="98"/>
      <c r="DN42" s="98"/>
      <c r="DO42" s="98"/>
      <c r="DP42" s="98"/>
      <c r="DQ42" s="98">
        <f t="shared" si="14"/>
        <v>0</v>
      </c>
      <c r="DR42" s="99"/>
      <c r="DS42" s="97"/>
      <c r="DT42" s="97"/>
      <c r="DU42" s="98"/>
      <c r="DV42" s="98"/>
      <c r="DW42" s="98"/>
      <c r="DX42" s="98"/>
      <c r="DY42" s="98">
        <f t="shared" si="15"/>
        <v>0</v>
      </c>
      <c r="DZ42" s="99"/>
      <c r="EA42" s="97"/>
      <c r="EB42" s="97"/>
      <c r="EC42" s="98"/>
      <c r="ED42" s="98"/>
      <c r="EE42" s="98"/>
      <c r="EF42" s="98"/>
      <c r="EG42" s="98">
        <f t="shared" si="16"/>
        <v>0</v>
      </c>
      <c r="EH42" s="99"/>
      <c r="EI42" s="97"/>
      <c r="EJ42" s="97">
        <v>1</v>
      </c>
      <c r="EK42" s="98">
        <v>1.5</v>
      </c>
      <c r="EL42" s="98">
        <v>0.5</v>
      </c>
      <c r="EM42" s="98"/>
      <c r="EN42" s="98"/>
      <c r="EO42" s="98">
        <f t="shared" si="17"/>
        <v>3</v>
      </c>
      <c r="EP42" s="99"/>
      <c r="EQ42" s="97"/>
      <c r="ER42" s="97"/>
      <c r="ES42" s="98"/>
      <c r="ET42" s="98"/>
      <c r="EU42" s="98"/>
      <c r="EV42" s="98"/>
      <c r="EW42" s="98">
        <f t="shared" si="18"/>
        <v>0</v>
      </c>
      <c r="EX42" s="99"/>
      <c r="EY42" s="97"/>
      <c r="EZ42" s="97"/>
      <c r="FA42" s="98"/>
      <c r="FB42" s="98"/>
      <c r="FC42" s="98"/>
      <c r="FD42" s="98"/>
      <c r="FE42" s="98">
        <f t="shared" si="19"/>
        <v>0</v>
      </c>
      <c r="FF42" s="99"/>
      <c r="FG42" s="97"/>
      <c r="FH42" s="97"/>
      <c r="FI42" s="98"/>
      <c r="FJ42" s="98"/>
      <c r="FK42" s="98"/>
      <c r="FL42" s="98"/>
      <c r="FM42" s="98">
        <f t="shared" si="20"/>
        <v>0</v>
      </c>
      <c r="FN42" s="99"/>
      <c r="FO42" s="97"/>
      <c r="FP42" s="97">
        <v>0.5</v>
      </c>
      <c r="FQ42" s="98">
        <v>1</v>
      </c>
      <c r="FR42" s="98"/>
      <c r="FS42" s="98">
        <v>0.5</v>
      </c>
      <c r="FT42" s="98">
        <v>0.5</v>
      </c>
      <c r="FU42" s="98">
        <f t="shared" si="21"/>
        <v>2.5</v>
      </c>
      <c r="FV42" s="99"/>
      <c r="FW42" s="97"/>
      <c r="FX42" s="97"/>
      <c r="FY42" s="98"/>
      <c r="FZ42" s="98"/>
      <c r="GA42" s="98"/>
      <c r="GB42" s="98"/>
      <c r="GC42" s="98">
        <f t="shared" si="22"/>
        <v>0</v>
      </c>
      <c r="GD42" s="99"/>
      <c r="GE42" s="97"/>
      <c r="GF42" s="97"/>
      <c r="GG42" s="98"/>
      <c r="GH42" s="98"/>
      <c r="GI42" s="98"/>
      <c r="GJ42" s="98"/>
      <c r="GK42" s="98">
        <f t="shared" si="23"/>
        <v>0</v>
      </c>
      <c r="GL42" s="99"/>
      <c r="GM42" s="97"/>
      <c r="GN42" s="97"/>
      <c r="GO42" s="98"/>
      <c r="GP42" s="98"/>
      <c r="GQ42" s="98"/>
      <c r="GR42" s="98"/>
      <c r="GS42" s="98">
        <f t="shared" si="24"/>
        <v>0</v>
      </c>
      <c r="GT42" s="99"/>
      <c r="GU42" s="97"/>
      <c r="GV42" s="97"/>
      <c r="GW42" s="98"/>
      <c r="GX42" s="98"/>
      <c r="GY42" s="98"/>
      <c r="GZ42" s="98"/>
      <c r="HA42" s="98">
        <f t="shared" si="25"/>
        <v>0</v>
      </c>
      <c r="HB42" s="99"/>
      <c r="HC42" s="97"/>
      <c r="HD42" s="97"/>
      <c r="HE42" s="98"/>
      <c r="HF42" s="98"/>
      <c r="HG42" s="98"/>
      <c r="HH42" s="98"/>
      <c r="HI42" s="98">
        <f t="shared" si="26"/>
        <v>0</v>
      </c>
      <c r="HJ42" s="99"/>
      <c r="HK42" s="97"/>
      <c r="HL42" s="97"/>
      <c r="HM42" s="98"/>
      <c r="HN42" s="98"/>
      <c r="HO42" s="98"/>
      <c r="HP42" s="98"/>
      <c r="HQ42" s="98">
        <f t="shared" si="27"/>
        <v>0</v>
      </c>
      <c r="HR42" s="99"/>
      <c r="HS42" s="104"/>
      <c r="HT42" s="97">
        <v>1</v>
      </c>
      <c r="HU42" s="98">
        <v>0.5</v>
      </c>
      <c r="HV42" s="98">
        <v>0.5</v>
      </c>
      <c r="HW42" s="97"/>
      <c r="HX42" s="97">
        <v>1</v>
      </c>
      <c r="HY42" s="98">
        <f t="shared" si="28"/>
        <v>3</v>
      </c>
      <c r="HZ42" s="99"/>
      <c r="IA42" s="97"/>
      <c r="IB42" s="97"/>
      <c r="IC42" s="98"/>
      <c r="ID42" s="98"/>
      <c r="IE42" s="98"/>
      <c r="IF42" s="98"/>
      <c r="IG42" s="98">
        <f t="shared" si="29"/>
        <v>0</v>
      </c>
      <c r="IH42" s="99"/>
      <c r="II42" s="97"/>
      <c r="IJ42" s="97"/>
      <c r="IK42" s="98"/>
      <c r="IL42" s="98"/>
      <c r="IM42" s="98"/>
      <c r="IN42" s="98"/>
      <c r="IO42" s="98">
        <f t="shared" si="74"/>
        <v>0</v>
      </c>
      <c r="IP42" s="99"/>
      <c r="IX42" s="99"/>
      <c r="IY42" s="100">
        <f t="shared" ref="IY42:JD42" si="76">SUM(C42,K42,S42,AA42,AI42,AQ42,AY42,BG42,BO42,BW42,CE42,CM42,CU42,DC42,DK42,DS42,EA42,EI42,EQ42,EY42,FG42,FO42,FW42,GE42,GM42,GU42,HC42,HK42,HS42,IA42,II42,IQ42)</f>
        <v>0</v>
      </c>
      <c r="IZ42" s="100">
        <f t="shared" si="76"/>
        <v>2.5</v>
      </c>
      <c r="JA42" s="100">
        <f t="shared" si="76"/>
        <v>6</v>
      </c>
      <c r="JB42" s="100">
        <f t="shared" si="76"/>
        <v>1.5</v>
      </c>
      <c r="JC42" s="100">
        <f t="shared" si="76"/>
        <v>1</v>
      </c>
      <c r="JD42" s="100">
        <f t="shared" si="76"/>
        <v>2</v>
      </c>
      <c r="JE42" s="111">
        <f t="shared" si="40"/>
        <v>13</v>
      </c>
    </row>
    <row r="43" spans="1:265" ht="15.75" customHeight="1">
      <c r="A43" s="97" t="s">
        <v>161</v>
      </c>
      <c r="B43" s="97" t="s">
        <v>1</v>
      </c>
      <c r="C43" s="97"/>
      <c r="D43" s="97"/>
      <c r="E43" s="98"/>
      <c r="F43" s="98"/>
      <c r="G43" s="98"/>
      <c r="H43" s="98"/>
      <c r="I43" s="98">
        <f t="shared" si="0"/>
        <v>0</v>
      </c>
      <c r="J43" s="99"/>
      <c r="K43" s="97"/>
      <c r="L43" s="97"/>
      <c r="M43" s="97"/>
      <c r="N43" s="97"/>
      <c r="O43" s="97"/>
      <c r="P43" s="97"/>
      <c r="Q43" s="98">
        <f t="shared" si="1"/>
        <v>0</v>
      </c>
      <c r="R43" s="99"/>
      <c r="S43" s="104"/>
      <c r="T43" s="97"/>
      <c r="U43" s="97"/>
      <c r="V43" s="97"/>
      <c r="W43" s="97"/>
      <c r="X43" s="97"/>
      <c r="Y43" s="98">
        <f t="shared" si="2"/>
        <v>0</v>
      </c>
      <c r="Z43" s="99"/>
      <c r="AA43" s="97"/>
      <c r="AB43" s="97"/>
      <c r="AC43" s="97"/>
      <c r="AD43" s="97"/>
      <c r="AE43" s="97"/>
      <c r="AF43" s="97"/>
      <c r="AG43" s="98">
        <f t="shared" si="3"/>
        <v>0</v>
      </c>
      <c r="AH43" s="99"/>
      <c r="AI43" s="104"/>
      <c r="AJ43" s="97"/>
      <c r="AK43" s="97"/>
      <c r="AL43" s="97"/>
      <c r="AM43" s="97"/>
      <c r="AN43" s="97"/>
      <c r="AO43" s="98">
        <f t="shared" si="4"/>
        <v>0</v>
      </c>
      <c r="AP43" s="99"/>
      <c r="AQ43" s="97"/>
      <c r="AR43" s="97"/>
      <c r="AS43" s="97"/>
      <c r="AT43" s="97"/>
      <c r="AU43" s="97"/>
      <c r="AV43" s="97"/>
      <c r="AW43" s="98">
        <f t="shared" si="5"/>
        <v>0</v>
      </c>
      <c r="AX43" s="99"/>
      <c r="AY43" s="97"/>
      <c r="AZ43" s="97"/>
      <c r="BA43" s="97"/>
      <c r="BB43" s="97"/>
      <c r="BC43" s="97"/>
      <c r="BD43" s="97"/>
      <c r="BE43" s="98">
        <f t="shared" si="6"/>
        <v>0</v>
      </c>
      <c r="BF43" s="99"/>
      <c r="BG43" s="104"/>
      <c r="BH43" s="97"/>
      <c r="BI43" s="97"/>
      <c r="BJ43" s="97"/>
      <c r="BK43" s="97"/>
      <c r="BL43" s="97"/>
      <c r="BM43" s="98">
        <f t="shared" si="7"/>
        <v>0</v>
      </c>
      <c r="BN43" s="99"/>
      <c r="BO43" s="97"/>
      <c r="BP43" s="97"/>
      <c r="BQ43" s="97"/>
      <c r="BR43" s="97"/>
      <c r="BS43" s="97"/>
      <c r="BT43" s="97"/>
      <c r="BU43" s="98">
        <f t="shared" si="8"/>
        <v>0</v>
      </c>
      <c r="BV43" s="99"/>
      <c r="BW43" s="104"/>
      <c r="BX43" s="97"/>
      <c r="BY43" s="97"/>
      <c r="BZ43" s="97"/>
      <c r="CA43" s="97"/>
      <c r="CB43" s="97"/>
      <c r="CC43" s="98">
        <f t="shared" si="9"/>
        <v>0</v>
      </c>
      <c r="CD43" s="99"/>
      <c r="CE43" s="104"/>
      <c r="CF43" s="97"/>
      <c r="CG43" s="97"/>
      <c r="CH43" s="97"/>
      <c r="CI43" s="97"/>
      <c r="CJ43" s="97"/>
      <c r="CK43" s="98">
        <f t="shared" si="10"/>
        <v>0</v>
      </c>
      <c r="CL43" s="99"/>
      <c r="CM43" s="97"/>
      <c r="CN43" s="97"/>
      <c r="CO43" s="97"/>
      <c r="CP43" s="97"/>
      <c r="CQ43" s="97"/>
      <c r="CR43" s="97"/>
      <c r="CS43" s="98">
        <f t="shared" si="11"/>
        <v>0</v>
      </c>
      <c r="CT43" s="99"/>
      <c r="CU43" s="97"/>
      <c r="CV43" s="97"/>
      <c r="CW43" s="97"/>
      <c r="CX43" s="97"/>
      <c r="CY43" s="97"/>
      <c r="CZ43" s="97"/>
      <c r="DA43" s="98">
        <f t="shared" si="12"/>
        <v>0</v>
      </c>
      <c r="DB43" s="99"/>
      <c r="DC43" s="97"/>
      <c r="DD43" s="97"/>
      <c r="DE43" s="97"/>
      <c r="DF43" s="97"/>
      <c r="DG43" s="97"/>
      <c r="DH43" s="97"/>
      <c r="DI43" s="98">
        <f t="shared" si="13"/>
        <v>0</v>
      </c>
      <c r="DJ43" s="99"/>
      <c r="DK43" s="97"/>
      <c r="DL43" s="97"/>
      <c r="DM43" s="97"/>
      <c r="DN43" s="97"/>
      <c r="DO43" s="97"/>
      <c r="DP43" s="97"/>
      <c r="DQ43" s="98">
        <f t="shared" si="14"/>
        <v>0</v>
      </c>
      <c r="DR43" s="99"/>
      <c r="DS43" s="97"/>
      <c r="DT43" s="97"/>
      <c r="DU43" s="97"/>
      <c r="DV43" s="97"/>
      <c r="DW43" s="97"/>
      <c r="DX43" s="97"/>
      <c r="DY43" s="98">
        <f t="shared" si="15"/>
        <v>0</v>
      </c>
      <c r="DZ43" s="99"/>
      <c r="EA43" s="97"/>
      <c r="EB43" s="97"/>
      <c r="EC43" s="97"/>
      <c r="ED43" s="97"/>
      <c r="EE43" s="97"/>
      <c r="EF43" s="97"/>
      <c r="EG43" s="98">
        <f t="shared" si="16"/>
        <v>0</v>
      </c>
      <c r="EH43" s="99"/>
      <c r="EI43" s="104"/>
      <c r="EJ43" s="98">
        <v>1</v>
      </c>
      <c r="EK43" s="98">
        <v>1.5</v>
      </c>
      <c r="EL43" s="98">
        <v>0.5</v>
      </c>
      <c r="EM43" s="97"/>
      <c r="EN43" s="97"/>
      <c r="EO43" s="98">
        <f t="shared" si="17"/>
        <v>3</v>
      </c>
      <c r="EP43" s="99"/>
      <c r="EQ43" s="97"/>
      <c r="ER43" s="97"/>
      <c r="ES43" s="97"/>
      <c r="ET43" s="97"/>
      <c r="EU43" s="97"/>
      <c r="EV43" s="97"/>
      <c r="EW43" s="98">
        <f t="shared" si="18"/>
        <v>0</v>
      </c>
      <c r="EX43" s="99"/>
      <c r="EY43" s="97"/>
      <c r="EZ43" s="97"/>
      <c r="FA43" s="97"/>
      <c r="FB43" s="97"/>
      <c r="FC43" s="97"/>
      <c r="FD43" s="97"/>
      <c r="FE43" s="98">
        <f t="shared" si="19"/>
        <v>0</v>
      </c>
      <c r="FF43" s="99"/>
      <c r="FG43" s="97"/>
      <c r="FH43" s="97"/>
      <c r="FI43" s="97"/>
      <c r="FJ43" s="97"/>
      <c r="FK43" s="97"/>
      <c r="FL43" s="97"/>
      <c r="FM43" s="98">
        <f t="shared" si="20"/>
        <v>0</v>
      </c>
      <c r="FN43" s="99"/>
      <c r="FO43" s="104"/>
      <c r="FP43" s="98">
        <v>0.5</v>
      </c>
      <c r="FQ43" s="98">
        <v>1</v>
      </c>
      <c r="FR43" s="97"/>
      <c r="FS43" s="98">
        <v>0.5</v>
      </c>
      <c r="FT43" s="98">
        <v>0.5</v>
      </c>
      <c r="FU43" s="98">
        <f t="shared" si="21"/>
        <v>2.5</v>
      </c>
      <c r="FV43" s="99"/>
      <c r="FW43" s="97"/>
      <c r="FX43" s="97"/>
      <c r="FY43" s="97"/>
      <c r="FZ43" s="97"/>
      <c r="GA43" s="97"/>
      <c r="GB43" s="97"/>
      <c r="GC43" s="98">
        <f t="shared" si="22"/>
        <v>0</v>
      </c>
      <c r="GD43" s="99"/>
      <c r="GE43" s="104"/>
      <c r="GF43" s="97"/>
      <c r="GG43" s="97"/>
      <c r="GH43" s="97"/>
      <c r="GI43" s="97"/>
      <c r="GJ43" s="97"/>
      <c r="GK43" s="98">
        <f t="shared" si="23"/>
        <v>0</v>
      </c>
      <c r="GL43" s="99"/>
      <c r="GM43" s="104"/>
      <c r="GN43" s="97"/>
      <c r="GO43" s="97"/>
      <c r="GP43" s="97"/>
      <c r="GQ43" s="97"/>
      <c r="GR43" s="97"/>
      <c r="GS43" s="98">
        <f t="shared" si="24"/>
        <v>0</v>
      </c>
      <c r="GT43" s="99"/>
      <c r="GU43" s="97"/>
      <c r="GV43" s="97"/>
      <c r="GW43" s="97"/>
      <c r="GX43" s="97"/>
      <c r="GY43" s="97"/>
      <c r="GZ43" s="97"/>
      <c r="HA43" s="98">
        <f t="shared" si="25"/>
        <v>0</v>
      </c>
      <c r="HB43" s="99"/>
      <c r="HC43" s="97"/>
      <c r="HD43" s="97"/>
      <c r="HE43" s="97"/>
      <c r="HF43" s="97"/>
      <c r="HG43" s="97"/>
      <c r="HH43" s="97"/>
      <c r="HI43" s="98">
        <f t="shared" si="26"/>
        <v>0</v>
      </c>
      <c r="HJ43" s="99"/>
      <c r="HK43" s="97"/>
      <c r="HL43" s="97"/>
      <c r="HM43" s="97"/>
      <c r="HN43" s="97"/>
      <c r="HO43" s="97"/>
      <c r="HP43" s="97"/>
      <c r="HQ43" s="98">
        <f t="shared" si="27"/>
        <v>0</v>
      </c>
      <c r="HR43" s="99"/>
      <c r="HS43" s="104"/>
      <c r="HT43" s="98">
        <v>1</v>
      </c>
      <c r="HU43" s="98">
        <v>0.5</v>
      </c>
      <c r="HV43" s="98">
        <v>0.5</v>
      </c>
      <c r="HW43" s="97"/>
      <c r="HX43" s="98">
        <v>1</v>
      </c>
      <c r="HY43" s="98">
        <f t="shared" si="28"/>
        <v>3</v>
      </c>
      <c r="HZ43" s="99"/>
      <c r="IA43" s="97"/>
      <c r="IB43" s="97"/>
      <c r="IC43" s="97"/>
      <c r="ID43" s="97"/>
      <c r="IE43" s="97"/>
      <c r="IF43" s="97"/>
      <c r="IG43" s="98">
        <f t="shared" si="29"/>
        <v>0</v>
      </c>
      <c r="IH43" s="99"/>
      <c r="II43" s="97"/>
      <c r="IJ43" s="97"/>
      <c r="IK43" s="97"/>
      <c r="IL43" s="97"/>
      <c r="IM43" s="97"/>
      <c r="IN43" s="97"/>
      <c r="IO43" s="98">
        <f t="shared" si="74"/>
        <v>0</v>
      </c>
      <c r="IP43" s="99"/>
      <c r="IQ43" s="97"/>
      <c r="IR43" s="97"/>
      <c r="IS43" s="97"/>
      <c r="IT43" s="97"/>
      <c r="IU43" s="97"/>
      <c r="IV43" s="97"/>
      <c r="IW43" s="98"/>
      <c r="IX43" s="99"/>
      <c r="IY43" s="100">
        <f t="shared" ref="IY43:JD43" si="77">SUM(C43,K43,S43,AA43,AI43,AQ43,AY43,BG43,BO43,BW43,CE43,CM43,CU43,DC43,DK43,DS43,EA43,EI43,EQ43,EY43,FG43,FO43,FW43,GE43,GM43,GU43,HC43,HK43,HS43,IA43,II43,IQ43)</f>
        <v>0</v>
      </c>
      <c r="IZ43" s="100">
        <f t="shared" si="77"/>
        <v>2.5</v>
      </c>
      <c r="JA43" s="100">
        <f t="shared" si="77"/>
        <v>3</v>
      </c>
      <c r="JB43" s="100">
        <f t="shared" si="77"/>
        <v>1</v>
      </c>
      <c r="JC43" s="100">
        <f t="shared" si="77"/>
        <v>0.5</v>
      </c>
      <c r="JD43" s="100">
        <f t="shared" si="77"/>
        <v>1.5</v>
      </c>
      <c r="JE43" s="111">
        <f t="shared" si="40"/>
        <v>8.5</v>
      </c>
    </row>
    <row r="44" spans="1:265" ht="15.75" customHeight="1">
      <c r="A44" s="97"/>
      <c r="B44" s="97" t="s">
        <v>170</v>
      </c>
      <c r="C44" s="97"/>
      <c r="D44" s="98">
        <v>1.5</v>
      </c>
      <c r="E44" s="97"/>
      <c r="F44" s="97"/>
      <c r="G44" s="98">
        <v>0.5</v>
      </c>
      <c r="H44" s="97"/>
      <c r="I44" s="98">
        <f t="shared" si="0"/>
        <v>2</v>
      </c>
      <c r="J44" s="99"/>
      <c r="K44" s="97"/>
      <c r="L44" s="97"/>
      <c r="M44" s="97"/>
      <c r="N44" s="97"/>
      <c r="O44" s="97"/>
      <c r="P44" s="97"/>
      <c r="Q44" s="98">
        <f t="shared" si="1"/>
        <v>0</v>
      </c>
      <c r="R44" s="99"/>
      <c r="S44" s="97"/>
      <c r="T44" s="97"/>
      <c r="U44" s="97"/>
      <c r="V44" s="97"/>
      <c r="W44" s="97"/>
      <c r="X44" s="97"/>
      <c r="Y44" s="98">
        <f t="shared" si="2"/>
        <v>0</v>
      </c>
      <c r="Z44" s="99"/>
      <c r="AA44" s="97"/>
      <c r="AB44" s="97"/>
      <c r="AC44" s="97"/>
      <c r="AD44" s="97"/>
      <c r="AE44" s="97"/>
      <c r="AF44" s="97"/>
      <c r="AG44" s="98">
        <f t="shared" si="3"/>
        <v>0</v>
      </c>
      <c r="AH44" s="99"/>
      <c r="AI44" s="98">
        <v>2</v>
      </c>
      <c r="AJ44" s="98">
        <v>3</v>
      </c>
      <c r="AK44" s="98">
        <v>4</v>
      </c>
      <c r="AL44" s="97"/>
      <c r="AM44" s="97"/>
      <c r="AN44" s="98">
        <v>2</v>
      </c>
      <c r="AO44" s="98">
        <f t="shared" si="4"/>
        <v>11</v>
      </c>
      <c r="AP44" s="99"/>
      <c r="AQ44" s="97"/>
      <c r="AR44" s="97"/>
      <c r="AS44" s="97"/>
      <c r="AT44" s="97"/>
      <c r="AU44" s="97"/>
      <c r="AV44" s="97"/>
      <c r="AW44" s="98">
        <f t="shared" si="5"/>
        <v>0</v>
      </c>
      <c r="AX44" s="99"/>
      <c r="AY44" s="97"/>
      <c r="AZ44" s="97"/>
      <c r="BA44" s="97"/>
      <c r="BB44" s="97"/>
      <c r="BC44" s="97"/>
      <c r="BD44" s="97"/>
      <c r="BE44" s="98">
        <f t="shared" si="6"/>
        <v>0</v>
      </c>
      <c r="BF44" s="99"/>
      <c r="BG44" s="98">
        <v>1.5</v>
      </c>
      <c r="BH44" s="97"/>
      <c r="BI44" s="97"/>
      <c r="BJ44" s="98">
        <v>0.5</v>
      </c>
      <c r="BK44" s="98">
        <v>1</v>
      </c>
      <c r="BL44" s="97"/>
      <c r="BM44" s="98">
        <f t="shared" si="7"/>
        <v>3</v>
      </c>
      <c r="BN44" s="99"/>
      <c r="BO44" s="97"/>
      <c r="BP44" s="97"/>
      <c r="BQ44" s="97"/>
      <c r="BR44" s="97"/>
      <c r="BS44" s="97"/>
      <c r="BT44" s="97"/>
      <c r="BU44" s="98">
        <f t="shared" si="8"/>
        <v>0</v>
      </c>
      <c r="BV44" s="99"/>
      <c r="BW44" s="97"/>
      <c r="BX44" s="97"/>
      <c r="BY44" s="97"/>
      <c r="BZ44" s="97"/>
      <c r="CA44" s="97"/>
      <c r="CB44" s="97"/>
      <c r="CC44" s="98">
        <f t="shared" si="9"/>
        <v>0</v>
      </c>
      <c r="CD44" s="99"/>
      <c r="CE44" s="97"/>
      <c r="CF44" s="97"/>
      <c r="CG44" s="97"/>
      <c r="CH44" s="97"/>
      <c r="CI44" s="97"/>
      <c r="CJ44" s="97"/>
      <c r="CK44" s="98">
        <f t="shared" si="10"/>
        <v>0</v>
      </c>
      <c r="CL44" s="99"/>
      <c r="CM44" s="97"/>
      <c r="CN44" s="97"/>
      <c r="CO44" s="97"/>
      <c r="CP44" s="97"/>
      <c r="CQ44" s="97"/>
      <c r="CR44" s="97"/>
      <c r="CS44" s="98">
        <f t="shared" si="11"/>
        <v>0</v>
      </c>
      <c r="CT44" s="99"/>
      <c r="CU44" s="97"/>
      <c r="CV44" s="97"/>
      <c r="CW44" s="97"/>
      <c r="CX44" s="97"/>
      <c r="CY44" s="97"/>
      <c r="CZ44" s="97"/>
      <c r="DA44" s="98">
        <f t="shared" si="12"/>
        <v>0</v>
      </c>
      <c r="DB44" s="99"/>
      <c r="DC44" s="97"/>
      <c r="DD44" s="97"/>
      <c r="DE44" s="97"/>
      <c r="DF44" s="97"/>
      <c r="DG44" s="97"/>
      <c r="DH44" s="97"/>
      <c r="DI44" s="98">
        <f t="shared" si="13"/>
        <v>0</v>
      </c>
      <c r="DJ44" s="99"/>
      <c r="DK44" s="97"/>
      <c r="DL44" s="97"/>
      <c r="DM44" s="97"/>
      <c r="DN44" s="97"/>
      <c r="DO44" s="97"/>
      <c r="DP44" s="97"/>
      <c r="DQ44" s="98">
        <f t="shared" si="14"/>
        <v>0</v>
      </c>
      <c r="DR44" s="99"/>
      <c r="DS44" s="97"/>
      <c r="DT44" s="97"/>
      <c r="DU44" s="97"/>
      <c r="DV44" s="97"/>
      <c r="DW44" s="97"/>
      <c r="DX44" s="97"/>
      <c r="DY44" s="98">
        <f t="shared" si="15"/>
        <v>0</v>
      </c>
      <c r="DZ44" s="99"/>
      <c r="EA44" s="97"/>
      <c r="EB44" s="97"/>
      <c r="EC44" s="97"/>
      <c r="ED44" s="97"/>
      <c r="EE44" s="97"/>
      <c r="EF44" s="97"/>
      <c r="EG44" s="98">
        <f t="shared" si="16"/>
        <v>0</v>
      </c>
      <c r="EH44" s="99"/>
      <c r="EI44" s="97"/>
      <c r="EJ44" s="97"/>
      <c r="EK44" s="97"/>
      <c r="EL44" s="97"/>
      <c r="EM44" s="97"/>
      <c r="EN44" s="97"/>
      <c r="EO44" s="98">
        <f t="shared" si="17"/>
        <v>0</v>
      </c>
      <c r="EP44" s="99"/>
      <c r="EQ44" s="97"/>
      <c r="ER44" s="97"/>
      <c r="ES44" s="97"/>
      <c r="ET44" s="97"/>
      <c r="EU44" s="97"/>
      <c r="EV44" s="97"/>
      <c r="EW44" s="98">
        <f t="shared" si="18"/>
        <v>0</v>
      </c>
      <c r="EX44" s="99"/>
      <c r="EY44" s="97"/>
      <c r="EZ44" s="97"/>
      <c r="FA44" s="97"/>
      <c r="FB44" s="97"/>
      <c r="FC44" s="97"/>
      <c r="FD44" s="97"/>
      <c r="FE44" s="98">
        <f t="shared" si="19"/>
        <v>0</v>
      </c>
      <c r="FF44" s="99"/>
      <c r="FG44" s="97"/>
      <c r="FH44" s="97"/>
      <c r="FI44" s="97"/>
      <c r="FJ44" s="97"/>
      <c r="FK44" s="97"/>
      <c r="FL44" s="97"/>
      <c r="FM44" s="98">
        <f t="shared" si="20"/>
        <v>0</v>
      </c>
      <c r="FN44" s="99"/>
      <c r="FO44" s="97"/>
      <c r="FP44" s="97"/>
      <c r="FQ44" s="97"/>
      <c r="FR44" s="97"/>
      <c r="FS44" s="97"/>
      <c r="FT44" s="97"/>
      <c r="FU44" s="98">
        <f t="shared" si="21"/>
        <v>0</v>
      </c>
      <c r="FV44" s="99"/>
      <c r="FW44" s="97"/>
      <c r="FX44" s="97"/>
      <c r="FY44" s="97"/>
      <c r="FZ44" s="97"/>
      <c r="GA44" s="97"/>
      <c r="GB44" s="97"/>
      <c r="GC44" s="98">
        <f t="shared" si="22"/>
        <v>0</v>
      </c>
      <c r="GD44" s="99"/>
      <c r="GE44" s="97"/>
      <c r="GF44" s="97"/>
      <c r="GG44" s="97"/>
      <c r="GH44" s="97"/>
      <c r="GI44" s="97"/>
      <c r="GJ44" s="97"/>
      <c r="GK44" s="98">
        <f t="shared" si="23"/>
        <v>0</v>
      </c>
      <c r="GL44" s="99"/>
      <c r="GM44" s="97"/>
      <c r="GN44" s="97"/>
      <c r="GO44" s="97"/>
      <c r="GP44" s="97"/>
      <c r="GQ44" s="97"/>
      <c r="GR44" s="97"/>
      <c r="GS44" s="98">
        <f t="shared" si="24"/>
        <v>0</v>
      </c>
      <c r="GT44" s="99"/>
      <c r="GU44" s="97"/>
      <c r="GV44" s="97"/>
      <c r="GW44" s="97"/>
      <c r="GX44" s="97"/>
      <c r="GY44" s="97"/>
      <c r="GZ44" s="97"/>
      <c r="HA44" s="98">
        <f t="shared" si="25"/>
        <v>0</v>
      </c>
      <c r="HB44" s="99"/>
      <c r="HC44" s="97"/>
      <c r="HD44" s="97"/>
      <c r="HE44" s="97"/>
      <c r="HF44" s="97"/>
      <c r="HG44" s="97"/>
      <c r="HH44" s="97"/>
      <c r="HI44" s="98">
        <f t="shared" si="26"/>
        <v>0</v>
      </c>
      <c r="HJ44" s="99"/>
      <c r="HK44" s="97"/>
      <c r="HL44" s="97"/>
      <c r="HM44" s="97"/>
      <c r="HN44" s="97"/>
      <c r="HO44" s="97"/>
      <c r="HP44" s="97"/>
      <c r="HQ44" s="98">
        <f t="shared" si="27"/>
        <v>0</v>
      </c>
      <c r="HR44" s="99"/>
      <c r="HS44" s="97"/>
      <c r="HT44" s="97"/>
      <c r="HU44" s="97"/>
      <c r="HV44" s="97"/>
      <c r="HW44" s="97"/>
      <c r="HX44" s="97"/>
      <c r="HY44" s="98">
        <f t="shared" si="28"/>
        <v>0</v>
      </c>
      <c r="HZ44" s="99"/>
      <c r="IA44" s="97"/>
      <c r="IB44" s="97"/>
      <c r="IC44" s="97"/>
      <c r="ID44" s="97"/>
      <c r="IE44" s="97"/>
      <c r="IF44" s="97"/>
      <c r="IG44" s="98">
        <f t="shared" si="29"/>
        <v>0</v>
      </c>
      <c r="IH44" s="99"/>
      <c r="II44" s="97"/>
      <c r="IJ44" s="97"/>
      <c r="IK44" s="97"/>
      <c r="IL44" s="97"/>
      <c r="IM44" s="97"/>
      <c r="IN44" s="97"/>
      <c r="IO44" s="98">
        <f t="shared" si="74"/>
        <v>0</v>
      </c>
      <c r="IP44" s="99"/>
      <c r="IQ44" s="97"/>
      <c r="IR44" s="97"/>
      <c r="IS44" s="97"/>
      <c r="IT44" s="97"/>
      <c r="IU44" s="97"/>
      <c r="IV44" s="97"/>
      <c r="IW44" s="98">
        <f t="shared" ref="IW44:IW48" si="78">SUM(IQ44:IV44)</f>
        <v>0</v>
      </c>
      <c r="IX44" s="99"/>
      <c r="IY44" s="100">
        <f t="shared" ref="IY44:JD44" si="79">SUM(C44,K44,S44,AA44,AI44,AQ44,AY44,BG44,BO44,BW44,CE44,CM44,CU44,DC44,DK44,DS44,EA44,EI44,EQ44,EY44,FG44,FO44,FW44,GE44,GM44,GU44,HC44,HK44,HS44,IA44,II44,IQ44)</f>
        <v>3.5</v>
      </c>
      <c r="IZ44" s="100">
        <f t="shared" si="79"/>
        <v>4.5</v>
      </c>
      <c r="JA44" s="100">
        <f t="shared" si="79"/>
        <v>4</v>
      </c>
      <c r="JB44" s="100">
        <f t="shared" si="79"/>
        <v>0.5</v>
      </c>
      <c r="JC44" s="100">
        <f t="shared" si="79"/>
        <v>1.5</v>
      </c>
      <c r="JD44" s="100">
        <f t="shared" si="79"/>
        <v>2</v>
      </c>
      <c r="JE44" s="113">
        <f t="shared" si="40"/>
        <v>16</v>
      </c>
    </row>
    <row r="45" spans="1:265" ht="15.75" customHeight="1">
      <c r="A45" s="97"/>
      <c r="B45" s="97" t="s">
        <v>171</v>
      </c>
      <c r="C45" s="97"/>
      <c r="D45" s="97"/>
      <c r="E45" s="97"/>
      <c r="F45" s="97"/>
      <c r="G45" s="97"/>
      <c r="H45" s="97"/>
      <c r="I45" s="98">
        <f t="shared" si="0"/>
        <v>0</v>
      </c>
      <c r="J45" s="99"/>
      <c r="K45" s="97"/>
      <c r="L45" s="97"/>
      <c r="M45" s="97"/>
      <c r="N45" s="97"/>
      <c r="O45" s="97"/>
      <c r="P45" s="97"/>
      <c r="Q45" s="98">
        <f t="shared" si="1"/>
        <v>0</v>
      </c>
      <c r="R45" s="99"/>
      <c r="S45" s="98">
        <v>1</v>
      </c>
      <c r="T45" s="98">
        <v>0.5</v>
      </c>
      <c r="U45" s="97"/>
      <c r="V45" s="97"/>
      <c r="W45" s="97"/>
      <c r="X45" s="97"/>
      <c r="Y45" s="98">
        <f t="shared" si="2"/>
        <v>1.5</v>
      </c>
      <c r="Z45" s="99"/>
      <c r="AA45" s="97"/>
      <c r="AB45" s="97"/>
      <c r="AC45" s="97"/>
      <c r="AD45" s="97"/>
      <c r="AE45" s="97"/>
      <c r="AF45" s="97"/>
      <c r="AG45" s="98">
        <f t="shared" si="3"/>
        <v>0</v>
      </c>
      <c r="AH45" s="99"/>
      <c r="AI45" s="97"/>
      <c r="AJ45" s="97"/>
      <c r="AK45" s="97"/>
      <c r="AL45" s="97"/>
      <c r="AM45" s="97"/>
      <c r="AN45" s="97"/>
      <c r="AO45" s="98">
        <f t="shared" si="4"/>
        <v>0</v>
      </c>
      <c r="AP45" s="99"/>
      <c r="AQ45" s="97"/>
      <c r="AR45" s="97"/>
      <c r="AS45" s="97"/>
      <c r="AT45" s="97"/>
      <c r="AU45" s="97"/>
      <c r="AV45" s="97"/>
      <c r="AW45" s="98">
        <f t="shared" si="5"/>
        <v>0</v>
      </c>
      <c r="AX45" s="99"/>
      <c r="AY45" s="97"/>
      <c r="AZ45" s="97"/>
      <c r="BA45" s="97"/>
      <c r="BB45" s="97"/>
      <c r="BC45" s="97"/>
      <c r="BD45" s="97"/>
      <c r="BE45" s="98">
        <f t="shared" si="6"/>
        <v>0</v>
      </c>
      <c r="BF45" s="99"/>
      <c r="BG45" s="97"/>
      <c r="BH45" s="97"/>
      <c r="BI45" s="97"/>
      <c r="BJ45" s="97"/>
      <c r="BK45" s="97"/>
      <c r="BL45" s="97"/>
      <c r="BM45" s="98">
        <f t="shared" si="7"/>
        <v>0</v>
      </c>
      <c r="BN45" s="99"/>
      <c r="BO45" s="97"/>
      <c r="BP45" s="97"/>
      <c r="BQ45" s="97"/>
      <c r="BR45" s="97"/>
      <c r="BS45" s="97"/>
      <c r="BT45" s="97"/>
      <c r="BU45" s="98">
        <f t="shared" si="8"/>
        <v>0</v>
      </c>
      <c r="BV45" s="99"/>
      <c r="BW45" s="97"/>
      <c r="BX45" s="97"/>
      <c r="BY45" s="97"/>
      <c r="BZ45" s="97"/>
      <c r="CA45" s="97"/>
      <c r="CB45" s="97"/>
      <c r="CC45" s="98">
        <f t="shared" si="9"/>
        <v>0</v>
      </c>
      <c r="CD45" s="99"/>
      <c r="CE45" s="97"/>
      <c r="CF45" s="97"/>
      <c r="CG45" s="97"/>
      <c r="CH45" s="97"/>
      <c r="CI45" s="97"/>
      <c r="CJ45" s="97"/>
      <c r="CK45" s="98">
        <f t="shared" si="10"/>
        <v>0</v>
      </c>
      <c r="CL45" s="99"/>
      <c r="CM45" s="97"/>
      <c r="CN45" s="97"/>
      <c r="CO45" s="97"/>
      <c r="CP45" s="97"/>
      <c r="CQ45" s="97"/>
      <c r="CR45" s="97"/>
      <c r="CS45" s="98">
        <f t="shared" si="11"/>
        <v>0</v>
      </c>
      <c r="CT45" s="99"/>
      <c r="CU45" s="97"/>
      <c r="CV45" s="97"/>
      <c r="CW45" s="97"/>
      <c r="CX45" s="97"/>
      <c r="CY45" s="97"/>
      <c r="CZ45" s="97"/>
      <c r="DA45" s="98">
        <f t="shared" si="12"/>
        <v>0</v>
      </c>
      <c r="DB45" s="99"/>
      <c r="DC45" s="97"/>
      <c r="DD45" s="97"/>
      <c r="DE45" s="97"/>
      <c r="DF45" s="97"/>
      <c r="DG45" s="97"/>
      <c r="DH45" s="97"/>
      <c r="DI45" s="98">
        <f t="shared" si="13"/>
        <v>0</v>
      </c>
      <c r="DJ45" s="99"/>
      <c r="DK45" s="97"/>
      <c r="DL45" s="97"/>
      <c r="DM45" s="97"/>
      <c r="DN45" s="97"/>
      <c r="DO45" s="97"/>
      <c r="DP45" s="97"/>
      <c r="DQ45" s="98">
        <f t="shared" si="14"/>
        <v>0</v>
      </c>
      <c r="DR45" s="99"/>
      <c r="DS45" s="97"/>
      <c r="DT45" s="97"/>
      <c r="DU45" s="97"/>
      <c r="DV45" s="97"/>
      <c r="DW45" s="97"/>
      <c r="DX45" s="97"/>
      <c r="DY45" s="98">
        <f t="shared" si="15"/>
        <v>0</v>
      </c>
      <c r="DZ45" s="99"/>
      <c r="EA45" s="97"/>
      <c r="EB45" s="97"/>
      <c r="EC45" s="97"/>
      <c r="ED45" s="97"/>
      <c r="EE45" s="97"/>
      <c r="EF45" s="97"/>
      <c r="EG45" s="98">
        <f t="shared" si="16"/>
        <v>0</v>
      </c>
      <c r="EH45" s="99"/>
      <c r="EI45" s="97"/>
      <c r="EJ45" s="97"/>
      <c r="EK45" s="97"/>
      <c r="EL45" s="97"/>
      <c r="EM45" s="97"/>
      <c r="EN45" s="97"/>
      <c r="EO45" s="98">
        <f t="shared" si="17"/>
        <v>0</v>
      </c>
      <c r="EP45" s="99"/>
      <c r="EQ45" s="97"/>
      <c r="ER45" s="97"/>
      <c r="ES45" s="97"/>
      <c r="ET45" s="97"/>
      <c r="EU45" s="97"/>
      <c r="EV45" s="97"/>
      <c r="EW45" s="98">
        <f t="shared" si="18"/>
        <v>0</v>
      </c>
      <c r="EX45" s="99"/>
      <c r="EY45" s="97"/>
      <c r="EZ45" s="97"/>
      <c r="FA45" s="97"/>
      <c r="FB45" s="97"/>
      <c r="FC45" s="97"/>
      <c r="FD45" s="97"/>
      <c r="FE45" s="98">
        <f t="shared" si="19"/>
        <v>0</v>
      </c>
      <c r="FF45" s="99"/>
      <c r="FG45" s="97"/>
      <c r="FH45" s="97"/>
      <c r="FI45" s="97"/>
      <c r="FJ45" s="97"/>
      <c r="FK45" s="97"/>
      <c r="FL45" s="97"/>
      <c r="FM45" s="98">
        <f t="shared" si="20"/>
        <v>0</v>
      </c>
      <c r="FN45" s="99"/>
      <c r="FO45" s="97"/>
      <c r="FP45" s="97"/>
      <c r="FQ45" s="97"/>
      <c r="FR45" s="97"/>
      <c r="FS45" s="97"/>
      <c r="FT45" s="97"/>
      <c r="FU45" s="98">
        <f t="shared" si="21"/>
        <v>0</v>
      </c>
      <c r="FV45" s="99"/>
      <c r="FW45" s="97"/>
      <c r="FX45" s="97"/>
      <c r="FY45" s="97"/>
      <c r="FZ45" s="97"/>
      <c r="GA45" s="97"/>
      <c r="GB45" s="97"/>
      <c r="GC45" s="98">
        <f t="shared" si="22"/>
        <v>0</v>
      </c>
      <c r="GD45" s="99"/>
      <c r="GE45" s="97"/>
      <c r="GF45" s="97"/>
      <c r="GG45" s="97"/>
      <c r="GH45" s="97"/>
      <c r="GI45" s="97"/>
      <c r="GJ45" s="97"/>
      <c r="GK45" s="98">
        <f t="shared" si="23"/>
        <v>0</v>
      </c>
      <c r="GL45" s="99"/>
      <c r="GM45" s="97"/>
      <c r="GN45" s="97"/>
      <c r="GO45" s="97"/>
      <c r="GP45" s="97"/>
      <c r="GQ45" s="97"/>
      <c r="GR45" s="97"/>
      <c r="GS45" s="98">
        <f t="shared" si="24"/>
        <v>0</v>
      </c>
      <c r="GT45" s="99"/>
      <c r="GU45" s="97"/>
      <c r="GV45" s="97"/>
      <c r="GW45" s="97"/>
      <c r="GX45" s="97"/>
      <c r="GY45" s="97"/>
      <c r="GZ45" s="97"/>
      <c r="HA45" s="98">
        <f t="shared" si="25"/>
        <v>0</v>
      </c>
      <c r="HB45" s="99"/>
      <c r="HC45" s="97"/>
      <c r="HD45" s="97"/>
      <c r="HE45" s="97"/>
      <c r="HF45" s="97"/>
      <c r="HG45" s="97"/>
      <c r="HH45" s="97"/>
      <c r="HI45" s="98">
        <f t="shared" si="26"/>
        <v>0</v>
      </c>
      <c r="HJ45" s="99"/>
      <c r="HK45" s="97"/>
      <c r="HL45" s="97"/>
      <c r="HM45" s="97"/>
      <c r="HN45" s="97"/>
      <c r="HO45" s="97"/>
      <c r="HP45" s="97"/>
      <c r="HQ45" s="98">
        <f t="shared" si="27"/>
        <v>0</v>
      </c>
      <c r="HR45" s="99"/>
      <c r="HS45" s="97"/>
      <c r="HT45" s="97"/>
      <c r="HU45" s="97"/>
      <c r="HV45" s="97"/>
      <c r="HW45" s="97"/>
      <c r="HX45" s="97"/>
      <c r="HY45" s="98">
        <f t="shared" si="28"/>
        <v>0</v>
      </c>
      <c r="HZ45" s="99"/>
      <c r="IA45" s="97"/>
      <c r="IB45" s="97"/>
      <c r="IC45" s="97"/>
      <c r="ID45" s="97"/>
      <c r="IE45" s="97"/>
      <c r="IF45" s="97"/>
      <c r="IG45" s="98">
        <f t="shared" si="29"/>
        <v>0</v>
      </c>
      <c r="IH45" s="99"/>
      <c r="II45" s="97"/>
      <c r="IJ45" s="97"/>
      <c r="IK45" s="97"/>
      <c r="IL45" s="97"/>
      <c r="IM45" s="97"/>
      <c r="IN45" s="97"/>
      <c r="IO45" s="98">
        <f t="shared" si="74"/>
        <v>0</v>
      </c>
      <c r="IP45" s="99"/>
      <c r="IQ45" s="97"/>
      <c r="IR45" s="97"/>
      <c r="IS45" s="97"/>
      <c r="IT45" s="97"/>
      <c r="IU45" s="97"/>
      <c r="IV45" s="97"/>
      <c r="IW45" s="98">
        <f t="shared" si="78"/>
        <v>0</v>
      </c>
      <c r="IX45" s="99"/>
      <c r="IY45" s="100">
        <f t="shared" ref="IY45:JD45" si="80">SUM(C45,K45,S45,AA45,AI45,AQ45,AY45,BG45,BO45,BW45,CE45,CM45,CU45,DC45,DK45,DS45,EA45,EI45,EQ45,EY45,FG45,FO45,FW45,GE45,GM45,GU45,HC45,HK45,HS45,IA45,II45,IQ45)</f>
        <v>1</v>
      </c>
      <c r="IZ45" s="100">
        <f t="shared" si="80"/>
        <v>0.5</v>
      </c>
      <c r="JA45" s="100">
        <f t="shared" si="80"/>
        <v>0</v>
      </c>
      <c r="JB45" s="100">
        <f t="shared" si="80"/>
        <v>0</v>
      </c>
      <c r="JC45" s="100">
        <f t="shared" si="80"/>
        <v>0</v>
      </c>
      <c r="JD45" s="100">
        <f t="shared" si="80"/>
        <v>0</v>
      </c>
      <c r="JE45" s="113">
        <f t="shared" si="40"/>
        <v>1.5</v>
      </c>
    </row>
    <row r="46" spans="1:265" ht="15.75" customHeight="1">
      <c r="A46" s="97"/>
      <c r="B46" s="97" t="s">
        <v>172</v>
      </c>
      <c r="C46" s="97"/>
      <c r="D46" s="97"/>
      <c r="E46" s="97"/>
      <c r="F46" s="97"/>
      <c r="G46" s="97"/>
      <c r="H46" s="97"/>
      <c r="I46" s="98">
        <f t="shared" si="0"/>
        <v>0</v>
      </c>
      <c r="J46" s="99"/>
      <c r="K46" s="97"/>
      <c r="L46" s="97"/>
      <c r="M46" s="97"/>
      <c r="N46" s="97"/>
      <c r="O46" s="97"/>
      <c r="P46" s="97"/>
      <c r="Q46" s="98">
        <f t="shared" si="1"/>
        <v>0</v>
      </c>
      <c r="R46" s="99"/>
      <c r="S46" s="97"/>
      <c r="T46" s="97"/>
      <c r="U46" s="97"/>
      <c r="V46" s="97"/>
      <c r="W46" s="97"/>
      <c r="X46" s="97"/>
      <c r="Y46" s="98">
        <f t="shared" si="2"/>
        <v>0</v>
      </c>
      <c r="Z46" s="99"/>
      <c r="AA46" s="97"/>
      <c r="AB46" s="97"/>
      <c r="AC46" s="97"/>
      <c r="AD46" s="97"/>
      <c r="AE46" s="97"/>
      <c r="AF46" s="97"/>
      <c r="AG46" s="98">
        <f t="shared" si="3"/>
        <v>0</v>
      </c>
      <c r="AH46" s="99"/>
      <c r="AI46" s="97"/>
      <c r="AJ46" s="97"/>
      <c r="AK46" s="97"/>
      <c r="AL46" s="97"/>
      <c r="AM46" s="97"/>
      <c r="AN46" s="97"/>
      <c r="AO46" s="98">
        <f t="shared" si="4"/>
        <v>0</v>
      </c>
      <c r="AP46" s="99"/>
      <c r="AQ46" s="97"/>
      <c r="AR46" s="97"/>
      <c r="AS46" s="97"/>
      <c r="AT46" s="97"/>
      <c r="AU46" s="97"/>
      <c r="AV46" s="97"/>
      <c r="AW46" s="98">
        <f t="shared" si="5"/>
        <v>0</v>
      </c>
      <c r="AX46" s="99"/>
      <c r="AY46" s="97"/>
      <c r="AZ46" s="97"/>
      <c r="BA46" s="97"/>
      <c r="BB46" s="97"/>
      <c r="BC46" s="97"/>
      <c r="BD46" s="97"/>
      <c r="BE46" s="98">
        <f t="shared" si="6"/>
        <v>0</v>
      </c>
      <c r="BF46" s="99"/>
      <c r="BG46" s="97"/>
      <c r="BH46" s="97"/>
      <c r="BI46" s="97"/>
      <c r="BJ46" s="97"/>
      <c r="BK46" s="97"/>
      <c r="BL46" s="97"/>
      <c r="BM46" s="98">
        <f t="shared" si="7"/>
        <v>0</v>
      </c>
      <c r="BN46" s="99"/>
      <c r="BO46" s="97"/>
      <c r="BP46" s="97"/>
      <c r="BQ46" s="97"/>
      <c r="BR46" s="97"/>
      <c r="BS46" s="97"/>
      <c r="BT46" s="97"/>
      <c r="BU46" s="98">
        <f t="shared" si="8"/>
        <v>0</v>
      </c>
      <c r="BV46" s="99"/>
      <c r="BW46" s="97"/>
      <c r="BX46" s="97"/>
      <c r="BY46" s="97"/>
      <c r="BZ46" s="97"/>
      <c r="CA46" s="97"/>
      <c r="CB46" s="97"/>
      <c r="CC46" s="98">
        <f t="shared" si="9"/>
        <v>0</v>
      </c>
      <c r="CD46" s="99"/>
      <c r="CE46" s="97"/>
      <c r="CF46" s="97"/>
      <c r="CG46" s="97"/>
      <c r="CH46" s="97"/>
      <c r="CI46" s="97"/>
      <c r="CJ46" s="97"/>
      <c r="CK46" s="98">
        <f t="shared" si="10"/>
        <v>0</v>
      </c>
      <c r="CL46" s="99"/>
      <c r="CM46" s="97"/>
      <c r="CN46" s="97"/>
      <c r="CO46" s="97"/>
      <c r="CP46" s="97"/>
      <c r="CQ46" s="97"/>
      <c r="CR46" s="97"/>
      <c r="CS46" s="98">
        <f t="shared" si="11"/>
        <v>0</v>
      </c>
      <c r="CT46" s="99"/>
      <c r="CU46" s="97"/>
      <c r="CV46" s="97"/>
      <c r="CW46" s="97"/>
      <c r="CX46" s="97"/>
      <c r="CY46" s="97"/>
      <c r="CZ46" s="97"/>
      <c r="DA46" s="98">
        <f t="shared" si="12"/>
        <v>0</v>
      </c>
      <c r="DB46" s="99"/>
      <c r="DC46" s="98">
        <v>5</v>
      </c>
      <c r="DD46" s="97"/>
      <c r="DE46" s="97"/>
      <c r="DF46" s="98">
        <v>4</v>
      </c>
      <c r="DG46" s="97"/>
      <c r="DH46" s="97"/>
      <c r="DI46" s="98">
        <f t="shared" si="13"/>
        <v>9</v>
      </c>
      <c r="DJ46" s="99"/>
      <c r="DK46" s="97"/>
      <c r="DL46" s="97"/>
      <c r="DM46" s="97"/>
      <c r="DN46" s="97"/>
      <c r="DO46" s="97"/>
      <c r="DP46" s="97"/>
      <c r="DQ46" s="98">
        <f t="shared" si="14"/>
        <v>0</v>
      </c>
      <c r="DR46" s="99"/>
      <c r="DS46" s="97"/>
      <c r="DT46" s="97"/>
      <c r="DU46" s="97"/>
      <c r="DV46" s="97"/>
      <c r="DW46" s="97"/>
      <c r="DX46" s="97"/>
      <c r="DY46" s="98">
        <f t="shared" si="15"/>
        <v>0</v>
      </c>
      <c r="DZ46" s="99"/>
      <c r="EA46" s="97"/>
      <c r="EB46" s="97"/>
      <c r="EC46" s="97"/>
      <c r="ED46" s="97"/>
      <c r="EE46" s="97"/>
      <c r="EF46" s="97"/>
      <c r="EG46" s="98">
        <f t="shared" si="16"/>
        <v>0</v>
      </c>
      <c r="EH46" s="99"/>
      <c r="EI46" s="97"/>
      <c r="EJ46" s="97"/>
      <c r="EK46" s="97"/>
      <c r="EL46" s="97"/>
      <c r="EM46" s="97"/>
      <c r="EN46" s="97"/>
      <c r="EO46" s="98">
        <f t="shared" si="17"/>
        <v>0</v>
      </c>
      <c r="EP46" s="99"/>
      <c r="EQ46" s="97"/>
      <c r="ER46" s="97"/>
      <c r="ES46" s="97"/>
      <c r="ET46" s="97"/>
      <c r="EU46" s="97"/>
      <c r="EV46" s="97"/>
      <c r="EW46" s="98">
        <f t="shared" si="18"/>
        <v>0</v>
      </c>
      <c r="EX46" s="99"/>
      <c r="EY46" s="97"/>
      <c r="EZ46" s="97"/>
      <c r="FA46" s="97"/>
      <c r="FB46" s="97"/>
      <c r="FC46" s="97"/>
      <c r="FD46" s="97"/>
      <c r="FE46" s="98">
        <f t="shared" si="19"/>
        <v>0</v>
      </c>
      <c r="FF46" s="99"/>
      <c r="FG46" s="97"/>
      <c r="FH46" s="97"/>
      <c r="FI46" s="97"/>
      <c r="FJ46" s="97"/>
      <c r="FK46" s="97"/>
      <c r="FL46" s="97"/>
      <c r="FM46" s="98">
        <f t="shared" si="20"/>
        <v>0</v>
      </c>
      <c r="FN46" s="99"/>
      <c r="FO46" s="97"/>
      <c r="FP46" s="97"/>
      <c r="FQ46" s="97"/>
      <c r="FR46" s="97"/>
      <c r="FS46" s="97"/>
      <c r="FT46" s="97"/>
      <c r="FU46" s="98">
        <f t="shared" si="21"/>
        <v>0</v>
      </c>
      <c r="FV46" s="99"/>
      <c r="FW46" s="97"/>
      <c r="FX46" s="97"/>
      <c r="FY46" s="97"/>
      <c r="FZ46" s="97"/>
      <c r="GA46" s="97"/>
      <c r="GB46" s="97"/>
      <c r="GC46" s="98">
        <f t="shared" si="22"/>
        <v>0</v>
      </c>
      <c r="GD46" s="99"/>
      <c r="GE46" s="97"/>
      <c r="GF46" s="97"/>
      <c r="GG46" s="97"/>
      <c r="GH46" s="97"/>
      <c r="GI46" s="97"/>
      <c r="GJ46" s="97"/>
      <c r="GK46" s="98">
        <f t="shared" si="23"/>
        <v>0</v>
      </c>
      <c r="GL46" s="99"/>
      <c r="GM46" s="97"/>
      <c r="GN46" s="97"/>
      <c r="GO46" s="97"/>
      <c r="GP46" s="97"/>
      <c r="GQ46" s="97"/>
      <c r="GR46" s="97"/>
      <c r="GS46" s="98">
        <f t="shared" si="24"/>
        <v>0</v>
      </c>
      <c r="GT46" s="99"/>
      <c r="GU46" s="97"/>
      <c r="GV46" s="97"/>
      <c r="GW46" s="97"/>
      <c r="GX46" s="97"/>
      <c r="GY46" s="97"/>
      <c r="GZ46" s="97"/>
      <c r="HA46" s="98">
        <f t="shared" si="25"/>
        <v>0</v>
      </c>
      <c r="HB46" s="99"/>
      <c r="HC46" s="97"/>
      <c r="HD46" s="97"/>
      <c r="HE46" s="97"/>
      <c r="HF46" s="97"/>
      <c r="HG46" s="97"/>
      <c r="HH46" s="97"/>
      <c r="HI46" s="98">
        <f t="shared" si="26"/>
        <v>0</v>
      </c>
      <c r="HJ46" s="99"/>
      <c r="HK46" s="97"/>
      <c r="HL46" s="97"/>
      <c r="HM46" s="97"/>
      <c r="HN46" s="97"/>
      <c r="HO46" s="97"/>
      <c r="HP46" s="97"/>
      <c r="HQ46" s="98">
        <f t="shared" si="27"/>
        <v>0</v>
      </c>
      <c r="HR46" s="99"/>
      <c r="HS46" s="97"/>
      <c r="HT46" s="97"/>
      <c r="HU46" s="97"/>
      <c r="HV46" s="97"/>
      <c r="HW46" s="97"/>
      <c r="HX46" s="97"/>
      <c r="HY46" s="98">
        <f t="shared" si="28"/>
        <v>0</v>
      </c>
      <c r="HZ46" s="99"/>
      <c r="IA46" s="97"/>
      <c r="IB46" s="97"/>
      <c r="IC46" s="97"/>
      <c r="ID46" s="97"/>
      <c r="IE46" s="97"/>
      <c r="IF46" s="97"/>
      <c r="IG46" s="98">
        <f t="shared" si="29"/>
        <v>0</v>
      </c>
      <c r="IH46" s="99"/>
      <c r="II46" s="97"/>
      <c r="IJ46" s="97"/>
      <c r="IK46" s="97"/>
      <c r="IL46" s="97"/>
      <c r="IM46" s="97"/>
      <c r="IN46" s="97"/>
      <c r="IO46" s="98">
        <f t="shared" si="74"/>
        <v>0</v>
      </c>
      <c r="IP46" s="99"/>
      <c r="IQ46" s="97"/>
      <c r="IR46" s="97"/>
      <c r="IS46" s="97"/>
      <c r="IT46" s="97"/>
      <c r="IU46" s="97"/>
      <c r="IV46" s="97"/>
      <c r="IW46" s="98">
        <f t="shared" si="78"/>
        <v>0</v>
      </c>
      <c r="IX46" s="99"/>
      <c r="IY46" s="100">
        <f t="shared" ref="IY46:JD46" si="81">SUM(C46,K46,S46,AA46,AI46,AQ46,AY46,BG46,BO46,BW46,CE46,CM46,CU46,DC46,DK46,DS46,EA46,EI46,EQ46,EY46,FG46,FO46,FW46,GE46,GM46,GU46,HC46,HK46,HS46,IA46,II46,IQ46)</f>
        <v>5</v>
      </c>
      <c r="IZ46" s="100">
        <f t="shared" si="81"/>
        <v>0</v>
      </c>
      <c r="JA46" s="100">
        <f t="shared" si="81"/>
        <v>0</v>
      </c>
      <c r="JB46" s="100">
        <f t="shared" si="81"/>
        <v>4</v>
      </c>
      <c r="JC46" s="100">
        <f t="shared" si="81"/>
        <v>0</v>
      </c>
      <c r="JD46" s="100">
        <f t="shared" si="81"/>
        <v>0</v>
      </c>
      <c r="JE46" s="113">
        <f t="shared" si="40"/>
        <v>9</v>
      </c>
    </row>
    <row r="47" spans="1:265" ht="15.75" customHeight="1">
      <c r="A47" s="97"/>
      <c r="B47" s="97" t="s">
        <v>173</v>
      </c>
      <c r="C47" s="97"/>
      <c r="D47" s="97"/>
      <c r="E47" s="97"/>
      <c r="F47" s="97"/>
      <c r="G47" s="97"/>
      <c r="H47" s="97"/>
      <c r="I47" s="98"/>
      <c r="J47" s="99"/>
      <c r="K47" s="97"/>
      <c r="L47" s="97"/>
      <c r="M47" s="97"/>
      <c r="N47" s="97"/>
      <c r="O47" s="97"/>
      <c r="P47" s="97"/>
      <c r="Q47" s="98"/>
      <c r="R47" s="99"/>
      <c r="S47" s="97"/>
      <c r="T47" s="97"/>
      <c r="U47" s="97"/>
      <c r="V47" s="97"/>
      <c r="W47" s="97"/>
      <c r="X47" s="97"/>
      <c r="Y47" s="98"/>
      <c r="Z47" s="99"/>
      <c r="AA47" s="97"/>
      <c r="AB47" s="97"/>
      <c r="AC47" s="97"/>
      <c r="AD47" s="97"/>
      <c r="AE47" s="97"/>
      <c r="AF47" s="97"/>
      <c r="AG47" s="98"/>
      <c r="AH47" s="99"/>
      <c r="AI47" s="97"/>
      <c r="AJ47" s="97"/>
      <c r="AK47" s="97"/>
      <c r="AL47" s="97"/>
      <c r="AM47" s="97"/>
      <c r="AN47" s="97"/>
      <c r="AO47" s="98"/>
      <c r="AP47" s="99"/>
      <c r="AQ47" s="97"/>
      <c r="AR47" s="97"/>
      <c r="AS47" s="97"/>
      <c r="AT47" s="97"/>
      <c r="AU47" s="97"/>
      <c r="AV47" s="97"/>
      <c r="AW47" s="98"/>
      <c r="AX47" s="99"/>
      <c r="AY47" s="97"/>
      <c r="AZ47" s="97"/>
      <c r="BA47" s="97"/>
      <c r="BB47" s="97"/>
      <c r="BC47" s="97"/>
      <c r="BD47" s="97"/>
      <c r="BE47" s="98"/>
      <c r="BF47" s="99"/>
      <c r="BG47" s="97"/>
      <c r="BH47" s="97"/>
      <c r="BI47" s="97"/>
      <c r="BJ47" s="97"/>
      <c r="BK47" s="97"/>
      <c r="BL47" s="97"/>
      <c r="BM47" s="98"/>
      <c r="BN47" s="99"/>
      <c r="BO47" s="97"/>
      <c r="BP47" s="97"/>
      <c r="BQ47" s="97"/>
      <c r="BR47" s="97"/>
      <c r="BS47" s="97"/>
      <c r="BT47" s="97"/>
      <c r="BU47" s="98"/>
      <c r="BV47" s="99"/>
      <c r="BW47" s="97"/>
      <c r="BX47" s="97"/>
      <c r="BY47" s="97"/>
      <c r="BZ47" s="97"/>
      <c r="CA47" s="97"/>
      <c r="CB47" s="97"/>
      <c r="CC47" s="98"/>
      <c r="CD47" s="99"/>
      <c r="CE47" s="97"/>
      <c r="CF47" s="97"/>
      <c r="CG47" s="97"/>
      <c r="CH47" s="97"/>
      <c r="CI47" s="97"/>
      <c r="CJ47" s="97"/>
      <c r="CK47" s="98"/>
      <c r="CL47" s="99"/>
      <c r="CM47" s="97"/>
      <c r="CN47" s="97"/>
      <c r="CO47" s="97"/>
      <c r="CP47" s="97"/>
      <c r="CQ47" s="97"/>
      <c r="CR47" s="97"/>
      <c r="CS47" s="98"/>
      <c r="CT47" s="99"/>
      <c r="CU47" s="97"/>
      <c r="CV47" s="97"/>
      <c r="CW47" s="97"/>
      <c r="CX47" s="97"/>
      <c r="CY47" s="97"/>
      <c r="CZ47" s="97"/>
      <c r="DA47" s="98"/>
      <c r="DB47" s="99"/>
      <c r="DC47" s="97"/>
      <c r="DD47" s="97"/>
      <c r="DE47" s="97"/>
      <c r="DF47" s="97"/>
      <c r="DG47" s="97"/>
      <c r="DH47" s="97"/>
      <c r="DI47" s="98"/>
      <c r="DJ47" s="99"/>
      <c r="DK47" s="97"/>
      <c r="DL47" s="97"/>
      <c r="DM47" s="97"/>
      <c r="DN47" s="97"/>
      <c r="DO47" s="97"/>
      <c r="DP47" s="97"/>
      <c r="DQ47" s="98"/>
      <c r="DR47" s="99"/>
      <c r="DS47" s="97"/>
      <c r="DT47" s="97"/>
      <c r="DU47" s="97"/>
      <c r="DV47" s="97"/>
      <c r="DW47" s="97"/>
      <c r="DX47" s="97"/>
      <c r="DY47" s="98"/>
      <c r="DZ47" s="99"/>
      <c r="EA47" s="97"/>
      <c r="EB47" s="97"/>
      <c r="EC47" s="97"/>
      <c r="ED47" s="97"/>
      <c r="EE47" s="97"/>
      <c r="EF47" s="97"/>
      <c r="EG47" s="98"/>
      <c r="EH47" s="99"/>
      <c r="EI47" s="97"/>
      <c r="EJ47" s="97"/>
      <c r="EK47" s="97"/>
      <c r="EL47" s="97"/>
      <c r="EM47" s="97"/>
      <c r="EN47" s="97"/>
      <c r="EO47" s="98"/>
      <c r="EP47" s="99"/>
      <c r="EQ47" s="97"/>
      <c r="ER47" s="97"/>
      <c r="ES47" s="97"/>
      <c r="ET47" s="97"/>
      <c r="EU47" s="97"/>
      <c r="EV47" s="97"/>
      <c r="EW47" s="98"/>
      <c r="EX47" s="99"/>
      <c r="EY47" s="97"/>
      <c r="EZ47" s="97"/>
      <c r="FA47" s="97"/>
      <c r="FB47" s="97"/>
      <c r="FC47" s="97"/>
      <c r="FD47" s="97"/>
      <c r="FE47" s="98"/>
      <c r="FF47" s="99"/>
      <c r="FG47" s="97"/>
      <c r="FH47" s="97"/>
      <c r="FI47" s="97"/>
      <c r="FJ47" s="97"/>
      <c r="FK47" s="97"/>
      <c r="FL47" s="97"/>
      <c r="FM47" s="98"/>
      <c r="FN47" s="99"/>
      <c r="FO47" s="97"/>
      <c r="FP47" s="97"/>
      <c r="FQ47" s="97"/>
      <c r="FR47" s="98">
        <v>6</v>
      </c>
      <c r="FS47" s="98">
        <v>24</v>
      </c>
      <c r="FT47" s="97"/>
      <c r="FU47" s="98">
        <f t="shared" si="21"/>
        <v>30</v>
      </c>
      <c r="FV47" s="99"/>
      <c r="FW47" s="97"/>
      <c r="FX47" s="97"/>
      <c r="FY47" s="97"/>
      <c r="FZ47" s="97"/>
      <c r="GA47" s="97"/>
      <c r="GB47" s="97"/>
      <c r="GC47" s="98"/>
      <c r="GD47" s="99"/>
      <c r="GE47" s="97"/>
      <c r="GF47" s="97"/>
      <c r="GG47" s="97"/>
      <c r="GH47" s="97"/>
      <c r="GI47" s="97"/>
      <c r="GJ47" s="97"/>
      <c r="GK47" s="98"/>
      <c r="GL47" s="99"/>
      <c r="GM47" s="97"/>
      <c r="GN47" s="97"/>
      <c r="GO47" s="97"/>
      <c r="GP47" s="97"/>
      <c r="GQ47" s="97"/>
      <c r="GR47" s="97"/>
      <c r="GS47" s="98"/>
      <c r="GT47" s="99"/>
      <c r="GU47" s="97"/>
      <c r="GV47" s="97"/>
      <c r="GW47" s="97"/>
      <c r="GX47" s="97"/>
      <c r="GY47" s="97"/>
      <c r="GZ47" s="97"/>
      <c r="HA47" s="98"/>
      <c r="HB47" s="99"/>
      <c r="HC47" s="97"/>
      <c r="HD47" s="97"/>
      <c r="HE47" s="97"/>
      <c r="HF47" s="97"/>
      <c r="HG47" s="97"/>
      <c r="HH47" s="97"/>
      <c r="HI47" s="98"/>
      <c r="HJ47" s="99"/>
      <c r="HK47" s="97"/>
      <c r="HL47" s="97"/>
      <c r="HM47" s="97"/>
      <c r="HN47" s="97"/>
      <c r="HO47" s="97"/>
      <c r="HP47" s="97"/>
      <c r="HQ47" s="98"/>
      <c r="HR47" s="99"/>
      <c r="HS47" s="97"/>
      <c r="HT47" s="97"/>
      <c r="HU47" s="97"/>
      <c r="HV47" s="97"/>
      <c r="HW47" s="97"/>
      <c r="HX47" s="97"/>
      <c r="HY47" s="98"/>
      <c r="HZ47" s="99"/>
      <c r="IA47" s="97"/>
      <c r="IB47" s="97"/>
      <c r="IC47" s="97"/>
      <c r="ID47" s="97"/>
      <c r="IE47" s="97"/>
      <c r="IF47" s="97"/>
      <c r="IG47" s="98"/>
      <c r="IH47" s="99"/>
      <c r="II47" s="97"/>
      <c r="IJ47" s="97"/>
      <c r="IK47" s="97"/>
      <c r="IL47" s="97"/>
      <c r="IM47" s="97"/>
      <c r="IN47" s="97"/>
      <c r="IO47" s="98">
        <f t="shared" si="74"/>
        <v>0</v>
      </c>
      <c r="IP47" s="99"/>
      <c r="IQ47" s="97"/>
      <c r="IR47" s="97"/>
      <c r="IS47" s="97"/>
      <c r="IT47" s="97"/>
      <c r="IU47" s="97"/>
      <c r="IV47" s="97"/>
      <c r="IW47" s="98">
        <f t="shared" si="78"/>
        <v>0</v>
      </c>
      <c r="IX47" s="99"/>
      <c r="IY47" s="100">
        <f t="shared" ref="IY47:JD47" si="82">SUM(C47,K47,S47,AA47,AI47,AQ47,AY47,BG47,BO47,BW47,CE47,CM47,CU47,DC47,DK47,DS47,EA47,EI47,EQ47,EY47,FG47,FO47,FW47,GE47,GM47,GU47,HC47,HK47,HS47,IA47,II47,IQ47)</f>
        <v>0</v>
      </c>
      <c r="IZ47" s="100">
        <f t="shared" si="82"/>
        <v>0</v>
      </c>
      <c r="JA47" s="100">
        <f t="shared" si="82"/>
        <v>0</v>
      </c>
      <c r="JB47" s="100">
        <f t="shared" si="82"/>
        <v>6</v>
      </c>
      <c r="JC47" s="100">
        <f t="shared" si="82"/>
        <v>24</v>
      </c>
      <c r="JD47" s="100">
        <f t="shared" si="82"/>
        <v>0</v>
      </c>
      <c r="JE47" s="113">
        <f t="shared" si="40"/>
        <v>30</v>
      </c>
    </row>
    <row r="48" spans="1:265" ht="15.75" customHeight="1">
      <c r="A48" s="106"/>
      <c r="B48" s="106" t="s">
        <v>54</v>
      </c>
      <c r="C48" s="97"/>
      <c r="D48" s="97"/>
      <c r="E48" s="97"/>
      <c r="F48" s="97"/>
      <c r="G48" s="97"/>
      <c r="H48" s="97"/>
      <c r="I48" s="98">
        <f>SUM(C48:H48)</f>
        <v>0</v>
      </c>
      <c r="J48" s="99"/>
      <c r="K48" s="97"/>
      <c r="L48" s="97"/>
      <c r="M48" s="97"/>
      <c r="N48" s="97"/>
      <c r="O48" s="97"/>
      <c r="P48" s="97"/>
      <c r="Q48" s="98">
        <f>SUM(K48:P48)</f>
        <v>0</v>
      </c>
      <c r="R48" s="99"/>
      <c r="S48" s="97"/>
      <c r="T48" s="97"/>
      <c r="U48" s="97"/>
      <c r="V48" s="97"/>
      <c r="W48" s="97"/>
      <c r="X48" s="97"/>
      <c r="Y48" s="98">
        <f>SUM(S48:X48)</f>
        <v>0</v>
      </c>
      <c r="Z48" s="99"/>
      <c r="AA48" s="97"/>
      <c r="AB48" s="97"/>
      <c r="AC48" s="97"/>
      <c r="AD48" s="97"/>
      <c r="AE48" s="97"/>
      <c r="AF48" s="97"/>
      <c r="AG48" s="98">
        <f>SUM(AA48:AF48)</f>
        <v>0</v>
      </c>
      <c r="AH48" s="99"/>
      <c r="AI48" s="97"/>
      <c r="AJ48" s="97"/>
      <c r="AK48" s="97"/>
      <c r="AL48" s="97"/>
      <c r="AM48" s="97"/>
      <c r="AN48" s="97"/>
      <c r="AO48" s="98">
        <f>SUM(AI48:AN48)</f>
        <v>0</v>
      </c>
      <c r="AP48" s="99"/>
      <c r="AQ48" s="97"/>
      <c r="AR48" s="97"/>
      <c r="AS48" s="97"/>
      <c r="AT48" s="97"/>
      <c r="AU48" s="97"/>
      <c r="AV48" s="97"/>
      <c r="AW48" s="98">
        <f>SUM(AQ48:AV48)</f>
        <v>0</v>
      </c>
      <c r="AX48" s="99"/>
      <c r="AY48" s="97"/>
      <c r="AZ48" s="97"/>
      <c r="BA48" s="97"/>
      <c r="BB48" s="97"/>
      <c r="BC48" s="97"/>
      <c r="BD48" s="97"/>
      <c r="BE48" s="98">
        <f>SUM(AY48:BD48)</f>
        <v>0</v>
      </c>
      <c r="BF48" s="99"/>
      <c r="BG48" s="97"/>
      <c r="BH48" s="97"/>
      <c r="BI48" s="97"/>
      <c r="BJ48" s="97"/>
      <c r="BK48" s="97"/>
      <c r="BL48" s="97"/>
      <c r="BM48" s="98">
        <f>SUM(BG48:BL48)</f>
        <v>0</v>
      </c>
      <c r="BN48" s="99"/>
      <c r="BO48" s="97"/>
      <c r="BP48" s="97"/>
      <c r="BQ48" s="97"/>
      <c r="BR48" s="97"/>
      <c r="BS48" s="97"/>
      <c r="BT48" s="97"/>
      <c r="BU48" s="98">
        <f>SUM(BO48:BT48)</f>
        <v>0</v>
      </c>
      <c r="BV48" s="99"/>
      <c r="BW48" s="97"/>
      <c r="BX48" s="97"/>
      <c r="BY48" s="97"/>
      <c r="BZ48" s="97"/>
      <c r="CA48" s="97"/>
      <c r="CB48" s="97"/>
      <c r="CC48" s="98">
        <f>SUM(BW48:CB48)</f>
        <v>0</v>
      </c>
      <c r="CD48" s="99"/>
      <c r="CE48" s="97"/>
      <c r="CF48" s="97"/>
      <c r="CG48" s="97"/>
      <c r="CH48" s="97"/>
      <c r="CI48" s="97"/>
      <c r="CJ48" s="97"/>
      <c r="CK48" s="98">
        <f>SUM(CE48:CJ48)</f>
        <v>0</v>
      </c>
      <c r="CL48" s="99"/>
      <c r="CM48" s="97"/>
      <c r="CN48" s="97"/>
      <c r="CO48" s="97"/>
      <c r="CP48" s="97"/>
      <c r="CQ48" s="97"/>
      <c r="CR48" s="97"/>
      <c r="CS48" s="98">
        <f>SUM(CM48:CR48)</f>
        <v>0</v>
      </c>
      <c r="CT48" s="99"/>
      <c r="CU48" s="97"/>
      <c r="CV48" s="97"/>
      <c r="CW48" s="97"/>
      <c r="CX48" s="97"/>
      <c r="CY48" s="97"/>
      <c r="CZ48" s="97"/>
      <c r="DA48" s="98">
        <f>SUM(CU48:CZ48)</f>
        <v>0</v>
      </c>
      <c r="DB48" s="99"/>
      <c r="DC48" s="97"/>
      <c r="DD48" s="97"/>
      <c r="DE48" s="97"/>
      <c r="DF48" s="97"/>
      <c r="DG48" s="97"/>
      <c r="DH48" s="97"/>
      <c r="DI48" s="98">
        <f>SUM(DC48:DH48)</f>
        <v>0</v>
      </c>
      <c r="DJ48" s="99"/>
      <c r="DK48" s="97"/>
      <c r="DL48" s="97"/>
      <c r="DM48" s="97"/>
      <c r="DN48" s="97"/>
      <c r="DO48" s="97"/>
      <c r="DP48" s="97"/>
      <c r="DQ48" s="98">
        <f>SUM(DK48:DP48)</f>
        <v>0</v>
      </c>
      <c r="DR48" s="99"/>
      <c r="DS48" s="97"/>
      <c r="DT48" s="97"/>
      <c r="DU48" s="97"/>
      <c r="DV48" s="97"/>
      <c r="DW48" s="97"/>
      <c r="DX48" s="97"/>
      <c r="DY48" s="98">
        <f>SUM(DS48:DX48)</f>
        <v>0</v>
      </c>
      <c r="DZ48" s="99"/>
      <c r="EA48" s="97"/>
      <c r="EB48" s="97"/>
      <c r="EC48" s="97"/>
      <c r="ED48" s="97"/>
      <c r="EE48" s="97"/>
      <c r="EF48" s="97"/>
      <c r="EG48" s="98">
        <f>SUM(EA48:EF48)</f>
        <v>0</v>
      </c>
      <c r="EH48" s="99"/>
      <c r="EI48" s="97"/>
      <c r="EJ48" s="97"/>
      <c r="EK48" s="97"/>
      <c r="EL48" s="97"/>
      <c r="EM48" s="97"/>
      <c r="EN48" s="97"/>
      <c r="EO48" s="98">
        <f>SUM(EI48:EN48)</f>
        <v>0</v>
      </c>
      <c r="EP48" s="99"/>
      <c r="EQ48" s="97"/>
      <c r="ER48" s="97"/>
      <c r="ES48" s="97"/>
      <c r="ET48" s="97"/>
      <c r="EU48" s="97"/>
      <c r="EV48" s="97"/>
      <c r="EW48" s="98">
        <f>SUM(EQ48:EV48)</f>
        <v>0</v>
      </c>
      <c r="EX48" s="99"/>
      <c r="EY48" s="97"/>
      <c r="EZ48" s="97"/>
      <c r="FA48" s="97"/>
      <c r="FB48" s="97"/>
      <c r="FC48" s="97"/>
      <c r="FD48" s="97"/>
      <c r="FE48" s="98">
        <f>SUM(EY48:FD48)</f>
        <v>0</v>
      </c>
      <c r="FF48" s="99"/>
      <c r="FG48" s="97"/>
      <c r="FH48" s="97"/>
      <c r="FI48" s="97"/>
      <c r="FJ48" s="97"/>
      <c r="FK48" s="97"/>
      <c r="FL48" s="97"/>
      <c r="FM48" s="98">
        <f>SUM(FG48:FL48)</f>
        <v>0</v>
      </c>
      <c r="FN48" s="99"/>
      <c r="FO48" s="97"/>
      <c r="FP48" s="97"/>
      <c r="FQ48" s="97"/>
      <c r="FR48" s="97"/>
      <c r="FS48" s="97"/>
      <c r="FT48" s="97"/>
      <c r="FU48" s="98">
        <f t="shared" si="21"/>
        <v>0</v>
      </c>
      <c r="FV48" s="99"/>
      <c r="FW48" s="97"/>
      <c r="FX48" s="97"/>
      <c r="FY48" s="97"/>
      <c r="FZ48" s="97"/>
      <c r="GA48" s="97"/>
      <c r="GB48" s="97"/>
      <c r="GC48" s="98">
        <f>SUM(FW48:GB48)</f>
        <v>0</v>
      </c>
      <c r="GD48" s="99"/>
      <c r="GE48" s="97"/>
      <c r="GF48" s="97"/>
      <c r="GG48" s="97"/>
      <c r="GH48" s="97"/>
      <c r="GI48" s="97"/>
      <c r="GJ48" s="97"/>
      <c r="GK48" s="98">
        <f>SUM(GE48:GJ48)</f>
        <v>0</v>
      </c>
      <c r="GL48" s="99"/>
      <c r="GM48" s="97"/>
      <c r="GN48" s="97"/>
      <c r="GO48" s="97"/>
      <c r="GP48" s="97"/>
      <c r="GQ48" s="97"/>
      <c r="GR48" s="97"/>
      <c r="GS48" s="98">
        <f>SUM(GM48:GR48)</f>
        <v>0</v>
      </c>
      <c r="GT48" s="99"/>
      <c r="GU48" s="97"/>
      <c r="GV48" s="97"/>
      <c r="GW48" s="97"/>
      <c r="GX48" s="97"/>
      <c r="GY48" s="97"/>
      <c r="GZ48" s="97"/>
      <c r="HA48" s="98">
        <f>SUM(GU48:GZ48)</f>
        <v>0</v>
      </c>
      <c r="HB48" s="99"/>
      <c r="HC48" s="97"/>
      <c r="HD48" s="97"/>
      <c r="HE48" s="97"/>
      <c r="HF48" s="97"/>
      <c r="HG48" s="97"/>
      <c r="HH48" s="97"/>
      <c r="HI48" s="98">
        <f>SUM(HC48:HH48)</f>
        <v>0</v>
      </c>
      <c r="HJ48" s="99"/>
      <c r="HK48" s="97"/>
      <c r="HL48" s="97"/>
      <c r="HM48" s="97"/>
      <c r="HN48" s="97"/>
      <c r="HO48" s="97"/>
      <c r="HP48" s="97"/>
      <c r="HQ48" s="98">
        <f>SUM(HK48:HP48)</f>
        <v>0</v>
      </c>
      <c r="HR48" s="99"/>
      <c r="HS48" s="97"/>
      <c r="HT48" s="97"/>
      <c r="HU48" s="97"/>
      <c r="HV48" s="97"/>
      <c r="HW48" s="97"/>
      <c r="HX48" s="97"/>
      <c r="HY48" s="98">
        <f>SUM(HS48:HX48)</f>
        <v>0</v>
      </c>
      <c r="HZ48" s="99"/>
      <c r="IA48" s="97"/>
      <c r="IB48" s="97"/>
      <c r="IC48" s="97"/>
      <c r="ID48" s="97"/>
      <c r="IE48" s="97"/>
      <c r="IF48" s="97"/>
      <c r="IG48" s="98">
        <f>SUM(IA48:IF48)</f>
        <v>0</v>
      </c>
      <c r="IH48" s="99"/>
      <c r="II48" s="97"/>
      <c r="IJ48" s="97"/>
      <c r="IK48" s="97"/>
      <c r="IL48" s="97"/>
      <c r="IM48" s="97"/>
      <c r="IN48" s="97"/>
      <c r="IO48" s="98">
        <f t="shared" si="74"/>
        <v>0</v>
      </c>
      <c r="IP48" s="99"/>
      <c r="IQ48" s="97"/>
      <c r="IR48" s="97"/>
      <c r="IS48" s="97"/>
      <c r="IT48" s="97"/>
      <c r="IU48" s="97"/>
      <c r="IV48" s="97"/>
      <c r="IW48" s="98">
        <f t="shared" si="78"/>
        <v>0</v>
      </c>
      <c r="IX48" s="99"/>
      <c r="IY48" s="100">
        <f t="shared" ref="IY48:JD48" si="83">SUM(C48,K48,S48,AA48,AI48,AQ48,AY48,BG48,BO48,BW48,CE48,CM48,CU48,DC48,DK48,DS48,EA48,EI48,EQ48,EY48,FG48,FO48,FW48,GE48,GM48,GU48,HC48,HK48,HS48,IA48,II48,IQ48)</f>
        <v>0</v>
      </c>
      <c r="IZ48" s="100">
        <f t="shared" si="83"/>
        <v>0</v>
      </c>
      <c r="JA48" s="100">
        <f t="shared" si="83"/>
        <v>0</v>
      </c>
      <c r="JB48" s="100">
        <f t="shared" si="83"/>
        <v>0</v>
      </c>
      <c r="JC48" s="100">
        <f t="shared" si="83"/>
        <v>0</v>
      </c>
      <c r="JD48" s="100">
        <f t="shared" si="83"/>
        <v>0</v>
      </c>
      <c r="JE48" s="111">
        <f t="shared" si="40"/>
        <v>0</v>
      </c>
    </row>
    <row r="49" spans="1:265" ht="15.75" customHeight="1">
      <c r="A49" s="108"/>
      <c r="B49" s="106" t="s">
        <v>167</v>
      </c>
      <c r="C49" s="109">
        <f t="shared" ref="C49:JE49" si="84">SUM(C3:C48)</f>
        <v>19</v>
      </c>
      <c r="D49" s="109">
        <f t="shared" si="84"/>
        <v>9</v>
      </c>
      <c r="E49" s="109">
        <f t="shared" si="84"/>
        <v>15.5</v>
      </c>
      <c r="F49" s="109">
        <f t="shared" si="84"/>
        <v>20</v>
      </c>
      <c r="G49" s="109">
        <f t="shared" si="84"/>
        <v>5</v>
      </c>
      <c r="H49" s="109">
        <f t="shared" si="84"/>
        <v>0.5</v>
      </c>
      <c r="I49" s="109">
        <f t="shared" si="84"/>
        <v>69</v>
      </c>
      <c r="J49" s="109">
        <f t="shared" si="84"/>
        <v>0</v>
      </c>
      <c r="K49" s="109">
        <f t="shared" si="84"/>
        <v>0</v>
      </c>
      <c r="L49" s="109">
        <f t="shared" si="84"/>
        <v>0</v>
      </c>
      <c r="M49" s="109">
        <f t="shared" si="84"/>
        <v>0</v>
      </c>
      <c r="N49" s="109">
        <f t="shared" si="84"/>
        <v>0</v>
      </c>
      <c r="O49" s="109">
        <f t="shared" si="84"/>
        <v>0</v>
      </c>
      <c r="P49" s="109">
        <f t="shared" si="84"/>
        <v>0</v>
      </c>
      <c r="Q49" s="109">
        <f t="shared" si="84"/>
        <v>0</v>
      </c>
      <c r="R49" s="109">
        <f t="shared" si="84"/>
        <v>0</v>
      </c>
      <c r="S49" s="109">
        <f t="shared" si="84"/>
        <v>16.5</v>
      </c>
      <c r="T49" s="109">
        <f t="shared" si="84"/>
        <v>4</v>
      </c>
      <c r="U49" s="109">
        <f t="shared" si="84"/>
        <v>4.5</v>
      </c>
      <c r="V49" s="109">
        <f t="shared" si="84"/>
        <v>13</v>
      </c>
      <c r="W49" s="109">
        <f t="shared" si="84"/>
        <v>2.5</v>
      </c>
      <c r="X49" s="109">
        <f t="shared" si="84"/>
        <v>1</v>
      </c>
      <c r="Y49" s="109">
        <f t="shared" si="84"/>
        <v>41.5</v>
      </c>
      <c r="Z49" s="109">
        <f t="shared" si="84"/>
        <v>0</v>
      </c>
      <c r="AA49" s="109">
        <f t="shared" si="84"/>
        <v>0</v>
      </c>
      <c r="AB49" s="109">
        <f t="shared" si="84"/>
        <v>0</v>
      </c>
      <c r="AC49" s="109">
        <f t="shared" si="84"/>
        <v>0</v>
      </c>
      <c r="AD49" s="109">
        <f t="shared" si="84"/>
        <v>0</v>
      </c>
      <c r="AE49" s="109">
        <f t="shared" si="84"/>
        <v>0</v>
      </c>
      <c r="AF49" s="109">
        <f t="shared" si="84"/>
        <v>0</v>
      </c>
      <c r="AG49" s="109">
        <f t="shared" si="84"/>
        <v>0</v>
      </c>
      <c r="AH49" s="109">
        <f t="shared" si="84"/>
        <v>0</v>
      </c>
      <c r="AI49" s="109">
        <f t="shared" si="84"/>
        <v>10</v>
      </c>
      <c r="AJ49" s="109">
        <f t="shared" si="84"/>
        <v>3</v>
      </c>
      <c r="AK49" s="109">
        <f t="shared" si="84"/>
        <v>4</v>
      </c>
      <c r="AL49" s="109">
        <f t="shared" si="84"/>
        <v>7</v>
      </c>
      <c r="AM49" s="109">
        <f t="shared" si="84"/>
        <v>2</v>
      </c>
      <c r="AN49" s="109">
        <f t="shared" si="84"/>
        <v>3</v>
      </c>
      <c r="AO49" s="109">
        <f t="shared" si="84"/>
        <v>29</v>
      </c>
      <c r="AP49" s="109">
        <f t="shared" si="84"/>
        <v>0</v>
      </c>
      <c r="AQ49" s="109">
        <f t="shared" si="84"/>
        <v>0</v>
      </c>
      <c r="AR49" s="109">
        <f t="shared" si="84"/>
        <v>0</v>
      </c>
      <c r="AS49" s="109">
        <f t="shared" si="84"/>
        <v>0</v>
      </c>
      <c r="AT49" s="109">
        <f t="shared" si="84"/>
        <v>0</v>
      </c>
      <c r="AU49" s="109">
        <f t="shared" si="84"/>
        <v>0</v>
      </c>
      <c r="AV49" s="109">
        <f t="shared" si="84"/>
        <v>0</v>
      </c>
      <c r="AW49" s="109">
        <f t="shared" si="84"/>
        <v>0</v>
      </c>
      <c r="AX49" s="109">
        <f t="shared" si="84"/>
        <v>0</v>
      </c>
      <c r="AY49" s="109">
        <f t="shared" si="84"/>
        <v>0</v>
      </c>
      <c r="AZ49" s="109">
        <f t="shared" si="84"/>
        <v>0</v>
      </c>
      <c r="BA49" s="109">
        <f t="shared" si="84"/>
        <v>0</v>
      </c>
      <c r="BB49" s="109">
        <f t="shared" si="84"/>
        <v>0</v>
      </c>
      <c r="BC49" s="109">
        <f t="shared" si="84"/>
        <v>0</v>
      </c>
      <c r="BD49" s="109">
        <f t="shared" si="84"/>
        <v>0</v>
      </c>
      <c r="BE49" s="109">
        <f t="shared" si="84"/>
        <v>0</v>
      </c>
      <c r="BF49" s="109">
        <f t="shared" si="84"/>
        <v>0</v>
      </c>
      <c r="BG49" s="109">
        <f t="shared" si="84"/>
        <v>3.5</v>
      </c>
      <c r="BH49" s="109">
        <f t="shared" si="84"/>
        <v>0</v>
      </c>
      <c r="BI49" s="109">
        <f t="shared" si="84"/>
        <v>2</v>
      </c>
      <c r="BJ49" s="109">
        <f t="shared" si="84"/>
        <v>4.5</v>
      </c>
      <c r="BK49" s="109">
        <f t="shared" si="84"/>
        <v>1</v>
      </c>
      <c r="BL49" s="109">
        <f t="shared" si="84"/>
        <v>0</v>
      </c>
      <c r="BM49" s="109">
        <f t="shared" si="84"/>
        <v>11</v>
      </c>
      <c r="BN49" s="109">
        <f t="shared" si="84"/>
        <v>0</v>
      </c>
      <c r="BO49" s="109">
        <f t="shared" si="84"/>
        <v>0</v>
      </c>
      <c r="BP49" s="109">
        <f t="shared" si="84"/>
        <v>0</v>
      </c>
      <c r="BQ49" s="109">
        <f t="shared" si="84"/>
        <v>0</v>
      </c>
      <c r="BR49" s="109">
        <f t="shared" si="84"/>
        <v>0</v>
      </c>
      <c r="BS49" s="109">
        <f t="shared" si="84"/>
        <v>0</v>
      </c>
      <c r="BT49" s="109">
        <f t="shared" si="84"/>
        <v>0</v>
      </c>
      <c r="BU49" s="109">
        <f t="shared" si="84"/>
        <v>0</v>
      </c>
      <c r="BV49" s="109">
        <f t="shared" si="84"/>
        <v>0</v>
      </c>
      <c r="BW49" s="109">
        <f t="shared" si="84"/>
        <v>10</v>
      </c>
      <c r="BX49" s="109">
        <f t="shared" si="84"/>
        <v>4</v>
      </c>
      <c r="BY49" s="109">
        <f t="shared" si="84"/>
        <v>5</v>
      </c>
      <c r="BZ49" s="109">
        <f t="shared" si="84"/>
        <v>8.5</v>
      </c>
      <c r="CA49" s="109">
        <f t="shared" si="84"/>
        <v>0</v>
      </c>
      <c r="CB49" s="109">
        <f t="shared" si="84"/>
        <v>0</v>
      </c>
      <c r="CC49" s="109">
        <f t="shared" si="84"/>
        <v>27.5</v>
      </c>
      <c r="CD49" s="109">
        <f t="shared" si="84"/>
        <v>0</v>
      </c>
      <c r="CE49" s="109">
        <f t="shared" si="84"/>
        <v>10</v>
      </c>
      <c r="CF49" s="109">
        <f t="shared" si="84"/>
        <v>0</v>
      </c>
      <c r="CG49" s="109">
        <f t="shared" si="84"/>
        <v>4</v>
      </c>
      <c r="CH49" s="109">
        <f t="shared" si="84"/>
        <v>21</v>
      </c>
      <c r="CI49" s="109">
        <f t="shared" si="84"/>
        <v>1</v>
      </c>
      <c r="CJ49" s="109">
        <f t="shared" si="84"/>
        <v>0</v>
      </c>
      <c r="CK49" s="109">
        <f t="shared" si="84"/>
        <v>36</v>
      </c>
      <c r="CL49" s="109">
        <f t="shared" si="84"/>
        <v>0</v>
      </c>
      <c r="CM49" s="109">
        <f t="shared" si="84"/>
        <v>0</v>
      </c>
      <c r="CN49" s="109">
        <f t="shared" si="84"/>
        <v>0</v>
      </c>
      <c r="CO49" s="109">
        <f t="shared" si="84"/>
        <v>0</v>
      </c>
      <c r="CP49" s="109">
        <f t="shared" si="84"/>
        <v>0</v>
      </c>
      <c r="CQ49" s="109">
        <f t="shared" si="84"/>
        <v>0</v>
      </c>
      <c r="CR49" s="109">
        <f t="shared" si="84"/>
        <v>0</v>
      </c>
      <c r="CS49" s="109">
        <f t="shared" si="84"/>
        <v>0</v>
      </c>
      <c r="CT49" s="109">
        <f t="shared" si="84"/>
        <v>0</v>
      </c>
      <c r="CU49" s="109">
        <f t="shared" si="84"/>
        <v>0</v>
      </c>
      <c r="CV49" s="109">
        <f t="shared" si="84"/>
        <v>0</v>
      </c>
      <c r="CW49" s="109">
        <f t="shared" si="84"/>
        <v>0</v>
      </c>
      <c r="CX49" s="109">
        <f t="shared" si="84"/>
        <v>0</v>
      </c>
      <c r="CY49" s="109">
        <f t="shared" si="84"/>
        <v>0</v>
      </c>
      <c r="CZ49" s="109">
        <f t="shared" si="84"/>
        <v>0</v>
      </c>
      <c r="DA49" s="109">
        <f t="shared" si="84"/>
        <v>0</v>
      </c>
      <c r="DB49" s="109">
        <f t="shared" si="84"/>
        <v>0</v>
      </c>
      <c r="DC49" s="109">
        <f t="shared" si="84"/>
        <v>5</v>
      </c>
      <c r="DD49" s="109">
        <f t="shared" si="84"/>
        <v>0</v>
      </c>
      <c r="DE49" s="109">
        <f t="shared" si="84"/>
        <v>0</v>
      </c>
      <c r="DF49" s="109">
        <f t="shared" si="84"/>
        <v>4</v>
      </c>
      <c r="DG49" s="109">
        <f t="shared" si="84"/>
        <v>0</v>
      </c>
      <c r="DH49" s="109">
        <f t="shared" si="84"/>
        <v>0</v>
      </c>
      <c r="DI49" s="109">
        <f t="shared" si="84"/>
        <v>9</v>
      </c>
      <c r="DJ49" s="109">
        <f t="shared" si="84"/>
        <v>0</v>
      </c>
      <c r="DK49" s="109">
        <f t="shared" si="84"/>
        <v>0</v>
      </c>
      <c r="DL49" s="109">
        <f t="shared" si="84"/>
        <v>0</v>
      </c>
      <c r="DM49" s="109">
        <f t="shared" si="84"/>
        <v>0</v>
      </c>
      <c r="DN49" s="109">
        <f t="shared" si="84"/>
        <v>0</v>
      </c>
      <c r="DO49" s="109">
        <f t="shared" si="84"/>
        <v>0</v>
      </c>
      <c r="DP49" s="109">
        <f t="shared" si="84"/>
        <v>0</v>
      </c>
      <c r="DQ49" s="109">
        <f t="shared" si="84"/>
        <v>0</v>
      </c>
      <c r="DR49" s="109">
        <f t="shared" si="84"/>
        <v>0</v>
      </c>
      <c r="DS49" s="109">
        <f t="shared" si="84"/>
        <v>0</v>
      </c>
      <c r="DT49" s="109">
        <f t="shared" si="84"/>
        <v>0</v>
      </c>
      <c r="DU49" s="109">
        <f t="shared" si="84"/>
        <v>0</v>
      </c>
      <c r="DV49" s="109">
        <f t="shared" si="84"/>
        <v>0</v>
      </c>
      <c r="DW49" s="109">
        <f t="shared" si="84"/>
        <v>0</v>
      </c>
      <c r="DX49" s="109">
        <f t="shared" si="84"/>
        <v>0</v>
      </c>
      <c r="DY49" s="109">
        <f t="shared" si="84"/>
        <v>0</v>
      </c>
      <c r="DZ49" s="109">
        <f t="shared" si="84"/>
        <v>0</v>
      </c>
      <c r="EA49" s="109">
        <f t="shared" si="84"/>
        <v>0</v>
      </c>
      <c r="EB49" s="109">
        <f t="shared" si="84"/>
        <v>0</v>
      </c>
      <c r="EC49" s="109">
        <f t="shared" si="84"/>
        <v>0</v>
      </c>
      <c r="ED49" s="109">
        <f t="shared" si="84"/>
        <v>0</v>
      </c>
      <c r="EE49" s="109">
        <f t="shared" si="84"/>
        <v>0</v>
      </c>
      <c r="EF49" s="109">
        <f t="shared" si="84"/>
        <v>0</v>
      </c>
      <c r="EG49" s="109">
        <f t="shared" si="84"/>
        <v>0</v>
      </c>
      <c r="EH49" s="109">
        <f t="shared" si="84"/>
        <v>0</v>
      </c>
      <c r="EI49" s="109">
        <f t="shared" si="84"/>
        <v>9</v>
      </c>
      <c r="EJ49" s="109">
        <f t="shared" si="84"/>
        <v>8</v>
      </c>
      <c r="EK49" s="109">
        <f t="shared" si="84"/>
        <v>6</v>
      </c>
      <c r="EL49" s="109">
        <f t="shared" si="84"/>
        <v>14.5</v>
      </c>
      <c r="EM49" s="109">
        <f t="shared" si="84"/>
        <v>4</v>
      </c>
      <c r="EN49" s="109">
        <f t="shared" si="84"/>
        <v>1</v>
      </c>
      <c r="EO49" s="109">
        <f t="shared" si="84"/>
        <v>42.5</v>
      </c>
      <c r="EP49" s="109">
        <f t="shared" si="84"/>
        <v>0</v>
      </c>
      <c r="EQ49" s="109">
        <f t="shared" si="84"/>
        <v>0</v>
      </c>
      <c r="ER49" s="109">
        <f t="shared" si="84"/>
        <v>0</v>
      </c>
      <c r="ES49" s="109">
        <f t="shared" si="84"/>
        <v>0</v>
      </c>
      <c r="ET49" s="109">
        <f t="shared" si="84"/>
        <v>0</v>
      </c>
      <c r="EU49" s="109">
        <f t="shared" si="84"/>
        <v>0</v>
      </c>
      <c r="EV49" s="109">
        <f t="shared" si="84"/>
        <v>0</v>
      </c>
      <c r="EW49" s="109">
        <f t="shared" si="84"/>
        <v>0</v>
      </c>
      <c r="EX49" s="109">
        <f t="shared" si="84"/>
        <v>0</v>
      </c>
      <c r="EY49" s="109">
        <f t="shared" si="84"/>
        <v>0</v>
      </c>
      <c r="EZ49" s="109">
        <f t="shared" si="84"/>
        <v>0</v>
      </c>
      <c r="FA49" s="109">
        <f t="shared" si="84"/>
        <v>0</v>
      </c>
      <c r="FB49" s="109">
        <f t="shared" si="84"/>
        <v>0</v>
      </c>
      <c r="FC49" s="109">
        <f t="shared" si="84"/>
        <v>0</v>
      </c>
      <c r="FD49" s="109">
        <f t="shared" si="84"/>
        <v>0</v>
      </c>
      <c r="FE49" s="109">
        <f t="shared" si="84"/>
        <v>0</v>
      </c>
      <c r="FF49" s="109">
        <f t="shared" si="84"/>
        <v>0</v>
      </c>
      <c r="FG49" s="109">
        <f t="shared" si="84"/>
        <v>0</v>
      </c>
      <c r="FH49" s="109">
        <f t="shared" si="84"/>
        <v>0</v>
      </c>
      <c r="FI49" s="109">
        <f t="shared" si="84"/>
        <v>0</v>
      </c>
      <c r="FJ49" s="109">
        <f t="shared" si="84"/>
        <v>0</v>
      </c>
      <c r="FK49" s="109">
        <f t="shared" si="84"/>
        <v>0</v>
      </c>
      <c r="FL49" s="109">
        <f t="shared" si="84"/>
        <v>0</v>
      </c>
      <c r="FM49" s="109">
        <f t="shared" si="84"/>
        <v>0</v>
      </c>
      <c r="FN49" s="109">
        <f t="shared" si="84"/>
        <v>0</v>
      </c>
      <c r="FO49" s="109">
        <f t="shared" si="84"/>
        <v>8</v>
      </c>
      <c r="FP49" s="109">
        <f t="shared" si="84"/>
        <v>5.5</v>
      </c>
      <c r="FQ49" s="109">
        <f t="shared" si="84"/>
        <v>4.5</v>
      </c>
      <c r="FR49" s="109">
        <f t="shared" si="84"/>
        <v>30.5</v>
      </c>
      <c r="FS49" s="109">
        <f t="shared" si="84"/>
        <v>37</v>
      </c>
      <c r="FT49" s="109">
        <f t="shared" si="84"/>
        <v>4.5</v>
      </c>
      <c r="FU49" s="109">
        <f t="shared" si="84"/>
        <v>90</v>
      </c>
      <c r="FV49" s="109">
        <f t="shared" si="84"/>
        <v>0</v>
      </c>
      <c r="FW49" s="109">
        <f t="shared" si="84"/>
        <v>0</v>
      </c>
      <c r="FX49" s="109">
        <f t="shared" si="84"/>
        <v>0</v>
      </c>
      <c r="FY49" s="109">
        <f t="shared" si="84"/>
        <v>0</v>
      </c>
      <c r="FZ49" s="109">
        <f t="shared" si="84"/>
        <v>0</v>
      </c>
      <c r="GA49" s="109">
        <f t="shared" si="84"/>
        <v>0</v>
      </c>
      <c r="GB49" s="109">
        <f t="shared" si="84"/>
        <v>0</v>
      </c>
      <c r="GC49" s="109">
        <f t="shared" si="84"/>
        <v>0</v>
      </c>
      <c r="GD49" s="109">
        <f t="shared" si="84"/>
        <v>0</v>
      </c>
      <c r="GE49" s="109">
        <f t="shared" si="84"/>
        <v>6.5</v>
      </c>
      <c r="GF49" s="109">
        <f t="shared" si="84"/>
        <v>0</v>
      </c>
      <c r="GG49" s="109">
        <f t="shared" si="84"/>
        <v>1.5</v>
      </c>
      <c r="GH49" s="109">
        <f t="shared" si="84"/>
        <v>4.5</v>
      </c>
      <c r="GI49" s="109">
        <f t="shared" si="84"/>
        <v>0</v>
      </c>
      <c r="GJ49" s="109">
        <f t="shared" si="84"/>
        <v>1.5</v>
      </c>
      <c r="GK49" s="109">
        <f t="shared" si="84"/>
        <v>14</v>
      </c>
      <c r="GL49" s="109">
        <f t="shared" si="84"/>
        <v>0</v>
      </c>
      <c r="GM49" s="109">
        <f t="shared" si="84"/>
        <v>25.5</v>
      </c>
      <c r="GN49" s="109">
        <f t="shared" si="84"/>
        <v>0</v>
      </c>
      <c r="GO49" s="109">
        <f t="shared" si="84"/>
        <v>1.5</v>
      </c>
      <c r="GP49" s="109">
        <f t="shared" si="84"/>
        <v>13.5</v>
      </c>
      <c r="GQ49" s="109">
        <f t="shared" si="84"/>
        <v>0</v>
      </c>
      <c r="GR49" s="109">
        <f t="shared" si="84"/>
        <v>0</v>
      </c>
      <c r="GS49" s="109">
        <f t="shared" si="84"/>
        <v>40.5</v>
      </c>
      <c r="GT49" s="109">
        <f t="shared" si="84"/>
        <v>0</v>
      </c>
      <c r="GU49" s="109">
        <f t="shared" si="84"/>
        <v>0</v>
      </c>
      <c r="GV49" s="109">
        <f t="shared" si="84"/>
        <v>0</v>
      </c>
      <c r="GW49" s="109">
        <f t="shared" si="84"/>
        <v>0</v>
      </c>
      <c r="GX49" s="109">
        <f t="shared" si="84"/>
        <v>0</v>
      </c>
      <c r="GY49" s="109">
        <f t="shared" si="84"/>
        <v>0</v>
      </c>
      <c r="GZ49" s="109">
        <f t="shared" si="84"/>
        <v>0</v>
      </c>
      <c r="HA49" s="109">
        <f t="shared" si="84"/>
        <v>0</v>
      </c>
      <c r="HB49" s="109">
        <f t="shared" si="84"/>
        <v>0</v>
      </c>
      <c r="HC49" s="109">
        <f t="shared" si="84"/>
        <v>0</v>
      </c>
      <c r="HD49" s="109">
        <f t="shared" si="84"/>
        <v>0</v>
      </c>
      <c r="HE49" s="109">
        <f t="shared" si="84"/>
        <v>0</v>
      </c>
      <c r="HF49" s="109">
        <f t="shared" si="84"/>
        <v>0</v>
      </c>
      <c r="HG49" s="109">
        <f t="shared" si="84"/>
        <v>0</v>
      </c>
      <c r="HH49" s="109">
        <f t="shared" si="84"/>
        <v>0</v>
      </c>
      <c r="HI49" s="109">
        <f t="shared" si="84"/>
        <v>0</v>
      </c>
      <c r="HJ49" s="109">
        <f t="shared" si="84"/>
        <v>0</v>
      </c>
      <c r="HK49" s="109">
        <f t="shared" si="84"/>
        <v>0</v>
      </c>
      <c r="HL49" s="109">
        <f t="shared" si="84"/>
        <v>0</v>
      </c>
      <c r="HM49" s="109">
        <f t="shared" si="84"/>
        <v>0</v>
      </c>
      <c r="HN49" s="109">
        <f t="shared" si="84"/>
        <v>0</v>
      </c>
      <c r="HO49" s="109">
        <f t="shared" si="84"/>
        <v>0</v>
      </c>
      <c r="HP49" s="109">
        <f t="shared" si="84"/>
        <v>0</v>
      </c>
      <c r="HQ49" s="109">
        <f t="shared" si="84"/>
        <v>0</v>
      </c>
      <c r="HR49" s="109">
        <f t="shared" si="84"/>
        <v>0</v>
      </c>
      <c r="HS49" s="109">
        <f t="shared" si="84"/>
        <v>11.5</v>
      </c>
      <c r="HT49" s="109">
        <f t="shared" si="84"/>
        <v>7.5</v>
      </c>
      <c r="HU49" s="109">
        <f t="shared" si="84"/>
        <v>6</v>
      </c>
      <c r="HV49" s="109">
        <f t="shared" si="84"/>
        <v>20.5</v>
      </c>
      <c r="HW49" s="109">
        <f t="shared" si="84"/>
        <v>7.5</v>
      </c>
      <c r="HX49" s="109">
        <f t="shared" si="84"/>
        <v>4</v>
      </c>
      <c r="HY49" s="109">
        <f t="shared" si="84"/>
        <v>57</v>
      </c>
      <c r="HZ49" s="109">
        <f t="shared" si="84"/>
        <v>0</v>
      </c>
      <c r="IA49" s="109">
        <f t="shared" si="84"/>
        <v>0</v>
      </c>
      <c r="IB49" s="109">
        <f t="shared" si="84"/>
        <v>0</v>
      </c>
      <c r="IC49" s="109">
        <f t="shared" si="84"/>
        <v>0</v>
      </c>
      <c r="ID49" s="109">
        <f t="shared" si="84"/>
        <v>0</v>
      </c>
      <c r="IE49" s="109">
        <f t="shared" si="84"/>
        <v>0</v>
      </c>
      <c r="IF49" s="109">
        <f t="shared" si="84"/>
        <v>0</v>
      </c>
      <c r="IG49" s="109">
        <f t="shared" si="84"/>
        <v>0</v>
      </c>
      <c r="IH49" s="109">
        <f t="shared" si="84"/>
        <v>0</v>
      </c>
      <c r="II49" s="109">
        <f t="shared" si="84"/>
        <v>0</v>
      </c>
      <c r="IJ49" s="109">
        <f t="shared" si="84"/>
        <v>0</v>
      </c>
      <c r="IK49" s="109">
        <f t="shared" si="84"/>
        <v>0</v>
      </c>
      <c r="IL49" s="109">
        <f t="shared" si="84"/>
        <v>0</v>
      </c>
      <c r="IM49" s="109">
        <f t="shared" si="84"/>
        <v>0</v>
      </c>
      <c r="IN49" s="109">
        <f t="shared" si="84"/>
        <v>0</v>
      </c>
      <c r="IO49" s="109">
        <f t="shared" si="84"/>
        <v>0</v>
      </c>
      <c r="IP49" s="109">
        <f t="shared" si="84"/>
        <v>0</v>
      </c>
      <c r="IQ49" s="109">
        <f t="shared" si="84"/>
        <v>0</v>
      </c>
      <c r="IR49" s="109">
        <f t="shared" si="84"/>
        <v>0</v>
      </c>
      <c r="IS49" s="109">
        <f t="shared" si="84"/>
        <v>0</v>
      </c>
      <c r="IT49" s="109">
        <f t="shared" si="84"/>
        <v>0</v>
      </c>
      <c r="IU49" s="109">
        <f t="shared" si="84"/>
        <v>0</v>
      </c>
      <c r="IV49" s="109">
        <f t="shared" si="84"/>
        <v>0</v>
      </c>
      <c r="IW49" s="109">
        <f t="shared" si="84"/>
        <v>0</v>
      </c>
      <c r="IX49" s="109">
        <f t="shared" si="84"/>
        <v>0</v>
      </c>
      <c r="IY49" s="109">
        <f t="shared" si="84"/>
        <v>134.5</v>
      </c>
      <c r="IZ49" s="109">
        <f t="shared" si="84"/>
        <v>41</v>
      </c>
      <c r="JA49" s="109">
        <f t="shared" si="84"/>
        <v>54.5</v>
      </c>
      <c r="JB49" s="109">
        <f t="shared" si="84"/>
        <v>161.5</v>
      </c>
      <c r="JC49" s="109">
        <f t="shared" si="84"/>
        <v>60</v>
      </c>
      <c r="JD49" s="109">
        <f t="shared" si="84"/>
        <v>15.5</v>
      </c>
      <c r="JE49" s="109">
        <f t="shared" si="84"/>
        <v>466.5</v>
      </c>
    </row>
    <row r="50" spans="1:265" ht="15.75" customHeight="1"/>
    <row r="51" spans="1:265" ht="15.75" customHeight="1"/>
    <row r="52" spans="1:265" ht="15.75" customHeight="1"/>
    <row r="53" spans="1:265" ht="15.75" customHeight="1"/>
    <row r="54" spans="1:265" ht="15.75" customHeight="1">
      <c r="C54" s="129"/>
      <c r="D54" s="126"/>
      <c r="E54" s="126"/>
      <c r="F54" s="126"/>
      <c r="G54" s="126"/>
      <c r="H54" s="126"/>
      <c r="I54" s="126"/>
      <c r="J54" s="126"/>
      <c r="K54" s="126"/>
      <c r="AU54" s="129"/>
      <c r="AV54" s="126"/>
      <c r="AW54" s="126"/>
      <c r="AX54" s="126"/>
      <c r="AY54" s="126"/>
      <c r="AZ54" s="126"/>
      <c r="BA54" s="126"/>
      <c r="BB54" s="126"/>
      <c r="BC54" s="126"/>
      <c r="BD54" s="126"/>
      <c r="CF54" s="129"/>
      <c r="CG54" s="126"/>
      <c r="CH54" s="126"/>
      <c r="CI54" s="126"/>
      <c r="CJ54" s="126"/>
      <c r="CK54" s="126"/>
      <c r="CL54" s="126"/>
      <c r="CM54" s="126"/>
      <c r="CN54" s="126"/>
      <c r="CO54" s="126"/>
      <c r="DY54" s="129"/>
      <c r="DZ54" s="126"/>
      <c r="EA54" s="126"/>
      <c r="EB54" s="126"/>
      <c r="EC54" s="126"/>
      <c r="ED54" s="126"/>
      <c r="EE54" s="126"/>
      <c r="EF54" s="126"/>
      <c r="EG54" s="126"/>
      <c r="EH54" s="126"/>
      <c r="FR54" s="129"/>
      <c r="FS54" s="126"/>
      <c r="FT54" s="126"/>
      <c r="FU54" s="126"/>
      <c r="FV54" s="126"/>
      <c r="FW54" s="126"/>
      <c r="FX54" s="126"/>
      <c r="FY54" s="126"/>
      <c r="FZ54" s="126"/>
      <c r="GA54" s="126"/>
      <c r="HK54" s="129"/>
      <c r="HL54" s="126"/>
      <c r="HM54" s="126"/>
      <c r="HN54" s="126"/>
      <c r="HO54" s="126"/>
      <c r="HP54" s="126"/>
      <c r="HQ54" s="126"/>
      <c r="HR54" s="126"/>
      <c r="HS54" s="126"/>
      <c r="HT54" s="126"/>
    </row>
    <row r="55" spans="1:265" ht="15.75" customHeight="1"/>
    <row r="56" spans="1:265" ht="15.75" customHeight="1"/>
    <row r="57" spans="1:265" ht="15.75" customHeight="1"/>
    <row r="58" spans="1:265" ht="15.75" customHeight="1"/>
    <row r="59" spans="1:265" ht="15.75" customHeight="1"/>
    <row r="60" spans="1:265" ht="15.75" customHeight="1"/>
    <row r="61" spans="1:265" ht="15.75" customHeight="1"/>
    <row r="62" spans="1:265" ht="15.75" customHeight="1"/>
    <row r="63" spans="1:265" ht="15.75" customHeight="1"/>
    <row r="64" spans="1:265" ht="15.75" customHeight="1">
      <c r="L64" s="129"/>
      <c r="M64" s="126"/>
      <c r="N64" s="126"/>
      <c r="O64" s="126"/>
      <c r="P64" s="126"/>
      <c r="Q64" s="126"/>
      <c r="R64" s="126"/>
      <c r="S64" s="126"/>
      <c r="T64" s="126"/>
      <c r="U64" s="126"/>
      <c r="BE64" s="129"/>
      <c r="BF64" s="126"/>
      <c r="BG64" s="126"/>
      <c r="BH64" s="126"/>
      <c r="BI64" s="126"/>
      <c r="BJ64" s="126"/>
      <c r="BK64" s="126"/>
      <c r="BL64" s="126"/>
      <c r="BM64" s="126"/>
      <c r="BN64" s="126"/>
      <c r="CP64" s="129"/>
      <c r="CQ64" s="126"/>
      <c r="CR64" s="126"/>
      <c r="CS64" s="126"/>
      <c r="CT64" s="126"/>
      <c r="CU64" s="126"/>
      <c r="CV64" s="126"/>
      <c r="CW64" s="126"/>
      <c r="CX64" s="126"/>
      <c r="CY64" s="126"/>
      <c r="EI64" s="129"/>
      <c r="EJ64" s="126"/>
      <c r="EK64" s="126"/>
      <c r="EL64" s="126"/>
      <c r="EM64" s="126"/>
      <c r="EN64" s="126"/>
      <c r="EO64" s="126"/>
      <c r="EP64" s="126"/>
      <c r="EQ64" s="126"/>
      <c r="ER64" s="126"/>
      <c r="GB64" s="129"/>
      <c r="GC64" s="126"/>
      <c r="GD64" s="126"/>
      <c r="GE64" s="126"/>
      <c r="GF64" s="126"/>
      <c r="GG64" s="126"/>
      <c r="GH64" s="126"/>
      <c r="GI64" s="126"/>
      <c r="GJ64" s="126"/>
      <c r="GK64" s="126"/>
      <c r="HU64" s="129"/>
      <c r="HV64" s="126"/>
      <c r="HW64" s="126"/>
      <c r="HX64" s="126"/>
      <c r="HY64" s="126"/>
      <c r="HZ64" s="126"/>
      <c r="IA64" s="126"/>
      <c r="IB64" s="126"/>
      <c r="IC64" s="126"/>
      <c r="ID64" s="126"/>
    </row>
    <row r="65" spans="22:245" ht="15.75" customHeight="1"/>
    <row r="66" spans="22:245" ht="15.75" customHeight="1"/>
    <row r="67" spans="22:245" ht="15.75" customHeight="1"/>
    <row r="68" spans="22:245" ht="15.75" customHeight="1"/>
    <row r="69" spans="22:245" ht="15.75" customHeight="1"/>
    <row r="70" spans="22:245" ht="15.75" customHeight="1"/>
    <row r="71" spans="22:245" ht="15.75" customHeight="1"/>
    <row r="72" spans="22:245" ht="15.75" customHeight="1"/>
    <row r="73" spans="22:245" ht="15.75" customHeight="1"/>
    <row r="74" spans="22:245" ht="15.75" customHeight="1">
      <c r="V74" s="129"/>
      <c r="W74" s="126"/>
      <c r="X74" s="126"/>
      <c r="Y74" s="126"/>
      <c r="Z74" s="126"/>
      <c r="AA74" s="126"/>
      <c r="AB74" s="126"/>
      <c r="AC74" s="126"/>
      <c r="AD74" s="126"/>
      <c r="AE74" s="126"/>
      <c r="BO74" s="129"/>
      <c r="BP74" s="126"/>
      <c r="BQ74" s="126"/>
      <c r="BR74" s="126"/>
      <c r="BS74" s="126"/>
      <c r="BT74" s="126"/>
      <c r="BU74" s="126"/>
      <c r="BV74" s="126"/>
      <c r="CZ74" s="129"/>
      <c r="DA74" s="126"/>
      <c r="DB74" s="126"/>
      <c r="DC74" s="126"/>
      <c r="DD74" s="126"/>
      <c r="DE74" s="126"/>
      <c r="DF74" s="126"/>
      <c r="DG74" s="126"/>
      <c r="DH74" s="126"/>
      <c r="DI74" s="126"/>
      <c r="ES74" s="129"/>
      <c r="ET74" s="126"/>
      <c r="EU74" s="126"/>
      <c r="EV74" s="126"/>
      <c r="EW74" s="126"/>
      <c r="EX74" s="126"/>
      <c r="EY74" s="126"/>
      <c r="EZ74" s="126"/>
      <c r="FA74" s="126"/>
      <c r="FB74" s="126"/>
      <c r="GL74" s="129"/>
      <c r="GM74" s="126"/>
      <c r="GN74" s="126"/>
      <c r="GO74" s="126"/>
      <c r="GP74" s="126"/>
      <c r="GQ74" s="126"/>
      <c r="GR74" s="126"/>
      <c r="GS74" s="126"/>
      <c r="GT74" s="126"/>
      <c r="GU74" s="126"/>
      <c r="IE74" s="129"/>
      <c r="IF74" s="126"/>
      <c r="IG74" s="126"/>
      <c r="IH74" s="126"/>
      <c r="II74" s="126"/>
      <c r="IJ74" s="126"/>
      <c r="IK74" s="126"/>
    </row>
    <row r="75" spans="22:245" ht="15.75" customHeight="1"/>
    <row r="76" spans="22:245" ht="15.75" customHeight="1"/>
    <row r="77" spans="22:245" ht="15.75" customHeight="1"/>
    <row r="78" spans="22:245" ht="15.75" customHeight="1"/>
    <row r="79" spans="22:245" ht="15.75" customHeight="1"/>
    <row r="80" spans="22:245" ht="15.75" customHeight="1"/>
    <row r="81" spans="3:223" ht="15.75" customHeight="1"/>
    <row r="82" spans="3:223" ht="15.75" customHeight="1"/>
    <row r="83" spans="3:223" ht="15.75" customHeight="1"/>
    <row r="84" spans="3:223" ht="15.75" customHeight="1">
      <c r="AF84" s="129"/>
      <c r="AG84" s="126"/>
      <c r="AH84" s="126"/>
      <c r="AI84" s="126"/>
      <c r="AJ84" s="126"/>
      <c r="AK84" s="126"/>
      <c r="AL84" s="126"/>
      <c r="AM84" s="126"/>
      <c r="AN84" s="126"/>
      <c r="AO84" s="126"/>
      <c r="BW84" s="129"/>
      <c r="BX84" s="126"/>
      <c r="BY84" s="126"/>
      <c r="BZ84" s="126"/>
      <c r="DJ84" s="129"/>
      <c r="DK84" s="126"/>
      <c r="DL84" s="126"/>
      <c r="DM84" s="126"/>
      <c r="DN84" s="126"/>
      <c r="DO84" s="126"/>
      <c r="DP84" s="126"/>
      <c r="DQ84" s="126"/>
      <c r="DR84" s="126"/>
      <c r="DS84" s="126"/>
      <c r="FC84" s="129"/>
      <c r="FD84" s="126"/>
      <c r="FE84" s="126"/>
      <c r="FF84" s="126"/>
      <c r="FG84" s="126"/>
      <c r="FH84" s="126"/>
      <c r="FI84" s="126"/>
      <c r="FJ84" s="126"/>
      <c r="FK84" s="126"/>
      <c r="FL84" s="126"/>
      <c r="GV84" s="129"/>
      <c r="GW84" s="126"/>
      <c r="GX84" s="126"/>
      <c r="GY84" s="126"/>
      <c r="GZ84" s="126"/>
      <c r="HA84" s="126"/>
      <c r="HB84" s="126"/>
      <c r="HC84" s="126"/>
      <c r="HD84" s="126"/>
      <c r="HE84" s="126"/>
    </row>
    <row r="85" spans="3:223" ht="15.75" customHeight="1"/>
    <row r="86" spans="3:223" ht="15.75" customHeight="1"/>
    <row r="87" spans="3:223" ht="15.75" customHeight="1"/>
    <row r="88" spans="3:223" ht="15.75" customHeight="1"/>
    <row r="89" spans="3:223" ht="15.75" customHeight="1"/>
    <row r="90" spans="3:223" ht="15.75" customHeight="1"/>
    <row r="91" spans="3:223" ht="15.75" customHeight="1"/>
    <row r="92" spans="3:223" ht="15.75" customHeight="1"/>
    <row r="93" spans="3:223" ht="15.75" customHeight="1"/>
    <row r="94" spans="3:223" ht="15.75" customHeight="1">
      <c r="C94" s="129"/>
      <c r="D94" s="126"/>
      <c r="E94" s="126"/>
      <c r="F94" s="126"/>
      <c r="AP94" s="129"/>
      <c r="AQ94" s="126"/>
      <c r="AR94" s="126"/>
      <c r="AS94" s="126"/>
      <c r="AT94" s="126"/>
      <c r="AU94" s="126"/>
      <c r="AV94" s="126"/>
      <c r="AW94" s="126"/>
      <c r="AX94" s="126"/>
      <c r="AY94" s="126"/>
      <c r="CA94" s="129"/>
      <c r="CB94" s="126"/>
      <c r="CC94" s="126"/>
      <c r="CD94" s="126"/>
      <c r="CE94" s="126"/>
      <c r="CF94" s="126"/>
      <c r="CG94" s="126"/>
      <c r="CH94" s="126"/>
      <c r="CI94" s="126"/>
      <c r="CJ94" s="126"/>
      <c r="DT94" s="129"/>
      <c r="DU94" s="126"/>
      <c r="DV94" s="126"/>
      <c r="DW94" s="126"/>
      <c r="DX94" s="126"/>
      <c r="DY94" s="126"/>
      <c r="DZ94" s="126"/>
      <c r="EA94" s="126"/>
      <c r="EB94" s="126"/>
      <c r="EC94" s="126"/>
      <c r="FM94" s="129"/>
      <c r="FN94" s="126"/>
      <c r="FO94" s="126"/>
      <c r="FP94" s="126"/>
      <c r="FQ94" s="126"/>
      <c r="FR94" s="126"/>
      <c r="FS94" s="126"/>
      <c r="FT94" s="126"/>
      <c r="FU94" s="126"/>
      <c r="FV94" s="126"/>
      <c r="HF94" s="129"/>
      <c r="HG94" s="126"/>
      <c r="HH94" s="126"/>
      <c r="HI94" s="126"/>
      <c r="HJ94" s="126"/>
      <c r="HK94" s="126"/>
      <c r="HL94" s="126"/>
      <c r="HM94" s="126"/>
      <c r="HN94" s="126"/>
      <c r="HO94" s="126"/>
    </row>
    <row r="95" spans="3:223" ht="15.75" customHeight="1"/>
    <row r="96" spans="3:223" ht="15.75" customHeight="1"/>
    <row r="97" spans="7:233" ht="15.75" customHeight="1"/>
    <row r="98" spans="7:233" ht="15.75" customHeight="1"/>
    <row r="99" spans="7:233" ht="15.75" customHeight="1"/>
    <row r="100" spans="7:233" ht="15.75" customHeight="1"/>
    <row r="101" spans="7:233" ht="15.75" customHeight="1"/>
    <row r="102" spans="7:233" ht="15.75" customHeight="1"/>
    <row r="103" spans="7:233" ht="15.75" customHeight="1"/>
    <row r="104" spans="7:233" ht="15.75" customHeight="1">
      <c r="G104" s="129"/>
      <c r="H104" s="126"/>
      <c r="I104" s="126"/>
      <c r="J104" s="126"/>
      <c r="K104" s="126"/>
      <c r="L104" s="126"/>
      <c r="M104" s="126"/>
      <c r="N104" s="126"/>
      <c r="O104" s="126"/>
      <c r="P104" s="126"/>
      <c r="AZ104" s="129"/>
      <c r="BA104" s="126"/>
      <c r="BB104" s="126"/>
      <c r="BC104" s="126"/>
      <c r="BD104" s="126"/>
      <c r="BE104" s="126"/>
      <c r="BF104" s="126"/>
      <c r="BG104" s="126"/>
      <c r="BH104" s="126"/>
      <c r="BI104" s="126"/>
      <c r="CK104" s="129"/>
      <c r="CL104" s="126"/>
      <c r="CM104" s="126"/>
      <c r="CN104" s="126"/>
      <c r="CO104" s="126"/>
      <c r="CP104" s="126"/>
      <c r="CQ104" s="126"/>
      <c r="CR104" s="126"/>
      <c r="CS104" s="126"/>
      <c r="CT104" s="126"/>
      <c r="ED104" s="129"/>
      <c r="EE104" s="126"/>
      <c r="EF104" s="126"/>
      <c r="EG104" s="126"/>
      <c r="EH104" s="126"/>
      <c r="EI104" s="126"/>
      <c r="EJ104" s="126"/>
      <c r="EK104" s="126"/>
      <c r="EL104" s="126"/>
      <c r="EM104" s="126"/>
      <c r="FW104" s="129"/>
      <c r="FX104" s="126"/>
      <c r="FY104" s="126"/>
      <c r="FZ104" s="126"/>
      <c r="GA104" s="126"/>
      <c r="GB104" s="126"/>
      <c r="GC104" s="126"/>
      <c r="GD104" s="126"/>
      <c r="GE104" s="126"/>
      <c r="GF104" s="126"/>
      <c r="HP104" s="129"/>
      <c r="HQ104" s="126"/>
      <c r="HR104" s="126"/>
      <c r="HS104" s="126"/>
      <c r="HT104" s="126"/>
      <c r="HU104" s="126"/>
      <c r="HV104" s="126"/>
      <c r="HW104" s="126"/>
      <c r="HX104" s="126"/>
      <c r="HY104" s="126"/>
    </row>
    <row r="105" spans="7:233" ht="15.75" customHeight="1"/>
    <row r="106" spans="7:233" ht="15.75" customHeight="1"/>
    <row r="107" spans="7:233" ht="15.75" customHeight="1"/>
    <row r="108" spans="7:233" ht="15.75" customHeight="1"/>
    <row r="109" spans="7:233" ht="15.75" customHeight="1"/>
    <row r="110" spans="7:233" ht="15.75" customHeight="1"/>
    <row r="111" spans="7:233" ht="15.75" customHeight="1"/>
    <row r="112" spans="7:233" ht="15.75" customHeight="1"/>
    <row r="113" spans="17:245" ht="15.75" customHeight="1"/>
    <row r="114" spans="17:245" ht="15.75" customHeight="1">
      <c r="Q114" s="129"/>
      <c r="R114" s="126"/>
      <c r="S114" s="126"/>
      <c r="T114" s="126"/>
      <c r="U114" s="126"/>
      <c r="V114" s="126"/>
      <c r="W114" s="126"/>
      <c r="X114" s="126"/>
      <c r="Y114" s="126"/>
      <c r="Z114" s="126"/>
      <c r="BJ114" s="129"/>
      <c r="BK114" s="126"/>
      <c r="BL114" s="126"/>
      <c r="BM114" s="126"/>
      <c r="BN114" s="126"/>
      <c r="BO114" s="126"/>
      <c r="BP114" s="126"/>
      <c r="BQ114" s="126"/>
      <c r="BR114" s="126"/>
      <c r="BS114" s="126"/>
      <c r="CU114" s="129"/>
      <c r="CV114" s="126"/>
      <c r="CW114" s="126"/>
      <c r="CX114" s="126"/>
      <c r="CY114" s="126"/>
      <c r="CZ114" s="126"/>
      <c r="DA114" s="126"/>
      <c r="DB114" s="126"/>
      <c r="DC114" s="126"/>
      <c r="DD114" s="126"/>
      <c r="EN114" s="129"/>
      <c r="EO114" s="126"/>
      <c r="EP114" s="126"/>
      <c r="EQ114" s="126"/>
      <c r="ER114" s="126"/>
      <c r="ES114" s="126"/>
      <c r="ET114" s="126"/>
      <c r="EU114" s="126"/>
      <c r="EV114" s="126"/>
      <c r="EW114" s="126"/>
      <c r="GG114" s="129"/>
      <c r="GH114" s="126"/>
      <c r="GI114" s="126"/>
      <c r="GJ114" s="126"/>
      <c r="GK114" s="126"/>
      <c r="GL114" s="126"/>
      <c r="GM114" s="126"/>
      <c r="GN114" s="126"/>
      <c r="GO114" s="126"/>
      <c r="GP114" s="126"/>
      <c r="HZ114" s="129"/>
      <c r="IA114" s="126"/>
      <c r="IB114" s="126"/>
      <c r="IC114" s="126"/>
      <c r="ID114" s="126"/>
      <c r="IE114" s="126"/>
      <c r="IF114" s="126"/>
      <c r="IG114" s="126"/>
      <c r="IH114" s="126"/>
      <c r="II114" s="126"/>
    </row>
    <row r="115" spans="17:245" ht="15.75" customHeight="1"/>
    <row r="116" spans="17:245" ht="15.75" customHeight="1"/>
    <row r="117" spans="17:245" ht="15.75" customHeight="1"/>
    <row r="118" spans="17:245" ht="15.75" customHeight="1"/>
    <row r="119" spans="17:245" ht="15.75" customHeight="1"/>
    <row r="120" spans="17:245" ht="15.75" customHeight="1"/>
    <row r="121" spans="17:245" ht="15.75" customHeight="1"/>
    <row r="122" spans="17:245" ht="15.75" customHeight="1"/>
    <row r="123" spans="17:245" ht="15.75" customHeight="1"/>
    <row r="124" spans="17:245" ht="15.75" customHeight="1">
      <c r="AA124" s="129"/>
      <c r="AB124" s="126"/>
      <c r="AC124" s="126"/>
      <c r="AD124" s="126"/>
      <c r="AE124" s="126"/>
      <c r="AF124" s="126"/>
      <c r="AG124" s="126"/>
      <c r="AH124" s="126"/>
      <c r="AI124" s="126"/>
      <c r="AJ124" s="126"/>
      <c r="BT124" s="129"/>
      <c r="BU124" s="126"/>
      <c r="BV124" s="126"/>
      <c r="DE124" s="129"/>
      <c r="DF124" s="126"/>
      <c r="DG124" s="126"/>
      <c r="DH124" s="126"/>
      <c r="DI124" s="126"/>
      <c r="DJ124" s="126"/>
      <c r="DK124" s="126"/>
      <c r="DL124" s="126"/>
      <c r="DM124" s="126"/>
      <c r="DN124" s="126"/>
      <c r="EX124" s="129"/>
      <c r="EY124" s="126"/>
      <c r="EZ124" s="126"/>
      <c r="FA124" s="126"/>
      <c r="FB124" s="126"/>
      <c r="FC124" s="126"/>
      <c r="FD124" s="126"/>
      <c r="FE124" s="126"/>
      <c r="FF124" s="126"/>
      <c r="FG124" s="126"/>
      <c r="GQ124" s="129"/>
      <c r="GR124" s="126"/>
      <c r="GS124" s="126"/>
      <c r="GT124" s="126"/>
      <c r="GU124" s="126"/>
      <c r="GV124" s="126"/>
      <c r="GW124" s="126"/>
      <c r="GX124" s="126"/>
      <c r="GY124" s="126"/>
      <c r="GZ124" s="126"/>
      <c r="IJ124" s="129"/>
      <c r="IK124" s="126"/>
    </row>
    <row r="125" spans="17:245" ht="15.75" customHeight="1"/>
    <row r="126" spans="17:245" ht="15.75" customHeight="1"/>
    <row r="127" spans="17:245" ht="15.75" customHeight="1"/>
    <row r="128" spans="17:245" ht="15.75" customHeight="1"/>
    <row r="129" spans="3:228" ht="15.75" customHeight="1"/>
    <row r="130" spans="3:228" ht="15.75" customHeight="1"/>
    <row r="131" spans="3:228" ht="15.75" customHeight="1"/>
    <row r="132" spans="3:228" ht="15.75" customHeight="1"/>
    <row r="133" spans="3:228" ht="15.75" customHeight="1"/>
    <row r="134" spans="3:228" ht="15.75" customHeight="1">
      <c r="AK134" s="129"/>
      <c r="AL134" s="126"/>
      <c r="AM134" s="126"/>
      <c r="AN134" s="126"/>
      <c r="AO134" s="126"/>
      <c r="AP134" s="126"/>
      <c r="AQ134" s="126"/>
      <c r="AR134" s="126"/>
      <c r="AS134" s="126"/>
      <c r="AT134" s="126"/>
      <c r="BW134" s="129"/>
      <c r="BX134" s="126"/>
      <c r="BY134" s="126"/>
      <c r="BZ134" s="126"/>
      <c r="CA134" s="126"/>
      <c r="CB134" s="126"/>
      <c r="CC134" s="126"/>
      <c r="CD134" s="126"/>
      <c r="CE134" s="126"/>
      <c r="DO134" s="129"/>
      <c r="DP134" s="126"/>
      <c r="DQ134" s="126"/>
      <c r="DR134" s="126"/>
      <c r="DS134" s="126"/>
      <c r="DT134" s="126"/>
      <c r="DU134" s="126"/>
      <c r="DV134" s="126"/>
      <c r="DW134" s="126"/>
      <c r="DX134" s="126"/>
      <c r="FH134" s="129"/>
      <c r="FI134" s="126"/>
      <c r="FJ134" s="126"/>
      <c r="FK134" s="126"/>
      <c r="FL134" s="126"/>
      <c r="FM134" s="126"/>
      <c r="FN134" s="126"/>
      <c r="FO134" s="126"/>
      <c r="FP134" s="126"/>
      <c r="FQ134" s="126"/>
      <c r="HA134" s="129"/>
      <c r="HB134" s="126"/>
      <c r="HC134" s="126"/>
      <c r="HD134" s="126"/>
      <c r="HE134" s="126"/>
      <c r="HF134" s="126"/>
      <c r="HG134" s="126"/>
      <c r="HH134" s="126"/>
      <c r="HI134" s="126"/>
      <c r="HJ134" s="126"/>
    </row>
    <row r="135" spans="3:228" ht="15.75" customHeight="1"/>
    <row r="136" spans="3:228" ht="15.75" customHeight="1"/>
    <row r="137" spans="3:228" ht="15.75" customHeight="1"/>
    <row r="138" spans="3:228" ht="15.75" customHeight="1"/>
    <row r="139" spans="3:228" ht="15.75" customHeight="1"/>
    <row r="140" spans="3:228" ht="15.75" customHeight="1"/>
    <row r="141" spans="3:228" ht="15.75" customHeight="1"/>
    <row r="142" spans="3:228" ht="15.75" customHeight="1"/>
    <row r="143" spans="3:228" ht="15.75" customHeight="1"/>
    <row r="144" spans="3:228" ht="15.75" customHeight="1">
      <c r="C144" s="129"/>
      <c r="D144" s="126"/>
      <c r="E144" s="126"/>
      <c r="F144" s="126"/>
      <c r="G144" s="126"/>
      <c r="H144" s="126"/>
      <c r="I144" s="126"/>
      <c r="J144" s="126"/>
      <c r="K144" s="126"/>
      <c r="AU144" s="129"/>
      <c r="AV144" s="126"/>
      <c r="AW144" s="126"/>
      <c r="AX144" s="126"/>
      <c r="AY144" s="126"/>
      <c r="AZ144" s="126"/>
      <c r="BA144" s="126"/>
      <c r="BB144" s="126"/>
      <c r="BC144" s="126"/>
      <c r="BD144" s="126"/>
      <c r="CF144" s="129"/>
      <c r="CG144" s="126"/>
      <c r="CH144" s="126"/>
      <c r="CI144" s="126"/>
      <c r="CJ144" s="126"/>
      <c r="CK144" s="126"/>
      <c r="CL144" s="126"/>
      <c r="CM144" s="126"/>
      <c r="CN144" s="126"/>
      <c r="CO144" s="126"/>
      <c r="DY144" s="129"/>
      <c r="DZ144" s="126"/>
      <c r="EA144" s="126"/>
      <c r="EB144" s="126"/>
      <c r="EC144" s="126"/>
      <c r="ED144" s="126"/>
      <c r="EE144" s="126"/>
      <c r="EF144" s="126"/>
      <c r="EG144" s="126"/>
      <c r="EH144" s="126"/>
      <c r="FR144" s="129"/>
      <c r="FS144" s="126"/>
      <c r="FT144" s="126"/>
      <c r="FU144" s="126"/>
      <c r="FV144" s="126"/>
      <c r="FW144" s="126"/>
      <c r="FX144" s="126"/>
      <c r="FY144" s="126"/>
      <c r="FZ144" s="126"/>
      <c r="GA144" s="126"/>
      <c r="HK144" s="129"/>
      <c r="HL144" s="126"/>
      <c r="HM144" s="126"/>
      <c r="HN144" s="126"/>
      <c r="HO144" s="126"/>
      <c r="HP144" s="126"/>
      <c r="HQ144" s="126"/>
      <c r="HR144" s="126"/>
      <c r="HS144" s="126"/>
      <c r="HT144" s="126"/>
    </row>
    <row r="145" spans="12:238" ht="15.75" customHeight="1"/>
    <row r="146" spans="12:238" ht="15.75" customHeight="1"/>
    <row r="147" spans="12:238" ht="15.75" customHeight="1"/>
    <row r="148" spans="12:238" ht="15.75" customHeight="1"/>
    <row r="149" spans="12:238" ht="15.75" customHeight="1"/>
    <row r="150" spans="12:238" ht="15.75" customHeight="1"/>
    <row r="151" spans="12:238" ht="15.75" customHeight="1"/>
    <row r="152" spans="12:238" ht="15.75" customHeight="1"/>
    <row r="153" spans="12:238" ht="15.75" customHeight="1"/>
    <row r="154" spans="12:238" ht="15.75" customHeight="1">
      <c r="L154" s="129"/>
      <c r="M154" s="126"/>
      <c r="N154" s="126"/>
      <c r="O154" s="126"/>
      <c r="P154" s="126"/>
      <c r="Q154" s="126"/>
      <c r="R154" s="126"/>
      <c r="S154" s="126"/>
      <c r="T154" s="126"/>
      <c r="U154" s="126"/>
      <c r="BE154" s="129"/>
      <c r="BF154" s="126"/>
      <c r="BG154" s="126"/>
      <c r="BH154" s="126"/>
      <c r="BI154" s="126"/>
      <c r="BJ154" s="126"/>
      <c r="BK154" s="126"/>
      <c r="BL154" s="126"/>
      <c r="BM154" s="126"/>
      <c r="BN154" s="126"/>
      <c r="CP154" s="129"/>
      <c r="CQ154" s="126"/>
      <c r="CR154" s="126"/>
      <c r="CS154" s="126"/>
      <c r="CT154" s="126"/>
      <c r="CU154" s="126"/>
      <c r="CV154" s="126"/>
      <c r="CW154" s="126"/>
      <c r="CX154" s="126"/>
      <c r="CY154" s="126"/>
      <c r="EI154" s="129"/>
      <c r="EJ154" s="126"/>
      <c r="EK154" s="126"/>
      <c r="EL154" s="126"/>
      <c r="EM154" s="126"/>
      <c r="EN154" s="126"/>
      <c r="EO154" s="126"/>
      <c r="EP154" s="126"/>
      <c r="EQ154" s="126"/>
      <c r="ER154" s="126"/>
      <c r="GB154" s="129"/>
      <c r="GC154" s="126"/>
      <c r="GD154" s="126"/>
      <c r="GE154" s="126"/>
      <c r="GF154" s="126"/>
      <c r="GG154" s="126"/>
      <c r="GH154" s="126"/>
      <c r="GI154" s="126"/>
      <c r="GJ154" s="126"/>
      <c r="GK154" s="126"/>
      <c r="HU154" s="129"/>
      <c r="HV154" s="126"/>
      <c r="HW154" s="126"/>
      <c r="HX154" s="126"/>
      <c r="HY154" s="126"/>
      <c r="HZ154" s="126"/>
      <c r="IA154" s="126"/>
      <c r="IB154" s="126"/>
      <c r="IC154" s="126"/>
      <c r="ID154" s="126"/>
    </row>
    <row r="155" spans="12:238" ht="15.75" customHeight="1"/>
    <row r="156" spans="12:238" ht="15.75" customHeight="1"/>
    <row r="157" spans="12:238" ht="15.75" customHeight="1"/>
    <row r="158" spans="12:238" ht="15.75" customHeight="1"/>
    <row r="159" spans="12:238" ht="15.75" customHeight="1"/>
    <row r="160" spans="12:238" ht="15.75" customHeight="1"/>
    <row r="161" spans="22:245" ht="15.75" customHeight="1"/>
    <row r="162" spans="22:245" ht="15.75" customHeight="1"/>
    <row r="163" spans="22:245" ht="15.75" customHeight="1"/>
    <row r="164" spans="22:245" ht="15.75" customHeight="1">
      <c r="V164" s="129"/>
      <c r="W164" s="126"/>
      <c r="X164" s="126"/>
      <c r="Y164" s="126"/>
      <c r="Z164" s="126"/>
      <c r="AA164" s="126"/>
      <c r="AB164" s="126"/>
      <c r="AC164" s="126"/>
      <c r="AD164" s="126"/>
      <c r="AE164" s="126"/>
      <c r="BO164" s="129"/>
      <c r="BP164" s="126"/>
      <c r="BQ164" s="126"/>
      <c r="BR164" s="126"/>
      <c r="BS164" s="126"/>
      <c r="BT164" s="126"/>
      <c r="BU164" s="126"/>
      <c r="BV164" s="126"/>
      <c r="CZ164" s="129"/>
      <c r="DA164" s="126"/>
      <c r="DB164" s="126"/>
      <c r="DC164" s="126"/>
      <c r="DD164" s="126"/>
      <c r="DE164" s="126"/>
      <c r="DF164" s="126"/>
      <c r="DG164" s="126"/>
      <c r="DH164" s="126"/>
      <c r="DI164" s="126"/>
      <c r="ES164" s="129"/>
      <c r="ET164" s="126"/>
      <c r="EU164" s="126"/>
      <c r="EV164" s="126"/>
      <c r="EW164" s="126"/>
      <c r="EX164" s="126"/>
      <c r="EY164" s="126"/>
      <c r="EZ164" s="126"/>
      <c r="FA164" s="126"/>
      <c r="FB164" s="126"/>
      <c r="GL164" s="129"/>
      <c r="GM164" s="126"/>
      <c r="GN164" s="126"/>
      <c r="GO164" s="126"/>
      <c r="GP164" s="126"/>
      <c r="GQ164" s="126"/>
      <c r="GR164" s="126"/>
      <c r="GS164" s="126"/>
      <c r="GT164" s="126"/>
      <c r="GU164" s="126"/>
      <c r="IE164" s="129"/>
      <c r="IF164" s="126"/>
      <c r="IG164" s="126"/>
      <c r="IH164" s="126"/>
      <c r="II164" s="126"/>
      <c r="IJ164" s="126"/>
      <c r="IK164" s="126"/>
    </row>
    <row r="165" spans="22:245" ht="15.75" customHeight="1"/>
    <row r="166" spans="22:245" ht="15.75" customHeight="1"/>
    <row r="167" spans="22:245" ht="15.75" customHeight="1"/>
    <row r="168" spans="22:245" ht="15.75" customHeight="1"/>
    <row r="169" spans="22:245" ht="15.75" customHeight="1"/>
    <row r="170" spans="22:245" ht="15.75" customHeight="1"/>
    <row r="171" spans="22:245" ht="15.75" customHeight="1"/>
    <row r="172" spans="22:245" ht="15.75" customHeight="1"/>
    <row r="173" spans="22:245" ht="15.75" customHeight="1"/>
    <row r="174" spans="22:245" ht="15.75" customHeight="1">
      <c r="AF174" s="129"/>
      <c r="AG174" s="126"/>
      <c r="AH174" s="126"/>
      <c r="AI174" s="126"/>
      <c r="AJ174" s="126"/>
      <c r="AK174" s="126"/>
      <c r="AL174" s="126"/>
      <c r="AM174" s="126"/>
      <c r="AN174" s="126"/>
      <c r="AO174" s="126"/>
      <c r="BW174" s="129"/>
      <c r="BX174" s="126"/>
      <c r="BY174" s="126"/>
      <c r="BZ174" s="126"/>
      <c r="DJ174" s="129"/>
      <c r="DK174" s="126"/>
      <c r="DL174" s="126"/>
      <c r="DM174" s="126"/>
      <c r="DN174" s="126"/>
      <c r="DO174" s="126"/>
      <c r="DP174" s="126"/>
      <c r="DQ174" s="126"/>
      <c r="DR174" s="126"/>
      <c r="DS174" s="126"/>
      <c r="FC174" s="129"/>
      <c r="FD174" s="126"/>
      <c r="FE174" s="126"/>
      <c r="FF174" s="126"/>
      <c r="FG174" s="126"/>
      <c r="FH174" s="126"/>
      <c r="FI174" s="126"/>
      <c r="FJ174" s="126"/>
      <c r="FK174" s="126"/>
      <c r="FL174" s="126"/>
      <c r="GV174" s="129"/>
      <c r="GW174" s="126"/>
      <c r="GX174" s="126"/>
      <c r="GY174" s="126"/>
      <c r="GZ174" s="126"/>
      <c r="HA174" s="126"/>
      <c r="HB174" s="126"/>
      <c r="HC174" s="126"/>
      <c r="HD174" s="126"/>
      <c r="HE174" s="126"/>
    </row>
    <row r="175" spans="22:245" ht="15.75" customHeight="1"/>
    <row r="176" spans="22:245" ht="15.75" customHeight="1"/>
    <row r="177" spans="3:223" ht="15.75" customHeight="1"/>
    <row r="178" spans="3:223" ht="15.75" customHeight="1"/>
    <row r="179" spans="3:223" ht="15.75" customHeight="1"/>
    <row r="180" spans="3:223" ht="15.75" customHeight="1"/>
    <row r="181" spans="3:223" ht="15.75" customHeight="1"/>
    <row r="182" spans="3:223" ht="15.75" customHeight="1"/>
    <row r="183" spans="3:223" ht="15.75" customHeight="1"/>
    <row r="184" spans="3:223" ht="15.75" customHeight="1">
      <c r="C184" s="129"/>
      <c r="D184" s="126"/>
      <c r="E184" s="126"/>
      <c r="F184" s="126"/>
      <c r="AP184" s="129"/>
      <c r="AQ184" s="126"/>
      <c r="AR184" s="126"/>
      <c r="AS184" s="126"/>
      <c r="AT184" s="126"/>
      <c r="AU184" s="126"/>
      <c r="AV184" s="126"/>
      <c r="AW184" s="126"/>
      <c r="AX184" s="126"/>
      <c r="AY184" s="126"/>
      <c r="CA184" s="129"/>
      <c r="CB184" s="126"/>
      <c r="CC184" s="126"/>
      <c r="CD184" s="126"/>
      <c r="CE184" s="126"/>
      <c r="CF184" s="126"/>
      <c r="CG184" s="126"/>
      <c r="CH184" s="126"/>
      <c r="CI184" s="126"/>
      <c r="CJ184" s="126"/>
      <c r="DT184" s="129"/>
      <c r="DU184" s="126"/>
      <c r="DV184" s="126"/>
      <c r="DW184" s="126"/>
      <c r="DX184" s="126"/>
      <c r="DY184" s="126"/>
      <c r="DZ184" s="126"/>
      <c r="EA184" s="126"/>
      <c r="EB184" s="126"/>
      <c r="EC184" s="126"/>
      <c r="FM184" s="129"/>
      <c r="FN184" s="126"/>
      <c r="FO184" s="126"/>
      <c r="FP184" s="126"/>
      <c r="FQ184" s="126"/>
      <c r="FR184" s="126"/>
      <c r="FS184" s="126"/>
      <c r="FT184" s="126"/>
      <c r="FU184" s="126"/>
      <c r="FV184" s="126"/>
      <c r="HF184" s="129"/>
      <c r="HG184" s="126"/>
      <c r="HH184" s="126"/>
      <c r="HI184" s="126"/>
      <c r="HJ184" s="126"/>
      <c r="HK184" s="126"/>
      <c r="HL184" s="126"/>
      <c r="HM184" s="126"/>
      <c r="HN184" s="126"/>
      <c r="HO184" s="126"/>
    </row>
    <row r="185" spans="3:223" ht="15.75" customHeight="1"/>
    <row r="186" spans="3:223" ht="15.75" customHeight="1"/>
    <row r="187" spans="3:223" ht="15.75" customHeight="1"/>
    <row r="188" spans="3:223" ht="15.75" customHeight="1"/>
    <row r="189" spans="3:223" ht="15.75" customHeight="1"/>
    <row r="190" spans="3:223" ht="15.75" customHeight="1"/>
    <row r="191" spans="3:223" ht="15.75" customHeight="1"/>
    <row r="192" spans="3:223" ht="15.75" customHeight="1"/>
    <row r="193" spans="7:243" ht="15.75" customHeight="1"/>
    <row r="194" spans="7:243" ht="15.75" customHeight="1">
      <c r="G194" s="129"/>
      <c r="H194" s="126"/>
      <c r="I194" s="126"/>
      <c r="J194" s="126"/>
      <c r="K194" s="126"/>
      <c r="L194" s="126"/>
      <c r="M194" s="126"/>
      <c r="N194" s="126"/>
      <c r="O194" s="126"/>
      <c r="P194" s="126"/>
      <c r="AZ194" s="129"/>
      <c r="BA194" s="126"/>
      <c r="BB194" s="126"/>
      <c r="BC194" s="126"/>
      <c r="BD194" s="126"/>
      <c r="BE194" s="126"/>
      <c r="BF194" s="126"/>
      <c r="BG194" s="126"/>
      <c r="BH194" s="126"/>
      <c r="BI194" s="126"/>
      <c r="CK194" s="129"/>
      <c r="CL194" s="126"/>
      <c r="CM194" s="126"/>
      <c r="CN194" s="126"/>
      <c r="CO194" s="126"/>
      <c r="CP194" s="126"/>
      <c r="CQ194" s="126"/>
      <c r="CR194" s="126"/>
      <c r="CS194" s="126"/>
      <c r="CT194" s="126"/>
      <c r="ED194" s="129"/>
      <c r="EE194" s="126"/>
      <c r="EF194" s="126"/>
      <c r="EG194" s="126"/>
      <c r="EH194" s="126"/>
      <c r="EI194" s="126"/>
      <c r="EJ194" s="126"/>
      <c r="EK194" s="126"/>
      <c r="EL194" s="126"/>
      <c r="EM194" s="126"/>
      <c r="FW194" s="129"/>
      <c r="FX194" s="126"/>
      <c r="FY194" s="126"/>
      <c r="FZ194" s="126"/>
      <c r="GA194" s="126"/>
      <c r="GB194" s="126"/>
      <c r="GC194" s="126"/>
      <c r="GD194" s="126"/>
      <c r="GE194" s="126"/>
      <c r="GF194" s="126"/>
      <c r="HP194" s="129"/>
      <c r="HQ194" s="126"/>
      <c r="HR194" s="126"/>
      <c r="HS194" s="126"/>
      <c r="HT194" s="126"/>
      <c r="HU194" s="126"/>
      <c r="HV194" s="126"/>
      <c r="HW194" s="126"/>
      <c r="HX194" s="126"/>
      <c r="HY194" s="126"/>
    </row>
    <row r="195" spans="7:243" ht="15.75" customHeight="1"/>
    <row r="196" spans="7:243" ht="15.75" customHeight="1"/>
    <row r="197" spans="7:243" ht="15.75" customHeight="1"/>
    <row r="198" spans="7:243" ht="15.75" customHeight="1"/>
    <row r="199" spans="7:243" ht="15.75" customHeight="1"/>
    <row r="200" spans="7:243" ht="15.75" customHeight="1"/>
    <row r="201" spans="7:243" ht="15.75" customHeight="1"/>
    <row r="202" spans="7:243" ht="15.75" customHeight="1"/>
    <row r="203" spans="7:243" ht="15.75" customHeight="1"/>
    <row r="204" spans="7:243" ht="15.75" customHeight="1">
      <c r="Q204" s="129"/>
      <c r="R204" s="126"/>
      <c r="S204" s="126"/>
      <c r="T204" s="126"/>
      <c r="U204" s="126"/>
      <c r="V204" s="126"/>
      <c r="W204" s="126"/>
      <c r="X204" s="126"/>
      <c r="Y204" s="126"/>
      <c r="Z204" s="126"/>
      <c r="BJ204" s="129"/>
      <c r="BK204" s="126"/>
      <c r="BL204" s="126"/>
      <c r="BM204" s="126"/>
      <c r="BN204" s="126"/>
      <c r="BO204" s="126"/>
      <c r="BP204" s="126"/>
      <c r="BQ204" s="126"/>
      <c r="BR204" s="126"/>
      <c r="BS204" s="126"/>
      <c r="CU204" s="129"/>
      <c r="CV204" s="126"/>
      <c r="CW204" s="126"/>
      <c r="CX204" s="126"/>
      <c r="CY204" s="126"/>
      <c r="CZ204" s="126"/>
      <c r="DA204" s="126"/>
      <c r="DB204" s="126"/>
      <c r="DC204" s="126"/>
      <c r="DD204" s="126"/>
      <c r="EN204" s="129"/>
      <c r="EO204" s="126"/>
      <c r="EP204" s="126"/>
      <c r="EQ204" s="126"/>
      <c r="ER204" s="126"/>
      <c r="ES204" s="126"/>
      <c r="ET204" s="126"/>
      <c r="EU204" s="126"/>
      <c r="EV204" s="126"/>
      <c r="EW204" s="126"/>
      <c r="GG204" s="129"/>
      <c r="GH204" s="126"/>
      <c r="GI204" s="126"/>
      <c r="GJ204" s="126"/>
      <c r="GK204" s="126"/>
      <c r="GL204" s="126"/>
      <c r="GM204" s="126"/>
      <c r="GN204" s="126"/>
      <c r="GO204" s="126"/>
      <c r="GP204" s="126"/>
      <c r="HZ204" s="129"/>
      <c r="IA204" s="126"/>
      <c r="IB204" s="126"/>
      <c r="IC204" s="126"/>
      <c r="ID204" s="126"/>
      <c r="IE204" s="126"/>
      <c r="IF204" s="126"/>
      <c r="IG204" s="126"/>
      <c r="IH204" s="126"/>
      <c r="II204" s="126"/>
    </row>
    <row r="205" spans="7:243" ht="15.75" customHeight="1"/>
    <row r="206" spans="7:243" ht="15.75" customHeight="1"/>
    <row r="207" spans="7:243" ht="15.75" customHeight="1"/>
    <row r="208" spans="7:243" ht="15.75" customHeight="1"/>
    <row r="209" spans="27:245" ht="15.75" customHeight="1"/>
    <row r="210" spans="27:245" ht="15.75" customHeight="1"/>
    <row r="211" spans="27:245" ht="15.75" customHeight="1"/>
    <row r="212" spans="27:245" ht="15.75" customHeight="1"/>
    <row r="213" spans="27:245" ht="15.75" customHeight="1"/>
    <row r="214" spans="27:245" ht="15.75" customHeight="1">
      <c r="AA214" s="129"/>
      <c r="AB214" s="126"/>
      <c r="AC214" s="126"/>
      <c r="AD214" s="126"/>
      <c r="AE214" s="126"/>
      <c r="AF214" s="126"/>
      <c r="AG214" s="126"/>
      <c r="AH214" s="126"/>
      <c r="AI214" s="126"/>
      <c r="AJ214" s="126"/>
      <c r="BT214" s="129"/>
      <c r="BU214" s="126"/>
      <c r="BV214" s="126"/>
      <c r="DE214" s="129"/>
      <c r="DF214" s="126"/>
      <c r="DG214" s="126"/>
      <c r="DH214" s="126"/>
      <c r="DI214" s="126"/>
      <c r="DJ214" s="126"/>
      <c r="DK214" s="126"/>
      <c r="DL214" s="126"/>
      <c r="DM214" s="126"/>
      <c r="DN214" s="126"/>
      <c r="EX214" s="129"/>
      <c r="EY214" s="126"/>
      <c r="EZ214" s="126"/>
      <c r="FA214" s="126"/>
      <c r="FB214" s="126"/>
      <c r="FC214" s="126"/>
      <c r="FD214" s="126"/>
      <c r="FE214" s="126"/>
      <c r="FF214" s="126"/>
      <c r="FG214" s="126"/>
      <c r="GQ214" s="129"/>
      <c r="GR214" s="126"/>
      <c r="GS214" s="126"/>
      <c r="GT214" s="126"/>
      <c r="GU214" s="126"/>
      <c r="GV214" s="126"/>
      <c r="GW214" s="126"/>
      <c r="GX214" s="126"/>
      <c r="GY214" s="126"/>
      <c r="GZ214" s="126"/>
      <c r="IJ214" s="129"/>
      <c r="IK214" s="126"/>
    </row>
    <row r="215" spans="27:245" ht="15.75" customHeight="1"/>
    <row r="216" spans="27:245" ht="15.75" customHeight="1"/>
    <row r="217" spans="27:245" ht="15.75" customHeight="1"/>
    <row r="218" spans="27:245" ht="15.75" customHeight="1"/>
    <row r="219" spans="27:245" ht="15.75" customHeight="1"/>
    <row r="220" spans="27:245" ht="15.75" customHeight="1"/>
    <row r="221" spans="27:245" ht="15.75" customHeight="1"/>
    <row r="222" spans="27:245" ht="15.75" customHeight="1"/>
    <row r="223" spans="27:245" ht="15.75" customHeight="1"/>
    <row r="224" spans="27:245" ht="15.75" customHeight="1">
      <c r="AK224" s="129"/>
      <c r="AL224" s="126"/>
      <c r="AM224" s="126"/>
      <c r="AN224" s="126"/>
      <c r="AO224" s="126"/>
      <c r="AP224" s="126"/>
      <c r="AQ224" s="126"/>
      <c r="AR224" s="126"/>
      <c r="AS224" s="126"/>
      <c r="AT224" s="126"/>
      <c r="BW224" s="129"/>
      <c r="BX224" s="126"/>
      <c r="BY224" s="126"/>
      <c r="BZ224" s="126"/>
      <c r="CA224" s="126"/>
      <c r="CB224" s="126"/>
      <c r="CC224" s="126"/>
      <c r="CD224" s="126"/>
      <c r="CE224" s="126"/>
      <c r="DO224" s="129"/>
      <c r="DP224" s="126"/>
      <c r="DQ224" s="126"/>
      <c r="DR224" s="126"/>
      <c r="DS224" s="126"/>
      <c r="DT224" s="126"/>
      <c r="DU224" s="126"/>
      <c r="DV224" s="126"/>
      <c r="DW224" s="126"/>
      <c r="DX224" s="126"/>
      <c r="FH224" s="129"/>
      <c r="FI224" s="126"/>
      <c r="FJ224" s="126"/>
      <c r="FK224" s="126"/>
      <c r="FL224" s="126"/>
      <c r="FM224" s="126"/>
      <c r="FN224" s="126"/>
      <c r="FO224" s="126"/>
      <c r="FP224" s="126"/>
      <c r="FQ224" s="126"/>
      <c r="HA224" s="129"/>
      <c r="HB224" s="126"/>
      <c r="HC224" s="126"/>
      <c r="HD224" s="126"/>
      <c r="HE224" s="126"/>
      <c r="HF224" s="126"/>
      <c r="HG224" s="126"/>
      <c r="HH224" s="126"/>
      <c r="HI224" s="126"/>
      <c r="HJ224" s="126"/>
    </row>
    <row r="225" spans="3:228" ht="15.75" customHeight="1"/>
    <row r="226" spans="3:228" ht="15.75" customHeight="1"/>
    <row r="227" spans="3:228" ht="15.75" customHeight="1"/>
    <row r="228" spans="3:228" ht="15.75" customHeight="1"/>
    <row r="229" spans="3:228" ht="15.75" customHeight="1"/>
    <row r="230" spans="3:228" ht="15.75" customHeight="1"/>
    <row r="231" spans="3:228" ht="15.75" customHeight="1"/>
    <row r="232" spans="3:228" ht="15.75" customHeight="1"/>
    <row r="233" spans="3:228" ht="15.75" customHeight="1"/>
    <row r="234" spans="3:228" ht="15.75" customHeight="1">
      <c r="C234" s="129"/>
      <c r="D234" s="126"/>
      <c r="E234" s="126"/>
      <c r="F234" s="126"/>
      <c r="G234" s="126"/>
      <c r="H234" s="126"/>
      <c r="I234" s="126"/>
      <c r="J234" s="126"/>
      <c r="K234" s="126"/>
      <c r="AU234" s="129"/>
      <c r="AV234" s="126"/>
      <c r="AW234" s="126"/>
      <c r="AX234" s="126"/>
      <c r="AY234" s="126"/>
      <c r="AZ234" s="126"/>
      <c r="BA234" s="126"/>
      <c r="BB234" s="126"/>
      <c r="BC234" s="126"/>
      <c r="BD234" s="126"/>
      <c r="CF234" s="129"/>
      <c r="CG234" s="126"/>
      <c r="CH234" s="126"/>
      <c r="CI234" s="126"/>
      <c r="CJ234" s="126"/>
      <c r="CK234" s="126"/>
      <c r="CL234" s="126"/>
      <c r="CM234" s="126"/>
      <c r="CN234" s="126"/>
      <c r="CO234" s="126"/>
      <c r="DY234" s="129"/>
      <c r="DZ234" s="126"/>
      <c r="EA234" s="126"/>
      <c r="EB234" s="126"/>
      <c r="EC234" s="126"/>
      <c r="ED234" s="126"/>
      <c r="EE234" s="126"/>
      <c r="EF234" s="126"/>
      <c r="EG234" s="126"/>
      <c r="EH234" s="126"/>
      <c r="FR234" s="129"/>
      <c r="FS234" s="126"/>
      <c r="FT234" s="126"/>
      <c r="FU234" s="126"/>
      <c r="FV234" s="126"/>
      <c r="FW234" s="126"/>
      <c r="FX234" s="126"/>
      <c r="FY234" s="126"/>
      <c r="FZ234" s="126"/>
      <c r="GA234" s="126"/>
      <c r="HK234" s="129"/>
      <c r="HL234" s="126"/>
      <c r="HM234" s="126"/>
      <c r="HN234" s="126"/>
      <c r="HO234" s="126"/>
      <c r="HP234" s="126"/>
      <c r="HQ234" s="126"/>
      <c r="HR234" s="126"/>
      <c r="HS234" s="126"/>
      <c r="HT234" s="126"/>
    </row>
    <row r="235" spans="3:228" ht="15.75" customHeight="1"/>
    <row r="236" spans="3:228" ht="15.75" customHeight="1"/>
    <row r="237" spans="3:228" ht="15.75" customHeight="1"/>
    <row r="238" spans="3:228" ht="15.75" customHeight="1"/>
    <row r="239" spans="3:228" ht="15.75" customHeight="1"/>
    <row r="240" spans="3:228" ht="15.75" customHeight="1"/>
    <row r="241" spans="12:238" ht="15.75" customHeight="1"/>
    <row r="242" spans="12:238" ht="15.75" customHeight="1"/>
    <row r="243" spans="12:238" ht="15.75" customHeight="1"/>
    <row r="244" spans="12:238" ht="15.75" customHeight="1">
      <c r="L244" s="129"/>
      <c r="M244" s="126"/>
      <c r="N244" s="126"/>
      <c r="O244" s="126"/>
      <c r="P244" s="126"/>
      <c r="Q244" s="126"/>
      <c r="R244" s="126"/>
      <c r="S244" s="126"/>
      <c r="T244" s="126"/>
      <c r="U244" s="126"/>
      <c r="BE244" s="129"/>
      <c r="BF244" s="126"/>
      <c r="BG244" s="126"/>
      <c r="BH244" s="126"/>
      <c r="BI244" s="126"/>
      <c r="BJ244" s="126"/>
      <c r="BK244" s="126"/>
      <c r="BL244" s="126"/>
      <c r="BM244" s="126"/>
      <c r="BN244" s="126"/>
      <c r="CP244" s="129"/>
      <c r="CQ244" s="126"/>
      <c r="CR244" s="126"/>
      <c r="CS244" s="126"/>
      <c r="CT244" s="126"/>
      <c r="CU244" s="126"/>
      <c r="CV244" s="126"/>
      <c r="CW244" s="126"/>
      <c r="CX244" s="126"/>
      <c r="CY244" s="126"/>
      <c r="EI244" s="129"/>
      <c r="EJ244" s="126"/>
      <c r="EK244" s="126"/>
      <c r="EL244" s="126"/>
      <c r="EM244" s="126"/>
      <c r="EN244" s="126"/>
      <c r="EO244" s="126"/>
      <c r="EP244" s="126"/>
      <c r="EQ244" s="126"/>
      <c r="ER244" s="126"/>
      <c r="GB244" s="129"/>
      <c r="GC244" s="126"/>
      <c r="GD244" s="126"/>
      <c r="GE244" s="126"/>
      <c r="GF244" s="126"/>
      <c r="GG244" s="126"/>
      <c r="GH244" s="126"/>
      <c r="GI244" s="126"/>
      <c r="GJ244" s="126"/>
      <c r="GK244" s="126"/>
      <c r="HU244" s="129"/>
      <c r="HV244" s="126"/>
      <c r="HW244" s="126"/>
      <c r="HX244" s="126"/>
      <c r="HY244" s="126"/>
      <c r="HZ244" s="126"/>
      <c r="IA244" s="126"/>
      <c r="IB244" s="126"/>
      <c r="IC244" s="126"/>
      <c r="ID244" s="126"/>
    </row>
  </sheetData>
  <mergeCells count="149">
    <mergeCell ref="HU64:ID64"/>
    <mergeCell ref="BE64:BN64"/>
    <mergeCell ref="CP64:CY64"/>
    <mergeCell ref="BO74:BV74"/>
    <mergeCell ref="CZ74:DI74"/>
    <mergeCell ref="ES74:FB74"/>
    <mergeCell ref="GL74:GU74"/>
    <mergeCell ref="IE74:IK74"/>
    <mergeCell ref="BG1:BN1"/>
    <mergeCell ref="BO1:BV1"/>
    <mergeCell ref="BW1:CD1"/>
    <mergeCell ref="CE1:CL1"/>
    <mergeCell ref="CM1:CT1"/>
    <mergeCell ref="CU1:DB1"/>
    <mergeCell ref="DC1:DJ1"/>
    <mergeCell ref="DK1:DR1"/>
    <mergeCell ref="DS1:DZ1"/>
    <mergeCell ref="EA1:EH1"/>
    <mergeCell ref="EI1:EP1"/>
    <mergeCell ref="EQ1:EX1"/>
    <mergeCell ref="EY1:FF1"/>
    <mergeCell ref="FG1:FN1"/>
    <mergeCell ref="HS1:HZ1"/>
    <mergeCell ref="IA1:IH1"/>
    <mergeCell ref="II1:IP1"/>
    <mergeCell ref="CF54:CO54"/>
    <mergeCell ref="DY54:EH54"/>
    <mergeCell ref="FR54:GA54"/>
    <mergeCell ref="HK54:HT54"/>
    <mergeCell ref="EI64:ER64"/>
    <mergeCell ref="GB64:GK64"/>
    <mergeCell ref="IQ1:IX1"/>
    <mergeCell ref="IY1:JE1"/>
    <mergeCell ref="FO1:FV1"/>
    <mergeCell ref="FW1:GD1"/>
    <mergeCell ref="GE1:GL1"/>
    <mergeCell ref="GM1:GT1"/>
    <mergeCell ref="GU1:HB1"/>
    <mergeCell ref="HC1:HJ1"/>
    <mergeCell ref="HK1:HR1"/>
    <mergeCell ref="C1:J1"/>
    <mergeCell ref="K1:R1"/>
    <mergeCell ref="S1:Z1"/>
    <mergeCell ref="AA1:AH1"/>
    <mergeCell ref="AI1:AP1"/>
    <mergeCell ref="AQ1:AX1"/>
    <mergeCell ref="AY1:BF1"/>
    <mergeCell ref="C54:K54"/>
    <mergeCell ref="AU54:BD54"/>
    <mergeCell ref="L64:U64"/>
    <mergeCell ref="AP94:AY94"/>
    <mergeCell ref="CA94:CJ94"/>
    <mergeCell ref="HF94:HO94"/>
    <mergeCell ref="V74:AE74"/>
    <mergeCell ref="AF84:AO84"/>
    <mergeCell ref="BW84:BZ84"/>
    <mergeCell ref="DJ84:DS84"/>
    <mergeCell ref="FC84:FL84"/>
    <mergeCell ref="GV84:HE84"/>
    <mergeCell ref="C94:F94"/>
    <mergeCell ref="DT94:EC94"/>
    <mergeCell ref="FM94:FV94"/>
    <mergeCell ref="AZ104:BI104"/>
    <mergeCell ref="CK104:CT104"/>
    <mergeCell ref="ED104:EM104"/>
    <mergeCell ref="FW104:GF104"/>
    <mergeCell ref="HP104:HY104"/>
    <mergeCell ref="G104:P104"/>
    <mergeCell ref="Q114:Z114"/>
    <mergeCell ref="BJ114:BS114"/>
    <mergeCell ref="CU114:DD114"/>
    <mergeCell ref="EN114:EW114"/>
    <mergeCell ref="GG114:GP114"/>
    <mergeCell ref="HZ114:II114"/>
    <mergeCell ref="FH134:FQ134"/>
    <mergeCell ref="HA134:HJ134"/>
    <mergeCell ref="AA124:AJ124"/>
    <mergeCell ref="BT124:BV124"/>
    <mergeCell ref="DE124:DN124"/>
    <mergeCell ref="EX124:FG124"/>
    <mergeCell ref="GQ124:GZ124"/>
    <mergeCell ref="IJ124:IK124"/>
    <mergeCell ref="AK134:AT134"/>
    <mergeCell ref="BW134:CE134"/>
    <mergeCell ref="DO134:DX134"/>
    <mergeCell ref="AU144:BD144"/>
    <mergeCell ref="CF144:CO144"/>
    <mergeCell ref="DY144:EH144"/>
    <mergeCell ref="FR144:GA144"/>
    <mergeCell ref="HK144:HT144"/>
    <mergeCell ref="C144:K144"/>
    <mergeCell ref="L154:U154"/>
    <mergeCell ref="BE154:BN154"/>
    <mergeCell ref="CP154:CY154"/>
    <mergeCell ref="EI154:ER154"/>
    <mergeCell ref="GB154:GK154"/>
    <mergeCell ref="HU154:ID154"/>
    <mergeCell ref="BE244:BN244"/>
    <mergeCell ref="CP244:CY244"/>
    <mergeCell ref="EI244:ER244"/>
    <mergeCell ref="GB244:GK244"/>
    <mergeCell ref="HU244:ID244"/>
    <mergeCell ref="C234:K234"/>
    <mergeCell ref="AU234:BD234"/>
    <mergeCell ref="CF234:CO234"/>
    <mergeCell ref="DY234:EH234"/>
    <mergeCell ref="FR234:GA234"/>
    <mergeCell ref="HK234:HT234"/>
    <mergeCell ref="L244:U244"/>
    <mergeCell ref="FC174:FL174"/>
    <mergeCell ref="GV174:HE174"/>
    <mergeCell ref="V164:AE164"/>
    <mergeCell ref="BO164:BV164"/>
    <mergeCell ref="CZ164:DI164"/>
    <mergeCell ref="ES164:FB164"/>
    <mergeCell ref="GL164:GU164"/>
    <mergeCell ref="IE164:IK164"/>
    <mergeCell ref="AF174:AO174"/>
    <mergeCell ref="BW174:BZ174"/>
    <mergeCell ref="DJ174:DS174"/>
    <mergeCell ref="AP184:AY184"/>
    <mergeCell ref="CA184:CJ184"/>
    <mergeCell ref="DT184:EC184"/>
    <mergeCell ref="FM184:FV184"/>
    <mergeCell ref="HF184:HO184"/>
    <mergeCell ref="C184:F184"/>
    <mergeCell ref="G194:P194"/>
    <mergeCell ref="AZ194:BI194"/>
    <mergeCell ref="CK194:CT194"/>
    <mergeCell ref="ED194:EM194"/>
    <mergeCell ref="FW194:GF194"/>
    <mergeCell ref="HP194:HY194"/>
    <mergeCell ref="EX214:FG214"/>
    <mergeCell ref="GQ214:GZ214"/>
    <mergeCell ref="Q204:Z204"/>
    <mergeCell ref="BJ204:BS204"/>
    <mergeCell ref="CU204:DD204"/>
    <mergeCell ref="EN204:EW204"/>
    <mergeCell ref="GG204:GP204"/>
    <mergeCell ref="HZ204:II204"/>
    <mergeCell ref="AA214:AJ214"/>
    <mergeCell ref="IJ214:IK214"/>
    <mergeCell ref="BT214:BV214"/>
    <mergeCell ref="DE214:DN214"/>
    <mergeCell ref="AK224:AT224"/>
    <mergeCell ref="BW224:CE224"/>
    <mergeCell ref="DO224:DX224"/>
    <mergeCell ref="FH224:FQ224"/>
    <mergeCell ref="HA224:HJ224"/>
  </mergeCells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BG976"/>
  <sheetViews>
    <sheetView workbookViewId="0">
      <pane xSplit="2" ySplit="3" topLeftCell="C262" activePane="bottomRight" state="frozen"/>
      <selection pane="topRight" activeCell="C1" sqref="C1"/>
      <selection pane="bottomLeft" activeCell="A4" sqref="A4"/>
      <selection pane="bottomRight" activeCell="B264" sqref="B264"/>
    </sheetView>
  </sheetViews>
  <sheetFormatPr baseColWidth="10" defaultColWidth="14.5" defaultRowHeight="15" customHeight="1"/>
  <cols>
    <col min="1" max="1" width="4.83203125" customWidth="1"/>
    <col min="2" max="2" width="19" customWidth="1"/>
    <col min="3" max="3" width="6.33203125" customWidth="1"/>
    <col min="4" max="6" width="14.5" customWidth="1"/>
  </cols>
  <sheetData>
    <row r="1" spans="1:59" ht="13">
      <c r="A1" s="125"/>
      <c r="B1" s="126"/>
      <c r="C1" s="1"/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  <c r="V1" s="1">
        <v>19</v>
      </c>
      <c r="W1" s="1">
        <v>20</v>
      </c>
      <c r="X1" s="1">
        <v>21</v>
      </c>
      <c r="Y1" s="1">
        <v>22</v>
      </c>
      <c r="Z1" s="1">
        <v>23</v>
      </c>
      <c r="AA1" s="1">
        <v>24</v>
      </c>
      <c r="AB1" s="1">
        <v>25</v>
      </c>
      <c r="AC1" s="1">
        <v>26</v>
      </c>
      <c r="AD1" s="1">
        <v>27</v>
      </c>
      <c r="AE1" s="1">
        <v>28</v>
      </c>
      <c r="AF1" s="1">
        <v>29</v>
      </c>
      <c r="AG1" s="1">
        <v>30</v>
      </c>
      <c r="AH1" s="1">
        <v>31</v>
      </c>
      <c r="AI1" s="1">
        <v>32</v>
      </c>
      <c r="AJ1" s="1">
        <v>33</v>
      </c>
      <c r="AK1" s="1">
        <v>34</v>
      </c>
      <c r="AL1" s="1">
        <v>35</v>
      </c>
      <c r="AM1" s="1">
        <v>36</v>
      </c>
      <c r="AN1" s="1">
        <v>37</v>
      </c>
      <c r="AO1" s="1">
        <v>38</v>
      </c>
      <c r="AP1" s="1">
        <v>39</v>
      </c>
      <c r="AQ1" s="1">
        <v>40</v>
      </c>
      <c r="AR1" s="1">
        <v>41</v>
      </c>
      <c r="AS1" s="1">
        <v>42</v>
      </c>
      <c r="AT1" s="1">
        <v>43</v>
      </c>
      <c r="AU1" s="1">
        <v>44</v>
      </c>
      <c r="AV1" s="1">
        <v>45</v>
      </c>
      <c r="AW1" s="1">
        <v>46</v>
      </c>
      <c r="AX1" s="1">
        <v>47</v>
      </c>
      <c r="AY1" s="1">
        <v>48</v>
      </c>
      <c r="AZ1" s="1">
        <v>49</v>
      </c>
      <c r="BA1" s="1">
        <v>50</v>
      </c>
      <c r="BB1" s="1">
        <v>51</v>
      </c>
      <c r="BC1" s="4"/>
      <c r="BD1" s="4"/>
      <c r="BE1" s="4"/>
      <c r="BF1" s="5"/>
      <c r="BG1" s="6"/>
    </row>
    <row r="2" spans="1:59" ht="56">
      <c r="A2" s="127" t="s">
        <v>0</v>
      </c>
      <c r="B2" s="126"/>
      <c r="C2" s="1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1" t="s">
        <v>10</v>
      </c>
      <c r="M2" s="2" t="s">
        <v>11</v>
      </c>
      <c r="N2" s="3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3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  <c r="AC2" s="2" t="s">
        <v>27</v>
      </c>
      <c r="AD2" s="2" t="s">
        <v>28</v>
      </c>
      <c r="AE2" s="2" t="s">
        <v>29</v>
      </c>
      <c r="AF2" s="2" t="s">
        <v>30</v>
      </c>
      <c r="AG2" s="2" t="s">
        <v>31</v>
      </c>
      <c r="AH2" s="2" t="s">
        <v>32</v>
      </c>
      <c r="AI2" s="2" t="s">
        <v>33</v>
      </c>
      <c r="AJ2" s="2" t="s">
        <v>34</v>
      </c>
      <c r="AK2" s="2" t="s">
        <v>35</v>
      </c>
      <c r="AL2" s="3" t="s">
        <v>36</v>
      </c>
      <c r="AM2" s="2" t="s">
        <v>37</v>
      </c>
      <c r="AN2" s="2" t="s">
        <v>38</v>
      </c>
      <c r="AO2" s="1" t="s">
        <v>39</v>
      </c>
      <c r="AP2" s="2" t="s">
        <v>40</v>
      </c>
      <c r="AQ2" s="1" t="s">
        <v>41</v>
      </c>
      <c r="AR2" s="2" t="s">
        <v>42</v>
      </c>
      <c r="AS2" s="2" t="s">
        <v>43</v>
      </c>
      <c r="AT2" s="3" t="s">
        <v>44</v>
      </c>
      <c r="AU2" s="2" t="s">
        <v>45</v>
      </c>
      <c r="AV2" s="2" t="s">
        <v>46</v>
      </c>
      <c r="AW2" s="1" t="s">
        <v>47</v>
      </c>
      <c r="AX2" s="1" t="s">
        <v>48</v>
      </c>
      <c r="AY2" s="1" t="s">
        <v>49</v>
      </c>
      <c r="AZ2" s="1" t="s">
        <v>50</v>
      </c>
      <c r="BA2" s="1" t="s">
        <v>51</v>
      </c>
      <c r="BB2" s="1" t="s">
        <v>52</v>
      </c>
      <c r="BC2" s="4" t="s">
        <v>53</v>
      </c>
      <c r="BD2" s="4" t="s">
        <v>54</v>
      </c>
      <c r="BE2" s="4" t="s">
        <v>53</v>
      </c>
      <c r="BF2" s="5" t="s">
        <v>54</v>
      </c>
      <c r="BG2" s="6" t="s">
        <v>55</v>
      </c>
    </row>
    <row r="3" spans="1:59" ht="14">
      <c r="A3" s="127" t="s">
        <v>56</v>
      </c>
      <c r="B3" s="126"/>
      <c r="C3" s="2"/>
      <c r="D3" s="2" t="s">
        <v>57</v>
      </c>
      <c r="E3" s="1" t="s">
        <v>58</v>
      </c>
      <c r="F3" s="1">
        <v>4</v>
      </c>
      <c r="G3" s="2" t="s">
        <v>60</v>
      </c>
      <c r="H3" s="2" t="s">
        <v>61</v>
      </c>
      <c r="I3" s="2" t="s">
        <v>62</v>
      </c>
      <c r="J3" s="2" t="s">
        <v>63</v>
      </c>
      <c r="K3" s="1" t="s">
        <v>64</v>
      </c>
      <c r="L3" s="1" t="s">
        <v>65</v>
      </c>
      <c r="M3" s="1" t="s">
        <v>66</v>
      </c>
      <c r="N3" s="3" t="s">
        <v>67</v>
      </c>
      <c r="O3" s="2" t="s">
        <v>68</v>
      </c>
      <c r="P3" s="2" t="s">
        <v>69</v>
      </c>
      <c r="Q3" s="2" t="s">
        <v>70</v>
      </c>
      <c r="R3" s="2" t="s">
        <v>71</v>
      </c>
      <c r="S3" s="3" t="s">
        <v>72</v>
      </c>
      <c r="T3" s="2" t="s">
        <v>73</v>
      </c>
      <c r="U3" s="2" t="s">
        <v>74</v>
      </c>
      <c r="V3" s="2" t="s">
        <v>75</v>
      </c>
      <c r="W3" s="2" t="s">
        <v>76</v>
      </c>
      <c r="X3" s="2" t="s">
        <v>77</v>
      </c>
      <c r="Y3" s="2" t="s">
        <v>78</v>
      </c>
      <c r="Z3" s="2" t="s">
        <v>79</v>
      </c>
      <c r="AA3" s="2" t="s">
        <v>80</v>
      </c>
      <c r="AB3" s="2" t="s">
        <v>81</v>
      </c>
      <c r="AC3" s="2" t="s">
        <v>82</v>
      </c>
      <c r="AD3" s="2" t="s">
        <v>83</v>
      </c>
      <c r="AE3" s="2" t="s">
        <v>84</v>
      </c>
      <c r="AF3" s="2" t="s">
        <v>85</v>
      </c>
      <c r="AG3" s="2" t="s">
        <v>86</v>
      </c>
      <c r="AH3" s="2" t="s">
        <v>87</v>
      </c>
      <c r="AI3" s="2" t="s">
        <v>88</v>
      </c>
      <c r="AJ3" s="2" t="s">
        <v>89</v>
      </c>
      <c r="AK3" s="2" t="s">
        <v>90</v>
      </c>
      <c r="AL3" s="3" t="s">
        <v>36</v>
      </c>
      <c r="AM3" s="2" t="s">
        <v>91</v>
      </c>
      <c r="AN3" s="2" t="s">
        <v>92</v>
      </c>
      <c r="AO3" s="1" t="s">
        <v>93</v>
      </c>
      <c r="AP3" s="2" t="s">
        <v>94</v>
      </c>
      <c r="AQ3" s="2" t="s">
        <v>95</v>
      </c>
      <c r="AR3" s="2" t="s">
        <v>96</v>
      </c>
      <c r="AS3" s="2" t="s">
        <v>97</v>
      </c>
      <c r="AT3" s="3" t="s">
        <v>98</v>
      </c>
      <c r="AU3" s="2" t="s">
        <v>99</v>
      </c>
      <c r="AV3" s="2" t="s">
        <v>100</v>
      </c>
      <c r="AW3" s="1" t="s">
        <v>101</v>
      </c>
      <c r="AX3" s="3" t="s">
        <v>102</v>
      </c>
      <c r="AY3" s="3" t="s">
        <v>103</v>
      </c>
      <c r="AZ3" s="3" t="s">
        <v>104</v>
      </c>
      <c r="BA3" s="3" t="s">
        <v>105</v>
      </c>
      <c r="BB3" s="3" t="s">
        <v>106</v>
      </c>
      <c r="BC3" s="4"/>
      <c r="BD3" s="5"/>
      <c r="BE3" s="5"/>
      <c r="BF3" s="5"/>
      <c r="BG3" s="5"/>
    </row>
    <row r="4" spans="1:59" ht="15.75" customHeight="1">
      <c r="A4" s="121">
        <v>1</v>
      </c>
      <c r="B4" s="7" t="s">
        <v>107</v>
      </c>
      <c r="C4" s="8"/>
      <c r="D4" s="10">
        <v>1</v>
      </c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10">
        <v>3</v>
      </c>
      <c r="S4" s="9"/>
      <c r="T4" s="9"/>
      <c r="U4" s="10">
        <v>4</v>
      </c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35">
        <v>2</v>
      </c>
      <c r="AH4" s="9"/>
      <c r="AI4" s="9"/>
      <c r="AJ4" s="9"/>
      <c r="AK4" s="10">
        <v>4</v>
      </c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10">
        <v>1</v>
      </c>
      <c r="BA4" s="9"/>
      <c r="BB4" s="9"/>
      <c r="BC4" s="9"/>
      <c r="BD4" s="9"/>
      <c r="BE4" s="9"/>
      <c r="BF4" s="9"/>
      <c r="BG4" s="12">
        <f t="shared" ref="BG4:BG10" si="0">SUM(C4:BF4)</f>
        <v>15</v>
      </c>
    </row>
    <row r="5" spans="1:59" ht="15.75" customHeight="1">
      <c r="A5" s="122"/>
      <c r="B5" s="13" t="s">
        <v>108</v>
      </c>
      <c r="C5" s="14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7">
        <v>0.5</v>
      </c>
      <c r="S5" s="15"/>
      <c r="T5" s="15"/>
      <c r="U5" s="17">
        <v>1</v>
      </c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5"/>
      <c r="AW5" s="15"/>
      <c r="AX5" s="15"/>
      <c r="AY5" s="15"/>
      <c r="AZ5" s="17">
        <v>8</v>
      </c>
      <c r="BA5" s="15"/>
      <c r="BB5" s="15"/>
      <c r="BC5" s="15"/>
      <c r="BD5" s="15"/>
      <c r="BE5" s="15"/>
      <c r="BF5" s="15"/>
      <c r="BG5" s="16">
        <f t="shared" si="0"/>
        <v>9.5</v>
      </c>
    </row>
    <row r="6" spans="1:59" ht="15.75" customHeight="1">
      <c r="A6" s="122"/>
      <c r="B6" s="13" t="s">
        <v>109</v>
      </c>
      <c r="C6" s="14"/>
      <c r="D6" s="17">
        <v>1</v>
      </c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7">
        <v>0.5</v>
      </c>
      <c r="S6" s="15"/>
      <c r="T6" s="15"/>
      <c r="U6" s="17">
        <v>1</v>
      </c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7">
        <v>2</v>
      </c>
      <c r="AH6" s="15"/>
      <c r="AI6" s="15"/>
      <c r="AJ6" s="15"/>
      <c r="AK6" s="17">
        <v>1</v>
      </c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15"/>
      <c r="BC6" s="15"/>
      <c r="BD6" s="15"/>
      <c r="BE6" s="15"/>
      <c r="BF6" s="15"/>
      <c r="BG6" s="16">
        <f t="shared" si="0"/>
        <v>5.5</v>
      </c>
    </row>
    <row r="7" spans="1:59" ht="15.75" customHeight="1">
      <c r="A7" s="122"/>
      <c r="B7" s="13" t="s">
        <v>110</v>
      </c>
      <c r="C7" s="14"/>
      <c r="D7" s="17">
        <v>2</v>
      </c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7">
        <v>2</v>
      </c>
      <c r="S7" s="15"/>
      <c r="T7" s="15"/>
      <c r="U7" s="17">
        <v>2</v>
      </c>
      <c r="V7" s="15"/>
      <c r="W7" s="15"/>
      <c r="X7" s="15"/>
      <c r="Y7" s="15"/>
      <c r="Z7" s="15"/>
      <c r="AA7" s="15"/>
      <c r="AB7" s="17"/>
      <c r="AC7" s="15"/>
      <c r="AD7" s="15"/>
      <c r="AE7" s="15"/>
      <c r="AF7" s="15"/>
      <c r="AG7" s="37">
        <v>0.5</v>
      </c>
      <c r="AH7" s="15"/>
      <c r="AI7" s="15"/>
      <c r="AJ7" s="15"/>
      <c r="AK7" s="17">
        <v>4</v>
      </c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7">
        <v>2</v>
      </c>
      <c r="BA7" s="15"/>
      <c r="BB7" s="15"/>
      <c r="BC7" s="15"/>
      <c r="BD7" s="15"/>
      <c r="BE7" s="15"/>
      <c r="BF7" s="15"/>
      <c r="BG7" s="16">
        <f t="shared" si="0"/>
        <v>12.5</v>
      </c>
    </row>
    <row r="8" spans="1:59" ht="15.75" customHeight="1">
      <c r="A8" s="122"/>
      <c r="B8" s="13" t="s">
        <v>111</v>
      </c>
      <c r="C8" s="14"/>
      <c r="D8" s="17">
        <v>0.5</v>
      </c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7">
        <v>6</v>
      </c>
      <c r="S8" s="15"/>
      <c r="T8" s="15"/>
      <c r="U8" s="17">
        <v>12</v>
      </c>
      <c r="V8" s="15"/>
      <c r="W8" s="15"/>
      <c r="X8" s="15"/>
      <c r="Y8" s="15"/>
      <c r="Z8" s="15"/>
      <c r="AA8" s="15"/>
      <c r="AB8" s="17"/>
      <c r="AC8" s="15"/>
      <c r="AD8" s="15"/>
      <c r="AE8" s="15"/>
      <c r="AF8" s="15"/>
      <c r="AG8" s="18"/>
      <c r="AH8" s="15"/>
      <c r="AI8" s="15"/>
      <c r="AJ8" s="15"/>
      <c r="AK8" s="17">
        <v>1</v>
      </c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7">
        <v>0.5</v>
      </c>
      <c r="BA8" s="15"/>
      <c r="BB8" s="15"/>
      <c r="BC8" s="15"/>
      <c r="BD8" s="15"/>
      <c r="BE8" s="15"/>
      <c r="BF8" s="15"/>
      <c r="BG8" s="16">
        <f t="shared" si="0"/>
        <v>20</v>
      </c>
    </row>
    <row r="9" spans="1:59" ht="15.75" customHeight="1">
      <c r="A9" s="122"/>
      <c r="B9" s="13" t="s">
        <v>112</v>
      </c>
      <c r="C9" s="14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7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7">
        <v>0.5</v>
      </c>
      <c r="BA9" s="15"/>
      <c r="BB9" s="15"/>
      <c r="BC9" s="15"/>
      <c r="BD9" s="15"/>
      <c r="BE9" s="15"/>
      <c r="BF9" s="15"/>
      <c r="BG9" s="16">
        <f t="shared" si="0"/>
        <v>0.5</v>
      </c>
    </row>
    <row r="10" spans="1:59" ht="15.75" customHeight="1">
      <c r="A10" s="122"/>
      <c r="B10" s="13" t="s">
        <v>55</v>
      </c>
      <c r="C10" s="19"/>
      <c r="D10" s="19">
        <f t="shared" ref="D10:BF10" si="1">SUM(D4:D9)</f>
        <v>4.5</v>
      </c>
      <c r="E10" s="19">
        <f t="shared" si="1"/>
        <v>0</v>
      </c>
      <c r="F10" s="19">
        <f t="shared" si="1"/>
        <v>0</v>
      </c>
      <c r="G10" s="19">
        <f t="shared" si="1"/>
        <v>0</v>
      </c>
      <c r="H10" s="19">
        <f t="shared" si="1"/>
        <v>0</v>
      </c>
      <c r="I10" s="19">
        <f t="shared" si="1"/>
        <v>0</v>
      </c>
      <c r="J10" s="19">
        <f t="shared" si="1"/>
        <v>0</v>
      </c>
      <c r="K10" s="19">
        <f t="shared" si="1"/>
        <v>0</v>
      </c>
      <c r="L10" s="19">
        <f t="shared" si="1"/>
        <v>0</v>
      </c>
      <c r="M10" s="19">
        <f t="shared" si="1"/>
        <v>0</v>
      </c>
      <c r="N10" s="19">
        <f t="shared" si="1"/>
        <v>0</v>
      </c>
      <c r="O10" s="19">
        <f t="shared" si="1"/>
        <v>0</v>
      </c>
      <c r="P10" s="19">
        <f t="shared" si="1"/>
        <v>0</v>
      </c>
      <c r="Q10" s="19">
        <f t="shared" si="1"/>
        <v>0</v>
      </c>
      <c r="R10" s="19">
        <f t="shared" si="1"/>
        <v>12</v>
      </c>
      <c r="S10" s="19">
        <f t="shared" si="1"/>
        <v>0</v>
      </c>
      <c r="T10" s="19">
        <f t="shared" si="1"/>
        <v>0</v>
      </c>
      <c r="U10" s="19">
        <f t="shared" si="1"/>
        <v>20</v>
      </c>
      <c r="V10" s="19">
        <f t="shared" si="1"/>
        <v>0</v>
      </c>
      <c r="W10" s="19">
        <f t="shared" si="1"/>
        <v>0</v>
      </c>
      <c r="X10" s="19">
        <f t="shared" si="1"/>
        <v>0</v>
      </c>
      <c r="Y10" s="19">
        <f t="shared" si="1"/>
        <v>0</v>
      </c>
      <c r="Z10" s="19">
        <f t="shared" si="1"/>
        <v>0</v>
      </c>
      <c r="AA10" s="19">
        <f t="shared" si="1"/>
        <v>0</v>
      </c>
      <c r="AB10" s="19">
        <f t="shared" si="1"/>
        <v>0</v>
      </c>
      <c r="AC10" s="19">
        <f t="shared" si="1"/>
        <v>0</v>
      </c>
      <c r="AD10" s="19">
        <f t="shared" si="1"/>
        <v>0</v>
      </c>
      <c r="AE10" s="19">
        <f t="shared" si="1"/>
        <v>0</v>
      </c>
      <c r="AF10" s="19">
        <f t="shared" si="1"/>
        <v>0</v>
      </c>
      <c r="AG10" s="19">
        <f t="shared" si="1"/>
        <v>4.5</v>
      </c>
      <c r="AH10" s="19">
        <f t="shared" si="1"/>
        <v>0</v>
      </c>
      <c r="AI10" s="19">
        <f t="shared" si="1"/>
        <v>0</v>
      </c>
      <c r="AJ10" s="19">
        <f t="shared" si="1"/>
        <v>0</v>
      </c>
      <c r="AK10" s="19">
        <f t="shared" si="1"/>
        <v>10</v>
      </c>
      <c r="AL10" s="19">
        <f t="shared" si="1"/>
        <v>0</v>
      </c>
      <c r="AM10" s="19">
        <f t="shared" si="1"/>
        <v>0</v>
      </c>
      <c r="AN10" s="19">
        <f t="shared" si="1"/>
        <v>0</v>
      </c>
      <c r="AO10" s="19">
        <f t="shared" si="1"/>
        <v>0</v>
      </c>
      <c r="AP10" s="19">
        <f t="shared" si="1"/>
        <v>0</v>
      </c>
      <c r="AQ10" s="19">
        <f t="shared" si="1"/>
        <v>0</v>
      </c>
      <c r="AR10" s="19">
        <f t="shared" si="1"/>
        <v>0</v>
      </c>
      <c r="AS10" s="19">
        <f t="shared" si="1"/>
        <v>0</v>
      </c>
      <c r="AT10" s="19">
        <f t="shared" si="1"/>
        <v>0</v>
      </c>
      <c r="AU10" s="19">
        <f t="shared" si="1"/>
        <v>0</v>
      </c>
      <c r="AV10" s="19">
        <f t="shared" si="1"/>
        <v>0</v>
      </c>
      <c r="AW10" s="19">
        <f t="shared" si="1"/>
        <v>0</v>
      </c>
      <c r="AX10" s="19">
        <f t="shared" si="1"/>
        <v>0</v>
      </c>
      <c r="AY10" s="19">
        <f t="shared" si="1"/>
        <v>0</v>
      </c>
      <c r="AZ10" s="19">
        <f t="shared" si="1"/>
        <v>12</v>
      </c>
      <c r="BA10" s="19">
        <f t="shared" si="1"/>
        <v>0</v>
      </c>
      <c r="BB10" s="19">
        <f t="shared" si="1"/>
        <v>0</v>
      </c>
      <c r="BC10" s="19">
        <f t="shared" si="1"/>
        <v>0</v>
      </c>
      <c r="BD10" s="19">
        <f t="shared" si="1"/>
        <v>0</v>
      </c>
      <c r="BE10" s="19">
        <f t="shared" si="1"/>
        <v>0</v>
      </c>
      <c r="BF10" s="19">
        <f t="shared" si="1"/>
        <v>0</v>
      </c>
      <c r="BG10" s="20">
        <f t="shared" si="0"/>
        <v>63</v>
      </c>
    </row>
    <row r="11" spans="1:59" ht="15.75" customHeight="1">
      <c r="A11" s="122"/>
      <c r="B11" s="13"/>
      <c r="C11" s="21"/>
      <c r="D11" s="22"/>
      <c r="E11" s="22"/>
      <c r="F11" s="22"/>
      <c r="G11" s="22"/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  <c r="AA11" s="22"/>
      <c r="AB11" s="22"/>
      <c r="AC11" s="22"/>
      <c r="AD11" s="22"/>
      <c r="AE11" s="22"/>
      <c r="AF11" s="22"/>
      <c r="AG11" s="22"/>
      <c r="AH11" s="22"/>
      <c r="AI11" s="22"/>
      <c r="AJ11" s="22"/>
      <c r="AK11" s="22"/>
      <c r="AL11" s="22"/>
      <c r="AM11" s="22"/>
      <c r="AN11" s="22"/>
      <c r="AO11" s="22"/>
      <c r="AP11" s="22"/>
      <c r="AQ11" s="22"/>
      <c r="AR11" s="22"/>
      <c r="AS11" s="22"/>
      <c r="AT11" s="22"/>
      <c r="AU11" s="22"/>
      <c r="AV11" s="22"/>
      <c r="AW11" s="22"/>
      <c r="AX11" s="22"/>
      <c r="AY11" s="22"/>
      <c r="AZ11" s="22"/>
      <c r="BA11" s="22"/>
      <c r="BB11" s="22"/>
      <c r="BC11" s="22"/>
      <c r="BD11" s="22"/>
      <c r="BE11" s="22"/>
      <c r="BF11" s="22"/>
      <c r="BG11" s="23"/>
    </row>
    <row r="12" spans="1:59" ht="15.75" customHeight="1">
      <c r="A12" s="123"/>
      <c r="B12" s="24" t="s">
        <v>1</v>
      </c>
      <c r="C12" s="25"/>
      <c r="D12" s="26"/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  <c r="AA12" s="26"/>
      <c r="AB12" s="26"/>
      <c r="AC12" s="26"/>
      <c r="AD12" s="26"/>
      <c r="AE12" s="26"/>
      <c r="AF12" s="26"/>
      <c r="AG12" s="26"/>
      <c r="AH12" s="26"/>
      <c r="AI12" s="26"/>
      <c r="AJ12" s="26"/>
      <c r="AK12" s="26"/>
      <c r="AL12" s="26"/>
      <c r="AM12" s="26"/>
      <c r="AN12" s="26"/>
      <c r="AO12" s="26"/>
      <c r="AP12" s="26"/>
      <c r="AQ12" s="26"/>
      <c r="AR12" s="26"/>
      <c r="AS12" s="26"/>
      <c r="AT12" s="26"/>
      <c r="AU12" s="26"/>
      <c r="AV12" s="26"/>
      <c r="AW12" s="26"/>
      <c r="AX12" s="26"/>
      <c r="AY12" s="26"/>
      <c r="AZ12" s="26"/>
      <c r="BA12" s="26"/>
      <c r="BB12" s="27"/>
      <c r="BC12" s="27"/>
      <c r="BD12" s="27"/>
      <c r="BE12" s="27"/>
      <c r="BF12" s="27"/>
      <c r="BG12" s="28">
        <f t="shared" ref="BG12:BG19" si="2">SUM(C12:BF12)</f>
        <v>0</v>
      </c>
    </row>
    <row r="13" spans="1:59" ht="15.75" customHeight="1">
      <c r="A13" s="121">
        <v>2</v>
      </c>
      <c r="B13" s="7" t="s">
        <v>107</v>
      </c>
      <c r="C13" s="8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10"/>
      <c r="V13" s="9"/>
      <c r="W13" s="9"/>
      <c r="X13" s="10">
        <v>4</v>
      </c>
      <c r="Y13" s="9"/>
      <c r="Z13" s="9"/>
      <c r="AA13" s="9"/>
      <c r="AB13" s="9"/>
      <c r="AC13" s="9"/>
      <c r="AD13" s="9"/>
      <c r="AE13" s="9"/>
      <c r="AF13" s="9"/>
      <c r="AG13" s="11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12">
        <f t="shared" si="2"/>
        <v>4</v>
      </c>
    </row>
    <row r="14" spans="1:59" ht="15.75" customHeight="1">
      <c r="A14" s="122"/>
      <c r="B14" s="13" t="s">
        <v>108</v>
      </c>
      <c r="C14" s="14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6">
        <f t="shared" si="2"/>
        <v>0</v>
      </c>
    </row>
    <row r="15" spans="1:59" ht="15.75" customHeight="1">
      <c r="A15" s="122"/>
      <c r="B15" s="13" t="s">
        <v>109</v>
      </c>
      <c r="C15" s="14"/>
      <c r="D15" s="15"/>
      <c r="E15" s="15"/>
      <c r="F15" s="15"/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7"/>
      <c r="V15" s="15"/>
      <c r="W15" s="15"/>
      <c r="X15" s="17">
        <v>1</v>
      </c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6">
        <f t="shared" si="2"/>
        <v>1</v>
      </c>
    </row>
    <row r="16" spans="1:59" ht="15.75" customHeight="1">
      <c r="A16" s="122"/>
      <c r="B16" s="13" t="s">
        <v>110</v>
      </c>
      <c r="C16" s="14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7"/>
      <c r="V16" s="15"/>
      <c r="W16" s="15"/>
      <c r="X16" s="17">
        <v>15</v>
      </c>
      <c r="Y16" s="15"/>
      <c r="Z16" s="15"/>
      <c r="AA16" s="15"/>
      <c r="AB16" s="15"/>
      <c r="AC16" s="15"/>
      <c r="AD16" s="15"/>
      <c r="AE16" s="15"/>
      <c r="AF16" s="15"/>
      <c r="AG16" s="18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6">
        <f t="shared" si="2"/>
        <v>15</v>
      </c>
    </row>
    <row r="17" spans="1:59" ht="15.75" customHeight="1">
      <c r="A17" s="122"/>
      <c r="B17" s="13" t="s">
        <v>111</v>
      </c>
      <c r="C17" s="14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7">
        <v>4</v>
      </c>
      <c r="Y17" s="15"/>
      <c r="Z17" s="15"/>
      <c r="AA17" s="15"/>
      <c r="AB17" s="15"/>
      <c r="AC17" s="15"/>
      <c r="AD17" s="15"/>
      <c r="AE17" s="15"/>
      <c r="AF17" s="15"/>
      <c r="AG17" s="18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6">
        <f t="shared" si="2"/>
        <v>4</v>
      </c>
    </row>
    <row r="18" spans="1:59" ht="15.75" customHeight="1">
      <c r="A18" s="122"/>
      <c r="B18" s="13" t="s">
        <v>112</v>
      </c>
      <c r="C18" s="14"/>
      <c r="D18" s="15"/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7">
        <v>6</v>
      </c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6">
        <f t="shared" si="2"/>
        <v>6</v>
      </c>
    </row>
    <row r="19" spans="1:59" ht="15.75" customHeight="1">
      <c r="A19" s="122"/>
      <c r="B19" s="13" t="s">
        <v>55</v>
      </c>
      <c r="C19" s="19"/>
      <c r="D19" s="19">
        <f t="shared" ref="D19:BF19" si="3">SUM(D13:D18)</f>
        <v>0</v>
      </c>
      <c r="E19" s="19">
        <f t="shared" si="3"/>
        <v>0</v>
      </c>
      <c r="F19" s="19">
        <f t="shared" si="3"/>
        <v>0</v>
      </c>
      <c r="G19" s="19">
        <f t="shared" si="3"/>
        <v>0</v>
      </c>
      <c r="H19" s="19">
        <f t="shared" si="3"/>
        <v>0</v>
      </c>
      <c r="I19" s="19">
        <f t="shared" si="3"/>
        <v>0</v>
      </c>
      <c r="J19" s="19">
        <f t="shared" si="3"/>
        <v>0</v>
      </c>
      <c r="K19" s="19">
        <f t="shared" si="3"/>
        <v>0</v>
      </c>
      <c r="L19" s="19">
        <f t="shared" si="3"/>
        <v>0</v>
      </c>
      <c r="M19" s="19">
        <f t="shared" si="3"/>
        <v>0</v>
      </c>
      <c r="N19" s="19">
        <f t="shared" si="3"/>
        <v>0</v>
      </c>
      <c r="O19" s="19">
        <f t="shared" si="3"/>
        <v>0</v>
      </c>
      <c r="P19" s="19">
        <f t="shared" si="3"/>
        <v>0</v>
      </c>
      <c r="Q19" s="19">
        <f t="shared" si="3"/>
        <v>0</v>
      </c>
      <c r="R19" s="19">
        <f t="shared" si="3"/>
        <v>0</v>
      </c>
      <c r="S19" s="19">
        <f t="shared" si="3"/>
        <v>0</v>
      </c>
      <c r="T19" s="19">
        <f t="shared" si="3"/>
        <v>0</v>
      </c>
      <c r="U19" s="19">
        <f t="shared" si="3"/>
        <v>0</v>
      </c>
      <c r="V19" s="19">
        <f t="shared" si="3"/>
        <v>0</v>
      </c>
      <c r="W19" s="19">
        <f t="shared" si="3"/>
        <v>0</v>
      </c>
      <c r="X19" s="19">
        <f t="shared" si="3"/>
        <v>30</v>
      </c>
      <c r="Y19" s="19">
        <f t="shared" si="3"/>
        <v>0</v>
      </c>
      <c r="Z19" s="19">
        <f t="shared" si="3"/>
        <v>0</v>
      </c>
      <c r="AA19" s="19">
        <f t="shared" si="3"/>
        <v>0</v>
      </c>
      <c r="AB19" s="19">
        <f t="shared" si="3"/>
        <v>0</v>
      </c>
      <c r="AC19" s="19">
        <f t="shared" si="3"/>
        <v>0</v>
      </c>
      <c r="AD19" s="19">
        <f t="shared" si="3"/>
        <v>0</v>
      </c>
      <c r="AE19" s="19">
        <f t="shared" si="3"/>
        <v>0</v>
      </c>
      <c r="AF19" s="19">
        <f t="shared" si="3"/>
        <v>0</v>
      </c>
      <c r="AG19" s="19">
        <f t="shared" si="3"/>
        <v>0</v>
      </c>
      <c r="AH19" s="19">
        <f t="shared" si="3"/>
        <v>0</v>
      </c>
      <c r="AI19" s="19">
        <f t="shared" si="3"/>
        <v>0</v>
      </c>
      <c r="AJ19" s="19">
        <f t="shared" si="3"/>
        <v>0</v>
      </c>
      <c r="AK19" s="19">
        <f t="shared" si="3"/>
        <v>0</v>
      </c>
      <c r="AL19" s="19">
        <f t="shared" si="3"/>
        <v>0</v>
      </c>
      <c r="AM19" s="19">
        <f t="shared" si="3"/>
        <v>0</v>
      </c>
      <c r="AN19" s="19">
        <f t="shared" si="3"/>
        <v>0</v>
      </c>
      <c r="AO19" s="19">
        <f t="shared" si="3"/>
        <v>0</v>
      </c>
      <c r="AP19" s="19">
        <f t="shared" si="3"/>
        <v>0</v>
      </c>
      <c r="AQ19" s="19">
        <f t="shared" si="3"/>
        <v>0</v>
      </c>
      <c r="AR19" s="19">
        <f t="shared" si="3"/>
        <v>0</v>
      </c>
      <c r="AS19" s="19">
        <f t="shared" si="3"/>
        <v>0</v>
      </c>
      <c r="AT19" s="19">
        <f t="shared" si="3"/>
        <v>0</v>
      </c>
      <c r="AU19" s="19">
        <f t="shared" si="3"/>
        <v>0</v>
      </c>
      <c r="AV19" s="19">
        <f t="shared" si="3"/>
        <v>0</v>
      </c>
      <c r="AW19" s="19">
        <f t="shared" si="3"/>
        <v>0</v>
      </c>
      <c r="AX19" s="19">
        <f t="shared" si="3"/>
        <v>0</v>
      </c>
      <c r="AY19" s="19">
        <f t="shared" si="3"/>
        <v>0</v>
      </c>
      <c r="AZ19" s="19">
        <f t="shared" si="3"/>
        <v>0</v>
      </c>
      <c r="BA19" s="19">
        <f t="shared" si="3"/>
        <v>0</v>
      </c>
      <c r="BB19" s="19">
        <f t="shared" si="3"/>
        <v>0</v>
      </c>
      <c r="BC19" s="19">
        <f t="shared" si="3"/>
        <v>0</v>
      </c>
      <c r="BD19" s="19">
        <f t="shared" si="3"/>
        <v>0</v>
      </c>
      <c r="BE19" s="19">
        <f t="shared" si="3"/>
        <v>0</v>
      </c>
      <c r="BF19" s="19">
        <f t="shared" si="3"/>
        <v>0</v>
      </c>
      <c r="BG19" s="20">
        <f t="shared" si="2"/>
        <v>30</v>
      </c>
    </row>
    <row r="20" spans="1:59" ht="15.75" customHeight="1">
      <c r="A20" s="122"/>
      <c r="B20" s="13"/>
      <c r="C20" s="21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/>
      <c r="AI20" s="22"/>
      <c r="AJ20" s="22"/>
      <c r="AK20" s="22"/>
      <c r="AL20" s="22"/>
      <c r="AM20" s="22"/>
      <c r="AN20" s="22"/>
      <c r="AO20" s="22"/>
      <c r="AP20" s="22"/>
      <c r="AQ20" s="22"/>
      <c r="AR20" s="22"/>
      <c r="AS20" s="22"/>
      <c r="AT20" s="22"/>
      <c r="AU20" s="22"/>
      <c r="AV20" s="22"/>
      <c r="AW20" s="22"/>
      <c r="AX20" s="22"/>
      <c r="AY20" s="22"/>
      <c r="AZ20" s="22"/>
      <c r="BA20" s="22"/>
      <c r="BB20" s="22"/>
      <c r="BC20" s="22"/>
      <c r="BD20" s="22"/>
      <c r="BE20" s="22"/>
      <c r="BF20" s="22"/>
      <c r="BG20" s="23"/>
    </row>
    <row r="21" spans="1:59" ht="15.75" customHeight="1">
      <c r="A21" s="123"/>
      <c r="B21" s="29" t="s">
        <v>1</v>
      </c>
      <c r="C21" s="30"/>
      <c r="D21" s="31"/>
      <c r="E21" s="31"/>
      <c r="F21" s="31"/>
      <c r="G21" s="31"/>
      <c r="H21" s="31"/>
      <c r="I21" s="31"/>
      <c r="J21" s="31"/>
      <c r="K21" s="31"/>
      <c r="L21" s="31"/>
      <c r="M21" s="31"/>
      <c r="N21" s="31"/>
      <c r="O21" s="31"/>
      <c r="P21" s="31"/>
      <c r="Q21" s="31"/>
      <c r="R21" s="31"/>
      <c r="S21" s="31"/>
      <c r="T21" s="31"/>
      <c r="U21" s="31"/>
      <c r="V21" s="31"/>
      <c r="W21" s="31"/>
      <c r="X21" s="31"/>
      <c r="Y21" s="31"/>
      <c r="Z21" s="31"/>
      <c r="AA21" s="31"/>
      <c r="AB21" s="31"/>
      <c r="AC21" s="31"/>
      <c r="AD21" s="31"/>
      <c r="AE21" s="31"/>
      <c r="AF21" s="31"/>
      <c r="AG21" s="31"/>
      <c r="AH21" s="31"/>
      <c r="AI21" s="31"/>
      <c r="AJ21" s="31"/>
      <c r="AK21" s="31"/>
      <c r="AL21" s="31"/>
      <c r="AM21" s="31"/>
      <c r="AN21" s="31"/>
      <c r="AO21" s="31"/>
      <c r="AP21" s="31"/>
      <c r="AQ21" s="31"/>
      <c r="AR21" s="31"/>
      <c r="AS21" s="31"/>
      <c r="AT21" s="31"/>
      <c r="AU21" s="31"/>
      <c r="AV21" s="31"/>
      <c r="AW21" s="31"/>
      <c r="AX21" s="31"/>
      <c r="AY21" s="31"/>
      <c r="AZ21" s="31"/>
      <c r="BA21" s="31"/>
      <c r="BB21" s="32"/>
      <c r="BC21" s="32"/>
      <c r="BD21" s="32"/>
      <c r="BE21" s="32"/>
      <c r="BF21" s="32"/>
      <c r="BG21" s="33">
        <f t="shared" ref="BG21:BG28" si="4">SUM(C21:BF21)</f>
        <v>0</v>
      </c>
    </row>
    <row r="22" spans="1:59" ht="15.75" customHeight="1">
      <c r="A22" s="121">
        <v>3</v>
      </c>
      <c r="B22" s="34" t="s">
        <v>107</v>
      </c>
      <c r="C22" s="8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10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35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9"/>
      <c r="BC22" s="9"/>
      <c r="BD22" s="9"/>
      <c r="BE22" s="9"/>
      <c r="BF22" s="9"/>
      <c r="BG22" s="12">
        <f t="shared" si="4"/>
        <v>0</v>
      </c>
    </row>
    <row r="23" spans="1:59" ht="15.75" customHeight="1">
      <c r="A23" s="122"/>
      <c r="B23" s="36" t="s">
        <v>108</v>
      </c>
      <c r="C23" s="14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6">
        <f t="shared" si="4"/>
        <v>0</v>
      </c>
    </row>
    <row r="24" spans="1:59" ht="15.75" customHeight="1">
      <c r="A24" s="122"/>
      <c r="B24" s="36" t="s">
        <v>109</v>
      </c>
      <c r="C24" s="14"/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7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7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16">
        <f t="shared" si="4"/>
        <v>0</v>
      </c>
    </row>
    <row r="25" spans="1:59" ht="15.75" customHeight="1">
      <c r="A25" s="122"/>
      <c r="B25" s="36" t="s">
        <v>110</v>
      </c>
      <c r="C25" s="14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7"/>
      <c r="V25" s="15"/>
      <c r="W25" s="15"/>
      <c r="X25" s="15"/>
      <c r="Y25" s="15"/>
      <c r="Z25" s="15"/>
      <c r="AA25" s="17"/>
      <c r="AB25" s="15"/>
      <c r="AC25" s="15"/>
      <c r="AD25" s="15"/>
      <c r="AE25" s="15"/>
      <c r="AF25" s="15"/>
      <c r="AG25" s="37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15"/>
      <c r="BG25" s="16">
        <f t="shared" si="4"/>
        <v>0</v>
      </c>
    </row>
    <row r="26" spans="1:59" ht="15.75" customHeight="1">
      <c r="A26" s="122"/>
      <c r="B26" s="36" t="s">
        <v>111</v>
      </c>
      <c r="C26" s="14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8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6">
        <f t="shared" si="4"/>
        <v>0</v>
      </c>
    </row>
    <row r="27" spans="1:59" ht="15.75" customHeight="1">
      <c r="A27" s="122"/>
      <c r="B27" s="36" t="s">
        <v>112</v>
      </c>
      <c r="C27" s="14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7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/>
      <c r="BF27" s="15"/>
      <c r="BG27" s="16">
        <f t="shared" si="4"/>
        <v>0</v>
      </c>
    </row>
    <row r="28" spans="1:59" ht="15.75" customHeight="1">
      <c r="A28" s="122"/>
      <c r="B28" s="36" t="s">
        <v>55</v>
      </c>
      <c r="C28" s="38"/>
      <c r="D28" s="38">
        <f t="shared" ref="D28:BF28" si="5">SUM(D22:D27)</f>
        <v>0</v>
      </c>
      <c r="E28" s="38">
        <f t="shared" si="5"/>
        <v>0</v>
      </c>
      <c r="F28" s="38">
        <f t="shared" si="5"/>
        <v>0</v>
      </c>
      <c r="G28" s="38">
        <f t="shared" si="5"/>
        <v>0</v>
      </c>
      <c r="H28" s="38">
        <f t="shared" si="5"/>
        <v>0</v>
      </c>
      <c r="I28" s="38">
        <f t="shared" si="5"/>
        <v>0</v>
      </c>
      <c r="J28" s="38">
        <f t="shared" si="5"/>
        <v>0</v>
      </c>
      <c r="K28" s="38">
        <f t="shared" si="5"/>
        <v>0</v>
      </c>
      <c r="L28" s="38">
        <f t="shared" si="5"/>
        <v>0</v>
      </c>
      <c r="M28" s="38">
        <f t="shared" si="5"/>
        <v>0</v>
      </c>
      <c r="N28" s="38">
        <f t="shared" si="5"/>
        <v>0</v>
      </c>
      <c r="O28" s="38">
        <f t="shared" si="5"/>
        <v>0</v>
      </c>
      <c r="P28" s="38">
        <f t="shared" si="5"/>
        <v>0</v>
      </c>
      <c r="Q28" s="38">
        <f t="shared" si="5"/>
        <v>0</v>
      </c>
      <c r="R28" s="38">
        <f t="shared" si="5"/>
        <v>0</v>
      </c>
      <c r="S28" s="38">
        <f t="shared" si="5"/>
        <v>0</v>
      </c>
      <c r="T28" s="38">
        <f t="shared" si="5"/>
        <v>0</v>
      </c>
      <c r="U28" s="38">
        <f t="shared" si="5"/>
        <v>0</v>
      </c>
      <c r="V28" s="38">
        <f t="shared" si="5"/>
        <v>0</v>
      </c>
      <c r="W28" s="38">
        <f t="shared" si="5"/>
        <v>0</v>
      </c>
      <c r="X28" s="38">
        <f t="shared" si="5"/>
        <v>0</v>
      </c>
      <c r="Y28" s="38">
        <f t="shared" si="5"/>
        <v>0</v>
      </c>
      <c r="Z28" s="38">
        <f t="shared" si="5"/>
        <v>0</v>
      </c>
      <c r="AA28" s="38">
        <f t="shared" si="5"/>
        <v>0</v>
      </c>
      <c r="AB28" s="38">
        <f t="shared" si="5"/>
        <v>0</v>
      </c>
      <c r="AC28" s="38">
        <f t="shared" si="5"/>
        <v>0</v>
      </c>
      <c r="AD28" s="38">
        <f t="shared" si="5"/>
        <v>0</v>
      </c>
      <c r="AE28" s="38">
        <f t="shared" si="5"/>
        <v>0</v>
      </c>
      <c r="AF28" s="38">
        <f t="shared" si="5"/>
        <v>0</v>
      </c>
      <c r="AG28" s="38">
        <f t="shared" si="5"/>
        <v>0</v>
      </c>
      <c r="AH28" s="38">
        <f t="shared" si="5"/>
        <v>0</v>
      </c>
      <c r="AI28" s="38">
        <f t="shared" si="5"/>
        <v>0</v>
      </c>
      <c r="AJ28" s="38">
        <f t="shared" si="5"/>
        <v>0</v>
      </c>
      <c r="AK28" s="38">
        <f t="shared" si="5"/>
        <v>0</v>
      </c>
      <c r="AL28" s="38">
        <f t="shared" si="5"/>
        <v>0</v>
      </c>
      <c r="AM28" s="38">
        <f t="shared" si="5"/>
        <v>0</v>
      </c>
      <c r="AN28" s="38">
        <f t="shared" si="5"/>
        <v>0</v>
      </c>
      <c r="AO28" s="38">
        <f t="shared" si="5"/>
        <v>0</v>
      </c>
      <c r="AP28" s="38">
        <f t="shared" si="5"/>
        <v>0</v>
      </c>
      <c r="AQ28" s="38">
        <f t="shared" si="5"/>
        <v>0</v>
      </c>
      <c r="AR28" s="38">
        <f t="shared" si="5"/>
        <v>0</v>
      </c>
      <c r="AS28" s="38">
        <f t="shared" si="5"/>
        <v>0</v>
      </c>
      <c r="AT28" s="38">
        <f t="shared" si="5"/>
        <v>0</v>
      </c>
      <c r="AU28" s="38">
        <f t="shared" si="5"/>
        <v>0</v>
      </c>
      <c r="AV28" s="38">
        <f t="shared" si="5"/>
        <v>0</v>
      </c>
      <c r="AW28" s="38">
        <f t="shared" si="5"/>
        <v>0</v>
      </c>
      <c r="AX28" s="38">
        <f t="shared" si="5"/>
        <v>0</v>
      </c>
      <c r="AY28" s="38">
        <f t="shared" si="5"/>
        <v>0</v>
      </c>
      <c r="AZ28" s="38">
        <f t="shared" si="5"/>
        <v>0</v>
      </c>
      <c r="BA28" s="38">
        <f t="shared" si="5"/>
        <v>0</v>
      </c>
      <c r="BB28" s="38">
        <f t="shared" si="5"/>
        <v>0</v>
      </c>
      <c r="BC28" s="38">
        <f t="shared" si="5"/>
        <v>0</v>
      </c>
      <c r="BD28" s="38">
        <f t="shared" si="5"/>
        <v>0</v>
      </c>
      <c r="BE28" s="38">
        <f t="shared" si="5"/>
        <v>0</v>
      </c>
      <c r="BF28" s="38">
        <f t="shared" si="5"/>
        <v>0</v>
      </c>
      <c r="BG28" s="20">
        <f t="shared" si="4"/>
        <v>0</v>
      </c>
    </row>
    <row r="29" spans="1:59" ht="15.75" customHeight="1">
      <c r="A29" s="122"/>
      <c r="B29" s="36"/>
      <c r="C29" s="14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23"/>
    </row>
    <row r="30" spans="1:59" ht="15.75" customHeight="1">
      <c r="A30" s="123"/>
      <c r="B30" s="39" t="s">
        <v>1</v>
      </c>
      <c r="C30" s="40"/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33">
        <f t="shared" ref="BG30:BG37" si="6">SUM(C30:BF30)</f>
        <v>0</v>
      </c>
    </row>
    <row r="31" spans="1:59" ht="15.75" customHeight="1">
      <c r="A31" s="121">
        <v>4</v>
      </c>
      <c r="B31" s="34" t="s">
        <v>107</v>
      </c>
      <c r="C31" s="8"/>
      <c r="D31" s="10">
        <v>3</v>
      </c>
      <c r="E31" s="9"/>
      <c r="F31" s="9"/>
      <c r="G31" s="9"/>
      <c r="H31" s="9"/>
      <c r="I31" s="10">
        <v>6</v>
      </c>
      <c r="J31" s="10">
        <v>1</v>
      </c>
      <c r="K31" s="9"/>
      <c r="L31" s="9"/>
      <c r="M31" s="9"/>
      <c r="N31" s="9"/>
      <c r="O31" s="9"/>
      <c r="P31" s="9"/>
      <c r="Q31" s="9"/>
      <c r="R31" s="9"/>
      <c r="S31" s="9"/>
      <c r="T31" s="9"/>
      <c r="U31" s="10">
        <v>3</v>
      </c>
      <c r="V31" s="9"/>
      <c r="W31" s="9"/>
      <c r="X31" s="9"/>
      <c r="Y31" s="9"/>
      <c r="Z31" s="9"/>
      <c r="AA31" s="9"/>
      <c r="AB31" s="10">
        <v>15</v>
      </c>
      <c r="AC31" s="9"/>
      <c r="AD31" s="9"/>
      <c r="AE31" s="9"/>
      <c r="AF31" s="9"/>
      <c r="AG31" s="35"/>
      <c r="AH31" s="9"/>
      <c r="AI31" s="9"/>
      <c r="AJ31" s="9"/>
      <c r="AK31" s="10">
        <v>1</v>
      </c>
      <c r="AL31" s="9"/>
      <c r="AM31" s="10">
        <v>4</v>
      </c>
      <c r="AN31" s="9"/>
      <c r="AO31" s="9"/>
      <c r="AP31" s="9"/>
      <c r="AQ31" s="10">
        <v>2</v>
      </c>
      <c r="AR31" s="10">
        <v>2</v>
      </c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12">
        <f t="shared" si="6"/>
        <v>37</v>
      </c>
    </row>
    <row r="32" spans="1:59" ht="15.75" customHeight="1">
      <c r="A32" s="122"/>
      <c r="B32" s="36" t="s">
        <v>108</v>
      </c>
      <c r="C32" s="14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16">
        <f t="shared" si="6"/>
        <v>0</v>
      </c>
    </row>
    <row r="33" spans="1:59" ht="15.75" customHeight="1">
      <c r="A33" s="122"/>
      <c r="B33" s="36" t="s">
        <v>109</v>
      </c>
      <c r="C33" s="14"/>
      <c r="D33" s="17">
        <v>0.5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7">
        <v>2</v>
      </c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7"/>
      <c r="AH33" s="15"/>
      <c r="AI33" s="15"/>
      <c r="AJ33" s="15"/>
      <c r="AK33" s="17">
        <v>1</v>
      </c>
      <c r="AL33" s="15"/>
      <c r="AM33" s="17">
        <v>1</v>
      </c>
      <c r="AN33" s="15"/>
      <c r="AO33" s="15"/>
      <c r="AP33" s="17">
        <v>2</v>
      </c>
      <c r="AQ33" s="17">
        <v>2</v>
      </c>
      <c r="AR33" s="17">
        <v>1</v>
      </c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16">
        <f t="shared" si="6"/>
        <v>9.5</v>
      </c>
    </row>
    <row r="34" spans="1:59" ht="15.75" customHeight="1">
      <c r="A34" s="122"/>
      <c r="B34" s="36" t="s">
        <v>110</v>
      </c>
      <c r="C34" s="14"/>
      <c r="D34" s="17">
        <v>2.5</v>
      </c>
      <c r="E34" s="17">
        <v>3</v>
      </c>
      <c r="F34" s="15"/>
      <c r="G34" s="15"/>
      <c r="H34" s="15"/>
      <c r="I34" s="15"/>
      <c r="J34" s="17">
        <v>3</v>
      </c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7">
        <v>6</v>
      </c>
      <c r="V34" s="15"/>
      <c r="W34" s="15"/>
      <c r="X34" s="15"/>
      <c r="Y34" s="17">
        <v>1</v>
      </c>
      <c r="Z34" s="15"/>
      <c r="AA34" s="15"/>
      <c r="AB34" s="15"/>
      <c r="AC34" s="15"/>
      <c r="AD34" s="15"/>
      <c r="AE34" s="15"/>
      <c r="AF34" s="15"/>
      <c r="AG34" s="37"/>
      <c r="AH34" s="15"/>
      <c r="AI34" s="15"/>
      <c r="AJ34" s="15"/>
      <c r="AK34" s="17">
        <v>2</v>
      </c>
      <c r="AL34" s="15"/>
      <c r="AM34" s="17">
        <v>5</v>
      </c>
      <c r="AN34" s="15"/>
      <c r="AO34" s="15"/>
      <c r="AP34" s="17">
        <v>1</v>
      </c>
      <c r="AQ34" s="15"/>
      <c r="AR34" s="17">
        <v>10</v>
      </c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16">
        <f t="shared" si="6"/>
        <v>33.5</v>
      </c>
    </row>
    <row r="35" spans="1:59" ht="15.75" customHeight="1">
      <c r="A35" s="122"/>
      <c r="B35" s="36" t="s">
        <v>111</v>
      </c>
      <c r="C35" s="14"/>
      <c r="D35" s="17">
        <v>1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8"/>
      <c r="AH35" s="15"/>
      <c r="AI35" s="15"/>
      <c r="AJ35" s="15"/>
      <c r="AK35" s="17">
        <v>1</v>
      </c>
      <c r="AL35" s="15"/>
      <c r="AM35" s="15"/>
      <c r="AN35" s="15"/>
      <c r="AO35" s="15"/>
      <c r="AP35" s="15"/>
      <c r="AQ35" s="15"/>
      <c r="AR35" s="17">
        <v>1</v>
      </c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16">
        <f t="shared" si="6"/>
        <v>3</v>
      </c>
    </row>
    <row r="36" spans="1:59" ht="15.75" customHeight="1">
      <c r="A36" s="122"/>
      <c r="B36" s="36" t="s">
        <v>112</v>
      </c>
      <c r="C36" s="14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7">
        <v>2</v>
      </c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5"/>
      <c r="BE36" s="15"/>
      <c r="BF36" s="15"/>
      <c r="BG36" s="16">
        <f t="shared" si="6"/>
        <v>2</v>
      </c>
    </row>
    <row r="37" spans="1:59" ht="15.75" customHeight="1">
      <c r="A37" s="122"/>
      <c r="B37" s="36" t="s">
        <v>55</v>
      </c>
      <c r="C37" s="38"/>
      <c r="D37" s="38">
        <f t="shared" ref="D37:BF37" si="7">SUM(D31:D36)</f>
        <v>7</v>
      </c>
      <c r="E37" s="38">
        <f t="shared" si="7"/>
        <v>3</v>
      </c>
      <c r="F37" s="38">
        <f t="shared" si="7"/>
        <v>0</v>
      </c>
      <c r="G37" s="38">
        <f t="shared" si="7"/>
        <v>0</v>
      </c>
      <c r="H37" s="38">
        <f t="shared" si="7"/>
        <v>0</v>
      </c>
      <c r="I37" s="38">
        <f t="shared" si="7"/>
        <v>6</v>
      </c>
      <c r="J37" s="38">
        <f t="shared" si="7"/>
        <v>4</v>
      </c>
      <c r="K37" s="38">
        <f t="shared" si="7"/>
        <v>0</v>
      </c>
      <c r="L37" s="38">
        <f t="shared" si="7"/>
        <v>0</v>
      </c>
      <c r="M37" s="38">
        <f t="shared" si="7"/>
        <v>0</v>
      </c>
      <c r="N37" s="38">
        <f t="shared" si="7"/>
        <v>0</v>
      </c>
      <c r="O37" s="38">
        <f t="shared" si="7"/>
        <v>0</v>
      </c>
      <c r="P37" s="38">
        <f t="shared" si="7"/>
        <v>0</v>
      </c>
      <c r="Q37" s="38">
        <f t="shared" si="7"/>
        <v>0</v>
      </c>
      <c r="R37" s="38">
        <f t="shared" si="7"/>
        <v>0</v>
      </c>
      <c r="S37" s="38">
        <f t="shared" si="7"/>
        <v>0</v>
      </c>
      <c r="T37" s="38">
        <f t="shared" si="7"/>
        <v>0</v>
      </c>
      <c r="U37" s="38">
        <f t="shared" si="7"/>
        <v>11</v>
      </c>
      <c r="V37" s="38">
        <f t="shared" si="7"/>
        <v>0</v>
      </c>
      <c r="W37" s="38">
        <f t="shared" si="7"/>
        <v>0</v>
      </c>
      <c r="X37" s="38">
        <f t="shared" si="7"/>
        <v>0</v>
      </c>
      <c r="Y37" s="38">
        <f t="shared" si="7"/>
        <v>1</v>
      </c>
      <c r="Z37" s="38">
        <f t="shared" si="7"/>
        <v>0</v>
      </c>
      <c r="AA37" s="38">
        <f t="shared" si="7"/>
        <v>0</v>
      </c>
      <c r="AB37" s="38">
        <f t="shared" si="7"/>
        <v>15</v>
      </c>
      <c r="AC37" s="38">
        <f t="shared" si="7"/>
        <v>0</v>
      </c>
      <c r="AD37" s="38">
        <f t="shared" si="7"/>
        <v>0</v>
      </c>
      <c r="AE37" s="38">
        <f t="shared" si="7"/>
        <v>0</v>
      </c>
      <c r="AF37" s="38">
        <f t="shared" si="7"/>
        <v>0</v>
      </c>
      <c r="AG37" s="38">
        <f t="shared" si="7"/>
        <v>0</v>
      </c>
      <c r="AH37" s="38">
        <f t="shared" si="7"/>
        <v>0</v>
      </c>
      <c r="AI37" s="38">
        <f t="shared" si="7"/>
        <v>0</v>
      </c>
      <c r="AJ37" s="38">
        <f t="shared" si="7"/>
        <v>0</v>
      </c>
      <c r="AK37" s="38">
        <f t="shared" si="7"/>
        <v>7</v>
      </c>
      <c r="AL37" s="38">
        <f t="shared" si="7"/>
        <v>0</v>
      </c>
      <c r="AM37" s="38">
        <f t="shared" si="7"/>
        <v>10</v>
      </c>
      <c r="AN37" s="38">
        <f t="shared" si="7"/>
        <v>0</v>
      </c>
      <c r="AO37" s="38">
        <f t="shared" si="7"/>
        <v>0</v>
      </c>
      <c r="AP37" s="38">
        <f t="shared" si="7"/>
        <v>3</v>
      </c>
      <c r="AQ37" s="38">
        <f t="shared" si="7"/>
        <v>4</v>
      </c>
      <c r="AR37" s="38">
        <f t="shared" si="7"/>
        <v>14</v>
      </c>
      <c r="AS37" s="38">
        <f t="shared" si="7"/>
        <v>0</v>
      </c>
      <c r="AT37" s="38">
        <f t="shared" si="7"/>
        <v>0</v>
      </c>
      <c r="AU37" s="38">
        <f t="shared" si="7"/>
        <v>0</v>
      </c>
      <c r="AV37" s="38">
        <f t="shared" si="7"/>
        <v>0</v>
      </c>
      <c r="AW37" s="38">
        <f t="shared" si="7"/>
        <v>0</v>
      </c>
      <c r="AX37" s="38">
        <f t="shared" si="7"/>
        <v>0</v>
      </c>
      <c r="AY37" s="38">
        <f t="shared" si="7"/>
        <v>0</v>
      </c>
      <c r="AZ37" s="38">
        <f t="shared" si="7"/>
        <v>0</v>
      </c>
      <c r="BA37" s="38">
        <f t="shared" si="7"/>
        <v>0</v>
      </c>
      <c r="BB37" s="38">
        <f t="shared" si="7"/>
        <v>0</v>
      </c>
      <c r="BC37" s="38">
        <f t="shared" si="7"/>
        <v>0</v>
      </c>
      <c r="BD37" s="38">
        <f t="shared" si="7"/>
        <v>0</v>
      </c>
      <c r="BE37" s="38">
        <f t="shared" si="7"/>
        <v>0</v>
      </c>
      <c r="BF37" s="38">
        <f t="shared" si="7"/>
        <v>0</v>
      </c>
      <c r="BG37" s="20">
        <f t="shared" si="6"/>
        <v>85</v>
      </c>
    </row>
    <row r="38" spans="1:59" ht="15.75" customHeight="1">
      <c r="A38" s="122"/>
      <c r="B38" s="36"/>
      <c r="C38" s="14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23"/>
    </row>
    <row r="39" spans="1:59" ht="15.75" customHeight="1">
      <c r="A39" s="123"/>
      <c r="B39" s="39" t="s">
        <v>1</v>
      </c>
      <c r="C39" s="40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41"/>
      <c r="BC39" s="41"/>
      <c r="BD39" s="41"/>
      <c r="BE39" s="41"/>
      <c r="BF39" s="41"/>
      <c r="BG39" s="33">
        <f t="shared" ref="BG39:BG46" si="8">SUM(C39:BF39)</f>
        <v>0</v>
      </c>
    </row>
    <row r="40" spans="1:59" ht="15.75" customHeight="1">
      <c r="A40" s="121">
        <v>5</v>
      </c>
      <c r="B40" s="34" t="s">
        <v>107</v>
      </c>
      <c r="C40" s="8"/>
      <c r="D40" s="9"/>
      <c r="E40" s="10">
        <v>5</v>
      </c>
      <c r="F40" s="9"/>
      <c r="G40" s="9"/>
      <c r="H40" s="9"/>
      <c r="I40" s="9"/>
      <c r="J40" s="9"/>
      <c r="K40" s="9"/>
      <c r="L40" s="9"/>
      <c r="M40" s="9"/>
      <c r="N40" s="9"/>
      <c r="O40" s="10">
        <v>2</v>
      </c>
      <c r="P40" s="9"/>
      <c r="Q40" s="9"/>
      <c r="R40" s="10">
        <v>0.5</v>
      </c>
      <c r="S40" s="9"/>
      <c r="T40" s="9"/>
      <c r="U40" s="10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11"/>
      <c r="AH40" s="9"/>
      <c r="AI40" s="9"/>
      <c r="AJ40" s="9"/>
      <c r="AK40" s="10">
        <v>1</v>
      </c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12">
        <f t="shared" si="8"/>
        <v>8.5</v>
      </c>
    </row>
    <row r="41" spans="1:59" ht="15.75" customHeight="1">
      <c r="A41" s="122"/>
      <c r="B41" s="36" t="s">
        <v>108</v>
      </c>
      <c r="C41" s="14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7">
        <v>11</v>
      </c>
      <c r="P41" s="15"/>
      <c r="Q41" s="15"/>
      <c r="R41" s="17">
        <v>0.5</v>
      </c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  <c r="AU41" s="15"/>
      <c r="AV41" s="15"/>
      <c r="AW41" s="15"/>
      <c r="AX41" s="15"/>
      <c r="AY41" s="15"/>
      <c r="AZ41" s="15"/>
      <c r="BA41" s="15"/>
      <c r="BB41" s="15"/>
      <c r="BC41" s="15"/>
      <c r="BD41" s="15"/>
      <c r="BE41" s="15"/>
      <c r="BF41" s="15"/>
      <c r="BG41" s="16">
        <f t="shared" si="8"/>
        <v>11.5</v>
      </c>
    </row>
    <row r="42" spans="1:59" ht="15.75" customHeight="1">
      <c r="A42" s="122"/>
      <c r="B42" s="36" t="s">
        <v>109</v>
      </c>
      <c r="C42" s="14"/>
      <c r="D42" s="15"/>
      <c r="E42" s="17">
        <v>1</v>
      </c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7">
        <v>1</v>
      </c>
      <c r="S42" s="15"/>
      <c r="T42" s="15"/>
      <c r="U42" s="17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5"/>
      <c r="BA42" s="15"/>
      <c r="BB42" s="15"/>
      <c r="BC42" s="15"/>
      <c r="BD42" s="15"/>
      <c r="BE42" s="15"/>
      <c r="BF42" s="15"/>
      <c r="BG42" s="16">
        <f t="shared" si="8"/>
        <v>2</v>
      </c>
    </row>
    <row r="43" spans="1:59" ht="15.75" customHeight="1">
      <c r="A43" s="122"/>
      <c r="B43" s="36" t="s">
        <v>110</v>
      </c>
      <c r="C43" s="14"/>
      <c r="D43" s="15"/>
      <c r="E43" s="17">
        <v>7</v>
      </c>
      <c r="F43" s="15"/>
      <c r="G43" s="15"/>
      <c r="H43" s="15"/>
      <c r="I43" s="15"/>
      <c r="J43" s="15"/>
      <c r="K43" s="15"/>
      <c r="L43" s="15"/>
      <c r="M43" s="15"/>
      <c r="N43" s="15"/>
      <c r="O43" s="17">
        <v>2.5</v>
      </c>
      <c r="P43" s="15"/>
      <c r="Q43" s="15"/>
      <c r="R43" s="17">
        <v>2.5</v>
      </c>
      <c r="S43" s="15"/>
      <c r="T43" s="15"/>
      <c r="U43" s="17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8"/>
      <c r="AH43" s="15"/>
      <c r="AI43" s="15"/>
      <c r="AJ43" s="15"/>
      <c r="AK43" s="17">
        <v>1</v>
      </c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  <c r="BG43" s="16">
        <f t="shared" si="8"/>
        <v>13</v>
      </c>
    </row>
    <row r="44" spans="1:59" ht="15.75" customHeight="1">
      <c r="A44" s="122"/>
      <c r="B44" s="36" t="s">
        <v>111</v>
      </c>
      <c r="C44" s="14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8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5"/>
      <c r="BA44" s="15"/>
      <c r="BB44" s="15"/>
      <c r="BC44" s="15"/>
      <c r="BD44" s="15"/>
      <c r="BE44" s="15"/>
      <c r="BF44" s="15"/>
      <c r="BG44" s="16">
        <f t="shared" si="8"/>
        <v>0</v>
      </c>
    </row>
    <row r="45" spans="1:59" ht="15.75" customHeight="1">
      <c r="A45" s="122"/>
      <c r="B45" s="36" t="s">
        <v>112</v>
      </c>
      <c r="C45" s="14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7">
        <v>2</v>
      </c>
      <c r="P45" s="15"/>
      <c r="Q45" s="15"/>
      <c r="R45" s="17">
        <v>2</v>
      </c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7">
        <v>0.5</v>
      </c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6">
        <f t="shared" si="8"/>
        <v>4.5</v>
      </c>
    </row>
    <row r="46" spans="1:59" ht="15.75" customHeight="1">
      <c r="A46" s="122"/>
      <c r="B46" s="36" t="s">
        <v>55</v>
      </c>
      <c r="C46" s="38"/>
      <c r="D46" s="38">
        <f t="shared" ref="D46:BF46" si="9">SUM(D40:D45)</f>
        <v>0</v>
      </c>
      <c r="E46" s="38">
        <f t="shared" si="9"/>
        <v>13</v>
      </c>
      <c r="F46" s="38">
        <f t="shared" si="9"/>
        <v>0</v>
      </c>
      <c r="G46" s="38">
        <f t="shared" si="9"/>
        <v>0</v>
      </c>
      <c r="H46" s="38">
        <f t="shared" si="9"/>
        <v>0</v>
      </c>
      <c r="I46" s="38">
        <f t="shared" si="9"/>
        <v>0</v>
      </c>
      <c r="J46" s="38">
        <f t="shared" si="9"/>
        <v>0</v>
      </c>
      <c r="K46" s="38">
        <f t="shared" si="9"/>
        <v>0</v>
      </c>
      <c r="L46" s="38">
        <f t="shared" si="9"/>
        <v>0</v>
      </c>
      <c r="M46" s="38">
        <f t="shared" si="9"/>
        <v>0</v>
      </c>
      <c r="N46" s="38">
        <f t="shared" si="9"/>
        <v>0</v>
      </c>
      <c r="O46" s="38">
        <f t="shared" si="9"/>
        <v>17.5</v>
      </c>
      <c r="P46" s="38">
        <f t="shared" si="9"/>
        <v>0</v>
      </c>
      <c r="Q46" s="38">
        <f t="shared" si="9"/>
        <v>0</v>
      </c>
      <c r="R46" s="38">
        <f t="shared" si="9"/>
        <v>6.5</v>
      </c>
      <c r="S46" s="38">
        <f t="shared" si="9"/>
        <v>0</v>
      </c>
      <c r="T46" s="38">
        <f t="shared" si="9"/>
        <v>0</v>
      </c>
      <c r="U46" s="38">
        <f t="shared" si="9"/>
        <v>0</v>
      </c>
      <c r="V46" s="38">
        <f t="shared" si="9"/>
        <v>0</v>
      </c>
      <c r="W46" s="38">
        <f t="shared" si="9"/>
        <v>0</v>
      </c>
      <c r="X46" s="38">
        <f t="shared" si="9"/>
        <v>0</v>
      </c>
      <c r="Y46" s="38">
        <f t="shared" si="9"/>
        <v>0</v>
      </c>
      <c r="Z46" s="38">
        <f t="shared" si="9"/>
        <v>0</v>
      </c>
      <c r="AA46" s="38">
        <f t="shared" si="9"/>
        <v>0</v>
      </c>
      <c r="AB46" s="38">
        <f t="shared" si="9"/>
        <v>0</v>
      </c>
      <c r="AC46" s="38">
        <f t="shared" si="9"/>
        <v>0</v>
      </c>
      <c r="AD46" s="38">
        <f t="shared" si="9"/>
        <v>0</v>
      </c>
      <c r="AE46" s="38">
        <f t="shared" si="9"/>
        <v>0</v>
      </c>
      <c r="AF46" s="38">
        <f t="shared" si="9"/>
        <v>0</v>
      </c>
      <c r="AG46" s="38">
        <f t="shared" si="9"/>
        <v>0</v>
      </c>
      <c r="AH46" s="38">
        <f t="shared" si="9"/>
        <v>0</v>
      </c>
      <c r="AI46" s="38">
        <f t="shared" si="9"/>
        <v>0</v>
      </c>
      <c r="AJ46" s="38">
        <f t="shared" si="9"/>
        <v>0</v>
      </c>
      <c r="AK46" s="38">
        <f t="shared" si="9"/>
        <v>2.5</v>
      </c>
      <c r="AL46" s="38">
        <f t="shared" si="9"/>
        <v>0</v>
      </c>
      <c r="AM46" s="38">
        <f t="shared" si="9"/>
        <v>0</v>
      </c>
      <c r="AN46" s="38">
        <f t="shared" si="9"/>
        <v>0</v>
      </c>
      <c r="AO46" s="38">
        <f t="shared" si="9"/>
        <v>0</v>
      </c>
      <c r="AP46" s="38">
        <f t="shared" si="9"/>
        <v>0</v>
      </c>
      <c r="AQ46" s="38">
        <f t="shared" si="9"/>
        <v>0</v>
      </c>
      <c r="AR46" s="38">
        <f t="shared" si="9"/>
        <v>0</v>
      </c>
      <c r="AS46" s="38">
        <f t="shared" si="9"/>
        <v>0</v>
      </c>
      <c r="AT46" s="38">
        <f t="shared" si="9"/>
        <v>0</v>
      </c>
      <c r="AU46" s="38">
        <f t="shared" si="9"/>
        <v>0</v>
      </c>
      <c r="AV46" s="38">
        <f t="shared" si="9"/>
        <v>0</v>
      </c>
      <c r="AW46" s="38">
        <f t="shared" si="9"/>
        <v>0</v>
      </c>
      <c r="AX46" s="38">
        <f t="shared" si="9"/>
        <v>0</v>
      </c>
      <c r="AY46" s="38">
        <f t="shared" si="9"/>
        <v>0</v>
      </c>
      <c r="AZ46" s="38">
        <f t="shared" si="9"/>
        <v>0</v>
      </c>
      <c r="BA46" s="38">
        <f t="shared" si="9"/>
        <v>0</v>
      </c>
      <c r="BB46" s="38">
        <f t="shared" si="9"/>
        <v>0</v>
      </c>
      <c r="BC46" s="38">
        <f t="shared" si="9"/>
        <v>0</v>
      </c>
      <c r="BD46" s="38">
        <f t="shared" si="9"/>
        <v>0</v>
      </c>
      <c r="BE46" s="38">
        <f t="shared" si="9"/>
        <v>0</v>
      </c>
      <c r="BF46" s="38">
        <f t="shared" si="9"/>
        <v>0</v>
      </c>
      <c r="BG46" s="20">
        <f t="shared" si="8"/>
        <v>39.5</v>
      </c>
    </row>
    <row r="47" spans="1:59" ht="15.75" customHeight="1">
      <c r="A47" s="122"/>
      <c r="B47" s="36"/>
      <c r="C47" s="14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23"/>
    </row>
    <row r="48" spans="1:59" ht="15.75" customHeight="1">
      <c r="A48" s="123"/>
      <c r="B48" s="39" t="s">
        <v>1</v>
      </c>
      <c r="C48" s="40"/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33">
        <f t="shared" ref="BG48:BG55" si="10">SUM(C48:BF48)</f>
        <v>0</v>
      </c>
    </row>
    <row r="49" spans="1:59" ht="15.75" customHeight="1">
      <c r="A49" s="121">
        <v>6</v>
      </c>
      <c r="B49" s="34" t="s">
        <v>107</v>
      </c>
      <c r="C49" s="8"/>
      <c r="D49" s="10">
        <v>0.5</v>
      </c>
      <c r="E49" s="9"/>
      <c r="F49" s="10">
        <v>7</v>
      </c>
      <c r="G49" s="9"/>
      <c r="H49" s="9"/>
      <c r="I49" s="10">
        <v>2</v>
      </c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10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10"/>
      <c r="AG49" s="11"/>
      <c r="AH49" s="9"/>
      <c r="AI49" s="9"/>
      <c r="AJ49" s="9"/>
      <c r="AK49" s="10">
        <v>0.5</v>
      </c>
      <c r="AL49" s="9"/>
      <c r="AM49" s="10">
        <v>3</v>
      </c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10"/>
      <c r="AY49" s="9"/>
      <c r="AZ49" s="9"/>
      <c r="BA49" s="9"/>
      <c r="BB49" s="9"/>
      <c r="BC49" s="9"/>
      <c r="BD49" s="9"/>
      <c r="BE49" s="9"/>
      <c r="BF49" s="9"/>
      <c r="BG49" s="12">
        <f t="shared" si="10"/>
        <v>13</v>
      </c>
    </row>
    <row r="50" spans="1:59" ht="15.75" customHeight="1">
      <c r="A50" s="122"/>
      <c r="B50" s="36" t="s">
        <v>108</v>
      </c>
      <c r="C50" s="14"/>
      <c r="D50" s="15"/>
      <c r="E50" s="15"/>
      <c r="F50" s="15"/>
      <c r="G50" s="15"/>
      <c r="H50" s="15"/>
      <c r="I50" s="17">
        <v>1</v>
      </c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7"/>
      <c r="AG50" s="15"/>
      <c r="AH50" s="15"/>
      <c r="AI50" s="15"/>
      <c r="AJ50" s="15"/>
      <c r="AK50" s="17">
        <v>0.5</v>
      </c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6">
        <f t="shared" si="10"/>
        <v>1.5</v>
      </c>
    </row>
    <row r="51" spans="1:59" ht="15.75" customHeight="1">
      <c r="A51" s="122"/>
      <c r="B51" s="36" t="s">
        <v>109</v>
      </c>
      <c r="C51" s="14"/>
      <c r="D51" s="17">
        <v>0.5</v>
      </c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7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7"/>
      <c r="AH51" s="17">
        <v>1</v>
      </c>
      <c r="AI51" s="15"/>
      <c r="AJ51" s="15"/>
      <c r="AK51" s="17">
        <v>1</v>
      </c>
      <c r="AL51" s="15"/>
      <c r="AM51" s="17">
        <v>1</v>
      </c>
      <c r="AN51" s="15"/>
      <c r="AO51" s="15"/>
      <c r="AP51" s="15"/>
      <c r="AQ51" s="17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6">
        <f t="shared" si="10"/>
        <v>3.5</v>
      </c>
    </row>
    <row r="52" spans="1:59" ht="15.75" customHeight="1">
      <c r="A52" s="122"/>
      <c r="B52" s="36" t="s">
        <v>110</v>
      </c>
      <c r="C52" s="14"/>
      <c r="D52" s="17">
        <v>1.5</v>
      </c>
      <c r="E52" s="15"/>
      <c r="F52" s="15"/>
      <c r="G52" s="15"/>
      <c r="H52" s="15"/>
      <c r="I52" s="15"/>
      <c r="J52" s="15"/>
      <c r="K52" s="17"/>
      <c r="L52" s="15"/>
      <c r="M52" s="15"/>
      <c r="N52" s="15"/>
      <c r="O52" s="15"/>
      <c r="P52" s="15"/>
      <c r="Q52" s="15"/>
      <c r="R52" s="15"/>
      <c r="S52" s="15"/>
      <c r="T52" s="15"/>
      <c r="U52" s="17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8"/>
      <c r="AH52" s="15"/>
      <c r="AI52" s="15"/>
      <c r="AJ52" s="15"/>
      <c r="AK52" s="17">
        <v>3.5</v>
      </c>
      <c r="AL52" s="15"/>
      <c r="AM52" s="17">
        <v>4</v>
      </c>
      <c r="AN52" s="15"/>
      <c r="AO52" s="15"/>
      <c r="AP52" s="15"/>
      <c r="AQ52" s="17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6">
        <f t="shared" si="10"/>
        <v>9</v>
      </c>
    </row>
    <row r="53" spans="1:59" ht="15.75" customHeight="1">
      <c r="A53" s="122"/>
      <c r="B53" s="36" t="s">
        <v>111</v>
      </c>
      <c r="C53" s="14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8"/>
      <c r="AH53" s="15"/>
      <c r="AI53" s="15"/>
      <c r="AJ53" s="15"/>
      <c r="AK53" s="15"/>
      <c r="AL53" s="15"/>
      <c r="AM53" s="15"/>
      <c r="AN53" s="15"/>
      <c r="AO53" s="15"/>
      <c r="AP53" s="15"/>
      <c r="AQ53" s="15"/>
      <c r="AR53" s="15"/>
      <c r="AS53" s="15"/>
      <c r="AT53" s="15"/>
      <c r="AU53" s="15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6">
        <f t="shared" si="10"/>
        <v>0</v>
      </c>
    </row>
    <row r="54" spans="1:59" ht="15.75" customHeight="1">
      <c r="A54" s="122"/>
      <c r="B54" s="36" t="s">
        <v>112</v>
      </c>
      <c r="C54" s="14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6">
        <f t="shared" si="10"/>
        <v>0</v>
      </c>
    </row>
    <row r="55" spans="1:59" ht="15.75" customHeight="1">
      <c r="A55" s="122"/>
      <c r="B55" s="36" t="s">
        <v>55</v>
      </c>
      <c r="C55" s="38"/>
      <c r="D55" s="38">
        <f t="shared" ref="D55:BF55" si="11">SUM(D49:D54)</f>
        <v>2.5</v>
      </c>
      <c r="E55" s="38">
        <f t="shared" si="11"/>
        <v>0</v>
      </c>
      <c r="F55" s="38">
        <f t="shared" si="11"/>
        <v>7</v>
      </c>
      <c r="G55" s="38">
        <f t="shared" si="11"/>
        <v>0</v>
      </c>
      <c r="H55" s="38">
        <f t="shared" si="11"/>
        <v>0</v>
      </c>
      <c r="I55" s="38">
        <f t="shared" si="11"/>
        <v>3</v>
      </c>
      <c r="J55" s="38">
        <f t="shared" si="11"/>
        <v>0</v>
      </c>
      <c r="K55" s="38">
        <f t="shared" si="11"/>
        <v>0</v>
      </c>
      <c r="L55" s="38">
        <f t="shared" si="11"/>
        <v>0</v>
      </c>
      <c r="M55" s="38">
        <f t="shared" si="11"/>
        <v>0</v>
      </c>
      <c r="N55" s="38">
        <f t="shared" si="11"/>
        <v>0</v>
      </c>
      <c r="O55" s="38">
        <f t="shared" si="11"/>
        <v>0</v>
      </c>
      <c r="P55" s="38">
        <f t="shared" si="11"/>
        <v>0</v>
      </c>
      <c r="Q55" s="38">
        <f t="shared" si="11"/>
        <v>0</v>
      </c>
      <c r="R55" s="38">
        <f t="shared" si="11"/>
        <v>0</v>
      </c>
      <c r="S55" s="38">
        <f t="shared" si="11"/>
        <v>0</v>
      </c>
      <c r="T55" s="38">
        <f t="shared" si="11"/>
        <v>0</v>
      </c>
      <c r="U55" s="38">
        <f t="shared" si="11"/>
        <v>0</v>
      </c>
      <c r="V55" s="38">
        <f t="shared" si="11"/>
        <v>0</v>
      </c>
      <c r="W55" s="38">
        <f t="shared" si="11"/>
        <v>0</v>
      </c>
      <c r="X55" s="38">
        <f t="shared" si="11"/>
        <v>0</v>
      </c>
      <c r="Y55" s="38">
        <f t="shared" si="11"/>
        <v>0</v>
      </c>
      <c r="Z55" s="38">
        <f t="shared" si="11"/>
        <v>0</v>
      </c>
      <c r="AA55" s="38">
        <f t="shared" si="11"/>
        <v>0</v>
      </c>
      <c r="AB55" s="38">
        <f t="shared" si="11"/>
        <v>0</v>
      </c>
      <c r="AC55" s="38">
        <f t="shared" si="11"/>
        <v>0</v>
      </c>
      <c r="AD55" s="38">
        <f t="shared" si="11"/>
        <v>0</v>
      </c>
      <c r="AE55" s="38">
        <f t="shared" si="11"/>
        <v>0</v>
      </c>
      <c r="AF55" s="38">
        <f t="shared" si="11"/>
        <v>0</v>
      </c>
      <c r="AG55" s="38">
        <f t="shared" si="11"/>
        <v>0</v>
      </c>
      <c r="AH55" s="38">
        <f t="shared" si="11"/>
        <v>1</v>
      </c>
      <c r="AI55" s="38">
        <f t="shared" si="11"/>
        <v>0</v>
      </c>
      <c r="AJ55" s="38">
        <f t="shared" si="11"/>
        <v>0</v>
      </c>
      <c r="AK55" s="38">
        <f t="shared" si="11"/>
        <v>5.5</v>
      </c>
      <c r="AL55" s="38">
        <f t="shared" si="11"/>
        <v>0</v>
      </c>
      <c r="AM55" s="38">
        <f t="shared" si="11"/>
        <v>8</v>
      </c>
      <c r="AN55" s="38">
        <f t="shared" si="11"/>
        <v>0</v>
      </c>
      <c r="AO55" s="38">
        <f t="shared" si="11"/>
        <v>0</v>
      </c>
      <c r="AP55" s="38">
        <f t="shared" si="11"/>
        <v>0</v>
      </c>
      <c r="AQ55" s="38">
        <f t="shared" si="11"/>
        <v>0</v>
      </c>
      <c r="AR55" s="38">
        <f t="shared" si="11"/>
        <v>0</v>
      </c>
      <c r="AS55" s="38">
        <f t="shared" si="11"/>
        <v>0</v>
      </c>
      <c r="AT55" s="38">
        <f t="shared" si="11"/>
        <v>0</v>
      </c>
      <c r="AU55" s="38">
        <f t="shared" si="11"/>
        <v>0</v>
      </c>
      <c r="AV55" s="38">
        <f t="shared" si="11"/>
        <v>0</v>
      </c>
      <c r="AW55" s="38">
        <f t="shared" si="11"/>
        <v>0</v>
      </c>
      <c r="AX55" s="38">
        <f t="shared" si="11"/>
        <v>0</v>
      </c>
      <c r="AY55" s="38">
        <f t="shared" si="11"/>
        <v>0</v>
      </c>
      <c r="AZ55" s="38">
        <f t="shared" si="11"/>
        <v>0</v>
      </c>
      <c r="BA55" s="38">
        <f t="shared" si="11"/>
        <v>0</v>
      </c>
      <c r="BB55" s="38">
        <f t="shared" si="11"/>
        <v>0</v>
      </c>
      <c r="BC55" s="38">
        <f t="shared" si="11"/>
        <v>0</v>
      </c>
      <c r="BD55" s="38">
        <f t="shared" si="11"/>
        <v>0</v>
      </c>
      <c r="BE55" s="38">
        <f t="shared" si="11"/>
        <v>0</v>
      </c>
      <c r="BF55" s="38">
        <f t="shared" si="11"/>
        <v>0</v>
      </c>
      <c r="BG55" s="20">
        <f t="shared" si="10"/>
        <v>27</v>
      </c>
    </row>
    <row r="56" spans="1:59" ht="15.75" customHeight="1">
      <c r="A56" s="122"/>
      <c r="B56" s="36"/>
      <c r="C56" s="14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23"/>
    </row>
    <row r="57" spans="1:59" ht="15.75" customHeight="1">
      <c r="A57" s="123"/>
      <c r="B57" s="39" t="s">
        <v>1</v>
      </c>
      <c r="C57" s="40"/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  <c r="AF57" s="41"/>
      <c r="AG57" s="41"/>
      <c r="AH57" s="41"/>
      <c r="AI57" s="41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41"/>
      <c r="AV57" s="41"/>
      <c r="AW57" s="41"/>
      <c r="AX57" s="41"/>
      <c r="AY57" s="41"/>
      <c r="AZ57" s="41"/>
      <c r="BA57" s="41"/>
      <c r="BB57" s="41"/>
      <c r="BC57" s="41"/>
      <c r="BD57" s="41"/>
      <c r="BE57" s="41"/>
      <c r="BF57" s="41"/>
      <c r="BG57" s="33">
        <f t="shared" ref="BG57:BG64" si="12">SUM(C57:BF57)</f>
        <v>0</v>
      </c>
    </row>
    <row r="58" spans="1:59" ht="15.75" customHeight="1">
      <c r="A58" s="121">
        <v>7</v>
      </c>
      <c r="B58" s="34" t="s">
        <v>107</v>
      </c>
      <c r="C58" s="8"/>
      <c r="D58" s="9"/>
      <c r="E58" s="9"/>
      <c r="F58" s="9"/>
      <c r="G58" s="9"/>
      <c r="H58" s="9"/>
      <c r="I58" s="9"/>
      <c r="J58" s="10">
        <v>1</v>
      </c>
      <c r="K58" s="9"/>
      <c r="L58" s="9"/>
      <c r="M58" s="9"/>
      <c r="N58" s="9"/>
      <c r="O58" s="9"/>
      <c r="P58" s="9"/>
      <c r="Q58" s="9"/>
      <c r="R58" s="9"/>
      <c r="S58" s="9"/>
      <c r="T58" s="9"/>
      <c r="U58" s="10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11"/>
      <c r="AH58" s="9"/>
      <c r="AI58" s="10">
        <v>20</v>
      </c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12">
        <f t="shared" si="12"/>
        <v>21</v>
      </c>
    </row>
    <row r="59" spans="1:59" ht="15.75" customHeight="1">
      <c r="A59" s="122"/>
      <c r="B59" s="36" t="s">
        <v>108</v>
      </c>
      <c r="C59" s="14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  <c r="AU59" s="15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6">
        <f t="shared" si="12"/>
        <v>0</v>
      </c>
    </row>
    <row r="60" spans="1:59" ht="15.75" customHeight="1">
      <c r="A60" s="122"/>
      <c r="B60" s="36" t="s">
        <v>109</v>
      </c>
      <c r="C60" s="14"/>
      <c r="D60" s="17">
        <v>1</v>
      </c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7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7">
        <v>1</v>
      </c>
      <c r="AR60" s="15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6">
        <f t="shared" si="12"/>
        <v>2</v>
      </c>
    </row>
    <row r="61" spans="1:59" ht="15.75" customHeight="1">
      <c r="A61" s="122"/>
      <c r="B61" s="36" t="s">
        <v>110</v>
      </c>
      <c r="C61" s="14"/>
      <c r="D61" s="15"/>
      <c r="E61" s="15"/>
      <c r="F61" s="15"/>
      <c r="G61" s="15"/>
      <c r="H61" s="15"/>
      <c r="I61" s="15"/>
      <c r="J61" s="17">
        <v>4</v>
      </c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7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8"/>
      <c r="AH61" s="15"/>
      <c r="AI61" s="17">
        <v>27</v>
      </c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  <c r="AU61" s="15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6">
        <f t="shared" si="12"/>
        <v>31</v>
      </c>
    </row>
    <row r="62" spans="1:59" ht="15.75" customHeight="1">
      <c r="A62" s="122"/>
      <c r="B62" s="36" t="s">
        <v>111</v>
      </c>
      <c r="C62" s="14"/>
      <c r="D62" s="17">
        <v>2</v>
      </c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8"/>
      <c r="AH62" s="15"/>
      <c r="AI62" s="17">
        <v>2</v>
      </c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6">
        <f t="shared" si="12"/>
        <v>4</v>
      </c>
    </row>
    <row r="63" spans="1:59" ht="15.75" customHeight="1">
      <c r="A63" s="122"/>
      <c r="B63" s="36" t="s">
        <v>112</v>
      </c>
      <c r="C63" s="14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6">
        <f t="shared" si="12"/>
        <v>0</v>
      </c>
    </row>
    <row r="64" spans="1:59" ht="15.75" customHeight="1">
      <c r="A64" s="122"/>
      <c r="B64" s="36" t="s">
        <v>55</v>
      </c>
      <c r="C64" s="38"/>
      <c r="D64" s="38">
        <f t="shared" ref="D64:BF64" si="13">SUM(D58:D63)</f>
        <v>3</v>
      </c>
      <c r="E64" s="38">
        <f t="shared" si="13"/>
        <v>0</v>
      </c>
      <c r="F64" s="38">
        <f t="shared" si="13"/>
        <v>0</v>
      </c>
      <c r="G64" s="38">
        <f t="shared" si="13"/>
        <v>0</v>
      </c>
      <c r="H64" s="38">
        <f t="shared" si="13"/>
        <v>0</v>
      </c>
      <c r="I64" s="38">
        <f t="shared" si="13"/>
        <v>0</v>
      </c>
      <c r="J64" s="38">
        <f t="shared" si="13"/>
        <v>5</v>
      </c>
      <c r="K64" s="38">
        <f t="shared" si="13"/>
        <v>0</v>
      </c>
      <c r="L64" s="38">
        <f t="shared" si="13"/>
        <v>0</v>
      </c>
      <c r="M64" s="38">
        <f t="shared" si="13"/>
        <v>0</v>
      </c>
      <c r="N64" s="38">
        <f t="shared" si="13"/>
        <v>0</v>
      </c>
      <c r="O64" s="38">
        <f t="shared" si="13"/>
        <v>0</v>
      </c>
      <c r="P64" s="38">
        <f t="shared" si="13"/>
        <v>0</v>
      </c>
      <c r="Q64" s="38">
        <f t="shared" si="13"/>
        <v>0</v>
      </c>
      <c r="R64" s="38">
        <f t="shared" si="13"/>
        <v>0</v>
      </c>
      <c r="S64" s="38">
        <f t="shared" si="13"/>
        <v>0</v>
      </c>
      <c r="T64" s="38">
        <f t="shared" si="13"/>
        <v>0</v>
      </c>
      <c r="U64" s="38">
        <f t="shared" si="13"/>
        <v>0</v>
      </c>
      <c r="V64" s="38">
        <f t="shared" si="13"/>
        <v>0</v>
      </c>
      <c r="W64" s="38">
        <f t="shared" si="13"/>
        <v>0</v>
      </c>
      <c r="X64" s="38">
        <f t="shared" si="13"/>
        <v>0</v>
      </c>
      <c r="Y64" s="38">
        <f t="shared" si="13"/>
        <v>0</v>
      </c>
      <c r="Z64" s="38">
        <f t="shared" si="13"/>
        <v>0</v>
      </c>
      <c r="AA64" s="38">
        <f t="shared" si="13"/>
        <v>0</v>
      </c>
      <c r="AB64" s="38">
        <f t="shared" si="13"/>
        <v>0</v>
      </c>
      <c r="AC64" s="38">
        <f t="shared" si="13"/>
        <v>0</v>
      </c>
      <c r="AD64" s="38">
        <f t="shared" si="13"/>
        <v>0</v>
      </c>
      <c r="AE64" s="38">
        <f t="shared" si="13"/>
        <v>0</v>
      </c>
      <c r="AF64" s="38">
        <f t="shared" si="13"/>
        <v>0</v>
      </c>
      <c r="AG64" s="38">
        <f t="shared" si="13"/>
        <v>0</v>
      </c>
      <c r="AH64" s="38">
        <f t="shared" si="13"/>
        <v>0</v>
      </c>
      <c r="AI64" s="38">
        <f t="shared" si="13"/>
        <v>49</v>
      </c>
      <c r="AJ64" s="38">
        <f t="shared" si="13"/>
        <v>0</v>
      </c>
      <c r="AK64" s="38">
        <f t="shared" si="13"/>
        <v>0</v>
      </c>
      <c r="AL64" s="38">
        <f t="shared" si="13"/>
        <v>0</v>
      </c>
      <c r="AM64" s="38">
        <f t="shared" si="13"/>
        <v>0</v>
      </c>
      <c r="AN64" s="38">
        <f t="shared" si="13"/>
        <v>0</v>
      </c>
      <c r="AO64" s="38">
        <f t="shared" si="13"/>
        <v>0</v>
      </c>
      <c r="AP64" s="38">
        <f t="shared" si="13"/>
        <v>0</v>
      </c>
      <c r="AQ64" s="38">
        <f t="shared" si="13"/>
        <v>1</v>
      </c>
      <c r="AR64" s="38">
        <f t="shared" si="13"/>
        <v>0</v>
      </c>
      <c r="AS64" s="38">
        <f t="shared" si="13"/>
        <v>0</v>
      </c>
      <c r="AT64" s="38">
        <f t="shared" si="13"/>
        <v>0</v>
      </c>
      <c r="AU64" s="38">
        <f t="shared" si="13"/>
        <v>0</v>
      </c>
      <c r="AV64" s="38">
        <f t="shared" si="13"/>
        <v>0</v>
      </c>
      <c r="AW64" s="38">
        <f t="shared" si="13"/>
        <v>0</v>
      </c>
      <c r="AX64" s="38">
        <f t="shared" si="13"/>
        <v>0</v>
      </c>
      <c r="AY64" s="38">
        <f t="shared" si="13"/>
        <v>0</v>
      </c>
      <c r="AZ64" s="38">
        <f t="shared" si="13"/>
        <v>0</v>
      </c>
      <c r="BA64" s="38">
        <f t="shared" si="13"/>
        <v>0</v>
      </c>
      <c r="BB64" s="38">
        <f t="shared" si="13"/>
        <v>0</v>
      </c>
      <c r="BC64" s="38">
        <f t="shared" si="13"/>
        <v>0</v>
      </c>
      <c r="BD64" s="38">
        <f t="shared" si="13"/>
        <v>0</v>
      </c>
      <c r="BE64" s="38">
        <f t="shared" si="13"/>
        <v>0</v>
      </c>
      <c r="BF64" s="38">
        <f t="shared" si="13"/>
        <v>0</v>
      </c>
      <c r="BG64" s="20">
        <f t="shared" si="12"/>
        <v>58</v>
      </c>
    </row>
    <row r="65" spans="1:59" ht="15.75" customHeight="1">
      <c r="A65" s="122"/>
      <c r="B65" s="36"/>
      <c r="C65" s="14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  <c r="AU65" s="15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 s="15"/>
      <c r="BG65" s="23"/>
    </row>
    <row r="66" spans="1:59" ht="15.75" customHeight="1">
      <c r="A66" s="123"/>
      <c r="B66" s="39" t="s">
        <v>1</v>
      </c>
      <c r="C66" s="40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33">
        <f t="shared" ref="BG66:BG73" si="14">SUM(C66:BF66)</f>
        <v>0</v>
      </c>
    </row>
    <row r="67" spans="1:59" ht="15.75" customHeight="1">
      <c r="A67" s="121">
        <v>8</v>
      </c>
      <c r="B67" s="34" t="s">
        <v>107</v>
      </c>
      <c r="C67" s="8"/>
      <c r="D67" s="10">
        <v>1</v>
      </c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10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11"/>
      <c r="AH67" s="9"/>
      <c r="AI67" s="9"/>
      <c r="AJ67" s="9"/>
      <c r="AK67" s="10">
        <v>3</v>
      </c>
      <c r="AL67" s="9"/>
      <c r="AM67" s="10">
        <v>4</v>
      </c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12">
        <f t="shared" si="14"/>
        <v>8</v>
      </c>
    </row>
    <row r="68" spans="1:59" ht="15.75" customHeight="1">
      <c r="A68" s="122"/>
      <c r="B68" s="36" t="s">
        <v>108</v>
      </c>
      <c r="C68" s="14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7">
        <v>4</v>
      </c>
      <c r="AL68" s="15"/>
      <c r="AM68" s="15"/>
      <c r="AN68" s="15"/>
      <c r="AO68" s="15"/>
      <c r="AP68" s="15"/>
      <c r="AQ68" s="15"/>
      <c r="AR68" s="15"/>
      <c r="AS68" s="15"/>
      <c r="AT68" s="15"/>
      <c r="AU68" s="15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15"/>
      <c r="BG68" s="16">
        <f t="shared" si="14"/>
        <v>4</v>
      </c>
    </row>
    <row r="69" spans="1:59" ht="15.75" customHeight="1">
      <c r="A69" s="122"/>
      <c r="B69" s="36" t="s">
        <v>109</v>
      </c>
      <c r="C69" s="14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7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7">
        <v>4</v>
      </c>
      <c r="AL69" s="15"/>
      <c r="AM69" s="17">
        <v>5</v>
      </c>
      <c r="AN69" s="15"/>
      <c r="AO69" s="15"/>
      <c r="AP69" s="15"/>
      <c r="AQ69" s="15"/>
      <c r="AR69" s="15"/>
      <c r="AS69" s="15"/>
      <c r="AT69" s="15"/>
      <c r="AU69" s="15"/>
      <c r="AV69" s="15"/>
      <c r="AW69" s="15"/>
      <c r="AX69" s="15"/>
      <c r="AY69" s="15"/>
      <c r="AZ69" s="15"/>
      <c r="BA69" s="15"/>
      <c r="BB69" s="15"/>
      <c r="BC69" s="15"/>
      <c r="BD69" s="15"/>
      <c r="BE69" s="15"/>
      <c r="BF69" s="15"/>
      <c r="BG69" s="16">
        <f t="shared" si="14"/>
        <v>9</v>
      </c>
    </row>
    <row r="70" spans="1:59" ht="15.75" customHeight="1">
      <c r="A70" s="122"/>
      <c r="B70" s="36" t="s">
        <v>110</v>
      </c>
      <c r="C70" s="14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7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8"/>
      <c r="AH70" s="15"/>
      <c r="AI70" s="15"/>
      <c r="AJ70" s="15"/>
      <c r="AK70" s="17">
        <v>3</v>
      </c>
      <c r="AL70" s="15"/>
      <c r="AM70" s="17">
        <v>3</v>
      </c>
      <c r="AN70" s="15"/>
      <c r="AO70" s="15"/>
      <c r="AP70" s="15"/>
      <c r="AQ70" s="15"/>
      <c r="AR70" s="15"/>
      <c r="AS70" s="15"/>
      <c r="AT70" s="15"/>
      <c r="AU70" s="15"/>
      <c r="AV70" s="15"/>
      <c r="AW70" s="15"/>
      <c r="AX70" s="15"/>
      <c r="AY70" s="15"/>
      <c r="AZ70" s="15"/>
      <c r="BA70" s="15"/>
      <c r="BB70" s="15"/>
      <c r="BC70" s="15"/>
      <c r="BD70" s="15"/>
      <c r="BE70" s="15"/>
      <c r="BF70" s="15"/>
      <c r="BG70" s="16">
        <f t="shared" si="14"/>
        <v>6</v>
      </c>
    </row>
    <row r="71" spans="1:59" ht="15.75" customHeight="1">
      <c r="A71" s="122"/>
      <c r="B71" s="36" t="s">
        <v>111</v>
      </c>
      <c r="C71" s="14"/>
      <c r="D71" s="17">
        <v>1</v>
      </c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8"/>
      <c r="AH71" s="15"/>
      <c r="AI71" s="15"/>
      <c r="AJ71" s="15"/>
      <c r="AK71" s="17">
        <v>3</v>
      </c>
      <c r="AL71" s="15"/>
      <c r="AM71" s="15"/>
      <c r="AN71" s="15"/>
      <c r="AO71" s="15"/>
      <c r="AP71" s="15"/>
      <c r="AQ71" s="15"/>
      <c r="AR71" s="15"/>
      <c r="AS71" s="15"/>
      <c r="AT71" s="15"/>
      <c r="AU71" s="15"/>
      <c r="AV71" s="15"/>
      <c r="AW71" s="15"/>
      <c r="AX71" s="15"/>
      <c r="AY71" s="15"/>
      <c r="AZ71" s="15"/>
      <c r="BA71" s="15"/>
      <c r="BB71" s="15"/>
      <c r="BC71" s="15"/>
      <c r="BD71" s="15"/>
      <c r="BE71" s="15"/>
      <c r="BF71" s="15"/>
      <c r="BG71" s="16">
        <f t="shared" si="14"/>
        <v>4</v>
      </c>
    </row>
    <row r="72" spans="1:59" ht="15.75" customHeight="1">
      <c r="A72" s="122"/>
      <c r="B72" s="36" t="s">
        <v>112</v>
      </c>
      <c r="C72" s="14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  <c r="AU72" s="15"/>
      <c r="AV72" s="15"/>
      <c r="AW72" s="15"/>
      <c r="AX72" s="15"/>
      <c r="AY72" s="15"/>
      <c r="AZ72" s="15"/>
      <c r="BA72" s="15"/>
      <c r="BB72" s="15"/>
      <c r="BC72" s="15"/>
      <c r="BD72" s="15"/>
      <c r="BE72" s="15"/>
      <c r="BF72" s="15"/>
      <c r="BG72" s="16">
        <f t="shared" si="14"/>
        <v>0</v>
      </c>
    </row>
    <row r="73" spans="1:59" ht="15.75" customHeight="1">
      <c r="A73" s="122"/>
      <c r="B73" s="36" t="s">
        <v>55</v>
      </c>
      <c r="C73" s="38"/>
      <c r="D73" s="38">
        <f t="shared" ref="D73:BF73" si="15">SUM(D67:D72)</f>
        <v>2</v>
      </c>
      <c r="E73" s="38">
        <f t="shared" si="15"/>
        <v>0</v>
      </c>
      <c r="F73" s="38">
        <f t="shared" si="15"/>
        <v>0</v>
      </c>
      <c r="G73" s="38">
        <f t="shared" si="15"/>
        <v>0</v>
      </c>
      <c r="H73" s="38">
        <f t="shared" si="15"/>
        <v>0</v>
      </c>
      <c r="I73" s="38">
        <f t="shared" si="15"/>
        <v>0</v>
      </c>
      <c r="J73" s="38">
        <f t="shared" si="15"/>
        <v>0</v>
      </c>
      <c r="K73" s="38">
        <f t="shared" si="15"/>
        <v>0</v>
      </c>
      <c r="L73" s="38">
        <f t="shared" si="15"/>
        <v>0</v>
      </c>
      <c r="M73" s="38">
        <f t="shared" si="15"/>
        <v>0</v>
      </c>
      <c r="N73" s="38">
        <f t="shared" si="15"/>
        <v>0</v>
      </c>
      <c r="O73" s="38">
        <f t="shared" si="15"/>
        <v>0</v>
      </c>
      <c r="P73" s="38">
        <f t="shared" si="15"/>
        <v>0</v>
      </c>
      <c r="Q73" s="38">
        <f t="shared" si="15"/>
        <v>0</v>
      </c>
      <c r="R73" s="38">
        <f t="shared" si="15"/>
        <v>0</v>
      </c>
      <c r="S73" s="38">
        <f t="shared" si="15"/>
        <v>0</v>
      </c>
      <c r="T73" s="38">
        <f t="shared" si="15"/>
        <v>0</v>
      </c>
      <c r="U73" s="38">
        <f t="shared" si="15"/>
        <v>0</v>
      </c>
      <c r="V73" s="38">
        <f t="shared" si="15"/>
        <v>0</v>
      </c>
      <c r="W73" s="38">
        <f t="shared" si="15"/>
        <v>0</v>
      </c>
      <c r="X73" s="38">
        <f t="shared" si="15"/>
        <v>0</v>
      </c>
      <c r="Y73" s="38">
        <f t="shared" si="15"/>
        <v>0</v>
      </c>
      <c r="Z73" s="38">
        <f t="shared" si="15"/>
        <v>0</v>
      </c>
      <c r="AA73" s="38">
        <f t="shared" si="15"/>
        <v>0</v>
      </c>
      <c r="AB73" s="38">
        <f t="shared" si="15"/>
        <v>0</v>
      </c>
      <c r="AC73" s="38">
        <f t="shared" si="15"/>
        <v>0</v>
      </c>
      <c r="AD73" s="38">
        <f t="shared" si="15"/>
        <v>0</v>
      </c>
      <c r="AE73" s="38">
        <f t="shared" si="15"/>
        <v>0</v>
      </c>
      <c r="AF73" s="38">
        <f t="shared" si="15"/>
        <v>0</v>
      </c>
      <c r="AG73" s="38">
        <f t="shared" si="15"/>
        <v>0</v>
      </c>
      <c r="AH73" s="38">
        <f t="shared" si="15"/>
        <v>0</v>
      </c>
      <c r="AI73" s="38">
        <f t="shared" si="15"/>
        <v>0</v>
      </c>
      <c r="AJ73" s="38">
        <f t="shared" si="15"/>
        <v>0</v>
      </c>
      <c r="AK73" s="38">
        <f t="shared" si="15"/>
        <v>17</v>
      </c>
      <c r="AL73" s="38">
        <f t="shared" si="15"/>
        <v>0</v>
      </c>
      <c r="AM73" s="38">
        <f t="shared" si="15"/>
        <v>12</v>
      </c>
      <c r="AN73" s="38">
        <f t="shared" si="15"/>
        <v>0</v>
      </c>
      <c r="AO73" s="38">
        <f t="shared" si="15"/>
        <v>0</v>
      </c>
      <c r="AP73" s="38">
        <f t="shared" si="15"/>
        <v>0</v>
      </c>
      <c r="AQ73" s="38">
        <f t="shared" si="15"/>
        <v>0</v>
      </c>
      <c r="AR73" s="38">
        <f t="shared" si="15"/>
        <v>0</v>
      </c>
      <c r="AS73" s="38">
        <f t="shared" si="15"/>
        <v>0</v>
      </c>
      <c r="AT73" s="38">
        <f t="shared" si="15"/>
        <v>0</v>
      </c>
      <c r="AU73" s="38">
        <f t="shared" si="15"/>
        <v>0</v>
      </c>
      <c r="AV73" s="38">
        <f t="shared" si="15"/>
        <v>0</v>
      </c>
      <c r="AW73" s="38">
        <f t="shared" si="15"/>
        <v>0</v>
      </c>
      <c r="AX73" s="38">
        <f t="shared" si="15"/>
        <v>0</v>
      </c>
      <c r="AY73" s="38">
        <f t="shared" si="15"/>
        <v>0</v>
      </c>
      <c r="AZ73" s="38">
        <f t="shared" si="15"/>
        <v>0</v>
      </c>
      <c r="BA73" s="38">
        <f t="shared" si="15"/>
        <v>0</v>
      </c>
      <c r="BB73" s="38">
        <f t="shared" si="15"/>
        <v>0</v>
      </c>
      <c r="BC73" s="38">
        <f t="shared" si="15"/>
        <v>0</v>
      </c>
      <c r="BD73" s="38">
        <f t="shared" si="15"/>
        <v>0</v>
      </c>
      <c r="BE73" s="38">
        <f t="shared" si="15"/>
        <v>0</v>
      </c>
      <c r="BF73" s="38">
        <f t="shared" si="15"/>
        <v>0</v>
      </c>
      <c r="BG73" s="20">
        <f t="shared" si="14"/>
        <v>31</v>
      </c>
    </row>
    <row r="74" spans="1:59" ht="15.75" customHeight="1">
      <c r="A74" s="122"/>
      <c r="B74" s="36"/>
      <c r="C74" s="14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  <c r="AU74" s="15"/>
      <c r="AV74" s="15"/>
      <c r="AW74" s="15"/>
      <c r="AX74" s="15"/>
      <c r="AY74" s="15"/>
      <c r="AZ74" s="15"/>
      <c r="BA74" s="15"/>
      <c r="BB74" s="15"/>
      <c r="BC74" s="15"/>
      <c r="BD74" s="15"/>
      <c r="BE74" s="15"/>
      <c r="BF74" s="15"/>
      <c r="BG74" s="23"/>
    </row>
    <row r="75" spans="1:59" ht="15.75" customHeight="1">
      <c r="A75" s="123"/>
      <c r="B75" s="39" t="s">
        <v>1</v>
      </c>
      <c r="C75" s="40"/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  <c r="AF75" s="41"/>
      <c r="AG75" s="41"/>
      <c r="AH75" s="41"/>
      <c r="AI75" s="41"/>
      <c r="AJ75" s="41"/>
      <c r="AK75" s="41"/>
      <c r="AL75" s="41"/>
      <c r="AM75" s="41"/>
      <c r="AN75" s="41"/>
      <c r="AO75" s="41"/>
      <c r="AP75" s="41"/>
      <c r="AQ75" s="41"/>
      <c r="AR75" s="41"/>
      <c r="AS75" s="41"/>
      <c r="AT75" s="41"/>
      <c r="AU75" s="41"/>
      <c r="AV75" s="41"/>
      <c r="AW75" s="41"/>
      <c r="AX75" s="41"/>
      <c r="AY75" s="41"/>
      <c r="AZ75" s="41"/>
      <c r="BA75" s="41"/>
      <c r="BB75" s="41"/>
      <c r="BC75" s="41"/>
      <c r="BD75" s="41"/>
      <c r="BE75" s="41"/>
      <c r="BF75" s="41"/>
      <c r="BG75" s="33">
        <f t="shared" ref="BG75:BG82" si="16">SUM(C75:BF75)</f>
        <v>0</v>
      </c>
    </row>
    <row r="76" spans="1:59" ht="15.75" customHeight="1">
      <c r="A76" s="121">
        <v>9</v>
      </c>
      <c r="B76" s="34" t="s">
        <v>107</v>
      </c>
      <c r="C76" s="8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10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11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AZ76" s="9"/>
      <c r="BA76" s="9"/>
      <c r="BB76" s="9"/>
      <c r="BC76" s="9"/>
      <c r="BD76" s="9"/>
      <c r="BE76" s="9"/>
      <c r="BF76" s="9"/>
      <c r="BG76" s="12">
        <f t="shared" si="16"/>
        <v>0</v>
      </c>
    </row>
    <row r="77" spans="1:59" ht="15.75" customHeight="1">
      <c r="A77" s="122"/>
      <c r="B77" s="36" t="s">
        <v>108</v>
      </c>
      <c r="C77" s="14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  <c r="AU77" s="15"/>
      <c r="AV77" s="15"/>
      <c r="AW77" s="15"/>
      <c r="AX77" s="15"/>
      <c r="AY77" s="15"/>
      <c r="AZ77" s="15"/>
      <c r="BA77" s="15"/>
      <c r="BB77" s="15"/>
      <c r="BC77" s="15"/>
      <c r="BD77" s="15"/>
      <c r="BE77" s="15"/>
      <c r="BF77" s="15"/>
      <c r="BG77" s="16">
        <f t="shared" si="16"/>
        <v>0</v>
      </c>
    </row>
    <row r="78" spans="1:59" ht="15.75" customHeight="1">
      <c r="A78" s="122"/>
      <c r="B78" s="36" t="s">
        <v>109</v>
      </c>
      <c r="C78" s="14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7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15"/>
      <c r="AR78" s="15"/>
      <c r="AS78" s="15"/>
      <c r="AT78" s="15"/>
      <c r="AU78" s="15"/>
      <c r="AV78" s="15"/>
      <c r="AW78" s="15"/>
      <c r="AX78" s="15"/>
      <c r="AY78" s="15"/>
      <c r="AZ78" s="15"/>
      <c r="BA78" s="15"/>
      <c r="BB78" s="15"/>
      <c r="BC78" s="15"/>
      <c r="BD78" s="15"/>
      <c r="BE78" s="15"/>
      <c r="BF78" s="15"/>
      <c r="BG78" s="16">
        <f t="shared" si="16"/>
        <v>0</v>
      </c>
    </row>
    <row r="79" spans="1:59" ht="15.75" customHeight="1">
      <c r="A79" s="122"/>
      <c r="B79" s="36" t="s">
        <v>110</v>
      </c>
      <c r="C79" s="14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7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8"/>
      <c r="AH79" s="15"/>
      <c r="AI79" s="15"/>
      <c r="AJ79" s="15"/>
      <c r="AK79" s="15"/>
      <c r="AL79" s="15"/>
      <c r="AM79" s="15"/>
      <c r="AN79" s="15"/>
      <c r="AO79" s="15"/>
      <c r="AP79" s="15"/>
      <c r="AQ79" s="15"/>
      <c r="AR79" s="15"/>
      <c r="AS79" s="15"/>
      <c r="AT79" s="15"/>
      <c r="AU79" s="15"/>
      <c r="AV79" s="15"/>
      <c r="AW79" s="15"/>
      <c r="AX79" s="15"/>
      <c r="AY79" s="15"/>
      <c r="AZ79" s="15"/>
      <c r="BA79" s="15"/>
      <c r="BB79" s="15"/>
      <c r="BC79" s="15"/>
      <c r="BD79" s="15"/>
      <c r="BE79" s="15"/>
      <c r="BF79" s="15"/>
      <c r="BG79" s="16">
        <f t="shared" si="16"/>
        <v>0</v>
      </c>
    </row>
    <row r="80" spans="1:59" ht="15.75" customHeight="1">
      <c r="A80" s="122"/>
      <c r="B80" s="36" t="s">
        <v>111</v>
      </c>
      <c r="C80" s="14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8"/>
      <c r="AH80" s="15"/>
      <c r="AI80" s="15"/>
      <c r="AJ80" s="15"/>
      <c r="AK80" s="15"/>
      <c r="AL80" s="15"/>
      <c r="AM80" s="15"/>
      <c r="AN80" s="15"/>
      <c r="AO80" s="15"/>
      <c r="AP80" s="15"/>
      <c r="AQ80" s="15"/>
      <c r="AR80" s="15"/>
      <c r="AS80" s="15"/>
      <c r="AT80" s="15"/>
      <c r="AU80" s="15"/>
      <c r="AV80" s="15"/>
      <c r="AW80" s="15"/>
      <c r="AX80" s="15"/>
      <c r="AY80" s="15"/>
      <c r="AZ80" s="15"/>
      <c r="BA80" s="15"/>
      <c r="BB80" s="15"/>
      <c r="BC80" s="15"/>
      <c r="BD80" s="15"/>
      <c r="BE80" s="15"/>
      <c r="BF80" s="15"/>
      <c r="BG80" s="16">
        <f t="shared" si="16"/>
        <v>0</v>
      </c>
    </row>
    <row r="81" spans="1:59" ht="15.75" customHeight="1">
      <c r="A81" s="122"/>
      <c r="B81" s="36" t="s">
        <v>112</v>
      </c>
      <c r="C81" s="14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  <c r="AP81" s="15"/>
      <c r="AQ81" s="15"/>
      <c r="AR81" s="15"/>
      <c r="AS81" s="15"/>
      <c r="AT81" s="15"/>
      <c r="AU81" s="15"/>
      <c r="AV81" s="15"/>
      <c r="AW81" s="15"/>
      <c r="AX81" s="15"/>
      <c r="AY81" s="15"/>
      <c r="AZ81" s="15"/>
      <c r="BA81" s="15"/>
      <c r="BB81" s="15"/>
      <c r="BC81" s="15"/>
      <c r="BD81" s="15"/>
      <c r="BE81" s="15"/>
      <c r="BF81" s="15"/>
      <c r="BG81" s="16">
        <f t="shared" si="16"/>
        <v>0</v>
      </c>
    </row>
    <row r="82" spans="1:59" ht="15.75" customHeight="1">
      <c r="A82" s="122"/>
      <c r="B82" s="36" t="s">
        <v>55</v>
      </c>
      <c r="C82" s="38"/>
      <c r="D82" s="38">
        <f t="shared" ref="D82:BF82" si="17">SUM(D76:D81)</f>
        <v>0</v>
      </c>
      <c r="E82" s="38">
        <f t="shared" si="17"/>
        <v>0</v>
      </c>
      <c r="F82" s="38">
        <f t="shared" si="17"/>
        <v>0</v>
      </c>
      <c r="G82" s="38">
        <f t="shared" si="17"/>
        <v>0</v>
      </c>
      <c r="H82" s="38">
        <f t="shared" si="17"/>
        <v>0</v>
      </c>
      <c r="I82" s="38">
        <f t="shared" si="17"/>
        <v>0</v>
      </c>
      <c r="J82" s="38">
        <f t="shared" si="17"/>
        <v>0</v>
      </c>
      <c r="K82" s="38">
        <f t="shared" si="17"/>
        <v>0</v>
      </c>
      <c r="L82" s="38">
        <f t="shared" si="17"/>
        <v>0</v>
      </c>
      <c r="M82" s="38">
        <f t="shared" si="17"/>
        <v>0</v>
      </c>
      <c r="N82" s="38">
        <f t="shared" si="17"/>
        <v>0</v>
      </c>
      <c r="O82" s="38">
        <f t="shared" si="17"/>
        <v>0</v>
      </c>
      <c r="P82" s="38">
        <f t="shared" si="17"/>
        <v>0</v>
      </c>
      <c r="Q82" s="38">
        <f t="shared" si="17"/>
        <v>0</v>
      </c>
      <c r="R82" s="38">
        <f t="shared" si="17"/>
        <v>0</v>
      </c>
      <c r="S82" s="38">
        <f t="shared" si="17"/>
        <v>0</v>
      </c>
      <c r="T82" s="38">
        <f t="shared" si="17"/>
        <v>0</v>
      </c>
      <c r="U82" s="38">
        <f t="shared" si="17"/>
        <v>0</v>
      </c>
      <c r="V82" s="38">
        <f t="shared" si="17"/>
        <v>0</v>
      </c>
      <c r="W82" s="38">
        <f t="shared" si="17"/>
        <v>0</v>
      </c>
      <c r="X82" s="38">
        <f t="shared" si="17"/>
        <v>0</v>
      </c>
      <c r="Y82" s="38">
        <f t="shared" si="17"/>
        <v>0</v>
      </c>
      <c r="Z82" s="38">
        <f t="shared" si="17"/>
        <v>0</v>
      </c>
      <c r="AA82" s="38">
        <f t="shared" si="17"/>
        <v>0</v>
      </c>
      <c r="AB82" s="38">
        <f t="shared" si="17"/>
        <v>0</v>
      </c>
      <c r="AC82" s="38">
        <f t="shared" si="17"/>
        <v>0</v>
      </c>
      <c r="AD82" s="38">
        <f t="shared" si="17"/>
        <v>0</v>
      </c>
      <c r="AE82" s="38">
        <f t="shared" si="17"/>
        <v>0</v>
      </c>
      <c r="AF82" s="38">
        <f t="shared" si="17"/>
        <v>0</v>
      </c>
      <c r="AG82" s="38">
        <f t="shared" si="17"/>
        <v>0</v>
      </c>
      <c r="AH82" s="38">
        <f t="shared" si="17"/>
        <v>0</v>
      </c>
      <c r="AI82" s="38">
        <f t="shared" si="17"/>
        <v>0</v>
      </c>
      <c r="AJ82" s="38">
        <f t="shared" si="17"/>
        <v>0</v>
      </c>
      <c r="AK82" s="38">
        <f t="shared" si="17"/>
        <v>0</v>
      </c>
      <c r="AL82" s="38">
        <f t="shared" si="17"/>
        <v>0</v>
      </c>
      <c r="AM82" s="38">
        <f t="shared" si="17"/>
        <v>0</v>
      </c>
      <c r="AN82" s="38">
        <f t="shared" si="17"/>
        <v>0</v>
      </c>
      <c r="AO82" s="38">
        <f t="shared" si="17"/>
        <v>0</v>
      </c>
      <c r="AP82" s="38">
        <f t="shared" si="17"/>
        <v>0</v>
      </c>
      <c r="AQ82" s="38">
        <f t="shared" si="17"/>
        <v>0</v>
      </c>
      <c r="AR82" s="38">
        <f t="shared" si="17"/>
        <v>0</v>
      </c>
      <c r="AS82" s="38">
        <f t="shared" si="17"/>
        <v>0</v>
      </c>
      <c r="AT82" s="38">
        <f t="shared" si="17"/>
        <v>0</v>
      </c>
      <c r="AU82" s="38">
        <f t="shared" si="17"/>
        <v>0</v>
      </c>
      <c r="AV82" s="38">
        <f t="shared" si="17"/>
        <v>0</v>
      </c>
      <c r="AW82" s="38">
        <f t="shared" si="17"/>
        <v>0</v>
      </c>
      <c r="AX82" s="38">
        <f t="shared" si="17"/>
        <v>0</v>
      </c>
      <c r="AY82" s="38">
        <f t="shared" si="17"/>
        <v>0</v>
      </c>
      <c r="AZ82" s="38">
        <f t="shared" si="17"/>
        <v>0</v>
      </c>
      <c r="BA82" s="38">
        <f t="shared" si="17"/>
        <v>0</v>
      </c>
      <c r="BB82" s="38">
        <f t="shared" si="17"/>
        <v>0</v>
      </c>
      <c r="BC82" s="38">
        <f t="shared" si="17"/>
        <v>0</v>
      </c>
      <c r="BD82" s="38">
        <f t="shared" si="17"/>
        <v>0</v>
      </c>
      <c r="BE82" s="38">
        <f t="shared" si="17"/>
        <v>0</v>
      </c>
      <c r="BF82" s="38">
        <f t="shared" si="17"/>
        <v>0</v>
      </c>
      <c r="BG82" s="20">
        <f t="shared" si="16"/>
        <v>0</v>
      </c>
    </row>
    <row r="83" spans="1:59" ht="15.75" customHeight="1">
      <c r="A83" s="122"/>
      <c r="B83" s="36"/>
      <c r="C83" s="14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7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  <c r="AP83" s="15"/>
      <c r="AQ83" s="15"/>
      <c r="AR83" s="15"/>
      <c r="AS83" s="15"/>
      <c r="AT83" s="15"/>
      <c r="AU83" s="15"/>
      <c r="AV83" s="15"/>
      <c r="AW83" s="15"/>
      <c r="AX83" s="15"/>
      <c r="AY83" s="15"/>
      <c r="AZ83" s="15"/>
      <c r="BA83" s="15"/>
      <c r="BB83" s="15"/>
      <c r="BC83" s="15"/>
      <c r="BD83" s="15"/>
      <c r="BE83" s="15"/>
      <c r="BF83" s="15"/>
      <c r="BG83" s="23"/>
    </row>
    <row r="84" spans="1:59" ht="15.75" customHeight="1">
      <c r="A84" s="123"/>
      <c r="B84" s="39" t="s">
        <v>1</v>
      </c>
      <c r="C84" s="40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33">
        <f t="shared" ref="BG84:BG91" si="18">SUM(C84:BF84)</f>
        <v>0</v>
      </c>
    </row>
    <row r="85" spans="1:59" ht="15.75" customHeight="1">
      <c r="A85" s="121">
        <v>10</v>
      </c>
      <c r="B85" s="34" t="s">
        <v>107</v>
      </c>
      <c r="C85" s="8"/>
      <c r="D85" s="9"/>
      <c r="E85" s="9"/>
      <c r="F85" s="9"/>
      <c r="G85" s="9"/>
      <c r="H85" s="9"/>
      <c r="I85" s="9"/>
      <c r="J85" s="9"/>
      <c r="K85" s="9"/>
      <c r="L85" s="9"/>
      <c r="M85" s="10">
        <v>1</v>
      </c>
      <c r="N85" s="9"/>
      <c r="O85" s="9"/>
      <c r="P85" s="9"/>
      <c r="Q85" s="9"/>
      <c r="R85" s="9"/>
      <c r="S85" s="9"/>
      <c r="T85" s="9"/>
      <c r="U85" s="10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11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10">
        <v>7</v>
      </c>
      <c r="AU85" s="9"/>
      <c r="AV85" s="9"/>
      <c r="AW85" s="9"/>
      <c r="AX85" s="9"/>
      <c r="AY85" s="9"/>
      <c r="AZ85" s="9"/>
      <c r="BA85" s="9"/>
      <c r="BB85" s="9"/>
      <c r="BC85" s="9"/>
      <c r="BD85" s="9"/>
      <c r="BE85" s="9"/>
      <c r="BF85" s="9"/>
      <c r="BG85" s="12">
        <f t="shared" si="18"/>
        <v>8</v>
      </c>
    </row>
    <row r="86" spans="1:59" ht="15.75" customHeight="1">
      <c r="A86" s="122"/>
      <c r="B86" s="36" t="s">
        <v>108</v>
      </c>
      <c r="C86" s="14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  <c r="AP86" s="15"/>
      <c r="AQ86" s="15"/>
      <c r="AR86" s="15"/>
      <c r="AS86" s="15"/>
      <c r="AT86" s="15"/>
      <c r="AU86" s="15"/>
      <c r="AV86" s="15"/>
      <c r="AW86" s="15"/>
      <c r="AX86" s="15"/>
      <c r="AY86" s="15"/>
      <c r="AZ86" s="15"/>
      <c r="BA86" s="15"/>
      <c r="BB86" s="15"/>
      <c r="BC86" s="15"/>
      <c r="BD86" s="15"/>
      <c r="BE86" s="15"/>
      <c r="BF86" s="15"/>
      <c r="BG86" s="16">
        <f t="shared" si="18"/>
        <v>0</v>
      </c>
    </row>
    <row r="87" spans="1:59" ht="15.75" customHeight="1">
      <c r="A87" s="122"/>
      <c r="B87" s="36" t="s">
        <v>109</v>
      </c>
      <c r="C87" s="14"/>
      <c r="D87" s="15"/>
      <c r="E87" s="15"/>
      <c r="F87" s="15"/>
      <c r="G87" s="15"/>
      <c r="H87" s="15"/>
      <c r="I87" s="15"/>
      <c r="J87" s="15"/>
      <c r="K87" s="15"/>
      <c r="L87" s="15"/>
      <c r="M87" s="17">
        <v>1</v>
      </c>
      <c r="N87" s="15"/>
      <c r="O87" s="15"/>
      <c r="P87" s="15"/>
      <c r="Q87" s="15"/>
      <c r="R87" s="15"/>
      <c r="S87" s="15"/>
      <c r="T87" s="15"/>
      <c r="U87" s="17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  <c r="AN87" s="15"/>
      <c r="AO87" s="15"/>
      <c r="AP87" s="15"/>
      <c r="AQ87" s="15"/>
      <c r="AR87" s="15"/>
      <c r="AS87" s="15"/>
      <c r="AT87" s="17">
        <v>3</v>
      </c>
      <c r="AU87" s="15"/>
      <c r="AV87" s="15"/>
      <c r="AW87" s="15"/>
      <c r="AX87" s="15"/>
      <c r="AY87" s="15"/>
      <c r="AZ87" s="15"/>
      <c r="BA87" s="15"/>
      <c r="BB87" s="15"/>
      <c r="BC87" s="15"/>
      <c r="BD87" s="15"/>
      <c r="BE87" s="15"/>
      <c r="BF87" s="15"/>
      <c r="BG87" s="16">
        <f t="shared" si="18"/>
        <v>4</v>
      </c>
    </row>
    <row r="88" spans="1:59" ht="15.75" customHeight="1">
      <c r="A88" s="122"/>
      <c r="B88" s="36" t="s">
        <v>110</v>
      </c>
      <c r="C88" s="14"/>
      <c r="D88" s="15"/>
      <c r="E88" s="15"/>
      <c r="F88" s="15"/>
      <c r="G88" s="15"/>
      <c r="H88" s="15"/>
      <c r="I88" s="15"/>
      <c r="J88" s="15"/>
      <c r="K88" s="15"/>
      <c r="L88" s="15"/>
      <c r="M88" s="17">
        <v>1</v>
      </c>
      <c r="N88" s="15"/>
      <c r="O88" s="15"/>
      <c r="P88" s="15"/>
      <c r="Q88" s="15"/>
      <c r="R88" s="15"/>
      <c r="S88" s="15"/>
      <c r="T88" s="15"/>
      <c r="U88" s="17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8"/>
      <c r="AH88" s="15"/>
      <c r="AI88" s="15"/>
      <c r="AJ88" s="15"/>
      <c r="AK88" s="15"/>
      <c r="AL88" s="15"/>
      <c r="AM88" s="15"/>
      <c r="AN88" s="15"/>
      <c r="AO88" s="15"/>
      <c r="AP88" s="15"/>
      <c r="AQ88" s="15"/>
      <c r="AR88" s="15"/>
      <c r="AS88" s="15"/>
      <c r="AT88" s="17">
        <v>17</v>
      </c>
      <c r="AU88" s="15"/>
      <c r="AV88" s="15"/>
      <c r="AW88" s="15"/>
      <c r="AX88" s="15"/>
      <c r="AY88" s="15"/>
      <c r="AZ88" s="15"/>
      <c r="BA88" s="15"/>
      <c r="BB88" s="15"/>
      <c r="BC88" s="15"/>
      <c r="BD88" s="15"/>
      <c r="BE88" s="15"/>
      <c r="BF88" s="15"/>
      <c r="BG88" s="16">
        <f t="shared" si="18"/>
        <v>18</v>
      </c>
    </row>
    <row r="89" spans="1:59" ht="15.75" customHeight="1">
      <c r="A89" s="122"/>
      <c r="B89" s="36" t="s">
        <v>111</v>
      </c>
      <c r="C89" s="14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8"/>
      <c r="AH89" s="15"/>
      <c r="AI89" s="15"/>
      <c r="AJ89" s="15"/>
      <c r="AK89" s="15"/>
      <c r="AL89" s="15"/>
      <c r="AM89" s="15"/>
      <c r="AN89" s="15"/>
      <c r="AO89" s="15"/>
      <c r="AP89" s="15"/>
      <c r="AQ89" s="15"/>
      <c r="AR89" s="15"/>
      <c r="AS89" s="15"/>
      <c r="AT89" s="15"/>
      <c r="AU89" s="15"/>
      <c r="AV89" s="15"/>
      <c r="AW89" s="15"/>
      <c r="AX89" s="15"/>
      <c r="AY89" s="15"/>
      <c r="AZ89" s="15"/>
      <c r="BA89" s="15"/>
      <c r="BB89" s="15"/>
      <c r="BC89" s="15"/>
      <c r="BD89" s="15"/>
      <c r="BE89" s="15"/>
      <c r="BF89" s="15"/>
      <c r="BG89" s="16">
        <f t="shared" si="18"/>
        <v>0</v>
      </c>
    </row>
    <row r="90" spans="1:59" ht="15.75" customHeight="1">
      <c r="A90" s="122"/>
      <c r="B90" s="36" t="s">
        <v>112</v>
      </c>
      <c r="C90" s="14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5"/>
      <c r="AN90" s="15"/>
      <c r="AO90" s="15"/>
      <c r="AP90" s="15"/>
      <c r="AQ90" s="15"/>
      <c r="AR90" s="15"/>
      <c r="AS90" s="15"/>
      <c r="AT90" s="17">
        <v>1</v>
      </c>
      <c r="AU90" s="15"/>
      <c r="AV90" s="15"/>
      <c r="AW90" s="15"/>
      <c r="AX90" s="15"/>
      <c r="AY90" s="15"/>
      <c r="AZ90" s="15"/>
      <c r="BA90" s="15"/>
      <c r="BB90" s="15"/>
      <c r="BC90" s="15"/>
      <c r="BD90" s="15"/>
      <c r="BE90" s="15"/>
      <c r="BF90" s="15"/>
      <c r="BG90" s="16">
        <f t="shared" si="18"/>
        <v>1</v>
      </c>
    </row>
    <row r="91" spans="1:59" ht="15.75" customHeight="1">
      <c r="A91" s="122"/>
      <c r="B91" s="36" t="s">
        <v>55</v>
      </c>
      <c r="C91" s="38"/>
      <c r="D91" s="38">
        <f t="shared" ref="D91:BF91" si="19">SUM(D85:D90)</f>
        <v>0</v>
      </c>
      <c r="E91" s="38">
        <f t="shared" si="19"/>
        <v>0</v>
      </c>
      <c r="F91" s="38">
        <f t="shared" si="19"/>
        <v>0</v>
      </c>
      <c r="G91" s="38">
        <f t="shared" si="19"/>
        <v>0</v>
      </c>
      <c r="H91" s="38">
        <f t="shared" si="19"/>
        <v>0</v>
      </c>
      <c r="I91" s="38">
        <f t="shared" si="19"/>
        <v>0</v>
      </c>
      <c r="J91" s="38">
        <f t="shared" si="19"/>
        <v>0</v>
      </c>
      <c r="K91" s="38">
        <f t="shared" si="19"/>
        <v>0</v>
      </c>
      <c r="L91" s="38">
        <f t="shared" si="19"/>
        <v>0</v>
      </c>
      <c r="M91" s="38">
        <f t="shared" si="19"/>
        <v>3</v>
      </c>
      <c r="N91" s="38">
        <f t="shared" si="19"/>
        <v>0</v>
      </c>
      <c r="O91" s="38">
        <f t="shared" si="19"/>
        <v>0</v>
      </c>
      <c r="P91" s="38">
        <f t="shared" si="19"/>
        <v>0</v>
      </c>
      <c r="Q91" s="38">
        <f t="shared" si="19"/>
        <v>0</v>
      </c>
      <c r="R91" s="38">
        <f t="shared" si="19"/>
        <v>0</v>
      </c>
      <c r="S91" s="38">
        <f t="shared" si="19"/>
        <v>0</v>
      </c>
      <c r="T91" s="38">
        <f t="shared" si="19"/>
        <v>0</v>
      </c>
      <c r="U91" s="38">
        <f t="shared" si="19"/>
        <v>0</v>
      </c>
      <c r="V91" s="38">
        <f t="shared" si="19"/>
        <v>0</v>
      </c>
      <c r="W91" s="38">
        <f t="shared" si="19"/>
        <v>0</v>
      </c>
      <c r="X91" s="38">
        <f t="shared" si="19"/>
        <v>0</v>
      </c>
      <c r="Y91" s="38">
        <f t="shared" si="19"/>
        <v>0</v>
      </c>
      <c r="Z91" s="38">
        <f t="shared" si="19"/>
        <v>0</v>
      </c>
      <c r="AA91" s="38">
        <f t="shared" si="19"/>
        <v>0</v>
      </c>
      <c r="AB91" s="38">
        <f t="shared" si="19"/>
        <v>0</v>
      </c>
      <c r="AC91" s="38">
        <f t="shared" si="19"/>
        <v>0</v>
      </c>
      <c r="AD91" s="38">
        <f t="shared" si="19"/>
        <v>0</v>
      </c>
      <c r="AE91" s="38">
        <f t="shared" si="19"/>
        <v>0</v>
      </c>
      <c r="AF91" s="38">
        <f t="shared" si="19"/>
        <v>0</v>
      </c>
      <c r="AG91" s="38">
        <f t="shared" si="19"/>
        <v>0</v>
      </c>
      <c r="AH91" s="38">
        <f t="shared" si="19"/>
        <v>0</v>
      </c>
      <c r="AI91" s="38">
        <f t="shared" si="19"/>
        <v>0</v>
      </c>
      <c r="AJ91" s="38">
        <f t="shared" si="19"/>
        <v>0</v>
      </c>
      <c r="AK91" s="38">
        <f t="shared" si="19"/>
        <v>0</v>
      </c>
      <c r="AL91" s="38">
        <f t="shared" si="19"/>
        <v>0</v>
      </c>
      <c r="AM91" s="38">
        <f t="shared" si="19"/>
        <v>0</v>
      </c>
      <c r="AN91" s="38">
        <f t="shared" si="19"/>
        <v>0</v>
      </c>
      <c r="AO91" s="38">
        <f t="shared" si="19"/>
        <v>0</v>
      </c>
      <c r="AP91" s="38">
        <f t="shared" si="19"/>
        <v>0</v>
      </c>
      <c r="AQ91" s="38">
        <f t="shared" si="19"/>
        <v>0</v>
      </c>
      <c r="AR91" s="38">
        <f t="shared" si="19"/>
        <v>0</v>
      </c>
      <c r="AS91" s="38">
        <f t="shared" si="19"/>
        <v>0</v>
      </c>
      <c r="AT91" s="38">
        <f t="shared" si="19"/>
        <v>28</v>
      </c>
      <c r="AU91" s="38">
        <f t="shared" si="19"/>
        <v>0</v>
      </c>
      <c r="AV91" s="38">
        <f t="shared" si="19"/>
        <v>0</v>
      </c>
      <c r="AW91" s="38">
        <f t="shared" si="19"/>
        <v>0</v>
      </c>
      <c r="AX91" s="38">
        <f t="shared" si="19"/>
        <v>0</v>
      </c>
      <c r="AY91" s="38">
        <f t="shared" si="19"/>
        <v>0</v>
      </c>
      <c r="AZ91" s="38">
        <f t="shared" si="19"/>
        <v>0</v>
      </c>
      <c r="BA91" s="38">
        <f t="shared" si="19"/>
        <v>0</v>
      </c>
      <c r="BB91" s="38">
        <f t="shared" si="19"/>
        <v>0</v>
      </c>
      <c r="BC91" s="38">
        <f t="shared" si="19"/>
        <v>0</v>
      </c>
      <c r="BD91" s="38">
        <f t="shared" si="19"/>
        <v>0</v>
      </c>
      <c r="BE91" s="38">
        <f t="shared" si="19"/>
        <v>0</v>
      </c>
      <c r="BF91" s="38">
        <f t="shared" si="19"/>
        <v>0</v>
      </c>
      <c r="BG91" s="20">
        <f t="shared" si="18"/>
        <v>31</v>
      </c>
    </row>
    <row r="92" spans="1:59" ht="15.75" customHeight="1">
      <c r="A92" s="122"/>
      <c r="B92" s="36"/>
      <c r="C92" s="14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/>
      <c r="AN92" s="15"/>
      <c r="AO92" s="15"/>
      <c r="AP92" s="15"/>
      <c r="AQ92" s="15"/>
      <c r="AR92" s="15"/>
      <c r="AS92" s="15"/>
      <c r="AT92" s="15"/>
      <c r="AU92" s="15"/>
      <c r="AV92" s="15"/>
      <c r="AW92" s="15"/>
      <c r="AX92" s="15"/>
      <c r="AY92" s="15"/>
      <c r="AZ92" s="15"/>
      <c r="BA92" s="15"/>
      <c r="BB92" s="15"/>
      <c r="BC92" s="15"/>
      <c r="BD92" s="15"/>
      <c r="BE92" s="15"/>
      <c r="BF92" s="15"/>
      <c r="BG92" s="23"/>
    </row>
    <row r="93" spans="1:59" ht="15.75" customHeight="1">
      <c r="A93" s="123"/>
      <c r="B93" s="39" t="s">
        <v>1</v>
      </c>
      <c r="C93" s="40"/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  <c r="AF93" s="41"/>
      <c r="AG93" s="41"/>
      <c r="AH93" s="41"/>
      <c r="AI93" s="41"/>
      <c r="AJ93" s="41"/>
      <c r="AK93" s="41"/>
      <c r="AL93" s="41"/>
      <c r="AM93" s="41"/>
      <c r="AN93" s="41"/>
      <c r="AO93" s="41"/>
      <c r="AP93" s="41"/>
      <c r="AQ93" s="41"/>
      <c r="AR93" s="41"/>
      <c r="AS93" s="41"/>
      <c r="AT93" s="41"/>
      <c r="AU93" s="41"/>
      <c r="AV93" s="41"/>
      <c r="AW93" s="41"/>
      <c r="AX93" s="41"/>
      <c r="AY93" s="41"/>
      <c r="AZ93" s="41"/>
      <c r="BA93" s="41"/>
      <c r="BB93" s="41"/>
      <c r="BC93" s="41"/>
      <c r="BD93" s="41"/>
      <c r="BE93" s="41"/>
      <c r="BF93" s="41"/>
      <c r="BG93" s="33">
        <f t="shared" ref="BG93:BG100" si="20">SUM(C93:BF93)</f>
        <v>0</v>
      </c>
    </row>
    <row r="94" spans="1:59" ht="15.75" customHeight="1">
      <c r="A94" s="121">
        <v>11</v>
      </c>
      <c r="B94" s="34" t="s">
        <v>107</v>
      </c>
      <c r="C94" s="8"/>
      <c r="D94" s="9"/>
      <c r="E94" s="9"/>
      <c r="F94" s="10">
        <v>5</v>
      </c>
      <c r="G94" s="9"/>
      <c r="H94" s="9"/>
      <c r="I94" s="9"/>
      <c r="J94" s="10">
        <v>1</v>
      </c>
      <c r="K94" s="9"/>
      <c r="L94" s="9"/>
      <c r="M94" s="9"/>
      <c r="N94" s="9"/>
      <c r="O94" s="9"/>
      <c r="P94" s="9"/>
      <c r="Q94" s="9"/>
      <c r="R94" s="10">
        <v>3</v>
      </c>
      <c r="S94" s="9"/>
      <c r="T94" s="9"/>
      <c r="U94" s="10">
        <v>4</v>
      </c>
      <c r="V94" s="9"/>
      <c r="W94" s="9"/>
      <c r="X94" s="9"/>
      <c r="Y94" s="10">
        <v>1.5</v>
      </c>
      <c r="Z94" s="9"/>
      <c r="AA94" s="9"/>
      <c r="AB94" s="9"/>
      <c r="AC94" s="9"/>
      <c r="AD94" s="9"/>
      <c r="AE94" s="9"/>
      <c r="AF94" s="9"/>
      <c r="AG94" s="11"/>
      <c r="AH94" s="9"/>
      <c r="AI94" s="9"/>
      <c r="AJ94" s="9"/>
      <c r="AK94" s="10">
        <v>2</v>
      </c>
      <c r="AL94" s="9"/>
      <c r="AM94" s="9"/>
      <c r="AN94" s="9"/>
      <c r="AO94" s="9"/>
      <c r="AP94" s="9"/>
      <c r="AQ94" s="10">
        <v>1</v>
      </c>
      <c r="AR94" s="9"/>
      <c r="AS94" s="9"/>
      <c r="AT94" s="9"/>
      <c r="AU94" s="9"/>
      <c r="AV94" s="9"/>
      <c r="AW94" s="9"/>
      <c r="AX94" s="9"/>
      <c r="AY94" s="9"/>
      <c r="AZ94" s="9"/>
      <c r="BA94" s="9"/>
      <c r="BB94" s="9"/>
      <c r="BC94" s="9"/>
      <c r="BD94" s="9"/>
      <c r="BE94" s="9"/>
      <c r="BF94" s="9"/>
      <c r="BG94" s="12">
        <f t="shared" si="20"/>
        <v>17.5</v>
      </c>
    </row>
    <row r="95" spans="1:59" ht="15.75" customHeight="1">
      <c r="A95" s="122"/>
      <c r="B95" s="36" t="s">
        <v>108</v>
      </c>
      <c r="C95" s="14"/>
      <c r="D95" s="15"/>
      <c r="E95" s="15"/>
      <c r="F95" s="15"/>
      <c r="G95" s="15"/>
      <c r="H95" s="15"/>
      <c r="I95" s="15"/>
      <c r="J95" s="17">
        <v>1</v>
      </c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7">
        <v>1</v>
      </c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7">
        <v>1</v>
      </c>
      <c r="AL95" s="15"/>
      <c r="AM95" s="15"/>
      <c r="AN95" s="15"/>
      <c r="AO95" s="15"/>
      <c r="AP95" s="15"/>
      <c r="AQ95" s="15"/>
      <c r="AR95" s="15"/>
      <c r="AS95" s="15"/>
      <c r="AT95" s="15"/>
      <c r="AU95" s="15"/>
      <c r="AV95" s="15"/>
      <c r="AW95" s="15"/>
      <c r="AX95" s="15"/>
      <c r="AY95" s="15"/>
      <c r="AZ95" s="15"/>
      <c r="BA95" s="15"/>
      <c r="BB95" s="15"/>
      <c r="BC95" s="15"/>
      <c r="BD95" s="15"/>
      <c r="BE95" s="15"/>
      <c r="BF95" s="15"/>
      <c r="BG95" s="16">
        <f t="shared" si="20"/>
        <v>3</v>
      </c>
    </row>
    <row r="96" spans="1:59" ht="15.75" customHeight="1">
      <c r="A96" s="122"/>
      <c r="B96" s="36" t="s">
        <v>109</v>
      </c>
      <c r="C96" s="14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7">
        <v>0.5</v>
      </c>
      <c r="S96" s="15"/>
      <c r="T96" s="15"/>
      <c r="U96" s="17">
        <v>3.5</v>
      </c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7">
        <v>1</v>
      </c>
      <c r="AL96" s="15"/>
      <c r="AM96" s="15"/>
      <c r="AN96" s="15"/>
      <c r="AO96" s="15"/>
      <c r="AP96" s="15"/>
      <c r="AQ96" s="17">
        <v>3</v>
      </c>
      <c r="AR96" s="15"/>
      <c r="AS96" s="15"/>
      <c r="AT96" s="15"/>
      <c r="AU96" s="15"/>
      <c r="AV96" s="15"/>
      <c r="AW96" s="15"/>
      <c r="AX96" s="15"/>
      <c r="AY96" s="15"/>
      <c r="AZ96" s="15"/>
      <c r="BA96" s="15"/>
      <c r="BB96" s="15"/>
      <c r="BC96" s="15"/>
      <c r="BD96" s="15"/>
      <c r="BE96" s="15"/>
      <c r="BF96" s="15"/>
      <c r="BG96" s="16">
        <f t="shared" si="20"/>
        <v>8</v>
      </c>
    </row>
    <row r="97" spans="1:59" ht="15.75" customHeight="1">
      <c r="A97" s="122"/>
      <c r="B97" s="36" t="s">
        <v>110</v>
      </c>
      <c r="C97" s="14"/>
      <c r="D97" s="15"/>
      <c r="E97" s="15"/>
      <c r="F97" s="15"/>
      <c r="G97" s="15"/>
      <c r="H97" s="15"/>
      <c r="I97" s="15"/>
      <c r="J97" s="17">
        <v>2</v>
      </c>
      <c r="K97" s="15"/>
      <c r="L97" s="15"/>
      <c r="M97" s="15"/>
      <c r="N97" s="15"/>
      <c r="O97" s="15"/>
      <c r="P97" s="15"/>
      <c r="Q97" s="15"/>
      <c r="R97" s="17">
        <v>4</v>
      </c>
      <c r="S97" s="15"/>
      <c r="T97" s="15"/>
      <c r="U97" s="17">
        <v>16</v>
      </c>
      <c r="V97" s="15"/>
      <c r="W97" s="15"/>
      <c r="X97" s="15"/>
      <c r="Y97" s="17">
        <v>1</v>
      </c>
      <c r="Z97" s="15"/>
      <c r="AA97" s="17">
        <v>2</v>
      </c>
      <c r="AB97" s="15"/>
      <c r="AC97" s="15"/>
      <c r="AD97" s="15"/>
      <c r="AE97" s="17">
        <v>0.5</v>
      </c>
      <c r="AF97" s="15"/>
      <c r="AG97" s="18"/>
      <c r="AH97" s="15"/>
      <c r="AI97" s="15"/>
      <c r="AJ97" s="15"/>
      <c r="AK97" s="17">
        <v>5.5</v>
      </c>
      <c r="AL97" s="15"/>
      <c r="AM97" s="15"/>
      <c r="AN97" s="15"/>
      <c r="AO97" s="15"/>
      <c r="AP97" s="15"/>
      <c r="AQ97" s="17">
        <v>1</v>
      </c>
      <c r="AR97" s="17">
        <v>1.5</v>
      </c>
      <c r="AS97" s="15"/>
      <c r="AT97" s="15"/>
      <c r="AU97" s="15"/>
      <c r="AV97" s="15"/>
      <c r="AW97" s="15"/>
      <c r="AX97" s="15"/>
      <c r="AY97" s="15"/>
      <c r="AZ97" s="15"/>
      <c r="BA97" s="15"/>
      <c r="BB97" s="15"/>
      <c r="BC97" s="15"/>
      <c r="BD97" s="15"/>
      <c r="BE97" s="15"/>
      <c r="BF97" s="15"/>
      <c r="BG97" s="16">
        <f t="shared" si="20"/>
        <v>33.5</v>
      </c>
    </row>
    <row r="98" spans="1:59" ht="15.75" customHeight="1">
      <c r="A98" s="122"/>
      <c r="B98" s="36" t="s">
        <v>111</v>
      </c>
      <c r="C98" s="14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7">
        <v>0.5</v>
      </c>
      <c r="S98" s="15"/>
      <c r="T98" s="15"/>
      <c r="U98" s="15"/>
      <c r="V98" s="15"/>
      <c r="W98" s="15"/>
      <c r="X98" s="15"/>
      <c r="Y98" s="17">
        <v>0.5</v>
      </c>
      <c r="Z98" s="15"/>
      <c r="AA98" s="15"/>
      <c r="AB98" s="15"/>
      <c r="AC98" s="15"/>
      <c r="AD98" s="15"/>
      <c r="AE98" s="15"/>
      <c r="AF98" s="15"/>
      <c r="AG98" s="18"/>
      <c r="AH98" s="15"/>
      <c r="AI98" s="15"/>
      <c r="AJ98" s="15"/>
      <c r="AK98" s="17">
        <v>0.5</v>
      </c>
      <c r="AL98" s="15"/>
      <c r="AM98" s="15"/>
      <c r="AN98" s="15"/>
      <c r="AO98" s="15"/>
      <c r="AP98" s="15"/>
      <c r="AQ98" s="15"/>
      <c r="AR98" s="15"/>
      <c r="AS98" s="15"/>
      <c r="AT98" s="15"/>
      <c r="AU98" s="15"/>
      <c r="AV98" s="15"/>
      <c r="AW98" s="15"/>
      <c r="AX98" s="15"/>
      <c r="AY98" s="15"/>
      <c r="AZ98" s="15"/>
      <c r="BA98" s="15"/>
      <c r="BB98" s="15"/>
      <c r="BC98" s="15"/>
      <c r="BD98" s="15"/>
      <c r="BE98" s="15"/>
      <c r="BF98" s="15"/>
      <c r="BG98" s="16">
        <f t="shared" si="20"/>
        <v>1.5</v>
      </c>
    </row>
    <row r="99" spans="1:59" ht="15.75" customHeight="1">
      <c r="A99" s="122"/>
      <c r="B99" s="36" t="s">
        <v>112</v>
      </c>
      <c r="C99" s="14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7">
        <v>0.5</v>
      </c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  <c r="AP99" s="15"/>
      <c r="AQ99" s="15"/>
      <c r="AR99" s="15"/>
      <c r="AS99" s="15"/>
      <c r="AT99" s="15"/>
      <c r="AU99" s="15"/>
      <c r="AV99" s="15"/>
      <c r="AW99" s="15"/>
      <c r="AX99" s="15"/>
      <c r="AY99" s="15"/>
      <c r="AZ99" s="15"/>
      <c r="BA99" s="15"/>
      <c r="BB99" s="15"/>
      <c r="BC99" s="15"/>
      <c r="BD99" s="15"/>
      <c r="BE99" s="15"/>
      <c r="BF99" s="15"/>
      <c r="BG99" s="16">
        <f t="shared" si="20"/>
        <v>0.5</v>
      </c>
    </row>
    <row r="100" spans="1:59" ht="15.75" customHeight="1">
      <c r="A100" s="122"/>
      <c r="B100" s="36" t="s">
        <v>55</v>
      </c>
      <c r="C100" s="38"/>
      <c r="D100" s="38">
        <f t="shared" ref="D100:BF100" si="21">SUM(D94:D99)</f>
        <v>0</v>
      </c>
      <c r="E100" s="38">
        <f t="shared" si="21"/>
        <v>0</v>
      </c>
      <c r="F100" s="38">
        <f t="shared" si="21"/>
        <v>5</v>
      </c>
      <c r="G100" s="38">
        <f t="shared" si="21"/>
        <v>0</v>
      </c>
      <c r="H100" s="38">
        <f t="shared" si="21"/>
        <v>0</v>
      </c>
      <c r="I100" s="38">
        <f t="shared" si="21"/>
        <v>0</v>
      </c>
      <c r="J100" s="38">
        <f t="shared" si="21"/>
        <v>4</v>
      </c>
      <c r="K100" s="38">
        <f t="shared" si="21"/>
        <v>0</v>
      </c>
      <c r="L100" s="38">
        <f t="shared" si="21"/>
        <v>0</v>
      </c>
      <c r="M100" s="38">
        <f t="shared" si="21"/>
        <v>0</v>
      </c>
      <c r="N100" s="38">
        <f t="shared" si="21"/>
        <v>0</v>
      </c>
      <c r="O100" s="38">
        <f t="shared" si="21"/>
        <v>0</v>
      </c>
      <c r="P100" s="38">
        <f t="shared" si="21"/>
        <v>0</v>
      </c>
      <c r="Q100" s="38">
        <f t="shared" si="21"/>
        <v>0</v>
      </c>
      <c r="R100" s="38">
        <f t="shared" si="21"/>
        <v>8.5</v>
      </c>
      <c r="S100" s="38">
        <f t="shared" si="21"/>
        <v>0</v>
      </c>
      <c r="T100" s="38">
        <f t="shared" si="21"/>
        <v>0</v>
      </c>
      <c r="U100" s="38">
        <f t="shared" si="21"/>
        <v>23.5</v>
      </c>
      <c r="V100" s="38">
        <f t="shared" si="21"/>
        <v>0</v>
      </c>
      <c r="W100" s="38">
        <f t="shared" si="21"/>
        <v>0</v>
      </c>
      <c r="X100" s="38">
        <f t="shared" si="21"/>
        <v>0</v>
      </c>
      <c r="Y100" s="38">
        <f t="shared" si="21"/>
        <v>4</v>
      </c>
      <c r="Z100" s="38">
        <f t="shared" si="21"/>
        <v>0</v>
      </c>
      <c r="AA100" s="38">
        <f t="shared" si="21"/>
        <v>2</v>
      </c>
      <c r="AB100" s="38">
        <f t="shared" si="21"/>
        <v>0</v>
      </c>
      <c r="AC100" s="38">
        <f t="shared" si="21"/>
        <v>0</v>
      </c>
      <c r="AD100" s="38">
        <f t="shared" si="21"/>
        <v>0</v>
      </c>
      <c r="AE100" s="38">
        <f t="shared" si="21"/>
        <v>0.5</v>
      </c>
      <c r="AF100" s="38">
        <f t="shared" si="21"/>
        <v>0</v>
      </c>
      <c r="AG100" s="38">
        <f t="shared" si="21"/>
        <v>0</v>
      </c>
      <c r="AH100" s="38">
        <f t="shared" si="21"/>
        <v>0</v>
      </c>
      <c r="AI100" s="38">
        <f t="shared" si="21"/>
        <v>0</v>
      </c>
      <c r="AJ100" s="38">
        <f t="shared" si="21"/>
        <v>0</v>
      </c>
      <c r="AK100" s="38">
        <f t="shared" si="21"/>
        <v>10</v>
      </c>
      <c r="AL100" s="38">
        <f t="shared" si="21"/>
        <v>0</v>
      </c>
      <c r="AM100" s="38">
        <f t="shared" si="21"/>
        <v>0</v>
      </c>
      <c r="AN100" s="38">
        <f t="shared" si="21"/>
        <v>0</v>
      </c>
      <c r="AO100" s="38">
        <f t="shared" si="21"/>
        <v>0</v>
      </c>
      <c r="AP100" s="38">
        <f t="shared" si="21"/>
        <v>0</v>
      </c>
      <c r="AQ100" s="38">
        <f t="shared" si="21"/>
        <v>5</v>
      </c>
      <c r="AR100" s="38">
        <f t="shared" si="21"/>
        <v>1.5</v>
      </c>
      <c r="AS100" s="38">
        <f t="shared" si="21"/>
        <v>0</v>
      </c>
      <c r="AT100" s="38">
        <f t="shared" si="21"/>
        <v>0</v>
      </c>
      <c r="AU100" s="38">
        <f t="shared" si="21"/>
        <v>0</v>
      </c>
      <c r="AV100" s="38">
        <f t="shared" si="21"/>
        <v>0</v>
      </c>
      <c r="AW100" s="38">
        <f t="shared" si="21"/>
        <v>0</v>
      </c>
      <c r="AX100" s="38">
        <f t="shared" si="21"/>
        <v>0</v>
      </c>
      <c r="AY100" s="38">
        <f t="shared" si="21"/>
        <v>0</v>
      </c>
      <c r="AZ100" s="38">
        <f t="shared" si="21"/>
        <v>0</v>
      </c>
      <c r="BA100" s="38">
        <f t="shared" si="21"/>
        <v>0</v>
      </c>
      <c r="BB100" s="38">
        <f t="shared" si="21"/>
        <v>0</v>
      </c>
      <c r="BC100" s="38">
        <f t="shared" si="21"/>
        <v>0</v>
      </c>
      <c r="BD100" s="38">
        <f t="shared" si="21"/>
        <v>0</v>
      </c>
      <c r="BE100" s="38">
        <f t="shared" si="21"/>
        <v>0</v>
      </c>
      <c r="BF100" s="38">
        <f t="shared" si="21"/>
        <v>0</v>
      </c>
      <c r="BG100" s="20">
        <f t="shared" si="20"/>
        <v>64</v>
      </c>
    </row>
    <row r="101" spans="1:59" ht="15.75" customHeight="1">
      <c r="A101" s="122"/>
      <c r="B101" s="36"/>
      <c r="C101" s="14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  <c r="AP101" s="15"/>
      <c r="AQ101" s="15"/>
      <c r="AR101" s="15"/>
      <c r="AS101" s="15"/>
      <c r="AT101" s="15"/>
      <c r="AU101" s="15"/>
      <c r="AV101" s="15"/>
      <c r="AW101" s="15"/>
      <c r="AX101" s="15"/>
      <c r="AY101" s="15"/>
      <c r="AZ101" s="15"/>
      <c r="BA101" s="15"/>
      <c r="BB101" s="15"/>
      <c r="BC101" s="15"/>
      <c r="BD101" s="15"/>
      <c r="BE101" s="15"/>
      <c r="BF101" s="15"/>
      <c r="BG101" s="23"/>
    </row>
    <row r="102" spans="1:59" ht="15.75" customHeight="1">
      <c r="A102" s="123"/>
      <c r="B102" s="39" t="s">
        <v>1</v>
      </c>
      <c r="C102" s="40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41"/>
      <c r="BG102" s="33">
        <f t="shared" ref="BG102:BG109" si="22">SUM(C102:BF102)</f>
        <v>0</v>
      </c>
    </row>
    <row r="103" spans="1:59" ht="15.75" customHeight="1">
      <c r="A103" s="121">
        <v>12</v>
      </c>
      <c r="B103" s="34" t="s">
        <v>107</v>
      </c>
      <c r="C103" s="8"/>
      <c r="D103" s="9"/>
      <c r="E103" s="9"/>
      <c r="F103" s="9"/>
      <c r="G103" s="9"/>
      <c r="H103" s="10">
        <v>5</v>
      </c>
      <c r="I103" s="10">
        <v>4</v>
      </c>
      <c r="J103" s="9"/>
      <c r="K103" s="9"/>
      <c r="L103" s="9"/>
      <c r="M103" s="9"/>
      <c r="N103" s="9"/>
      <c r="O103" s="10">
        <v>2.5</v>
      </c>
      <c r="P103" s="9"/>
      <c r="Q103" s="9"/>
      <c r="R103" s="10">
        <v>2</v>
      </c>
      <c r="S103" s="9"/>
      <c r="T103" s="9"/>
      <c r="U103" s="10"/>
      <c r="V103" s="9"/>
      <c r="W103" s="9"/>
      <c r="X103" s="9"/>
      <c r="Y103" s="9"/>
      <c r="Z103" s="10">
        <v>3</v>
      </c>
      <c r="AA103" s="9"/>
      <c r="AB103" s="9"/>
      <c r="AC103" s="9"/>
      <c r="AD103" s="9"/>
      <c r="AE103" s="9"/>
      <c r="AF103" s="9"/>
      <c r="AG103" s="11"/>
      <c r="AH103" s="9"/>
      <c r="AI103" s="9"/>
      <c r="AJ103" s="9"/>
      <c r="AK103" s="9"/>
      <c r="AL103" s="9"/>
      <c r="AM103" s="10">
        <v>6</v>
      </c>
      <c r="AN103" s="9"/>
      <c r="AO103" s="10">
        <v>6</v>
      </c>
      <c r="AP103" s="9"/>
      <c r="AQ103" s="9"/>
      <c r="AR103" s="10">
        <v>3</v>
      </c>
      <c r="AS103" s="9"/>
      <c r="AT103" s="9"/>
      <c r="AU103" s="10">
        <v>6</v>
      </c>
      <c r="AV103" s="9"/>
      <c r="AW103" s="9"/>
      <c r="AX103" s="9"/>
      <c r="AY103" s="9"/>
      <c r="AZ103" s="9"/>
      <c r="BA103" s="9"/>
      <c r="BB103" s="9"/>
      <c r="BC103" s="9"/>
      <c r="BD103" s="9"/>
      <c r="BE103" s="9"/>
      <c r="BF103" s="9"/>
      <c r="BG103" s="12">
        <f t="shared" si="22"/>
        <v>37.5</v>
      </c>
    </row>
    <row r="104" spans="1:59" ht="15.75" customHeight="1">
      <c r="A104" s="122"/>
      <c r="B104" s="36" t="s">
        <v>108</v>
      </c>
      <c r="C104" s="14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7">
        <v>0.5</v>
      </c>
      <c r="S104" s="15"/>
      <c r="T104" s="15"/>
      <c r="U104" s="15"/>
      <c r="V104" s="15"/>
      <c r="W104" s="15"/>
      <c r="X104" s="15"/>
      <c r="Y104" s="15"/>
      <c r="Z104" s="17">
        <v>1</v>
      </c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P104" s="15"/>
      <c r="AQ104" s="15"/>
      <c r="AR104" s="17">
        <v>2</v>
      </c>
      <c r="AS104" s="15"/>
      <c r="AT104" s="15"/>
      <c r="AU104" s="15"/>
      <c r="AV104" s="15"/>
      <c r="AW104" s="15"/>
      <c r="AX104" s="15"/>
      <c r="AY104" s="15"/>
      <c r="AZ104" s="15"/>
      <c r="BA104" s="15"/>
      <c r="BB104" s="15"/>
      <c r="BC104" s="15"/>
      <c r="BD104" s="15"/>
      <c r="BE104" s="15"/>
      <c r="BF104" s="15"/>
      <c r="BG104" s="16">
        <f t="shared" si="22"/>
        <v>3.5</v>
      </c>
    </row>
    <row r="105" spans="1:59" ht="15.75" customHeight="1">
      <c r="A105" s="122"/>
      <c r="B105" s="36" t="s">
        <v>109</v>
      </c>
      <c r="C105" s="14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7">
        <v>2</v>
      </c>
      <c r="P105" s="15"/>
      <c r="Q105" s="15"/>
      <c r="R105" s="17">
        <v>1.5</v>
      </c>
      <c r="S105" s="15"/>
      <c r="T105" s="15"/>
      <c r="U105" s="17"/>
      <c r="V105" s="15"/>
      <c r="W105" s="15"/>
      <c r="X105" s="15"/>
      <c r="Y105" s="15"/>
      <c r="Z105" s="17">
        <v>3</v>
      </c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7">
        <v>1</v>
      </c>
      <c r="AM105" s="15"/>
      <c r="AN105" s="15"/>
      <c r="AO105" s="15"/>
      <c r="AP105" s="15"/>
      <c r="AQ105" s="15"/>
      <c r="AR105" s="17">
        <v>2</v>
      </c>
      <c r="AS105" s="15"/>
      <c r="AT105" s="15"/>
      <c r="AU105" s="15"/>
      <c r="AV105" s="15"/>
      <c r="AW105" s="15"/>
      <c r="AX105" s="15"/>
      <c r="AY105" s="15"/>
      <c r="AZ105" s="15"/>
      <c r="BA105" s="15"/>
      <c r="BB105" s="15"/>
      <c r="BC105" s="15"/>
      <c r="BD105" s="15"/>
      <c r="BE105" s="15"/>
      <c r="BF105" s="15"/>
      <c r="BG105" s="16">
        <f t="shared" si="22"/>
        <v>9.5</v>
      </c>
    </row>
    <row r="106" spans="1:59" ht="15.75" customHeight="1">
      <c r="A106" s="122"/>
      <c r="B106" s="36" t="s">
        <v>110</v>
      </c>
      <c r="C106" s="14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7">
        <v>4</v>
      </c>
      <c r="P106" s="15"/>
      <c r="Q106" s="15"/>
      <c r="R106" s="17">
        <v>2</v>
      </c>
      <c r="S106" s="15"/>
      <c r="T106" s="15"/>
      <c r="U106" s="17"/>
      <c r="V106" s="15"/>
      <c r="W106" s="15"/>
      <c r="X106" s="15"/>
      <c r="Y106" s="15"/>
      <c r="Z106" s="17">
        <v>5</v>
      </c>
      <c r="AA106" s="15"/>
      <c r="AB106" s="15"/>
      <c r="AC106" s="15"/>
      <c r="AD106" s="15"/>
      <c r="AE106" s="15"/>
      <c r="AF106" s="15"/>
      <c r="AG106" s="18"/>
      <c r="AH106" s="15"/>
      <c r="AI106" s="15"/>
      <c r="AJ106" s="15"/>
      <c r="AK106" s="15"/>
      <c r="AL106" s="17">
        <v>2</v>
      </c>
      <c r="AM106" s="15"/>
      <c r="AN106" s="15"/>
      <c r="AO106" s="15"/>
      <c r="AP106" s="15"/>
      <c r="AQ106" s="15"/>
      <c r="AR106" s="17">
        <v>6</v>
      </c>
      <c r="AS106" s="15"/>
      <c r="AT106" s="15"/>
      <c r="AU106" s="15"/>
      <c r="AV106" s="15"/>
      <c r="AW106" s="15"/>
      <c r="AX106" s="15"/>
      <c r="AY106" s="15"/>
      <c r="AZ106" s="15"/>
      <c r="BA106" s="15"/>
      <c r="BB106" s="15"/>
      <c r="BC106" s="15"/>
      <c r="BD106" s="15"/>
      <c r="BE106" s="15"/>
      <c r="BF106" s="15"/>
      <c r="BG106" s="16">
        <f t="shared" si="22"/>
        <v>19</v>
      </c>
    </row>
    <row r="107" spans="1:59" ht="15.75" customHeight="1">
      <c r="A107" s="122"/>
      <c r="B107" s="36" t="s">
        <v>111</v>
      </c>
      <c r="C107" s="14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7">
        <v>0.5</v>
      </c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8"/>
      <c r="AH107" s="15"/>
      <c r="AI107" s="15"/>
      <c r="AJ107" s="15"/>
      <c r="AK107" s="15"/>
      <c r="AL107" s="17">
        <v>0.5</v>
      </c>
      <c r="AM107" s="15"/>
      <c r="AN107" s="15"/>
      <c r="AO107" s="15"/>
      <c r="AP107" s="15"/>
      <c r="AQ107" s="15"/>
      <c r="AR107" s="17">
        <v>1</v>
      </c>
      <c r="AS107" s="15"/>
      <c r="AT107" s="15"/>
      <c r="AU107" s="15"/>
      <c r="AV107" s="15"/>
      <c r="AW107" s="15"/>
      <c r="AX107" s="15"/>
      <c r="AY107" s="15"/>
      <c r="AZ107" s="15"/>
      <c r="BA107" s="15"/>
      <c r="BB107" s="15"/>
      <c r="BC107" s="15"/>
      <c r="BD107" s="15"/>
      <c r="BE107" s="15"/>
      <c r="BF107" s="15"/>
      <c r="BG107" s="16">
        <f t="shared" si="22"/>
        <v>2</v>
      </c>
    </row>
    <row r="108" spans="1:59" ht="15.75" customHeight="1">
      <c r="A108" s="122"/>
      <c r="B108" s="36" t="s">
        <v>112</v>
      </c>
      <c r="C108" s="14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7">
        <v>2</v>
      </c>
      <c r="P108" s="15"/>
      <c r="Q108" s="15"/>
      <c r="R108" s="17">
        <v>2</v>
      </c>
      <c r="S108" s="15"/>
      <c r="T108" s="15"/>
      <c r="U108" s="15"/>
      <c r="V108" s="15"/>
      <c r="W108" s="15"/>
      <c r="X108" s="15"/>
      <c r="Y108" s="15"/>
      <c r="Z108" s="17">
        <v>2</v>
      </c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7">
        <v>2</v>
      </c>
      <c r="AM108" s="15"/>
      <c r="AN108" s="15"/>
      <c r="AO108" s="15"/>
      <c r="AP108" s="15"/>
      <c r="AQ108" s="15"/>
      <c r="AR108" s="15"/>
      <c r="AS108" s="15"/>
      <c r="AT108" s="15"/>
      <c r="AU108" s="15"/>
      <c r="AV108" s="15"/>
      <c r="AW108" s="15"/>
      <c r="AX108" s="15"/>
      <c r="AY108" s="15"/>
      <c r="AZ108" s="15"/>
      <c r="BA108" s="15"/>
      <c r="BB108" s="15"/>
      <c r="BC108" s="15"/>
      <c r="BD108" s="15"/>
      <c r="BE108" s="15"/>
      <c r="BF108" s="15"/>
      <c r="BG108" s="16">
        <f t="shared" si="22"/>
        <v>8</v>
      </c>
    </row>
    <row r="109" spans="1:59" ht="15.75" customHeight="1">
      <c r="A109" s="122"/>
      <c r="B109" s="36" t="s">
        <v>55</v>
      </c>
      <c r="C109" s="38"/>
      <c r="D109" s="38">
        <f t="shared" ref="D109:BF109" si="23">SUM(D103:D108)</f>
        <v>0</v>
      </c>
      <c r="E109" s="38">
        <f t="shared" si="23"/>
        <v>0</v>
      </c>
      <c r="F109" s="38">
        <f t="shared" si="23"/>
        <v>0</v>
      </c>
      <c r="G109" s="38">
        <f t="shared" si="23"/>
        <v>0</v>
      </c>
      <c r="H109" s="38">
        <f t="shared" si="23"/>
        <v>5</v>
      </c>
      <c r="I109" s="38">
        <f t="shared" si="23"/>
        <v>4</v>
      </c>
      <c r="J109" s="38">
        <f t="shared" si="23"/>
        <v>0</v>
      </c>
      <c r="K109" s="38">
        <f t="shared" si="23"/>
        <v>0</v>
      </c>
      <c r="L109" s="38">
        <f t="shared" si="23"/>
        <v>0</v>
      </c>
      <c r="M109" s="38">
        <f t="shared" si="23"/>
        <v>0</v>
      </c>
      <c r="N109" s="38">
        <f t="shared" si="23"/>
        <v>0</v>
      </c>
      <c r="O109" s="38">
        <f t="shared" si="23"/>
        <v>10.5</v>
      </c>
      <c r="P109" s="38">
        <f t="shared" si="23"/>
        <v>0</v>
      </c>
      <c r="Q109" s="38">
        <f t="shared" si="23"/>
        <v>0</v>
      </c>
      <c r="R109" s="38">
        <f t="shared" si="23"/>
        <v>8.5</v>
      </c>
      <c r="S109" s="38">
        <f t="shared" si="23"/>
        <v>0</v>
      </c>
      <c r="T109" s="38">
        <f t="shared" si="23"/>
        <v>0</v>
      </c>
      <c r="U109" s="38">
        <f t="shared" si="23"/>
        <v>0</v>
      </c>
      <c r="V109" s="38">
        <f t="shared" si="23"/>
        <v>0</v>
      </c>
      <c r="W109" s="38">
        <f t="shared" si="23"/>
        <v>0</v>
      </c>
      <c r="X109" s="38">
        <f t="shared" si="23"/>
        <v>0</v>
      </c>
      <c r="Y109" s="38">
        <f t="shared" si="23"/>
        <v>0</v>
      </c>
      <c r="Z109" s="38">
        <f t="shared" si="23"/>
        <v>14</v>
      </c>
      <c r="AA109" s="38">
        <f t="shared" si="23"/>
        <v>0</v>
      </c>
      <c r="AB109" s="38">
        <f t="shared" si="23"/>
        <v>0</v>
      </c>
      <c r="AC109" s="38">
        <f t="shared" si="23"/>
        <v>0</v>
      </c>
      <c r="AD109" s="38">
        <f t="shared" si="23"/>
        <v>0</v>
      </c>
      <c r="AE109" s="38">
        <f t="shared" si="23"/>
        <v>0</v>
      </c>
      <c r="AF109" s="38">
        <f t="shared" si="23"/>
        <v>0</v>
      </c>
      <c r="AG109" s="38">
        <f t="shared" si="23"/>
        <v>0</v>
      </c>
      <c r="AH109" s="38">
        <f t="shared" si="23"/>
        <v>0</v>
      </c>
      <c r="AI109" s="38">
        <f t="shared" si="23"/>
        <v>0</v>
      </c>
      <c r="AJ109" s="38">
        <f t="shared" si="23"/>
        <v>0</v>
      </c>
      <c r="AK109" s="38">
        <f t="shared" si="23"/>
        <v>0</v>
      </c>
      <c r="AL109" s="38">
        <f t="shared" si="23"/>
        <v>5.5</v>
      </c>
      <c r="AM109" s="38">
        <f t="shared" si="23"/>
        <v>6</v>
      </c>
      <c r="AN109" s="38">
        <f t="shared" si="23"/>
        <v>0</v>
      </c>
      <c r="AO109" s="38">
        <f t="shared" si="23"/>
        <v>6</v>
      </c>
      <c r="AP109" s="38">
        <f t="shared" si="23"/>
        <v>0</v>
      </c>
      <c r="AQ109" s="38">
        <f t="shared" si="23"/>
        <v>0</v>
      </c>
      <c r="AR109" s="38">
        <f t="shared" si="23"/>
        <v>14</v>
      </c>
      <c r="AS109" s="38">
        <f t="shared" si="23"/>
        <v>0</v>
      </c>
      <c r="AT109" s="38">
        <f t="shared" si="23"/>
        <v>0</v>
      </c>
      <c r="AU109" s="38">
        <f t="shared" si="23"/>
        <v>6</v>
      </c>
      <c r="AV109" s="38">
        <f t="shared" si="23"/>
        <v>0</v>
      </c>
      <c r="AW109" s="38">
        <f t="shared" si="23"/>
        <v>0</v>
      </c>
      <c r="AX109" s="38">
        <f t="shared" si="23"/>
        <v>0</v>
      </c>
      <c r="AY109" s="38">
        <f t="shared" si="23"/>
        <v>0</v>
      </c>
      <c r="AZ109" s="38">
        <f t="shared" si="23"/>
        <v>0</v>
      </c>
      <c r="BA109" s="38">
        <f t="shared" si="23"/>
        <v>0</v>
      </c>
      <c r="BB109" s="38">
        <f t="shared" si="23"/>
        <v>0</v>
      </c>
      <c r="BC109" s="38">
        <f t="shared" si="23"/>
        <v>0</v>
      </c>
      <c r="BD109" s="38">
        <f t="shared" si="23"/>
        <v>0</v>
      </c>
      <c r="BE109" s="38">
        <f t="shared" si="23"/>
        <v>0</v>
      </c>
      <c r="BF109" s="38">
        <f t="shared" si="23"/>
        <v>0</v>
      </c>
      <c r="BG109" s="20">
        <f t="shared" si="22"/>
        <v>79.5</v>
      </c>
    </row>
    <row r="110" spans="1:59" ht="15.75" customHeight="1">
      <c r="A110" s="122"/>
      <c r="B110" s="36"/>
      <c r="C110" s="14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  <c r="AN110" s="15"/>
      <c r="AO110" s="15"/>
      <c r="AP110" s="15"/>
      <c r="AQ110" s="15"/>
      <c r="AR110" s="15"/>
      <c r="AS110" s="15"/>
      <c r="AT110" s="15"/>
      <c r="AU110" s="15"/>
      <c r="AV110" s="15"/>
      <c r="AW110" s="15"/>
      <c r="AX110" s="15"/>
      <c r="AY110" s="15"/>
      <c r="AZ110" s="15"/>
      <c r="BA110" s="15"/>
      <c r="BB110" s="15"/>
      <c r="BC110" s="15"/>
      <c r="BD110" s="15"/>
      <c r="BE110" s="15"/>
      <c r="BF110" s="15"/>
      <c r="BG110" s="23"/>
    </row>
    <row r="111" spans="1:59" ht="15.75" customHeight="1">
      <c r="A111" s="123"/>
      <c r="B111" s="39" t="s">
        <v>1</v>
      </c>
      <c r="C111" s="40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  <c r="AF111" s="41"/>
      <c r="AG111" s="41"/>
      <c r="AH111" s="41"/>
      <c r="AI111" s="41"/>
      <c r="AJ111" s="41"/>
      <c r="AK111" s="41"/>
      <c r="AL111" s="41"/>
      <c r="AM111" s="41"/>
      <c r="AN111" s="41"/>
      <c r="AO111" s="41"/>
      <c r="AP111" s="41"/>
      <c r="AQ111" s="41"/>
      <c r="AR111" s="41"/>
      <c r="AS111" s="41"/>
      <c r="AT111" s="41"/>
      <c r="AU111" s="41"/>
      <c r="AV111" s="41"/>
      <c r="AW111" s="41"/>
      <c r="AX111" s="41"/>
      <c r="AY111" s="41"/>
      <c r="AZ111" s="41"/>
      <c r="BA111" s="41"/>
      <c r="BB111" s="41"/>
      <c r="BC111" s="41"/>
      <c r="BD111" s="41"/>
      <c r="BE111" s="41"/>
      <c r="BF111" s="41"/>
      <c r="BG111" s="33">
        <f t="shared" ref="BG111:BG118" si="24">SUM(C111:BF111)</f>
        <v>0</v>
      </c>
    </row>
    <row r="112" spans="1:59" ht="15.75" customHeight="1">
      <c r="A112" s="121">
        <v>13</v>
      </c>
      <c r="B112" s="34" t="s">
        <v>107</v>
      </c>
      <c r="C112" s="8"/>
      <c r="D112" s="9"/>
      <c r="E112" s="9"/>
      <c r="F112" s="9"/>
      <c r="G112" s="9"/>
      <c r="H112" s="9"/>
      <c r="I112" s="10">
        <v>1</v>
      </c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10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11"/>
      <c r="AH112" s="9"/>
      <c r="AI112" s="9"/>
      <c r="AJ112" s="9"/>
      <c r="AK112" s="9"/>
      <c r="AL112" s="9"/>
      <c r="AM112" s="10">
        <v>4</v>
      </c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9"/>
      <c r="BE112" s="9"/>
      <c r="BF112" s="9"/>
      <c r="BG112" s="12">
        <f t="shared" si="24"/>
        <v>5</v>
      </c>
    </row>
    <row r="113" spans="1:59" ht="15.75" customHeight="1">
      <c r="A113" s="122"/>
      <c r="B113" s="36" t="s">
        <v>108</v>
      </c>
      <c r="C113" s="14"/>
      <c r="D113" s="15"/>
      <c r="E113" s="15"/>
      <c r="F113" s="15"/>
      <c r="G113" s="15"/>
      <c r="H113" s="15"/>
      <c r="I113" s="17">
        <v>1</v>
      </c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/>
      <c r="AN113" s="15"/>
      <c r="AO113" s="15"/>
      <c r="AP113" s="15"/>
      <c r="AQ113" s="15"/>
      <c r="AR113" s="15"/>
      <c r="AS113" s="15"/>
      <c r="AT113" s="15"/>
      <c r="AU113" s="15"/>
      <c r="AV113" s="15"/>
      <c r="AW113" s="15"/>
      <c r="AX113" s="15"/>
      <c r="AY113" s="15"/>
      <c r="AZ113" s="15"/>
      <c r="BA113" s="15"/>
      <c r="BB113" s="15"/>
      <c r="BC113" s="15"/>
      <c r="BD113" s="15"/>
      <c r="BE113" s="15"/>
      <c r="BF113" s="15"/>
      <c r="BG113" s="16">
        <f t="shared" si="24"/>
        <v>1</v>
      </c>
    </row>
    <row r="114" spans="1:59" ht="15.75" customHeight="1">
      <c r="A114" s="122"/>
      <c r="B114" s="36" t="s">
        <v>109</v>
      </c>
      <c r="C114" s="14"/>
      <c r="D114" s="15"/>
      <c r="E114" s="17">
        <v>0.5</v>
      </c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7"/>
      <c r="V114" s="15"/>
      <c r="W114" s="15"/>
      <c r="X114" s="15"/>
      <c r="Y114" s="17">
        <v>0.5</v>
      </c>
      <c r="Z114" s="15"/>
      <c r="AA114" s="15"/>
      <c r="AB114" s="15"/>
      <c r="AC114" s="15"/>
      <c r="AD114" s="15"/>
      <c r="AE114" s="15"/>
      <c r="AF114" s="15"/>
      <c r="AG114" s="15"/>
      <c r="AH114" s="17">
        <v>1</v>
      </c>
      <c r="AI114" s="15"/>
      <c r="AJ114" s="15"/>
      <c r="AK114" s="17">
        <v>1</v>
      </c>
      <c r="AL114" s="15"/>
      <c r="AM114" s="17">
        <v>1</v>
      </c>
      <c r="AN114" s="15"/>
      <c r="AO114" s="15"/>
      <c r="AP114" s="15"/>
      <c r="AQ114" s="15"/>
      <c r="AR114" s="15"/>
      <c r="AS114" s="15"/>
      <c r="AT114" s="15"/>
      <c r="AU114" s="15"/>
      <c r="AV114" s="15"/>
      <c r="AW114" s="15"/>
      <c r="AX114" s="15"/>
      <c r="AY114" s="15"/>
      <c r="AZ114" s="15"/>
      <c r="BA114" s="15"/>
      <c r="BB114" s="15"/>
      <c r="BC114" s="15"/>
      <c r="BD114" s="15"/>
      <c r="BE114" s="15"/>
      <c r="BF114" s="15"/>
      <c r="BG114" s="16">
        <f t="shared" si="24"/>
        <v>4</v>
      </c>
    </row>
    <row r="115" spans="1:59" ht="15.75" customHeight="1">
      <c r="A115" s="122"/>
      <c r="B115" s="36" t="s">
        <v>110</v>
      </c>
      <c r="C115" s="14"/>
      <c r="D115" s="15"/>
      <c r="E115" s="17">
        <v>0.5</v>
      </c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7"/>
      <c r="V115" s="15"/>
      <c r="W115" s="15"/>
      <c r="X115" s="15"/>
      <c r="Y115" s="17">
        <v>0.5</v>
      </c>
      <c r="Z115" s="15"/>
      <c r="AA115" s="15"/>
      <c r="AB115" s="15"/>
      <c r="AC115" s="15"/>
      <c r="AD115" s="15"/>
      <c r="AE115" s="17">
        <v>2</v>
      </c>
      <c r="AF115" s="15"/>
      <c r="AG115" s="18"/>
      <c r="AH115" s="15"/>
      <c r="AI115" s="15"/>
      <c r="AJ115" s="15"/>
      <c r="AK115" s="17">
        <v>5</v>
      </c>
      <c r="AL115" s="15"/>
      <c r="AM115" s="17">
        <v>5</v>
      </c>
      <c r="AN115" s="15"/>
      <c r="AO115" s="15"/>
      <c r="AP115" s="15"/>
      <c r="AQ115" s="15"/>
      <c r="AR115" s="15"/>
      <c r="AS115" s="15"/>
      <c r="AT115" s="15"/>
      <c r="AU115" s="15"/>
      <c r="AV115" s="15"/>
      <c r="AW115" s="15"/>
      <c r="AX115" s="15"/>
      <c r="AY115" s="15"/>
      <c r="AZ115" s="15"/>
      <c r="BA115" s="15"/>
      <c r="BB115" s="15"/>
      <c r="BC115" s="15"/>
      <c r="BD115" s="15"/>
      <c r="BE115" s="15"/>
      <c r="BF115" s="15"/>
      <c r="BG115" s="16">
        <f t="shared" si="24"/>
        <v>13</v>
      </c>
    </row>
    <row r="116" spans="1:59" ht="15.75" customHeight="1">
      <c r="A116" s="122"/>
      <c r="B116" s="36" t="s">
        <v>111</v>
      </c>
      <c r="C116" s="14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8"/>
      <c r="AH116" s="15"/>
      <c r="AI116" s="15"/>
      <c r="AJ116" s="15"/>
      <c r="AK116" s="17">
        <v>1.5</v>
      </c>
      <c r="AL116" s="15"/>
      <c r="AM116" s="15"/>
      <c r="AN116" s="15"/>
      <c r="AO116" s="15"/>
      <c r="AP116" s="15"/>
      <c r="AQ116" s="15"/>
      <c r="AR116" s="15"/>
      <c r="AS116" s="15"/>
      <c r="AT116" s="15"/>
      <c r="AU116" s="15"/>
      <c r="AV116" s="15"/>
      <c r="AW116" s="15"/>
      <c r="AX116" s="15"/>
      <c r="AY116" s="15"/>
      <c r="AZ116" s="15"/>
      <c r="BA116" s="15"/>
      <c r="BB116" s="15"/>
      <c r="BC116" s="15"/>
      <c r="BD116" s="15"/>
      <c r="BE116" s="15"/>
      <c r="BF116" s="15"/>
      <c r="BG116" s="16">
        <f t="shared" si="24"/>
        <v>1.5</v>
      </c>
    </row>
    <row r="117" spans="1:59" ht="15.75" customHeight="1">
      <c r="A117" s="122"/>
      <c r="B117" s="36" t="s">
        <v>112</v>
      </c>
      <c r="C117" s="14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  <c r="AN117" s="15"/>
      <c r="AO117" s="15"/>
      <c r="AP117" s="15"/>
      <c r="AQ117" s="15"/>
      <c r="AR117" s="15"/>
      <c r="AS117" s="15"/>
      <c r="AT117" s="15"/>
      <c r="AU117" s="15"/>
      <c r="AV117" s="15"/>
      <c r="AW117" s="15"/>
      <c r="AX117" s="15"/>
      <c r="AY117" s="15"/>
      <c r="AZ117" s="15"/>
      <c r="BA117" s="15"/>
      <c r="BB117" s="15"/>
      <c r="BC117" s="15"/>
      <c r="BD117" s="15"/>
      <c r="BE117" s="15"/>
      <c r="BF117" s="15"/>
      <c r="BG117" s="16">
        <f t="shared" si="24"/>
        <v>0</v>
      </c>
    </row>
    <row r="118" spans="1:59" ht="15.75" customHeight="1">
      <c r="A118" s="122"/>
      <c r="B118" s="36" t="s">
        <v>55</v>
      </c>
      <c r="C118" s="38"/>
      <c r="D118" s="38">
        <f t="shared" ref="D118:BF118" si="25">SUM(D112:D117)</f>
        <v>0</v>
      </c>
      <c r="E118" s="38">
        <f t="shared" si="25"/>
        <v>1</v>
      </c>
      <c r="F118" s="38">
        <f t="shared" si="25"/>
        <v>0</v>
      </c>
      <c r="G118" s="38">
        <f t="shared" si="25"/>
        <v>0</v>
      </c>
      <c r="H118" s="38">
        <f t="shared" si="25"/>
        <v>0</v>
      </c>
      <c r="I118" s="38">
        <f t="shared" si="25"/>
        <v>2</v>
      </c>
      <c r="J118" s="38">
        <f t="shared" si="25"/>
        <v>0</v>
      </c>
      <c r="K118" s="38">
        <f t="shared" si="25"/>
        <v>0</v>
      </c>
      <c r="L118" s="38">
        <f t="shared" si="25"/>
        <v>0</v>
      </c>
      <c r="M118" s="38">
        <f t="shared" si="25"/>
        <v>0</v>
      </c>
      <c r="N118" s="38">
        <f t="shared" si="25"/>
        <v>0</v>
      </c>
      <c r="O118" s="38">
        <f t="shared" si="25"/>
        <v>0</v>
      </c>
      <c r="P118" s="38">
        <f t="shared" si="25"/>
        <v>0</v>
      </c>
      <c r="Q118" s="38">
        <f t="shared" si="25"/>
        <v>0</v>
      </c>
      <c r="R118" s="38">
        <f t="shared" si="25"/>
        <v>0</v>
      </c>
      <c r="S118" s="38">
        <f t="shared" si="25"/>
        <v>0</v>
      </c>
      <c r="T118" s="38">
        <f t="shared" si="25"/>
        <v>0</v>
      </c>
      <c r="U118" s="38">
        <f t="shared" si="25"/>
        <v>0</v>
      </c>
      <c r="V118" s="38">
        <f t="shared" si="25"/>
        <v>0</v>
      </c>
      <c r="W118" s="38">
        <f t="shared" si="25"/>
        <v>0</v>
      </c>
      <c r="X118" s="38">
        <f t="shared" si="25"/>
        <v>0</v>
      </c>
      <c r="Y118" s="38">
        <f t="shared" si="25"/>
        <v>1</v>
      </c>
      <c r="Z118" s="38">
        <f t="shared" si="25"/>
        <v>0</v>
      </c>
      <c r="AA118" s="38">
        <f t="shared" si="25"/>
        <v>0</v>
      </c>
      <c r="AB118" s="38">
        <f t="shared" si="25"/>
        <v>0</v>
      </c>
      <c r="AC118" s="38">
        <f t="shared" si="25"/>
        <v>0</v>
      </c>
      <c r="AD118" s="38">
        <f t="shared" si="25"/>
        <v>0</v>
      </c>
      <c r="AE118" s="38">
        <f t="shared" si="25"/>
        <v>2</v>
      </c>
      <c r="AF118" s="38">
        <f t="shared" si="25"/>
        <v>0</v>
      </c>
      <c r="AG118" s="38">
        <f t="shared" si="25"/>
        <v>0</v>
      </c>
      <c r="AH118" s="38">
        <f t="shared" si="25"/>
        <v>1</v>
      </c>
      <c r="AI118" s="38">
        <f t="shared" si="25"/>
        <v>0</v>
      </c>
      <c r="AJ118" s="38">
        <f t="shared" si="25"/>
        <v>0</v>
      </c>
      <c r="AK118" s="38">
        <f t="shared" si="25"/>
        <v>7.5</v>
      </c>
      <c r="AL118" s="38">
        <f t="shared" si="25"/>
        <v>0</v>
      </c>
      <c r="AM118" s="38">
        <f t="shared" si="25"/>
        <v>10</v>
      </c>
      <c r="AN118" s="38">
        <f t="shared" si="25"/>
        <v>0</v>
      </c>
      <c r="AO118" s="38">
        <f t="shared" si="25"/>
        <v>0</v>
      </c>
      <c r="AP118" s="38">
        <f t="shared" si="25"/>
        <v>0</v>
      </c>
      <c r="AQ118" s="38">
        <f t="shared" si="25"/>
        <v>0</v>
      </c>
      <c r="AR118" s="38">
        <f t="shared" si="25"/>
        <v>0</v>
      </c>
      <c r="AS118" s="38">
        <f t="shared" si="25"/>
        <v>0</v>
      </c>
      <c r="AT118" s="38">
        <f t="shared" si="25"/>
        <v>0</v>
      </c>
      <c r="AU118" s="38">
        <f t="shared" si="25"/>
        <v>0</v>
      </c>
      <c r="AV118" s="38">
        <f t="shared" si="25"/>
        <v>0</v>
      </c>
      <c r="AW118" s="38">
        <f t="shared" si="25"/>
        <v>0</v>
      </c>
      <c r="AX118" s="38">
        <f t="shared" si="25"/>
        <v>0</v>
      </c>
      <c r="AY118" s="38">
        <f t="shared" si="25"/>
        <v>0</v>
      </c>
      <c r="AZ118" s="38">
        <f t="shared" si="25"/>
        <v>0</v>
      </c>
      <c r="BA118" s="38">
        <f t="shared" si="25"/>
        <v>0</v>
      </c>
      <c r="BB118" s="38">
        <f t="shared" si="25"/>
        <v>0</v>
      </c>
      <c r="BC118" s="38">
        <f t="shared" si="25"/>
        <v>0</v>
      </c>
      <c r="BD118" s="38">
        <f t="shared" si="25"/>
        <v>0</v>
      </c>
      <c r="BE118" s="38">
        <f t="shared" si="25"/>
        <v>0</v>
      </c>
      <c r="BF118" s="38">
        <f t="shared" si="25"/>
        <v>0</v>
      </c>
      <c r="BG118" s="20">
        <f t="shared" si="24"/>
        <v>24.5</v>
      </c>
    </row>
    <row r="119" spans="1:59" ht="15.75" customHeight="1">
      <c r="A119" s="122"/>
      <c r="B119" s="36"/>
      <c r="C119" s="14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  <c r="AN119" s="15"/>
      <c r="AO119" s="15"/>
      <c r="AP119" s="15"/>
      <c r="AQ119" s="15"/>
      <c r="AR119" s="15"/>
      <c r="AS119" s="15"/>
      <c r="AT119" s="15"/>
      <c r="AU119" s="15"/>
      <c r="AV119" s="15"/>
      <c r="AW119" s="15"/>
      <c r="AX119" s="15"/>
      <c r="AY119" s="15"/>
      <c r="AZ119" s="15"/>
      <c r="BA119" s="15"/>
      <c r="BB119" s="15"/>
      <c r="BC119" s="15"/>
      <c r="BD119" s="15"/>
      <c r="BE119" s="15"/>
      <c r="BF119" s="15"/>
      <c r="BG119" s="23"/>
    </row>
    <row r="120" spans="1:59" ht="15.75" customHeight="1">
      <c r="A120" s="123"/>
      <c r="B120" s="39" t="s">
        <v>1</v>
      </c>
      <c r="C120" s="40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33">
        <f t="shared" ref="BG120:BG127" si="26">SUM(C120:BF120)</f>
        <v>0</v>
      </c>
    </row>
    <row r="121" spans="1:59" ht="15.75" customHeight="1">
      <c r="A121" s="121">
        <v>14</v>
      </c>
      <c r="B121" s="34" t="s">
        <v>107</v>
      </c>
      <c r="C121" s="8"/>
      <c r="D121" s="9"/>
      <c r="E121" s="9"/>
      <c r="F121" s="9"/>
      <c r="G121" s="9"/>
      <c r="H121" s="9"/>
      <c r="I121" s="9"/>
      <c r="J121" s="10">
        <v>4</v>
      </c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10"/>
      <c r="V121" s="9"/>
      <c r="W121" s="9"/>
      <c r="X121" s="9"/>
      <c r="Y121" s="9"/>
      <c r="Z121" s="9"/>
      <c r="AA121" s="9"/>
      <c r="AB121" s="9"/>
      <c r="AC121" s="9"/>
      <c r="AD121" s="9"/>
      <c r="AE121" s="9"/>
      <c r="AF121" s="9"/>
      <c r="AG121" s="11"/>
      <c r="AH121" s="9"/>
      <c r="AI121" s="10">
        <v>20</v>
      </c>
      <c r="AJ121" s="9"/>
      <c r="AK121" s="9"/>
      <c r="AL121" s="9"/>
      <c r="AM121" s="10">
        <v>1</v>
      </c>
      <c r="AN121" s="9"/>
      <c r="AO121" s="9"/>
      <c r="AP121" s="9"/>
      <c r="AQ121" s="9"/>
      <c r="AR121" s="9"/>
      <c r="AS121" s="9"/>
      <c r="AT121" s="9"/>
      <c r="AU121" s="9"/>
      <c r="AV121" s="9"/>
      <c r="AW121" s="9"/>
      <c r="AX121" s="9"/>
      <c r="AY121" s="9"/>
      <c r="AZ121" s="9"/>
      <c r="BA121" s="9"/>
      <c r="BB121" s="9"/>
      <c r="BC121" s="9"/>
      <c r="BD121" s="9"/>
      <c r="BE121" s="9"/>
      <c r="BF121" s="9"/>
      <c r="BG121" s="12">
        <f t="shared" si="26"/>
        <v>25</v>
      </c>
    </row>
    <row r="122" spans="1:59" ht="15.75" customHeight="1">
      <c r="A122" s="122"/>
      <c r="B122" s="36" t="s">
        <v>108</v>
      </c>
      <c r="C122" s="14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  <c r="AL122" s="15"/>
      <c r="AM122" s="15"/>
      <c r="AN122" s="15"/>
      <c r="AO122" s="15"/>
      <c r="AP122" s="15"/>
      <c r="AQ122" s="15"/>
      <c r="AR122" s="15"/>
      <c r="AS122" s="15"/>
      <c r="AT122" s="15"/>
      <c r="AU122" s="15"/>
      <c r="AV122" s="15"/>
      <c r="AW122" s="15"/>
      <c r="AX122" s="15"/>
      <c r="AY122" s="15"/>
      <c r="AZ122" s="15"/>
      <c r="BA122" s="15"/>
      <c r="BB122" s="15"/>
      <c r="BC122" s="15"/>
      <c r="BD122" s="15"/>
      <c r="BE122" s="15"/>
      <c r="BF122" s="15"/>
      <c r="BG122" s="16">
        <f t="shared" si="26"/>
        <v>0</v>
      </c>
    </row>
    <row r="123" spans="1:59" ht="15.75" customHeight="1">
      <c r="A123" s="122"/>
      <c r="B123" s="36" t="s">
        <v>109</v>
      </c>
      <c r="C123" s="14"/>
      <c r="D123" s="17">
        <v>1</v>
      </c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7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  <c r="AK123" s="17">
        <v>3</v>
      </c>
      <c r="AL123" s="15"/>
      <c r="AM123" s="15"/>
      <c r="AN123" s="15"/>
      <c r="AO123" s="15"/>
      <c r="AP123" s="15"/>
      <c r="AQ123" s="17">
        <v>2</v>
      </c>
      <c r="AR123" s="15"/>
      <c r="AS123" s="15"/>
      <c r="AT123" s="15"/>
      <c r="AU123" s="15"/>
      <c r="AV123" s="15"/>
      <c r="AW123" s="15"/>
      <c r="AX123" s="15"/>
      <c r="AY123" s="15"/>
      <c r="AZ123" s="15"/>
      <c r="BA123" s="15"/>
      <c r="BB123" s="15"/>
      <c r="BC123" s="15"/>
      <c r="BD123" s="15"/>
      <c r="BE123" s="15"/>
      <c r="BF123" s="15"/>
      <c r="BG123" s="16">
        <f t="shared" si="26"/>
        <v>6</v>
      </c>
    </row>
    <row r="124" spans="1:59" ht="15.75" customHeight="1">
      <c r="A124" s="122"/>
      <c r="B124" s="36" t="s">
        <v>110</v>
      </c>
      <c r="C124" s="14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7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8"/>
      <c r="AH124" s="15"/>
      <c r="AI124" s="17">
        <v>17</v>
      </c>
      <c r="AJ124" s="15"/>
      <c r="AK124" s="17">
        <v>2</v>
      </c>
      <c r="AL124" s="15"/>
      <c r="AM124" s="15"/>
      <c r="AN124" s="15"/>
      <c r="AO124" s="15"/>
      <c r="AP124" s="15"/>
      <c r="AQ124" s="15"/>
      <c r="AR124" s="15"/>
      <c r="AS124" s="15"/>
      <c r="AT124" s="15"/>
      <c r="AU124" s="15"/>
      <c r="AV124" s="15"/>
      <c r="AW124" s="15"/>
      <c r="AX124" s="15"/>
      <c r="AY124" s="15"/>
      <c r="AZ124" s="15"/>
      <c r="BA124" s="15"/>
      <c r="BB124" s="15"/>
      <c r="BC124" s="15"/>
      <c r="BD124" s="15"/>
      <c r="BE124" s="15"/>
      <c r="BF124" s="15"/>
      <c r="BG124" s="16">
        <f t="shared" si="26"/>
        <v>19</v>
      </c>
    </row>
    <row r="125" spans="1:59" ht="15.75" customHeight="1">
      <c r="A125" s="122"/>
      <c r="B125" s="36" t="s">
        <v>111</v>
      </c>
      <c r="C125" s="14"/>
      <c r="D125" s="17">
        <v>1</v>
      </c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8"/>
      <c r="AH125" s="15"/>
      <c r="AI125" s="17">
        <v>5</v>
      </c>
      <c r="AJ125" s="15"/>
      <c r="AK125" s="15"/>
      <c r="AL125" s="15"/>
      <c r="AM125" s="15"/>
      <c r="AN125" s="15"/>
      <c r="AO125" s="15"/>
      <c r="AP125" s="15"/>
      <c r="AQ125" s="15"/>
      <c r="AR125" s="15"/>
      <c r="AS125" s="15"/>
      <c r="AT125" s="15"/>
      <c r="AU125" s="15"/>
      <c r="AV125" s="15"/>
      <c r="AW125" s="15"/>
      <c r="AX125" s="15"/>
      <c r="AY125" s="15"/>
      <c r="AZ125" s="15"/>
      <c r="BA125" s="15"/>
      <c r="BB125" s="15"/>
      <c r="BC125" s="15"/>
      <c r="BD125" s="15"/>
      <c r="BE125" s="15"/>
      <c r="BF125" s="15"/>
      <c r="BG125" s="16">
        <f t="shared" si="26"/>
        <v>6</v>
      </c>
    </row>
    <row r="126" spans="1:59" ht="15.75" customHeight="1">
      <c r="A126" s="122"/>
      <c r="B126" s="36" t="s">
        <v>112</v>
      </c>
      <c r="C126" s="14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  <c r="AK126" s="15"/>
      <c r="AL126" s="15"/>
      <c r="AM126" s="15"/>
      <c r="AN126" s="15"/>
      <c r="AO126" s="15"/>
      <c r="AP126" s="15"/>
      <c r="AQ126" s="15"/>
      <c r="AR126" s="15"/>
      <c r="AS126" s="15"/>
      <c r="AT126" s="15"/>
      <c r="AU126" s="15"/>
      <c r="AV126" s="15"/>
      <c r="AW126" s="15"/>
      <c r="AX126" s="15"/>
      <c r="AY126" s="15"/>
      <c r="AZ126" s="15"/>
      <c r="BA126" s="15"/>
      <c r="BB126" s="15"/>
      <c r="BC126" s="15"/>
      <c r="BD126" s="15"/>
      <c r="BE126" s="15"/>
      <c r="BF126" s="15"/>
      <c r="BG126" s="16">
        <f t="shared" si="26"/>
        <v>0</v>
      </c>
    </row>
    <row r="127" spans="1:59" ht="15.75" customHeight="1">
      <c r="A127" s="122"/>
      <c r="B127" s="36" t="s">
        <v>55</v>
      </c>
      <c r="C127" s="38"/>
      <c r="D127" s="38">
        <f t="shared" ref="D127:BF127" si="27">SUM(D121:D126)</f>
        <v>2</v>
      </c>
      <c r="E127" s="38">
        <f t="shared" si="27"/>
        <v>0</v>
      </c>
      <c r="F127" s="38">
        <f t="shared" si="27"/>
        <v>0</v>
      </c>
      <c r="G127" s="38">
        <f t="shared" si="27"/>
        <v>0</v>
      </c>
      <c r="H127" s="38">
        <f t="shared" si="27"/>
        <v>0</v>
      </c>
      <c r="I127" s="38">
        <f t="shared" si="27"/>
        <v>0</v>
      </c>
      <c r="J127" s="38">
        <f t="shared" si="27"/>
        <v>4</v>
      </c>
      <c r="K127" s="38">
        <f t="shared" si="27"/>
        <v>0</v>
      </c>
      <c r="L127" s="38">
        <f t="shared" si="27"/>
        <v>0</v>
      </c>
      <c r="M127" s="38">
        <f t="shared" si="27"/>
        <v>0</v>
      </c>
      <c r="N127" s="38">
        <f t="shared" si="27"/>
        <v>0</v>
      </c>
      <c r="O127" s="38">
        <f t="shared" si="27"/>
        <v>0</v>
      </c>
      <c r="P127" s="38">
        <f t="shared" si="27"/>
        <v>0</v>
      </c>
      <c r="Q127" s="38">
        <f t="shared" si="27"/>
        <v>0</v>
      </c>
      <c r="R127" s="38">
        <f t="shared" si="27"/>
        <v>0</v>
      </c>
      <c r="S127" s="38">
        <f t="shared" si="27"/>
        <v>0</v>
      </c>
      <c r="T127" s="38">
        <f t="shared" si="27"/>
        <v>0</v>
      </c>
      <c r="U127" s="38">
        <f t="shared" si="27"/>
        <v>0</v>
      </c>
      <c r="V127" s="38">
        <f t="shared" si="27"/>
        <v>0</v>
      </c>
      <c r="W127" s="38">
        <f t="shared" si="27"/>
        <v>0</v>
      </c>
      <c r="X127" s="38">
        <f t="shared" si="27"/>
        <v>0</v>
      </c>
      <c r="Y127" s="38">
        <f t="shared" si="27"/>
        <v>0</v>
      </c>
      <c r="Z127" s="38">
        <f t="shared" si="27"/>
        <v>0</v>
      </c>
      <c r="AA127" s="38">
        <f t="shared" si="27"/>
        <v>0</v>
      </c>
      <c r="AB127" s="38">
        <f t="shared" si="27"/>
        <v>0</v>
      </c>
      <c r="AC127" s="38">
        <f t="shared" si="27"/>
        <v>0</v>
      </c>
      <c r="AD127" s="38">
        <f t="shared" si="27"/>
        <v>0</v>
      </c>
      <c r="AE127" s="38">
        <f t="shared" si="27"/>
        <v>0</v>
      </c>
      <c r="AF127" s="38">
        <f t="shared" si="27"/>
        <v>0</v>
      </c>
      <c r="AG127" s="38">
        <f t="shared" si="27"/>
        <v>0</v>
      </c>
      <c r="AH127" s="38">
        <f t="shared" si="27"/>
        <v>0</v>
      </c>
      <c r="AI127" s="38">
        <f t="shared" si="27"/>
        <v>42</v>
      </c>
      <c r="AJ127" s="38">
        <f t="shared" si="27"/>
        <v>0</v>
      </c>
      <c r="AK127" s="38">
        <f t="shared" si="27"/>
        <v>5</v>
      </c>
      <c r="AL127" s="38">
        <f t="shared" si="27"/>
        <v>0</v>
      </c>
      <c r="AM127" s="38">
        <f t="shared" si="27"/>
        <v>1</v>
      </c>
      <c r="AN127" s="38">
        <f t="shared" si="27"/>
        <v>0</v>
      </c>
      <c r="AO127" s="38">
        <f t="shared" si="27"/>
        <v>0</v>
      </c>
      <c r="AP127" s="38">
        <f t="shared" si="27"/>
        <v>0</v>
      </c>
      <c r="AQ127" s="38">
        <f t="shared" si="27"/>
        <v>2</v>
      </c>
      <c r="AR127" s="38">
        <f t="shared" si="27"/>
        <v>0</v>
      </c>
      <c r="AS127" s="38">
        <f t="shared" si="27"/>
        <v>0</v>
      </c>
      <c r="AT127" s="38">
        <f t="shared" si="27"/>
        <v>0</v>
      </c>
      <c r="AU127" s="38">
        <f t="shared" si="27"/>
        <v>0</v>
      </c>
      <c r="AV127" s="38">
        <f t="shared" si="27"/>
        <v>0</v>
      </c>
      <c r="AW127" s="38">
        <f t="shared" si="27"/>
        <v>0</v>
      </c>
      <c r="AX127" s="38">
        <f t="shared" si="27"/>
        <v>0</v>
      </c>
      <c r="AY127" s="38">
        <f t="shared" si="27"/>
        <v>0</v>
      </c>
      <c r="AZ127" s="38">
        <f t="shared" si="27"/>
        <v>0</v>
      </c>
      <c r="BA127" s="38">
        <f t="shared" si="27"/>
        <v>0</v>
      </c>
      <c r="BB127" s="38">
        <f t="shared" si="27"/>
        <v>0</v>
      </c>
      <c r="BC127" s="38">
        <f t="shared" si="27"/>
        <v>0</v>
      </c>
      <c r="BD127" s="38">
        <f t="shared" si="27"/>
        <v>0</v>
      </c>
      <c r="BE127" s="38">
        <f t="shared" si="27"/>
        <v>0</v>
      </c>
      <c r="BF127" s="38">
        <f t="shared" si="27"/>
        <v>0</v>
      </c>
      <c r="BG127" s="20">
        <f t="shared" si="26"/>
        <v>56</v>
      </c>
    </row>
    <row r="128" spans="1:59" ht="15.75" customHeight="1">
      <c r="A128" s="122"/>
      <c r="B128" s="36"/>
      <c r="C128" s="14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/>
      <c r="AN128" s="15"/>
      <c r="AO128" s="15"/>
      <c r="AP128" s="15"/>
      <c r="AQ128" s="15"/>
      <c r="AR128" s="15"/>
      <c r="AS128" s="15"/>
      <c r="AT128" s="15"/>
      <c r="AU128" s="15"/>
      <c r="AV128" s="15"/>
      <c r="AW128" s="15"/>
      <c r="AX128" s="15"/>
      <c r="AY128" s="15"/>
      <c r="AZ128" s="15"/>
      <c r="BA128" s="15"/>
      <c r="BB128" s="15"/>
      <c r="BC128" s="15"/>
      <c r="BD128" s="15"/>
      <c r="BE128" s="15"/>
      <c r="BF128" s="15"/>
      <c r="BG128" s="23"/>
    </row>
    <row r="129" spans="1:59" ht="15.75" customHeight="1">
      <c r="A129" s="123"/>
      <c r="B129" s="39" t="s">
        <v>1</v>
      </c>
      <c r="C129" s="40"/>
      <c r="D129" s="41"/>
      <c r="E129" s="41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  <c r="AF129" s="41"/>
      <c r="AG129" s="41"/>
      <c r="AH129" s="41"/>
      <c r="AI129" s="41"/>
      <c r="AJ129" s="41"/>
      <c r="AK129" s="41"/>
      <c r="AL129" s="41"/>
      <c r="AM129" s="41"/>
      <c r="AN129" s="41"/>
      <c r="AO129" s="41"/>
      <c r="AP129" s="41"/>
      <c r="AQ129" s="41"/>
      <c r="AR129" s="41"/>
      <c r="AS129" s="41"/>
      <c r="AT129" s="41"/>
      <c r="AU129" s="41"/>
      <c r="AV129" s="41"/>
      <c r="AW129" s="41"/>
      <c r="AX129" s="41"/>
      <c r="AY129" s="41"/>
      <c r="AZ129" s="41"/>
      <c r="BA129" s="41"/>
      <c r="BB129" s="41"/>
      <c r="BC129" s="41"/>
      <c r="BD129" s="41"/>
      <c r="BE129" s="41"/>
      <c r="BF129" s="41"/>
      <c r="BG129" s="33">
        <f t="shared" ref="BG129:BG136" si="28">SUM(C129:BF129)</f>
        <v>0</v>
      </c>
    </row>
    <row r="130" spans="1:59" ht="15.75" customHeight="1">
      <c r="A130" s="121">
        <v>15</v>
      </c>
      <c r="B130" s="34" t="s">
        <v>107</v>
      </c>
      <c r="C130" s="8"/>
      <c r="D130" s="9"/>
      <c r="E130" s="9"/>
      <c r="F130" s="9"/>
      <c r="G130" s="9"/>
      <c r="H130" s="9"/>
      <c r="I130" s="9"/>
      <c r="J130" s="10"/>
      <c r="K130" s="10">
        <v>1</v>
      </c>
      <c r="L130" s="9"/>
      <c r="M130" s="9"/>
      <c r="N130" s="9"/>
      <c r="O130" s="10"/>
      <c r="P130" s="9"/>
      <c r="Q130" s="9"/>
      <c r="R130" s="10"/>
      <c r="S130" s="9"/>
      <c r="T130" s="9"/>
      <c r="U130" s="10">
        <v>4</v>
      </c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10"/>
      <c r="AG130" s="11"/>
      <c r="AH130" s="9"/>
      <c r="AI130" s="10"/>
      <c r="AJ130" s="9"/>
      <c r="AK130" s="9"/>
      <c r="AL130" s="9"/>
      <c r="AM130" s="9"/>
      <c r="AN130" s="9"/>
      <c r="AO130" s="9"/>
      <c r="AP130" s="9"/>
      <c r="AQ130" s="9"/>
      <c r="AR130" s="9"/>
      <c r="AS130" s="9"/>
      <c r="AT130" s="9"/>
      <c r="AU130" s="9"/>
      <c r="AV130" s="9"/>
      <c r="AW130" s="9"/>
      <c r="AX130" s="10">
        <v>3</v>
      </c>
      <c r="AY130" s="9"/>
      <c r="AZ130" s="9"/>
      <c r="BA130" s="9"/>
      <c r="BB130" s="9"/>
      <c r="BC130" s="9"/>
      <c r="BD130" s="9"/>
      <c r="BE130" s="9"/>
      <c r="BF130" s="9"/>
      <c r="BG130" s="12">
        <f t="shared" si="28"/>
        <v>8</v>
      </c>
    </row>
    <row r="131" spans="1:59" ht="15.75" customHeight="1">
      <c r="A131" s="122"/>
      <c r="B131" s="36" t="s">
        <v>108</v>
      </c>
      <c r="C131" s="14"/>
      <c r="D131" s="17">
        <v>0.5</v>
      </c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7"/>
      <c r="P131" s="15"/>
      <c r="Q131" s="15"/>
      <c r="R131" s="17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  <c r="AL131" s="15"/>
      <c r="AM131" s="15"/>
      <c r="AN131" s="15"/>
      <c r="AO131" s="15"/>
      <c r="AP131" s="15"/>
      <c r="AQ131" s="15"/>
      <c r="AR131" s="15"/>
      <c r="AS131" s="15"/>
      <c r="AT131" s="15"/>
      <c r="AU131" s="15"/>
      <c r="AV131" s="15"/>
      <c r="AW131" s="15"/>
      <c r="AX131" s="15"/>
      <c r="AY131" s="15"/>
      <c r="AZ131" s="15"/>
      <c r="BA131" s="15"/>
      <c r="BB131" s="15"/>
      <c r="BC131" s="15"/>
      <c r="BD131" s="15"/>
      <c r="BE131" s="15"/>
      <c r="BF131" s="15"/>
      <c r="BG131" s="16">
        <f t="shared" si="28"/>
        <v>0.5</v>
      </c>
    </row>
    <row r="132" spans="1:59" ht="15.75" customHeight="1">
      <c r="A132" s="122"/>
      <c r="B132" s="36" t="s">
        <v>109</v>
      </c>
      <c r="C132" s="14"/>
      <c r="D132" s="17">
        <v>0.5</v>
      </c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7"/>
      <c r="S132" s="15"/>
      <c r="T132" s="15"/>
      <c r="U132" s="17">
        <v>0.5</v>
      </c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7"/>
      <c r="AL132" s="15"/>
      <c r="AM132" s="15"/>
      <c r="AN132" s="15"/>
      <c r="AO132" s="15"/>
      <c r="AP132" s="15"/>
      <c r="AQ132" s="17">
        <v>1</v>
      </c>
      <c r="AR132" s="15"/>
      <c r="AS132" s="15"/>
      <c r="AT132" s="15"/>
      <c r="AU132" s="15"/>
      <c r="AV132" s="15"/>
      <c r="AW132" s="15"/>
      <c r="AX132" s="15"/>
      <c r="AY132" s="15"/>
      <c r="AZ132" s="15"/>
      <c r="BA132" s="15"/>
      <c r="BB132" s="15"/>
      <c r="BC132" s="15"/>
      <c r="BD132" s="15"/>
      <c r="BE132" s="15"/>
      <c r="BF132" s="15"/>
      <c r="BG132" s="16">
        <f t="shared" si="28"/>
        <v>2</v>
      </c>
    </row>
    <row r="133" spans="1:59" ht="15.75" customHeight="1">
      <c r="A133" s="122"/>
      <c r="B133" s="36" t="s">
        <v>110</v>
      </c>
      <c r="C133" s="14"/>
      <c r="D133" s="17">
        <v>1</v>
      </c>
      <c r="E133" s="15"/>
      <c r="F133" s="15"/>
      <c r="G133" s="15"/>
      <c r="H133" s="17">
        <v>2</v>
      </c>
      <c r="I133" s="15"/>
      <c r="J133" s="15"/>
      <c r="K133" s="17">
        <v>3</v>
      </c>
      <c r="L133" s="15"/>
      <c r="M133" s="15"/>
      <c r="N133" s="15"/>
      <c r="O133" s="17"/>
      <c r="P133" s="15"/>
      <c r="Q133" s="15"/>
      <c r="R133" s="17"/>
      <c r="S133" s="15"/>
      <c r="T133" s="15"/>
      <c r="U133" s="17">
        <v>4</v>
      </c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7"/>
      <c r="AG133" s="18"/>
      <c r="AH133" s="15"/>
      <c r="AI133" s="17"/>
      <c r="AJ133" s="15"/>
      <c r="AK133" s="17"/>
      <c r="AL133" s="15"/>
      <c r="AM133" s="17">
        <v>2</v>
      </c>
      <c r="AN133" s="15"/>
      <c r="AO133" s="15"/>
      <c r="AP133" s="15"/>
      <c r="AQ133" s="17">
        <v>1</v>
      </c>
      <c r="AR133" s="15"/>
      <c r="AS133" s="15"/>
      <c r="AT133" s="15"/>
      <c r="AU133" s="15"/>
      <c r="AV133" s="15"/>
      <c r="AW133" s="15"/>
      <c r="AX133" s="15"/>
      <c r="AY133" s="15"/>
      <c r="AZ133" s="15"/>
      <c r="BA133" s="15"/>
      <c r="BB133" s="15"/>
      <c r="BC133" s="15"/>
      <c r="BD133" s="15"/>
      <c r="BE133" s="15"/>
      <c r="BF133" s="15"/>
      <c r="BG133" s="16">
        <f t="shared" si="28"/>
        <v>13</v>
      </c>
    </row>
    <row r="134" spans="1:59" ht="15.75" customHeight="1">
      <c r="A134" s="122"/>
      <c r="B134" s="36" t="s">
        <v>111</v>
      </c>
      <c r="C134" s="14"/>
      <c r="D134" s="17">
        <v>0.5</v>
      </c>
      <c r="E134" s="15"/>
      <c r="F134" s="15"/>
      <c r="G134" s="15"/>
      <c r="H134" s="15"/>
      <c r="I134" s="15"/>
      <c r="J134" s="15"/>
      <c r="K134" s="17">
        <v>1</v>
      </c>
      <c r="L134" s="15"/>
      <c r="M134" s="15"/>
      <c r="N134" s="15"/>
      <c r="O134" s="15"/>
      <c r="P134" s="15"/>
      <c r="Q134" s="15"/>
      <c r="R134" s="17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8"/>
      <c r="AH134" s="15"/>
      <c r="AI134" s="17"/>
      <c r="AJ134" s="15"/>
      <c r="AK134" s="15"/>
      <c r="AL134" s="15"/>
      <c r="AM134" s="15"/>
      <c r="AN134" s="15"/>
      <c r="AO134" s="15"/>
      <c r="AP134" s="15"/>
      <c r="AQ134" s="15"/>
      <c r="AR134" s="15"/>
      <c r="AS134" s="15"/>
      <c r="AT134" s="15"/>
      <c r="AU134" s="15"/>
      <c r="AV134" s="15"/>
      <c r="AW134" s="15"/>
      <c r="AX134" s="15"/>
      <c r="AY134" s="15"/>
      <c r="AZ134" s="15"/>
      <c r="BA134" s="15"/>
      <c r="BB134" s="15"/>
      <c r="BC134" s="15"/>
      <c r="BD134" s="15"/>
      <c r="BE134" s="15"/>
      <c r="BF134" s="15"/>
      <c r="BG134" s="16">
        <f t="shared" si="28"/>
        <v>1.5</v>
      </c>
    </row>
    <row r="135" spans="1:59" ht="15.75" customHeight="1">
      <c r="A135" s="122"/>
      <c r="B135" s="36" t="s">
        <v>112</v>
      </c>
      <c r="C135" s="14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7"/>
      <c r="P135" s="15"/>
      <c r="Q135" s="15"/>
      <c r="R135" s="17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  <c r="AH135" s="15"/>
      <c r="AI135" s="15"/>
      <c r="AJ135" s="15"/>
      <c r="AK135" s="15"/>
      <c r="AL135" s="15"/>
      <c r="AM135" s="15"/>
      <c r="AN135" s="15"/>
      <c r="AO135" s="15"/>
      <c r="AP135" s="15"/>
      <c r="AQ135" s="15"/>
      <c r="AR135" s="15"/>
      <c r="AS135" s="15"/>
      <c r="AT135" s="15"/>
      <c r="AU135" s="15"/>
      <c r="AV135" s="15"/>
      <c r="AW135" s="15"/>
      <c r="AX135" s="15"/>
      <c r="AY135" s="15"/>
      <c r="AZ135" s="15"/>
      <c r="BA135" s="15"/>
      <c r="BB135" s="15"/>
      <c r="BC135" s="15"/>
      <c r="BD135" s="15"/>
      <c r="BE135" s="15"/>
      <c r="BF135" s="15"/>
      <c r="BG135" s="16">
        <f t="shared" si="28"/>
        <v>0</v>
      </c>
    </row>
    <row r="136" spans="1:59" ht="15.75" customHeight="1">
      <c r="A136" s="122"/>
      <c r="B136" s="36" t="s">
        <v>55</v>
      </c>
      <c r="C136" s="38"/>
      <c r="D136" s="38">
        <f t="shared" ref="D136:BF136" si="29">SUM(D130:D135)</f>
        <v>2.5</v>
      </c>
      <c r="E136" s="38">
        <f t="shared" si="29"/>
        <v>0</v>
      </c>
      <c r="F136" s="38">
        <f t="shared" si="29"/>
        <v>0</v>
      </c>
      <c r="G136" s="38">
        <f t="shared" si="29"/>
        <v>0</v>
      </c>
      <c r="H136" s="38">
        <f t="shared" si="29"/>
        <v>2</v>
      </c>
      <c r="I136" s="38">
        <f t="shared" si="29"/>
        <v>0</v>
      </c>
      <c r="J136" s="38">
        <f t="shared" si="29"/>
        <v>0</v>
      </c>
      <c r="K136" s="38">
        <f t="shared" si="29"/>
        <v>5</v>
      </c>
      <c r="L136" s="38">
        <f t="shared" si="29"/>
        <v>0</v>
      </c>
      <c r="M136" s="38">
        <f t="shared" si="29"/>
        <v>0</v>
      </c>
      <c r="N136" s="38">
        <f t="shared" si="29"/>
        <v>0</v>
      </c>
      <c r="O136" s="38">
        <f t="shared" si="29"/>
        <v>0</v>
      </c>
      <c r="P136" s="38">
        <f t="shared" si="29"/>
        <v>0</v>
      </c>
      <c r="Q136" s="38">
        <f t="shared" si="29"/>
        <v>0</v>
      </c>
      <c r="R136" s="38">
        <f t="shared" si="29"/>
        <v>0</v>
      </c>
      <c r="S136" s="38">
        <f t="shared" si="29"/>
        <v>0</v>
      </c>
      <c r="T136" s="38">
        <f t="shared" si="29"/>
        <v>0</v>
      </c>
      <c r="U136" s="38">
        <f t="shared" si="29"/>
        <v>8.5</v>
      </c>
      <c r="V136" s="38">
        <f t="shared" si="29"/>
        <v>0</v>
      </c>
      <c r="W136" s="38">
        <f t="shared" si="29"/>
        <v>0</v>
      </c>
      <c r="X136" s="38">
        <f t="shared" si="29"/>
        <v>0</v>
      </c>
      <c r="Y136" s="38">
        <f t="shared" si="29"/>
        <v>0</v>
      </c>
      <c r="Z136" s="38">
        <f t="shared" si="29"/>
        <v>0</v>
      </c>
      <c r="AA136" s="38">
        <f t="shared" si="29"/>
        <v>0</v>
      </c>
      <c r="AB136" s="38">
        <f t="shared" si="29"/>
        <v>0</v>
      </c>
      <c r="AC136" s="38">
        <f t="shared" si="29"/>
        <v>0</v>
      </c>
      <c r="AD136" s="38">
        <f t="shared" si="29"/>
        <v>0</v>
      </c>
      <c r="AE136" s="38">
        <f t="shared" si="29"/>
        <v>0</v>
      </c>
      <c r="AF136" s="38">
        <f t="shared" si="29"/>
        <v>0</v>
      </c>
      <c r="AG136" s="38">
        <f t="shared" si="29"/>
        <v>0</v>
      </c>
      <c r="AH136" s="38">
        <f t="shared" si="29"/>
        <v>0</v>
      </c>
      <c r="AI136" s="38">
        <f t="shared" si="29"/>
        <v>0</v>
      </c>
      <c r="AJ136" s="38">
        <f t="shared" si="29"/>
        <v>0</v>
      </c>
      <c r="AK136" s="38">
        <f t="shared" si="29"/>
        <v>0</v>
      </c>
      <c r="AL136" s="38">
        <f t="shared" si="29"/>
        <v>0</v>
      </c>
      <c r="AM136" s="38">
        <f t="shared" si="29"/>
        <v>2</v>
      </c>
      <c r="AN136" s="38">
        <f t="shared" si="29"/>
        <v>0</v>
      </c>
      <c r="AO136" s="38">
        <f t="shared" si="29"/>
        <v>0</v>
      </c>
      <c r="AP136" s="38">
        <f t="shared" si="29"/>
        <v>0</v>
      </c>
      <c r="AQ136" s="38">
        <f t="shared" si="29"/>
        <v>2</v>
      </c>
      <c r="AR136" s="38">
        <f t="shared" si="29"/>
        <v>0</v>
      </c>
      <c r="AS136" s="38">
        <f t="shared" si="29"/>
        <v>0</v>
      </c>
      <c r="AT136" s="38">
        <f t="shared" si="29"/>
        <v>0</v>
      </c>
      <c r="AU136" s="38">
        <f t="shared" si="29"/>
        <v>0</v>
      </c>
      <c r="AV136" s="38">
        <f t="shared" si="29"/>
        <v>0</v>
      </c>
      <c r="AW136" s="38">
        <f t="shared" si="29"/>
        <v>0</v>
      </c>
      <c r="AX136" s="38">
        <f t="shared" si="29"/>
        <v>3</v>
      </c>
      <c r="AY136" s="38">
        <f t="shared" si="29"/>
        <v>0</v>
      </c>
      <c r="AZ136" s="38">
        <f t="shared" si="29"/>
        <v>0</v>
      </c>
      <c r="BA136" s="38">
        <f t="shared" si="29"/>
        <v>0</v>
      </c>
      <c r="BB136" s="38">
        <f t="shared" si="29"/>
        <v>0</v>
      </c>
      <c r="BC136" s="38">
        <f t="shared" si="29"/>
        <v>0</v>
      </c>
      <c r="BD136" s="38">
        <f t="shared" si="29"/>
        <v>0</v>
      </c>
      <c r="BE136" s="38">
        <f t="shared" si="29"/>
        <v>0</v>
      </c>
      <c r="BF136" s="38">
        <f t="shared" si="29"/>
        <v>0</v>
      </c>
      <c r="BG136" s="20">
        <f t="shared" si="28"/>
        <v>25</v>
      </c>
    </row>
    <row r="137" spans="1:59" ht="15.75" customHeight="1">
      <c r="A137" s="122"/>
      <c r="B137" s="36"/>
      <c r="C137" s="14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  <c r="AH137" s="15"/>
      <c r="AI137" s="15"/>
      <c r="AJ137" s="15"/>
      <c r="AK137" s="15"/>
      <c r="AL137" s="15"/>
      <c r="AM137" s="15"/>
      <c r="AN137" s="15"/>
      <c r="AO137" s="15"/>
      <c r="AP137" s="15"/>
      <c r="AQ137" s="15"/>
      <c r="AR137" s="15"/>
      <c r="AS137" s="15"/>
      <c r="AT137" s="15"/>
      <c r="AU137" s="15"/>
      <c r="AV137" s="15"/>
      <c r="AW137" s="15"/>
      <c r="AX137" s="15"/>
      <c r="AY137" s="15"/>
      <c r="AZ137" s="15"/>
      <c r="BA137" s="15"/>
      <c r="BB137" s="15"/>
      <c r="BC137" s="15"/>
      <c r="BD137" s="15"/>
      <c r="BE137" s="15"/>
      <c r="BF137" s="15"/>
      <c r="BG137" s="23"/>
    </row>
    <row r="138" spans="1:59" ht="15.75" customHeight="1">
      <c r="A138" s="123"/>
      <c r="B138" s="39" t="s">
        <v>1</v>
      </c>
      <c r="C138" s="40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  <c r="AM138" s="41"/>
      <c r="AN138" s="41"/>
      <c r="AO138" s="41"/>
      <c r="AP138" s="41"/>
      <c r="AQ138" s="41"/>
      <c r="AR138" s="41"/>
      <c r="AS138" s="41"/>
      <c r="AT138" s="41"/>
      <c r="AU138" s="41"/>
      <c r="AV138" s="41"/>
      <c r="AW138" s="41"/>
      <c r="AX138" s="41"/>
      <c r="AY138" s="41"/>
      <c r="AZ138" s="41"/>
      <c r="BA138" s="41"/>
      <c r="BB138" s="41"/>
      <c r="BC138" s="41"/>
      <c r="BD138" s="41"/>
      <c r="BE138" s="41"/>
      <c r="BF138" s="41"/>
      <c r="BG138" s="33">
        <f t="shared" ref="BG138:BG145" si="30">SUM(C138:BF138)</f>
        <v>0</v>
      </c>
    </row>
    <row r="139" spans="1:59" ht="15.75" customHeight="1">
      <c r="A139" s="121">
        <v>16</v>
      </c>
      <c r="B139" s="34" t="s">
        <v>107</v>
      </c>
      <c r="C139" s="8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10"/>
      <c r="V139" s="9"/>
      <c r="W139" s="10"/>
      <c r="X139" s="10">
        <v>7</v>
      </c>
      <c r="Y139" s="9"/>
      <c r="Z139" s="9"/>
      <c r="AA139" s="9"/>
      <c r="AB139" s="9"/>
      <c r="AC139" s="9"/>
      <c r="AD139" s="9"/>
      <c r="AE139" s="9"/>
      <c r="AF139" s="9"/>
      <c r="AG139" s="35">
        <v>2</v>
      </c>
      <c r="AH139" s="9"/>
      <c r="AI139" s="9"/>
      <c r="AJ139" s="9"/>
      <c r="AK139" s="9"/>
      <c r="AL139" s="9"/>
      <c r="AM139" s="9"/>
      <c r="AN139" s="9"/>
      <c r="AO139" s="9"/>
      <c r="AP139" s="9"/>
      <c r="AQ139" s="9"/>
      <c r="AR139" s="9"/>
      <c r="AS139" s="9"/>
      <c r="AT139" s="9"/>
      <c r="AU139" s="9"/>
      <c r="AV139" s="9"/>
      <c r="AW139" s="9"/>
      <c r="AX139" s="9"/>
      <c r="AY139" s="9"/>
      <c r="AZ139" s="9"/>
      <c r="BA139" s="9"/>
      <c r="BB139" s="9"/>
      <c r="BC139" s="9"/>
      <c r="BD139" s="9"/>
      <c r="BE139" s="9"/>
      <c r="BF139" s="9"/>
      <c r="BG139" s="12">
        <f t="shared" si="30"/>
        <v>9</v>
      </c>
    </row>
    <row r="140" spans="1:59" ht="15.75" customHeight="1">
      <c r="A140" s="122"/>
      <c r="B140" s="36" t="s">
        <v>108</v>
      </c>
      <c r="C140" s="14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7"/>
      <c r="X140" s="17">
        <v>6</v>
      </c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  <c r="AI140" s="15"/>
      <c r="AJ140" s="15"/>
      <c r="AK140" s="15"/>
      <c r="AL140" s="15"/>
      <c r="AM140" s="15"/>
      <c r="AN140" s="15"/>
      <c r="AO140" s="15"/>
      <c r="AP140" s="15"/>
      <c r="AQ140" s="15"/>
      <c r="AR140" s="15"/>
      <c r="AS140" s="15"/>
      <c r="AT140" s="15"/>
      <c r="AU140" s="15"/>
      <c r="AV140" s="15"/>
      <c r="AW140" s="15"/>
      <c r="AX140" s="15"/>
      <c r="AY140" s="15"/>
      <c r="AZ140" s="15"/>
      <c r="BA140" s="15"/>
      <c r="BB140" s="15"/>
      <c r="BC140" s="15"/>
      <c r="BD140" s="15"/>
      <c r="BE140" s="15"/>
      <c r="BF140" s="15"/>
      <c r="BG140" s="16">
        <f t="shared" si="30"/>
        <v>6</v>
      </c>
    </row>
    <row r="141" spans="1:59" ht="15.75" customHeight="1">
      <c r="A141" s="122"/>
      <c r="B141" s="36" t="s">
        <v>109</v>
      </c>
      <c r="C141" s="14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7"/>
      <c r="V141" s="15"/>
      <c r="W141" s="17"/>
      <c r="X141" s="17">
        <v>2</v>
      </c>
      <c r="Y141" s="15"/>
      <c r="Z141" s="15"/>
      <c r="AA141" s="15"/>
      <c r="AB141" s="15"/>
      <c r="AC141" s="15"/>
      <c r="AD141" s="15"/>
      <c r="AE141" s="15"/>
      <c r="AF141" s="15"/>
      <c r="AG141" s="17">
        <v>2.5</v>
      </c>
      <c r="AH141" s="15"/>
      <c r="AI141" s="15"/>
      <c r="AJ141" s="15"/>
      <c r="AK141" s="15"/>
      <c r="AL141" s="15"/>
      <c r="AM141" s="15"/>
      <c r="AN141" s="15"/>
      <c r="AO141" s="15"/>
      <c r="AP141" s="15"/>
      <c r="AQ141" s="15"/>
      <c r="AR141" s="15"/>
      <c r="AS141" s="15"/>
      <c r="AT141" s="15"/>
      <c r="AU141" s="15"/>
      <c r="AV141" s="15"/>
      <c r="AW141" s="15"/>
      <c r="AX141" s="15"/>
      <c r="AY141" s="15"/>
      <c r="AZ141" s="15"/>
      <c r="BA141" s="15"/>
      <c r="BB141" s="15"/>
      <c r="BC141" s="15"/>
      <c r="BD141" s="15"/>
      <c r="BE141" s="15"/>
      <c r="BF141" s="15"/>
      <c r="BG141" s="16">
        <f t="shared" si="30"/>
        <v>4.5</v>
      </c>
    </row>
    <row r="142" spans="1:59" ht="15.75" customHeight="1">
      <c r="A142" s="122"/>
      <c r="B142" s="36" t="s">
        <v>110</v>
      </c>
      <c r="C142" s="14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7"/>
      <c r="V142" s="15"/>
      <c r="W142" s="17"/>
      <c r="X142" s="17">
        <v>20</v>
      </c>
      <c r="Y142" s="15"/>
      <c r="Z142" s="15"/>
      <c r="AA142" s="17">
        <v>4</v>
      </c>
      <c r="AB142" s="15"/>
      <c r="AC142" s="15"/>
      <c r="AD142" s="15"/>
      <c r="AE142" s="15"/>
      <c r="AF142" s="15"/>
      <c r="AG142" s="37">
        <v>3</v>
      </c>
      <c r="AH142" s="15"/>
      <c r="AI142" s="15"/>
      <c r="AJ142" s="15"/>
      <c r="AK142" s="15"/>
      <c r="AL142" s="15"/>
      <c r="AM142" s="15"/>
      <c r="AN142" s="15"/>
      <c r="AO142" s="15"/>
      <c r="AP142" s="15"/>
      <c r="AQ142" s="15"/>
      <c r="AR142" s="15"/>
      <c r="AS142" s="15"/>
      <c r="AT142" s="15"/>
      <c r="AU142" s="15"/>
      <c r="AV142" s="15"/>
      <c r="AW142" s="15"/>
      <c r="AX142" s="15"/>
      <c r="AY142" s="15"/>
      <c r="AZ142" s="15"/>
      <c r="BA142" s="15"/>
      <c r="BB142" s="15"/>
      <c r="BC142" s="15"/>
      <c r="BD142" s="15"/>
      <c r="BE142" s="15"/>
      <c r="BF142" s="15"/>
      <c r="BG142" s="16">
        <f t="shared" si="30"/>
        <v>27</v>
      </c>
    </row>
    <row r="143" spans="1:59" ht="15.75" customHeight="1">
      <c r="A143" s="122"/>
      <c r="B143" s="36" t="s">
        <v>111</v>
      </c>
      <c r="C143" s="14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7"/>
      <c r="X143" s="17">
        <v>2</v>
      </c>
      <c r="Y143" s="15"/>
      <c r="Z143" s="15"/>
      <c r="AA143" s="17">
        <v>1.5</v>
      </c>
      <c r="AB143" s="15"/>
      <c r="AC143" s="15"/>
      <c r="AD143" s="15"/>
      <c r="AE143" s="15"/>
      <c r="AF143" s="15"/>
      <c r="AG143" s="18"/>
      <c r="AH143" s="15"/>
      <c r="AI143" s="15"/>
      <c r="AJ143" s="15"/>
      <c r="AK143" s="15"/>
      <c r="AL143" s="15"/>
      <c r="AM143" s="15"/>
      <c r="AN143" s="15"/>
      <c r="AO143" s="15"/>
      <c r="AP143" s="15"/>
      <c r="AQ143" s="15"/>
      <c r="AR143" s="15"/>
      <c r="AS143" s="15"/>
      <c r="AT143" s="15"/>
      <c r="AU143" s="15"/>
      <c r="AV143" s="15"/>
      <c r="AW143" s="15"/>
      <c r="AX143" s="15"/>
      <c r="AY143" s="15"/>
      <c r="AZ143" s="15"/>
      <c r="BA143" s="15"/>
      <c r="BB143" s="15"/>
      <c r="BC143" s="15"/>
      <c r="BD143" s="15"/>
      <c r="BE143" s="15"/>
      <c r="BF143" s="15"/>
      <c r="BG143" s="16">
        <f t="shared" si="30"/>
        <v>3.5</v>
      </c>
    </row>
    <row r="144" spans="1:59" ht="15.75" customHeight="1">
      <c r="A144" s="122"/>
      <c r="B144" s="36" t="s">
        <v>112</v>
      </c>
      <c r="C144" s="14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7"/>
      <c r="X144" s="17">
        <v>6</v>
      </c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  <c r="AI144" s="15"/>
      <c r="AJ144" s="15"/>
      <c r="AK144" s="15"/>
      <c r="AL144" s="15"/>
      <c r="AM144" s="15"/>
      <c r="AN144" s="15"/>
      <c r="AO144" s="15"/>
      <c r="AP144" s="15"/>
      <c r="AQ144" s="15"/>
      <c r="AR144" s="15"/>
      <c r="AS144" s="15"/>
      <c r="AT144" s="15"/>
      <c r="AU144" s="15"/>
      <c r="AV144" s="15"/>
      <c r="AW144" s="15"/>
      <c r="AX144" s="15"/>
      <c r="AY144" s="15"/>
      <c r="AZ144" s="15"/>
      <c r="BA144" s="15"/>
      <c r="BB144" s="15"/>
      <c r="BC144" s="15"/>
      <c r="BD144" s="15"/>
      <c r="BE144" s="15"/>
      <c r="BF144" s="15"/>
      <c r="BG144" s="16">
        <f t="shared" si="30"/>
        <v>6</v>
      </c>
    </row>
    <row r="145" spans="1:59" ht="15.75" customHeight="1">
      <c r="A145" s="122"/>
      <c r="B145" s="36" t="s">
        <v>55</v>
      </c>
      <c r="C145" s="38"/>
      <c r="D145" s="38">
        <f t="shared" ref="D145:BF145" si="31">SUM(D139:D144)</f>
        <v>0</v>
      </c>
      <c r="E145" s="38">
        <f t="shared" si="31"/>
        <v>0</v>
      </c>
      <c r="F145" s="38">
        <f t="shared" si="31"/>
        <v>0</v>
      </c>
      <c r="G145" s="38">
        <f t="shared" si="31"/>
        <v>0</v>
      </c>
      <c r="H145" s="38">
        <f t="shared" si="31"/>
        <v>0</v>
      </c>
      <c r="I145" s="38">
        <f t="shared" si="31"/>
        <v>0</v>
      </c>
      <c r="J145" s="38">
        <f t="shared" si="31"/>
        <v>0</v>
      </c>
      <c r="K145" s="38">
        <f t="shared" si="31"/>
        <v>0</v>
      </c>
      <c r="L145" s="38">
        <f t="shared" si="31"/>
        <v>0</v>
      </c>
      <c r="M145" s="38">
        <f t="shared" si="31"/>
        <v>0</v>
      </c>
      <c r="N145" s="38">
        <f t="shared" si="31"/>
        <v>0</v>
      </c>
      <c r="O145" s="38">
        <f t="shared" si="31"/>
        <v>0</v>
      </c>
      <c r="P145" s="38">
        <f t="shared" si="31"/>
        <v>0</v>
      </c>
      <c r="Q145" s="38">
        <f t="shared" si="31"/>
        <v>0</v>
      </c>
      <c r="R145" s="38">
        <f t="shared" si="31"/>
        <v>0</v>
      </c>
      <c r="S145" s="38">
        <f t="shared" si="31"/>
        <v>0</v>
      </c>
      <c r="T145" s="38">
        <f t="shared" si="31"/>
        <v>0</v>
      </c>
      <c r="U145" s="38">
        <f t="shared" si="31"/>
        <v>0</v>
      </c>
      <c r="V145" s="38">
        <f t="shared" si="31"/>
        <v>0</v>
      </c>
      <c r="W145" s="38">
        <f t="shared" si="31"/>
        <v>0</v>
      </c>
      <c r="X145" s="38">
        <f t="shared" si="31"/>
        <v>43</v>
      </c>
      <c r="Y145" s="38">
        <f t="shared" si="31"/>
        <v>0</v>
      </c>
      <c r="Z145" s="38">
        <f t="shared" si="31"/>
        <v>0</v>
      </c>
      <c r="AA145" s="38">
        <f t="shared" si="31"/>
        <v>5.5</v>
      </c>
      <c r="AB145" s="38">
        <f t="shared" si="31"/>
        <v>0</v>
      </c>
      <c r="AC145" s="38">
        <f t="shared" si="31"/>
        <v>0</v>
      </c>
      <c r="AD145" s="38">
        <f t="shared" si="31"/>
        <v>0</v>
      </c>
      <c r="AE145" s="38">
        <f t="shared" si="31"/>
        <v>0</v>
      </c>
      <c r="AF145" s="38">
        <f t="shared" si="31"/>
        <v>0</v>
      </c>
      <c r="AG145" s="38">
        <f t="shared" si="31"/>
        <v>7.5</v>
      </c>
      <c r="AH145" s="38">
        <f t="shared" si="31"/>
        <v>0</v>
      </c>
      <c r="AI145" s="38">
        <f t="shared" si="31"/>
        <v>0</v>
      </c>
      <c r="AJ145" s="38">
        <f t="shared" si="31"/>
        <v>0</v>
      </c>
      <c r="AK145" s="38">
        <f t="shared" si="31"/>
        <v>0</v>
      </c>
      <c r="AL145" s="38">
        <f t="shared" si="31"/>
        <v>0</v>
      </c>
      <c r="AM145" s="38">
        <f t="shared" si="31"/>
        <v>0</v>
      </c>
      <c r="AN145" s="38">
        <f t="shared" si="31"/>
        <v>0</v>
      </c>
      <c r="AO145" s="38">
        <f t="shared" si="31"/>
        <v>0</v>
      </c>
      <c r="AP145" s="38">
        <f t="shared" si="31"/>
        <v>0</v>
      </c>
      <c r="AQ145" s="38">
        <f t="shared" si="31"/>
        <v>0</v>
      </c>
      <c r="AR145" s="38">
        <f t="shared" si="31"/>
        <v>0</v>
      </c>
      <c r="AS145" s="38">
        <f t="shared" si="31"/>
        <v>0</v>
      </c>
      <c r="AT145" s="38">
        <f t="shared" si="31"/>
        <v>0</v>
      </c>
      <c r="AU145" s="38">
        <f t="shared" si="31"/>
        <v>0</v>
      </c>
      <c r="AV145" s="38">
        <f t="shared" si="31"/>
        <v>0</v>
      </c>
      <c r="AW145" s="38">
        <f t="shared" si="31"/>
        <v>0</v>
      </c>
      <c r="AX145" s="38">
        <f t="shared" si="31"/>
        <v>0</v>
      </c>
      <c r="AY145" s="38">
        <f t="shared" si="31"/>
        <v>0</v>
      </c>
      <c r="AZ145" s="38">
        <f t="shared" si="31"/>
        <v>0</v>
      </c>
      <c r="BA145" s="38">
        <f t="shared" si="31"/>
        <v>0</v>
      </c>
      <c r="BB145" s="38">
        <f t="shared" si="31"/>
        <v>0</v>
      </c>
      <c r="BC145" s="38">
        <f t="shared" si="31"/>
        <v>0</v>
      </c>
      <c r="BD145" s="38">
        <f t="shared" si="31"/>
        <v>0</v>
      </c>
      <c r="BE145" s="38">
        <f t="shared" si="31"/>
        <v>0</v>
      </c>
      <c r="BF145" s="38">
        <f t="shared" si="31"/>
        <v>0</v>
      </c>
      <c r="BG145" s="20">
        <f t="shared" si="30"/>
        <v>56</v>
      </c>
    </row>
    <row r="146" spans="1:59" ht="15.75" customHeight="1">
      <c r="A146" s="122"/>
      <c r="B146" s="36"/>
      <c r="C146" s="14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  <c r="AI146" s="15"/>
      <c r="AJ146" s="15"/>
      <c r="AK146" s="15"/>
      <c r="AL146" s="15"/>
      <c r="AM146" s="15"/>
      <c r="AN146" s="15"/>
      <c r="AO146" s="15"/>
      <c r="AP146" s="15"/>
      <c r="AQ146" s="15"/>
      <c r="AR146" s="15"/>
      <c r="AS146" s="15"/>
      <c r="AT146" s="15"/>
      <c r="AU146" s="15"/>
      <c r="AV146" s="15"/>
      <c r="AW146" s="15"/>
      <c r="AX146" s="15"/>
      <c r="AY146" s="15"/>
      <c r="AZ146" s="15"/>
      <c r="BA146" s="15"/>
      <c r="BB146" s="15"/>
      <c r="BC146" s="15"/>
      <c r="BD146" s="15"/>
      <c r="BE146" s="15"/>
      <c r="BF146" s="15"/>
      <c r="BG146" s="23"/>
    </row>
    <row r="147" spans="1:59" ht="15.75" customHeight="1">
      <c r="A147" s="123"/>
      <c r="B147" s="39" t="s">
        <v>1</v>
      </c>
      <c r="C147" s="40"/>
      <c r="D147" s="41"/>
      <c r="E147" s="41"/>
      <c r="F147" s="41"/>
      <c r="G147" s="41"/>
      <c r="H147" s="41"/>
      <c r="I147" s="41"/>
      <c r="J147" s="41"/>
      <c r="K147" s="41"/>
      <c r="L147" s="41"/>
      <c r="M147" s="41"/>
      <c r="N147" s="41"/>
      <c r="O147" s="41"/>
      <c r="P147" s="41"/>
      <c r="Q147" s="41"/>
      <c r="R147" s="41"/>
      <c r="S147" s="41"/>
      <c r="T147" s="41"/>
      <c r="U147" s="41"/>
      <c r="V147" s="41"/>
      <c r="W147" s="41"/>
      <c r="X147" s="41"/>
      <c r="Y147" s="41"/>
      <c r="Z147" s="41"/>
      <c r="AA147" s="41"/>
      <c r="AB147" s="41"/>
      <c r="AC147" s="41"/>
      <c r="AD147" s="41"/>
      <c r="AE147" s="41"/>
      <c r="AF147" s="41"/>
      <c r="AG147" s="41"/>
      <c r="AH147" s="41"/>
      <c r="AI147" s="41"/>
      <c r="AJ147" s="41"/>
      <c r="AK147" s="41"/>
      <c r="AL147" s="41"/>
      <c r="AM147" s="41"/>
      <c r="AN147" s="41"/>
      <c r="AO147" s="41"/>
      <c r="AP147" s="41"/>
      <c r="AQ147" s="41"/>
      <c r="AR147" s="41"/>
      <c r="AS147" s="41"/>
      <c r="AT147" s="41"/>
      <c r="AU147" s="41"/>
      <c r="AV147" s="41"/>
      <c r="AW147" s="41"/>
      <c r="AX147" s="41"/>
      <c r="AY147" s="41"/>
      <c r="AZ147" s="41"/>
      <c r="BA147" s="41"/>
      <c r="BB147" s="41"/>
      <c r="BC147" s="41"/>
      <c r="BD147" s="41"/>
      <c r="BE147" s="41"/>
      <c r="BF147" s="41"/>
      <c r="BG147" s="33">
        <f t="shared" ref="BG147:BG154" si="32">SUM(C147:BF147)</f>
        <v>0</v>
      </c>
    </row>
    <row r="148" spans="1:59" ht="15.75" customHeight="1">
      <c r="A148" s="121">
        <v>17</v>
      </c>
      <c r="B148" s="34" t="s">
        <v>107</v>
      </c>
      <c r="C148" s="8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10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11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/>
      <c r="AU148" s="9"/>
      <c r="AV148" s="9"/>
      <c r="AW148" s="9"/>
      <c r="AX148" s="9"/>
      <c r="AY148" s="9"/>
      <c r="AZ148" s="9"/>
      <c r="BA148" s="9"/>
      <c r="BB148" s="9"/>
      <c r="BC148" s="9"/>
      <c r="BD148" s="9"/>
      <c r="BE148" s="9"/>
      <c r="BF148" s="9"/>
      <c r="BG148" s="12">
        <f t="shared" si="32"/>
        <v>0</v>
      </c>
    </row>
    <row r="149" spans="1:59" ht="15.75" customHeight="1">
      <c r="A149" s="122"/>
      <c r="B149" s="36" t="s">
        <v>108</v>
      </c>
      <c r="C149" s="14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  <c r="AH149" s="15"/>
      <c r="AI149" s="15"/>
      <c r="AJ149" s="15"/>
      <c r="AK149" s="15"/>
      <c r="AL149" s="15"/>
      <c r="AM149" s="15"/>
      <c r="AN149" s="15"/>
      <c r="AO149" s="15"/>
      <c r="AP149" s="15"/>
      <c r="AQ149" s="15"/>
      <c r="AR149" s="15"/>
      <c r="AS149" s="15"/>
      <c r="AT149" s="15"/>
      <c r="AU149" s="15"/>
      <c r="AV149" s="15"/>
      <c r="AW149" s="15"/>
      <c r="AX149" s="15"/>
      <c r="AY149" s="15"/>
      <c r="AZ149" s="15"/>
      <c r="BA149" s="15"/>
      <c r="BB149" s="15"/>
      <c r="BC149" s="15"/>
      <c r="BD149" s="15"/>
      <c r="BE149" s="15"/>
      <c r="BF149" s="15"/>
      <c r="BG149" s="16">
        <f t="shared" si="32"/>
        <v>0</v>
      </c>
    </row>
    <row r="150" spans="1:59" ht="15.75" customHeight="1">
      <c r="A150" s="122"/>
      <c r="B150" s="36" t="s">
        <v>109</v>
      </c>
      <c r="C150" s="14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7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  <c r="AH150" s="15"/>
      <c r="AI150" s="15"/>
      <c r="AJ150" s="15"/>
      <c r="AK150" s="15"/>
      <c r="AL150" s="15"/>
      <c r="AM150" s="15"/>
      <c r="AN150" s="15"/>
      <c r="AO150" s="15"/>
      <c r="AP150" s="15"/>
      <c r="AQ150" s="15"/>
      <c r="AR150" s="15"/>
      <c r="AS150" s="15"/>
      <c r="AT150" s="15"/>
      <c r="AU150" s="15"/>
      <c r="AV150" s="15"/>
      <c r="AW150" s="15"/>
      <c r="AX150" s="15"/>
      <c r="AY150" s="15"/>
      <c r="AZ150" s="15"/>
      <c r="BA150" s="15"/>
      <c r="BB150" s="15"/>
      <c r="BC150" s="15"/>
      <c r="BD150" s="15"/>
      <c r="BE150" s="15"/>
      <c r="BF150" s="15"/>
      <c r="BG150" s="16">
        <f t="shared" si="32"/>
        <v>0</v>
      </c>
    </row>
    <row r="151" spans="1:59" ht="15.75" customHeight="1">
      <c r="A151" s="122"/>
      <c r="B151" s="36" t="s">
        <v>110</v>
      </c>
      <c r="C151" s="14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7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8"/>
      <c r="AH151" s="15"/>
      <c r="AI151" s="15"/>
      <c r="AJ151" s="15"/>
      <c r="AK151" s="15"/>
      <c r="AL151" s="15"/>
      <c r="AM151" s="15"/>
      <c r="AN151" s="15"/>
      <c r="AO151" s="15"/>
      <c r="AP151" s="15"/>
      <c r="AQ151" s="15"/>
      <c r="AR151" s="15"/>
      <c r="AS151" s="15"/>
      <c r="AT151" s="15"/>
      <c r="AU151" s="15"/>
      <c r="AV151" s="15"/>
      <c r="AW151" s="15"/>
      <c r="AX151" s="15"/>
      <c r="AY151" s="15"/>
      <c r="AZ151" s="15"/>
      <c r="BA151" s="15"/>
      <c r="BB151" s="15"/>
      <c r="BC151" s="15"/>
      <c r="BD151" s="15"/>
      <c r="BE151" s="15"/>
      <c r="BF151" s="15"/>
      <c r="BG151" s="16">
        <f t="shared" si="32"/>
        <v>0</v>
      </c>
    </row>
    <row r="152" spans="1:59" ht="15.75" customHeight="1">
      <c r="A152" s="122"/>
      <c r="B152" s="36" t="s">
        <v>111</v>
      </c>
      <c r="C152" s="14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8"/>
      <c r="AH152" s="15"/>
      <c r="AI152" s="15"/>
      <c r="AJ152" s="15"/>
      <c r="AK152" s="15"/>
      <c r="AL152" s="15"/>
      <c r="AM152" s="15"/>
      <c r="AN152" s="15"/>
      <c r="AO152" s="15"/>
      <c r="AP152" s="15"/>
      <c r="AQ152" s="15"/>
      <c r="AR152" s="15"/>
      <c r="AS152" s="15"/>
      <c r="AT152" s="15"/>
      <c r="AU152" s="15"/>
      <c r="AV152" s="15"/>
      <c r="AW152" s="15"/>
      <c r="AX152" s="15"/>
      <c r="AY152" s="15"/>
      <c r="AZ152" s="15"/>
      <c r="BA152" s="15"/>
      <c r="BB152" s="15"/>
      <c r="BC152" s="15"/>
      <c r="BD152" s="15"/>
      <c r="BE152" s="15"/>
      <c r="BF152" s="15"/>
      <c r="BG152" s="16">
        <f t="shared" si="32"/>
        <v>0</v>
      </c>
    </row>
    <row r="153" spans="1:59" ht="15.75" customHeight="1">
      <c r="A153" s="122"/>
      <c r="B153" s="36" t="s">
        <v>112</v>
      </c>
      <c r="C153" s="14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  <c r="AI153" s="15"/>
      <c r="AJ153" s="15"/>
      <c r="AK153" s="15"/>
      <c r="AL153" s="15"/>
      <c r="AM153" s="15"/>
      <c r="AN153" s="15"/>
      <c r="AO153" s="15"/>
      <c r="AP153" s="15"/>
      <c r="AQ153" s="15"/>
      <c r="AR153" s="15"/>
      <c r="AS153" s="15"/>
      <c r="AT153" s="15"/>
      <c r="AU153" s="15"/>
      <c r="AV153" s="15"/>
      <c r="AW153" s="15"/>
      <c r="AX153" s="15"/>
      <c r="AY153" s="15"/>
      <c r="AZ153" s="15"/>
      <c r="BA153" s="15"/>
      <c r="BB153" s="15"/>
      <c r="BC153" s="15"/>
      <c r="BD153" s="15"/>
      <c r="BE153" s="15"/>
      <c r="BF153" s="15"/>
      <c r="BG153" s="16">
        <f t="shared" si="32"/>
        <v>0</v>
      </c>
    </row>
    <row r="154" spans="1:59" ht="15.75" customHeight="1">
      <c r="A154" s="122"/>
      <c r="B154" s="36" t="s">
        <v>55</v>
      </c>
      <c r="C154" s="38"/>
      <c r="D154" s="38">
        <f t="shared" ref="D154:BF154" si="33">SUM(D148:D153)</f>
        <v>0</v>
      </c>
      <c r="E154" s="38">
        <f t="shared" si="33"/>
        <v>0</v>
      </c>
      <c r="F154" s="38">
        <f t="shared" si="33"/>
        <v>0</v>
      </c>
      <c r="G154" s="38">
        <f t="shared" si="33"/>
        <v>0</v>
      </c>
      <c r="H154" s="38">
        <f t="shared" si="33"/>
        <v>0</v>
      </c>
      <c r="I154" s="38">
        <f t="shared" si="33"/>
        <v>0</v>
      </c>
      <c r="J154" s="38">
        <f t="shared" si="33"/>
        <v>0</v>
      </c>
      <c r="K154" s="38">
        <f t="shared" si="33"/>
        <v>0</v>
      </c>
      <c r="L154" s="38">
        <f t="shared" si="33"/>
        <v>0</v>
      </c>
      <c r="M154" s="38">
        <f t="shared" si="33"/>
        <v>0</v>
      </c>
      <c r="N154" s="38">
        <f t="shared" si="33"/>
        <v>0</v>
      </c>
      <c r="O154" s="38">
        <f t="shared" si="33"/>
        <v>0</v>
      </c>
      <c r="P154" s="38">
        <f t="shared" si="33"/>
        <v>0</v>
      </c>
      <c r="Q154" s="38">
        <f t="shared" si="33"/>
        <v>0</v>
      </c>
      <c r="R154" s="38">
        <f t="shared" si="33"/>
        <v>0</v>
      </c>
      <c r="S154" s="38">
        <f t="shared" si="33"/>
        <v>0</v>
      </c>
      <c r="T154" s="38">
        <f t="shared" si="33"/>
        <v>0</v>
      </c>
      <c r="U154" s="38">
        <f t="shared" si="33"/>
        <v>0</v>
      </c>
      <c r="V154" s="38">
        <f t="shared" si="33"/>
        <v>0</v>
      </c>
      <c r="W154" s="38">
        <f t="shared" si="33"/>
        <v>0</v>
      </c>
      <c r="X154" s="38">
        <f t="shared" si="33"/>
        <v>0</v>
      </c>
      <c r="Y154" s="38">
        <f t="shared" si="33"/>
        <v>0</v>
      </c>
      <c r="Z154" s="38">
        <f t="shared" si="33"/>
        <v>0</v>
      </c>
      <c r="AA154" s="38">
        <f t="shared" si="33"/>
        <v>0</v>
      </c>
      <c r="AB154" s="38">
        <f t="shared" si="33"/>
        <v>0</v>
      </c>
      <c r="AC154" s="38">
        <f t="shared" si="33"/>
        <v>0</v>
      </c>
      <c r="AD154" s="38">
        <f t="shared" si="33"/>
        <v>0</v>
      </c>
      <c r="AE154" s="38">
        <f t="shared" si="33"/>
        <v>0</v>
      </c>
      <c r="AF154" s="38">
        <f t="shared" si="33"/>
        <v>0</v>
      </c>
      <c r="AG154" s="38">
        <f t="shared" si="33"/>
        <v>0</v>
      </c>
      <c r="AH154" s="38">
        <f t="shared" si="33"/>
        <v>0</v>
      </c>
      <c r="AI154" s="38">
        <f t="shared" si="33"/>
        <v>0</v>
      </c>
      <c r="AJ154" s="38">
        <f t="shared" si="33"/>
        <v>0</v>
      </c>
      <c r="AK154" s="38">
        <f t="shared" si="33"/>
        <v>0</v>
      </c>
      <c r="AL154" s="38">
        <f t="shared" si="33"/>
        <v>0</v>
      </c>
      <c r="AM154" s="38">
        <f t="shared" si="33"/>
        <v>0</v>
      </c>
      <c r="AN154" s="38">
        <f t="shared" si="33"/>
        <v>0</v>
      </c>
      <c r="AO154" s="38">
        <f t="shared" si="33"/>
        <v>0</v>
      </c>
      <c r="AP154" s="38">
        <f t="shared" si="33"/>
        <v>0</v>
      </c>
      <c r="AQ154" s="38">
        <f t="shared" si="33"/>
        <v>0</v>
      </c>
      <c r="AR154" s="38">
        <f t="shared" si="33"/>
        <v>0</v>
      </c>
      <c r="AS154" s="38">
        <f t="shared" si="33"/>
        <v>0</v>
      </c>
      <c r="AT154" s="38">
        <f t="shared" si="33"/>
        <v>0</v>
      </c>
      <c r="AU154" s="38">
        <f t="shared" si="33"/>
        <v>0</v>
      </c>
      <c r="AV154" s="38">
        <f t="shared" si="33"/>
        <v>0</v>
      </c>
      <c r="AW154" s="38">
        <f t="shared" si="33"/>
        <v>0</v>
      </c>
      <c r="AX154" s="38">
        <f t="shared" si="33"/>
        <v>0</v>
      </c>
      <c r="AY154" s="38">
        <f t="shared" si="33"/>
        <v>0</v>
      </c>
      <c r="AZ154" s="38">
        <f t="shared" si="33"/>
        <v>0</v>
      </c>
      <c r="BA154" s="38">
        <f t="shared" si="33"/>
        <v>0</v>
      </c>
      <c r="BB154" s="38">
        <f t="shared" si="33"/>
        <v>0</v>
      </c>
      <c r="BC154" s="38">
        <f t="shared" si="33"/>
        <v>0</v>
      </c>
      <c r="BD154" s="38">
        <f t="shared" si="33"/>
        <v>0</v>
      </c>
      <c r="BE154" s="38">
        <f t="shared" si="33"/>
        <v>0</v>
      </c>
      <c r="BF154" s="38">
        <f t="shared" si="33"/>
        <v>0</v>
      </c>
      <c r="BG154" s="20">
        <f t="shared" si="32"/>
        <v>0</v>
      </c>
    </row>
    <row r="155" spans="1:59" ht="15.75" customHeight="1">
      <c r="A155" s="122"/>
      <c r="B155" s="36"/>
      <c r="C155" s="14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  <c r="AI155" s="15"/>
      <c r="AJ155" s="15"/>
      <c r="AK155" s="15"/>
      <c r="AL155" s="15"/>
      <c r="AM155" s="15"/>
      <c r="AN155" s="15"/>
      <c r="AO155" s="15"/>
      <c r="AP155" s="15"/>
      <c r="AQ155" s="15"/>
      <c r="AR155" s="15"/>
      <c r="AS155" s="15"/>
      <c r="AT155" s="15"/>
      <c r="AU155" s="15"/>
      <c r="AV155" s="15"/>
      <c r="AW155" s="15"/>
      <c r="AX155" s="15"/>
      <c r="AY155" s="15"/>
      <c r="AZ155" s="15"/>
      <c r="BA155" s="15"/>
      <c r="BB155" s="15"/>
      <c r="BC155" s="15"/>
      <c r="BD155" s="15"/>
      <c r="BE155" s="15"/>
      <c r="BF155" s="15"/>
      <c r="BG155" s="23"/>
    </row>
    <row r="156" spans="1:59" ht="15.75" customHeight="1">
      <c r="A156" s="123"/>
      <c r="B156" s="39" t="s">
        <v>1</v>
      </c>
      <c r="C156" s="40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41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  <c r="AM156" s="41"/>
      <c r="AN156" s="41"/>
      <c r="AO156" s="41"/>
      <c r="AP156" s="41"/>
      <c r="AQ156" s="41"/>
      <c r="AR156" s="41"/>
      <c r="AS156" s="41"/>
      <c r="AT156" s="41"/>
      <c r="AU156" s="41"/>
      <c r="AV156" s="41"/>
      <c r="AW156" s="41"/>
      <c r="AX156" s="41"/>
      <c r="AY156" s="41"/>
      <c r="AZ156" s="41"/>
      <c r="BA156" s="41"/>
      <c r="BB156" s="41"/>
      <c r="BC156" s="41"/>
      <c r="BD156" s="41"/>
      <c r="BE156" s="41"/>
      <c r="BF156" s="41"/>
      <c r="BG156" s="33">
        <f t="shared" ref="BG156:BG163" si="34">SUM(C156:BF156)</f>
        <v>0</v>
      </c>
    </row>
    <row r="157" spans="1:59" ht="15.75" customHeight="1">
      <c r="A157" s="121">
        <v>18</v>
      </c>
      <c r="B157" s="34" t="s">
        <v>107</v>
      </c>
      <c r="C157" s="8"/>
      <c r="D157" s="10">
        <v>2</v>
      </c>
      <c r="E157" s="9"/>
      <c r="F157" s="10">
        <v>5</v>
      </c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10">
        <v>4</v>
      </c>
      <c r="S157" s="9"/>
      <c r="T157" s="9"/>
      <c r="U157" s="10">
        <v>7</v>
      </c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11"/>
      <c r="AH157" s="9"/>
      <c r="AI157" s="9"/>
      <c r="AJ157" s="10">
        <v>1</v>
      </c>
      <c r="AK157" s="10">
        <v>2</v>
      </c>
      <c r="AL157" s="9"/>
      <c r="AM157" s="10">
        <v>5</v>
      </c>
      <c r="AN157" s="9"/>
      <c r="AO157" s="9"/>
      <c r="AP157" s="9"/>
      <c r="AQ157" s="10">
        <v>1</v>
      </c>
      <c r="AR157" s="9"/>
      <c r="AS157" s="9"/>
      <c r="AT157" s="9"/>
      <c r="AU157" s="9"/>
      <c r="AV157" s="9"/>
      <c r="AW157" s="9"/>
      <c r="AX157" s="9"/>
      <c r="AY157" s="9"/>
      <c r="AZ157" s="9"/>
      <c r="BA157" s="10">
        <v>1</v>
      </c>
      <c r="BB157" s="9"/>
      <c r="BC157" s="9"/>
      <c r="BD157" s="9"/>
      <c r="BE157" s="9"/>
      <c r="BF157" s="9"/>
      <c r="BG157" s="12">
        <f t="shared" si="34"/>
        <v>28</v>
      </c>
    </row>
    <row r="158" spans="1:59" ht="15.75" customHeight="1">
      <c r="A158" s="122"/>
      <c r="B158" s="36" t="s">
        <v>108</v>
      </c>
      <c r="C158" s="14"/>
      <c r="D158" s="17">
        <v>4</v>
      </c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7">
        <v>0.5</v>
      </c>
      <c r="V158" s="15"/>
      <c r="W158" s="15"/>
      <c r="X158" s="15"/>
      <c r="Y158" s="17">
        <v>2.5</v>
      </c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7">
        <v>1</v>
      </c>
      <c r="AL158" s="15"/>
      <c r="AM158" s="15"/>
      <c r="AN158" s="15"/>
      <c r="AO158" s="15"/>
      <c r="AP158" s="17">
        <v>1</v>
      </c>
      <c r="AQ158" s="15"/>
      <c r="AR158" s="17">
        <v>2</v>
      </c>
      <c r="AS158" s="15"/>
      <c r="AT158" s="15"/>
      <c r="AU158" s="15"/>
      <c r="AV158" s="15"/>
      <c r="AW158" s="15"/>
      <c r="AX158" s="15"/>
      <c r="AY158" s="15"/>
      <c r="AZ158" s="15"/>
      <c r="BA158" s="15"/>
      <c r="BB158" s="15"/>
      <c r="BC158" s="15"/>
      <c r="BD158" s="15"/>
      <c r="BE158" s="15"/>
      <c r="BF158" s="15"/>
      <c r="BG158" s="16">
        <f t="shared" si="34"/>
        <v>11</v>
      </c>
    </row>
    <row r="159" spans="1:59" ht="15.75" customHeight="1">
      <c r="A159" s="122"/>
      <c r="B159" s="36" t="s">
        <v>109</v>
      </c>
      <c r="C159" s="14"/>
      <c r="D159" s="17">
        <v>0.5</v>
      </c>
      <c r="E159" s="15"/>
      <c r="F159" s="15"/>
      <c r="G159" s="15"/>
      <c r="H159" s="15"/>
      <c r="I159" s="15"/>
      <c r="J159" s="17">
        <v>1</v>
      </c>
      <c r="K159" s="15"/>
      <c r="L159" s="15"/>
      <c r="M159" s="15"/>
      <c r="N159" s="17">
        <v>1</v>
      </c>
      <c r="O159" s="15"/>
      <c r="P159" s="15"/>
      <c r="Q159" s="15"/>
      <c r="R159" s="17">
        <v>0.5</v>
      </c>
      <c r="S159" s="15"/>
      <c r="T159" s="15"/>
      <c r="U159" s="17">
        <v>1</v>
      </c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  <c r="AI159" s="15"/>
      <c r="AJ159" s="17">
        <v>1</v>
      </c>
      <c r="AK159" s="17">
        <v>1.5</v>
      </c>
      <c r="AL159" s="15"/>
      <c r="AM159" s="17">
        <v>1</v>
      </c>
      <c r="AN159" s="15"/>
      <c r="AO159" s="15"/>
      <c r="AP159" s="17">
        <v>1</v>
      </c>
      <c r="AQ159" s="17">
        <v>1</v>
      </c>
      <c r="AR159" s="15"/>
      <c r="AS159" s="15"/>
      <c r="AT159" s="15"/>
      <c r="AU159" s="15"/>
      <c r="AV159" s="15"/>
      <c r="AW159" s="15"/>
      <c r="AX159" s="15"/>
      <c r="AY159" s="15"/>
      <c r="AZ159" s="15"/>
      <c r="BA159" s="17">
        <v>1</v>
      </c>
      <c r="BB159" s="15"/>
      <c r="BC159" s="15"/>
      <c r="BD159" s="15"/>
      <c r="BE159" s="15"/>
      <c r="BF159" s="15"/>
      <c r="BG159" s="16">
        <f t="shared" si="34"/>
        <v>10.5</v>
      </c>
    </row>
    <row r="160" spans="1:59" ht="15.75" customHeight="1">
      <c r="A160" s="122"/>
      <c r="B160" s="36" t="s">
        <v>110</v>
      </c>
      <c r="C160" s="14"/>
      <c r="D160" s="17">
        <v>0.5</v>
      </c>
      <c r="E160" s="15"/>
      <c r="F160" s="15"/>
      <c r="G160" s="15"/>
      <c r="H160" s="15"/>
      <c r="I160" s="15"/>
      <c r="J160" s="17">
        <v>2</v>
      </c>
      <c r="K160" s="15"/>
      <c r="L160" s="15"/>
      <c r="M160" s="15"/>
      <c r="N160" s="17">
        <v>2</v>
      </c>
      <c r="O160" s="15"/>
      <c r="P160" s="15"/>
      <c r="Q160" s="15"/>
      <c r="R160" s="17">
        <v>3</v>
      </c>
      <c r="S160" s="15"/>
      <c r="T160" s="15"/>
      <c r="U160" s="17">
        <v>9</v>
      </c>
      <c r="V160" s="15"/>
      <c r="W160" s="15"/>
      <c r="X160" s="15"/>
      <c r="Y160" s="17">
        <v>1.5</v>
      </c>
      <c r="Z160" s="15"/>
      <c r="AA160" s="15"/>
      <c r="AB160" s="15"/>
      <c r="AC160" s="15"/>
      <c r="AD160" s="15"/>
      <c r="AE160" s="15"/>
      <c r="AF160" s="15"/>
      <c r="AG160" s="18"/>
      <c r="AH160" s="15"/>
      <c r="AI160" s="15"/>
      <c r="AJ160" s="17">
        <v>1</v>
      </c>
      <c r="AK160" s="17">
        <v>7.5</v>
      </c>
      <c r="AL160" s="15"/>
      <c r="AM160" s="17">
        <v>2</v>
      </c>
      <c r="AN160" s="15"/>
      <c r="AO160" s="15"/>
      <c r="AP160" s="17">
        <v>1</v>
      </c>
      <c r="AQ160" s="15"/>
      <c r="AR160" s="17">
        <v>4</v>
      </c>
      <c r="AS160" s="15"/>
      <c r="AT160" s="15"/>
      <c r="AU160" s="15"/>
      <c r="AV160" s="15"/>
      <c r="AW160" s="15"/>
      <c r="AX160" s="15"/>
      <c r="AY160" s="15"/>
      <c r="AZ160" s="15"/>
      <c r="BA160" s="17">
        <v>1</v>
      </c>
      <c r="BB160" s="15"/>
      <c r="BC160" s="15"/>
      <c r="BD160" s="15"/>
      <c r="BE160" s="15"/>
      <c r="BF160" s="15"/>
      <c r="BG160" s="16">
        <f t="shared" si="34"/>
        <v>34.5</v>
      </c>
    </row>
    <row r="161" spans="1:59" ht="15.75" customHeight="1">
      <c r="A161" s="122"/>
      <c r="B161" s="36" t="s">
        <v>111</v>
      </c>
      <c r="C161" s="14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7">
        <v>0.5</v>
      </c>
      <c r="O161" s="15"/>
      <c r="P161" s="15"/>
      <c r="Q161" s="15"/>
      <c r="R161" s="15"/>
      <c r="S161" s="15"/>
      <c r="T161" s="15"/>
      <c r="U161" s="17">
        <v>0.5</v>
      </c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8"/>
      <c r="AH161" s="15"/>
      <c r="AI161" s="15"/>
      <c r="AJ161" s="15"/>
      <c r="AK161" s="17"/>
      <c r="AL161" s="15"/>
      <c r="AM161" s="15"/>
      <c r="AN161" s="15"/>
      <c r="AO161" s="15"/>
      <c r="AP161" s="15"/>
      <c r="AQ161" s="17">
        <v>1</v>
      </c>
      <c r="AR161" s="15"/>
      <c r="AS161" s="15"/>
      <c r="AT161" s="15"/>
      <c r="AU161" s="15"/>
      <c r="AV161" s="15"/>
      <c r="AW161" s="15"/>
      <c r="AX161" s="15"/>
      <c r="AY161" s="15"/>
      <c r="AZ161" s="15"/>
      <c r="BA161" s="15"/>
      <c r="BB161" s="15"/>
      <c r="BC161" s="15"/>
      <c r="BD161" s="15"/>
      <c r="BE161" s="15"/>
      <c r="BF161" s="15"/>
      <c r="BG161" s="16">
        <f t="shared" si="34"/>
        <v>2</v>
      </c>
    </row>
    <row r="162" spans="1:59" ht="15.75" customHeight="1">
      <c r="A162" s="122"/>
      <c r="B162" s="36" t="s">
        <v>112</v>
      </c>
      <c r="C162" s="14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7">
        <v>0.5</v>
      </c>
      <c r="O162" s="15"/>
      <c r="P162" s="15"/>
      <c r="Q162" s="15"/>
      <c r="R162" s="17">
        <v>1</v>
      </c>
      <c r="S162" s="15"/>
      <c r="T162" s="15"/>
      <c r="U162" s="17">
        <v>2</v>
      </c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  <c r="AL162" s="15"/>
      <c r="AM162" s="15"/>
      <c r="AN162" s="15"/>
      <c r="AO162" s="15"/>
      <c r="AP162" s="15"/>
      <c r="AQ162" s="15"/>
      <c r="AR162" s="15"/>
      <c r="AS162" s="15"/>
      <c r="AT162" s="15"/>
      <c r="AU162" s="15"/>
      <c r="AV162" s="15"/>
      <c r="AW162" s="15"/>
      <c r="AX162" s="15"/>
      <c r="AY162" s="15"/>
      <c r="AZ162" s="15"/>
      <c r="BA162" s="17">
        <v>1</v>
      </c>
      <c r="BB162" s="15"/>
      <c r="BC162" s="15"/>
      <c r="BD162" s="15"/>
      <c r="BE162" s="15"/>
      <c r="BF162" s="15"/>
      <c r="BG162" s="16">
        <f t="shared" si="34"/>
        <v>4.5</v>
      </c>
    </row>
    <row r="163" spans="1:59" ht="15.75" customHeight="1">
      <c r="A163" s="122"/>
      <c r="B163" s="36" t="s">
        <v>55</v>
      </c>
      <c r="C163" s="38"/>
      <c r="D163" s="38">
        <f t="shared" ref="D163:BF163" si="35">SUM(D157:D162)</f>
        <v>7</v>
      </c>
      <c r="E163" s="38">
        <f t="shared" si="35"/>
        <v>0</v>
      </c>
      <c r="F163" s="38">
        <f t="shared" si="35"/>
        <v>5</v>
      </c>
      <c r="G163" s="38">
        <f t="shared" si="35"/>
        <v>0</v>
      </c>
      <c r="H163" s="38">
        <f t="shared" si="35"/>
        <v>0</v>
      </c>
      <c r="I163" s="38">
        <f t="shared" si="35"/>
        <v>0</v>
      </c>
      <c r="J163" s="38">
        <f t="shared" si="35"/>
        <v>3</v>
      </c>
      <c r="K163" s="38">
        <f t="shared" si="35"/>
        <v>0</v>
      </c>
      <c r="L163" s="38">
        <f t="shared" si="35"/>
        <v>0</v>
      </c>
      <c r="M163" s="38">
        <f t="shared" si="35"/>
        <v>0</v>
      </c>
      <c r="N163" s="38">
        <f t="shared" si="35"/>
        <v>4</v>
      </c>
      <c r="O163" s="38">
        <f t="shared" si="35"/>
        <v>0</v>
      </c>
      <c r="P163" s="38">
        <f t="shared" si="35"/>
        <v>0</v>
      </c>
      <c r="Q163" s="38">
        <f t="shared" si="35"/>
        <v>0</v>
      </c>
      <c r="R163" s="38">
        <f t="shared" si="35"/>
        <v>8.5</v>
      </c>
      <c r="S163" s="38">
        <f t="shared" si="35"/>
        <v>0</v>
      </c>
      <c r="T163" s="38">
        <f t="shared" si="35"/>
        <v>0</v>
      </c>
      <c r="U163" s="38">
        <f t="shared" si="35"/>
        <v>20</v>
      </c>
      <c r="V163" s="38">
        <f t="shared" si="35"/>
        <v>0</v>
      </c>
      <c r="W163" s="38">
        <f t="shared" si="35"/>
        <v>0</v>
      </c>
      <c r="X163" s="38">
        <f t="shared" si="35"/>
        <v>0</v>
      </c>
      <c r="Y163" s="38">
        <f t="shared" si="35"/>
        <v>4</v>
      </c>
      <c r="Z163" s="38">
        <f t="shared" si="35"/>
        <v>0</v>
      </c>
      <c r="AA163" s="38">
        <f t="shared" si="35"/>
        <v>0</v>
      </c>
      <c r="AB163" s="38">
        <f t="shared" si="35"/>
        <v>0</v>
      </c>
      <c r="AC163" s="38">
        <f t="shared" si="35"/>
        <v>0</v>
      </c>
      <c r="AD163" s="38">
        <f t="shared" si="35"/>
        <v>0</v>
      </c>
      <c r="AE163" s="38">
        <f t="shared" si="35"/>
        <v>0</v>
      </c>
      <c r="AF163" s="38">
        <f t="shared" si="35"/>
        <v>0</v>
      </c>
      <c r="AG163" s="38">
        <f t="shared" si="35"/>
        <v>0</v>
      </c>
      <c r="AH163" s="38">
        <f t="shared" si="35"/>
        <v>0</v>
      </c>
      <c r="AI163" s="38">
        <f t="shared" si="35"/>
        <v>0</v>
      </c>
      <c r="AJ163" s="38">
        <f t="shared" si="35"/>
        <v>3</v>
      </c>
      <c r="AK163" s="38">
        <f t="shared" si="35"/>
        <v>12</v>
      </c>
      <c r="AL163" s="38">
        <f t="shared" si="35"/>
        <v>0</v>
      </c>
      <c r="AM163" s="38">
        <f t="shared" si="35"/>
        <v>8</v>
      </c>
      <c r="AN163" s="38">
        <f t="shared" si="35"/>
        <v>0</v>
      </c>
      <c r="AO163" s="38">
        <f t="shared" si="35"/>
        <v>0</v>
      </c>
      <c r="AP163" s="38">
        <f t="shared" si="35"/>
        <v>3</v>
      </c>
      <c r="AQ163" s="38">
        <f t="shared" si="35"/>
        <v>3</v>
      </c>
      <c r="AR163" s="38">
        <f t="shared" si="35"/>
        <v>6</v>
      </c>
      <c r="AS163" s="38">
        <f t="shared" si="35"/>
        <v>0</v>
      </c>
      <c r="AT163" s="38">
        <f t="shared" si="35"/>
        <v>0</v>
      </c>
      <c r="AU163" s="38">
        <f t="shared" si="35"/>
        <v>0</v>
      </c>
      <c r="AV163" s="38">
        <f t="shared" si="35"/>
        <v>0</v>
      </c>
      <c r="AW163" s="38">
        <f t="shared" si="35"/>
        <v>0</v>
      </c>
      <c r="AX163" s="38">
        <f t="shared" si="35"/>
        <v>0</v>
      </c>
      <c r="AY163" s="38">
        <f t="shared" si="35"/>
        <v>0</v>
      </c>
      <c r="AZ163" s="38">
        <f t="shared" si="35"/>
        <v>0</v>
      </c>
      <c r="BA163" s="38">
        <f t="shared" si="35"/>
        <v>4</v>
      </c>
      <c r="BB163" s="38">
        <f t="shared" si="35"/>
        <v>0</v>
      </c>
      <c r="BC163" s="38">
        <f t="shared" si="35"/>
        <v>0</v>
      </c>
      <c r="BD163" s="38">
        <f t="shared" si="35"/>
        <v>0</v>
      </c>
      <c r="BE163" s="38">
        <f t="shared" si="35"/>
        <v>0</v>
      </c>
      <c r="BF163" s="38">
        <f t="shared" si="35"/>
        <v>0</v>
      </c>
      <c r="BG163" s="20">
        <f t="shared" si="34"/>
        <v>90.5</v>
      </c>
    </row>
    <row r="164" spans="1:59" ht="15.75" customHeight="1">
      <c r="A164" s="122"/>
      <c r="B164" s="36"/>
      <c r="C164" s="14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  <c r="AI164" s="15"/>
      <c r="AJ164" s="15"/>
      <c r="AK164" s="15"/>
      <c r="AL164" s="15"/>
      <c r="AM164" s="15"/>
      <c r="AN164" s="15"/>
      <c r="AO164" s="15"/>
      <c r="AP164" s="15"/>
      <c r="AQ164" s="15"/>
      <c r="AR164" s="15"/>
      <c r="AS164" s="15"/>
      <c r="AT164" s="15"/>
      <c r="AU164" s="15"/>
      <c r="AV164" s="15"/>
      <c r="AW164" s="15"/>
      <c r="AX164" s="15"/>
      <c r="AY164" s="15"/>
      <c r="AZ164" s="15"/>
      <c r="BA164" s="15"/>
      <c r="BB164" s="15"/>
      <c r="BC164" s="15"/>
      <c r="BD164" s="15"/>
      <c r="BE164" s="15"/>
      <c r="BF164" s="15"/>
      <c r="BG164" s="23"/>
    </row>
    <row r="165" spans="1:59" ht="15.75" customHeight="1">
      <c r="A165" s="123"/>
      <c r="B165" s="39" t="s">
        <v>1</v>
      </c>
      <c r="C165" s="40"/>
      <c r="D165" s="41"/>
      <c r="E165" s="41"/>
      <c r="F165" s="41"/>
      <c r="G165" s="41"/>
      <c r="H165" s="41"/>
      <c r="I165" s="41"/>
      <c r="J165" s="41"/>
      <c r="K165" s="41"/>
      <c r="L165" s="41"/>
      <c r="M165" s="41"/>
      <c r="N165" s="41"/>
      <c r="O165" s="41"/>
      <c r="P165" s="41"/>
      <c r="Q165" s="41"/>
      <c r="R165" s="41"/>
      <c r="S165" s="41"/>
      <c r="T165" s="41"/>
      <c r="U165" s="41"/>
      <c r="V165" s="41"/>
      <c r="W165" s="41"/>
      <c r="X165" s="41"/>
      <c r="Y165" s="41"/>
      <c r="Z165" s="41"/>
      <c r="AA165" s="41"/>
      <c r="AB165" s="41"/>
      <c r="AC165" s="41"/>
      <c r="AD165" s="41"/>
      <c r="AE165" s="41"/>
      <c r="AF165" s="41"/>
      <c r="AG165" s="41"/>
      <c r="AH165" s="41"/>
      <c r="AI165" s="41"/>
      <c r="AJ165" s="41"/>
      <c r="AK165" s="41"/>
      <c r="AL165" s="41"/>
      <c r="AM165" s="41"/>
      <c r="AN165" s="41"/>
      <c r="AO165" s="41"/>
      <c r="AP165" s="41"/>
      <c r="AQ165" s="41"/>
      <c r="AR165" s="41"/>
      <c r="AS165" s="41"/>
      <c r="AT165" s="41"/>
      <c r="AU165" s="41"/>
      <c r="AV165" s="41"/>
      <c r="AW165" s="41"/>
      <c r="AX165" s="41"/>
      <c r="AY165" s="41"/>
      <c r="AZ165" s="41"/>
      <c r="BA165" s="41"/>
      <c r="BB165" s="41"/>
      <c r="BC165" s="41"/>
      <c r="BD165" s="41"/>
      <c r="BE165" s="41"/>
      <c r="BF165" s="41"/>
      <c r="BG165" s="33">
        <f t="shared" ref="BG165:BG172" si="36">SUM(C165:BF165)</f>
        <v>0</v>
      </c>
    </row>
    <row r="166" spans="1:59" ht="15.75" customHeight="1">
      <c r="A166" s="121">
        <v>19</v>
      </c>
      <c r="B166" s="34" t="s">
        <v>107</v>
      </c>
      <c r="C166" s="8"/>
      <c r="D166" s="9"/>
      <c r="E166" s="10">
        <v>6.5</v>
      </c>
      <c r="F166" s="9"/>
      <c r="G166" s="9"/>
      <c r="H166" s="9"/>
      <c r="I166" s="9"/>
      <c r="J166" s="9"/>
      <c r="K166" s="9"/>
      <c r="L166" s="9"/>
      <c r="M166" s="9"/>
      <c r="N166" s="9"/>
      <c r="O166" s="10">
        <v>5</v>
      </c>
      <c r="P166" s="9"/>
      <c r="Q166" s="9"/>
      <c r="R166" s="10">
        <v>1</v>
      </c>
      <c r="S166" s="9"/>
      <c r="T166" s="9"/>
      <c r="U166" s="10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11"/>
      <c r="AH166" s="9"/>
      <c r="AI166" s="9"/>
      <c r="AJ166" s="9"/>
      <c r="AK166" s="10">
        <v>1</v>
      </c>
      <c r="AL166" s="9"/>
      <c r="AM166" s="10">
        <v>7</v>
      </c>
      <c r="AN166" s="9"/>
      <c r="AO166" s="10">
        <v>7</v>
      </c>
      <c r="AP166" s="9"/>
      <c r="AQ166" s="9"/>
      <c r="AR166" s="9"/>
      <c r="AS166" s="9"/>
      <c r="AT166" s="9"/>
      <c r="AU166" s="9"/>
      <c r="AV166" s="9"/>
      <c r="AW166" s="9"/>
      <c r="AX166" s="9"/>
      <c r="AY166" s="9"/>
      <c r="AZ166" s="9"/>
      <c r="BA166" s="9"/>
      <c r="BB166" s="9"/>
      <c r="BC166" s="9"/>
      <c r="BD166" s="9"/>
      <c r="BE166" s="9"/>
      <c r="BF166" s="9"/>
      <c r="BG166" s="12">
        <f t="shared" si="36"/>
        <v>27.5</v>
      </c>
    </row>
    <row r="167" spans="1:59" ht="15.75" customHeight="1">
      <c r="A167" s="122"/>
      <c r="B167" s="36" t="s">
        <v>108</v>
      </c>
      <c r="C167" s="14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7">
        <v>0.5</v>
      </c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  <c r="AH167" s="15"/>
      <c r="AI167" s="15"/>
      <c r="AJ167" s="15"/>
      <c r="AK167" s="15"/>
      <c r="AL167" s="15"/>
      <c r="AM167" s="15"/>
      <c r="AN167" s="15"/>
      <c r="AO167" s="15"/>
      <c r="AP167" s="15"/>
      <c r="AQ167" s="15"/>
      <c r="AR167" s="15"/>
      <c r="AS167" s="15"/>
      <c r="AT167" s="15"/>
      <c r="AU167" s="15"/>
      <c r="AV167" s="15"/>
      <c r="AW167" s="15"/>
      <c r="AX167" s="15"/>
      <c r="AY167" s="15"/>
      <c r="AZ167" s="15"/>
      <c r="BA167" s="15"/>
      <c r="BB167" s="15"/>
      <c r="BC167" s="15"/>
      <c r="BD167" s="15"/>
      <c r="BE167" s="15"/>
      <c r="BF167" s="15"/>
      <c r="BG167" s="16">
        <f t="shared" si="36"/>
        <v>0.5</v>
      </c>
    </row>
    <row r="168" spans="1:59" ht="15.75" customHeight="1">
      <c r="A168" s="122"/>
      <c r="B168" s="36" t="s">
        <v>109</v>
      </c>
      <c r="C168" s="14"/>
      <c r="D168" s="15"/>
      <c r="E168" s="17">
        <v>1</v>
      </c>
      <c r="F168" s="15"/>
      <c r="G168" s="15"/>
      <c r="H168" s="15"/>
      <c r="I168" s="15"/>
      <c r="J168" s="15"/>
      <c r="K168" s="15"/>
      <c r="L168" s="15"/>
      <c r="M168" s="15"/>
      <c r="N168" s="15"/>
      <c r="O168" s="17">
        <v>6.5</v>
      </c>
      <c r="P168" s="15"/>
      <c r="Q168" s="15"/>
      <c r="R168" s="17">
        <v>1</v>
      </c>
      <c r="S168" s="15"/>
      <c r="T168" s="15"/>
      <c r="U168" s="17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15"/>
      <c r="AJ168" s="15"/>
      <c r="AK168" s="15"/>
      <c r="AL168" s="15"/>
      <c r="AM168" s="15"/>
      <c r="AN168" s="15"/>
      <c r="AO168" s="15"/>
      <c r="AP168" s="15"/>
      <c r="AQ168" s="15"/>
      <c r="AR168" s="15"/>
      <c r="AS168" s="15"/>
      <c r="AT168" s="15"/>
      <c r="AU168" s="15"/>
      <c r="AV168" s="15"/>
      <c r="AW168" s="15"/>
      <c r="AX168" s="15"/>
      <c r="AY168" s="15"/>
      <c r="AZ168" s="15"/>
      <c r="BA168" s="15"/>
      <c r="BB168" s="15"/>
      <c r="BC168" s="15"/>
      <c r="BD168" s="15"/>
      <c r="BE168" s="15"/>
      <c r="BF168" s="15"/>
      <c r="BG168" s="16">
        <f t="shared" si="36"/>
        <v>8.5</v>
      </c>
    </row>
    <row r="169" spans="1:59" ht="15.75" customHeight="1">
      <c r="A169" s="122"/>
      <c r="B169" s="36" t="s">
        <v>110</v>
      </c>
      <c r="C169" s="14"/>
      <c r="D169" s="15"/>
      <c r="E169" s="17">
        <v>3.5</v>
      </c>
      <c r="F169" s="15"/>
      <c r="G169" s="15"/>
      <c r="H169" s="15"/>
      <c r="I169" s="15"/>
      <c r="J169" s="15"/>
      <c r="K169" s="15"/>
      <c r="L169" s="15"/>
      <c r="M169" s="15"/>
      <c r="N169" s="15"/>
      <c r="O169" s="17">
        <v>5.5</v>
      </c>
      <c r="P169" s="15"/>
      <c r="Q169" s="15"/>
      <c r="R169" s="17">
        <v>2</v>
      </c>
      <c r="S169" s="15"/>
      <c r="T169" s="15"/>
      <c r="U169" s="17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8"/>
      <c r="AH169" s="15"/>
      <c r="AI169" s="15"/>
      <c r="AJ169" s="15"/>
      <c r="AK169" s="17">
        <v>4</v>
      </c>
      <c r="AL169" s="15"/>
      <c r="AM169" s="15"/>
      <c r="AN169" s="15"/>
      <c r="AO169" s="15"/>
      <c r="AP169" s="15"/>
      <c r="AQ169" s="15"/>
      <c r="AR169" s="15"/>
      <c r="AS169" s="15"/>
      <c r="AT169" s="15"/>
      <c r="AU169" s="15"/>
      <c r="AV169" s="15"/>
      <c r="AW169" s="15"/>
      <c r="AX169" s="15"/>
      <c r="AY169" s="15"/>
      <c r="AZ169" s="15"/>
      <c r="BA169" s="15"/>
      <c r="BB169" s="15"/>
      <c r="BC169" s="15"/>
      <c r="BD169" s="15"/>
      <c r="BE169" s="15"/>
      <c r="BF169" s="15"/>
      <c r="BG169" s="16">
        <f t="shared" si="36"/>
        <v>15</v>
      </c>
    </row>
    <row r="170" spans="1:59" ht="15.75" customHeight="1">
      <c r="A170" s="122"/>
      <c r="B170" s="36" t="s">
        <v>111</v>
      </c>
      <c r="C170" s="14"/>
      <c r="D170" s="15"/>
      <c r="E170" s="17">
        <v>0.5</v>
      </c>
      <c r="F170" s="15"/>
      <c r="G170" s="15"/>
      <c r="H170" s="15"/>
      <c r="I170" s="15"/>
      <c r="J170" s="15"/>
      <c r="K170" s="15"/>
      <c r="L170" s="15"/>
      <c r="M170" s="15"/>
      <c r="N170" s="15"/>
      <c r="O170" s="17">
        <v>1</v>
      </c>
      <c r="P170" s="15"/>
      <c r="Q170" s="15"/>
      <c r="R170" s="17">
        <v>0.5</v>
      </c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8"/>
      <c r="AH170" s="15"/>
      <c r="AI170" s="15"/>
      <c r="AJ170" s="15"/>
      <c r="AK170" s="15"/>
      <c r="AL170" s="15"/>
      <c r="AM170" s="15"/>
      <c r="AN170" s="15"/>
      <c r="AO170" s="15"/>
      <c r="AP170" s="15"/>
      <c r="AQ170" s="15"/>
      <c r="AR170" s="15"/>
      <c r="AS170" s="15"/>
      <c r="AT170" s="15"/>
      <c r="AU170" s="15"/>
      <c r="AV170" s="15"/>
      <c r="AW170" s="15"/>
      <c r="AX170" s="15"/>
      <c r="AY170" s="15"/>
      <c r="AZ170" s="15"/>
      <c r="BA170" s="15"/>
      <c r="BB170" s="15"/>
      <c r="BC170" s="15"/>
      <c r="BD170" s="15"/>
      <c r="BE170" s="15"/>
      <c r="BF170" s="15"/>
      <c r="BG170" s="16">
        <f t="shared" si="36"/>
        <v>2</v>
      </c>
    </row>
    <row r="171" spans="1:59" ht="15.75" customHeight="1">
      <c r="A171" s="122"/>
      <c r="B171" s="36" t="s">
        <v>112</v>
      </c>
      <c r="C171" s="14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7">
        <v>3</v>
      </c>
      <c r="P171" s="15"/>
      <c r="Q171" s="15"/>
      <c r="R171" s="17">
        <v>1</v>
      </c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5"/>
      <c r="AN171" s="15"/>
      <c r="AO171" s="15"/>
      <c r="AP171" s="15"/>
      <c r="AQ171" s="15"/>
      <c r="AR171" s="15"/>
      <c r="AS171" s="15"/>
      <c r="AT171" s="15"/>
      <c r="AU171" s="15"/>
      <c r="AV171" s="15"/>
      <c r="AW171" s="15"/>
      <c r="AX171" s="15"/>
      <c r="AY171" s="15"/>
      <c r="AZ171" s="15"/>
      <c r="BA171" s="15"/>
      <c r="BB171" s="15"/>
      <c r="BC171" s="15"/>
      <c r="BD171" s="15"/>
      <c r="BE171" s="15"/>
      <c r="BF171" s="15"/>
      <c r="BG171" s="16">
        <f t="shared" si="36"/>
        <v>4</v>
      </c>
    </row>
    <row r="172" spans="1:59" ht="15.75" customHeight="1">
      <c r="A172" s="122"/>
      <c r="B172" s="36" t="s">
        <v>55</v>
      </c>
      <c r="C172" s="38"/>
      <c r="D172" s="38">
        <f t="shared" ref="D172:BF172" si="37">SUM(D166:D171)</f>
        <v>0</v>
      </c>
      <c r="E172" s="38">
        <f t="shared" si="37"/>
        <v>11.5</v>
      </c>
      <c r="F172" s="38">
        <f t="shared" si="37"/>
        <v>0</v>
      </c>
      <c r="G172" s="38">
        <f t="shared" si="37"/>
        <v>0</v>
      </c>
      <c r="H172" s="38">
        <f t="shared" si="37"/>
        <v>0</v>
      </c>
      <c r="I172" s="38">
        <f t="shared" si="37"/>
        <v>0</v>
      </c>
      <c r="J172" s="38">
        <f t="shared" si="37"/>
        <v>0</v>
      </c>
      <c r="K172" s="38">
        <f t="shared" si="37"/>
        <v>0</v>
      </c>
      <c r="L172" s="38">
        <f t="shared" si="37"/>
        <v>0</v>
      </c>
      <c r="M172" s="38">
        <f t="shared" si="37"/>
        <v>0</v>
      </c>
      <c r="N172" s="38">
        <f t="shared" si="37"/>
        <v>0</v>
      </c>
      <c r="O172" s="38">
        <f t="shared" si="37"/>
        <v>21.5</v>
      </c>
      <c r="P172" s="38">
        <f t="shared" si="37"/>
        <v>0</v>
      </c>
      <c r="Q172" s="38">
        <f t="shared" si="37"/>
        <v>0</v>
      </c>
      <c r="R172" s="38">
        <f t="shared" si="37"/>
        <v>5.5</v>
      </c>
      <c r="S172" s="38">
        <f t="shared" si="37"/>
        <v>0</v>
      </c>
      <c r="T172" s="38">
        <f t="shared" si="37"/>
        <v>0</v>
      </c>
      <c r="U172" s="38">
        <f t="shared" si="37"/>
        <v>0</v>
      </c>
      <c r="V172" s="38">
        <f t="shared" si="37"/>
        <v>0</v>
      </c>
      <c r="W172" s="38">
        <f t="shared" si="37"/>
        <v>0</v>
      </c>
      <c r="X172" s="38">
        <f t="shared" si="37"/>
        <v>0</v>
      </c>
      <c r="Y172" s="38">
        <f t="shared" si="37"/>
        <v>0</v>
      </c>
      <c r="Z172" s="38">
        <f t="shared" si="37"/>
        <v>0</v>
      </c>
      <c r="AA172" s="38">
        <f t="shared" si="37"/>
        <v>0</v>
      </c>
      <c r="AB172" s="38">
        <f t="shared" si="37"/>
        <v>0</v>
      </c>
      <c r="AC172" s="38">
        <f t="shared" si="37"/>
        <v>0</v>
      </c>
      <c r="AD172" s="38">
        <f t="shared" si="37"/>
        <v>0</v>
      </c>
      <c r="AE172" s="38">
        <f t="shared" si="37"/>
        <v>0</v>
      </c>
      <c r="AF172" s="38">
        <f t="shared" si="37"/>
        <v>0</v>
      </c>
      <c r="AG172" s="38">
        <f t="shared" si="37"/>
        <v>0</v>
      </c>
      <c r="AH172" s="38">
        <f t="shared" si="37"/>
        <v>0</v>
      </c>
      <c r="AI172" s="38">
        <f t="shared" si="37"/>
        <v>0</v>
      </c>
      <c r="AJ172" s="38">
        <f t="shared" si="37"/>
        <v>0</v>
      </c>
      <c r="AK172" s="38">
        <f t="shared" si="37"/>
        <v>5</v>
      </c>
      <c r="AL172" s="38">
        <f t="shared" si="37"/>
        <v>0</v>
      </c>
      <c r="AM172" s="38">
        <f t="shared" si="37"/>
        <v>7</v>
      </c>
      <c r="AN172" s="38">
        <f t="shared" si="37"/>
        <v>0</v>
      </c>
      <c r="AO172" s="38">
        <f t="shared" si="37"/>
        <v>7</v>
      </c>
      <c r="AP172" s="38">
        <f t="shared" si="37"/>
        <v>0</v>
      </c>
      <c r="AQ172" s="38">
        <f t="shared" si="37"/>
        <v>0</v>
      </c>
      <c r="AR172" s="38">
        <f t="shared" si="37"/>
        <v>0</v>
      </c>
      <c r="AS172" s="38">
        <f t="shared" si="37"/>
        <v>0</v>
      </c>
      <c r="AT172" s="38">
        <f t="shared" si="37"/>
        <v>0</v>
      </c>
      <c r="AU172" s="38">
        <f t="shared" si="37"/>
        <v>0</v>
      </c>
      <c r="AV172" s="38">
        <f t="shared" si="37"/>
        <v>0</v>
      </c>
      <c r="AW172" s="38">
        <f t="shared" si="37"/>
        <v>0</v>
      </c>
      <c r="AX172" s="38">
        <f t="shared" si="37"/>
        <v>0</v>
      </c>
      <c r="AY172" s="38">
        <f t="shared" si="37"/>
        <v>0</v>
      </c>
      <c r="AZ172" s="38">
        <f t="shared" si="37"/>
        <v>0</v>
      </c>
      <c r="BA172" s="38">
        <f t="shared" si="37"/>
        <v>0</v>
      </c>
      <c r="BB172" s="38">
        <f t="shared" si="37"/>
        <v>0</v>
      </c>
      <c r="BC172" s="38">
        <f t="shared" si="37"/>
        <v>0</v>
      </c>
      <c r="BD172" s="38">
        <f t="shared" si="37"/>
        <v>0</v>
      </c>
      <c r="BE172" s="38">
        <f t="shared" si="37"/>
        <v>0</v>
      </c>
      <c r="BF172" s="38">
        <f t="shared" si="37"/>
        <v>0</v>
      </c>
      <c r="BG172" s="20">
        <f t="shared" si="36"/>
        <v>57.5</v>
      </c>
    </row>
    <row r="173" spans="1:59" ht="15.75" customHeight="1">
      <c r="A173" s="122"/>
      <c r="B173" s="36"/>
      <c r="C173" s="14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/>
      <c r="AN173" s="15"/>
      <c r="AO173" s="15"/>
      <c r="AP173" s="15"/>
      <c r="AQ173" s="15"/>
      <c r="AR173" s="15"/>
      <c r="AS173" s="15"/>
      <c r="AT173" s="15"/>
      <c r="AU173" s="15"/>
      <c r="AV173" s="15"/>
      <c r="AW173" s="15"/>
      <c r="AX173" s="15"/>
      <c r="AY173" s="15"/>
      <c r="AZ173" s="15"/>
      <c r="BA173" s="15"/>
      <c r="BB173" s="15"/>
      <c r="BC173" s="15"/>
      <c r="BD173" s="15"/>
      <c r="BE173" s="15"/>
      <c r="BF173" s="15"/>
      <c r="BG173" s="23"/>
    </row>
    <row r="174" spans="1:59" ht="15.75" customHeight="1">
      <c r="A174" s="123"/>
      <c r="B174" s="39" t="s">
        <v>1</v>
      </c>
      <c r="C174" s="40"/>
      <c r="D174" s="41"/>
      <c r="E174" s="41"/>
      <c r="F174" s="41"/>
      <c r="G174" s="41"/>
      <c r="H174" s="41"/>
      <c r="I174" s="41"/>
      <c r="J174" s="41"/>
      <c r="K174" s="41"/>
      <c r="L174" s="41"/>
      <c r="M174" s="41"/>
      <c r="N174" s="41"/>
      <c r="O174" s="41"/>
      <c r="P174" s="41"/>
      <c r="Q174" s="41"/>
      <c r="R174" s="41"/>
      <c r="S174" s="41"/>
      <c r="T174" s="41"/>
      <c r="U174" s="41"/>
      <c r="V174" s="41"/>
      <c r="W174" s="41"/>
      <c r="X174" s="41"/>
      <c r="Y174" s="41"/>
      <c r="Z174" s="41"/>
      <c r="AA174" s="41"/>
      <c r="AB174" s="41"/>
      <c r="AC174" s="41"/>
      <c r="AD174" s="41"/>
      <c r="AE174" s="41"/>
      <c r="AF174" s="41"/>
      <c r="AG174" s="41"/>
      <c r="AH174" s="41"/>
      <c r="AI174" s="41"/>
      <c r="AJ174" s="41"/>
      <c r="AK174" s="41"/>
      <c r="AL174" s="41"/>
      <c r="AM174" s="41"/>
      <c r="AN174" s="41"/>
      <c r="AO174" s="41"/>
      <c r="AP174" s="41"/>
      <c r="AQ174" s="41"/>
      <c r="AR174" s="41"/>
      <c r="AS174" s="41"/>
      <c r="AT174" s="41"/>
      <c r="AU174" s="41"/>
      <c r="AV174" s="41"/>
      <c r="AW174" s="41"/>
      <c r="AX174" s="41"/>
      <c r="AY174" s="41"/>
      <c r="AZ174" s="41"/>
      <c r="BA174" s="41"/>
      <c r="BB174" s="41"/>
      <c r="BC174" s="41"/>
      <c r="BD174" s="41"/>
      <c r="BE174" s="41"/>
      <c r="BF174" s="41"/>
      <c r="BG174" s="33">
        <f t="shared" ref="BG174:BG181" si="38">SUM(C174:BF174)</f>
        <v>0</v>
      </c>
    </row>
    <row r="175" spans="1:59" ht="15.75" customHeight="1">
      <c r="A175" s="121">
        <v>20</v>
      </c>
      <c r="B175" s="34" t="s">
        <v>107</v>
      </c>
      <c r="C175" s="8"/>
      <c r="D175" s="9"/>
      <c r="E175" s="9"/>
      <c r="F175" s="9"/>
      <c r="G175" s="9"/>
      <c r="H175" s="9"/>
      <c r="I175" s="10">
        <v>1</v>
      </c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10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11"/>
      <c r="AH175" s="9"/>
      <c r="AI175" s="9"/>
      <c r="AJ175" s="9"/>
      <c r="AK175" s="9"/>
      <c r="AL175" s="9"/>
      <c r="AM175" s="10">
        <v>2</v>
      </c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9"/>
      <c r="BC175" s="9"/>
      <c r="BD175" s="9"/>
      <c r="BE175" s="9"/>
      <c r="BF175" s="9"/>
      <c r="BG175" s="12">
        <f t="shared" si="38"/>
        <v>3</v>
      </c>
    </row>
    <row r="176" spans="1:59" ht="15.75" customHeight="1">
      <c r="A176" s="122"/>
      <c r="B176" s="36" t="s">
        <v>108</v>
      </c>
      <c r="C176" s="14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  <c r="AL176" s="15"/>
      <c r="AM176" s="15"/>
      <c r="AN176" s="15"/>
      <c r="AO176" s="15"/>
      <c r="AP176" s="15"/>
      <c r="AQ176" s="15"/>
      <c r="AR176" s="15"/>
      <c r="AS176" s="15"/>
      <c r="AT176" s="15"/>
      <c r="AU176" s="15"/>
      <c r="AV176" s="15"/>
      <c r="AW176" s="15"/>
      <c r="AX176" s="15"/>
      <c r="AY176" s="15"/>
      <c r="AZ176" s="15"/>
      <c r="BA176" s="15"/>
      <c r="BB176" s="15"/>
      <c r="BC176" s="15"/>
      <c r="BD176" s="15"/>
      <c r="BE176" s="15"/>
      <c r="BF176" s="15"/>
      <c r="BG176" s="16">
        <f t="shared" si="38"/>
        <v>0</v>
      </c>
    </row>
    <row r="177" spans="1:59" ht="15.75" customHeight="1">
      <c r="A177" s="122"/>
      <c r="B177" s="36" t="s">
        <v>109</v>
      </c>
      <c r="C177" s="14"/>
      <c r="D177" s="17">
        <v>1</v>
      </c>
      <c r="E177" s="15"/>
      <c r="F177" s="15"/>
      <c r="G177" s="15"/>
      <c r="H177" s="15"/>
      <c r="I177" s="17">
        <v>1</v>
      </c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7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  <c r="AH177" s="15"/>
      <c r="AI177" s="15"/>
      <c r="AJ177" s="15"/>
      <c r="AK177" s="17">
        <v>1</v>
      </c>
      <c r="AL177" s="15"/>
      <c r="AM177" s="15"/>
      <c r="AN177" s="15"/>
      <c r="AO177" s="15"/>
      <c r="AP177" s="15"/>
      <c r="AQ177" s="15"/>
      <c r="AR177" s="15"/>
      <c r="AS177" s="15"/>
      <c r="AT177" s="15"/>
      <c r="AU177" s="15"/>
      <c r="AV177" s="15"/>
      <c r="AW177" s="15"/>
      <c r="AX177" s="15"/>
      <c r="AY177" s="15"/>
      <c r="AZ177" s="15"/>
      <c r="BA177" s="15"/>
      <c r="BB177" s="15"/>
      <c r="BC177" s="15"/>
      <c r="BD177" s="15"/>
      <c r="BE177" s="15"/>
      <c r="BF177" s="15"/>
      <c r="BG177" s="16">
        <f t="shared" si="38"/>
        <v>3</v>
      </c>
    </row>
    <row r="178" spans="1:59" ht="15.75" customHeight="1">
      <c r="A178" s="122"/>
      <c r="B178" s="36" t="s">
        <v>110</v>
      </c>
      <c r="C178" s="14"/>
      <c r="D178" s="17">
        <v>1</v>
      </c>
      <c r="E178" s="15"/>
      <c r="F178" s="15"/>
      <c r="G178" s="15"/>
      <c r="H178" s="15"/>
      <c r="I178" s="17">
        <v>0.5</v>
      </c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7"/>
      <c r="V178" s="15"/>
      <c r="W178" s="15"/>
      <c r="X178" s="15"/>
      <c r="Y178" s="15"/>
      <c r="Z178" s="15"/>
      <c r="AA178" s="15"/>
      <c r="AB178" s="15"/>
      <c r="AC178" s="15"/>
      <c r="AD178" s="15"/>
      <c r="AE178" s="17">
        <v>3</v>
      </c>
      <c r="AF178" s="15"/>
      <c r="AG178" s="18"/>
      <c r="AH178" s="15"/>
      <c r="AI178" s="15"/>
      <c r="AJ178" s="15"/>
      <c r="AK178" s="17">
        <v>4</v>
      </c>
      <c r="AL178" s="15"/>
      <c r="AM178" s="17">
        <v>3</v>
      </c>
      <c r="AN178" s="15"/>
      <c r="AO178" s="15"/>
      <c r="AP178" s="15"/>
      <c r="AQ178" s="15"/>
      <c r="AR178" s="15"/>
      <c r="AS178" s="15"/>
      <c r="AT178" s="15"/>
      <c r="AU178" s="15"/>
      <c r="AV178" s="15"/>
      <c r="AW178" s="15"/>
      <c r="AX178" s="15"/>
      <c r="AY178" s="15"/>
      <c r="AZ178" s="15"/>
      <c r="BA178" s="15"/>
      <c r="BB178" s="15"/>
      <c r="BC178" s="15"/>
      <c r="BD178" s="15"/>
      <c r="BE178" s="15"/>
      <c r="BF178" s="15"/>
      <c r="BG178" s="16">
        <f t="shared" si="38"/>
        <v>11.5</v>
      </c>
    </row>
    <row r="179" spans="1:59" ht="15.75" customHeight="1">
      <c r="A179" s="122"/>
      <c r="B179" s="36" t="s">
        <v>111</v>
      </c>
      <c r="C179" s="14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8"/>
      <c r="AH179" s="15"/>
      <c r="AI179" s="15"/>
      <c r="AJ179" s="15"/>
      <c r="AK179" s="17">
        <v>0.5</v>
      </c>
      <c r="AL179" s="15"/>
      <c r="AM179" s="15"/>
      <c r="AN179" s="15"/>
      <c r="AO179" s="15"/>
      <c r="AP179" s="15"/>
      <c r="AQ179" s="15"/>
      <c r="AR179" s="15"/>
      <c r="AS179" s="15"/>
      <c r="AT179" s="15"/>
      <c r="AU179" s="15"/>
      <c r="AV179" s="15"/>
      <c r="AW179" s="15"/>
      <c r="AX179" s="15"/>
      <c r="AY179" s="15"/>
      <c r="AZ179" s="15"/>
      <c r="BA179" s="15"/>
      <c r="BB179" s="15"/>
      <c r="BC179" s="15"/>
      <c r="BD179" s="15"/>
      <c r="BE179" s="15"/>
      <c r="BF179" s="15"/>
      <c r="BG179" s="16">
        <f t="shared" si="38"/>
        <v>0.5</v>
      </c>
    </row>
    <row r="180" spans="1:59" ht="15.75" customHeight="1">
      <c r="A180" s="122"/>
      <c r="B180" s="36" t="s">
        <v>112</v>
      </c>
      <c r="C180" s="14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  <c r="AH180" s="15"/>
      <c r="AI180" s="15"/>
      <c r="AJ180" s="15"/>
      <c r="AK180" s="15"/>
      <c r="AL180" s="15"/>
      <c r="AM180" s="15"/>
      <c r="AN180" s="15"/>
      <c r="AO180" s="15"/>
      <c r="AP180" s="15"/>
      <c r="AQ180" s="15"/>
      <c r="AR180" s="15"/>
      <c r="AS180" s="15"/>
      <c r="AT180" s="15"/>
      <c r="AU180" s="15"/>
      <c r="AV180" s="15"/>
      <c r="AW180" s="15"/>
      <c r="AX180" s="15"/>
      <c r="AY180" s="15"/>
      <c r="AZ180" s="15"/>
      <c r="BA180" s="15"/>
      <c r="BB180" s="15"/>
      <c r="BC180" s="15"/>
      <c r="BD180" s="15"/>
      <c r="BE180" s="15"/>
      <c r="BF180" s="15"/>
      <c r="BG180" s="16">
        <f t="shared" si="38"/>
        <v>0</v>
      </c>
    </row>
    <row r="181" spans="1:59" ht="15.75" customHeight="1">
      <c r="A181" s="122"/>
      <c r="B181" s="36" t="s">
        <v>55</v>
      </c>
      <c r="C181" s="38"/>
      <c r="D181" s="38">
        <f t="shared" ref="D181:BF181" si="39">SUM(D175:D180)</f>
        <v>2</v>
      </c>
      <c r="E181" s="38">
        <f t="shared" si="39"/>
        <v>0</v>
      </c>
      <c r="F181" s="38">
        <f t="shared" si="39"/>
        <v>0</v>
      </c>
      <c r="G181" s="38">
        <f t="shared" si="39"/>
        <v>0</v>
      </c>
      <c r="H181" s="38">
        <f t="shared" si="39"/>
        <v>0</v>
      </c>
      <c r="I181" s="38">
        <f t="shared" si="39"/>
        <v>2.5</v>
      </c>
      <c r="J181" s="38">
        <f t="shared" si="39"/>
        <v>0</v>
      </c>
      <c r="K181" s="38">
        <f t="shared" si="39"/>
        <v>0</v>
      </c>
      <c r="L181" s="38">
        <f t="shared" si="39"/>
        <v>0</v>
      </c>
      <c r="M181" s="38">
        <f t="shared" si="39"/>
        <v>0</v>
      </c>
      <c r="N181" s="38">
        <f t="shared" si="39"/>
        <v>0</v>
      </c>
      <c r="O181" s="38">
        <f t="shared" si="39"/>
        <v>0</v>
      </c>
      <c r="P181" s="38">
        <f t="shared" si="39"/>
        <v>0</v>
      </c>
      <c r="Q181" s="38">
        <f t="shared" si="39"/>
        <v>0</v>
      </c>
      <c r="R181" s="38">
        <f t="shared" si="39"/>
        <v>0</v>
      </c>
      <c r="S181" s="38">
        <f t="shared" si="39"/>
        <v>0</v>
      </c>
      <c r="T181" s="38">
        <f t="shared" si="39"/>
        <v>0</v>
      </c>
      <c r="U181" s="38">
        <f t="shared" si="39"/>
        <v>0</v>
      </c>
      <c r="V181" s="38">
        <f t="shared" si="39"/>
        <v>0</v>
      </c>
      <c r="W181" s="38">
        <f t="shared" si="39"/>
        <v>0</v>
      </c>
      <c r="X181" s="38">
        <f t="shared" si="39"/>
        <v>0</v>
      </c>
      <c r="Y181" s="38">
        <f t="shared" si="39"/>
        <v>0</v>
      </c>
      <c r="Z181" s="38">
        <f t="shared" si="39"/>
        <v>0</v>
      </c>
      <c r="AA181" s="38">
        <f t="shared" si="39"/>
        <v>0</v>
      </c>
      <c r="AB181" s="38">
        <f t="shared" si="39"/>
        <v>0</v>
      </c>
      <c r="AC181" s="38">
        <f t="shared" si="39"/>
        <v>0</v>
      </c>
      <c r="AD181" s="38">
        <f t="shared" si="39"/>
        <v>0</v>
      </c>
      <c r="AE181" s="38">
        <f t="shared" si="39"/>
        <v>3</v>
      </c>
      <c r="AF181" s="38">
        <f t="shared" si="39"/>
        <v>0</v>
      </c>
      <c r="AG181" s="38">
        <f t="shared" si="39"/>
        <v>0</v>
      </c>
      <c r="AH181" s="38">
        <f t="shared" si="39"/>
        <v>0</v>
      </c>
      <c r="AI181" s="38">
        <f t="shared" si="39"/>
        <v>0</v>
      </c>
      <c r="AJ181" s="38">
        <f t="shared" si="39"/>
        <v>0</v>
      </c>
      <c r="AK181" s="38">
        <f t="shared" si="39"/>
        <v>5.5</v>
      </c>
      <c r="AL181" s="38">
        <f t="shared" si="39"/>
        <v>0</v>
      </c>
      <c r="AM181" s="38">
        <f t="shared" si="39"/>
        <v>5</v>
      </c>
      <c r="AN181" s="38">
        <f t="shared" si="39"/>
        <v>0</v>
      </c>
      <c r="AO181" s="38">
        <f t="shared" si="39"/>
        <v>0</v>
      </c>
      <c r="AP181" s="38">
        <f t="shared" si="39"/>
        <v>0</v>
      </c>
      <c r="AQ181" s="38">
        <f t="shared" si="39"/>
        <v>0</v>
      </c>
      <c r="AR181" s="38">
        <f t="shared" si="39"/>
        <v>0</v>
      </c>
      <c r="AS181" s="38">
        <f t="shared" si="39"/>
        <v>0</v>
      </c>
      <c r="AT181" s="38">
        <f t="shared" si="39"/>
        <v>0</v>
      </c>
      <c r="AU181" s="38">
        <f t="shared" si="39"/>
        <v>0</v>
      </c>
      <c r="AV181" s="38">
        <f t="shared" si="39"/>
        <v>0</v>
      </c>
      <c r="AW181" s="38">
        <f t="shared" si="39"/>
        <v>0</v>
      </c>
      <c r="AX181" s="38">
        <f t="shared" si="39"/>
        <v>0</v>
      </c>
      <c r="AY181" s="38">
        <f t="shared" si="39"/>
        <v>0</v>
      </c>
      <c r="AZ181" s="38">
        <f t="shared" si="39"/>
        <v>0</v>
      </c>
      <c r="BA181" s="38">
        <f t="shared" si="39"/>
        <v>0</v>
      </c>
      <c r="BB181" s="38">
        <f t="shared" si="39"/>
        <v>0</v>
      </c>
      <c r="BC181" s="38">
        <f t="shared" si="39"/>
        <v>0</v>
      </c>
      <c r="BD181" s="38">
        <f t="shared" si="39"/>
        <v>0</v>
      </c>
      <c r="BE181" s="38">
        <f t="shared" si="39"/>
        <v>0</v>
      </c>
      <c r="BF181" s="38">
        <f t="shared" si="39"/>
        <v>0</v>
      </c>
      <c r="BG181" s="20">
        <f t="shared" si="38"/>
        <v>18</v>
      </c>
    </row>
    <row r="182" spans="1:59" ht="15.75" customHeight="1">
      <c r="A182" s="122"/>
      <c r="B182" s="36"/>
      <c r="C182" s="14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J182" s="15"/>
      <c r="AK182" s="15"/>
      <c r="AL182" s="15"/>
      <c r="AM182" s="15"/>
      <c r="AN182" s="15"/>
      <c r="AO182" s="15"/>
      <c r="AP182" s="15"/>
      <c r="AQ182" s="15"/>
      <c r="AR182" s="15"/>
      <c r="AS182" s="15"/>
      <c r="AT182" s="15"/>
      <c r="AU182" s="15"/>
      <c r="AV182" s="15"/>
      <c r="AW182" s="15"/>
      <c r="AX182" s="15"/>
      <c r="AY182" s="15"/>
      <c r="AZ182" s="15"/>
      <c r="BA182" s="15"/>
      <c r="BB182" s="15"/>
      <c r="BC182" s="15"/>
      <c r="BD182" s="15"/>
      <c r="BE182" s="15"/>
      <c r="BF182" s="15"/>
      <c r="BG182" s="23"/>
    </row>
    <row r="183" spans="1:59" ht="15.75" customHeight="1">
      <c r="A183" s="123"/>
      <c r="B183" s="39" t="s">
        <v>1</v>
      </c>
      <c r="C183" s="40"/>
      <c r="D183" s="41"/>
      <c r="E183" s="41"/>
      <c r="F183" s="41"/>
      <c r="G183" s="41"/>
      <c r="H183" s="41"/>
      <c r="I183" s="41"/>
      <c r="J183" s="41"/>
      <c r="K183" s="41"/>
      <c r="L183" s="41"/>
      <c r="M183" s="41"/>
      <c r="N183" s="41"/>
      <c r="O183" s="41"/>
      <c r="P183" s="41"/>
      <c r="Q183" s="41"/>
      <c r="R183" s="41"/>
      <c r="S183" s="41"/>
      <c r="T183" s="41"/>
      <c r="U183" s="41"/>
      <c r="V183" s="41"/>
      <c r="W183" s="41"/>
      <c r="X183" s="41"/>
      <c r="Y183" s="41"/>
      <c r="Z183" s="41"/>
      <c r="AA183" s="41"/>
      <c r="AB183" s="41"/>
      <c r="AC183" s="41"/>
      <c r="AD183" s="41"/>
      <c r="AE183" s="41"/>
      <c r="AF183" s="41"/>
      <c r="AG183" s="41"/>
      <c r="AH183" s="41"/>
      <c r="AI183" s="41"/>
      <c r="AJ183" s="41"/>
      <c r="AK183" s="41"/>
      <c r="AL183" s="41"/>
      <c r="AM183" s="41"/>
      <c r="AN183" s="41"/>
      <c r="AO183" s="41"/>
      <c r="AP183" s="41"/>
      <c r="AQ183" s="41"/>
      <c r="AR183" s="41"/>
      <c r="AS183" s="41"/>
      <c r="AT183" s="41"/>
      <c r="AU183" s="41"/>
      <c r="AV183" s="41"/>
      <c r="AW183" s="41"/>
      <c r="AX183" s="41"/>
      <c r="AY183" s="41"/>
      <c r="AZ183" s="41"/>
      <c r="BA183" s="41"/>
      <c r="BB183" s="41"/>
      <c r="BC183" s="41"/>
      <c r="BD183" s="41"/>
      <c r="BE183" s="41"/>
      <c r="BF183" s="41"/>
      <c r="BG183" s="33">
        <f t="shared" ref="BG183:BG190" si="40">SUM(C183:BF183)</f>
        <v>0</v>
      </c>
    </row>
    <row r="184" spans="1:59" ht="15.75" customHeight="1">
      <c r="A184" s="121">
        <v>21</v>
      </c>
      <c r="B184" s="34" t="s">
        <v>107</v>
      </c>
      <c r="C184" s="8"/>
      <c r="D184" s="9"/>
      <c r="E184" s="10">
        <v>3</v>
      </c>
      <c r="F184" s="10">
        <v>2</v>
      </c>
      <c r="G184" s="9"/>
      <c r="H184" s="9"/>
      <c r="I184" s="9"/>
      <c r="J184" s="10">
        <v>5</v>
      </c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10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11"/>
      <c r="AH184" s="9"/>
      <c r="AI184" s="10">
        <v>10</v>
      </c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  <c r="AU184" s="9"/>
      <c r="AV184" s="9"/>
      <c r="AW184" s="9"/>
      <c r="AX184" s="9"/>
      <c r="AY184" s="9"/>
      <c r="AZ184" s="9"/>
      <c r="BA184" s="9"/>
      <c r="BB184" s="9"/>
      <c r="BC184" s="9"/>
      <c r="BD184" s="9"/>
      <c r="BE184" s="9"/>
      <c r="BF184" s="9"/>
      <c r="BG184" s="12">
        <f t="shared" si="40"/>
        <v>20</v>
      </c>
    </row>
    <row r="185" spans="1:59" ht="15.75" customHeight="1">
      <c r="A185" s="122"/>
      <c r="B185" s="36" t="s">
        <v>108</v>
      </c>
      <c r="C185" s="14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  <c r="AH185" s="15"/>
      <c r="AI185" s="15"/>
      <c r="AJ185" s="15"/>
      <c r="AK185" s="15"/>
      <c r="AL185" s="15"/>
      <c r="AM185" s="15"/>
      <c r="AN185" s="15"/>
      <c r="AO185" s="15"/>
      <c r="AP185" s="15"/>
      <c r="AQ185" s="15"/>
      <c r="AR185" s="15"/>
      <c r="AS185" s="15"/>
      <c r="AT185" s="15"/>
      <c r="AU185" s="15"/>
      <c r="AV185" s="15"/>
      <c r="AW185" s="15"/>
      <c r="AX185" s="15"/>
      <c r="AY185" s="15"/>
      <c r="AZ185" s="15"/>
      <c r="BA185" s="15"/>
      <c r="BB185" s="15"/>
      <c r="BC185" s="15"/>
      <c r="BD185" s="15"/>
      <c r="BE185" s="15"/>
      <c r="BF185" s="15"/>
      <c r="BG185" s="16">
        <f t="shared" si="40"/>
        <v>0</v>
      </c>
    </row>
    <row r="186" spans="1:59" ht="15.75" customHeight="1">
      <c r="A186" s="122"/>
      <c r="B186" s="36" t="s">
        <v>109</v>
      </c>
      <c r="C186" s="14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7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  <c r="AH186" s="15"/>
      <c r="AI186" s="15"/>
      <c r="AJ186" s="15"/>
      <c r="AK186" s="15"/>
      <c r="AL186" s="15"/>
      <c r="AM186" s="15"/>
      <c r="AN186" s="15"/>
      <c r="AO186" s="15"/>
      <c r="AP186" s="15"/>
      <c r="AQ186" s="17">
        <v>2</v>
      </c>
      <c r="AR186" s="15"/>
      <c r="AS186" s="15"/>
      <c r="AT186" s="15"/>
      <c r="AU186" s="15"/>
      <c r="AV186" s="15"/>
      <c r="AW186" s="15"/>
      <c r="AX186" s="15"/>
      <c r="AY186" s="15"/>
      <c r="AZ186" s="15"/>
      <c r="BA186" s="15"/>
      <c r="BB186" s="15"/>
      <c r="BC186" s="15"/>
      <c r="BD186" s="15"/>
      <c r="BE186" s="15"/>
      <c r="BF186" s="15"/>
      <c r="BG186" s="16">
        <f t="shared" si="40"/>
        <v>2</v>
      </c>
    </row>
    <row r="187" spans="1:59" ht="15.75" customHeight="1">
      <c r="A187" s="122"/>
      <c r="B187" s="36" t="s">
        <v>110</v>
      </c>
      <c r="C187" s="14"/>
      <c r="D187" s="15"/>
      <c r="E187" s="15"/>
      <c r="F187" s="15"/>
      <c r="G187" s="15"/>
      <c r="H187" s="15"/>
      <c r="I187" s="15"/>
      <c r="J187" s="17">
        <v>10</v>
      </c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7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8"/>
      <c r="AH187" s="15"/>
      <c r="AI187" s="15"/>
      <c r="AJ187" s="15"/>
      <c r="AK187" s="15"/>
      <c r="AL187" s="15"/>
      <c r="AM187" s="15"/>
      <c r="AN187" s="15"/>
      <c r="AO187" s="15"/>
      <c r="AP187" s="15"/>
      <c r="AQ187" s="15"/>
      <c r="AR187" s="15"/>
      <c r="AS187" s="15"/>
      <c r="AT187" s="15"/>
      <c r="AU187" s="15"/>
      <c r="AV187" s="15"/>
      <c r="AW187" s="15"/>
      <c r="AX187" s="15"/>
      <c r="AY187" s="15"/>
      <c r="AZ187" s="15"/>
      <c r="BA187" s="15"/>
      <c r="BB187" s="15"/>
      <c r="BC187" s="15"/>
      <c r="BD187" s="15"/>
      <c r="BE187" s="15"/>
      <c r="BF187" s="15"/>
      <c r="BG187" s="16">
        <f t="shared" si="40"/>
        <v>10</v>
      </c>
    </row>
    <row r="188" spans="1:59" ht="15.75" customHeight="1">
      <c r="A188" s="122"/>
      <c r="B188" s="36" t="s">
        <v>111</v>
      </c>
      <c r="C188" s="14"/>
      <c r="D188" s="15"/>
      <c r="E188" s="15"/>
      <c r="F188" s="15"/>
      <c r="G188" s="15"/>
      <c r="H188" s="15"/>
      <c r="I188" s="17">
        <v>2</v>
      </c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8"/>
      <c r="AH188" s="15"/>
      <c r="AI188" s="15"/>
      <c r="AJ188" s="15"/>
      <c r="AK188" s="15"/>
      <c r="AL188" s="15"/>
      <c r="AM188" s="15"/>
      <c r="AN188" s="15"/>
      <c r="AO188" s="15"/>
      <c r="AP188" s="15"/>
      <c r="AQ188" s="15"/>
      <c r="AR188" s="15"/>
      <c r="AS188" s="15"/>
      <c r="AT188" s="15"/>
      <c r="AU188" s="15"/>
      <c r="AV188" s="15"/>
      <c r="AW188" s="15"/>
      <c r="AX188" s="15"/>
      <c r="AY188" s="15"/>
      <c r="AZ188" s="15"/>
      <c r="BA188" s="15"/>
      <c r="BB188" s="15"/>
      <c r="BC188" s="15"/>
      <c r="BD188" s="15"/>
      <c r="BE188" s="15"/>
      <c r="BF188" s="15"/>
      <c r="BG188" s="16">
        <f t="shared" si="40"/>
        <v>2</v>
      </c>
    </row>
    <row r="189" spans="1:59" ht="15.75" customHeight="1">
      <c r="A189" s="122"/>
      <c r="B189" s="36" t="s">
        <v>112</v>
      </c>
      <c r="C189" s="14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/>
      <c r="AN189" s="15"/>
      <c r="AO189" s="15"/>
      <c r="AP189" s="15"/>
      <c r="AQ189" s="15"/>
      <c r="AR189" s="15"/>
      <c r="AS189" s="15"/>
      <c r="AT189" s="15"/>
      <c r="AU189" s="15"/>
      <c r="AV189" s="15"/>
      <c r="AW189" s="15"/>
      <c r="AX189" s="15"/>
      <c r="AY189" s="15"/>
      <c r="AZ189" s="15"/>
      <c r="BA189" s="15"/>
      <c r="BB189" s="15"/>
      <c r="BC189" s="15"/>
      <c r="BD189" s="15"/>
      <c r="BE189" s="15"/>
      <c r="BF189" s="15"/>
      <c r="BG189" s="16">
        <f t="shared" si="40"/>
        <v>0</v>
      </c>
    </row>
    <row r="190" spans="1:59" ht="15.75" customHeight="1">
      <c r="A190" s="122"/>
      <c r="B190" s="36" t="s">
        <v>55</v>
      </c>
      <c r="C190" s="38"/>
      <c r="D190" s="38">
        <f t="shared" ref="D190:BF190" si="41">SUM(D184:D189)</f>
        <v>0</v>
      </c>
      <c r="E190" s="38">
        <f t="shared" si="41"/>
        <v>3</v>
      </c>
      <c r="F190" s="38">
        <f t="shared" si="41"/>
        <v>2</v>
      </c>
      <c r="G190" s="38">
        <f t="shared" si="41"/>
        <v>0</v>
      </c>
      <c r="H190" s="38">
        <f t="shared" si="41"/>
        <v>0</v>
      </c>
      <c r="I190" s="38">
        <f t="shared" si="41"/>
        <v>2</v>
      </c>
      <c r="J190" s="38">
        <f t="shared" si="41"/>
        <v>15</v>
      </c>
      <c r="K190" s="38">
        <f t="shared" si="41"/>
        <v>0</v>
      </c>
      <c r="L190" s="38">
        <f t="shared" si="41"/>
        <v>0</v>
      </c>
      <c r="M190" s="38">
        <f t="shared" si="41"/>
        <v>0</v>
      </c>
      <c r="N190" s="38">
        <f t="shared" si="41"/>
        <v>0</v>
      </c>
      <c r="O190" s="38">
        <f t="shared" si="41"/>
        <v>0</v>
      </c>
      <c r="P190" s="38">
        <f t="shared" si="41"/>
        <v>0</v>
      </c>
      <c r="Q190" s="38">
        <f t="shared" si="41"/>
        <v>0</v>
      </c>
      <c r="R190" s="38">
        <f t="shared" si="41"/>
        <v>0</v>
      </c>
      <c r="S190" s="38">
        <f t="shared" si="41"/>
        <v>0</v>
      </c>
      <c r="T190" s="38">
        <f t="shared" si="41"/>
        <v>0</v>
      </c>
      <c r="U190" s="38">
        <f t="shared" si="41"/>
        <v>0</v>
      </c>
      <c r="V190" s="38">
        <f t="shared" si="41"/>
        <v>0</v>
      </c>
      <c r="W190" s="38">
        <f t="shared" si="41"/>
        <v>0</v>
      </c>
      <c r="X190" s="38">
        <f t="shared" si="41"/>
        <v>0</v>
      </c>
      <c r="Y190" s="38">
        <f t="shared" si="41"/>
        <v>0</v>
      </c>
      <c r="Z190" s="38">
        <f t="shared" si="41"/>
        <v>0</v>
      </c>
      <c r="AA190" s="38">
        <f t="shared" si="41"/>
        <v>0</v>
      </c>
      <c r="AB190" s="38">
        <f t="shared" si="41"/>
        <v>0</v>
      </c>
      <c r="AC190" s="38">
        <f t="shared" si="41"/>
        <v>0</v>
      </c>
      <c r="AD190" s="38">
        <f t="shared" si="41"/>
        <v>0</v>
      </c>
      <c r="AE190" s="38">
        <f t="shared" si="41"/>
        <v>0</v>
      </c>
      <c r="AF190" s="38">
        <f t="shared" si="41"/>
        <v>0</v>
      </c>
      <c r="AG190" s="38">
        <f t="shared" si="41"/>
        <v>0</v>
      </c>
      <c r="AH190" s="38">
        <f t="shared" si="41"/>
        <v>0</v>
      </c>
      <c r="AI190" s="38">
        <f t="shared" si="41"/>
        <v>10</v>
      </c>
      <c r="AJ190" s="38">
        <f t="shared" si="41"/>
        <v>0</v>
      </c>
      <c r="AK190" s="38">
        <f t="shared" si="41"/>
        <v>0</v>
      </c>
      <c r="AL190" s="38">
        <f t="shared" si="41"/>
        <v>0</v>
      </c>
      <c r="AM190" s="38">
        <f t="shared" si="41"/>
        <v>0</v>
      </c>
      <c r="AN190" s="38">
        <f t="shared" si="41"/>
        <v>0</v>
      </c>
      <c r="AO190" s="38">
        <f t="shared" si="41"/>
        <v>0</v>
      </c>
      <c r="AP190" s="38">
        <f t="shared" si="41"/>
        <v>0</v>
      </c>
      <c r="AQ190" s="38">
        <f t="shared" si="41"/>
        <v>2</v>
      </c>
      <c r="AR190" s="38">
        <f t="shared" si="41"/>
        <v>0</v>
      </c>
      <c r="AS190" s="38">
        <f t="shared" si="41"/>
        <v>0</v>
      </c>
      <c r="AT190" s="38">
        <f t="shared" si="41"/>
        <v>0</v>
      </c>
      <c r="AU190" s="38">
        <f t="shared" si="41"/>
        <v>0</v>
      </c>
      <c r="AV190" s="38">
        <f t="shared" si="41"/>
        <v>0</v>
      </c>
      <c r="AW190" s="38">
        <f t="shared" si="41"/>
        <v>0</v>
      </c>
      <c r="AX190" s="38">
        <f t="shared" si="41"/>
        <v>0</v>
      </c>
      <c r="AY190" s="38">
        <f t="shared" si="41"/>
        <v>0</v>
      </c>
      <c r="AZ190" s="38">
        <f t="shared" si="41"/>
        <v>0</v>
      </c>
      <c r="BA190" s="38">
        <f t="shared" si="41"/>
        <v>0</v>
      </c>
      <c r="BB190" s="38">
        <f t="shared" si="41"/>
        <v>0</v>
      </c>
      <c r="BC190" s="38">
        <f t="shared" si="41"/>
        <v>0</v>
      </c>
      <c r="BD190" s="38">
        <f t="shared" si="41"/>
        <v>0</v>
      </c>
      <c r="BE190" s="38">
        <f t="shared" si="41"/>
        <v>0</v>
      </c>
      <c r="BF190" s="38">
        <f t="shared" si="41"/>
        <v>0</v>
      </c>
      <c r="BG190" s="20">
        <f t="shared" si="40"/>
        <v>34</v>
      </c>
    </row>
    <row r="191" spans="1:59" ht="15.75" customHeight="1">
      <c r="A191" s="122"/>
      <c r="B191" s="36"/>
      <c r="C191" s="14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/>
      <c r="AN191" s="15"/>
      <c r="AO191" s="15"/>
      <c r="AP191" s="15"/>
      <c r="AQ191" s="15"/>
      <c r="AR191" s="15"/>
      <c r="AS191" s="15"/>
      <c r="AT191" s="15"/>
      <c r="AU191" s="15"/>
      <c r="AV191" s="15"/>
      <c r="AW191" s="15"/>
      <c r="AX191" s="15"/>
      <c r="AY191" s="15"/>
      <c r="AZ191" s="15"/>
      <c r="BA191" s="15"/>
      <c r="BB191" s="15"/>
      <c r="BC191" s="15"/>
      <c r="BD191" s="15"/>
      <c r="BE191" s="15"/>
      <c r="BF191" s="15"/>
      <c r="BG191" s="23"/>
    </row>
    <row r="192" spans="1:59" ht="15.75" customHeight="1">
      <c r="A192" s="123"/>
      <c r="B192" s="39" t="s">
        <v>1</v>
      </c>
      <c r="C192" s="40"/>
      <c r="D192" s="41"/>
      <c r="E192" s="41"/>
      <c r="F192" s="41"/>
      <c r="G192" s="41"/>
      <c r="H192" s="41"/>
      <c r="I192" s="41"/>
      <c r="J192" s="41"/>
      <c r="K192" s="41"/>
      <c r="L192" s="41"/>
      <c r="M192" s="41"/>
      <c r="N192" s="41"/>
      <c r="O192" s="41"/>
      <c r="P192" s="41"/>
      <c r="Q192" s="41"/>
      <c r="R192" s="41"/>
      <c r="S192" s="41"/>
      <c r="T192" s="41"/>
      <c r="U192" s="41"/>
      <c r="V192" s="41"/>
      <c r="W192" s="41"/>
      <c r="X192" s="41"/>
      <c r="Y192" s="41"/>
      <c r="Z192" s="41"/>
      <c r="AA192" s="41"/>
      <c r="AB192" s="41"/>
      <c r="AC192" s="41"/>
      <c r="AD192" s="41"/>
      <c r="AE192" s="41"/>
      <c r="AF192" s="41"/>
      <c r="AG192" s="41"/>
      <c r="AH192" s="41"/>
      <c r="AI192" s="41"/>
      <c r="AJ192" s="41"/>
      <c r="AK192" s="41"/>
      <c r="AL192" s="41"/>
      <c r="AM192" s="41"/>
      <c r="AN192" s="41"/>
      <c r="AO192" s="41"/>
      <c r="AP192" s="41"/>
      <c r="AQ192" s="41"/>
      <c r="AR192" s="41"/>
      <c r="AS192" s="41"/>
      <c r="AT192" s="41"/>
      <c r="AU192" s="41"/>
      <c r="AV192" s="41"/>
      <c r="AW192" s="41"/>
      <c r="AX192" s="41"/>
      <c r="AY192" s="41"/>
      <c r="AZ192" s="41"/>
      <c r="BA192" s="41"/>
      <c r="BB192" s="41"/>
      <c r="BC192" s="41"/>
      <c r="BD192" s="41"/>
      <c r="BE192" s="41"/>
      <c r="BF192" s="41"/>
      <c r="BG192" s="33">
        <f t="shared" ref="BG192:BG199" si="42">SUM(C192:BF192)</f>
        <v>0</v>
      </c>
    </row>
    <row r="193" spans="1:59" ht="15.75" customHeight="1">
      <c r="A193" s="121">
        <v>22</v>
      </c>
      <c r="B193" s="34" t="s">
        <v>107</v>
      </c>
      <c r="C193" s="8"/>
      <c r="D193" s="9"/>
      <c r="E193" s="9"/>
      <c r="F193" s="9"/>
      <c r="G193" s="9"/>
      <c r="H193" s="9"/>
      <c r="I193" s="9"/>
      <c r="J193" s="9"/>
      <c r="K193" s="10">
        <v>3</v>
      </c>
      <c r="L193" s="9"/>
      <c r="M193" s="9"/>
      <c r="N193" s="9"/>
      <c r="O193" s="9"/>
      <c r="P193" s="9"/>
      <c r="Q193" s="9"/>
      <c r="R193" s="9"/>
      <c r="S193" s="9"/>
      <c r="T193" s="9"/>
      <c r="U193" s="10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10">
        <v>4</v>
      </c>
      <c r="AG193" s="11"/>
      <c r="AH193" s="9"/>
      <c r="AI193" s="9"/>
      <c r="AJ193" s="9"/>
      <c r="AK193" s="10">
        <v>2</v>
      </c>
      <c r="AL193" s="9"/>
      <c r="AM193" s="10">
        <v>5</v>
      </c>
      <c r="AN193" s="9"/>
      <c r="AO193" s="9"/>
      <c r="AP193" s="9"/>
      <c r="AQ193" s="9"/>
      <c r="AR193" s="9"/>
      <c r="AS193" s="9"/>
      <c r="AT193" s="9"/>
      <c r="AU193" s="9"/>
      <c r="AV193" s="9"/>
      <c r="AW193" s="9"/>
      <c r="AX193" s="10">
        <v>3</v>
      </c>
      <c r="AY193" s="9"/>
      <c r="AZ193" s="9"/>
      <c r="BA193" s="9"/>
      <c r="BB193" s="9"/>
      <c r="BC193" s="9"/>
      <c r="BD193" s="9"/>
      <c r="BE193" s="9"/>
      <c r="BF193" s="9"/>
      <c r="BG193" s="12">
        <f t="shared" si="42"/>
        <v>17</v>
      </c>
    </row>
    <row r="194" spans="1:59" ht="15.75" customHeight="1">
      <c r="A194" s="122"/>
      <c r="B194" s="36" t="s">
        <v>108</v>
      </c>
      <c r="C194" s="14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/>
      <c r="AN194" s="15"/>
      <c r="AO194" s="15"/>
      <c r="AP194" s="15"/>
      <c r="AQ194" s="15"/>
      <c r="AR194" s="15"/>
      <c r="AS194" s="15"/>
      <c r="AT194" s="15"/>
      <c r="AU194" s="15"/>
      <c r="AV194" s="15"/>
      <c r="AW194" s="15"/>
      <c r="AX194" s="15"/>
      <c r="AY194" s="15"/>
      <c r="AZ194" s="15"/>
      <c r="BA194" s="15"/>
      <c r="BB194" s="15"/>
      <c r="BC194" s="15"/>
      <c r="BD194" s="15"/>
      <c r="BE194" s="15"/>
      <c r="BF194" s="15"/>
      <c r="BG194" s="16">
        <f t="shared" si="42"/>
        <v>0</v>
      </c>
    </row>
    <row r="195" spans="1:59" ht="15.75" customHeight="1">
      <c r="A195" s="122"/>
      <c r="B195" s="36" t="s">
        <v>109</v>
      </c>
      <c r="C195" s="14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7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7">
        <v>0.5</v>
      </c>
      <c r="AL195" s="15"/>
      <c r="AM195" s="15"/>
      <c r="AN195" s="15"/>
      <c r="AO195" s="15"/>
      <c r="AP195" s="15"/>
      <c r="AQ195" s="15"/>
      <c r="AR195" s="15"/>
      <c r="AS195" s="15"/>
      <c r="AT195" s="15"/>
      <c r="AU195" s="15"/>
      <c r="AV195" s="15"/>
      <c r="AW195" s="15"/>
      <c r="AX195" s="15"/>
      <c r="AY195" s="15"/>
      <c r="AZ195" s="15"/>
      <c r="BA195" s="15"/>
      <c r="BB195" s="15"/>
      <c r="BC195" s="15"/>
      <c r="BD195" s="15"/>
      <c r="BE195" s="15"/>
      <c r="BF195" s="15"/>
      <c r="BG195" s="16">
        <f t="shared" si="42"/>
        <v>0.5</v>
      </c>
    </row>
    <row r="196" spans="1:59" ht="15.75" customHeight="1">
      <c r="A196" s="122"/>
      <c r="B196" s="36" t="s">
        <v>110</v>
      </c>
      <c r="C196" s="14"/>
      <c r="D196" s="15"/>
      <c r="E196" s="17">
        <v>1</v>
      </c>
      <c r="F196" s="15"/>
      <c r="G196" s="15"/>
      <c r="H196" s="15"/>
      <c r="I196" s="15"/>
      <c r="J196" s="15"/>
      <c r="K196" s="17">
        <v>3</v>
      </c>
      <c r="L196" s="15"/>
      <c r="M196" s="15"/>
      <c r="N196" s="15"/>
      <c r="O196" s="15"/>
      <c r="P196" s="15"/>
      <c r="Q196" s="15"/>
      <c r="R196" s="15"/>
      <c r="S196" s="15"/>
      <c r="T196" s="15"/>
      <c r="U196" s="17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8"/>
      <c r="AH196" s="15"/>
      <c r="AI196" s="15"/>
      <c r="AJ196" s="15"/>
      <c r="AK196" s="17">
        <v>2</v>
      </c>
      <c r="AL196" s="15"/>
      <c r="AM196" s="17">
        <v>4</v>
      </c>
      <c r="AN196" s="15"/>
      <c r="AO196" s="15"/>
      <c r="AP196" s="15"/>
      <c r="AQ196" s="15"/>
      <c r="AR196" s="15"/>
      <c r="AS196" s="15"/>
      <c r="AT196" s="15"/>
      <c r="AU196" s="15"/>
      <c r="AV196" s="15"/>
      <c r="AW196" s="15"/>
      <c r="AX196" s="15"/>
      <c r="AY196" s="15"/>
      <c r="AZ196" s="15"/>
      <c r="BA196" s="15"/>
      <c r="BB196" s="15"/>
      <c r="BC196" s="15"/>
      <c r="BD196" s="15"/>
      <c r="BE196" s="15"/>
      <c r="BF196" s="15"/>
      <c r="BG196" s="16">
        <f t="shared" si="42"/>
        <v>10</v>
      </c>
    </row>
    <row r="197" spans="1:59" ht="15.75" customHeight="1">
      <c r="A197" s="122"/>
      <c r="B197" s="36" t="s">
        <v>111</v>
      </c>
      <c r="C197" s="14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8"/>
      <c r="AH197" s="15"/>
      <c r="AI197" s="15"/>
      <c r="AJ197" s="15"/>
      <c r="AK197" s="15"/>
      <c r="AL197" s="15"/>
      <c r="AM197" s="15"/>
      <c r="AN197" s="15"/>
      <c r="AO197" s="15"/>
      <c r="AP197" s="15"/>
      <c r="AQ197" s="15"/>
      <c r="AR197" s="15"/>
      <c r="AS197" s="15"/>
      <c r="AT197" s="15"/>
      <c r="AU197" s="15"/>
      <c r="AV197" s="15"/>
      <c r="AW197" s="15"/>
      <c r="AX197" s="15"/>
      <c r="AY197" s="15"/>
      <c r="AZ197" s="15"/>
      <c r="BA197" s="15"/>
      <c r="BB197" s="15"/>
      <c r="BC197" s="15"/>
      <c r="BD197" s="15"/>
      <c r="BE197" s="15"/>
      <c r="BF197" s="15"/>
      <c r="BG197" s="16">
        <f t="shared" si="42"/>
        <v>0</v>
      </c>
    </row>
    <row r="198" spans="1:59" ht="15.75" customHeight="1">
      <c r="A198" s="122"/>
      <c r="B198" s="36" t="s">
        <v>112</v>
      </c>
      <c r="C198" s="14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15"/>
      <c r="AJ198" s="15"/>
      <c r="AK198" s="15"/>
      <c r="AL198" s="15"/>
      <c r="AM198" s="15"/>
      <c r="AN198" s="15"/>
      <c r="AO198" s="15"/>
      <c r="AP198" s="15"/>
      <c r="AQ198" s="15"/>
      <c r="AR198" s="15"/>
      <c r="AS198" s="15"/>
      <c r="AT198" s="15"/>
      <c r="AU198" s="15"/>
      <c r="AV198" s="15"/>
      <c r="AW198" s="15"/>
      <c r="AX198" s="15"/>
      <c r="AY198" s="15"/>
      <c r="AZ198" s="15"/>
      <c r="BA198" s="15"/>
      <c r="BB198" s="15"/>
      <c r="BC198" s="15"/>
      <c r="BD198" s="15"/>
      <c r="BE198" s="15"/>
      <c r="BF198" s="15"/>
      <c r="BG198" s="16">
        <f t="shared" si="42"/>
        <v>0</v>
      </c>
    </row>
    <row r="199" spans="1:59" ht="15.75" customHeight="1">
      <c r="A199" s="122"/>
      <c r="B199" s="36" t="s">
        <v>55</v>
      </c>
      <c r="C199" s="38"/>
      <c r="D199" s="38">
        <f t="shared" ref="D199:BF199" si="43">SUM(D193:D198)</f>
        <v>0</v>
      </c>
      <c r="E199" s="38">
        <f t="shared" si="43"/>
        <v>1</v>
      </c>
      <c r="F199" s="38">
        <f t="shared" si="43"/>
        <v>0</v>
      </c>
      <c r="G199" s="38">
        <f t="shared" si="43"/>
        <v>0</v>
      </c>
      <c r="H199" s="38">
        <f t="shared" si="43"/>
        <v>0</v>
      </c>
      <c r="I199" s="38">
        <f t="shared" si="43"/>
        <v>0</v>
      </c>
      <c r="J199" s="38">
        <f t="shared" si="43"/>
        <v>0</v>
      </c>
      <c r="K199" s="38">
        <f t="shared" si="43"/>
        <v>6</v>
      </c>
      <c r="L199" s="38">
        <f t="shared" si="43"/>
        <v>0</v>
      </c>
      <c r="M199" s="38">
        <f t="shared" si="43"/>
        <v>0</v>
      </c>
      <c r="N199" s="38">
        <f t="shared" si="43"/>
        <v>0</v>
      </c>
      <c r="O199" s="38">
        <f t="shared" si="43"/>
        <v>0</v>
      </c>
      <c r="P199" s="38">
        <f t="shared" si="43"/>
        <v>0</v>
      </c>
      <c r="Q199" s="38">
        <f t="shared" si="43"/>
        <v>0</v>
      </c>
      <c r="R199" s="38">
        <f t="shared" si="43"/>
        <v>0</v>
      </c>
      <c r="S199" s="38">
        <f t="shared" si="43"/>
        <v>0</v>
      </c>
      <c r="T199" s="38">
        <f t="shared" si="43"/>
        <v>0</v>
      </c>
      <c r="U199" s="38">
        <f t="shared" si="43"/>
        <v>0</v>
      </c>
      <c r="V199" s="38">
        <f t="shared" si="43"/>
        <v>0</v>
      </c>
      <c r="W199" s="38">
        <f t="shared" si="43"/>
        <v>0</v>
      </c>
      <c r="X199" s="38">
        <f t="shared" si="43"/>
        <v>0</v>
      </c>
      <c r="Y199" s="38">
        <f t="shared" si="43"/>
        <v>0</v>
      </c>
      <c r="Z199" s="38">
        <f t="shared" si="43"/>
        <v>0</v>
      </c>
      <c r="AA199" s="38">
        <f t="shared" si="43"/>
        <v>0</v>
      </c>
      <c r="AB199" s="38">
        <f t="shared" si="43"/>
        <v>0</v>
      </c>
      <c r="AC199" s="38">
        <f t="shared" si="43"/>
        <v>0</v>
      </c>
      <c r="AD199" s="38">
        <f t="shared" si="43"/>
        <v>0</v>
      </c>
      <c r="AE199" s="38">
        <f t="shared" si="43"/>
        <v>0</v>
      </c>
      <c r="AF199" s="38">
        <f t="shared" si="43"/>
        <v>4</v>
      </c>
      <c r="AG199" s="38">
        <f t="shared" si="43"/>
        <v>0</v>
      </c>
      <c r="AH199" s="38">
        <f t="shared" si="43"/>
        <v>0</v>
      </c>
      <c r="AI199" s="38">
        <f t="shared" si="43"/>
        <v>0</v>
      </c>
      <c r="AJ199" s="38">
        <f t="shared" si="43"/>
        <v>0</v>
      </c>
      <c r="AK199" s="38">
        <f t="shared" si="43"/>
        <v>4.5</v>
      </c>
      <c r="AL199" s="38">
        <f t="shared" si="43"/>
        <v>0</v>
      </c>
      <c r="AM199" s="38">
        <f t="shared" si="43"/>
        <v>9</v>
      </c>
      <c r="AN199" s="38">
        <f t="shared" si="43"/>
        <v>0</v>
      </c>
      <c r="AO199" s="38">
        <f t="shared" si="43"/>
        <v>0</v>
      </c>
      <c r="AP199" s="38">
        <f t="shared" si="43"/>
        <v>0</v>
      </c>
      <c r="AQ199" s="38">
        <f t="shared" si="43"/>
        <v>0</v>
      </c>
      <c r="AR199" s="38">
        <f t="shared" si="43"/>
        <v>0</v>
      </c>
      <c r="AS199" s="38">
        <f t="shared" si="43"/>
        <v>0</v>
      </c>
      <c r="AT199" s="38">
        <f t="shared" si="43"/>
        <v>0</v>
      </c>
      <c r="AU199" s="38">
        <f t="shared" si="43"/>
        <v>0</v>
      </c>
      <c r="AV199" s="38">
        <f t="shared" si="43"/>
        <v>0</v>
      </c>
      <c r="AW199" s="38">
        <f t="shared" si="43"/>
        <v>0</v>
      </c>
      <c r="AX199" s="38">
        <f t="shared" si="43"/>
        <v>3</v>
      </c>
      <c r="AY199" s="38">
        <f t="shared" si="43"/>
        <v>0</v>
      </c>
      <c r="AZ199" s="38">
        <f t="shared" si="43"/>
        <v>0</v>
      </c>
      <c r="BA199" s="38">
        <f t="shared" si="43"/>
        <v>0</v>
      </c>
      <c r="BB199" s="38">
        <f t="shared" si="43"/>
        <v>0</v>
      </c>
      <c r="BC199" s="38">
        <f t="shared" si="43"/>
        <v>0</v>
      </c>
      <c r="BD199" s="38">
        <f t="shared" si="43"/>
        <v>0</v>
      </c>
      <c r="BE199" s="38">
        <f t="shared" si="43"/>
        <v>0</v>
      </c>
      <c r="BF199" s="38">
        <f t="shared" si="43"/>
        <v>0</v>
      </c>
      <c r="BG199" s="20">
        <f t="shared" si="42"/>
        <v>27.5</v>
      </c>
    </row>
    <row r="200" spans="1:59" ht="15.75" customHeight="1">
      <c r="A200" s="122"/>
      <c r="B200" s="36"/>
      <c r="C200" s="14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  <c r="AL200" s="15"/>
      <c r="AM200" s="15"/>
      <c r="AN200" s="15"/>
      <c r="AO200" s="15"/>
      <c r="AP200" s="15"/>
      <c r="AQ200" s="15"/>
      <c r="AR200" s="15"/>
      <c r="AS200" s="15"/>
      <c r="AT200" s="15"/>
      <c r="AU200" s="15"/>
      <c r="AV200" s="15"/>
      <c r="AW200" s="15"/>
      <c r="AX200" s="15"/>
      <c r="AY200" s="15"/>
      <c r="AZ200" s="15"/>
      <c r="BA200" s="15"/>
      <c r="BB200" s="15"/>
      <c r="BC200" s="15"/>
      <c r="BD200" s="15"/>
      <c r="BE200" s="15"/>
      <c r="BF200" s="15"/>
      <c r="BG200" s="23"/>
    </row>
    <row r="201" spans="1:59" ht="15.75" customHeight="1">
      <c r="A201" s="123"/>
      <c r="B201" s="39" t="s">
        <v>1</v>
      </c>
      <c r="C201" s="40"/>
      <c r="D201" s="41"/>
      <c r="E201" s="41"/>
      <c r="F201" s="41"/>
      <c r="G201" s="41"/>
      <c r="H201" s="41"/>
      <c r="I201" s="41"/>
      <c r="J201" s="41"/>
      <c r="K201" s="41"/>
      <c r="L201" s="41"/>
      <c r="M201" s="41"/>
      <c r="N201" s="41"/>
      <c r="O201" s="41"/>
      <c r="P201" s="41"/>
      <c r="Q201" s="41"/>
      <c r="R201" s="41"/>
      <c r="S201" s="41"/>
      <c r="T201" s="41"/>
      <c r="U201" s="41"/>
      <c r="V201" s="41"/>
      <c r="W201" s="41"/>
      <c r="X201" s="41"/>
      <c r="Y201" s="41"/>
      <c r="Z201" s="41"/>
      <c r="AA201" s="41"/>
      <c r="AB201" s="41"/>
      <c r="AC201" s="41"/>
      <c r="AD201" s="41"/>
      <c r="AE201" s="41"/>
      <c r="AF201" s="41"/>
      <c r="AG201" s="41"/>
      <c r="AH201" s="41"/>
      <c r="AI201" s="41"/>
      <c r="AJ201" s="41"/>
      <c r="AK201" s="41"/>
      <c r="AL201" s="41"/>
      <c r="AM201" s="41"/>
      <c r="AN201" s="41"/>
      <c r="AO201" s="41"/>
      <c r="AP201" s="41"/>
      <c r="AQ201" s="41"/>
      <c r="AR201" s="41"/>
      <c r="AS201" s="41"/>
      <c r="AT201" s="41"/>
      <c r="AU201" s="41"/>
      <c r="AV201" s="41"/>
      <c r="AW201" s="41"/>
      <c r="AX201" s="41"/>
      <c r="AY201" s="41"/>
      <c r="AZ201" s="41"/>
      <c r="BA201" s="41"/>
      <c r="BB201" s="41"/>
      <c r="BC201" s="41"/>
      <c r="BD201" s="41"/>
      <c r="BE201" s="41"/>
      <c r="BF201" s="41"/>
      <c r="BG201" s="33">
        <f t="shared" ref="BG201:BG208" si="44">SUM(C201:BF201)</f>
        <v>0</v>
      </c>
    </row>
    <row r="202" spans="1:59" ht="15.75" customHeight="1">
      <c r="A202" s="121">
        <v>23</v>
      </c>
      <c r="B202" s="34" t="s">
        <v>107</v>
      </c>
      <c r="C202" s="8"/>
      <c r="D202" s="9"/>
      <c r="E202" s="10">
        <v>2</v>
      </c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10">
        <v>4.5</v>
      </c>
      <c r="R202" s="9"/>
      <c r="S202" s="9"/>
      <c r="T202" s="9"/>
      <c r="U202" s="10"/>
      <c r="V202" s="9"/>
      <c r="W202" s="9"/>
      <c r="X202" s="9"/>
      <c r="Y202" s="9"/>
      <c r="Z202" s="9"/>
      <c r="AA202" s="9"/>
      <c r="AB202" s="9"/>
      <c r="AC202" s="9"/>
      <c r="AD202" s="10">
        <v>0.5</v>
      </c>
      <c r="AE202" s="9"/>
      <c r="AF202" s="9"/>
      <c r="AG202" s="11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9"/>
      <c r="AS202" s="9"/>
      <c r="AT202" s="9"/>
      <c r="AU202" s="9"/>
      <c r="AV202" s="9"/>
      <c r="AW202" s="9"/>
      <c r="AX202" s="9"/>
      <c r="AY202" s="9"/>
      <c r="AZ202" s="9"/>
      <c r="BA202" s="9"/>
      <c r="BB202" s="9"/>
      <c r="BC202" s="9"/>
      <c r="BD202" s="9"/>
      <c r="BE202" s="9"/>
      <c r="BF202" s="9"/>
      <c r="BG202" s="12">
        <f t="shared" si="44"/>
        <v>7</v>
      </c>
    </row>
    <row r="203" spans="1:59" ht="15.75" customHeight="1">
      <c r="A203" s="122"/>
      <c r="B203" s="36" t="s">
        <v>108</v>
      </c>
      <c r="C203" s="14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7">
        <v>2</v>
      </c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  <c r="AH203" s="15"/>
      <c r="AI203" s="15"/>
      <c r="AJ203" s="15"/>
      <c r="AK203" s="15"/>
      <c r="AL203" s="15"/>
      <c r="AM203" s="15"/>
      <c r="AN203" s="15"/>
      <c r="AO203" s="15"/>
      <c r="AP203" s="15"/>
      <c r="AQ203" s="15"/>
      <c r="AR203" s="15"/>
      <c r="AS203" s="15"/>
      <c r="AT203" s="15"/>
      <c r="AU203" s="15"/>
      <c r="AV203" s="15"/>
      <c r="AW203" s="15"/>
      <c r="AX203" s="15"/>
      <c r="AY203" s="15"/>
      <c r="AZ203" s="15"/>
      <c r="BA203" s="15"/>
      <c r="BB203" s="15"/>
      <c r="BC203" s="15"/>
      <c r="BD203" s="15"/>
      <c r="BE203" s="15"/>
      <c r="BF203" s="15"/>
      <c r="BG203" s="16">
        <f t="shared" si="44"/>
        <v>2</v>
      </c>
    </row>
    <row r="204" spans="1:59" ht="15.75" customHeight="1">
      <c r="A204" s="122"/>
      <c r="B204" s="36" t="s">
        <v>109</v>
      </c>
      <c r="C204" s="14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7">
        <v>2</v>
      </c>
      <c r="R204" s="15"/>
      <c r="S204" s="15"/>
      <c r="T204" s="15"/>
      <c r="U204" s="17"/>
      <c r="V204" s="15"/>
      <c r="W204" s="15"/>
      <c r="X204" s="15"/>
      <c r="Y204" s="15"/>
      <c r="Z204" s="15"/>
      <c r="AA204" s="15"/>
      <c r="AB204" s="15"/>
      <c r="AC204" s="15"/>
      <c r="AD204" s="17">
        <v>4</v>
      </c>
      <c r="AE204" s="15"/>
      <c r="AF204" s="15"/>
      <c r="AG204" s="15"/>
      <c r="AH204" s="15"/>
      <c r="AI204" s="15"/>
      <c r="AJ204" s="15"/>
      <c r="AK204" s="15"/>
      <c r="AL204" s="15"/>
      <c r="AM204" s="15"/>
      <c r="AN204" s="15"/>
      <c r="AO204" s="15"/>
      <c r="AP204" s="15"/>
      <c r="AQ204" s="15"/>
      <c r="AR204" s="15"/>
      <c r="AS204" s="15"/>
      <c r="AT204" s="15"/>
      <c r="AU204" s="15"/>
      <c r="AV204" s="15"/>
      <c r="AW204" s="15"/>
      <c r="AX204" s="15"/>
      <c r="AY204" s="15"/>
      <c r="AZ204" s="15"/>
      <c r="BA204" s="15"/>
      <c r="BB204" s="15"/>
      <c r="BC204" s="15"/>
      <c r="BD204" s="15"/>
      <c r="BE204" s="15"/>
      <c r="BF204" s="15"/>
      <c r="BG204" s="16">
        <f t="shared" si="44"/>
        <v>6</v>
      </c>
    </row>
    <row r="205" spans="1:59" ht="15.75" customHeight="1">
      <c r="A205" s="122"/>
      <c r="B205" s="36" t="s">
        <v>110</v>
      </c>
      <c r="C205" s="14"/>
      <c r="D205" s="15"/>
      <c r="E205" s="17">
        <v>1</v>
      </c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7">
        <v>18.5</v>
      </c>
      <c r="R205" s="15"/>
      <c r="S205" s="15"/>
      <c r="T205" s="15"/>
      <c r="U205" s="17"/>
      <c r="V205" s="15"/>
      <c r="W205" s="15"/>
      <c r="X205" s="15"/>
      <c r="Y205" s="15"/>
      <c r="Z205" s="15"/>
      <c r="AA205" s="15"/>
      <c r="AB205" s="15"/>
      <c r="AC205" s="15"/>
      <c r="AD205" s="17">
        <v>3</v>
      </c>
      <c r="AE205" s="15"/>
      <c r="AF205" s="15"/>
      <c r="AG205" s="18"/>
      <c r="AH205" s="15"/>
      <c r="AI205" s="15"/>
      <c r="AJ205" s="15"/>
      <c r="AK205" s="15"/>
      <c r="AL205" s="15"/>
      <c r="AM205" s="15"/>
      <c r="AN205" s="15"/>
      <c r="AO205" s="15"/>
      <c r="AP205" s="15"/>
      <c r="AQ205" s="15"/>
      <c r="AR205" s="15"/>
      <c r="AS205" s="15"/>
      <c r="AT205" s="15"/>
      <c r="AU205" s="15"/>
      <c r="AV205" s="15"/>
      <c r="AW205" s="15"/>
      <c r="AX205" s="15"/>
      <c r="AY205" s="15"/>
      <c r="AZ205" s="15"/>
      <c r="BA205" s="15"/>
      <c r="BB205" s="15"/>
      <c r="BC205" s="15"/>
      <c r="BD205" s="15"/>
      <c r="BE205" s="15"/>
      <c r="BF205" s="15"/>
      <c r="BG205" s="16">
        <f t="shared" si="44"/>
        <v>22.5</v>
      </c>
    </row>
    <row r="206" spans="1:59" ht="15.75" customHeight="1">
      <c r="A206" s="122"/>
      <c r="B206" s="36" t="s">
        <v>111</v>
      </c>
      <c r="C206" s="14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7">
        <v>2.5</v>
      </c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7">
        <v>1</v>
      </c>
      <c r="AE206" s="15"/>
      <c r="AF206" s="15"/>
      <c r="AG206" s="18"/>
      <c r="AH206" s="15"/>
      <c r="AI206" s="15"/>
      <c r="AJ206" s="15"/>
      <c r="AK206" s="15"/>
      <c r="AL206" s="15"/>
      <c r="AM206" s="15"/>
      <c r="AN206" s="15"/>
      <c r="AO206" s="15"/>
      <c r="AP206" s="15"/>
      <c r="AQ206" s="15"/>
      <c r="AR206" s="15"/>
      <c r="AS206" s="15"/>
      <c r="AT206" s="15"/>
      <c r="AU206" s="15"/>
      <c r="AV206" s="15"/>
      <c r="AW206" s="15"/>
      <c r="AX206" s="15"/>
      <c r="AY206" s="15"/>
      <c r="AZ206" s="15"/>
      <c r="BA206" s="15"/>
      <c r="BB206" s="15"/>
      <c r="BC206" s="15"/>
      <c r="BD206" s="15"/>
      <c r="BE206" s="15"/>
      <c r="BF206" s="15"/>
      <c r="BG206" s="16">
        <f t="shared" si="44"/>
        <v>3.5</v>
      </c>
    </row>
    <row r="207" spans="1:59" ht="15.75" customHeight="1">
      <c r="A207" s="122"/>
      <c r="B207" s="36" t="s">
        <v>112</v>
      </c>
      <c r="C207" s="14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7">
        <v>11</v>
      </c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7">
        <v>1</v>
      </c>
      <c r="AE207" s="15"/>
      <c r="AF207" s="15"/>
      <c r="AG207" s="15"/>
      <c r="AH207" s="15"/>
      <c r="AI207" s="15"/>
      <c r="AJ207" s="15"/>
      <c r="AK207" s="15"/>
      <c r="AL207" s="15"/>
      <c r="AM207" s="15"/>
      <c r="AN207" s="15"/>
      <c r="AO207" s="15"/>
      <c r="AP207" s="15"/>
      <c r="AQ207" s="15"/>
      <c r="AR207" s="15"/>
      <c r="AS207" s="15"/>
      <c r="AT207" s="15"/>
      <c r="AU207" s="15"/>
      <c r="AV207" s="15"/>
      <c r="AW207" s="15"/>
      <c r="AX207" s="15"/>
      <c r="AY207" s="15"/>
      <c r="AZ207" s="15"/>
      <c r="BA207" s="15"/>
      <c r="BB207" s="15"/>
      <c r="BC207" s="15"/>
      <c r="BD207" s="15"/>
      <c r="BE207" s="15"/>
      <c r="BF207" s="15"/>
      <c r="BG207" s="16">
        <f t="shared" si="44"/>
        <v>12</v>
      </c>
    </row>
    <row r="208" spans="1:59" ht="15.75" customHeight="1">
      <c r="A208" s="122"/>
      <c r="B208" s="36" t="s">
        <v>55</v>
      </c>
      <c r="C208" s="38"/>
      <c r="D208" s="38">
        <f t="shared" ref="D208:BF208" si="45">SUM(D202:D207)</f>
        <v>0</v>
      </c>
      <c r="E208" s="38">
        <f t="shared" si="45"/>
        <v>3</v>
      </c>
      <c r="F208" s="38">
        <f t="shared" si="45"/>
        <v>0</v>
      </c>
      <c r="G208" s="38">
        <f t="shared" si="45"/>
        <v>0</v>
      </c>
      <c r="H208" s="38">
        <f t="shared" si="45"/>
        <v>0</v>
      </c>
      <c r="I208" s="38">
        <f t="shared" si="45"/>
        <v>0</v>
      </c>
      <c r="J208" s="38">
        <f t="shared" si="45"/>
        <v>0</v>
      </c>
      <c r="K208" s="38">
        <f t="shared" si="45"/>
        <v>0</v>
      </c>
      <c r="L208" s="38">
        <f t="shared" si="45"/>
        <v>0</v>
      </c>
      <c r="M208" s="38">
        <f t="shared" si="45"/>
        <v>0</v>
      </c>
      <c r="N208" s="38">
        <f t="shared" si="45"/>
        <v>0</v>
      </c>
      <c r="O208" s="38">
        <f t="shared" si="45"/>
        <v>0</v>
      </c>
      <c r="P208" s="38">
        <f t="shared" si="45"/>
        <v>0</v>
      </c>
      <c r="Q208" s="38">
        <f t="shared" si="45"/>
        <v>40.5</v>
      </c>
      <c r="R208" s="38">
        <f t="shared" si="45"/>
        <v>0</v>
      </c>
      <c r="S208" s="38">
        <f t="shared" si="45"/>
        <v>0</v>
      </c>
      <c r="T208" s="38">
        <f t="shared" si="45"/>
        <v>0</v>
      </c>
      <c r="U208" s="38">
        <f t="shared" si="45"/>
        <v>0</v>
      </c>
      <c r="V208" s="38">
        <f t="shared" si="45"/>
        <v>0</v>
      </c>
      <c r="W208" s="38">
        <f t="shared" si="45"/>
        <v>0</v>
      </c>
      <c r="X208" s="38">
        <f t="shared" si="45"/>
        <v>0</v>
      </c>
      <c r="Y208" s="38">
        <f t="shared" si="45"/>
        <v>0</v>
      </c>
      <c r="Z208" s="38">
        <f t="shared" si="45"/>
        <v>0</v>
      </c>
      <c r="AA208" s="38">
        <f t="shared" si="45"/>
        <v>0</v>
      </c>
      <c r="AB208" s="38">
        <f t="shared" si="45"/>
        <v>0</v>
      </c>
      <c r="AC208" s="38">
        <f t="shared" si="45"/>
        <v>0</v>
      </c>
      <c r="AD208" s="38">
        <f t="shared" si="45"/>
        <v>9.5</v>
      </c>
      <c r="AE208" s="38">
        <f t="shared" si="45"/>
        <v>0</v>
      </c>
      <c r="AF208" s="38">
        <f t="shared" si="45"/>
        <v>0</v>
      </c>
      <c r="AG208" s="38">
        <f t="shared" si="45"/>
        <v>0</v>
      </c>
      <c r="AH208" s="38">
        <f t="shared" si="45"/>
        <v>0</v>
      </c>
      <c r="AI208" s="38">
        <f t="shared" si="45"/>
        <v>0</v>
      </c>
      <c r="AJ208" s="38">
        <f t="shared" si="45"/>
        <v>0</v>
      </c>
      <c r="AK208" s="38">
        <f t="shared" si="45"/>
        <v>0</v>
      </c>
      <c r="AL208" s="38">
        <f t="shared" si="45"/>
        <v>0</v>
      </c>
      <c r="AM208" s="38">
        <f t="shared" si="45"/>
        <v>0</v>
      </c>
      <c r="AN208" s="38">
        <f t="shared" si="45"/>
        <v>0</v>
      </c>
      <c r="AO208" s="38">
        <f t="shared" si="45"/>
        <v>0</v>
      </c>
      <c r="AP208" s="38">
        <f t="shared" si="45"/>
        <v>0</v>
      </c>
      <c r="AQ208" s="38">
        <f t="shared" si="45"/>
        <v>0</v>
      </c>
      <c r="AR208" s="38">
        <f t="shared" si="45"/>
        <v>0</v>
      </c>
      <c r="AS208" s="38">
        <f t="shared" si="45"/>
        <v>0</v>
      </c>
      <c r="AT208" s="38">
        <f t="shared" si="45"/>
        <v>0</v>
      </c>
      <c r="AU208" s="38">
        <f t="shared" si="45"/>
        <v>0</v>
      </c>
      <c r="AV208" s="38">
        <f t="shared" si="45"/>
        <v>0</v>
      </c>
      <c r="AW208" s="38">
        <f t="shared" si="45"/>
        <v>0</v>
      </c>
      <c r="AX208" s="38">
        <f t="shared" si="45"/>
        <v>0</v>
      </c>
      <c r="AY208" s="38">
        <f t="shared" si="45"/>
        <v>0</v>
      </c>
      <c r="AZ208" s="38">
        <f t="shared" si="45"/>
        <v>0</v>
      </c>
      <c r="BA208" s="38">
        <f t="shared" si="45"/>
        <v>0</v>
      </c>
      <c r="BB208" s="38">
        <f t="shared" si="45"/>
        <v>0</v>
      </c>
      <c r="BC208" s="38">
        <f t="shared" si="45"/>
        <v>0</v>
      </c>
      <c r="BD208" s="38">
        <f t="shared" si="45"/>
        <v>0</v>
      </c>
      <c r="BE208" s="38">
        <f t="shared" si="45"/>
        <v>0</v>
      </c>
      <c r="BF208" s="38">
        <f t="shared" si="45"/>
        <v>0</v>
      </c>
      <c r="BG208" s="20">
        <f t="shared" si="44"/>
        <v>53</v>
      </c>
    </row>
    <row r="209" spans="1:59" ht="15.75" customHeight="1">
      <c r="A209" s="122"/>
      <c r="B209" s="36"/>
      <c r="C209" s="14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  <c r="AP209" s="15"/>
      <c r="AQ209" s="15"/>
      <c r="AR209" s="15"/>
      <c r="AS209" s="15"/>
      <c r="AT209" s="15"/>
      <c r="AU209" s="15"/>
      <c r="AV209" s="15"/>
      <c r="AW209" s="15"/>
      <c r="AX209" s="15"/>
      <c r="AY209" s="15"/>
      <c r="AZ209" s="15"/>
      <c r="BA209" s="15"/>
      <c r="BB209" s="15"/>
      <c r="BC209" s="15"/>
      <c r="BD209" s="15"/>
      <c r="BE209" s="15"/>
      <c r="BF209" s="15"/>
      <c r="BG209" s="23"/>
    </row>
    <row r="210" spans="1:59" ht="15.75" customHeight="1">
      <c r="A210" s="123"/>
      <c r="B210" s="39" t="s">
        <v>1</v>
      </c>
      <c r="C210" s="40"/>
      <c r="D210" s="41"/>
      <c r="E210" s="41"/>
      <c r="F210" s="41"/>
      <c r="G210" s="41"/>
      <c r="H210" s="41"/>
      <c r="I210" s="41"/>
      <c r="J210" s="41"/>
      <c r="K210" s="41"/>
      <c r="L210" s="41"/>
      <c r="M210" s="41"/>
      <c r="N210" s="41"/>
      <c r="O210" s="41"/>
      <c r="P210" s="41"/>
      <c r="Q210" s="41"/>
      <c r="R210" s="41"/>
      <c r="S210" s="41"/>
      <c r="T210" s="41"/>
      <c r="U210" s="41"/>
      <c r="V210" s="41"/>
      <c r="W210" s="41"/>
      <c r="X210" s="41"/>
      <c r="Y210" s="41"/>
      <c r="Z210" s="41"/>
      <c r="AA210" s="41"/>
      <c r="AB210" s="41"/>
      <c r="AC210" s="41"/>
      <c r="AD210" s="41"/>
      <c r="AE210" s="41"/>
      <c r="AF210" s="41"/>
      <c r="AG210" s="41"/>
      <c r="AH210" s="41"/>
      <c r="AI210" s="41"/>
      <c r="AJ210" s="41"/>
      <c r="AK210" s="41"/>
      <c r="AL210" s="41"/>
      <c r="AM210" s="41"/>
      <c r="AN210" s="41"/>
      <c r="AO210" s="41"/>
      <c r="AP210" s="41"/>
      <c r="AQ210" s="41"/>
      <c r="AR210" s="41"/>
      <c r="AS210" s="41"/>
      <c r="AT210" s="41"/>
      <c r="AU210" s="41"/>
      <c r="AV210" s="41"/>
      <c r="AW210" s="41"/>
      <c r="AX210" s="41"/>
      <c r="AY210" s="41"/>
      <c r="AZ210" s="41"/>
      <c r="BA210" s="41"/>
      <c r="BB210" s="41"/>
      <c r="BC210" s="41"/>
      <c r="BD210" s="41"/>
      <c r="BE210" s="41"/>
      <c r="BF210" s="41"/>
      <c r="BG210" s="33">
        <f t="shared" ref="BG210:BG217" si="46">SUM(C210:BF210)</f>
        <v>0</v>
      </c>
    </row>
    <row r="211" spans="1:59" ht="15.75" customHeight="1">
      <c r="A211" s="121">
        <v>24</v>
      </c>
      <c r="B211" s="34" t="s">
        <v>107</v>
      </c>
      <c r="C211" s="8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10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11"/>
      <c r="AH211" s="9"/>
      <c r="AI211" s="9"/>
      <c r="AJ211" s="9"/>
      <c r="AK211" s="9"/>
      <c r="AL211" s="9"/>
      <c r="AM211" s="9"/>
      <c r="AN211" s="9"/>
      <c r="AO211" s="9"/>
      <c r="AP211" s="9"/>
      <c r="AQ211" s="9"/>
      <c r="AR211" s="9"/>
      <c r="AS211" s="9"/>
      <c r="AT211" s="10">
        <v>3</v>
      </c>
      <c r="AU211" s="9"/>
      <c r="AV211" s="9"/>
      <c r="AW211" s="9"/>
      <c r="AX211" s="9"/>
      <c r="AY211" s="9"/>
      <c r="AZ211" s="9"/>
      <c r="BA211" s="9"/>
      <c r="BB211" s="9"/>
      <c r="BC211" s="9"/>
      <c r="BD211" s="9"/>
      <c r="BE211" s="9"/>
      <c r="BF211" s="9"/>
      <c r="BG211" s="12">
        <f t="shared" si="46"/>
        <v>3</v>
      </c>
    </row>
    <row r="212" spans="1:59" ht="15.75" customHeight="1">
      <c r="A212" s="122"/>
      <c r="B212" s="36" t="s">
        <v>108</v>
      </c>
      <c r="C212" s="14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/>
      <c r="AT212" s="17">
        <v>1</v>
      </c>
      <c r="AU212" s="15"/>
      <c r="AV212" s="15"/>
      <c r="AW212" s="15"/>
      <c r="AX212" s="15"/>
      <c r="AY212" s="15"/>
      <c r="AZ212" s="15"/>
      <c r="BA212" s="15"/>
      <c r="BB212" s="15"/>
      <c r="BC212" s="15"/>
      <c r="BD212" s="15"/>
      <c r="BE212" s="15"/>
      <c r="BF212" s="15"/>
      <c r="BG212" s="16">
        <f t="shared" si="46"/>
        <v>1</v>
      </c>
    </row>
    <row r="213" spans="1:59" ht="15.75" customHeight="1">
      <c r="A213" s="122"/>
      <c r="B213" s="36" t="s">
        <v>109</v>
      </c>
      <c r="C213" s="14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7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  <c r="AT213" s="17">
        <v>4</v>
      </c>
      <c r="AU213" s="15"/>
      <c r="AV213" s="15"/>
      <c r="AW213" s="15"/>
      <c r="AX213" s="15"/>
      <c r="AY213" s="15"/>
      <c r="AZ213" s="15"/>
      <c r="BA213" s="15"/>
      <c r="BB213" s="15"/>
      <c r="BC213" s="15"/>
      <c r="BD213" s="15"/>
      <c r="BE213" s="15"/>
      <c r="BF213" s="15"/>
      <c r="BG213" s="16">
        <f t="shared" si="46"/>
        <v>4</v>
      </c>
    </row>
    <row r="214" spans="1:59" ht="15.75" customHeight="1">
      <c r="A214" s="122"/>
      <c r="B214" s="36" t="s">
        <v>110</v>
      </c>
      <c r="C214" s="14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7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8"/>
      <c r="AH214" s="15"/>
      <c r="AI214" s="15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  <c r="AT214" s="17">
        <v>13</v>
      </c>
      <c r="AU214" s="15"/>
      <c r="AV214" s="15"/>
      <c r="AW214" s="15"/>
      <c r="AX214" s="15"/>
      <c r="AY214" s="15"/>
      <c r="AZ214" s="15"/>
      <c r="BA214" s="15"/>
      <c r="BB214" s="15"/>
      <c r="BC214" s="15"/>
      <c r="BD214" s="15"/>
      <c r="BE214" s="15"/>
      <c r="BF214" s="15"/>
      <c r="BG214" s="16">
        <f t="shared" si="46"/>
        <v>13</v>
      </c>
    </row>
    <row r="215" spans="1:59" ht="15.75" customHeight="1">
      <c r="A215" s="122"/>
      <c r="B215" s="36" t="s">
        <v>111</v>
      </c>
      <c r="C215" s="14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8"/>
      <c r="AH215" s="15"/>
      <c r="AI215" s="15"/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  <c r="AT215" s="17">
        <v>7</v>
      </c>
      <c r="AU215" s="15"/>
      <c r="AV215" s="15"/>
      <c r="AW215" s="15"/>
      <c r="AX215" s="15"/>
      <c r="AY215" s="15"/>
      <c r="AZ215" s="15"/>
      <c r="BA215" s="15"/>
      <c r="BB215" s="15"/>
      <c r="BC215" s="15"/>
      <c r="BD215" s="15"/>
      <c r="BE215" s="15"/>
      <c r="BF215" s="15"/>
      <c r="BG215" s="16">
        <f t="shared" si="46"/>
        <v>7</v>
      </c>
    </row>
    <row r="216" spans="1:59" ht="15.75" customHeight="1">
      <c r="A216" s="122"/>
      <c r="B216" s="36" t="s">
        <v>112</v>
      </c>
      <c r="C216" s="14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  <c r="AT216" s="17">
        <v>2</v>
      </c>
      <c r="AU216" s="15"/>
      <c r="AV216" s="15"/>
      <c r="AW216" s="15"/>
      <c r="AX216" s="15"/>
      <c r="AY216" s="15"/>
      <c r="AZ216" s="15"/>
      <c r="BA216" s="15"/>
      <c r="BB216" s="15"/>
      <c r="BC216" s="15"/>
      <c r="BD216" s="15"/>
      <c r="BE216" s="15"/>
      <c r="BF216" s="15"/>
      <c r="BG216" s="16">
        <f t="shared" si="46"/>
        <v>2</v>
      </c>
    </row>
    <row r="217" spans="1:59" ht="15.75" customHeight="1">
      <c r="A217" s="122"/>
      <c r="B217" s="36" t="s">
        <v>55</v>
      </c>
      <c r="C217" s="38"/>
      <c r="D217" s="38">
        <f t="shared" ref="D217:BF217" si="47">SUM(D211:D216)</f>
        <v>0</v>
      </c>
      <c r="E217" s="38">
        <f t="shared" si="47"/>
        <v>0</v>
      </c>
      <c r="F217" s="38">
        <f t="shared" si="47"/>
        <v>0</v>
      </c>
      <c r="G217" s="38">
        <f t="shared" si="47"/>
        <v>0</v>
      </c>
      <c r="H217" s="38">
        <f t="shared" si="47"/>
        <v>0</v>
      </c>
      <c r="I217" s="38">
        <f t="shared" si="47"/>
        <v>0</v>
      </c>
      <c r="J217" s="38">
        <f t="shared" si="47"/>
        <v>0</v>
      </c>
      <c r="K217" s="38">
        <f t="shared" si="47"/>
        <v>0</v>
      </c>
      <c r="L217" s="38">
        <f t="shared" si="47"/>
        <v>0</v>
      </c>
      <c r="M217" s="38">
        <f t="shared" si="47"/>
        <v>0</v>
      </c>
      <c r="N217" s="38">
        <f t="shared" si="47"/>
        <v>0</v>
      </c>
      <c r="O217" s="38">
        <f t="shared" si="47"/>
        <v>0</v>
      </c>
      <c r="P217" s="38">
        <f t="shared" si="47"/>
        <v>0</v>
      </c>
      <c r="Q217" s="38">
        <f t="shared" si="47"/>
        <v>0</v>
      </c>
      <c r="R217" s="38">
        <f t="shared" si="47"/>
        <v>0</v>
      </c>
      <c r="S217" s="38">
        <f t="shared" si="47"/>
        <v>0</v>
      </c>
      <c r="T217" s="38">
        <f t="shared" si="47"/>
        <v>0</v>
      </c>
      <c r="U217" s="38">
        <f t="shared" si="47"/>
        <v>0</v>
      </c>
      <c r="V217" s="38">
        <f t="shared" si="47"/>
        <v>0</v>
      </c>
      <c r="W217" s="38">
        <f t="shared" si="47"/>
        <v>0</v>
      </c>
      <c r="X217" s="38">
        <f t="shared" si="47"/>
        <v>0</v>
      </c>
      <c r="Y217" s="38">
        <f t="shared" si="47"/>
        <v>0</v>
      </c>
      <c r="Z217" s="38">
        <f t="shared" si="47"/>
        <v>0</v>
      </c>
      <c r="AA217" s="38">
        <f t="shared" si="47"/>
        <v>0</v>
      </c>
      <c r="AB217" s="38">
        <f t="shared" si="47"/>
        <v>0</v>
      </c>
      <c r="AC217" s="38">
        <f t="shared" si="47"/>
        <v>0</v>
      </c>
      <c r="AD217" s="38">
        <f t="shared" si="47"/>
        <v>0</v>
      </c>
      <c r="AE217" s="38">
        <f t="shared" si="47"/>
        <v>0</v>
      </c>
      <c r="AF217" s="38">
        <f t="shared" si="47"/>
        <v>0</v>
      </c>
      <c r="AG217" s="38">
        <f t="shared" si="47"/>
        <v>0</v>
      </c>
      <c r="AH217" s="38">
        <f t="shared" si="47"/>
        <v>0</v>
      </c>
      <c r="AI217" s="38">
        <f t="shared" si="47"/>
        <v>0</v>
      </c>
      <c r="AJ217" s="38">
        <f t="shared" si="47"/>
        <v>0</v>
      </c>
      <c r="AK217" s="38">
        <f t="shared" si="47"/>
        <v>0</v>
      </c>
      <c r="AL217" s="38">
        <f t="shared" si="47"/>
        <v>0</v>
      </c>
      <c r="AM217" s="38">
        <f t="shared" si="47"/>
        <v>0</v>
      </c>
      <c r="AN217" s="38">
        <f t="shared" si="47"/>
        <v>0</v>
      </c>
      <c r="AO217" s="38">
        <f t="shared" si="47"/>
        <v>0</v>
      </c>
      <c r="AP217" s="38">
        <f t="shared" si="47"/>
        <v>0</v>
      </c>
      <c r="AQ217" s="38">
        <f t="shared" si="47"/>
        <v>0</v>
      </c>
      <c r="AR217" s="38">
        <f t="shared" si="47"/>
        <v>0</v>
      </c>
      <c r="AS217" s="38">
        <f t="shared" si="47"/>
        <v>0</v>
      </c>
      <c r="AT217" s="38">
        <f t="shared" si="47"/>
        <v>30</v>
      </c>
      <c r="AU217" s="38">
        <f t="shared" si="47"/>
        <v>0</v>
      </c>
      <c r="AV217" s="38">
        <f t="shared" si="47"/>
        <v>0</v>
      </c>
      <c r="AW217" s="38">
        <f t="shared" si="47"/>
        <v>0</v>
      </c>
      <c r="AX217" s="38">
        <f t="shared" si="47"/>
        <v>0</v>
      </c>
      <c r="AY217" s="38">
        <f t="shared" si="47"/>
        <v>0</v>
      </c>
      <c r="AZ217" s="38">
        <f t="shared" si="47"/>
        <v>0</v>
      </c>
      <c r="BA217" s="38">
        <f t="shared" si="47"/>
        <v>0</v>
      </c>
      <c r="BB217" s="38">
        <f t="shared" si="47"/>
        <v>0</v>
      </c>
      <c r="BC217" s="38">
        <f t="shared" si="47"/>
        <v>0</v>
      </c>
      <c r="BD217" s="38">
        <f t="shared" si="47"/>
        <v>0</v>
      </c>
      <c r="BE217" s="38">
        <f t="shared" si="47"/>
        <v>0</v>
      </c>
      <c r="BF217" s="38">
        <f t="shared" si="47"/>
        <v>0</v>
      </c>
      <c r="BG217" s="20">
        <f t="shared" si="46"/>
        <v>30</v>
      </c>
    </row>
    <row r="218" spans="1:59" ht="15.75" customHeight="1">
      <c r="A218" s="122"/>
      <c r="B218" s="36"/>
      <c r="C218" s="14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  <c r="AP218" s="15"/>
      <c r="AQ218" s="15"/>
      <c r="AR218" s="15"/>
      <c r="AS218" s="15"/>
      <c r="AT218" s="15"/>
      <c r="AU218" s="15"/>
      <c r="AV218" s="15"/>
      <c r="AW218" s="15"/>
      <c r="AX218" s="15"/>
      <c r="AY218" s="15"/>
      <c r="AZ218" s="15"/>
      <c r="BA218" s="15"/>
      <c r="BB218" s="15"/>
      <c r="BC218" s="15"/>
      <c r="BD218" s="15"/>
      <c r="BE218" s="15"/>
      <c r="BF218" s="15"/>
      <c r="BG218" s="23"/>
    </row>
    <row r="219" spans="1:59" ht="15.75" customHeight="1">
      <c r="A219" s="123"/>
      <c r="B219" s="39" t="s">
        <v>1</v>
      </c>
      <c r="C219" s="40"/>
      <c r="D219" s="41"/>
      <c r="E219" s="41"/>
      <c r="F219" s="41"/>
      <c r="G219" s="41"/>
      <c r="H219" s="41"/>
      <c r="I219" s="41"/>
      <c r="J219" s="41"/>
      <c r="K219" s="41"/>
      <c r="L219" s="41"/>
      <c r="M219" s="41"/>
      <c r="N219" s="41"/>
      <c r="O219" s="41"/>
      <c r="P219" s="41"/>
      <c r="Q219" s="41"/>
      <c r="R219" s="41"/>
      <c r="S219" s="41"/>
      <c r="T219" s="41"/>
      <c r="U219" s="41"/>
      <c r="V219" s="41"/>
      <c r="W219" s="41"/>
      <c r="X219" s="41"/>
      <c r="Y219" s="41"/>
      <c r="Z219" s="41"/>
      <c r="AA219" s="41"/>
      <c r="AB219" s="41"/>
      <c r="AC219" s="41"/>
      <c r="AD219" s="41"/>
      <c r="AE219" s="41"/>
      <c r="AF219" s="41"/>
      <c r="AG219" s="41"/>
      <c r="AH219" s="41"/>
      <c r="AI219" s="41"/>
      <c r="AJ219" s="41"/>
      <c r="AK219" s="41"/>
      <c r="AL219" s="41"/>
      <c r="AM219" s="41"/>
      <c r="AN219" s="41"/>
      <c r="AO219" s="41"/>
      <c r="AP219" s="41"/>
      <c r="AQ219" s="41"/>
      <c r="AR219" s="41"/>
      <c r="AS219" s="41"/>
      <c r="AT219" s="41"/>
      <c r="AU219" s="41"/>
      <c r="AV219" s="41"/>
      <c r="AW219" s="41"/>
      <c r="AX219" s="41"/>
      <c r="AY219" s="41"/>
      <c r="AZ219" s="41"/>
      <c r="BA219" s="41"/>
      <c r="BB219" s="41"/>
      <c r="BC219" s="41"/>
      <c r="BD219" s="41"/>
      <c r="BE219" s="41"/>
      <c r="BF219" s="41"/>
      <c r="BG219" s="33">
        <f t="shared" ref="BG219:BG226" si="48">SUM(C219:BF219)</f>
        <v>0</v>
      </c>
    </row>
    <row r="220" spans="1:59" ht="15.75" customHeight="1">
      <c r="A220" s="121">
        <v>25</v>
      </c>
      <c r="B220" s="34" t="s">
        <v>107</v>
      </c>
      <c r="C220" s="8"/>
      <c r="D220" s="9"/>
      <c r="E220" s="9"/>
      <c r="F220" s="9"/>
      <c r="G220" s="9"/>
      <c r="H220" s="9"/>
      <c r="I220" s="10">
        <v>3</v>
      </c>
      <c r="J220" s="10">
        <v>1</v>
      </c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10">
        <v>3</v>
      </c>
      <c r="V220" s="9"/>
      <c r="W220" s="9"/>
      <c r="X220" s="9"/>
      <c r="Y220" s="9"/>
      <c r="Z220" s="9"/>
      <c r="AA220" s="9"/>
      <c r="AB220" s="9"/>
      <c r="AC220" s="10">
        <v>1</v>
      </c>
      <c r="AD220" s="9"/>
      <c r="AE220" s="9"/>
      <c r="AF220" s="9"/>
      <c r="AG220" s="11"/>
      <c r="AH220" s="9"/>
      <c r="AI220" s="9"/>
      <c r="AJ220" s="9"/>
      <c r="AK220" s="10">
        <v>2</v>
      </c>
      <c r="AL220" s="9"/>
      <c r="AM220" s="10">
        <v>3</v>
      </c>
      <c r="AN220" s="9"/>
      <c r="AO220" s="9"/>
      <c r="AP220" s="9"/>
      <c r="AQ220" s="10">
        <v>1</v>
      </c>
      <c r="AR220" s="10">
        <v>2</v>
      </c>
      <c r="AS220" s="9"/>
      <c r="AT220" s="9"/>
      <c r="AU220" s="9"/>
      <c r="AV220" s="9"/>
      <c r="AW220" s="9"/>
      <c r="AX220" s="9"/>
      <c r="AY220" s="9"/>
      <c r="AZ220" s="9"/>
      <c r="BA220" s="10">
        <v>1</v>
      </c>
      <c r="BB220" s="9"/>
      <c r="BC220" s="9"/>
      <c r="BD220" s="9"/>
      <c r="BE220" s="9"/>
      <c r="BF220" s="9"/>
      <c r="BG220" s="12">
        <f t="shared" si="48"/>
        <v>17</v>
      </c>
    </row>
    <row r="221" spans="1:59" ht="15.75" customHeight="1">
      <c r="A221" s="122"/>
      <c r="B221" s="36" t="s">
        <v>108</v>
      </c>
      <c r="C221" s="14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7">
        <v>0.5</v>
      </c>
      <c r="AN221" s="15"/>
      <c r="AO221" s="15"/>
      <c r="AP221" s="17">
        <v>1</v>
      </c>
      <c r="AQ221" s="17">
        <v>1</v>
      </c>
      <c r="AR221" s="17">
        <v>2</v>
      </c>
      <c r="AS221" s="15"/>
      <c r="AT221" s="15"/>
      <c r="AU221" s="15"/>
      <c r="AV221" s="15"/>
      <c r="AW221" s="15"/>
      <c r="AX221" s="15"/>
      <c r="AY221" s="15"/>
      <c r="AZ221" s="15"/>
      <c r="BA221" s="15"/>
      <c r="BB221" s="17">
        <v>5</v>
      </c>
      <c r="BC221" s="15"/>
      <c r="BD221" s="15"/>
      <c r="BE221" s="15"/>
      <c r="BF221" s="15"/>
      <c r="BG221" s="16">
        <f t="shared" si="48"/>
        <v>9.5</v>
      </c>
    </row>
    <row r="222" spans="1:59" ht="15.75" customHeight="1">
      <c r="A222" s="122"/>
      <c r="B222" s="36" t="s">
        <v>109</v>
      </c>
      <c r="C222" s="14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7">
        <v>1</v>
      </c>
      <c r="O222" s="15"/>
      <c r="P222" s="15"/>
      <c r="Q222" s="15"/>
      <c r="R222" s="15"/>
      <c r="S222" s="15"/>
      <c r="T222" s="15"/>
      <c r="U222" s="17">
        <v>2</v>
      </c>
      <c r="V222" s="15"/>
      <c r="W222" s="15"/>
      <c r="X222" s="15"/>
      <c r="Y222" s="15"/>
      <c r="Z222" s="15"/>
      <c r="AA222" s="15"/>
      <c r="AB222" s="15"/>
      <c r="AC222" s="17">
        <v>1</v>
      </c>
      <c r="AD222" s="15"/>
      <c r="AE222" s="15"/>
      <c r="AF222" s="15"/>
      <c r="AG222" s="15"/>
      <c r="AH222" s="15"/>
      <c r="AI222" s="15"/>
      <c r="AJ222" s="17">
        <v>2</v>
      </c>
      <c r="AK222" s="17">
        <v>3</v>
      </c>
      <c r="AL222" s="15"/>
      <c r="AM222" s="17">
        <v>1</v>
      </c>
      <c r="AN222" s="15"/>
      <c r="AO222" s="15"/>
      <c r="AP222" s="17">
        <v>2</v>
      </c>
      <c r="AQ222" s="17">
        <v>1</v>
      </c>
      <c r="AR222" s="15"/>
      <c r="AS222" s="15"/>
      <c r="AT222" s="15"/>
      <c r="AU222" s="15"/>
      <c r="AV222" s="15"/>
      <c r="AW222" s="15"/>
      <c r="AX222" s="15"/>
      <c r="AY222" s="15"/>
      <c r="AZ222" s="15"/>
      <c r="BA222" s="15"/>
      <c r="BB222" s="15"/>
      <c r="BC222" s="15"/>
      <c r="BD222" s="15"/>
      <c r="BE222" s="15"/>
      <c r="BF222" s="15"/>
      <c r="BG222" s="16">
        <f t="shared" si="48"/>
        <v>13</v>
      </c>
    </row>
    <row r="223" spans="1:59" ht="15.75" customHeight="1">
      <c r="A223" s="122"/>
      <c r="B223" s="36" t="s">
        <v>110</v>
      </c>
      <c r="C223" s="14"/>
      <c r="D223" s="15"/>
      <c r="E223" s="15"/>
      <c r="F223" s="15"/>
      <c r="G223" s="15"/>
      <c r="H223" s="15"/>
      <c r="I223" s="17">
        <v>1</v>
      </c>
      <c r="J223" s="17">
        <v>3</v>
      </c>
      <c r="K223" s="15"/>
      <c r="L223" s="15"/>
      <c r="M223" s="15"/>
      <c r="N223" s="17">
        <v>1</v>
      </c>
      <c r="O223" s="15"/>
      <c r="P223" s="15"/>
      <c r="Q223" s="15"/>
      <c r="R223" s="15"/>
      <c r="S223" s="15"/>
      <c r="T223" s="15"/>
      <c r="U223" s="17">
        <v>6</v>
      </c>
      <c r="V223" s="15"/>
      <c r="W223" s="15"/>
      <c r="X223" s="15"/>
      <c r="Y223" s="15"/>
      <c r="Z223" s="15"/>
      <c r="AA223" s="15"/>
      <c r="AB223" s="15"/>
      <c r="AC223" s="17">
        <v>1</v>
      </c>
      <c r="AD223" s="15"/>
      <c r="AE223" s="15"/>
      <c r="AF223" s="15"/>
      <c r="AG223" s="18"/>
      <c r="AH223" s="15"/>
      <c r="AI223" s="15"/>
      <c r="AJ223" s="17">
        <v>1</v>
      </c>
      <c r="AK223" s="17">
        <v>6</v>
      </c>
      <c r="AL223" s="15"/>
      <c r="AM223" s="17">
        <v>4</v>
      </c>
      <c r="AN223" s="15"/>
      <c r="AO223" s="15"/>
      <c r="AP223" s="17">
        <v>2</v>
      </c>
      <c r="AQ223" s="17">
        <v>2</v>
      </c>
      <c r="AR223" s="17">
        <v>11</v>
      </c>
      <c r="AS223" s="15"/>
      <c r="AT223" s="15"/>
      <c r="AU223" s="15"/>
      <c r="AV223" s="15"/>
      <c r="AW223" s="15"/>
      <c r="AX223" s="15"/>
      <c r="AY223" s="15"/>
      <c r="AZ223" s="15"/>
      <c r="BA223" s="15"/>
      <c r="BB223" s="15"/>
      <c r="BC223" s="15"/>
      <c r="BD223" s="15"/>
      <c r="BE223" s="15"/>
      <c r="BF223" s="15"/>
      <c r="BG223" s="16">
        <f t="shared" si="48"/>
        <v>38</v>
      </c>
    </row>
    <row r="224" spans="1:59" ht="15.75" customHeight="1">
      <c r="A224" s="122"/>
      <c r="B224" s="36" t="s">
        <v>111</v>
      </c>
      <c r="C224" s="14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8"/>
      <c r="AH224" s="15"/>
      <c r="AI224" s="15"/>
      <c r="AJ224" s="15"/>
      <c r="AK224" s="17">
        <v>3</v>
      </c>
      <c r="AL224" s="15"/>
      <c r="AM224" s="17">
        <v>2</v>
      </c>
      <c r="AN224" s="15"/>
      <c r="AO224" s="15"/>
      <c r="AP224" s="17">
        <v>0.5</v>
      </c>
      <c r="AQ224" s="15"/>
      <c r="AR224" s="17">
        <v>1</v>
      </c>
      <c r="AS224" s="15"/>
      <c r="AT224" s="15"/>
      <c r="AU224" s="15"/>
      <c r="AV224" s="15"/>
      <c r="AW224" s="15"/>
      <c r="AX224" s="15"/>
      <c r="AY224" s="15"/>
      <c r="AZ224" s="15"/>
      <c r="BA224" s="15"/>
      <c r="BB224" s="15"/>
      <c r="BC224" s="15"/>
      <c r="BD224" s="15"/>
      <c r="BE224" s="15"/>
      <c r="BF224" s="15"/>
      <c r="BG224" s="16">
        <f t="shared" si="48"/>
        <v>6.5</v>
      </c>
    </row>
    <row r="225" spans="1:59" ht="15.75" customHeight="1">
      <c r="A225" s="122"/>
      <c r="B225" s="36" t="s">
        <v>112</v>
      </c>
      <c r="C225" s="14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7">
        <v>1</v>
      </c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7">
        <v>1</v>
      </c>
      <c r="AD225" s="15"/>
      <c r="AE225" s="15"/>
      <c r="AF225" s="15"/>
      <c r="AG225" s="15"/>
      <c r="AH225" s="15"/>
      <c r="AI225" s="15"/>
      <c r="AJ225" s="15"/>
      <c r="AK225" s="17">
        <v>1.5</v>
      </c>
      <c r="AL225" s="15"/>
      <c r="AM225" s="15"/>
      <c r="AN225" s="15"/>
      <c r="AO225" s="15"/>
      <c r="AP225" s="15"/>
      <c r="AQ225" s="15"/>
      <c r="AR225" s="15"/>
      <c r="AS225" s="15"/>
      <c r="AT225" s="15"/>
      <c r="AU225" s="15"/>
      <c r="AV225" s="15"/>
      <c r="AW225" s="15"/>
      <c r="AX225" s="15"/>
      <c r="AY225" s="15"/>
      <c r="AZ225" s="15"/>
      <c r="BA225" s="17">
        <v>1</v>
      </c>
      <c r="BB225" s="15"/>
      <c r="BC225" s="15"/>
      <c r="BD225" s="15"/>
      <c r="BE225" s="15"/>
      <c r="BF225" s="15"/>
      <c r="BG225" s="16">
        <f t="shared" si="48"/>
        <v>4.5</v>
      </c>
    </row>
    <row r="226" spans="1:59" ht="15.75" customHeight="1">
      <c r="A226" s="122"/>
      <c r="B226" s="36" t="s">
        <v>55</v>
      </c>
      <c r="C226" s="38"/>
      <c r="D226" s="38">
        <f t="shared" ref="D226:BF226" si="49">SUM(D220:D225)</f>
        <v>0</v>
      </c>
      <c r="E226" s="38">
        <f t="shared" si="49"/>
        <v>0</v>
      </c>
      <c r="F226" s="38">
        <f t="shared" si="49"/>
        <v>0</v>
      </c>
      <c r="G226" s="38">
        <f t="shared" si="49"/>
        <v>0</v>
      </c>
      <c r="H226" s="38">
        <f t="shared" si="49"/>
        <v>0</v>
      </c>
      <c r="I226" s="38">
        <f t="shared" si="49"/>
        <v>4</v>
      </c>
      <c r="J226" s="38">
        <f t="shared" si="49"/>
        <v>4</v>
      </c>
      <c r="K226" s="38">
        <f t="shared" si="49"/>
        <v>0</v>
      </c>
      <c r="L226" s="38">
        <f t="shared" si="49"/>
        <v>0</v>
      </c>
      <c r="M226" s="38">
        <f t="shared" si="49"/>
        <v>0</v>
      </c>
      <c r="N226" s="38">
        <f t="shared" si="49"/>
        <v>3</v>
      </c>
      <c r="O226" s="38">
        <f t="shared" si="49"/>
        <v>0</v>
      </c>
      <c r="P226" s="38">
        <f t="shared" si="49"/>
        <v>0</v>
      </c>
      <c r="Q226" s="38">
        <f t="shared" si="49"/>
        <v>0</v>
      </c>
      <c r="R226" s="38">
        <f t="shared" si="49"/>
        <v>0</v>
      </c>
      <c r="S226" s="38">
        <f t="shared" si="49"/>
        <v>0</v>
      </c>
      <c r="T226" s="38">
        <f t="shared" si="49"/>
        <v>0</v>
      </c>
      <c r="U226" s="38">
        <f t="shared" si="49"/>
        <v>11</v>
      </c>
      <c r="V226" s="38">
        <f t="shared" si="49"/>
        <v>0</v>
      </c>
      <c r="W226" s="38">
        <f t="shared" si="49"/>
        <v>0</v>
      </c>
      <c r="X226" s="38">
        <f t="shared" si="49"/>
        <v>0</v>
      </c>
      <c r="Y226" s="38">
        <f t="shared" si="49"/>
        <v>0</v>
      </c>
      <c r="Z226" s="38">
        <f t="shared" si="49"/>
        <v>0</v>
      </c>
      <c r="AA226" s="38">
        <f t="shared" si="49"/>
        <v>0</v>
      </c>
      <c r="AB226" s="38">
        <f t="shared" si="49"/>
        <v>0</v>
      </c>
      <c r="AC226" s="38">
        <f t="shared" si="49"/>
        <v>4</v>
      </c>
      <c r="AD226" s="38">
        <f t="shared" si="49"/>
        <v>0</v>
      </c>
      <c r="AE226" s="38">
        <f t="shared" si="49"/>
        <v>0</v>
      </c>
      <c r="AF226" s="38">
        <f t="shared" si="49"/>
        <v>0</v>
      </c>
      <c r="AG226" s="38">
        <f t="shared" si="49"/>
        <v>0</v>
      </c>
      <c r="AH226" s="38">
        <f t="shared" si="49"/>
        <v>0</v>
      </c>
      <c r="AI226" s="38">
        <f t="shared" si="49"/>
        <v>0</v>
      </c>
      <c r="AJ226" s="38">
        <f t="shared" si="49"/>
        <v>3</v>
      </c>
      <c r="AK226" s="38">
        <f t="shared" si="49"/>
        <v>15.5</v>
      </c>
      <c r="AL226" s="38">
        <f t="shared" si="49"/>
        <v>0</v>
      </c>
      <c r="AM226" s="38">
        <f t="shared" si="49"/>
        <v>10.5</v>
      </c>
      <c r="AN226" s="38">
        <f t="shared" si="49"/>
        <v>0</v>
      </c>
      <c r="AO226" s="38">
        <f t="shared" si="49"/>
        <v>0</v>
      </c>
      <c r="AP226" s="38">
        <f t="shared" si="49"/>
        <v>5.5</v>
      </c>
      <c r="AQ226" s="38">
        <f t="shared" si="49"/>
        <v>5</v>
      </c>
      <c r="AR226" s="38">
        <f t="shared" si="49"/>
        <v>16</v>
      </c>
      <c r="AS226" s="38">
        <f t="shared" si="49"/>
        <v>0</v>
      </c>
      <c r="AT226" s="38">
        <f t="shared" si="49"/>
        <v>0</v>
      </c>
      <c r="AU226" s="38">
        <f t="shared" si="49"/>
        <v>0</v>
      </c>
      <c r="AV226" s="38">
        <f t="shared" si="49"/>
        <v>0</v>
      </c>
      <c r="AW226" s="38">
        <f t="shared" si="49"/>
        <v>0</v>
      </c>
      <c r="AX226" s="38">
        <f t="shared" si="49"/>
        <v>0</v>
      </c>
      <c r="AY226" s="38">
        <f t="shared" si="49"/>
        <v>0</v>
      </c>
      <c r="AZ226" s="38">
        <f t="shared" si="49"/>
        <v>0</v>
      </c>
      <c r="BA226" s="38">
        <f t="shared" si="49"/>
        <v>2</v>
      </c>
      <c r="BB226" s="38">
        <f t="shared" si="49"/>
        <v>5</v>
      </c>
      <c r="BC226" s="38">
        <f t="shared" si="49"/>
        <v>0</v>
      </c>
      <c r="BD226" s="38">
        <f t="shared" si="49"/>
        <v>0</v>
      </c>
      <c r="BE226" s="38">
        <f t="shared" si="49"/>
        <v>0</v>
      </c>
      <c r="BF226" s="38">
        <f t="shared" si="49"/>
        <v>0</v>
      </c>
      <c r="BG226" s="20">
        <f t="shared" si="48"/>
        <v>88.5</v>
      </c>
    </row>
    <row r="227" spans="1:59" ht="15.75" customHeight="1">
      <c r="A227" s="122"/>
      <c r="B227" s="36"/>
      <c r="C227" s="14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  <c r="AP227" s="15"/>
      <c r="AQ227" s="15"/>
      <c r="AR227" s="15"/>
      <c r="AS227" s="15"/>
      <c r="AT227" s="15"/>
      <c r="AU227" s="15"/>
      <c r="AV227" s="15"/>
      <c r="AW227" s="15"/>
      <c r="AX227" s="15"/>
      <c r="AY227" s="15"/>
      <c r="AZ227" s="15"/>
      <c r="BA227" s="15"/>
      <c r="BB227" s="15"/>
      <c r="BC227" s="15"/>
      <c r="BD227" s="15"/>
      <c r="BE227" s="15"/>
      <c r="BF227" s="15"/>
      <c r="BG227" s="23"/>
    </row>
    <row r="228" spans="1:59" ht="15.75" customHeight="1">
      <c r="A228" s="123"/>
      <c r="B228" s="39" t="s">
        <v>1</v>
      </c>
      <c r="C228" s="40"/>
      <c r="D228" s="41"/>
      <c r="E228" s="41"/>
      <c r="F228" s="41"/>
      <c r="G228" s="41"/>
      <c r="H228" s="41"/>
      <c r="I228" s="41"/>
      <c r="J228" s="41"/>
      <c r="K228" s="41"/>
      <c r="L228" s="41"/>
      <c r="M228" s="41"/>
      <c r="N228" s="41"/>
      <c r="O228" s="41"/>
      <c r="P228" s="41"/>
      <c r="Q228" s="41"/>
      <c r="R228" s="41"/>
      <c r="S228" s="41"/>
      <c r="T228" s="41"/>
      <c r="U228" s="41"/>
      <c r="V228" s="41"/>
      <c r="W228" s="41"/>
      <c r="X228" s="41"/>
      <c r="Y228" s="41"/>
      <c r="Z228" s="41"/>
      <c r="AA228" s="41"/>
      <c r="AB228" s="41"/>
      <c r="AC228" s="41"/>
      <c r="AD228" s="41"/>
      <c r="AE228" s="41"/>
      <c r="AF228" s="41"/>
      <c r="AG228" s="41"/>
      <c r="AH228" s="41"/>
      <c r="AI228" s="41"/>
      <c r="AJ228" s="41"/>
      <c r="AK228" s="41"/>
      <c r="AL228" s="41"/>
      <c r="AM228" s="41"/>
      <c r="AN228" s="41"/>
      <c r="AO228" s="41"/>
      <c r="AP228" s="41"/>
      <c r="AQ228" s="41"/>
      <c r="AR228" s="41"/>
      <c r="AS228" s="41"/>
      <c r="AT228" s="41"/>
      <c r="AU228" s="41"/>
      <c r="AV228" s="41"/>
      <c r="AW228" s="41"/>
      <c r="AX228" s="41"/>
      <c r="AY228" s="41"/>
      <c r="AZ228" s="41"/>
      <c r="BA228" s="41"/>
      <c r="BB228" s="41"/>
      <c r="BC228" s="41"/>
      <c r="BD228" s="41"/>
      <c r="BE228" s="41"/>
      <c r="BF228" s="41"/>
      <c r="BG228" s="33">
        <f t="shared" ref="BG228:BG235" si="50">SUM(C228:BF228)</f>
        <v>0</v>
      </c>
    </row>
    <row r="229" spans="1:59" ht="15.75" customHeight="1">
      <c r="A229" s="121">
        <v>26</v>
      </c>
      <c r="B229" s="34" t="s">
        <v>107</v>
      </c>
      <c r="C229" s="8"/>
      <c r="D229" s="9"/>
      <c r="E229" s="9"/>
      <c r="F229" s="9"/>
      <c r="G229" s="9"/>
      <c r="H229" s="9"/>
      <c r="I229" s="10"/>
      <c r="J229" s="10"/>
      <c r="K229" s="9"/>
      <c r="L229" s="9"/>
      <c r="M229" s="9"/>
      <c r="N229" s="9"/>
      <c r="O229" s="10">
        <v>2</v>
      </c>
      <c r="P229" s="9"/>
      <c r="Q229" s="9"/>
      <c r="R229" s="10">
        <v>2</v>
      </c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/>
      <c r="AG229" s="11"/>
      <c r="AH229" s="9"/>
      <c r="AI229" s="9"/>
      <c r="AJ229" s="9"/>
      <c r="AK229" s="10">
        <v>2</v>
      </c>
      <c r="AL229" s="9"/>
      <c r="AM229" s="10">
        <v>6</v>
      </c>
      <c r="AN229" s="9"/>
      <c r="AO229" s="10">
        <v>4</v>
      </c>
      <c r="AP229" s="10"/>
      <c r="AQ229" s="10"/>
      <c r="AR229" s="10"/>
      <c r="AS229" s="9"/>
      <c r="AT229" s="9"/>
      <c r="AU229" s="9"/>
      <c r="AV229" s="9"/>
      <c r="AW229" s="9"/>
      <c r="AX229" s="9"/>
      <c r="AY229" s="9"/>
      <c r="AZ229" s="9"/>
      <c r="BA229" s="9"/>
      <c r="BB229" s="9"/>
      <c r="BC229" s="9"/>
      <c r="BD229" s="9"/>
      <c r="BE229" s="9"/>
      <c r="BF229" s="9"/>
      <c r="BG229" s="12">
        <f t="shared" si="50"/>
        <v>16</v>
      </c>
    </row>
    <row r="230" spans="1:59" ht="15.75" customHeight="1">
      <c r="A230" s="122"/>
      <c r="B230" s="36" t="s">
        <v>108</v>
      </c>
      <c r="C230" s="14"/>
      <c r="D230" s="15"/>
      <c r="E230" s="15"/>
      <c r="F230" s="15"/>
      <c r="G230" s="17"/>
      <c r="H230" s="15"/>
      <c r="I230" s="15"/>
      <c r="J230" s="15"/>
      <c r="K230" s="15"/>
      <c r="L230" s="15"/>
      <c r="M230" s="15"/>
      <c r="N230" s="15"/>
      <c r="O230" s="17">
        <v>1.5</v>
      </c>
      <c r="P230" s="15"/>
      <c r="Q230" s="15"/>
      <c r="R230" s="15"/>
      <c r="S230" s="15"/>
      <c r="T230" s="15"/>
      <c r="U230" s="15"/>
      <c r="V230" s="15"/>
      <c r="W230" s="15"/>
      <c r="X230" s="15"/>
      <c r="Y230" s="17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7"/>
      <c r="AQ230" s="17"/>
      <c r="AR230" s="17"/>
      <c r="AS230" s="15"/>
      <c r="AT230" s="15"/>
      <c r="AU230" s="15"/>
      <c r="AV230" s="17"/>
      <c r="AW230" s="15"/>
      <c r="AX230" s="15"/>
      <c r="AY230" s="15"/>
      <c r="AZ230" s="15"/>
      <c r="BA230" s="15"/>
      <c r="BB230" s="15"/>
      <c r="BC230" s="15"/>
      <c r="BD230" s="15"/>
      <c r="BE230" s="15"/>
      <c r="BF230" s="15"/>
      <c r="BG230" s="16">
        <f t="shared" si="50"/>
        <v>1.5</v>
      </c>
    </row>
    <row r="231" spans="1:59" ht="15.75" customHeight="1">
      <c r="A231" s="122"/>
      <c r="B231" s="36" t="s">
        <v>109</v>
      </c>
      <c r="C231" s="14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7">
        <v>2</v>
      </c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7"/>
      <c r="AL231" s="15"/>
      <c r="AM231" s="15"/>
      <c r="AN231" s="15"/>
      <c r="AO231" s="15"/>
      <c r="AP231" s="17"/>
      <c r="AQ231" s="17"/>
      <c r="AR231" s="15"/>
      <c r="AS231" s="15"/>
      <c r="AT231" s="15"/>
      <c r="AU231" s="15"/>
      <c r="AV231" s="17"/>
      <c r="AW231" s="15"/>
      <c r="AX231" s="15"/>
      <c r="AY231" s="15"/>
      <c r="AZ231" s="15"/>
      <c r="BA231" s="15"/>
      <c r="BB231" s="15"/>
      <c r="BC231" s="15"/>
      <c r="BD231" s="15"/>
      <c r="BE231" s="15"/>
      <c r="BF231" s="15"/>
      <c r="BG231" s="16">
        <f t="shared" si="50"/>
        <v>2</v>
      </c>
    </row>
    <row r="232" spans="1:59" ht="15.75" customHeight="1">
      <c r="A232" s="122"/>
      <c r="B232" s="36" t="s">
        <v>110</v>
      </c>
      <c r="C232" s="14"/>
      <c r="D232" s="15"/>
      <c r="E232" s="15"/>
      <c r="F232" s="15"/>
      <c r="G232" s="15"/>
      <c r="H232" s="15"/>
      <c r="I232" s="17"/>
      <c r="J232" s="17"/>
      <c r="K232" s="15"/>
      <c r="L232" s="15"/>
      <c r="M232" s="15"/>
      <c r="N232" s="17"/>
      <c r="O232" s="17">
        <v>16.5</v>
      </c>
      <c r="P232" s="15"/>
      <c r="Q232" s="15"/>
      <c r="R232" s="17">
        <v>6.5</v>
      </c>
      <c r="S232" s="15"/>
      <c r="T232" s="15"/>
      <c r="U232" s="15"/>
      <c r="V232" s="15"/>
      <c r="W232" s="15"/>
      <c r="X232" s="15"/>
      <c r="Y232" s="17"/>
      <c r="Z232" s="17"/>
      <c r="AA232" s="15"/>
      <c r="AB232" s="15"/>
      <c r="AC232" s="17"/>
      <c r="AD232" s="15"/>
      <c r="AE232" s="15"/>
      <c r="AF232" s="15"/>
      <c r="AG232" s="18"/>
      <c r="AH232" s="15"/>
      <c r="AI232" s="15"/>
      <c r="AJ232" s="17"/>
      <c r="AK232" s="17">
        <v>6.5</v>
      </c>
      <c r="AL232" s="17"/>
      <c r="AM232" s="15"/>
      <c r="AN232" s="15"/>
      <c r="AO232" s="15"/>
      <c r="AP232" s="15"/>
      <c r="AQ232" s="17"/>
      <c r="AR232" s="17"/>
      <c r="AS232" s="15"/>
      <c r="AT232" s="15"/>
      <c r="AU232" s="15"/>
      <c r="AV232" s="17"/>
      <c r="AW232" s="15"/>
      <c r="AX232" s="15"/>
      <c r="AY232" s="15"/>
      <c r="AZ232" s="15"/>
      <c r="BA232" s="15"/>
      <c r="BB232" s="15"/>
      <c r="BC232" s="15"/>
      <c r="BD232" s="15"/>
      <c r="BE232" s="15"/>
      <c r="BF232" s="15"/>
      <c r="BG232" s="16">
        <f t="shared" si="50"/>
        <v>29.5</v>
      </c>
    </row>
    <row r="233" spans="1:59" ht="15.75" customHeight="1">
      <c r="A233" s="122"/>
      <c r="B233" s="36" t="s">
        <v>111</v>
      </c>
      <c r="C233" s="14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7"/>
      <c r="O233" s="17">
        <v>2.5</v>
      </c>
      <c r="P233" s="15"/>
      <c r="Q233" s="15"/>
      <c r="R233" s="17">
        <v>0.5</v>
      </c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7"/>
      <c r="AD233" s="15"/>
      <c r="AE233" s="15"/>
      <c r="AF233" s="15"/>
      <c r="AG233" s="18"/>
      <c r="AH233" s="15"/>
      <c r="AI233" s="15"/>
      <c r="AJ233" s="17"/>
      <c r="AK233" s="17">
        <v>1.5</v>
      </c>
      <c r="AL233" s="15"/>
      <c r="AM233" s="15"/>
      <c r="AN233" s="15"/>
      <c r="AO233" s="15"/>
      <c r="AP233" s="17"/>
      <c r="AQ233" s="15"/>
      <c r="AR233" s="17"/>
      <c r="AS233" s="15"/>
      <c r="AT233" s="15"/>
      <c r="AU233" s="15"/>
      <c r="AV233" s="17"/>
      <c r="AW233" s="15"/>
      <c r="AX233" s="15"/>
      <c r="AY233" s="15"/>
      <c r="AZ233" s="15"/>
      <c r="BA233" s="15"/>
      <c r="BB233" s="15"/>
      <c r="BC233" s="15"/>
      <c r="BD233" s="15"/>
      <c r="BE233" s="15"/>
      <c r="BF233" s="15"/>
      <c r="BG233" s="16">
        <f t="shared" si="50"/>
        <v>4.5</v>
      </c>
    </row>
    <row r="234" spans="1:59" ht="15.75" customHeight="1">
      <c r="A234" s="122"/>
      <c r="B234" s="36" t="s">
        <v>112</v>
      </c>
      <c r="C234" s="14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7"/>
      <c r="O234" s="17">
        <v>3</v>
      </c>
      <c r="P234" s="15"/>
      <c r="Q234" s="15"/>
      <c r="R234" s="17">
        <v>1</v>
      </c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7"/>
      <c r="AD234" s="15"/>
      <c r="AE234" s="15"/>
      <c r="AF234" s="15"/>
      <c r="AG234" s="15"/>
      <c r="AH234" s="15"/>
      <c r="AI234" s="15"/>
      <c r="AJ234" s="17"/>
      <c r="AK234" s="15"/>
      <c r="AL234" s="15"/>
      <c r="AM234" s="15"/>
      <c r="AN234" s="15"/>
      <c r="AO234" s="15"/>
      <c r="AP234" s="15"/>
      <c r="AQ234" s="15"/>
      <c r="AR234" s="15"/>
      <c r="AS234" s="15"/>
      <c r="AT234" s="15"/>
      <c r="AU234" s="15"/>
      <c r="AV234" s="15"/>
      <c r="AW234" s="15"/>
      <c r="AX234" s="15"/>
      <c r="AY234" s="15"/>
      <c r="AZ234" s="15"/>
      <c r="BA234" s="15"/>
      <c r="BB234" s="15"/>
      <c r="BC234" s="15"/>
      <c r="BD234" s="15"/>
      <c r="BE234" s="15"/>
      <c r="BF234" s="15"/>
      <c r="BG234" s="16">
        <f t="shared" si="50"/>
        <v>4</v>
      </c>
    </row>
    <row r="235" spans="1:59" ht="15.75" customHeight="1">
      <c r="A235" s="122"/>
      <c r="B235" s="36" t="s">
        <v>55</v>
      </c>
      <c r="C235" s="38"/>
      <c r="D235" s="38">
        <f t="shared" ref="D235:BF235" si="51">SUM(D229:D234)</f>
        <v>0</v>
      </c>
      <c r="E235" s="38">
        <f t="shared" si="51"/>
        <v>0</v>
      </c>
      <c r="F235" s="38">
        <f t="shared" si="51"/>
        <v>0</v>
      </c>
      <c r="G235" s="38">
        <f t="shared" si="51"/>
        <v>0</v>
      </c>
      <c r="H235" s="38">
        <f t="shared" si="51"/>
        <v>0</v>
      </c>
      <c r="I235" s="38">
        <f t="shared" si="51"/>
        <v>0</v>
      </c>
      <c r="J235" s="38">
        <f t="shared" si="51"/>
        <v>0</v>
      </c>
      <c r="K235" s="38">
        <f t="shared" si="51"/>
        <v>0</v>
      </c>
      <c r="L235" s="38">
        <f t="shared" si="51"/>
        <v>0</v>
      </c>
      <c r="M235" s="38">
        <f t="shared" si="51"/>
        <v>0</v>
      </c>
      <c r="N235" s="38">
        <f t="shared" si="51"/>
        <v>0</v>
      </c>
      <c r="O235" s="38">
        <f t="shared" si="51"/>
        <v>27.5</v>
      </c>
      <c r="P235" s="38">
        <f t="shared" si="51"/>
        <v>0</v>
      </c>
      <c r="Q235" s="38">
        <f t="shared" si="51"/>
        <v>0</v>
      </c>
      <c r="R235" s="38">
        <f t="shared" si="51"/>
        <v>10</v>
      </c>
      <c r="S235" s="38">
        <f t="shared" si="51"/>
        <v>0</v>
      </c>
      <c r="T235" s="38">
        <f t="shared" si="51"/>
        <v>0</v>
      </c>
      <c r="U235" s="38">
        <f t="shared" si="51"/>
        <v>0</v>
      </c>
      <c r="V235" s="38">
        <f t="shared" si="51"/>
        <v>0</v>
      </c>
      <c r="W235" s="38">
        <f t="shared" si="51"/>
        <v>0</v>
      </c>
      <c r="X235" s="38">
        <f t="shared" si="51"/>
        <v>0</v>
      </c>
      <c r="Y235" s="38">
        <f t="shared" si="51"/>
        <v>0</v>
      </c>
      <c r="Z235" s="38">
        <f t="shared" si="51"/>
        <v>0</v>
      </c>
      <c r="AA235" s="38">
        <f t="shared" si="51"/>
        <v>0</v>
      </c>
      <c r="AB235" s="38">
        <f t="shared" si="51"/>
        <v>0</v>
      </c>
      <c r="AC235" s="38">
        <f t="shared" si="51"/>
        <v>0</v>
      </c>
      <c r="AD235" s="38">
        <f t="shared" si="51"/>
        <v>0</v>
      </c>
      <c r="AE235" s="38">
        <f t="shared" si="51"/>
        <v>0</v>
      </c>
      <c r="AF235" s="38">
        <f t="shared" si="51"/>
        <v>0</v>
      </c>
      <c r="AG235" s="38">
        <f t="shared" si="51"/>
        <v>0</v>
      </c>
      <c r="AH235" s="38">
        <f t="shared" si="51"/>
        <v>0</v>
      </c>
      <c r="AI235" s="38">
        <f t="shared" si="51"/>
        <v>0</v>
      </c>
      <c r="AJ235" s="38">
        <f t="shared" si="51"/>
        <v>0</v>
      </c>
      <c r="AK235" s="38">
        <f t="shared" si="51"/>
        <v>10</v>
      </c>
      <c r="AL235" s="38">
        <f t="shared" si="51"/>
        <v>0</v>
      </c>
      <c r="AM235" s="38">
        <f t="shared" si="51"/>
        <v>6</v>
      </c>
      <c r="AN235" s="38">
        <f t="shared" si="51"/>
        <v>0</v>
      </c>
      <c r="AO235" s="38">
        <f t="shared" si="51"/>
        <v>4</v>
      </c>
      <c r="AP235" s="38">
        <f t="shared" si="51"/>
        <v>0</v>
      </c>
      <c r="AQ235" s="38">
        <f t="shared" si="51"/>
        <v>0</v>
      </c>
      <c r="AR235" s="38">
        <f t="shared" si="51"/>
        <v>0</v>
      </c>
      <c r="AS235" s="38">
        <f t="shared" si="51"/>
        <v>0</v>
      </c>
      <c r="AT235" s="38">
        <f t="shared" si="51"/>
        <v>0</v>
      </c>
      <c r="AU235" s="38">
        <f t="shared" si="51"/>
        <v>0</v>
      </c>
      <c r="AV235" s="38">
        <f t="shared" si="51"/>
        <v>0</v>
      </c>
      <c r="AW235" s="38">
        <f t="shared" si="51"/>
        <v>0</v>
      </c>
      <c r="AX235" s="38">
        <f t="shared" si="51"/>
        <v>0</v>
      </c>
      <c r="AY235" s="38">
        <f t="shared" si="51"/>
        <v>0</v>
      </c>
      <c r="AZ235" s="38">
        <f t="shared" si="51"/>
        <v>0</v>
      </c>
      <c r="BA235" s="38">
        <f t="shared" si="51"/>
        <v>0</v>
      </c>
      <c r="BB235" s="38">
        <f t="shared" si="51"/>
        <v>0</v>
      </c>
      <c r="BC235" s="38">
        <f t="shared" si="51"/>
        <v>0</v>
      </c>
      <c r="BD235" s="38">
        <f t="shared" si="51"/>
        <v>0</v>
      </c>
      <c r="BE235" s="38">
        <f t="shared" si="51"/>
        <v>0</v>
      </c>
      <c r="BF235" s="38">
        <f t="shared" si="51"/>
        <v>0</v>
      </c>
      <c r="BG235" s="20">
        <f t="shared" si="50"/>
        <v>57.5</v>
      </c>
    </row>
    <row r="236" spans="1:59" ht="15.75" customHeight="1">
      <c r="A236" s="122"/>
      <c r="B236" s="36"/>
      <c r="C236" s="14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  <c r="AP236" s="15"/>
      <c r="AQ236" s="15"/>
      <c r="AR236" s="15"/>
      <c r="AS236" s="15"/>
      <c r="AT236" s="15"/>
      <c r="AU236" s="15"/>
      <c r="AV236" s="15"/>
      <c r="AW236" s="15"/>
      <c r="AX236" s="15"/>
      <c r="AY236" s="15"/>
      <c r="AZ236" s="15"/>
      <c r="BA236" s="15"/>
      <c r="BB236" s="15"/>
      <c r="BC236" s="15"/>
      <c r="BD236" s="15"/>
      <c r="BE236" s="15"/>
      <c r="BF236" s="15"/>
      <c r="BG236" s="23"/>
    </row>
    <row r="237" spans="1:59" ht="15.75" customHeight="1">
      <c r="A237" s="123"/>
      <c r="B237" s="39" t="s">
        <v>1</v>
      </c>
      <c r="C237" s="40"/>
      <c r="D237" s="41"/>
      <c r="E237" s="41"/>
      <c r="F237" s="41"/>
      <c r="G237" s="41"/>
      <c r="H237" s="41"/>
      <c r="I237" s="41"/>
      <c r="J237" s="41"/>
      <c r="K237" s="41"/>
      <c r="L237" s="41"/>
      <c r="M237" s="41"/>
      <c r="N237" s="41"/>
      <c r="O237" s="41"/>
      <c r="P237" s="41"/>
      <c r="Q237" s="41"/>
      <c r="R237" s="41"/>
      <c r="S237" s="41"/>
      <c r="T237" s="41"/>
      <c r="U237" s="41"/>
      <c r="V237" s="41"/>
      <c r="W237" s="41"/>
      <c r="X237" s="41"/>
      <c r="Y237" s="41"/>
      <c r="Z237" s="41"/>
      <c r="AA237" s="41"/>
      <c r="AB237" s="41"/>
      <c r="AC237" s="41"/>
      <c r="AD237" s="41"/>
      <c r="AE237" s="41"/>
      <c r="AF237" s="41"/>
      <c r="AG237" s="41"/>
      <c r="AH237" s="41"/>
      <c r="AI237" s="41"/>
      <c r="AJ237" s="41"/>
      <c r="AK237" s="41"/>
      <c r="AL237" s="41"/>
      <c r="AM237" s="41"/>
      <c r="AN237" s="41"/>
      <c r="AO237" s="41"/>
      <c r="AP237" s="41"/>
      <c r="AQ237" s="41"/>
      <c r="AR237" s="41"/>
      <c r="AS237" s="41"/>
      <c r="AT237" s="41"/>
      <c r="AU237" s="41"/>
      <c r="AV237" s="41"/>
      <c r="AW237" s="41"/>
      <c r="AX237" s="41"/>
      <c r="AY237" s="41"/>
      <c r="AZ237" s="41"/>
      <c r="BA237" s="41"/>
      <c r="BB237" s="41"/>
      <c r="BC237" s="41"/>
      <c r="BD237" s="41"/>
      <c r="BE237" s="41"/>
      <c r="BF237" s="41"/>
      <c r="BG237" s="33">
        <f t="shared" ref="BG237:BG244" si="52">SUM(C237:BF237)</f>
        <v>0</v>
      </c>
    </row>
    <row r="238" spans="1:59" ht="15.75" customHeight="1">
      <c r="A238" s="121">
        <v>27</v>
      </c>
      <c r="B238" s="34" t="s">
        <v>107</v>
      </c>
      <c r="C238" s="8"/>
      <c r="D238" s="10">
        <v>0.5</v>
      </c>
      <c r="E238" s="10"/>
      <c r="F238" s="10">
        <v>7</v>
      </c>
      <c r="G238" s="9"/>
      <c r="H238" s="9"/>
      <c r="I238" s="10">
        <v>4</v>
      </c>
      <c r="J238" s="9"/>
      <c r="K238" s="9"/>
      <c r="L238" s="9"/>
      <c r="M238" s="9"/>
      <c r="N238" s="9"/>
      <c r="O238" s="10">
        <v>4</v>
      </c>
      <c r="P238" s="9"/>
      <c r="Q238" s="9"/>
      <c r="R238" s="10">
        <v>4</v>
      </c>
      <c r="S238" s="9"/>
      <c r="T238" s="9"/>
      <c r="U238" s="10">
        <v>5</v>
      </c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  <c r="AG238" s="11"/>
      <c r="AH238" s="9"/>
      <c r="AI238" s="9"/>
      <c r="AJ238" s="9"/>
      <c r="AK238" s="10">
        <f>2.5+9</f>
        <v>11.5</v>
      </c>
      <c r="AL238" s="9"/>
      <c r="AM238" s="10"/>
      <c r="AN238" s="9"/>
      <c r="AO238" s="9"/>
      <c r="AP238" s="9"/>
      <c r="AQ238" s="9"/>
      <c r="AR238" s="9"/>
      <c r="AS238" s="9"/>
      <c r="AT238" s="10">
        <v>3</v>
      </c>
      <c r="AU238" s="9"/>
      <c r="AV238" s="9"/>
      <c r="AW238" s="9"/>
      <c r="AX238" s="9"/>
      <c r="AY238" s="9"/>
      <c r="AZ238" s="9"/>
      <c r="BA238" s="9"/>
      <c r="BB238" s="9"/>
      <c r="BC238" s="9"/>
      <c r="BD238" s="9"/>
      <c r="BE238" s="9"/>
      <c r="BF238" s="9"/>
      <c r="BG238" s="12">
        <f t="shared" si="52"/>
        <v>39</v>
      </c>
    </row>
    <row r="239" spans="1:59" ht="15.75" customHeight="1">
      <c r="A239" s="122"/>
      <c r="B239" s="36" t="s">
        <v>108</v>
      </c>
      <c r="C239" s="14"/>
      <c r="D239" s="17">
        <v>0.5</v>
      </c>
      <c r="E239" s="15"/>
      <c r="F239" s="15"/>
      <c r="G239" s="17">
        <v>0.25</v>
      </c>
      <c r="H239" s="15"/>
      <c r="I239" s="15"/>
      <c r="J239" s="15"/>
      <c r="K239" s="15"/>
      <c r="L239" s="15"/>
      <c r="M239" s="15"/>
      <c r="N239" s="15"/>
      <c r="O239" s="17">
        <v>3</v>
      </c>
      <c r="P239" s="15"/>
      <c r="Q239" s="15"/>
      <c r="R239" s="17">
        <v>2</v>
      </c>
      <c r="S239" s="15"/>
      <c r="T239" s="15"/>
      <c r="U239" s="17">
        <v>3</v>
      </c>
      <c r="V239" s="15"/>
      <c r="W239" s="15"/>
      <c r="X239" s="15"/>
      <c r="Y239" s="17">
        <v>1</v>
      </c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7">
        <v>7</v>
      </c>
      <c r="AL239" s="15"/>
      <c r="AM239" s="15"/>
      <c r="AN239" s="15"/>
      <c r="AO239" s="15"/>
      <c r="AP239" s="15"/>
      <c r="AQ239" s="15"/>
      <c r="AR239" s="15"/>
      <c r="AS239" s="15"/>
      <c r="AT239" s="17">
        <v>3</v>
      </c>
      <c r="AU239" s="15"/>
      <c r="AV239" s="15"/>
      <c r="AW239" s="15"/>
      <c r="AX239" s="15"/>
      <c r="AY239" s="15"/>
      <c r="AZ239" s="15"/>
      <c r="BA239" s="15"/>
      <c r="BB239" s="15"/>
      <c r="BC239" s="15"/>
      <c r="BD239" s="15"/>
      <c r="BE239" s="15"/>
      <c r="BF239" s="15"/>
      <c r="BG239" s="16">
        <f t="shared" si="52"/>
        <v>19.75</v>
      </c>
    </row>
    <row r="240" spans="1:59" ht="15.75" customHeight="1">
      <c r="A240" s="122"/>
      <c r="B240" s="36" t="s">
        <v>109</v>
      </c>
      <c r="C240" s="14"/>
      <c r="D240" s="17">
        <v>0.5</v>
      </c>
      <c r="E240" s="15"/>
      <c r="F240" s="15"/>
      <c r="G240" s="15"/>
      <c r="H240" s="15"/>
      <c r="I240" s="17">
        <v>1</v>
      </c>
      <c r="J240" s="15"/>
      <c r="K240" s="15"/>
      <c r="L240" s="15"/>
      <c r="M240" s="15"/>
      <c r="N240" s="15"/>
      <c r="O240" s="17"/>
      <c r="P240" s="15"/>
      <c r="Q240" s="15"/>
      <c r="R240" s="17"/>
      <c r="S240" s="15"/>
      <c r="T240" s="15"/>
      <c r="U240" s="17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7">
        <v>1.5</v>
      </c>
      <c r="AL240" s="15"/>
      <c r="AM240" s="15"/>
      <c r="AN240" s="15"/>
      <c r="AO240" s="15"/>
      <c r="AP240" s="15"/>
      <c r="AQ240" s="15"/>
      <c r="AR240" s="15"/>
      <c r="AS240" s="15"/>
      <c r="AT240" s="15"/>
      <c r="AU240" s="15"/>
      <c r="AV240" s="15"/>
      <c r="AW240" s="15"/>
      <c r="AX240" s="15"/>
      <c r="AY240" s="15"/>
      <c r="AZ240" s="15"/>
      <c r="BA240" s="15"/>
      <c r="BB240" s="15"/>
      <c r="BC240" s="15"/>
      <c r="BD240" s="15"/>
      <c r="BE240" s="15"/>
      <c r="BF240" s="15"/>
      <c r="BG240" s="16">
        <f t="shared" si="52"/>
        <v>3</v>
      </c>
    </row>
    <row r="241" spans="1:59" ht="15.75" customHeight="1">
      <c r="A241" s="122"/>
      <c r="B241" s="36" t="s">
        <v>110</v>
      </c>
      <c r="C241" s="14"/>
      <c r="D241" s="17">
        <v>2</v>
      </c>
      <c r="E241" s="17"/>
      <c r="F241" s="15"/>
      <c r="G241" s="15"/>
      <c r="H241" s="15"/>
      <c r="I241" s="17">
        <v>1</v>
      </c>
      <c r="J241" s="15"/>
      <c r="K241" s="15"/>
      <c r="L241" s="15"/>
      <c r="M241" s="15"/>
      <c r="N241" s="15"/>
      <c r="O241" s="17"/>
      <c r="P241" s="15"/>
      <c r="Q241" s="15"/>
      <c r="R241" s="17"/>
      <c r="S241" s="15"/>
      <c r="T241" s="15"/>
      <c r="U241" s="17">
        <v>3</v>
      </c>
      <c r="V241" s="15"/>
      <c r="W241" s="15"/>
      <c r="X241" s="15"/>
      <c r="Y241" s="17">
        <v>0.5</v>
      </c>
      <c r="Z241" s="15"/>
      <c r="AA241" s="15"/>
      <c r="AB241" s="15"/>
      <c r="AC241" s="15"/>
      <c r="AD241" s="15"/>
      <c r="AE241" s="15"/>
      <c r="AF241" s="15"/>
      <c r="AG241" s="18"/>
      <c r="AH241" s="15"/>
      <c r="AI241" s="15"/>
      <c r="AJ241" s="15"/>
      <c r="AK241" s="17">
        <v>10</v>
      </c>
      <c r="AL241" s="15"/>
      <c r="AM241" s="15"/>
      <c r="AN241" s="15"/>
      <c r="AO241" s="15"/>
      <c r="AP241" s="15"/>
      <c r="AQ241" s="15"/>
      <c r="AR241" s="15"/>
      <c r="AS241" s="15"/>
      <c r="AT241" s="17">
        <v>2</v>
      </c>
      <c r="AU241" s="15"/>
      <c r="AV241" s="15"/>
      <c r="AW241" s="15"/>
      <c r="AX241" s="15"/>
      <c r="AY241" s="15"/>
      <c r="AZ241" s="15"/>
      <c r="BA241" s="15"/>
      <c r="BB241" s="15"/>
      <c r="BC241" s="15"/>
      <c r="BD241" s="15"/>
      <c r="BE241" s="15"/>
      <c r="BF241" s="15"/>
      <c r="BG241" s="16">
        <f t="shared" si="52"/>
        <v>18.5</v>
      </c>
    </row>
    <row r="242" spans="1:59" ht="15.75" customHeight="1">
      <c r="A242" s="122"/>
      <c r="B242" s="36" t="s">
        <v>111</v>
      </c>
      <c r="C242" s="14"/>
      <c r="D242" s="17">
        <v>0.5</v>
      </c>
      <c r="E242" s="17"/>
      <c r="F242" s="15"/>
      <c r="G242" s="15"/>
      <c r="H242" s="15"/>
      <c r="I242" s="15"/>
      <c r="J242" s="15"/>
      <c r="K242" s="15"/>
      <c r="L242" s="15"/>
      <c r="M242" s="15"/>
      <c r="N242" s="15"/>
      <c r="O242" s="17"/>
      <c r="P242" s="15"/>
      <c r="Q242" s="15"/>
      <c r="R242" s="114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8"/>
      <c r="AH242" s="15"/>
      <c r="AI242" s="15"/>
      <c r="AJ242" s="15"/>
      <c r="AK242" s="17">
        <v>2.5</v>
      </c>
      <c r="AL242" s="15"/>
      <c r="AM242" s="15"/>
      <c r="AN242" s="15"/>
      <c r="AO242" s="15"/>
      <c r="AP242" s="15"/>
      <c r="AQ242" s="15"/>
      <c r="AR242" s="15"/>
      <c r="AS242" s="15"/>
      <c r="AT242" s="15"/>
      <c r="AU242" s="15"/>
      <c r="AV242" s="15"/>
      <c r="AW242" s="15"/>
      <c r="AX242" s="15"/>
      <c r="AY242" s="15"/>
      <c r="AZ242" s="15"/>
      <c r="BA242" s="15"/>
      <c r="BB242" s="15"/>
      <c r="BC242" s="15"/>
      <c r="BD242" s="15"/>
      <c r="BE242" s="15"/>
      <c r="BF242" s="15"/>
      <c r="BG242" s="16">
        <f t="shared" si="52"/>
        <v>3</v>
      </c>
    </row>
    <row r="243" spans="1:59" ht="15.75" customHeight="1">
      <c r="A243" s="122"/>
      <c r="B243" s="36" t="s">
        <v>112</v>
      </c>
      <c r="C243" s="14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7">
        <v>20</v>
      </c>
      <c r="P243" s="15"/>
      <c r="Q243" s="15"/>
      <c r="R243" s="115">
        <v>12</v>
      </c>
      <c r="S243" s="15"/>
      <c r="T243" s="15"/>
      <c r="U243" s="17">
        <v>20</v>
      </c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7">
        <v>56</v>
      </c>
      <c r="AL243" s="15"/>
      <c r="AM243" s="15"/>
      <c r="AN243" s="15"/>
      <c r="AO243" s="15"/>
      <c r="AP243" s="15"/>
      <c r="AQ243" s="15"/>
      <c r="AR243" s="15"/>
      <c r="AS243" s="17">
        <v>2</v>
      </c>
      <c r="AT243" s="17">
        <v>20</v>
      </c>
      <c r="AU243" s="15"/>
      <c r="AV243" s="15"/>
      <c r="AW243" s="15"/>
      <c r="AX243" s="15"/>
      <c r="AY243" s="15"/>
      <c r="AZ243" s="15"/>
      <c r="BA243" s="15"/>
      <c r="BB243" s="15"/>
      <c r="BC243" s="15"/>
      <c r="BD243" s="15"/>
      <c r="BE243" s="15"/>
      <c r="BF243" s="15"/>
      <c r="BG243" s="16">
        <f t="shared" si="52"/>
        <v>130</v>
      </c>
    </row>
    <row r="244" spans="1:59" ht="15.75" customHeight="1">
      <c r="A244" s="122"/>
      <c r="B244" s="36" t="s">
        <v>55</v>
      </c>
      <c r="C244" s="38"/>
      <c r="D244" s="38">
        <f t="shared" ref="D244:BF244" si="53">SUM(D238:D243)</f>
        <v>4</v>
      </c>
      <c r="E244" s="38">
        <f t="shared" si="53"/>
        <v>0</v>
      </c>
      <c r="F244" s="38">
        <f t="shared" si="53"/>
        <v>7</v>
      </c>
      <c r="G244" s="38">
        <f t="shared" si="53"/>
        <v>0.25</v>
      </c>
      <c r="H244" s="38">
        <f t="shared" si="53"/>
        <v>0</v>
      </c>
      <c r="I244" s="38">
        <f t="shared" si="53"/>
        <v>6</v>
      </c>
      <c r="J244" s="38">
        <f t="shared" si="53"/>
        <v>0</v>
      </c>
      <c r="K244" s="38">
        <f t="shared" si="53"/>
        <v>0</v>
      </c>
      <c r="L244" s="38">
        <f t="shared" si="53"/>
        <v>0</v>
      </c>
      <c r="M244" s="38">
        <f t="shared" si="53"/>
        <v>0</v>
      </c>
      <c r="N244" s="38">
        <f t="shared" si="53"/>
        <v>0</v>
      </c>
      <c r="O244" s="38">
        <f t="shared" si="53"/>
        <v>27</v>
      </c>
      <c r="P244" s="38">
        <f t="shared" si="53"/>
        <v>0</v>
      </c>
      <c r="Q244" s="38">
        <f t="shared" si="53"/>
        <v>0</v>
      </c>
      <c r="R244" s="38">
        <f t="shared" si="53"/>
        <v>18</v>
      </c>
      <c r="S244" s="38">
        <f t="shared" si="53"/>
        <v>0</v>
      </c>
      <c r="T244" s="38">
        <f t="shared" si="53"/>
        <v>0</v>
      </c>
      <c r="U244" s="38">
        <f t="shared" si="53"/>
        <v>31</v>
      </c>
      <c r="V244" s="38">
        <f t="shared" si="53"/>
        <v>0</v>
      </c>
      <c r="W244" s="38">
        <f t="shared" si="53"/>
        <v>0</v>
      </c>
      <c r="X244" s="38">
        <f t="shared" si="53"/>
        <v>0</v>
      </c>
      <c r="Y244" s="38">
        <f t="shared" si="53"/>
        <v>1.5</v>
      </c>
      <c r="Z244" s="38">
        <f t="shared" si="53"/>
        <v>0</v>
      </c>
      <c r="AA244" s="38">
        <f t="shared" si="53"/>
        <v>0</v>
      </c>
      <c r="AB244" s="38">
        <f t="shared" si="53"/>
        <v>0</v>
      </c>
      <c r="AC244" s="38">
        <f t="shared" si="53"/>
        <v>0</v>
      </c>
      <c r="AD244" s="38">
        <f t="shared" si="53"/>
        <v>0</v>
      </c>
      <c r="AE244" s="38">
        <f t="shared" si="53"/>
        <v>0</v>
      </c>
      <c r="AF244" s="38">
        <f t="shared" si="53"/>
        <v>0</v>
      </c>
      <c r="AG244" s="38">
        <f t="shared" si="53"/>
        <v>0</v>
      </c>
      <c r="AH244" s="38">
        <f t="shared" si="53"/>
        <v>0</v>
      </c>
      <c r="AI244" s="38">
        <f t="shared" si="53"/>
        <v>0</v>
      </c>
      <c r="AJ244" s="38">
        <f t="shared" si="53"/>
        <v>0</v>
      </c>
      <c r="AK244" s="38">
        <f t="shared" si="53"/>
        <v>88.5</v>
      </c>
      <c r="AL244" s="38">
        <f t="shared" si="53"/>
        <v>0</v>
      </c>
      <c r="AM244" s="38">
        <f t="shared" si="53"/>
        <v>0</v>
      </c>
      <c r="AN244" s="38">
        <f t="shared" si="53"/>
        <v>0</v>
      </c>
      <c r="AO244" s="38">
        <f t="shared" si="53"/>
        <v>0</v>
      </c>
      <c r="AP244" s="38">
        <f t="shared" si="53"/>
        <v>0</v>
      </c>
      <c r="AQ244" s="38">
        <f t="shared" si="53"/>
        <v>0</v>
      </c>
      <c r="AR244" s="38">
        <f t="shared" si="53"/>
        <v>0</v>
      </c>
      <c r="AS244" s="38">
        <f t="shared" si="53"/>
        <v>2</v>
      </c>
      <c r="AT244" s="38">
        <f t="shared" si="53"/>
        <v>28</v>
      </c>
      <c r="AU244" s="38">
        <f t="shared" si="53"/>
        <v>0</v>
      </c>
      <c r="AV244" s="38">
        <f t="shared" si="53"/>
        <v>0</v>
      </c>
      <c r="AW244" s="38">
        <f t="shared" si="53"/>
        <v>0</v>
      </c>
      <c r="AX244" s="38">
        <f t="shared" si="53"/>
        <v>0</v>
      </c>
      <c r="AY244" s="38">
        <f t="shared" si="53"/>
        <v>0</v>
      </c>
      <c r="AZ244" s="38">
        <f t="shared" si="53"/>
        <v>0</v>
      </c>
      <c r="BA244" s="38">
        <f t="shared" si="53"/>
        <v>0</v>
      </c>
      <c r="BB244" s="38">
        <f t="shared" si="53"/>
        <v>0</v>
      </c>
      <c r="BC244" s="38">
        <f t="shared" si="53"/>
        <v>0</v>
      </c>
      <c r="BD244" s="38">
        <f t="shared" si="53"/>
        <v>0</v>
      </c>
      <c r="BE244" s="38">
        <f t="shared" si="53"/>
        <v>0</v>
      </c>
      <c r="BF244" s="38">
        <f t="shared" si="53"/>
        <v>0</v>
      </c>
      <c r="BG244" s="20">
        <f t="shared" si="52"/>
        <v>213.25</v>
      </c>
    </row>
    <row r="245" spans="1:59" ht="15.75" customHeight="1">
      <c r="A245" s="122"/>
      <c r="B245" s="36"/>
      <c r="C245" s="14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  <c r="AP245" s="15"/>
      <c r="AQ245" s="15"/>
      <c r="AR245" s="15"/>
      <c r="AS245" s="15"/>
      <c r="AT245" s="15"/>
      <c r="AU245" s="15"/>
      <c r="AV245" s="15"/>
      <c r="AW245" s="15"/>
      <c r="AX245" s="15"/>
      <c r="AY245" s="15"/>
      <c r="AZ245" s="15"/>
      <c r="BA245" s="15"/>
      <c r="BB245" s="15"/>
      <c r="BC245" s="15"/>
      <c r="BD245" s="15"/>
      <c r="BE245" s="15"/>
      <c r="BF245" s="15"/>
      <c r="BG245" s="23"/>
    </row>
    <row r="246" spans="1:59" ht="15.75" customHeight="1">
      <c r="A246" s="123"/>
      <c r="B246" s="39" t="s">
        <v>1</v>
      </c>
      <c r="C246" s="40"/>
      <c r="D246" s="41"/>
      <c r="E246" s="41"/>
      <c r="F246" s="41"/>
      <c r="G246" s="41"/>
      <c r="H246" s="41"/>
      <c r="I246" s="41"/>
      <c r="J246" s="41"/>
      <c r="K246" s="41"/>
      <c r="L246" s="41"/>
      <c r="M246" s="41"/>
      <c r="N246" s="41"/>
      <c r="O246" s="41"/>
      <c r="P246" s="41"/>
      <c r="Q246" s="41"/>
      <c r="R246" s="41"/>
      <c r="S246" s="41"/>
      <c r="T246" s="41"/>
      <c r="U246" s="41"/>
      <c r="V246" s="41"/>
      <c r="W246" s="41"/>
      <c r="X246" s="41"/>
      <c r="Y246" s="41"/>
      <c r="Z246" s="41"/>
      <c r="AA246" s="41"/>
      <c r="AB246" s="41"/>
      <c r="AC246" s="41"/>
      <c r="AD246" s="41"/>
      <c r="AE246" s="41"/>
      <c r="AF246" s="41"/>
      <c r="AG246" s="41"/>
      <c r="AH246" s="41"/>
      <c r="AI246" s="41"/>
      <c r="AJ246" s="41"/>
      <c r="AK246" s="41"/>
      <c r="AL246" s="41"/>
      <c r="AM246" s="41"/>
      <c r="AN246" s="41"/>
      <c r="AO246" s="41"/>
      <c r="AP246" s="41"/>
      <c r="AQ246" s="41"/>
      <c r="AR246" s="41"/>
      <c r="AS246" s="41"/>
      <c r="AT246" s="41"/>
      <c r="AU246" s="41"/>
      <c r="AV246" s="41"/>
      <c r="AW246" s="41"/>
      <c r="AX246" s="41"/>
      <c r="AY246" s="41"/>
      <c r="AZ246" s="41"/>
      <c r="BA246" s="41"/>
      <c r="BB246" s="41"/>
      <c r="BC246" s="41"/>
      <c r="BD246" s="41"/>
      <c r="BE246" s="41"/>
      <c r="BF246" s="41"/>
      <c r="BG246" s="33">
        <f t="shared" ref="BG246:BG253" si="54">SUM(C246:BF246)</f>
        <v>0</v>
      </c>
    </row>
    <row r="247" spans="1:59" ht="15.75" customHeight="1">
      <c r="A247" s="121">
        <v>28</v>
      </c>
      <c r="B247" s="34" t="s">
        <v>107</v>
      </c>
      <c r="C247" s="8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10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11"/>
      <c r="AH247" s="9"/>
      <c r="AI247" s="9"/>
      <c r="AJ247" s="9"/>
      <c r="AK247" s="9"/>
      <c r="AL247" s="9"/>
      <c r="AM247" s="9"/>
      <c r="AN247" s="9"/>
      <c r="AO247" s="10"/>
      <c r="AP247" s="9"/>
      <c r="AQ247" s="9"/>
      <c r="AR247" s="9"/>
      <c r="AS247" s="9"/>
      <c r="AT247" s="9"/>
      <c r="AU247" s="9"/>
      <c r="AV247" s="9"/>
      <c r="AW247" s="9"/>
      <c r="AX247" s="9"/>
      <c r="AY247" s="9"/>
      <c r="AZ247" s="9"/>
      <c r="BA247" s="9"/>
      <c r="BB247" s="9"/>
      <c r="BC247" s="9"/>
      <c r="BD247" s="9"/>
      <c r="BE247" s="9"/>
      <c r="BF247" s="9"/>
      <c r="BG247" s="12">
        <f t="shared" si="54"/>
        <v>0</v>
      </c>
    </row>
    <row r="248" spans="1:59" ht="15.75" customHeight="1">
      <c r="A248" s="122"/>
      <c r="B248" s="36" t="s">
        <v>108</v>
      </c>
      <c r="C248" s="14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  <c r="AP248" s="15"/>
      <c r="AQ248" s="15"/>
      <c r="AR248" s="15"/>
      <c r="AS248" s="15"/>
      <c r="AT248" s="15"/>
      <c r="AU248" s="15"/>
      <c r="AV248" s="15"/>
      <c r="AW248" s="15"/>
      <c r="AX248" s="15"/>
      <c r="AY248" s="15"/>
      <c r="AZ248" s="15"/>
      <c r="BA248" s="15"/>
      <c r="BB248" s="15"/>
      <c r="BC248" s="15"/>
      <c r="BD248" s="15"/>
      <c r="BE248" s="15"/>
      <c r="BF248" s="15"/>
      <c r="BG248" s="16">
        <f t="shared" si="54"/>
        <v>0</v>
      </c>
    </row>
    <row r="249" spans="1:59" ht="15.75" customHeight="1">
      <c r="A249" s="122"/>
      <c r="B249" s="36" t="s">
        <v>109</v>
      </c>
      <c r="C249" s="14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7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  <c r="AO249" s="15"/>
      <c r="AP249" s="15"/>
      <c r="AQ249" s="15"/>
      <c r="AR249" s="15"/>
      <c r="AS249" s="15"/>
      <c r="AT249" s="15"/>
      <c r="AU249" s="15"/>
      <c r="AV249" s="15"/>
      <c r="AW249" s="15"/>
      <c r="AX249" s="15"/>
      <c r="AY249" s="15"/>
      <c r="AZ249" s="15"/>
      <c r="BA249" s="15"/>
      <c r="BB249" s="15"/>
      <c r="BC249" s="15"/>
      <c r="BD249" s="15"/>
      <c r="BE249" s="15"/>
      <c r="BF249" s="15"/>
      <c r="BG249" s="16">
        <f t="shared" si="54"/>
        <v>0</v>
      </c>
    </row>
    <row r="250" spans="1:59" ht="15.75" customHeight="1">
      <c r="A250" s="122"/>
      <c r="B250" s="36" t="s">
        <v>110</v>
      </c>
      <c r="C250" s="14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7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8"/>
      <c r="AH250" s="15"/>
      <c r="AI250" s="15"/>
      <c r="AJ250" s="15"/>
      <c r="AK250" s="15"/>
      <c r="AL250" s="15"/>
      <c r="AM250" s="15"/>
      <c r="AN250" s="15"/>
      <c r="AO250" s="15"/>
      <c r="AP250" s="15"/>
      <c r="AQ250" s="15"/>
      <c r="AR250" s="15"/>
      <c r="AS250" s="15"/>
      <c r="AT250" s="15"/>
      <c r="AU250" s="15"/>
      <c r="AV250" s="15"/>
      <c r="AW250" s="15"/>
      <c r="AX250" s="15"/>
      <c r="AY250" s="15"/>
      <c r="AZ250" s="15"/>
      <c r="BA250" s="15"/>
      <c r="BB250" s="15"/>
      <c r="BC250" s="15"/>
      <c r="BD250" s="15"/>
      <c r="BE250" s="15"/>
      <c r="BF250" s="15"/>
      <c r="BG250" s="16">
        <f t="shared" si="54"/>
        <v>0</v>
      </c>
    </row>
    <row r="251" spans="1:59" ht="15.75" customHeight="1">
      <c r="A251" s="122"/>
      <c r="B251" s="36" t="s">
        <v>111</v>
      </c>
      <c r="C251" s="14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8"/>
      <c r="AH251" s="15"/>
      <c r="AI251" s="15"/>
      <c r="AJ251" s="15"/>
      <c r="AK251" s="15"/>
      <c r="AL251" s="15"/>
      <c r="AM251" s="15"/>
      <c r="AN251" s="15"/>
      <c r="AO251" s="15"/>
      <c r="AP251" s="15"/>
      <c r="AQ251" s="15"/>
      <c r="AR251" s="15"/>
      <c r="AS251" s="15"/>
      <c r="AT251" s="15"/>
      <c r="AU251" s="15"/>
      <c r="AV251" s="15"/>
      <c r="AW251" s="15"/>
      <c r="AX251" s="15"/>
      <c r="AY251" s="15"/>
      <c r="AZ251" s="15"/>
      <c r="BA251" s="15"/>
      <c r="BB251" s="15"/>
      <c r="BC251" s="15"/>
      <c r="BD251" s="15"/>
      <c r="BE251" s="15"/>
      <c r="BF251" s="15"/>
      <c r="BG251" s="16">
        <f t="shared" si="54"/>
        <v>0</v>
      </c>
    </row>
    <row r="252" spans="1:59" ht="15.75" customHeight="1">
      <c r="A252" s="122"/>
      <c r="B252" s="36" t="s">
        <v>112</v>
      </c>
      <c r="C252" s="14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  <c r="AH252" s="15"/>
      <c r="AI252" s="15"/>
      <c r="AJ252" s="15"/>
      <c r="AK252" s="15"/>
      <c r="AL252" s="15"/>
      <c r="AM252" s="15"/>
      <c r="AN252" s="15"/>
      <c r="AO252" s="15"/>
      <c r="AP252" s="15"/>
      <c r="AQ252" s="15"/>
      <c r="AR252" s="15"/>
      <c r="AS252" s="15"/>
      <c r="AT252" s="15"/>
      <c r="AU252" s="15"/>
      <c r="AV252" s="15"/>
      <c r="AW252" s="15"/>
      <c r="AX252" s="15"/>
      <c r="AY252" s="15"/>
      <c r="AZ252" s="15"/>
      <c r="BA252" s="15"/>
      <c r="BB252" s="15"/>
      <c r="BC252" s="15"/>
      <c r="BD252" s="15"/>
      <c r="BE252" s="15"/>
      <c r="BF252" s="15"/>
      <c r="BG252" s="16">
        <f t="shared" si="54"/>
        <v>0</v>
      </c>
    </row>
    <row r="253" spans="1:59" ht="15.75" customHeight="1">
      <c r="A253" s="122"/>
      <c r="B253" s="36" t="s">
        <v>55</v>
      </c>
      <c r="C253" s="38"/>
      <c r="D253" s="38">
        <f t="shared" ref="D253:BF253" si="55">SUM(D247:D252)</f>
        <v>0</v>
      </c>
      <c r="E253" s="38">
        <f t="shared" si="55"/>
        <v>0</v>
      </c>
      <c r="F253" s="38">
        <f t="shared" si="55"/>
        <v>0</v>
      </c>
      <c r="G253" s="38">
        <f t="shared" si="55"/>
        <v>0</v>
      </c>
      <c r="H253" s="38">
        <f t="shared" si="55"/>
        <v>0</v>
      </c>
      <c r="I253" s="38">
        <f t="shared" si="55"/>
        <v>0</v>
      </c>
      <c r="J253" s="38">
        <f t="shared" si="55"/>
        <v>0</v>
      </c>
      <c r="K253" s="38">
        <f t="shared" si="55"/>
        <v>0</v>
      </c>
      <c r="L253" s="38">
        <f t="shared" si="55"/>
        <v>0</v>
      </c>
      <c r="M253" s="38">
        <f t="shared" si="55"/>
        <v>0</v>
      </c>
      <c r="N253" s="38">
        <f t="shared" si="55"/>
        <v>0</v>
      </c>
      <c r="O253" s="38">
        <f t="shared" si="55"/>
        <v>0</v>
      </c>
      <c r="P253" s="38">
        <f t="shared" si="55"/>
        <v>0</v>
      </c>
      <c r="Q253" s="38">
        <f t="shared" si="55"/>
        <v>0</v>
      </c>
      <c r="R253" s="38">
        <f t="shared" si="55"/>
        <v>0</v>
      </c>
      <c r="S253" s="38">
        <f t="shared" si="55"/>
        <v>0</v>
      </c>
      <c r="T253" s="38">
        <f t="shared" si="55"/>
        <v>0</v>
      </c>
      <c r="U253" s="38">
        <f t="shared" si="55"/>
        <v>0</v>
      </c>
      <c r="V253" s="38">
        <f t="shared" si="55"/>
        <v>0</v>
      </c>
      <c r="W253" s="38">
        <f t="shared" si="55"/>
        <v>0</v>
      </c>
      <c r="X253" s="38">
        <f t="shared" si="55"/>
        <v>0</v>
      </c>
      <c r="Y253" s="38">
        <f t="shared" si="55"/>
        <v>0</v>
      </c>
      <c r="Z253" s="38">
        <f t="shared" si="55"/>
        <v>0</v>
      </c>
      <c r="AA253" s="38">
        <f t="shared" si="55"/>
        <v>0</v>
      </c>
      <c r="AB253" s="38">
        <f t="shared" si="55"/>
        <v>0</v>
      </c>
      <c r="AC253" s="38">
        <f t="shared" si="55"/>
        <v>0</v>
      </c>
      <c r="AD253" s="38">
        <f t="shared" si="55"/>
        <v>0</v>
      </c>
      <c r="AE253" s="38">
        <f t="shared" si="55"/>
        <v>0</v>
      </c>
      <c r="AF253" s="38">
        <f t="shared" si="55"/>
        <v>0</v>
      </c>
      <c r="AG253" s="38">
        <f t="shared" si="55"/>
        <v>0</v>
      </c>
      <c r="AH253" s="38">
        <f t="shared" si="55"/>
        <v>0</v>
      </c>
      <c r="AI253" s="38">
        <f t="shared" si="55"/>
        <v>0</v>
      </c>
      <c r="AJ253" s="38">
        <f t="shared" si="55"/>
        <v>0</v>
      </c>
      <c r="AK253" s="38">
        <f t="shared" si="55"/>
        <v>0</v>
      </c>
      <c r="AL253" s="38">
        <f t="shared" si="55"/>
        <v>0</v>
      </c>
      <c r="AM253" s="38">
        <f t="shared" si="55"/>
        <v>0</v>
      </c>
      <c r="AN253" s="38">
        <f t="shared" si="55"/>
        <v>0</v>
      </c>
      <c r="AO253" s="38">
        <f t="shared" si="55"/>
        <v>0</v>
      </c>
      <c r="AP253" s="38">
        <f t="shared" si="55"/>
        <v>0</v>
      </c>
      <c r="AQ253" s="38">
        <f t="shared" si="55"/>
        <v>0</v>
      </c>
      <c r="AR253" s="38">
        <f t="shared" si="55"/>
        <v>0</v>
      </c>
      <c r="AS253" s="38">
        <f t="shared" si="55"/>
        <v>0</v>
      </c>
      <c r="AT253" s="38">
        <f t="shared" si="55"/>
        <v>0</v>
      </c>
      <c r="AU253" s="38">
        <f t="shared" si="55"/>
        <v>0</v>
      </c>
      <c r="AV253" s="38">
        <f t="shared" si="55"/>
        <v>0</v>
      </c>
      <c r="AW253" s="38">
        <f t="shared" si="55"/>
        <v>0</v>
      </c>
      <c r="AX253" s="38">
        <f t="shared" si="55"/>
        <v>0</v>
      </c>
      <c r="AY253" s="38">
        <f t="shared" si="55"/>
        <v>0</v>
      </c>
      <c r="AZ253" s="38">
        <f t="shared" si="55"/>
        <v>0</v>
      </c>
      <c r="BA253" s="38">
        <f t="shared" si="55"/>
        <v>0</v>
      </c>
      <c r="BB253" s="38">
        <f t="shared" si="55"/>
        <v>0</v>
      </c>
      <c r="BC253" s="38">
        <f t="shared" si="55"/>
        <v>0</v>
      </c>
      <c r="BD253" s="38">
        <f t="shared" si="55"/>
        <v>0</v>
      </c>
      <c r="BE253" s="38">
        <f t="shared" si="55"/>
        <v>0</v>
      </c>
      <c r="BF253" s="38">
        <f t="shared" si="55"/>
        <v>0</v>
      </c>
      <c r="BG253" s="20">
        <f t="shared" si="54"/>
        <v>0</v>
      </c>
    </row>
    <row r="254" spans="1:59" ht="15.75" customHeight="1">
      <c r="A254" s="122"/>
      <c r="B254" s="36"/>
      <c r="C254" s="14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/>
      <c r="AN254" s="15"/>
      <c r="AO254" s="15"/>
      <c r="AP254" s="15"/>
      <c r="AQ254" s="15"/>
      <c r="AR254" s="15"/>
      <c r="AS254" s="15"/>
      <c r="AT254" s="15"/>
      <c r="AU254" s="15"/>
      <c r="AV254" s="15"/>
      <c r="AW254" s="15"/>
      <c r="AX254" s="15"/>
      <c r="AY254" s="15"/>
      <c r="AZ254" s="15"/>
      <c r="BA254" s="15"/>
      <c r="BB254" s="15"/>
      <c r="BC254" s="15"/>
      <c r="BD254" s="15"/>
      <c r="BE254" s="15"/>
      <c r="BF254" s="15"/>
      <c r="BG254" s="23"/>
    </row>
    <row r="255" spans="1:59" ht="15.75" customHeight="1">
      <c r="A255" s="123"/>
      <c r="B255" s="39" t="s">
        <v>1</v>
      </c>
      <c r="C255" s="40"/>
      <c r="D255" s="41"/>
      <c r="E255" s="41"/>
      <c r="F255" s="41"/>
      <c r="G255" s="41"/>
      <c r="H255" s="41"/>
      <c r="I255" s="41"/>
      <c r="J255" s="41"/>
      <c r="K255" s="41"/>
      <c r="L255" s="41"/>
      <c r="M255" s="41"/>
      <c r="N255" s="41"/>
      <c r="O255" s="41"/>
      <c r="P255" s="41"/>
      <c r="Q255" s="41"/>
      <c r="R255" s="41"/>
      <c r="S255" s="41"/>
      <c r="T255" s="41"/>
      <c r="U255" s="41"/>
      <c r="V255" s="41"/>
      <c r="W255" s="41"/>
      <c r="X255" s="41"/>
      <c r="Y255" s="41"/>
      <c r="Z255" s="41"/>
      <c r="AA255" s="41"/>
      <c r="AB255" s="41"/>
      <c r="AC255" s="41"/>
      <c r="AD255" s="41"/>
      <c r="AE255" s="41"/>
      <c r="AF255" s="41"/>
      <c r="AG255" s="41"/>
      <c r="AH255" s="41"/>
      <c r="AI255" s="41"/>
      <c r="AJ255" s="41"/>
      <c r="AK255" s="41"/>
      <c r="AL255" s="41"/>
      <c r="AM255" s="41"/>
      <c r="AN255" s="41"/>
      <c r="AO255" s="41"/>
      <c r="AP255" s="41"/>
      <c r="AQ255" s="41"/>
      <c r="AR255" s="41"/>
      <c r="AS255" s="41"/>
      <c r="AT255" s="41"/>
      <c r="AU255" s="41"/>
      <c r="AV255" s="41"/>
      <c r="AW255" s="41"/>
      <c r="AX255" s="41"/>
      <c r="AY255" s="41"/>
      <c r="AZ255" s="41"/>
      <c r="BA255" s="41"/>
      <c r="BB255" s="41"/>
      <c r="BC255" s="41"/>
      <c r="BD255" s="41"/>
      <c r="BE255" s="41"/>
      <c r="BF255" s="41"/>
      <c r="BG255" s="33">
        <f t="shared" ref="BG255:BG262" si="56">SUM(C255:BF255)</f>
        <v>0</v>
      </c>
    </row>
    <row r="256" spans="1:59" ht="15.75" customHeight="1">
      <c r="A256" s="121">
        <v>29</v>
      </c>
      <c r="B256" s="34" t="s">
        <v>107</v>
      </c>
      <c r="C256" s="8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  <c r="AC256" s="9"/>
      <c r="AD256" s="9"/>
      <c r="AE256" s="9"/>
      <c r="AF256" s="9"/>
      <c r="AG256" s="11"/>
      <c r="AH256" s="9"/>
      <c r="AI256" s="9"/>
      <c r="AJ256" s="9"/>
      <c r="AK256" s="10">
        <v>3</v>
      </c>
      <c r="AL256" s="9"/>
      <c r="AM256" s="9"/>
      <c r="AN256" s="9"/>
      <c r="AO256" s="9"/>
      <c r="AP256" s="9"/>
      <c r="AQ256" s="9"/>
      <c r="AR256" s="9"/>
      <c r="AS256" s="9"/>
      <c r="AT256" s="9"/>
      <c r="AU256" s="9"/>
      <c r="AV256" s="9"/>
      <c r="AW256" s="9"/>
      <c r="AX256" s="10">
        <v>4</v>
      </c>
      <c r="AY256" s="9"/>
      <c r="AZ256" s="9"/>
      <c r="BA256" s="9"/>
      <c r="BB256" s="9"/>
      <c r="BC256" s="9"/>
      <c r="BD256" s="9"/>
      <c r="BE256" s="9"/>
      <c r="BF256" s="9"/>
      <c r="BG256" s="12">
        <f t="shared" si="56"/>
        <v>7</v>
      </c>
    </row>
    <row r="257" spans="1:59" ht="15.75" customHeight="1">
      <c r="A257" s="122"/>
      <c r="B257" s="36" t="s">
        <v>108</v>
      </c>
      <c r="C257" s="14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7">
        <v>0.5</v>
      </c>
      <c r="AL257" s="15"/>
      <c r="AM257" s="15"/>
      <c r="AN257" s="15"/>
      <c r="AO257" s="15"/>
      <c r="AP257" s="15"/>
      <c r="AQ257" s="15"/>
      <c r="AR257" s="15"/>
      <c r="AS257" s="15"/>
      <c r="AT257" s="15"/>
      <c r="AU257" s="15"/>
      <c r="AV257" s="15"/>
      <c r="AW257" s="15"/>
      <c r="AX257" s="15"/>
      <c r="AY257" s="15"/>
      <c r="AZ257" s="15"/>
      <c r="BA257" s="15"/>
      <c r="BB257" s="15"/>
      <c r="BC257" s="15"/>
      <c r="BD257" s="15"/>
      <c r="BE257" s="15"/>
      <c r="BF257" s="15"/>
      <c r="BG257" s="16">
        <f t="shared" si="56"/>
        <v>0.5</v>
      </c>
    </row>
    <row r="258" spans="1:59" ht="15.75" customHeight="1">
      <c r="A258" s="122"/>
      <c r="B258" s="36" t="s">
        <v>109</v>
      </c>
      <c r="C258" s="14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7">
        <v>1</v>
      </c>
      <c r="AL258" s="15"/>
      <c r="AM258" s="15"/>
      <c r="AN258" s="15"/>
      <c r="AO258" s="15"/>
      <c r="AP258" s="15"/>
      <c r="AQ258" s="17">
        <v>2</v>
      </c>
      <c r="AR258" s="15"/>
      <c r="AS258" s="15"/>
      <c r="AT258" s="15"/>
      <c r="AU258" s="15"/>
      <c r="AV258" s="15"/>
      <c r="AW258" s="15"/>
      <c r="AX258" s="15"/>
      <c r="AY258" s="15"/>
      <c r="AZ258" s="15"/>
      <c r="BA258" s="15"/>
      <c r="BB258" s="15"/>
      <c r="BC258" s="15"/>
      <c r="BD258" s="15"/>
      <c r="BE258" s="15"/>
      <c r="BF258" s="15"/>
      <c r="BG258" s="16">
        <f t="shared" si="56"/>
        <v>3</v>
      </c>
    </row>
    <row r="259" spans="1:59" ht="15.75" customHeight="1">
      <c r="A259" s="122"/>
      <c r="B259" s="36" t="s">
        <v>110</v>
      </c>
      <c r="C259" s="14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8"/>
      <c r="AH259" s="15"/>
      <c r="AI259" s="15"/>
      <c r="AJ259" s="15"/>
      <c r="AK259" s="17">
        <v>6</v>
      </c>
      <c r="AL259" s="15"/>
      <c r="AM259" s="15"/>
      <c r="AN259" s="15"/>
      <c r="AO259" s="15"/>
      <c r="AP259" s="15"/>
      <c r="AQ259" s="17">
        <v>1</v>
      </c>
      <c r="AR259" s="15"/>
      <c r="AS259" s="15"/>
      <c r="AT259" s="15"/>
      <c r="AU259" s="15"/>
      <c r="AV259" s="15"/>
      <c r="AW259" s="15"/>
      <c r="AX259" s="15"/>
      <c r="AY259" s="15"/>
      <c r="AZ259" s="15"/>
      <c r="BA259" s="15"/>
      <c r="BB259" s="15"/>
      <c r="BC259" s="15"/>
      <c r="BD259" s="15"/>
      <c r="BE259" s="15"/>
      <c r="BF259" s="15"/>
      <c r="BG259" s="16">
        <f t="shared" si="56"/>
        <v>7</v>
      </c>
    </row>
    <row r="260" spans="1:59" ht="15.75" customHeight="1">
      <c r="A260" s="122"/>
      <c r="B260" s="36" t="s">
        <v>111</v>
      </c>
      <c r="C260" s="14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8"/>
      <c r="AH260" s="15"/>
      <c r="AI260" s="15"/>
      <c r="AJ260" s="15"/>
      <c r="AK260" s="17">
        <v>2</v>
      </c>
      <c r="AL260" s="15"/>
      <c r="AM260" s="15"/>
      <c r="AN260" s="15"/>
      <c r="AO260" s="15"/>
      <c r="AP260" s="15"/>
      <c r="AQ260" s="15"/>
      <c r="AR260" s="15"/>
      <c r="AS260" s="15"/>
      <c r="AT260" s="15"/>
      <c r="AU260" s="15"/>
      <c r="AV260" s="15"/>
      <c r="AW260" s="15"/>
      <c r="AX260" s="15"/>
      <c r="AY260" s="15"/>
      <c r="AZ260" s="15"/>
      <c r="BA260" s="15"/>
      <c r="BB260" s="15"/>
      <c r="BC260" s="15"/>
      <c r="BD260" s="15"/>
      <c r="BE260" s="15"/>
      <c r="BF260" s="15"/>
      <c r="BG260" s="16">
        <f t="shared" si="56"/>
        <v>2</v>
      </c>
    </row>
    <row r="261" spans="1:59" ht="15.75" customHeight="1">
      <c r="A261" s="122"/>
      <c r="B261" s="36" t="s">
        <v>112</v>
      </c>
      <c r="C261" s="14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/>
      <c r="AN261" s="15"/>
      <c r="AO261" s="15"/>
      <c r="AP261" s="15"/>
      <c r="AQ261" s="15"/>
      <c r="AR261" s="15"/>
      <c r="AS261" s="15"/>
      <c r="AT261" s="15"/>
      <c r="AU261" s="15"/>
      <c r="AV261" s="15"/>
      <c r="AW261" s="15"/>
      <c r="AX261" s="15"/>
      <c r="AY261" s="15"/>
      <c r="AZ261" s="15"/>
      <c r="BA261" s="15"/>
      <c r="BB261" s="15"/>
      <c r="BC261" s="15"/>
      <c r="BD261" s="15"/>
      <c r="BE261" s="15"/>
      <c r="BF261" s="15"/>
      <c r="BG261" s="16">
        <f t="shared" si="56"/>
        <v>0</v>
      </c>
    </row>
    <row r="262" spans="1:59" ht="15.75" customHeight="1">
      <c r="A262" s="122"/>
      <c r="B262" s="36" t="s">
        <v>55</v>
      </c>
      <c r="C262" s="38"/>
      <c r="D262" s="38">
        <f t="shared" ref="D262:BF262" si="57">SUM(D256:D261)</f>
        <v>0</v>
      </c>
      <c r="E262" s="38">
        <f t="shared" si="57"/>
        <v>0</v>
      </c>
      <c r="F262" s="38">
        <f t="shared" si="57"/>
        <v>0</v>
      </c>
      <c r="G262" s="38">
        <f t="shared" si="57"/>
        <v>0</v>
      </c>
      <c r="H262" s="38">
        <f t="shared" si="57"/>
        <v>0</v>
      </c>
      <c r="I262" s="38">
        <f t="shared" si="57"/>
        <v>0</v>
      </c>
      <c r="J262" s="38">
        <f t="shared" si="57"/>
        <v>0</v>
      </c>
      <c r="K262" s="38">
        <f t="shared" si="57"/>
        <v>0</v>
      </c>
      <c r="L262" s="38">
        <f t="shared" si="57"/>
        <v>0</v>
      </c>
      <c r="M262" s="38">
        <f t="shared" si="57"/>
        <v>0</v>
      </c>
      <c r="N262" s="38">
        <f t="shared" si="57"/>
        <v>0</v>
      </c>
      <c r="O262" s="38">
        <f t="shared" si="57"/>
        <v>0</v>
      </c>
      <c r="P262" s="38">
        <f t="shared" si="57"/>
        <v>0</v>
      </c>
      <c r="Q262" s="38">
        <f t="shared" si="57"/>
        <v>0</v>
      </c>
      <c r="R262" s="38">
        <f t="shared" si="57"/>
        <v>0</v>
      </c>
      <c r="S262" s="38">
        <f t="shared" si="57"/>
        <v>0</v>
      </c>
      <c r="T262" s="38">
        <f t="shared" si="57"/>
        <v>0</v>
      </c>
      <c r="U262" s="38">
        <f t="shared" si="57"/>
        <v>0</v>
      </c>
      <c r="V262" s="38">
        <f t="shared" si="57"/>
        <v>0</v>
      </c>
      <c r="W262" s="38">
        <f t="shared" si="57"/>
        <v>0</v>
      </c>
      <c r="X262" s="38">
        <f t="shared" si="57"/>
        <v>0</v>
      </c>
      <c r="Y262" s="38">
        <f t="shared" si="57"/>
        <v>0</v>
      </c>
      <c r="Z262" s="38">
        <f t="shared" si="57"/>
        <v>0</v>
      </c>
      <c r="AA262" s="38">
        <f t="shared" si="57"/>
        <v>0</v>
      </c>
      <c r="AB262" s="38">
        <f t="shared" si="57"/>
        <v>0</v>
      </c>
      <c r="AC262" s="38">
        <f t="shared" si="57"/>
        <v>0</v>
      </c>
      <c r="AD262" s="38">
        <f t="shared" si="57"/>
        <v>0</v>
      </c>
      <c r="AE262" s="38">
        <f t="shared" si="57"/>
        <v>0</v>
      </c>
      <c r="AF262" s="38">
        <f t="shared" si="57"/>
        <v>0</v>
      </c>
      <c r="AG262" s="38">
        <f t="shared" si="57"/>
        <v>0</v>
      </c>
      <c r="AH262" s="38">
        <f t="shared" si="57"/>
        <v>0</v>
      </c>
      <c r="AI262" s="38">
        <f t="shared" si="57"/>
        <v>0</v>
      </c>
      <c r="AJ262" s="38">
        <f t="shared" si="57"/>
        <v>0</v>
      </c>
      <c r="AK262" s="38">
        <f t="shared" si="57"/>
        <v>12.5</v>
      </c>
      <c r="AL262" s="38">
        <f t="shared" si="57"/>
        <v>0</v>
      </c>
      <c r="AM262" s="38">
        <f t="shared" si="57"/>
        <v>0</v>
      </c>
      <c r="AN262" s="38">
        <f t="shared" si="57"/>
        <v>0</v>
      </c>
      <c r="AO262" s="38">
        <f t="shared" si="57"/>
        <v>0</v>
      </c>
      <c r="AP262" s="38">
        <f t="shared" si="57"/>
        <v>0</v>
      </c>
      <c r="AQ262" s="38">
        <f t="shared" si="57"/>
        <v>3</v>
      </c>
      <c r="AR262" s="38">
        <f t="shared" si="57"/>
        <v>0</v>
      </c>
      <c r="AS262" s="38">
        <f t="shared" si="57"/>
        <v>0</v>
      </c>
      <c r="AT262" s="38">
        <f t="shared" si="57"/>
        <v>0</v>
      </c>
      <c r="AU262" s="38">
        <f t="shared" si="57"/>
        <v>0</v>
      </c>
      <c r="AV262" s="38">
        <f t="shared" si="57"/>
        <v>0</v>
      </c>
      <c r="AW262" s="38">
        <f t="shared" si="57"/>
        <v>0</v>
      </c>
      <c r="AX262" s="38">
        <f t="shared" si="57"/>
        <v>4</v>
      </c>
      <c r="AY262" s="38">
        <f t="shared" si="57"/>
        <v>0</v>
      </c>
      <c r="AZ262" s="38">
        <f t="shared" si="57"/>
        <v>0</v>
      </c>
      <c r="BA262" s="38">
        <f t="shared" si="57"/>
        <v>0</v>
      </c>
      <c r="BB262" s="38">
        <f t="shared" si="57"/>
        <v>0</v>
      </c>
      <c r="BC262" s="38">
        <f t="shared" si="57"/>
        <v>0</v>
      </c>
      <c r="BD262" s="38">
        <f t="shared" si="57"/>
        <v>0</v>
      </c>
      <c r="BE262" s="38">
        <f t="shared" si="57"/>
        <v>0</v>
      </c>
      <c r="BF262" s="38">
        <f t="shared" si="57"/>
        <v>0</v>
      </c>
      <c r="BG262" s="20">
        <f t="shared" si="56"/>
        <v>19.5</v>
      </c>
    </row>
    <row r="263" spans="1:59" ht="15.75" customHeight="1">
      <c r="A263" s="122"/>
      <c r="B263" s="36"/>
      <c r="C263" s="14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5"/>
      <c r="AN263" s="15"/>
      <c r="AO263" s="15"/>
      <c r="AP263" s="15"/>
      <c r="AQ263" s="15"/>
      <c r="AR263" s="15"/>
      <c r="AS263" s="15"/>
      <c r="AT263" s="15"/>
      <c r="AU263" s="15"/>
      <c r="AV263" s="15"/>
      <c r="AW263" s="15"/>
      <c r="AX263" s="15"/>
      <c r="AY263" s="15"/>
      <c r="AZ263" s="15"/>
      <c r="BA263" s="15"/>
      <c r="BB263" s="15"/>
      <c r="BC263" s="15"/>
      <c r="BD263" s="15"/>
      <c r="BE263" s="15"/>
      <c r="BF263" s="15"/>
      <c r="BG263" s="23"/>
    </row>
    <row r="264" spans="1:59" ht="15.75" customHeight="1">
      <c r="A264" s="123"/>
      <c r="B264" s="39" t="s">
        <v>1</v>
      </c>
      <c r="C264" s="40"/>
      <c r="D264" s="41"/>
      <c r="E264" s="41"/>
      <c r="F264" s="41"/>
      <c r="G264" s="41"/>
      <c r="H264" s="41"/>
      <c r="I264" s="41"/>
      <c r="J264" s="41"/>
      <c r="K264" s="41"/>
      <c r="L264" s="41"/>
      <c r="M264" s="41"/>
      <c r="N264" s="41"/>
      <c r="O264" s="41"/>
      <c r="P264" s="41"/>
      <c r="Q264" s="41"/>
      <c r="R264" s="41"/>
      <c r="S264" s="41"/>
      <c r="T264" s="41"/>
      <c r="U264" s="41"/>
      <c r="V264" s="41"/>
      <c r="W264" s="41"/>
      <c r="X264" s="41"/>
      <c r="Y264" s="41"/>
      <c r="Z264" s="41"/>
      <c r="AA264" s="41"/>
      <c r="AB264" s="41"/>
      <c r="AC264" s="41"/>
      <c r="AD264" s="41"/>
      <c r="AE264" s="41"/>
      <c r="AF264" s="41"/>
      <c r="AG264" s="41"/>
      <c r="AH264" s="41"/>
      <c r="AI264" s="41"/>
      <c r="AJ264" s="41"/>
      <c r="AK264" s="41"/>
      <c r="AL264" s="41"/>
      <c r="AM264" s="41"/>
      <c r="AN264" s="41"/>
      <c r="AO264" s="41"/>
      <c r="AP264" s="41"/>
      <c r="AQ264" s="41"/>
      <c r="AR264" s="41"/>
      <c r="AS264" s="41"/>
      <c r="AT264" s="41"/>
      <c r="AU264" s="41"/>
      <c r="AV264" s="41"/>
      <c r="AW264" s="41"/>
      <c r="AX264" s="41"/>
      <c r="AY264" s="41"/>
      <c r="AZ264" s="41"/>
      <c r="BA264" s="41"/>
      <c r="BB264" s="41"/>
      <c r="BC264" s="41"/>
      <c r="BD264" s="41"/>
      <c r="BE264" s="41"/>
      <c r="BF264" s="41"/>
      <c r="BG264" s="33">
        <f t="shared" ref="BG264:BG271" si="58">SUM(C264:BF264)</f>
        <v>0</v>
      </c>
    </row>
    <row r="265" spans="1:59" ht="15.75" customHeight="1">
      <c r="A265" s="121">
        <v>30</v>
      </c>
      <c r="B265" s="34" t="s">
        <v>107</v>
      </c>
      <c r="C265" s="8"/>
      <c r="D265" s="9"/>
      <c r="E265" s="9"/>
      <c r="F265" s="9"/>
      <c r="G265" s="9"/>
      <c r="H265" s="10"/>
      <c r="I265" s="9"/>
      <c r="J265" s="9"/>
      <c r="K265" s="10"/>
      <c r="L265" s="9"/>
      <c r="M265" s="9"/>
      <c r="N265" s="9"/>
      <c r="O265" s="9"/>
      <c r="P265" s="9"/>
      <c r="Q265" s="10">
        <v>10</v>
      </c>
      <c r="R265" s="9"/>
      <c r="S265" s="10">
        <v>2</v>
      </c>
      <c r="T265" s="9"/>
      <c r="U265" s="9"/>
      <c r="V265" s="9"/>
      <c r="W265" s="9"/>
      <c r="X265" s="9"/>
      <c r="Y265" s="9"/>
      <c r="Z265" s="9"/>
      <c r="AA265" s="9"/>
      <c r="AB265" s="9"/>
      <c r="AC265" s="9"/>
      <c r="AD265" s="10">
        <v>1</v>
      </c>
      <c r="AE265" s="9"/>
      <c r="AF265" s="9"/>
      <c r="AG265" s="35">
        <v>0.5</v>
      </c>
      <c r="AH265" s="9"/>
      <c r="AI265" s="9"/>
      <c r="AJ265" s="9"/>
      <c r="AK265" s="10">
        <v>2</v>
      </c>
      <c r="AL265" s="9"/>
      <c r="AM265" s="9"/>
      <c r="AN265" s="9"/>
      <c r="AO265" s="9"/>
      <c r="AP265" s="9"/>
      <c r="AQ265" s="9"/>
      <c r="AR265" s="9"/>
      <c r="AS265" s="9"/>
      <c r="AT265" s="9"/>
      <c r="AU265" s="9"/>
      <c r="AV265" s="9"/>
      <c r="AW265" s="9"/>
      <c r="AX265" s="9"/>
      <c r="AY265" s="9"/>
      <c r="AZ265" s="9"/>
      <c r="BA265" s="9"/>
      <c r="BB265" s="9"/>
      <c r="BC265" s="9"/>
      <c r="BD265" s="9"/>
      <c r="BE265" s="9"/>
      <c r="BF265" s="9"/>
      <c r="BG265" s="12">
        <f t="shared" si="58"/>
        <v>15.5</v>
      </c>
    </row>
    <row r="266" spans="1:59" ht="15.75" customHeight="1">
      <c r="A266" s="122"/>
      <c r="B266" s="36" t="s">
        <v>108</v>
      </c>
      <c r="C266" s="14"/>
      <c r="D266" s="15"/>
      <c r="E266" s="15"/>
      <c r="F266" s="15"/>
      <c r="G266" s="15"/>
      <c r="H266" s="17"/>
      <c r="I266" s="15"/>
      <c r="J266" s="15"/>
      <c r="K266" s="15"/>
      <c r="L266" s="15"/>
      <c r="M266" s="15"/>
      <c r="N266" s="15"/>
      <c r="O266" s="15"/>
      <c r="P266" s="15"/>
      <c r="Q266" s="17">
        <v>1</v>
      </c>
      <c r="R266" s="15"/>
      <c r="S266" s="17">
        <v>1.5</v>
      </c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/>
      <c r="AN266" s="15"/>
      <c r="AO266" s="15"/>
      <c r="AP266" s="15"/>
      <c r="AQ266" s="15"/>
      <c r="AR266" s="15"/>
      <c r="AS266" s="15"/>
      <c r="AT266" s="15"/>
      <c r="AU266" s="15"/>
      <c r="AV266" s="15"/>
      <c r="AW266" s="15"/>
      <c r="AX266" s="15"/>
      <c r="AY266" s="15"/>
      <c r="AZ266" s="15"/>
      <c r="BA266" s="15"/>
      <c r="BB266" s="15"/>
      <c r="BC266" s="15"/>
      <c r="BD266" s="15"/>
      <c r="BE266" s="15"/>
      <c r="BF266" s="15"/>
      <c r="BG266" s="16">
        <f t="shared" si="58"/>
        <v>2.5</v>
      </c>
    </row>
    <row r="267" spans="1:59" ht="15.75" customHeight="1">
      <c r="A267" s="122"/>
      <c r="B267" s="36" t="s">
        <v>109</v>
      </c>
      <c r="C267" s="14"/>
      <c r="D267" s="15"/>
      <c r="E267" s="15"/>
      <c r="F267" s="15"/>
      <c r="G267" s="15"/>
      <c r="H267" s="17"/>
      <c r="I267" s="15"/>
      <c r="J267" s="15"/>
      <c r="K267" s="15"/>
      <c r="L267" s="15"/>
      <c r="M267" s="15"/>
      <c r="N267" s="15"/>
      <c r="O267" s="15"/>
      <c r="P267" s="17"/>
      <c r="Q267" s="17">
        <v>2</v>
      </c>
      <c r="R267" s="15"/>
      <c r="S267" s="15"/>
      <c r="T267" s="15"/>
      <c r="U267" s="15"/>
      <c r="V267" s="15"/>
      <c r="W267" s="15"/>
      <c r="X267" s="15"/>
      <c r="Y267" s="15"/>
      <c r="Z267" s="15"/>
      <c r="AA267" s="17">
        <v>2</v>
      </c>
      <c r="AB267" s="15"/>
      <c r="AC267" s="15"/>
      <c r="AD267" s="17">
        <v>1</v>
      </c>
      <c r="AE267" s="15"/>
      <c r="AF267" s="15"/>
      <c r="AG267" s="17">
        <v>4</v>
      </c>
      <c r="AH267" s="15"/>
      <c r="AI267" s="15"/>
      <c r="AJ267" s="15"/>
      <c r="AK267" s="17">
        <v>1</v>
      </c>
      <c r="AL267" s="15"/>
      <c r="AM267" s="15"/>
      <c r="AN267" s="15"/>
      <c r="AO267" s="15"/>
      <c r="AP267" s="15"/>
      <c r="AQ267" s="15"/>
      <c r="AR267" s="15"/>
      <c r="AS267" s="15"/>
      <c r="AT267" s="15"/>
      <c r="AU267" s="15"/>
      <c r="AV267" s="15"/>
      <c r="AW267" s="15"/>
      <c r="AX267" s="15"/>
      <c r="AY267" s="15"/>
      <c r="AZ267" s="15"/>
      <c r="BA267" s="15"/>
      <c r="BB267" s="15"/>
      <c r="BC267" s="15"/>
      <c r="BD267" s="15"/>
      <c r="BE267" s="15"/>
      <c r="BF267" s="15"/>
      <c r="BG267" s="16">
        <f t="shared" si="58"/>
        <v>10</v>
      </c>
    </row>
    <row r="268" spans="1:59" ht="15.75" customHeight="1">
      <c r="A268" s="122"/>
      <c r="B268" s="36" t="s">
        <v>110</v>
      </c>
      <c r="C268" s="14"/>
      <c r="D268" s="15"/>
      <c r="E268" s="15"/>
      <c r="F268" s="15"/>
      <c r="G268" s="15"/>
      <c r="H268" s="17"/>
      <c r="I268" s="15"/>
      <c r="J268" s="15"/>
      <c r="K268" s="17"/>
      <c r="L268" s="15"/>
      <c r="M268" s="15"/>
      <c r="N268" s="15"/>
      <c r="O268" s="15"/>
      <c r="P268" s="15"/>
      <c r="Q268" s="17">
        <v>25</v>
      </c>
      <c r="R268" s="15"/>
      <c r="S268" s="17">
        <v>7</v>
      </c>
      <c r="T268" s="15"/>
      <c r="U268" s="15"/>
      <c r="V268" s="15"/>
      <c r="W268" s="15"/>
      <c r="X268" s="15"/>
      <c r="Y268" s="15"/>
      <c r="Z268" s="15"/>
      <c r="AA268" s="17">
        <v>4</v>
      </c>
      <c r="AB268" s="15"/>
      <c r="AC268" s="15"/>
      <c r="AD268" s="17">
        <v>7</v>
      </c>
      <c r="AE268" s="15"/>
      <c r="AF268" s="15"/>
      <c r="AG268" s="37">
        <v>2</v>
      </c>
      <c r="AH268" s="15"/>
      <c r="AI268" s="15"/>
      <c r="AJ268" s="15"/>
      <c r="AK268" s="17">
        <v>2</v>
      </c>
      <c r="AL268" s="15"/>
      <c r="AM268" s="15"/>
      <c r="AN268" s="15"/>
      <c r="AO268" s="15"/>
      <c r="AP268" s="15"/>
      <c r="AQ268" s="15"/>
      <c r="AR268" s="15"/>
      <c r="AS268" s="15"/>
      <c r="AT268" s="15"/>
      <c r="AU268" s="15"/>
      <c r="AV268" s="15"/>
      <c r="AW268" s="15"/>
      <c r="AX268" s="15"/>
      <c r="AY268" s="15"/>
      <c r="AZ268" s="15"/>
      <c r="BA268" s="15"/>
      <c r="BB268" s="15"/>
      <c r="BC268" s="15"/>
      <c r="BD268" s="15"/>
      <c r="BE268" s="15"/>
      <c r="BF268" s="15"/>
      <c r="BG268" s="16">
        <f t="shared" si="58"/>
        <v>47</v>
      </c>
    </row>
    <row r="269" spans="1:59" ht="15.75" customHeight="1">
      <c r="A269" s="122"/>
      <c r="B269" s="36" t="s">
        <v>111</v>
      </c>
      <c r="C269" s="14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7">
        <v>3.5</v>
      </c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8"/>
      <c r="AH269" s="15"/>
      <c r="AI269" s="15"/>
      <c r="AJ269" s="15"/>
      <c r="AK269" s="15"/>
      <c r="AL269" s="15"/>
      <c r="AM269" s="15"/>
      <c r="AN269" s="15"/>
      <c r="AO269" s="15"/>
      <c r="AP269" s="15"/>
      <c r="AQ269" s="15"/>
      <c r="AR269" s="15"/>
      <c r="AS269" s="15"/>
      <c r="AT269" s="15"/>
      <c r="AU269" s="15"/>
      <c r="AV269" s="15"/>
      <c r="AW269" s="15"/>
      <c r="AX269" s="15"/>
      <c r="AY269" s="15"/>
      <c r="AZ269" s="15"/>
      <c r="BA269" s="15"/>
      <c r="BB269" s="15"/>
      <c r="BC269" s="15"/>
      <c r="BD269" s="15"/>
      <c r="BE269" s="15"/>
      <c r="BF269" s="15"/>
      <c r="BG269" s="16">
        <f t="shared" si="58"/>
        <v>3.5</v>
      </c>
    </row>
    <row r="270" spans="1:59" ht="15.75" customHeight="1">
      <c r="A270" s="122"/>
      <c r="B270" s="36" t="s">
        <v>112</v>
      </c>
      <c r="C270" s="14"/>
      <c r="D270" s="15"/>
      <c r="E270" s="15"/>
      <c r="F270" s="15"/>
      <c r="G270" s="15"/>
      <c r="H270" s="17"/>
      <c r="I270" s="15"/>
      <c r="J270" s="15"/>
      <c r="K270" s="15"/>
      <c r="L270" s="15"/>
      <c r="M270" s="15"/>
      <c r="N270" s="15"/>
      <c r="O270" s="15"/>
      <c r="P270" s="15"/>
      <c r="Q270" s="17">
        <v>1.5</v>
      </c>
      <c r="R270" s="15"/>
      <c r="S270" s="17">
        <v>2</v>
      </c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7">
        <v>2</v>
      </c>
      <c r="AE270" s="15"/>
      <c r="AF270" s="15"/>
      <c r="AG270" s="15"/>
      <c r="AH270" s="15"/>
      <c r="AI270" s="15"/>
      <c r="AJ270" s="15"/>
      <c r="AK270" s="15"/>
      <c r="AL270" s="15"/>
      <c r="AM270" s="15"/>
      <c r="AN270" s="15"/>
      <c r="AO270" s="15"/>
      <c r="AP270" s="15"/>
      <c r="AQ270" s="15"/>
      <c r="AR270" s="15"/>
      <c r="AS270" s="15"/>
      <c r="AT270" s="15"/>
      <c r="AU270" s="15"/>
      <c r="AV270" s="15"/>
      <c r="AW270" s="15"/>
      <c r="AX270" s="15"/>
      <c r="AY270" s="15"/>
      <c r="AZ270" s="15"/>
      <c r="BA270" s="15"/>
      <c r="BB270" s="15"/>
      <c r="BC270" s="15"/>
      <c r="BD270" s="15"/>
      <c r="BE270" s="15"/>
      <c r="BF270" s="15"/>
      <c r="BG270" s="16">
        <f t="shared" si="58"/>
        <v>5.5</v>
      </c>
    </row>
    <row r="271" spans="1:59" ht="15.75" customHeight="1">
      <c r="A271" s="122"/>
      <c r="B271" s="36" t="s">
        <v>55</v>
      </c>
      <c r="C271" s="38"/>
      <c r="D271" s="38">
        <f t="shared" ref="D271:BF271" si="59">SUM(D265:D270)</f>
        <v>0</v>
      </c>
      <c r="E271" s="38">
        <f t="shared" si="59"/>
        <v>0</v>
      </c>
      <c r="F271" s="38">
        <f t="shared" si="59"/>
        <v>0</v>
      </c>
      <c r="G271" s="38">
        <f t="shared" si="59"/>
        <v>0</v>
      </c>
      <c r="H271" s="38">
        <f t="shared" si="59"/>
        <v>0</v>
      </c>
      <c r="I271" s="38">
        <f t="shared" si="59"/>
        <v>0</v>
      </c>
      <c r="J271" s="38">
        <f t="shared" si="59"/>
        <v>0</v>
      </c>
      <c r="K271" s="38">
        <f t="shared" si="59"/>
        <v>0</v>
      </c>
      <c r="L271" s="38">
        <f t="shared" si="59"/>
        <v>0</v>
      </c>
      <c r="M271" s="38">
        <f t="shared" si="59"/>
        <v>0</v>
      </c>
      <c r="N271" s="38">
        <f t="shared" si="59"/>
        <v>0</v>
      </c>
      <c r="O271" s="38">
        <f t="shared" si="59"/>
        <v>0</v>
      </c>
      <c r="P271" s="38">
        <f t="shared" si="59"/>
        <v>0</v>
      </c>
      <c r="Q271" s="38">
        <f t="shared" si="59"/>
        <v>43</v>
      </c>
      <c r="R271" s="38">
        <f t="shared" si="59"/>
        <v>0</v>
      </c>
      <c r="S271" s="38">
        <f t="shared" si="59"/>
        <v>12.5</v>
      </c>
      <c r="T271" s="38">
        <f t="shared" si="59"/>
        <v>0</v>
      </c>
      <c r="U271" s="38">
        <f t="shared" si="59"/>
        <v>0</v>
      </c>
      <c r="V271" s="38">
        <f t="shared" si="59"/>
        <v>0</v>
      </c>
      <c r="W271" s="38">
        <f t="shared" si="59"/>
        <v>0</v>
      </c>
      <c r="X271" s="38">
        <f t="shared" si="59"/>
        <v>0</v>
      </c>
      <c r="Y271" s="38">
        <f t="shared" si="59"/>
        <v>0</v>
      </c>
      <c r="Z271" s="38">
        <f t="shared" si="59"/>
        <v>0</v>
      </c>
      <c r="AA271" s="38">
        <f t="shared" si="59"/>
        <v>6</v>
      </c>
      <c r="AB271" s="38">
        <f t="shared" si="59"/>
        <v>0</v>
      </c>
      <c r="AC271" s="38">
        <f t="shared" si="59"/>
        <v>0</v>
      </c>
      <c r="AD271" s="38">
        <f t="shared" si="59"/>
        <v>11</v>
      </c>
      <c r="AE271" s="38">
        <f t="shared" si="59"/>
        <v>0</v>
      </c>
      <c r="AF271" s="38">
        <f t="shared" si="59"/>
        <v>0</v>
      </c>
      <c r="AG271" s="38">
        <f t="shared" si="59"/>
        <v>6.5</v>
      </c>
      <c r="AH271" s="38">
        <f t="shared" si="59"/>
        <v>0</v>
      </c>
      <c r="AI271" s="38">
        <f t="shared" si="59"/>
        <v>0</v>
      </c>
      <c r="AJ271" s="38">
        <f t="shared" si="59"/>
        <v>0</v>
      </c>
      <c r="AK271" s="38">
        <f t="shared" si="59"/>
        <v>5</v>
      </c>
      <c r="AL271" s="38">
        <f t="shared" si="59"/>
        <v>0</v>
      </c>
      <c r="AM271" s="38">
        <f t="shared" si="59"/>
        <v>0</v>
      </c>
      <c r="AN271" s="38">
        <f t="shared" si="59"/>
        <v>0</v>
      </c>
      <c r="AO271" s="38">
        <f t="shared" si="59"/>
        <v>0</v>
      </c>
      <c r="AP271" s="38">
        <f t="shared" si="59"/>
        <v>0</v>
      </c>
      <c r="AQ271" s="38">
        <f t="shared" si="59"/>
        <v>0</v>
      </c>
      <c r="AR271" s="38">
        <f t="shared" si="59"/>
        <v>0</v>
      </c>
      <c r="AS271" s="38">
        <f t="shared" si="59"/>
        <v>0</v>
      </c>
      <c r="AT271" s="38">
        <f t="shared" si="59"/>
        <v>0</v>
      </c>
      <c r="AU271" s="38">
        <f t="shared" si="59"/>
        <v>0</v>
      </c>
      <c r="AV271" s="38">
        <f t="shared" si="59"/>
        <v>0</v>
      </c>
      <c r="AW271" s="38">
        <f t="shared" si="59"/>
        <v>0</v>
      </c>
      <c r="AX271" s="38">
        <f t="shared" si="59"/>
        <v>0</v>
      </c>
      <c r="AY271" s="38">
        <f t="shared" si="59"/>
        <v>0</v>
      </c>
      <c r="AZ271" s="38">
        <f t="shared" si="59"/>
        <v>0</v>
      </c>
      <c r="BA271" s="38">
        <f t="shared" si="59"/>
        <v>0</v>
      </c>
      <c r="BB271" s="38">
        <f t="shared" si="59"/>
        <v>0</v>
      </c>
      <c r="BC271" s="38">
        <f t="shared" si="59"/>
        <v>0</v>
      </c>
      <c r="BD271" s="38">
        <f t="shared" si="59"/>
        <v>0</v>
      </c>
      <c r="BE271" s="38">
        <f t="shared" si="59"/>
        <v>0</v>
      </c>
      <c r="BF271" s="38">
        <f t="shared" si="59"/>
        <v>0</v>
      </c>
      <c r="BG271" s="20">
        <f t="shared" si="58"/>
        <v>84</v>
      </c>
    </row>
    <row r="272" spans="1:59" ht="15.75" customHeight="1">
      <c r="A272" s="122"/>
      <c r="B272" s="36"/>
      <c r="C272" s="14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15"/>
      <c r="AM272" s="15"/>
      <c r="AN272" s="15"/>
      <c r="AO272" s="15"/>
      <c r="AP272" s="15"/>
      <c r="AQ272" s="15"/>
      <c r="AR272" s="15"/>
      <c r="AS272" s="15"/>
      <c r="AT272" s="15"/>
      <c r="AU272" s="15"/>
      <c r="AV272" s="15"/>
      <c r="AW272" s="15"/>
      <c r="AX272" s="15"/>
      <c r="AY272" s="15"/>
      <c r="AZ272" s="15"/>
      <c r="BA272" s="15"/>
      <c r="BB272" s="15"/>
      <c r="BC272" s="15"/>
      <c r="BD272" s="15"/>
      <c r="BE272" s="15"/>
      <c r="BF272" s="15"/>
      <c r="BG272" s="23"/>
    </row>
    <row r="273" spans="1:59" ht="15.75" customHeight="1">
      <c r="A273" s="123"/>
      <c r="B273" s="39" t="s">
        <v>1</v>
      </c>
      <c r="C273" s="40"/>
      <c r="D273" s="41"/>
      <c r="E273" s="41"/>
      <c r="F273" s="41"/>
      <c r="G273" s="41"/>
      <c r="H273" s="41"/>
      <c r="I273" s="41"/>
      <c r="J273" s="41"/>
      <c r="K273" s="41"/>
      <c r="L273" s="41"/>
      <c r="M273" s="41"/>
      <c r="N273" s="41"/>
      <c r="O273" s="41"/>
      <c r="P273" s="41"/>
      <c r="Q273" s="41"/>
      <c r="R273" s="41"/>
      <c r="S273" s="41"/>
      <c r="T273" s="41"/>
      <c r="U273" s="41"/>
      <c r="V273" s="41"/>
      <c r="W273" s="41"/>
      <c r="X273" s="41"/>
      <c r="Y273" s="41"/>
      <c r="Z273" s="41"/>
      <c r="AA273" s="41"/>
      <c r="AB273" s="41"/>
      <c r="AC273" s="41"/>
      <c r="AD273" s="41"/>
      <c r="AE273" s="41"/>
      <c r="AF273" s="41"/>
      <c r="AG273" s="41"/>
      <c r="AH273" s="41"/>
      <c r="AI273" s="41"/>
      <c r="AJ273" s="41"/>
      <c r="AK273" s="41"/>
      <c r="AL273" s="41"/>
      <c r="AM273" s="41"/>
      <c r="AN273" s="41"/>
      <c r="AO273" s="41"/>
      <c r="AP273" s="41"/>
      <c r="AQ273" s="41"/>
      <c r="AR273" s="41"/>
      <c r="AS273" s="41"/>
      <c r="AT273" s="41"/>
      <c r="AU273" s="41"/>
      <c r="AV273" s="41"/>
      <c r="AW273" s="41"/>
      <c r="AX273" s="41"/>
      <c r="AY273" s="41"/>
      <c r="AZ273" s="41"/>
      <c r="BA273" s="41"/>
      <c r="BB273" s="41"/>
      <c r="BC273" s="41"/>
      <c r="BD273" s="41"/>
      <c r="BE273" s="41"/>
      <c r="BF273" s="41"/>
      <c r="BG273" s="33">
        <f t="shared" ref="BG273:BG280" si="60">SUM(C273:BF273)</f>
        <v>0</v>
      </c>
    </row>
    <row r="274" spans="1:59" ht="15.75" customHeight="1">
      <c r="A274" s="121">
        <v>31</v>
      </c>
      <c r="B274" s="34" t="s">
        <v>107</v>
      </c>
      <c r="C274" s="8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10"/>
      <c r="R274" s="9"/>
      <c r="S274" s="10"/>
      <c r="T274" s="9"/>
      <c r="U274" s="9"/>
      <c r="V274" s="9"/>
      <c r="W274" s="9"/>
      <c r="X274" s="9"/>
      <c r="Y274" s="9"/>
      <c r="Z274" s="9"/>
      <c r="AA274" s="9"/>
      <c r="AB274" s="9"/>
      <c r="AC274" s="9"/>
      <c r="AD274" s="10"/>
      <c r="AE274" s="9"/>
      <c r="AF274" s="9"/>
      <c r="AG274" s="11"/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9"/>
      <c r="AS274" s="9"/>
      <c r="AT274" s="9"/>
      <c r="AU274" s="9"/>
      <c r="AV274" s="9"/>
      <c r="AW274" s="9"/>
      <c r="AX274" s="9"/>
      <c r="AY274" s="9"/>
      <c r="AZ274" s="9"/>
      <c r="BA274" s="9"/>
      <c r="BB274" s="9"/>
      <c r="BC274" s="9"/>
      <c r="BD274" s="9"/>
      <c r="BE274" s="9"/>
      <c r="BF274" s="9"/>
      <c r="BG274" s="12">
        <f t="shared" si="60"/>
        <v>0</v>
      </c>
    </row>
    <row r="275" spans="1:59" ht="15.75" customHeight="1">
      <c r="A275" s="122"/>
      <c r="B275" s="36" t="s">
        <v>108</v>
      </c>
      <c r="C275" s="14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7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  <c r="AN275" s="15"/>
      <c r="AO275" s="15"/>
      <c r="AP275" s="15"/>
      <c r="AQ275" s="15"/>
      <c r="AR275" s="15"/>
      <c r="AS275" s="15"/>
      <c r="AT275" s="15"/>
      <c r="AU275" s="15"/>
      <c r="AV275" s="15"/>
      <c r="AW275" s="15"/>
      <c r="AX275" s="15"/>
      <c r="AY275" s="15"/>
      <c r="AZ275" s="15"/>
      <c r="BA275" s="15"/>
      <c r="BB275" s="15"/>
      <c r="BC275" s="15"/>
      <c r="BD275" s="15"/>
      <c r="BE275" s="15"/>
      <c r="BF275" s="15"/>
      <c r="BG275" s="16">
        <f t="shared" si="60"/>
        <v>0</v>
      </c>
    </row>
    <row r="276" spans="1:59" ht="15.75" customHeight="1">
      <c r="A276" s="122"/>
      <c r="B276" s="36" t="s">
        <v>109</v>
      </c>
      <c r="C276" s="14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7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7"/>
      <c r="AE276" s="15"/>
      <c r="AF276" s="15"/>
      <c r="AG276" s="15"/>
      <c r="AH276" s="15"/>
      <c r="AI276" s="15"/>
      <c r="AJ276" s="15"/>
      <c r="AK276" s="15"/>
      <c r="AL276" s="15"/>
      <c r="AM276" s="15"/>
      <c r="AN276" s="15"/>
      <c r="AO276" s="15"/>
      <c r="AP276" s="15"/>
      <c r="AQ276" s="15"/>
      <c r="AR276" s="15"/>
      <c r="AS276" s="15"/>
      <c r="AT276" s="15"/>
      <c r="AU276" s="15"/>
      <c r="AV276" s="15"/>
      <c r="AW276" s="15"/>
      <c r="AX276" s="15"/>
      <c r="AY276" s="15"/>
      <c r="AZ276" s="15"/>
      <c r="BA276" s="15"/>
      <c r="BB276" s="15"/>
      <c r="BC276" s="15"/>
      <c r="BD276" s="15"/>
      <c r="BE276" s="15"/>
      <c r="BF276" s="15"/>
      <c r="BG276" s="16">
        <f t="shared" si="60"/>
        <v>0</v>
      </c>
    </row>
    <row r="277" spans="1:59" ht="15.75" customHeight="1">
      <c r="A277" s="122"/>
      <c r="B277" s="36" t="s">
        <v>110</v>
      </c>
      <c r="C277" s="14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7"/>
      <c r="R277" s="15"/>
      <c r="S277" s="17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7"/>
      <c r="AE277" s="15"/>
      <c r="AF277" s="15"/>
      <c r="AG277" s="18"/>
      <c r="AH277" s="15"/>
      <c r="AI277" s="15"/>
      <c r="AJ277" s="15"/>
      <c r="AK277" s="15"/>
      <c r="AL277" s="15"/>
      <c r="AM277" s="15"/>
      <c r="AN277" s="15"/>
      <c r="AO277" s="15"/>
      <c r="AP277" s="15"/>
      <c r="AQ277" s="15"/>
      <c r="AR277" s="15"/>
      <c r="AS277" s="15"/>
      <c r="AT277" s="15"/>
      <c r="AU277" s="15"/>
      <c r="AV277" s="15"/>
      <c r="AW277" s="15"/>
      <c r="AX277" s="15"/>
      <c r="AY277" s="15"/>
      <c r="AZ277" s="15"/>
      <c r="BA277" s="15"/>
      <c r="BB277" s="15"/>
      <c r="BC277" s="15"/>
      <c r="BD277" s="15"/>
      <c r="BE277" s="15"/>
      <c r="BF277" s="15"/>
      <c r="BG277" s="16">
        <f t="shared" si="60"/>
        <v>0</v>
      </c>
    </row>
    <row r="278" spans="1:59" ht="15.75" customHeight="1">
      <c r="A278" s="122"/>
      <c r="B278" s="36" t="s">
        <v>111</v>
      </c>
      <c r="C278" s="14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7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8"/>
      <c r="AH278" s="15"/>
      <c r="AI278" s="15"/>
      <c r="AJ278" s="15"/>
      <c r="AK278" s="15"/>
      <c r="AL278" s="15"/>
      <c r="AM278" s="15"/>
      <c r="AN278" s="15"/>
      <c r="AO278" s="15"/>
      <c r="AP278" s="15"/>
      <c r="AQ278" s="15"/>
      <c r="AR278" s="15"/>
      <c r="AS278" s="15"/>
      <c r="AT278" s="15"/>
      <c r="AU278" s="15"/>
      <c r="AV278" s="15"/>
      <c r="AW278" s="15"/>
      <c r="AX278" s="15"/>
      <c r="AY278" s="15"/>
      <c r="AZ278" s="15"/>
      <c r="BA278" s="15"/>
      <c r="BB278" s="15"/>
      <c r="BC278" s="15"/>
      <c r="BD278" s="15"/>
      <c r="BE278" s="15"/>
      <c r="BF278" s="15"/>
      <c r="BG278" s="16">
        <f t="shared" si="60"/>
        <v>0</v>
      </c>
    </row>
    <row r="279" spans="1:59" ht="15.75" customHeight="1">
      <c r="A279" s="122"/>
      <c r="B279" s="36" t="s">
        <v>112</v>
      </c>
      <c r="C279" s="14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7"/>
      <c r="R279" s="15"/>
      <c r="S279" s="17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7"/>
      <c r="AE279" s="15"/>
      <c r="AF279" s="15"/>
      <c r="AG279" s="15"/>
      <c r="AH279" s="15"/>
      <c r="AI279" s="15"/>
      <c r="AJ279" s="15"/>
      <c r="AK279" s="15"/>
      <c r="AL279" s="15"/>
      <c r="AM279" s="15"/>
      <c r="AN279" s="15"/>
      <c r="AO279" s="15"/>
      <c r="AP279" s="15"/>
      <c r="AQ279" s="15"/>
      <c r="AR279" s="15"/>
      <c r="AS279" s="15"/>
      <c r="AT279" s="15"/>
      <c r="AU279" s="15"/>
      <c r="AV279" s="15"/>
      <c r="AW279" s="15"/>
      <c r="AX279" s="15"/>
      <c r="AY279" s="15"/>
      <c r="AZ279" s="15"/>
      <c r="BA279" s="15"/>
      <c r="BB279" s="15"/>
      <c r="BC279" s="15"/>
      <c r="BD279" s="15"/>
      <c r="BE279" s="15"/>
      <c r="BF279" s="15"/>
      <c r="BG279" s="16">
        <f t="shared" si="60"/>
        <v>0</v>
      </c>
    </row>
    <row r="280" spans="1:59" ht="15.75" customHeight="1">
      <c r="A280" s="122"/>
      <c r="B280" s="36" t="s">
        <v>55</v>
      </c>
      <c r="C280" s="38"/>
      <c r="D280" s="38">
        <f t="shared" ref="D280:BF280" si="61">SUM(D274:D279)</f>
        <v>0</v>
      </c>
      <c r="E280" s="38">
        <f t="shared" si="61"/>
        <v>0</v>
      </c>
      <c r="F280" s="38">
        <f t="shared" si="61"/>
        <v>0</v>
      </c>
      <c r="G280" s="38">
        <f t="shared" si="61"/>
        <v>0</v>
      </c>
      <c r="H280" s="38">
        <f t="shared" si="61"/>
        <v>0</v>
      </c>
      <c r="I280" s="38">
        <f t="shared" si="61"/>
        <v>0</v>
      </c>
      <c r="J280" s="38">
        <f t="shared" si="61"/>
        <v>0</v>
      </c>
      <c r="K280" s="38">
        <f t="shared" si="61"/>
        <v>0</v>
      </c>
      <c r="L280" s="38">
        <f t="shared" si="61"/>
        <v>0</v>
      </c>
      <c r="M280" s="38">
        <f t="shared" si="61"/>
        <v>0</v>
      </c>
      <c r="N280" s="38">
        <f t="shared" si="61"/>
        <v>0</v>
      </c>
      <c r="O280" s="38">
        <f t="shared" si="61"/>
        <v>0</v>
      </c>
      <c r="P280" s="38">
        <f t="shared" si="61"/>
        <v>0</v>
      </c>
      <c r="Q280" s="38">
        <f t="shared" si="61"/>
        <v>0</v>
      </c>
      <c r="R280" s="38">
        <f t="shared" si="61"/>
        <v>0</v>
      </c>
      <c r="S280" s="38">
        <f t="shared" si="61"/>
        <v>0</v>
      </c>
      <c r="T280" s="38">
        <f t="shared" si="61"/>
        <v>0</v>
      </c>
      <c r="U280" s="38">
        <f t="shared" si="61"/>
        <v>0</v>
      </c>
      <c r="V280" s="38">
        <f t="shared" si="61"/>
        <v>0</v>
      </c>
      <c r="W280" s="38">
        <f t="shared" si="61"/>
        <v>0</v>
      </c>
      <c r="X280" s="38">
        <f t="shared" si="61"/>
        <v>0</v>
      </c>
      <c r="Y280" s="38">
        <f t="shared" si="61"/>
        <v>0</v>
      </c>
      <c r="Z280" s="38">
        <f t="shared" si="61"/>
        <v>0</v>
      </c>
      <c r="AA280" s="38">
        <f t="shared" si="61"/>
        <v>0</v>
      </c>
      <c r="AB280" s="38">
        <f t="shared" si="61"/>
        <v>0</v>
      </c>
      <c r="AC280" s="38">
        <f t="shared" si="61"/>
        <v>0</v>
      </c>
      <c r="AD280" s="38">
        <f t="shared" si="61"/>
        <v>0</v>
      </c>
      <c r="AE280" s="38">
        <f t="shared" si="61"/>
        <v>0</v>
      </c>
      <c r="AF280" s="38">
        <f t="shared" si="61"/>
        <v>0</v>
      </c>
      <c r="AG280" s="38">
        <f t="shared" si="61"/>
        <v>0</v>
      </c>
      <c r="AH280" s="38">
        <f t="shared" si="61"/>
        <v>0</v>
      </c>
      <c r="AI280" s="38">
        <f t="shared" si="61"/>
        <v>0</v>
      </c>
      <c r="AJ280" s="38">
        <f t="shared" si="61"/>
        <v>0</v>
      </c>
      <c r="AK280" s="38">
        <f t="shared" si="61"/>
        <v>0</v>
      </c>
      <c r="AL280" s="38">
        <f t="shared" si="61"/>
        <v>0</v>
      </c>
      <c r="AM280" s="38">
        <f t="shared" si="61"/>
        <v>0</v>
      </c>
      <c r="AN280" s="38">
        <f t="shared" si="61"/>
        <v>0</v>
      </c>
      <c r="AO280" s="38">
        <f t="shared" si="61"/>
        <v>0</v>
      </c>
      <c r="AP280" s="38">
        <f t="shared" si="61"/>
        <v>0</v>
      </c>
      <c r="AQ280" s="38">
        <f t="shared" si="61"/>
        <v>0</v>
      </c>
      <c r="AR280" s="38">
        <f t="shared" si="61"/>
        <v>0</v>
      </c>
      <c r="AS280" s="38">
        <f t="shared" si="61"/>
        <v>0</v>
      </c>
      <c r="AT280" s="38">
        <f t="shared" si="61"/>
        <v>0</v>
      </c>
      <c r="AU280" s="38">
        <f t="shared" si="61"/>
        <v>0</v>
      </c>
      <c r="AV280" s="38">
        <f t="shared" si="61"/>
        <v>0</v>
      </c>
      <c r="AW280" s="38">
        <f t="shared" si="61"/>
        <v>0</v>
      </c>
      <c r="AX280" s="38">
        <f t="shared" si="61"/>
        <v>0</v>
      </c>
      <c r="AY280" s="38">
        <f t="shared" si="61"/>
        <v>0</v>
      </c>
      <c r="AZ280" s="38">
        <f t="shared" si="61"/>
        <v>0</v>
      </c>
      <c r="BA280" s="38">
        <f t="shared" si="61"/>
        <v>0</v>
      </c>
      <c r="BB280" s="38">
        <f t="shared" si="61"/>
        <v>0</v>
      </c>
      <c r="BC280" s="38">
        <f t="shared" si="61"/>
        <v>0</v>
      </c>
      <c r="BD280" s="38">
        <f t="shared" si="61"/>
        <v>0</v>
      </c>
      <c r="BE280" s="38">
        <f t="shared" si="61"/>
        <v>0</v>
      </c>
      <c r="BF280" s="38">
        <f t="shared" si="61"/>
        <v>0</v>
      </c>
      <c r="BG280" s="20">
        <f t="shared" si="60"/>
        <v>0</v>
      </c>
    </row>
    <row r="281" spans="1:59" ht="15.75" customHeight="1">
      <c r="A281" s="122"/>
      <c r="B281" s="36"/>
      <c r="C281" s="14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  <c r="AM281" s="15"/>
      <c r="AN281" s="15"/>
      <c r="AO281" s="15"/>
      <c r="AP281" s="15"/>
      <c r="AQ281" s="15"/>
      <c r="AR281" s="15"/>
      <c r="AS281" s="15"/>
      <c r="AT281" s="15"/>
      <c r="AU281" s="15"/>
      <c r="AV281" s="15"/>
      <c r="AW281" s="15"/>
      <c r="AX281" s="15"/>
      <c r="AY281" s="15"/>
      <c r="AZ281" s="15"/>
      <c r="BA281" s="15"/>
      <c r="BB281" s="15"/>
      <c r="BC281" s="15"/>
      <c r="BD281" s="15"/>
      <c r="BE281" s="15"/>
      <c r="BF281" s="15"/>
      <c r="BG281" s="23"/>
    </row>
    <row r="282" spans="1:59" ht="15.75" customHeight="1">
      <c r="A282" s="123"/>
      <c r="B282" s="39" t="s">
        <v>1</v>
      </c>
      <c r="C282" s="40"/>
      <c r="D282" s="41"/>
      <c r="E282" s="41"/>
      <c r="F282" s="41"/>
      <c r="G282" s="41"/>
      <c r="H282" s="41"/>
      <c r="I282" s="41"/>
      <c r="J282" s="41"/>
      <c r="K282" s="41"/>
      <c r="L282" s="41"/>
      <c r="M282" s="41"/>
      <c r="N282" s="41"/>
      <c r="O282" s="41"/>
      <c r="P282" s="41"/>
      <c r="Q282" s="41"/>
      <c r="R282" s="41"/>
      <c r="S282" s="41"/>
      <c r="T282" s="41"/>
      <c r="U282" s="41"/>
      <c r="V282" s="41"/>
      <c r="W282" s="41"/>
      <c r="X282" s="41"/>
      <c r="Y282" s="41"/>
      <c r="Z282" s="41"/>
      <c r="AA282" s="41"/>
      <c r="AB282" s="41"/>
      <c r="AC282" s="41"/>
      <c r="AD282" s="41"/>
      <c r="AE282" s="41"/>
      <c r="AF282" s="41"/>
      <c r="AG282" s="41"/>
      <c r="AH282" s="41"/>
      <c r="AI282" s="41"/>
      <c r="AJ282" s="41"/>
      <c r="AK282" s="41"/>
      <c r="AL282" s="41"/>
      <c r="AM282" s="41"/>
      <c r="AN282" s="41"/>
      <c r="AO282" s="41"/>
      <c r="AP282" s="41"/>
      <c r="AQ282" s="41"/>
      <c r="AR282" s="41"/>
      <c r="AS282" s="41"/>
      <c r="AT282" s="41"/>
      <c r="AU282" s="41"/>
      <c r="AV282" s="41"/>
      <c r="AW282" s="41"/>
      <c r="AX282" s="41"/>
      <c r="AY282" s="41"/>
      <c r="AZ282" s="41"/>
      <c r="BA282" s="41"/>
      <c r="BB282" s="41"/>
      <c r="BC282" s="41"/>
      <c r="BD282" s="41"/>
      <c r="BE282" s="41"/>
      <c r="BF282" s="41"/>
      <c r="BG282" s="33">
        <f t="shared" ref="BG282:BG289" si="62">SUM(C282:BF282)</f>
        <v>0</v>
      </c>
    </row>
    <row r="283" spans="1:59" ht="15.75" customHeight="1">
      <c r="A283" s="121"/>
      <c r="B283" s="34" t="s">
        <v>107</v>
      </c>
      <c r="C283" s="8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11"/>
      <c r="AH283" s="9"/>
      <c r="AI283" s="9"/>
      <c r="AJ283" s="9"/>
      <c r="AK283" s="9"/>
      <c r="AL283" s="9"/>
      <c r="AM283" s="9"/>
      <c r="AN283" s="9"/>
      <c r="AO283" s="9"/>
      <c r="AP283" s="9"/>
      <c r="AQ283" s="9"/>
      <c r="AR283" s="9"/>
      <c r="AS283" s="9"/>
      <c r="AT283" s="9"/>
      <c r="AU283" s="9"/>
      <c r="AV283" s="9"/>
      <c r="AW283" s="9"/>
      <c r="AX283" s="9"/>
      <c r="AY283" s="9"/>
      <c r="AZ283" s="9"/>
      <c r="BA283" s="9"/>
      <c r="BB283" s="9"/>
      <c r="BC283" s="9"/>
      <c r="BD283" s="9"/>
      <c r="BE283" s="9"/>
      <c r="BF283" s="9"/>
      <c r="BG283" s="12">
        <f t="shared" si="62"/>
        <v>0</v>
      </c>
    </row>
    <row r="284" spans="1:59" ht="15.75" customHeight="1">
      <c r="A284" s="122"/>
      <c r="B284" s="36" t="s">
        <v>108</v>
      </c>
      <c r="C284" s="14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15"/>
      <c r="AM284" s="15"/>
      <c r="AN284" s="15"/>
      <c r="AO284" s="15"/>
      <c r="AP284" s="15"/>
      <c r="AQ284" s="15"/>
      <c r="AR284" s="15"/>
      <c r="AS284" s="15"/>
      <c r="AT284" s="15"/>
      <c r="AU284" s="15"/>
      <c r="AV284" s="15"/>
      <c r="AW284" s="15"/>
      <c r="AX284" s="15"/>
      <c r="AY284" s="15"/>
      <c r="AZ284" s="15"/>
      <c r="BA284" s="15"/>
      <c r="BB284" s="15"/>
      <c r="BC284" s="15"/>
      <c r="BD284" s="15"/>
      <c r="BE284" s="15"/>
      <c r="BF284" s="15"/>
      <c r="BG284" s="16">
        <f t="shared" si="62"/>
        <v>0</v>
      </c>
    </row>
    <row r="285" spans="1:59" ht="15.75" customHeight="1">
      <c r="A285" s="122"/>
      <c r="B285" s="36" t="s">
        <v>109</v>
      </c>
      <c r="C285" s="14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  <c r="AM285" s="15"/>
      <c r="AN285" s="15"/>
      <c r="AO285" s="15"/>
      <c r="AP285" s="15"/>
      <c r="AQ285" s="15"/>
      <c r="AR285" s="15"/>
      <c r="AS285" s="15"/>
      <c r="AT285" s="15"/>
      <c r="AU285" s="15"/>
      <c r="AV285" s="15"/>
      <c r="AW285" s="15"/>
      <c r="AX285" s="15"/>
      <c r="AY285" s="15"/>
      <c r="AZ285" s="15"/>
      <c r="BA285" s="15"/>
      <c r="BB285" s="15"/>
      <c r="BC285" s="15"/>
      <c r="BD285" s="15"/>
      <c r="BE285" s="15"/>
      <c r="BF285" s="15"/>
      <c r="BG285" s="16">
        <f t="shared" si="62"/>
        <v>0</v>
      </c>
    </row>
    <row r="286" spans="1:59" ht="15.75" customHeight="1">
      <c r="A286" s="122"/>
      <c r="B286" s="36" t="s">
        <v>110</v>
      </c>
      <c r="C286" s="14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8"/>
      <c r="AH286" s="15"/>
      <c r="AI286" s="15"/>
      <c r="AJ286" s="15"/>
      <c r="AK286" s="15"/>
      <c r="AL286" s="15"/>
      <c r="AM286" s="15"/>
      <c r="AN286" s="15"/>
      <c r="AO286" s="15"/>
      <c r="AP286" s="15"/>
      <c r="AQ286" s="15"/>
      <c r="AR286" s="15"/>
      <c r="AS286" s="15"/>
      <c r="AT286" s="15"/>
      <c r="AU286" s="15"/>
      <c r="AV286" s="15"/>
      <c r="AW286" s="15"/>
      <c r="AX286" s="15"/>
      <c r="AY286" s="15"/>
      <c r="AZ286" s="15"/>
      <c r="BA286" s="15"/>
      <c r="BB286" s="15"/>
      <c r="BC286" s="15"/>
      <c r="BD286" s="15"/>
      <c r="BE286" s="15"/>
      <c r="BF286" s="15"/>
      <c r="BG286" s="16">
        <f t="shared" si="62"/>
        <v>0</v>
      </c>
    </row>
    <row r="287" spans="1:59" ht="15.75" customHeight="1">
      <c r="A287" s="122"/>
      <c r="B287" s="36" t="s">
        <v>111</v>
      </c>
      <c r="C287" s="14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8"/>
      <c r="AH287" s="15"/>
      <c r="AI287" s="15"/>
      <c r="AJ287" s="15"/>
      <c r="AK287" s="15"/>
      <c r="AL287" s="15"/>
      <c r="AM287" s="15"/>
      <c r="AN287" s="15"/>
      <c r="AO287" s="15"/>
      <c r="AP287" s="15"/>
      <c r="AQ287" s="15"/>
      <c r="AR287" s="15"/>
      <c r="AS287" s="15"/>
      <c r="AT287" s="15"/>
      <c r="AU287" s="15"/>
      <c r="AV287" s="15"/>
      <c r="AW287" s="15"/>
      <c r="AX287" s="15"/>
      <c r="AY287" s="15"/>
      <c r="AZ287" s="15"/>
      <c r="BA287" s="15"/>
      <c r="BB287" s="15"/>
      <c r="BC287" s="15"/>
      <c r="BD287" s="15"/>
      <c r="BE287" s="15"/>
      <c r="BF287" s="15"/>
      <c r="BG287" s="16">
        <f t="shared" si="62"/>
        <v>0</v>
      </c>
    </row>
    <row r="288" spans="1:59" ht="15.75" customHeight="1">
      <c r="A288" s="122"/>
      <c r="B288" s="36" t="s">
        <v>112</v>
      </c>
      <c r="C288" s="14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  <c r="AM288" s="15"/>
      <c r="AN288" s="15"/>
      <c r="AO288" s="15"/>
      <c r="AP288" s="15"/>
      <c r="AQ288" s="15"/>
      <c r="AR288" s="15"/>
      <c r="AS288" s="15"/>
      <c r="AT288" s="15"/>
      <c r="AU288" s="15"/>
      <c r="AV288" s="15"/>
      <c r="AW288" s="15"/>
      <c r="AX288" s="15"/>
      <c r="AY288" s="15"/>
      <c r="AZ288" s="15"/>
      <c r="BA288" s="15"/>
      <c r="BB288" s="15"/>
      <c r="BC288" s="15"/>
      <c r="BD288" s="15"/>
      <c r="BE288" s="15"/>
      <c r="BF288" s="15"/>
      <c r="BG288" s="16">
        <f t="shared" si="62"/>
        <v>0</v>
      </c>
    </row>
    <row r="289" spans="1:59" ht="15.75" customHeight="1">
      <c r="A289" s="122"/>
      <c r="B289" s="36" t="s">
        <v>55</v>
      </c>
      <c r="C289" s="38"/>
      <c r="D289" s="38">
        <f t="shared" ref="D289:BF289" si="63">SUM(D283:D288)</f>
        <v>0</v>
      </c>
      <c r="E289" s="38">
        <f t="shared" si="63"/>
        <v>0</v>
      </c>
      <c r="F289" s="38">
        <f t="shared" si="63"/>
        <v>0</v>
      </c>
      <c r="G289" s="38">
        <f t="shared" si="63"/>
        <v>0</v>
      </c>
      <c r="H289" s="38">
        <f t="shared" si="63"/>
        <v>0</v>
      </c>
      <c r="I289" s="38">
        <f t="shared" si="63"/>
        <v>0</v>
      </c>
      <c r="J289" s="38">
        <f t="shared" si="63"/>
        <v>0</v>
      </c>
      <c r="K289" s="38">
        <f t="shared" si="63"/>
        <v>0</v>
      </c>
      <c r="L289" s="38">
        <f t="shared" si="63"/>
        <v>0</v>
      </c>
      <c r="M289" s="38">
        <f t="shared" si="63"/>
        <v>0</v>
      </c>
      <c r="N289" s="38">
        <f t="shared" si="63"/>
        <v>0</v>
      </c>
      <c r="O289" s="38">
        <f t="shared" si="63"/>
        <v>0</v>
      </c>
      <c r="P289" s="38">
        <f t="shared" si="63"/>
        <v>0</v>
      </c>
      <c r="Q289" s="38">
        <f t="shared" si="63"/>
        <v>0</v>
      </c>
      <c r="R289" s="38">
        <f t="shared" si="63"/>
        <v>0</v>
      </c>
      <c r="S289" s="38">
        <f t="shared" si="63"/>
        <v>0</v>
      </c>
      <c r="T289" s="38">
        <f t="shared" si="63"/>
        <v>0</v>
      </c>
      <c r="U289" s="38">
        <f t="shared" si="63"/>
        <v>0</v>
      </c>
      <c r="V289" s="38">
        <f t="shared" si="63"/>
        <v>0</v>
      </c>
      <c r="W289" s="38">
        <f t="shared" si="63"/>
        <v>0</v>
      </c>
      <c r="X289" s="38">
        <f t="shared" si="63"/>
        <v>0</v>
      </c>
      <c r="Y289" s="38">
        <f t="shared" si="63"/>
        <v>0</v>
      </c>
      <c r="Z289" s="38">
        <f t="shared" si="63"/>
        <v>0</v>
      </c>
      <c r="AA289" s="38">
        <f t="shared" si="63"/>
        <v>0</v>
      </c>
      <c r="AB289" s="38">
        <f t="shared" si="63"/>
        <v>0</v>
      </c>
      <c r="AC289" s="38">
        <f t="shared" si="63"/>
        <v>0</v>
      </c>
      <c r="AD289" s="38">
        <f t="shared" si="63"/>
        <v>0</v>
      </c>
      <c r="AE289" s="38">
        <f t="shared" si="63"/>
        <v>0</v>
      </c>
      <c r="AF289" s="38">
        <f t="shared" si="63"/>
        <v>0</v>
      </c>
      <c r="AG289" s="38">
        <f t="shared" si="63"/>
        <v>0</v>
      </c>
      <c r="AH289" s="38">
        <f t="shared" si="63"/>
        <v>0</v>
      </c>
      <c r="AI289" s="38">
        <f t="shared" si="63"/>
        <v>0</v>
      </c>
      <c r="AJ289" s="38">
        <f t="shared" si="63"/>
        <v>0</v>
      </c>
      <c r="AK289" s="38">
        <f t="shared" si="63"/>
        <v>0</v>
      </c>
      <c r="AL289" s="38">
        <f t="shared" si="63"/>
        <v>0</v>
      </c>
      <c r="AM289" s="38">
        <f t="shared" si="63"/>
        <v>0</v>
      </c>
      <c r="AN289" s="38">
        <f t="shared" si="63"/>
        <v>0</v>
      </c>
      <c r="AO289" s="38">
        <f t="shared" si="63"/>
        <v>0</v>
      </c>
      <c r="AP289" s="38">
        <f t="shared" si="63"/>
        <v>0</v>
      </c>
      <c r="AQ289" s="38">
        <f t="shared" si="63"/>
        <v>0</v>
      </c>
      <c r="AR289" s="38">
        <f t="shared" si="63"/>
        <v>0</v>
      </c>
      <c r="AS289" s="38">
        <f t="shared" si="63"/>
        <v>0</v>
      </c>
      <c r="AT289" s="38">
        <f t="shared" si="63"/>
        <v>0</v>
      </c>
      <c r="AU289" s="38">
        <f t="shared" si="63"/>
        <v>0</v>
      </c>
      <c r="AV289" s="38">
        <f t="shared" si="63"/>
        <v>0</v>
      </c>
      <c r="AW289" s="38">
        <f t="shared" si="63"/>
        <v>0</v>
      </c>
      <c r="AX289" s="38">
        <f t="shared" si="63"/>
        <v>0</v>
      </c>
      <c r="AY289" s="38">
        <f t="shared" si="63"/>
        <v>0</v>
      </c>
      <c r="AZ289" s="38">
        <f t="shared" si="63"/>
        <v>0</v>
      </c>
      <c r="BA289" s="38">
        <f t="shared" si="63"/>
        <v>0</v>
      </c>
      <c r="BB289" s="38">
        <f t="shared" si="63"/>
        <v>0</v>
      </c>
      <c r="BC289" s="38">
        <f t="shared" si="63"/>
        <v>0</v>
      </c>
      <c r="BD289" s="38">
        <f t="shared" si="63"/>
        <v>0</v>
      </c>
      <c r="BE289" s="38">
        <f t="shared" si="63"/>
        <v>0</v>
      </c>
      <c r="BF289" s="38">
        <f t="shared" si="63"/>
        <v>0</v>
      </c>
      <c r="BG289" s="20">
        <f t="shared" si="62"/>
        <v>0</v>
      </c>
    </row>
    <row r="290" spans="1:59" ht="15.75" customHeight="1">
      <c r="A290" s="122"/>
      <c r="B290" s="36"/>
      <c r="C290" s="14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/>
      <c r="AN290" s="15"/>
      <c r="AO290" s="15"/>
      <c r="AP290" s="15"/>
      <c r="AQ290" s="15"/>
      <c r="AR290" s="15"/>
      <c r="AS290" s="15"/>
      <c r="AT290" s="15"/>
      <c r="AU290" s="15"/>
      <c r="AV290" s="15"/>
      <c r="AW290" s="15"/>
      <c r="AX290" s="15"/>
      <c r="AY290" s="15"/>
      <c r="AZ290" s="15"/>
      <c r="BA290" s="15"/>
      <c r="BB290" s="15"/>
      <c r="BC290" s="15"/>
      <c r="BD290" s="15"/>
      <c r="BE290" s="15"/>
      <c r="BF290" s="15"/>
      <c r="BG290" s="23"/>
    </row>
    <row r="291" spans="1:59" ht="15.75" customHeight="1">
      <c r="A291" s="123"/>
      <c r="B291" s="39" t="s">
        <v>1</v>
      </c>
      <c r="C291" s="42"/>
      <c r="D291" s="43"/>
      <c r="E291" s="41"/>
      <c r="F291" s="41"/>
      <c r="G291" s="41"/>
      <c r="H291" s="41"/>
      <c r="I291" s="41"/>
      <c r="J291" s="41"/>
      <c r="K291" s="41"/>
      <c r="L291" s="41"/>
      <c r="M291" s="41"/>
      <c r="N291" s="41"/>
      <c r="O291" s="41"/>
      <c r="P291" s="41"/>
      <c r="Q291" s="41"/>
      <c r="R291" s="41"/>
      <c r="S291" s="41"/>
      <c r="T291" s="41"/>
      <c r="U291" s="41"/>
      <c r="V291" s="41"/>
      <c r="W291" s="41"/>
      <c r="X291" s="41"/>
      <c r="Y291" s="41"/>
      <c r="Z291" s="41"/>
      <c r="AA291" s="41"/>
      <c r="AB291" s="41"/>
      <c r="AC291" s="41"/>
      <c r="AD291" s="41"/>
      <c r="AE291" s="41"/>
      <c r="AF291" s="41"/>
      <c r="AG291" s="41"/>
      <c r="AH291" s="41"/>
      <c r="AI291" s="41"/>
      <c r="AJ291" s="41"/>
      <c r="AK291" s="41"/>
      <c r="AL291" s="41"/>
      <c r="AM291" s="41"/>
      <c r="AN291" s="41"/>
      <c r="AO291" s="41"/>
      <c r="AP291" s="41"/>
      <c r="AQ291" s="41"/>
      <c r="AR291" s="41"/>
      <c r="AS291" s="41"/>
      <c r="AT291" s="41"/>
      <c r="AU291" s="41"/>
      <c r="AV291" s="41"/>
      <c r="AW291" s="41"/>
      <c r="AX291" s="41"/>
      <c r="AY291" s="41"/>
      <c r="AZ291" s="41"/>
      <c r="BA291" s="41"/>
      <c r="BB291" s="41"/>
      <c r="BC291" s="41"/>
      <c r="BD291" s="41"/>
      <c r="BE291" s="41"/>
      <c r="BF291" s="41"/>
      <c r="BG291" s="33">
        <f t="shared" ref="BG291:BG298" si="64">SUM(C291:BF291)</f>
        <v>0</v>
      </c>
    </row>
    <row r="292" spans="1:59" ht="15.75" customHeight="1">
      <c r="A292" s="124" t="s">
        <v>55</v>
      </c>
      <c r="B292" s="44" t="s">
        <v>107</v>
      </c>
      <c r="C292" s="45"/>
      <c r="D292" s="46">
        <f t="shared" ref="D292:BF292" si="65">SUM(D4,D13,D22,D31,D40,D49,D58,D67,D76,D85,D94,D103,D112,D121,D130,D139,D148,D157,D166,D175,D184,D193,D202,D211,D220,D229,D238,D247,D256,D265,D274,D283)</f>
        <v>8</v>
      </c>
      <c r="E292" s="46">
        <f t="shared" si="65"/>
        <v>16.5</v>
      </c>
      <c r="F292" s="46">
        <f t="shared" si="65"/>
        <v>26</v>
      </c>
      <c r="G292" s="46">
        <f t="shared" si="65"/>
        <v>0</v>
      </c>
      <c r="H292" s="46">
        <f t="shared" si="65"/>
        <v>5</v>
      </c>
      <c r="I292" s="46">
        <f t="shared" si="65"/>
        <v>21</v>
      </c>
      <c r="J292" s="46">
        <f t="shared" si="65"/>
        <v>13</v>
      </c>
      <c r="K292" s="46">
        <f t="shared" si="65"/>
        <v>4</v>
      </c>
      <c r="L292" s="46">
        <f t="shared" si="65"/>
        <v>0</v>
      </c>
      <c r="M292" s="46">
        <f t="shared" si="65"/>
        <v>1</v>
      </c>
      <c r="N292" s="46">
        <f t="shared" si="65"/>
        <v>0</v>
      </c>
      <c r="O292" s="46">
        <f t="shared" si="65"/>
        <v>15.5</v>
      </c>
      <c r="P292" s="46">
        <f t="shared" si="65"/>
        <v>0</v>
      </c>
      <c r="Q292" s="46">
        <f t="shared" si="65"/>
        <v>14.5</v>
      </c>
      <c r="R292" s="46">
        <f t="shared" si="65"/>
        <v>19.5</v>
      </c>
      <c r="S292" s="46">
        <f t="shared" si="65"/>
        <v>2</v>
      </c>
      <c r="T292" s="46">
        <f t="shared" si="65"/>
        <v>0</v>
      </c>
      <c r="U292" s="46">
        <f t="shared" si="65"/>
        <v>30</v>
      </c>
      <c r="V292" s="46">
        <f t="shared" si="65"/>
        <v>0</v>
      </c>
      <c r="W292" s="46">
        <f t="shared" si="65"/>
        <v>0</v>
      </c>
      <c r="X292" s="46">
        <f t="shared" si="65"/>
        <v>11</v>
      </c>
      <c r="Y292" s="46">
        <f t="shared" si="65"/>
        <v>1.5</v>
      </c>
      <c r="Z292" s="46">
        <f t="shared" si="65"/>
        <v>3</v>
      </c>
      <c r="AA292" s="46">
        <f t="shared" si="65"/>
        <v>0</v>
      </c>
      <c r="AB292" s="46">
        <f t="shared" si="65"/>
        <v>15</v>
      </c>
      <c r="AC292" s="46">
        <f t="shared" si="65"/>
        <v>1</v>
      </c>
      <c r="AD292" s="46">
        <f t="shared" si="65"/>
        <v>1.5</v>
      </c>
      <c r="AE292" s="46">
        <f t="shared" si="65"/>
        <v>0</v>
      </c>
      <c r="AF292" s="46">
        <f t="shared" si="65"/>
        <v>4</v>
      </c>
      <c r="AG292" s="46">
        <f t="shared" si="65"/>
        <v>4.5</v>
      </c>
      <c r="AH292" s="46">
        <f t="shared" si="65"/>
        <v>0</v>
      </c>
      <c r="AI292" s="46">
        <f t="shared" si="65"/>
        <v>50</v>
      </c>
      <c r="AJ292" s="46">
        <f t="shared" si="65"/>
        <v>1</v>
      </c>
      <c r="AK292" s="46">
        <f t="shared" si="65"/>
        <v>37</v>
      </c>
      <c r="AL292" s="46">
        <f t="shared" si="65"/>
        <v>0</v>
      </c>
      <c r="AM292" s="46">
        <f t="shared" si="65"/>
        <v>50</v>
      </c>
      <c r="AN292" s="46">
        <f t="shared" si="65"/>
        <v>0</v>
      </c>
      <c r="AO292" s="46">
        <f t="shared" si="65"/>
        <v>17</v>
      </c>
      <c r="AP292" s="46">
        <f t="shared" si="65"/>
        <v>0</v>
      </c>
      <c r="AQ292" s="46">
        <f t="shared" si="65"/>
        <v>5</v>
      </c>
      <c r="AR292" s="46">
        <f t="shared" si="65"/>
        <v>7</v>
      </c>
      <c r="AS292" s="46">
        <f t="shared" si="65"/>
        <v>0</v>
      </c>
      <c r="AT292" s="46">
        <f t="shared" si="65"/>
        <v>13</v>
      </c>
      <c r="AU292" s="46">
        <f t="shared" si="65"/>
        <v>6</v>
      </c>
      <c r="AV292" s="46">
        <f t="shared" si="65"/>
        <v>0</v>
      </c>
      <c r="AW292" s="46">
        <f t="shared" si="65"/>
        <v>0</v>
      </c>
      <c r="AX292" s="46">
        <f t="shared" si="65"/>
        <v>10</v>
      </c>
      <c r="AY292" s="46">
        <f t="shared" si="65"/>
        <v>0</v>
      </c>
      <c r="AZ292" s="46">
        <f t="shared" si="65"/>
        <v>1</v>
      </c>
      <c r="BA292" s="46">
        <f t="shared" si="65"/>
        <v>2</v>
      </c>
      <c r="BB292" s="46">
        <f t="shared" si="65"/>
        <v>0</v>
      </c>
      <c r="BC292" s="46">
        <f t="shared" si="65"/>
        <v>0</v>
      </c>
      <c r="BD292" s="46">
        <f t="shared" si="65"/>
        <v>0</v>
      </c>
      <c r="BE292" s="46">
        <f t="shared" si="65"/>
        <v>0</v>
      </c>
      <c r="BF292" s="46">
        <f t="shared" si="65"/>
        <v>0</v>
      </c>
      <c r="BG292" s="12">
        <f t="shared" si="64"/>
        <v>416.5</v>
      </c>
    </row>
    <row r="293" spans="1:59" ht="15.75" customHeight="1">
      <c r="A293" s="122"/>
      <c r="B293" s="47" t="s">
        <v>108</v>
      </c>
      <c r="C293" s="48"/>
      <c r="D293" s="49">
        <f t="shared" ref="D293:BF293" si="66">SUM(D5,D14,D23,D32,D41,D50,D59,D68,D77,D86,D95,D104,D113,D122,D131,D140,D149,D158,D167,D176,D185,D194,D203,D212,D221,D230,D239,D248,D257,D266,D275,D284)</f>
        <v>5</v>
      </c>
      <c r="E293" s="49">
        <f t="shared" si="66"/>
        <v>0</v>
      </c>
      <c r="F293" s="49">
        <f t="shared" si="66"/>
        <v>0</v>
      </c>
      <c r="G293" s="49">
        <f t="shared" si="66"/>
        <v>0.25</v>
      </c>
      <c r="H293" s="49">
        <f t="shared" si="66"/>
        <v>0</v>
      </c>
      <c r="I293" s="49">
        <f t="shared" si="66"/>
        <v>2</v>
      </c>
      <c r="J293" s="49">
        <f t="shared" si="66"/>
        <v>1</v>
      </c>
      <c r="K293" s="49">
        <f t="shared" si="66"/>
        <v>0</v>
      </c>
      <c r="L293" s="49">
        <f t="shared" si="66"/>
        <v>0</v>
      </c>
      <c r="M293" s="49">
        <f t="shared" si="66"/>
        <v>0</v>
      </c>
      <c r="N293" s="49">
        <f t="shared" si="66"/>
        <v>0</v>
      </c>
      <c r="O293" s="49">
        <f t="shared" si="66"/>
        <v>16</v>
      </c>
      <c r="P293" s="49">
        <f t="shared" si="66"/>
        <v>0</v>
      </c>
      <c r="Q293" s="49">
        <f t="shared" si="66"/>
        <v>3</v>
      </c>
      <c r="R293" s="49">
        <f t="shared" si="66"/>
        <v>3.5</v>
      </c>
      <c r="S293" s="49">
        <f t="shared" si="66"/>
        <v>1.5</v>
      </c>
      <c r="T293" s="49">
        <f t="shared" si="66"/>
        <v>0</v>
      </c>
      <c r="U293" s="49">
        <f t="shared" si="66"/>
        <v>4.5</v>
      </c>
      <c r="V293" s="49">
        <f t="shared" si="66"/>
        <v>0</v>
      </c>
      <c r="W293" s="49">
        <f t="shared" si="66"/>
        <v>0</v>
      </c>
      <c r="X293" s="49">
        <f t="shared" si="66"/>
        <v>6</v>
      </c>
      <c r="Y293" s="49">
        <f t="shared" si="66"/>
        <v>4.5</v>
      </c>
      <c r="Z293" s="49">
        <f t="shared" si="66"/>
        <v>1</v>
      </c>
      <c r="AA293" s="49">
        <f t="shared" si="66"/>
        <v>0</v>
      </c>
      <c r="AB293" s="49">
        <f t="shared" si="66"/>
        <v>0</v>
      </c>
      <c r="AC293" s="49">
        <f t="shared" si="66"/>
        <v>0</v>
      </c>
      <c r="AD293" s="49">
        <f t="shared" si="66"/>
        <v>0</v>
      </c>
      <c r="AE293" s="49">
        <f t="shared" si="66"/>
        <v>0</v>
      </c>
      <c r="AF293" s="49">
        <f t="shared" si="66"/>
        <v>0</v>
      </c>
      <c r="AG293" s="49">
        <f t="shared" si="66"/>
        <v>0</v>
      </c>
      <c r="AH293" s="49">
        <f t="shared" si="66"/>
        <v>0</v>
      </c>
      <c r="AI293" s="49">
        <f t="shared" si="66"/>
        <v>0</v>
      </c>
      <c r="AJ293" s="49">
        <f t="shared" si="66"/>
        <v>0</v>
      </c>
      <c r="AK293" s="49">
        <f t="shared" si="66"/>
        <v>14</v>
      </c>
      <c r="AL293" s="49">
        <f t="shared" si="66"/>
        <v>0</v>
      </c>
      <c r="AM293" s="49">
        <f t="shared" si="66"/>
        <v>0.5</v>
      </c>
      <c r="AN293" s="49">
        <f t="shared" si="66"/>
        <v>0</v>
      </c>
      <c r="AO293" s="49">
        <f t="shared" si="66"/>
        <v>0</v>
      </c>
      <c r="AP293" s="49">
        <f t="shared" si="66"/>
        <v>2</v>
      </c>
      <c r="AQ293" s="49">
        <f t="shared" si="66"/>
        <v>1</v>
      </c>
      <c r="AR293" s="49">
        <f t="shared" si="66"/>
        <v>6</v>
      </c>
      <c r="AS293" s="49">
        <f t="shared" si="66"/>
        <v>0</v>
      </c>
      <c r="AT293" s="49">
        <f t="shared" si="66"/>
        <v>4</v>
      </c>
      <c r="AU293" s="49">
        <f t="shared" si="66"/>
        <v>0</v>
      </c>
      <c r="AV293" s="49">
        <f t="shared" si="66"/>
        <v>0</v>
      </c>
      <c r="AW293" s="49">
        <f t="shared" si="66"/>
        <v>0</v>
      </c>
      <c r="AX293" s="49">
        <f t="shared" si="66"/>
        <v>0</v>
      </c>
      <c r="AY293" s="49">
        <f t="shared" si="66"/>
        <v>0</v>
      </c>
      <c r="AZ293" s="49">
        <f t="shared" si="66"/>
        <v>8</v>
      </c>
      <c r="BA293" s="49">
        <f t="shared" si="66"/>
        <v>0</v>
      </c>
      <c r="BB293" s="49">
        <f t="shared" si="66"/>
        <v>5</v>
      </c>
      <c r="BC293" s="49">
        <f t="shared" si="66"/>
        <v>0</v>
      </c>
      <c r="BD293" s="49">
        <f t="shared" si="66"/>
        <v>0</v>
      </c>
      <c r="BE293" s="49">
        <f t="shared" si="66"/>
        <v>0</v>
      </c>
      <c r="BF293" s="49">
        <f t="shared" si="66"/>
        <v>0</v>
      </c>
      <c r="BG293" s="16">
        <f t="shared" si="64"/>
        <v>88.75</v>
      </c>
    </row>
    <row r="294" spans="1:59" ht="15.75" customHeight="1">
      <c r="A294" s="122"/>
      <c r="B294" s="47" t="s">
        <v>109</v>
      </c>
      <c r="C294" s="48"/>
      <c r="D294" s="49">
        <f t="shared" ref="D294:BF294" si="67">SUM(D6,D15,D24,D33,D42,D51,D60,D69,D78,D87,D96,D105,D114,D123,D132,D141,D150,D159,D168,D177,D186,D195,D204,D213,D222,D231,D240,D249,D258,D267,D276,D285)</f>
        <v>6.5</v>
      </c>
      <c r="E294" s="49">
        <f t="shared" si="67"/>
        <v>2.5</v>
      </c>
      <c r="F294" s="49">
        <f t="shared" si="67"/>
        <v>0</v>
      </c>
      <c r="G294" s="49">
        <f t="shared" si="67"/>
        <v>0</v>
      </c>
      <c r="H294" s="49">
        <f t="shared" si="67"/>
        <v>0</v>
      </c>
      <c r="I294" s="49">
        <f t="shared" si="67"/>
        <v>2</v>
      </c>
      <c r="J294" s="49">
        <f t="shared" si="67"/>
        <v>1</v>
      </c>
      <c r="K294" s="49">
        <f t="shared" si="67"/>
        <v>0</v>
      </c>
      <c r="L294" s="49">
        <f t="shared" si="67"/>
        <v>0</v>
      </c>
      <c r="M294" s="49">
        <f t="shared" si="67"/>
        <v>1</v>
      </c>
      <c r="N294" s="49">
        <f t="shared" si="67"/>
        <v>2</v>
      </c>
      <c r="O294" s="49">
        <f t="shared" si="67"/>
        <v>10.5</v>
      </c>
      <c r="P294" s="49">
        <f t="shared" si="67"/>
        <v>0</v>
      </c>
      <c r="Q294" s="49">
        <f t="shared" si="67"/>
        <v>4</v>
      </c>
      <c r="R294" s="49">
        <f t="shared" si="67"/>
        <v>5</v>
      </c>
      <c r="S294" s="49">
        <f t="shared" si="67"/>
        <v>0</v>
      </c>
      <c r="T294" s="49">
        <f t="shared" si="67"/>
        <v>0</v>
      </c>
      <c r="U294" s="49">
        <f t="shared" si="67"/>
        <v>10</v>
      </c>
      <c r="V294" s="49">
        <f t="shared" si="67"/>
        <v>0</v>
      </c>
      <c r="W294" s="49">
        <f t="shared" si="67"/>
        <v>0</v>
      </c>
      <c r="X294" s="49">
        <f t="shared" si="67"/>
        <v>3</v>
      </c>
      <c r="Y294" s="49">
        <f t="shared" si="67"/>
        <v>0.5</v>
      </c>
      <c r="Z294" s="49">
        <f t="shared" si="67"/>
        <v>3</v>
      </c>
      <c r="AA294" s="49">
        <f t="shared" si="67"/>
        <v>2</v>
      </c>
      <c r="AB294" s="49">
        <f t="shared" si="67"/>
        <v>0</v>
      </c>
      <c r="AC294" s="49">
        <f t="shared" si="67"/>
        <v>1</v>
      </c>
      <c r="AD294" s="49">
        <f t="shared" si="67"/>
        <v>5</v>
      </c>
      <c r="AE294" s="49">
        <f t="shared" si="67"/>
        <v>0</v>
      </c>
      <c r="AF294" s="49">
        <f t="shared" si="67"/>
        <v>0</v>
      </c>
      <c r="AG294" s="49">
        <f t="shared" si="67"/>
        <v>8.5</v>
      </c>
      <c r="AH294" s="49">
        <f t="shared" si="67"/>
        <v>2</v>
      </c>
      <c r="AI294" s="49">
        <f t="shared" si="67"/>
        <v>0</v>
      </c>
      <c r="AJ294" s="49">
        <f t="shared" si="67"/>
        <v>3</v>
      </c>
      <c r="AK294" s="49">
        <f t="shared" si="67"/>
        <v>21.5</v>
      </c>
      <c r="AL294" s="49">
        <f t="shared" si="67"/>
        <v>1</v>
      </c>
      <c r="AM294" s="49">
        <f t="shared" si="67"/>
        <v>10</v>
      </c>
      <c r="AN294" s="49">
        <f t="shared" si="67"/>
        <v>0</v>
      </c>
      <c r="AO294" s="49">
        <f t="shared" si="67"/>
        <v>0</v>
      </c>
      <c r="AP294" s="49">
        <f t="shared" si="67"/>
        <v>5</v>
      </c>
      <c r="AQ294" s="49">
        <f t="shared" si="67"/>
        <v>15</v>
      </c>
      <c r="AR294" s="49">
        <f t="shared" si="67"/>
        <v>3</v>
      </c>
      <c r="AS294" s="49">
        <f t="shared" si="67"/>
        <v>0</v>
      </c>
      <c r="AT294" s="49">
        <f t="shared" si="67"/>
        <v>7</v>
      </c>
      <c r="AU294" s="49">
        <f t="shared" si="67"/>
        <v>0</v>
      </c>
      <c r="AV294" s="49">
        <f t="shared" si="67"/>
        <v>0</v>
      </c>
      <c r="AW294" s="49">
        <f t="shared" si="67"/>
        <v>0</v>
      </c>
      <c r="AX294" s="49">
        <f t="shared" si="67"/>
        <v>0</v>
      </c>
      <c r="AY294" s="49">
        <f t="shared" si="67"/>
        <v>0</v>
      </c>
      <c r="AZ294" s="49">
        <f t="shared" si="67"/>
        <v>0</v>
      </c>
      <c r="BA294" s="49">
        <f t="shared" si="67"/>
        <v>1</v>
      </c>
      <c r="BB294" s="49">
        <f t="shared" si="67"/>
        <v>0</v>
      </c>
      <c r="BC294" s="49">
        <f t="shared" si="67"/>
        <v>0</v>
      </c>
      <c r="BD294" s="49">
        <f t="shared" si="67"/>
        <v>0</v>
      </c>
      <c r="BE294" s="49">
        <f t="shared" si="67"/>
        <v>0</v>
      </c>
      <c r="BF294" s="49">
        <f t="shared" si="67"/>
        <v>0</v>
      </c>
      <c r="BG294" s="16">
        <f t="shared" si="64"/>
        <v>136</v>
      </c>
    </row>
    <row r="295" spans="1:59" ht="15.75" customHeight="1">
      <c r="A295" s="122"/>
      <c r="B295" s="47" t="s">
        <v>110</v>
      </c>
      <c r="C295" s="48"/>
      <c r="D295" s="49">
        <f t="shared" ref="D295:Q295" si="68">SUM(D7,D16,D25,D34,D43,D52,D61,D70,D79,D88,D97,D106,D115,D124,D133,D142,D151,D160,D169,D178,D187,D196,D205,D214,D223,D232,D241,D250,D259,D268,D277,D286)</f>
        <v>10.5</v>
      </c>
      <c r="E295" s="49">
        <f t="shared" si="68"/>
        <v>16</v>
      </c>
      <c r="F295" s="49">
        <f t="shared" si="68"/>
        <v>0</v>
      </c>
      <c r="G295" s="49">
        <f t="shared" si="68"/>
        <v>0</v>
      </c>
      <c r="H295" s="49">
        <f t="shared" si="68"/>
        <v>2</v>
      </c>
      <c r="I295" s="49">
        <f t="shared" si="68"/>
        <v>2.5</v>
      </c>
      <c r="J295" s="49">
        <f t="shared" si="68"/>
        <v>24</v>
      </c>
      <c r="K295" s="49">
        <f t="shared" si="68"/>
        <v>6</v>
      </c>
      <c r="L295" s="49">
        <f t="shared" si="68"/>
        <v>0</v>
      </c>
      <c r="M295" s="49">
        <f t="shared" si="68"/>
        <v>1</v>
      </c>
      <c r="N295" s="49">
        <f t="shared" si="68"/>
        <v>3</v>
      </c>
      <c r="O295" s="49">
        <f t="shared" si="68"/>
        <v>28.5</v>
      </c>
      <c r="P295" s="49">
        <f t="shared" si="68"/>
        <v>0</v>
      </c>
      <c r="Q295" s="49">
        <f t="shared" si="68"/>
        <v>43.5</v>
      </c>
      <c r="R295" s="49">
        <f>SUM(R7,R16,R25,R34,R43,R52,R61,R70,R79,R88,R97,R106,R115,R124,R133,R142,R151,R160,R169,R178,R187,R196,R205,R214,R223,R232,R250,R259,R268,R277,R286)</f>
        <v>22</v>
      </c>
      <c r="S295" s="49">
        <f t="shared" ref="S295:BF295" si="69">SUM(S7,S16,S25,S34,S43,S52,S61,S70,S79,S88,S97,S106,S115,S124,S133,S142,S151,S160,S169,S178,S187,S196,S205,S214,S223,S232,S241,S250,S259,S268,S277,S286)</f>
        <v>7</v>
      </c>
      <c r="T295" s="49">
        <f t="shared" si="69"/>
        <v>0</v>
      </c>
      <c r="U295" s="49">
        <f t="shared" si="69"/>
        <v>46</v>
      </c>
      <c r="V295" s="49">
        <f t="shared" si="69"/>
        <v>0</v>
      </c>
      <c r="W295" s="49">
        <f t="shared" si="69"/>
        <v>0</v>
      </c>
      <c r="X295" s="49">
        <f t="shared" si="69"/>
        <v>35</v>
      </c>
      <c r="Y295" s="49">
        <f t="shared" si="69"/>
        <v>4.5</v>
      </c>
      <c r="Z295" s="49">
        <f t="shared" si="69"/>
        <v>5</v>
      </c>
      <c r="AA295" s="49">
        <f t="shared" si="69"/>
        <v>10</v>
      </c>
      <c r="AB295" s="49">
        <f t="shared" si="69"/>
        <v>0</v>
      </c>
      <c r="AC295" s="49">
        <f t="shared" si="69"/>
        <v>1</v>
      </c>
      <c r="AD295" s="49">
        <f t="shared" si="69"/>
        <v>10</v>
      </c>
      <c r="AE295" s="49">
        <f t="shared" si="69"/>
        <v>5.5</v>
      </c>
      <c r="AF295" s="49">
        <f t="shared" si="69"/>
        <v>0</v>
      </c>
      <c r="AG295" s="49">
        <f t="shared" si="69"/>
        <v>5.5</v>
      </c>
      <c r="AH295" s="49">
        <f t="shared" si="69"/>
        <v>0</v>
      </c>
      <c r="AI295" s="49">
        <f t="shared" si="69"/>
        <v>44</v>
      </c>
      <c r="AJ295" s="49">
        <f t="shared" si="69"/>
        <v>2</v>
      </c>
      <c r="AK295" s="49">
        <f t="shared" si="69"/>
        <v>74</v>
      </c>
      <c r="AL295" s="49">
        <f t="shared" si="69"/>
        <v>2</v>
      </c>
      <c r="AM295" s="49">
        <f t="shared" si="69"/>
        <v>32</v>
      </c>
      <c r="AN295" s="49">
        <f t="shared" si="69"/>
        <v>0</v>
      </c>
      <c r="AO295" s="49">
        <f t="shared" si="69"/>
        <v>0</v>
      </c>
      <c r="AP295" s="49">
        <f t="shared" si="69"/>
        <v>4</v>
      </c>
      <c r="AQ295" s="49">
        <f t="shared" si="69"/>
        <v>5</v>
      </c>
      <c r="AR295" s="49">
        <f t="shared" si="69"/>
        <v>32.5</v>
      </c>
      <c r="AS295" s="49">
        <f t="shared" si="69"/>
        <v>0</v>
      </c>
      <c r="AT295" s="49">
        <f t="shared" si="69"/>
        <v>32</v>
      </c>
      <c r="AU295" s="49">
        <f t="shared" si="69"/>
        <v>0</v>
      </c>
      <c r="AV295" s="49">
        <f t="shared" si="69"/>
        <v>0</v>
      </c>
      <c r="AW295" s="49">
        <f t="shared" si="69"/>
        <v>0</v>
      </c>
      <c r="AX295" s="49">
        <f t="shared" si="69"/>
        <v>0</v>
      </c>
      <c r="AY295" s="49">
        <f t="shared" si="69"/>
        <v>0</v>
      </c>
      <c r="AZ295" s="49">
        <f t="shared" si="69"/>
        <v>2</v>
      </c>
      <c r="BA295" s="49">
        <f t="shared" si="69"/>
        <v>1</v>
      </c>
      <c r="BB295" s="49">
        <f t="shared" si="69"/>
        <v>0</v>
      </c>
      <c r="BC295" s="49">
        <f t="shared" si="69"/>
        <v>0</v>
      </c>
      <c r="BD295" s="49">
        <f t="shared" si="69"/>
        <v>0</v>
      </c>
      <c r="BE295" s="49">
        <f t="shared" si="69"/>
        <v>0</v>
      </c>
      <c r="BF295" s="49">
        <f t="shared" si="69"/>
        <v>0</v>
      </c>
      <c r="BG295" s="16">
        <f t="shared" si="64"/>
        <v>519</v>
      </c>
    </row>
    <row r="296" spans="1:59" ht="15.75" customHeight="1">
      <c r="A296" s="122"/>
      <c r="B296" s="47" t="s">
        <v>111</v>
      </c>
      <c r="C296" s="48"/>
      <c r="D296" s="49">
        <f t="shared" ref="D296:Q296" si="70">SUM(D8,D17,D26,D35,D44,D53,D62,D71,D80,D89,D98,D107,D116,D125,D134,D143,D152,D161,D170,D179,D188,D197,D206,D215,D224,D233,D242,D251,D260,D269,D278,D287)</f>
        <v>6.5</v>
      </c>
      <c r="E296" s="49">
        <f t="shared" si="70"/>
        <v>0.5</v>
      </c>
      <c r="F296" s="49">
        <f t="shared" si="70"/>
        <v>0</v>
      </c>
      <c r="G296" s="49">
        <f t="shared" si="70"/>
        <v>0</v>
      </c>
      <c r="H296" s="49">
        <f t="shared" si="70"/>
        <v>0</v>
      </c>
      <c r="I296" s="49">
        <f t="shared" si="70"/>
        <v>2</v>
      </c>
      <c r="J296" s="49">
        <f t="shared" si="70"/>
        <v>0</v>
      </c>
      <c r="K296" s="49">
        <f t="shared" si="70"/>
        <v>1</v>
      </c>
      <c r="L296" s="49">
        <f t="shared" si="70"/>
        <v>0</v>
      </c>
      <c r="M296" s="49">
        <f t="shared" si="70"/>
        <v>0</v>
      </c>
      <c r="N296" s="49">
        <f t="shared" si="70"/>
        <v>0.5</v>
      </c>
      <c r="O296" s="49">
        <f t="shared" si="70"/>
        <v>3.5</v>
      </c>
      <c r="P296" s="49">
        <f t="shared" si="70"/>
        <v>0</v>
      </c>
      <c r="Q296" s="49">
        <f t="shared" si="70"/>
        <v>6</v>
      </c>
      <c r="R296" s="49">
        <f>SUM(R8,R17,R26,R35,R44,R53,R62,R71,R80,R89,R98,R107,R116,R125,R134,R143,R152,R161,R170,R179,R188,R197,R206,R215,R224,R233,R241,R251,R260,R269,R278,R287)</f>
        <v>8</v>
      </c>
      <c r="S296" s="49">
        <f t="shared" ref="S296:BF296" si="71">SUM(S8,S17,S26,S35,S44,S53,S62,S71,S80,S89,S98,S107,S116,S125,S134,S143,S152,S161,S170,S179,S188,S197,S206,S215,S224,S233,S242,S251,S260,S269,S278,S287)</f>
        <v>0</v>
      </c>
      <c r="T296" s="49">
        <f t="shared" si="71"/>
        <v>0</v>
      </c>
      <c r="U296" s="49">
        <f t="shared" si="71"/>
        <v>12.5</v>
      </c>
      <c r="V296" s="49">
        <f t="shared" si="71"/>
        <v>0</v>
      </c>
      <c r="W296" s="49">
        <f t="shared" si="71"/>
        <v>0</v>
      </c>
      <c r="X296" s="49">
        <f t="shared" si="71"/>
        <v>6</v>
      </c>
      <c r="Y296" s="49">
        <f t="shared" si="71"/>
        <v>0.5</v>
      </c>
      <c r="Z296" s="49">
        <f t="shared" si="71"/>
        <v>0</v>
      </c>
      <c r="AA296" s="49">
        <f t="shared" si="71"/>
        <v>1.5</v>
      </c>
      <c r="AB296" s="49">
        <f t="shared" si="71"/>
        <v>0</v>
      </c>
      <c r="AC296" s="49">
        <f t="shared" si="71"/>
        <v>0</v>
      </c>
      <c r="AD296" s="49">
        <f t="shared" si="71"/>
        <v>1</v>
      </c>
      <c r="AE296" s="49">
        <f t="shared" si="71"/>
        <v>0</v>
      </c>
      <c r="AF296" s="49">
        <f t="shared" si="71"/>
        <v>0</v>
      </c>
      <c r="AG296" s="49">
        <f t="shared" si="71"/>
        <v>0</v>
      </c>
      <c r="AH296" s="49">
        <f t="shared" si="71"/>
        <v>0</v>
      </c>
      <c r="AI296" s="49">
        <f t="shared" si="71"/>
        <v>7</v>
      </c>
      <c r="AJ296" s="49">
        <f t="shared" si="71"/>
        <v>0</v>
      </c>
      <c r="AK296" s="49">
        <f t="shared" si="71"/>
        <v>16.5</v>
      </c>
      <c r="AL296" s="49">
        <f t="shared" si="71"/>
        <v>0.5</v>
      </c>
      <c r="AM296" s="49">
        <f t="shared" si="71"/>
        <v>2</v>
      </c>
      <c r="AN296" s="49">
        <f t="shared" si="71"/>
        <v>0</v>
      </c>
      <c r="AO296" s="49">
        <f t="shared" si="71"/>
        <v>0</v>
      </c>
      <c r="AP296" s="49">
        <f t="shared" si="71"/>
        <v>0.5</v>
      </c>
      <c r="AQ296" s="49">
        <f t="shared" si="71"/>
        <v>1</v>
      </c>
      <c r="AR296" s="49">
        <f t="shared" si="71"/>
        <v>3</v>
      </c>
      <c r="AS296" s="49">
        <f t="shared" si="71"/>
        <v>0</v>
      </c>
      <c r="AT296" s="49">
        <f t="shared" si="71"/>
        <v>7</v>
      </c>
      <c r="AU296" s="49">
        <f t="shared" si="71"/>
        <v>0</v>
      </c>
      <c r="AV296" s="49">
        <f t="shared" si="71"/>
        <v>0</v>
      </c>
      <c r="AW296" s="49">
        <f t="shared" si="71"/>
        <v>0</v>
      </c>
      <c r="AX296" s="49">
        <f t="shared" si="71"/>
        <v>0</v>
      </c>
      <c r="AY296" s="49">
        <f t="shared" si="71"/>
        <v>0</v>
      </c>
      <c r="AZ296" s="49">
        <f t="shared" si="71"/>
        <v>0.5</v>
      </c>
      <c r="BA296" s="49">
        <f t="shared" si="71"/>
        <v>0</v>
      </c>
      <c r="BB296" s="49">
        <f t="shared" si="71"/>
        <v>0</v>
      </c>
      <c r="BC296" s="49">
        <f t="shared" si="71"/>
        <v>0</v>
      </c>
      <c r="BD296" s="49">
        <f t="shared" si="71"/>
        <v>0</v>
      </c>
      <c r="BE296" s="49">
        <f t="shared" si="71"/>
        <v>0</v>
      </c>
      <c r="BF296" s="49">
        <f t="shared" si="71"/>
        <v>0</v>
      </c>
      <c r="BG296" s="16">
        <f t="shared" si="64"/>
        <v>87.5</v>
      </c>
    </row>
    <row r="297" spans="1:59" ht="15.75" customHeight="1">
      <c r="A297" s="122"/>
      <c r="B297" s="47" t="s">
        <v>112</v>
      </c>
      <c r="C297" s="48"/>
      <c r="D297" s="49">
        <f t="shared" ref="D297:BF297" si="72">SUM(D9,D18,D27,D36,D45,D54,D63,D72,D81,D90,D99,D108,D117,D126,D135,D144,D153,D162,D171,D180,D189,D198,D207,D216,D225,D234,D243,D252,D261,D270,D279,D288)</f>
        <v>0</v>
      </c>
      <c r="E297" s="49">
        <f t="shared" si="72"/>
        <v>0</v>
      </c>
      <c r="F297" s="49">
        <f t="shared" si="72"/>
        <v>0</v>
      </c>
      <c r="G297" s="49">
        <f t="shared" si="72"/>
        <v>0</v>
      </c>
      <c r="H297" s="49">
        <f t="shared" si="72"/>
        <v>0</v>
      </c>
      <c r="I297" s="49">
        <f t="shared" si="72"/>
        <v>0</v>
      </c>
      <c r="J297" s="49">
        <f t="shared" si="72"/>
        <v>0</v>
      </c>
      <c r="K297" s="49">
        <f t="shared" si="72"/>
        <v>0</v>
      </c>
      <c r="L297" s="49">
        <f t="shared" si="72"/>
        <v>0</v>
      </c>
      <c r="M297" s="49">
        <f t="shared" si="72"/>
        <v>0</v>
      </c>
      <c r="N297" s="49">
        <f t="shared" si="72"/>
        <v>1.5</v>
      </c>
      <c r="O297" s="49">
        <f t="shared" si="72"/>
        <v>30</v>
      </c>
      <c r="P297" s="49">
        <f t="shared" si="72"/>
        <v>0</v>
      </c>
      <c r="Q297" s="49">
        <f t="shared" si="72"/>
        <v>12.5</v>
      </c>
      <c r="R297" s="49">
        <f t="shared" si="72"/>
        <v>19.5</v>
      </c>
      <c r="S297" s="49">
        <f t="shared" si="72"/>
        <v>2</v>
      </c>
      <c r="T297" s="49">
        <f t="shared" si="72"/>
        <v>0</v>
      </c>
      <c r="U297" s="49">
        <f t="shared" si="72"/>
        <v>22</v>
      </c>
      <c r="V297" s="49">
        <f t="shared" si="72"/>
        <v>0</v>
      </c>
      <c r="W297" s="49">
        <f t="shared" si="72"/>
        <v>0</v>
      </c>
      <c r="X297" s="49">
        <f t="shared" si="72"/>
        <v>12</v>
      </c>
      <c r="Y297" s="49">
        <f t="shared" si="72"/>
        <v>0</v>
      </c>
      <c r="Z297" s="49">
        <f t="shared" si="72"/>
        <v>2</v>
      </c>
      <c r="AA297" s="49">
        <f t="shared" si="72"/>
        <v>0</v>
      </c>
      <c r="AB297" s="49">
        <f t="shared" si="72"/>
        <v>0</v>
      </c>
      <c r="AC297" s="49">
        <f t="shared" si="72"/>
        <v>1</v>
      </c>
      <c r="AD297" s="49">
        <f t="shared" si="72"/>
        <v>3</v>
      </c>
      <c r="AE297" s="49">
        <f t="shared" si="72"/>
        <v>0</v>
      </c>
      <c r="AF297" s="49">
        <f t="shared" si="72"/>
        <v>0</v>
      </c>
      <c r="AG297" s="49">
        <f t="shared" si="72"/>
        <v>0</v>
      </c>
      <c r="AH297" s="49">
        <f t="shared" si="72"/>
        <v>0</v>
      </c>
      <c r="AI297" s="49">
        <f t="shared" si="72"/>
        <v>0</v>
      </c>
      <c r="AJ297" s="49">
        <f t="shared" si="72"/>
        <v>0</v>
      </c>
      <c r="AK297" s="49">
        <f t="shared" si="72"/>
        <v>60</v>
      </c>
      <c r="AL297" s="49">
        <f t="shared" si="72"/>
        <v>2</v>
      </c>
      <c r="AM297" s="49">
        <f t="shared" si="72"/>
        <v>0</v>
      </c>
      <c r="AN297" s="49">
        <f t="shared" si="72"/>
        <v>0</v>
      </c>
      <c r="AO297" s="49">
        <f t="shared" si="72"/>
        <v>0</v>
      </c>
      <c r="AP297" s="49">
        <f t="shared" si="72"/>
        <v>0</v>
      </c>
      <c r="AQ297" s="49">
        <f t="shared" si="72"/>
        <v>0</v>
      </c>
      <c r="AR297" s="49">
        <f t="shared" si="72"/>
        <v>0</v>
      </c>
      <c r="AS297" s="49">
        <f t="shared" si="72"/>
        <v>2</v>
      </c>
      <c r="AT297" s="49">
        <f t="shared" si="72"/>
        <v>23</v>
      </c>
      <c r="AU297" s="49">
        <f t="shared" si="72"/>
        <v>0</v>
      </c>
      <c r="AV297" s="49">
        <f t="shared" si="72"/>
        <v>0</v>
      </c>
      <c r="AW297" s="49">
        <f t="shared" si="72"/>
        <v>0</v>
      </c>
      <c r="AX297" s="49">
        <f t="shared" si="72"/>
        <v>0</v>
      </c>
      <c r="AY297" s="49">
        <f t="shared" si="72"/>
        <v>0</v>
      </c>
      <c r="AZ297" s="49">
        <f t="shared" si="72"/>
        <v>0.5</v>
      </c>
      <c r="BA297" s="49">
        <f t="shared" si="72"/>
        <v>2</v>
      </c>
      <c r="BB297" s="49">
        <f t="shared" si="72"/>
        <v>0</v>
      </c>
      <c r="BC297" s="49">
        <f t="shared" si="72"/>
        <v>0</v>
      </c>
      <c r="BD297" s="49">
        <f t="shared" si="72"/>
        <v>0</v>
      </c>
      <c r="BE297" s="49">
        <f t="shared" si="72"/>
        <v>0</v>
      </c>
      <c r="BF297" s="49">
        <f t="shared" si="72"/>
        <v>0</v>
      </c>
      <c r="BG297" s="16">
        <f t="shared" si="64"/>
        <v>195</v>
      </c>
    </row>
    <row r="298" spans="1:59" ht="15.75" customHeight="1">
      <c r="A298" s="122"/>
      <c r="B298" s="36" t="s">
        <v>55</v>
      </c>
      <c r="C298" s="48"/>
      <c r="D298" s="38">
        <f t="shared" ref="D298:BF298" si="73">SUM(D292:D297)</f>
        <v>36.5</v>
      </c>
      <c r="E298" s="38">
        <f t="shared" si="73"/>
        <v>35.5</v>
      </c>
      <c r="F298" s="38">
        <f t="shared" si="73"/>
        <v>26</v>
      </c>
      <c r="G298" s="38">
        <f t="shared" si="73"/>
        <v>0.25</v>
      </c>
      <c r="H298" s="38">
        <f t="shared" si="73"/>
        <v>7</v>
      </c>
      <c r="I298" s="38">
        <f t="shared" si="73"/>
        <v>29.5</v>
      </c>
      <c r="J298" s="38">
        <f t="shared" si="73"/>
        <v>39</v>
      </c>
      <c r="K298" s="38">
        <f t="shared" si="73"/>
        <v>11</v>
      </c>
      <c r="L298" s="38">
        <f t="shared" si="73"/>
        <v>0</v>
      </c>
      <c r="M298" s="38">
        <f t="shared" si="73"/>
        <v>3</v>
      </c>
      <c r="N298" s="38">
        <f t="shared" si="73"/>
        <v>7</v>
      </c>
      <c r="O298" s="38">
        <f t="shared" si="73"/>
        <v>104</v>
      </c>
      <c r="P298" s="38">
        <f t="shared" si="73"/>
        <v>0</v>
      </c>
      <c r="Q298" s="38">
        <f t="shared" si="73"/>
        <v>83.5</v>
      </c>
      <c r="R298" s="38">
        <f t="shared" si="73"/>
        <v>77.5</v>
      </c>
      <c r="S298" s="38">
        <f t="shared" si="73"/>
        <v>12.5</v>
      </c>
      <c r="T298" s="38">
        <f t="shared" si="73"/>
        <v>0</v>
      </c>
      <c r="U298" s="38">
        <f t="shared" si="73"/>
        <v>125</v>
      </c>
      <c r="V298" s="38">
        <f t="shared" si="73"/>
        <v>0</v>
      </c>
      <c r="W298" s="38">
        <f t="shared" si="73"/>
        <v>0</v>
      </c>
      <c r="X298" s="38">
        <f t="shared" si="73"/>
        <v>73</v>
      </c>
      <c r="Y298" s="38">
        <f t="shared" si="73"/>
        <v>11.5</v>
      </c>
      <c r="Z298" s="38">
        <f t="shared" si="73"/>
        <v>14</v>
      </c>
      <c r="AA298" s="38">
        <f t="shared" si="73"/>
        <v>13.5</v>
      </c>
      <c r="AB298" s="38">
        <f t="shared" si="73"/>
        <v>15</v>
      </c>
      <c r="AC298" s="38">
        <f t="shared" si="73"/>
        <v>4</v>
      </c>
      <c r="AD298" s="38">
        <f t="shared" si="73"/>
        <v>20.5</v>
      </c>
      <c r="AE298" s="38">
        <f t="shared" si="73"/>
        <v>5.5</v>
      </c>
      <c r="AF298" s="38">
        <f t="shared" si="73"/>
        <v>4</v>
      </c>
      <c r="AG298" s="38">
        <f t="shared" si="73"/>
        <v>18.5</v>
      </c>
      <c r="AH298" s="38">
        <f t="shared" si="73"/>
        <v>2</v>
      </c>
      <c r="AI298" s="38">
        <f t="shared" si="73"/>
        <v>101</v>
      </c>
      <c r="AJ298" s="38">
        <f t="shared" si="73"/>
        <v>6</v>
      </c>
      <c r="AK298" s="38">
        <f t="shared" si="73"/>
        <v>223</v>
      </c>
      <c r="AL298" s="38">
        <f t="shared" si="73"/>
        <v>5.5</v>
      </c>
      <c r="AM298" s="38">
        <f t="shared" si="73"/>
        <v>94.5</v>
      </c>
      <c r="AN298" s="38">
        <f t="shared" si="73"/>
        <v>0</v>
      </c>
      <c r="AO298" s="38">
        <f t="shared" si="73"/>
        <v>17</v>
      </c>
      <c r="AP298" s="38">
        <f t="shared" si="73"/>
        <v>11.5</v>
      </c>
      <c r="AQ298" s="38">
        <f t="shared" si="73"/>
        <v>27</v>
      </c>
      <c r="AR298" s="38">
        <f t="shared" si="73"/>
        <v>51.5</v>
      </c>
      <c r="AS298" s="38">
        <f t="shared" si="73"/>
        <v>2</v>
      </c>
      <c r="AT298" s="38">
        <f t="shared" si="73"/>
        <v>86</v>
      </c>
      <c r="AU298" s="38">
        <f t="shared" si="73"/>
        <v>6</v>
      </c>
      <c r="AV298" s="38">
        <f t="shared" si="73"/>
        <v>0</v>
      </c>
      <c r="AW298" s="38">
        <f t="shared" si="73"/>
        <v>0</v>
      </c>
      <c r="AX298" s="38">
        <f t="shared" si="73"/>
        <v>10</v>
      </c>
      <c r="AY298" s="38">
        <f t="shared" si="73"/>
        <v>0</v>
      </c>
      <c r="AZ298" s="38">
        <f t="shared" si="73"/>
        <v>12</v>
      </c>
      <c r="BA298" s="38">
        <f t="shared" si="73"/>
        <v>6</v>
      </c>
      <c r="BB298" s="38">
        <f t="shared" si="73"/>
        <v>5</v>
      </c>
      <c r="BC298" s="38">
        <f t="shared" si="73"/>
        <v>0</v>
      </c>
      <c r="BD298" s="38">
        <f t="shared" si="73"/>
        <v>0</v>
      </c>
      <c r="BE298" s="38">
        <f t="shared" si="73"/>
        <v>0</v>
      </c>
      <c r="BF298" s="38">
        <f t="shared" si="73"/>
        <v>0</v>
      </c>
      <c r="BG298" s="20">
        <f t="shared" si="64"/>
        <v>1442.75</v>
      </c>
    </row>
    <row r="299" spans="1:59" ht="15.75" customHeight="1">
      <c r="A299" s="122"/>
      <c r="B299" s="36"/>
      <c r="C299" s="48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/>
      <c r="AN299" s="15"/>
      <c r="AO299" s="15"/>
      <c r="AP299" s="15"/>
      <c r="AQ299" s="15"/>
      <c r="AR299" s="15"/>
      <c r="AS299" s="15"/>
      <c r="AT299" s="15"/>
      <c r="AU299" s="15"/>
      <c r="AV299" s="15"/>
      <c r="AW299" s="15"/>
      <c r="AX299" s="15"/>
      <c r="AY299" s="15"/>
      <c r="AZ299" s="15"/>
      <c r="BA299" s="15"/>
      <c r="BB299" s="15"/>
      <c r="BC299" s="15"/>
      <c r="BD299" s="15"/>
      <c r="BE299" s="15"/>
      <c r="BF299" s="15"/>
      <c r="BG299" s="23"/>
    </row>
    <row r="300" spans="1:59" ht="15.75" customHeight="1">
      <c r="A300" s="123"/>
      <c r="B300" s="39" t="s">
        <v>1</v>
      </c>
      <c r="C300" s="48">
        <f>SUM(C12,C21,C30,C39,C48,C57,C66,C75,C84,C93,C102,C111,C120,C129,C138,C147,C156,C165,C174,C183,C192,C201,C210,C219,C228,C237,C246,C255,C264,C273,C282,C291)</f>
        <v>0</v>
      </c>
      <c r="D300" s="41"/>
      <c r="E300" s="41"/>
      <c r="F300" s="41"/>
      <c r="G300" s="41"/>
      <c r="H300" s="41"/>
      <c r="I300" s="41"/>
      <c r="J300" s="41"/>
      <c r="K300" s="41"/>
      <c r="L300" s="41"/>
      <c r="M300" s="41"/>
      <c r="N300" s="41"/>
      <c r="O300" s="41"/>
      <c r="P300" s="41"/>
      <c r="Q300" s="41"/>
      <c r="R300" s="41"/>
      <c r="S300" s="41"/>
      <c r="T300" s="41"/>
      <c r="U300" s="41"/>
      <c r="V300" s="41"/>
      <c r="W300" s="41"/>
      <c r="X300" s="41"/>
      <c r="Y300" s="41"/>
      <c r="Z300" s="41"/>
      <c r="AA300" s="41"/>
      <c r="AB300" s="41"/>
      <c r="AC300" s="41"/>
      <c r="AD300" s="41"/>
      <c r="AE300" s="41"/>
      <c r="AF300" s="41"/>
      <c r="AG300" s="41"/>
      <c r="AH300" s="41"/>
      <c r="AI300" s="41"/>
      <c r="AJ300" s="41"/>
      <c r="AK300" s="41"/>
      <c r="AL300" s="41"/>
      <c r="AM300" s="41"/>
      <c r="AN300" s="41"/>
      <c r="AO300" s="41"/>
      <c r="AP300" s="41"/>
      <c r="AQ300" s="41"/>
      <c r="AR300" s="41"/>
      <c r="AS300" s="41"/>
      <c r="AT300" s="41"/>
      <c r="AU300" s="41"/>
      <c r="AV300" s="41"/>
      <c r="AW300" s="41"/>
      <c r="AX300" s="41"/>
      <c r="AY300" s="41"/>
      <c r="AZ300" s="41"/>
      <c r="BA300" s="41"/>
      <c r="BB300" s="41"/>
      <c r="BC300" s="41"/>
      <c r="BD300" s="41"/>
      <c r="BE300" s="41"/>
      <c r="BF300" s="41"/>
      <c r="BG300" s="33">
        <f>SUM(C300:BF300)</f>
        <v>0</v>
      </c>
    </row>
    <row r="301" spans="1:59" ht="15.75" customHeight="1">
      <c r="A301" s="50"/>
      <c r="B301" s="51"/>
      <c r="C301" s="52"/>
      <c r="D301" s="52"/>
      <c r="E301" s="52"/>
      <c r="F301" s="52"/>
      <c r="G301" s="52"/>
      <c r="H301" s="52"/>
      <c r="I301" s="52"/>
      <c r="J301" s="52"/>
      <c r="K301" s="52"/>
      <c r="L301" s="52"/>
      <c r="M301" s="52"/>
      <c r="N301" s="52"/>
      <c r="O301" s="52"/>
      <c r="P301" s="52"/>
      <c r="Q301" s="52"/>
      <c r="R301" s="52"/>
      <c r="S301" s="52"/>
      <c r="T301" s="52"/>
      <c r="U301" s="52"/>
      <c r="V301" s="52"/>
      <c r="W301" s="52"/>
      <c r="X301" s="52"/>
      <c r="Y301" s="52"/>
      <c r="Z301" s="52"/>
      <c r="AA301" s="52"/>
      <c r="AB301" s="52"/>
      <c r="AC301" s="52"/>
      <c r="AD301" s="52"/>
      <c r="AE301" s="52"/>
      <c r="AF301" s="52"/>
      <c r="AG301" s="52"/>
      <c r="AH301" s="52"/>
      <c r="AI301" s="52"/>
      <c r="AJ301" s="52"/>
      <c r="AK301" s="52"/>
      <c r="AL301" s="52"/>
      <c r="AM301" s="52"/>
      <c r="AN301" s="52"/>
      <c r="AO301" s="52"/>
      <c r="AP301" s="52"/>
      <c r="AQ301" s="52"/>
      <c r="AR301" s="52"/>
      <c r="AS301" s="52"/>
      <c r="AT301" s="52"/>
      <c r="AU301" s="52"/>
      <c r="AV301" s="52"/>
      <c r="AW301" s="52"/>
      <c r="AX301" s="52"/>
      <c r="AY301" s="52"/>
      <c r="AZ301" s="52"/>
      <c r="BA301" s="52"/>
      <c r="BB301" s="52"/>
      <c r="BC301" s="52"/>
      <c r="BD301" s="52"/>
      <c r="BE301" s="52"/>
      <c r="BF301" s="52"/>
      <c r="BG301" s="52"/>
    </row>
    <row r="302" spans="1:59" ht="15.75" customHeight="1">
      <c r="A302" s="53"/>
      <c r="B302" s="54" t="s">
        <v>55</v>
      </c>
      <c r="C302" s="55">
        <f t="shared" ref="C302:BG302" si="74">SUM(C10,C19,C28,C37,C46,C55,C64,C73,C82,C91,C100,C109,C118,C127,C136,C145,C154,C163,C172,C181,C190,C199,C208,C217,C226,C235,C244,C253,C262,C271,C280,C289,C298)</f>
        <v>0</v>
      </c>
      <c r="D302" s="55">
        <f t="shared" si="74"/>
        <v>73</v>
      </c>
      <c r="E302" s="55">
        <f t="shared" si="74"/>
        <v>71</v>
      </c>
      <c r="F302" s="55">
        <f t="shared" si="74"/>
        <v>52</v>
      </c>
      <c r="G302" s="55">
        <f t="shared" si="74"/>
        <v>0.5</v>
      </c>
      <c r="H302" s="55">
        <f t="shared" si="74"/>
        <v>14</v>
      </c>
      <c r="I302" s="55">
        <f t="shared" si="74"/>
        <v>59</v>
      </c>
      <c r="J302" s="55">
        <f t="shared" si="74"/>
        <v>78</v>
      </c>
      <c r="K302" s="55">
        <f t="shared" si="74"/>
        <v>22</v>
      </c>
      <c r="L302" s="55">
        <f t="shared" si="74"/>
        <v>0</v>
      </c>
      <c r="M302" s="55">
        <f t="shared" si="74"/>
        <v>6</v>
      </c>
      <c r="N302" s="55">
        <f t="shared" si="74"/>
        <v>14</v>
      </c>
      <c r="O302" s="55">
        <f t="shared" si="74"/>
        <v>208</v>
      </c>
      <c r="P302" s="55">
        <f t="shared" si="74"/>
        <v>0</v>
      </c>
      <c r="Q302" s="55">
        <f t="shared" si="74"/>
        <v>167</v>
      </c>
      <c r="R302" s="55">
        <f t="shared" si="74"/>
        <v>155</v>
      </c>
      <c r="S302" s="55">
        <f t="shared" si="74"/>
        <v>25</v>
      </c>
      <c r="T302" s="55">
        <f t="shared" si="74"/>
        <v>0</v>
      </c>
      <c r="U302" s="55">
        <f t="shared" si="74"/>
        <v>250</v>
      </c>
      <c r="V302" s="55">
        <f t="shared" si="74"/>
        <v>0</v>
      </c>
      <c r="W302" s="55">
        <f t="shared" si="74"/>
        <v>0</v>
      </c>
      <c r="X302" s="55">
        <f t="shared" si="74"/>
        <v>146</v>
      </c>
      <c r="Y302" s="55">
        <f t="shared" si="74"/>
        <v>23</v>
      </c>
      <c r="Z302" s="55">
        <f t="shared" si="74"/>
        <v>28</v>
      </c>
      <c r="AA302" s="55">
        <f t="shared" si="74"/>
        <v>27</v>
      </c>
      <c r="AB302" s="55">
        <f t="shared" si="74"/>
        <v>30</v>
      </c>
      <c r="AC302" s="55">
        <f t="shared" si="74"/>
        <v>8</v>
      </c>
      <c r="AD302" s="55">
        <f t="shared" si="74"/>
        <v>41</v>
      </c>
      <c r="AE302" s="55">
        <f t="shared" si="74"/>
        <v>11</v>
      </c>
      <c r="AF302" s="55">
        <f t="shared" si="74"/>
        <v>8</v>
      </c>
      <c r="AG302" s="55">
        <f t="shared" si="74"/>
        <v>37</v>
      </c>
      <c r="AH302" s="55">
        <f t="shared" si="74"/>
        <v>4</v>
      </c>
      <c r="AI302" s="55">
        <f t="shared" si="74"/>
        <v>202</v>
      </c>
      <c r="AJ302" s="55">
        <f t="shared" si="74"/>
        <v>12</v>
      </c>
      <c r="AK302" s="55">
        <f t="shared" si="74"/>
        <v>446</v>
      </c>
      <c r="AL302" s="55">
        <f t="shared" si="74"/>
        <v>11</v>
      </c>
      <c r="AM302" s="55">
        <f t="shared" si="74"/>
        <v>189</v>
      </c>
      <c r="AN302" s="55">
        <f t="shared" si="74"/>
        <v>0</v>
      </c>
      <c r="AO302" s="55">
        <f t="shared" si="74"/>
        <v>34</v>
      </c>
      <c r="AP302" s="55">
        <f t="shared" si="74"/>
        <v>23</v>
      </c>
      <c r="AQ302" s="55">
        <f t="shared" si="74"/>
        <v>54</v>
      </c>
      <c r="AR302" s="55">
        <f t="shared" si="74"/>
        <v>103</v>
      </c>
      <c r="AS302" s="55">
        <f t="shared" si="74"/>
        <v>4</v>
      </c>
      <c r="AT302" s="55">
        <f t="shared" si="74"/>
        <v>172</v>
      </c>
      <c r="AU302" s="55">
        <f t="shared" si="74"/>
        <v>12</v>
      </c>
      <c r="AV302" s="55">
        <f t="shared" si="74"/>
        <v>0</v>
      </c>
      <c r="AW302" s="55">
        <f t="shared" si="74"/>
        <v>0</v>
      </c>
      <c r="AX302" s="55">
        <f t="shared" si="74"/>
        <v>20</v>
      </c>
      <c r="AY302" s="55">
        <f t="shared" si="74"/>
        <v>0</v>
      </c>
      <c r="AZ302" s="55">
        <f t="shared" si="74"/>
        <v>24</v>
      </c>
      <c r="BA302" s="55">
        <f t="shared" si="74"/>
        <v>12</v>
      </c>
      <c r="BB302" s="55">
        <f t="shared" si="74"/>
        <v>10</v>
      </c>
      <c r="BC302" s="55">
        <f t="shared" si="74"/>
        <v>0</v>
      </c>
      <c r="BD302" s="55">
        <f t="shared" si="74"/>
        <v>0</v>
      </c>
      <c r="BE302" s="55">
        <f t="shared" si="74"/>
        <v>0</v>
      </c>
      <c r="BF302" s="55">
        <f t="shared" si="74"/>
        <v>0</v>
      </c>
      <c r="BG302" s="56">
        <f t="shared" si="74"/>
        <v>2885.5</v>
      </c>
    </row>
    <row r="303" spans="1:59" ht="15.75" customHeight="1">
      <c r="A303" s="50"/>
      <c r="B303" s="52"/>
      <c r="C303" s="52"/>
      <c r="D303" s="52"/>
      <c r="E303" s="52">
        <f>COUNT(E4,E13,E22,E31,E40,E49,E58,E67,E76,E85,E94,E103,E112,E121,E130,E139,E148,E157,E166,E175,E184,E193,E202,E211,E220,E229,E238,E247,E256,E265,E274,E283)</f>
        <v>4</v>
      </c>
      <c r="F303" s="52"/>
      <c r="G303" s="52"/>
      <c r="H303" s="52"/>
      <c r="I303" s="52"/>
      <c r="J303" s="52"/>
      <c r="K303" s="52"/>
      <c r="L303" s="52"/>
      <c r="M303" s="52"/>
      <c r="N303" s="52"/>
      <c r="O303" s="52"/>
      <c r="P303" s="52"/>
      <c r="Q303" s="52"/>
      <c r="R303" s="52"/>
      <c r="S303" s="52"/>
      <c r="T303" s="52"/>
      <c r="U303" s="52"/>
      <c r="V303" s="52"/>
      <c r="W303" s="52"/>
      <c r="X303" s="52"/>
      <c r="Y303" s="52"/>
      <c r="Z303" s="52"/>
      <c r="AA303" s="52"/>
      <c r="AB303" s="52"/>
      <c r="AC303" s="52"/>
      <c r="AD303" s="52"/>
      <c r="AE303" s="52"/>
      <c r="AF303" s="52"/>
      <c r="AG303" s="52"/>
      <c r="AH303" s="52"/>
      <c r="AI303" s="52"/>
      <c r="AJ303" s="52"/>
      <c r="AK303" s="52"/>
      <c r="AL303" s="52"/>
      <c r="AM303" s="52"/>
      <c r="AN303" s="52"/>
      <c r="AO303" s="52"/>
      <c r="AP303" s="52"/>
      <c r="AQ303" s="52"/>
      <c r="AR303" s="52"/>
      <c r="AS303" s="52"/>
      <c r="AT303" s="52"/>
      <c r="AU303" s="52"/>
      <c r="AV303" s="52"/>
      <c r="AW303" s="52"/>
      <c r="AX303" s="52"/>
      <c r="AY303" s="52"/>
      <c r="AZ303" s="52"/>
      <c r="BA303" s="52"/>
      <c r="BB303" s="52"/>
      <c r="BC303" s="52"/>
      <c r="BD303" s="52"/>
      <c r="BE303" s="52"/>
      <c r="BF303" s="52"/>
      <c r="BG303" s="57"/>
    </row>
    <row r="304" spans="1:59" ht="15.75" customHeight="1">
      <c r="A304" s="50"/>
      <c r="B304" s="52"/>
      <c r="C304" s="52"/>
      <c r="D304" s="52"/>
      <c r="E304" s="52">
        <f>COUNT(E7,E16,E25,E34,E43,E52,E61,E70,E79,E88,E97,E106,E115,E124,E133,E142,E151,E160,E169,E178,E187,E196,E205,E214,E223,E232,E241,E250,E259,E268,E277,E286)</f>
        <v>6</v>
      </c>
      <c r="F304" s="52"/>
      <c r="G304" s="52"/>
      <c r="H304" s="52"/>
      <c r="I304" s="52"/>
      <c r="J304" s="52"/>
      <c r="K304" s="52"/>
      <c r="L304" s="52"/>
      <c r="M304" s="52"/>
      <c r="N304" s="52"/>
      <c r="O304" s="52"/>
      <c r="P304" s="52"/>
      <c r="Q304" s="52"/>
      <c r="R304" s="52"/>
      <c r="S304" s="52"/>
      <c r="T304" s="52"/>
      <c r="U304" s="52"/>
      <c r="V304" s="52"/>
      <c r="W304" s="52"/>
      <c r="X304" s="52"/>
      <c r="Y304" s="52"/>
      <c r="Z304" s="52"/>
      <c r="AA304" s="52"/>
      <c r="AB304" s="52"/>
      <c r="AC304" s="52"/>
      <c r="AD304" s="52"/>
      <c r="AE304" s="52"/>
      <c r="AF304" s="52"/>
      <c r="AG304" s="52"/>
      <c r="AH304" s="52"/>
      <c r="AI304" s="52"/>
      <c r="AJ304" s="52"/>
      <c r="AK304" s="52"/>
      <c r="AL304" s="52"/>
      <c r="AM304" s="52"/>
      <c r="AN304" s="52"/>
      <c r="AO304" s="52"/>
      <c r="AP304" s="52"/>
      <c r="AQ304" s="52"/>
      <c r="AR304" s="52"/>
      <c r="AS304" s="52"/>
      <c r="AT304" s="52"/>
      <c r="AU304" s="52"/>
      <c r="AV304" s="52"/>
      <c r="AW304" s="52"/>
      <c r="AX304" s="52"/>
      <c r="AY304" s="52"/>
      <c r="AZ304" s="52"/>
      <c r="BA304" s="52"/>
      <c r="BB304" s="52"/>
      <c r="BC304" s="52"/>
      <c r="BD304" s="52"/>
      <c r="BE304" s="52"/>
      <c r="BF304" s="52"/>
      <c r="BG304" s="52"/>
    </row>
    <row r="305" spans="1:59" ht="15.75" customHeight="1">
      <c r="A305" s="50"/>
      <c r="B305" s="52"/>
      <c r="C305" s="52"/>
      <c r="D305" s="52"/>
      <c r="E305" s="52"/>
      <c r="F305" s="52"/>
      <c r="G305" s="52"/>
      <c r="H305" s="52"/>
      <c r="I305" s="52"/>
      <c r="J305" s="52"/>
      <c r="K305" s="52"/>
      <c r="L305" s="52"/>
      <c r="M305" s="52"/>
      <c r="N305" s="52"/>
      <c r="O305" s="52"/>
      <c r="P305" s="52"/>
      <c r="Q305" s="52"/>
      <c r="R305" s="52"/>
      <c r="S305" s="52"/>
      <c r="T305" s="52"/>
      <c r="U305" s="52"/>
      <c r="V305" s="52"/>
      <c r="W305" s="52"/>
      <c r="X305" s="52"/>
      <c r="Y305" s="52"/>
      <c r="Z305" s="52"/>
      <c r="AA305" s="52"/>
      <c r="AB305" s="52"/>
      <c r="AC305" s="52"/>
      <c r="AD305" s="52"/>
      <c r="AE305" s="52"/>
      <c r="AF305" s="52"/>
      <c r="AG305" s="52"/>
      <c r="AH305" s="52"/>
      <c r="AI305" s="52"/>
      <c r="AJ305" s="52"/>
      <c r="AK305" s="52"/>
      <c r="AL305" s="52"/>
      <c r="AM305" s="52"/>
      <c r="AN305" s="52"/>
      <c r="AO305" s="52"/>
      <c r="AP305" s="52"/>
      <c r="AQ305" s="52"/>
      <c r="AR305" s="52"/>
      <c r="AS305" s="52"/>
      <c r="AT305" s="52"/>
      <c r="AU305" s="52"/>
      <c r="AV305" s="52"/>
      <c r="AW305" s="52"/>
      <c r="AX305" s="52"/>
      <c r="AY305" s="52"/>
      <c r="AZ305" s="52"/>
      <c r="BA305" s="52"/>
      <c r="BB305" s="52"/>
      <c r="BC305" s="52"/>
      <c r="BD305" s="52"/>
      <c r="BE305" s="52"/>
      <c r="BF305" s="52"/>
      <c r="BG305" s="52"/>
    </row>
    <row r="306" spans="1:59" ht="15.75" customHeight="1">
      <c r="A306" s="50"/>
      <c r="B306" s="52"/>
      <c r="C306" s="52"/>
      <c r="D306" s="52"/>
      <c r="E306" s="52"/>
      <c r="F306" s="52"/>
      <c r="G306" s="52"/>
      <c r="H306" s="52"/>
      <c r="I306" s="52"/>
      <c r="J306" s="52"/>
      <c r="K306" s="52"/>
      <c r="L306" s="52"/>
      <c r="M306" s="52"/>
      <c r="N306" s="52"/>
      <c r="O306" s="52"/>
      <c r="P306" s="52"/>
      <c r="Q306" s="52"/>
      <c r="R306" s="52"/>
      <c r="S306" s="52"/>
      <c r="T306" s="52"/>
      <c r="U306" s="52"/>
      <c r="V306" s="52"/>
      <c r="W306" s="52"/>
      <c r="X306" s="52"/>
      <c r="Y306" s="52"/>
      <c r="Z306" s="52"/>
      <c r="AA306" s="52"/>
      <c r="AB306" s="52"/>
      <c r="AC306" s="52"/>
      <c r="AD306" s="52"/>
      <c r="AE306" s="52"/>
      <c r="AF306" s="52"/>
      <c r="AG306" s="52"/>
      <c r="AH306" s="52"/>
      <c r="AI306" s="52"/>
      <c r="AJ306" s="52"/>
      <c r="AK306" s="52"/>
      <c r="AL306" s="52"/>
      <c r="AM306" s="52"/>
      <c r="AN306" s="52"/>
      <c r="AO306" s="52"/>
      <c r="AP306" s="52"/>
      <c r="AQ306" s="52"/>
      <c r="AR306" s="52"/>
      <c r="AS306" s="52"/>
      <c r="AT306" s="52"/>
      <c r="AU306" s="52"/>
      <c r="AV306" s="52"/>
      <c r="AW306" s="52"/>
      <c r="AX306" s="52"/>
      <c r="AY306" s="52"/>
      <c r="AZ306" s="52"/>
      <c r="BA306" s="52"/>
      <c r="BB306" s="52"/>
      <c r="BC306" s="52"/>
      <c r="BD306" s="52"/>
      <c r="BE306" s="52"/>
      <c r="BF306" s="52"/>
      <c r="BG306" s="52"/>
    </row>
    <row r="307" spans="1:59" ht="15.75" customHeight="1">
      <c r="A307" s="50"/>
      <c r="B307" s="52"/>
      <c r="C307" s="52"/>
      <c r="D307" s="52"/>
      <c r="E307" s="52"/>
      <c r="F307" s="52"/>
      <c r="G307" s="52"/>
      <c r="H307" s="52"/>
      <c r="I307" s="52"/>
      <c r="J307" s="52"/>
      <c r="K307" s="52"/>
      <c r="L307" s="52"/>
      <c r="M307" s="52"/>
      <c r="N307" s="52"/>
      <c r="O307" s="52"/>
      <c r="P307" s="52"/>
      <c r="Q307" s="52"/>
      <c r="R307" s="52"/>
      <c r="S307" s="52"/>
      <c r="T307" s="52"/>
      <c r="U307" s="52"/>
      <c r="V307" s="52"/>
      <c r="W307" s="52"/>
      <c r="X307" s="52"/>
      <c r="Y307" s="52"/>
      <c r="Z307" s="52"/>
      <c r="AA307" s="52"/>
      <c r="AB307" s="52"/>
      <c r="AC307" s="52"/>
      <c r="AD307" s="52"/>
      <c r="AE307" s="52"/>
      <c r="AF307" s="52"/>
      <c r="AG307" s="52"/>
      <c r="AH307" s="52"/>
      <c r="AI307" s="52"/>
      <c r="AJ307" s="52"/>
      <c r="AK307" s="52"/>
      <c r="AL307" s="52"/>
      <c r="AM307" s="52"/>
      <c r="AN307" s="52"/>
      <c r="AO307" s="52"/>
      <c r="AP307" s="52"/>
      <c r="AQ307" s="52"/>
      <c r="AR307" s="52"/>
      <c r="AS307" s="52"/>
      <c r="AT307" s="52"/>
      <c r="AU307" s="52"/>
      <c r="AV307" s="52"/>
      <c r="AW307" s="52"/>
      <c r="AX307" s="52"/>
      <c r="AY307" s="52"/>
      <c r="AZ307" s="52"/>
      <c r="BA307" s="52"/>
      <c r="BB307" s="52"/>
      <c r="BC307" s="52"/>
      <c r="BD307" s="52"/>
      <c r="BE307" s="52"/>
      <c r="BF307" s="52"/>
      <c r="BG307" s="52"/>
    </row>
    <row r="308" spans="1:59" ht="15.75" customHeight="1">
      <c r="A308" s="50"/>
      <c r="B308" s="52"/>
      <c r="C308" s="52"/>
      <c r="D308" s="52"/>
      <c r="E308" s="52"/>
      <c r="F308" s="52"/>
      <c r="G308" s="52"/>
      <c r="H308" s="52"/>
      <c r="I308" s="52"/>
      <c r="J308" s="52"/>
      <c r="K308" s="52"/>
      <c r="L308" s="52"/>
      <c r="M308" s="52"/>
      <c r="N308" s="52"/>
      <c r="O308" s="52"/>
      <c r="P308" s="52"/>
      <c r="Q308" s="52"/>
      <c r="R308" s="52"/>
      <c r="S308" s="52"/>
      <c r="T308" s="52"/>
      <c r="U308" s="52"/>
      <c r="V308" s="52"/>
      <c r="W308" s="52"/>
      <c r="X308" s="52"/>
      <c r="Y308" s="52"/>
      <c r="Z308" s="52"/>
      <c r="AA308" s="52"/>
      <c r="AB308" s="52"/>
      <c r="AC308" s="52"/>
      <c r="AD308" s="52"/>
      <c r="AE308" s="52"/>
      <c r="AF308" s="52"/>
      <c r="AG308" s="52"/>
      <c r="AH308" s="52"/>
      <c r="AI308" s="52"/>
      <c r="AJ308" s="52"/>
      <c r="AK308" s="52"/>
      <c r="AL308" s="52"/>
      <c r="AM308" s="52"/>
      <c r="AN308" s="52"/>
      <c r="AO308" s="52"/>
      <c r="AP308" s="52"/>
      <c r="AQ308" s="52"/>
      <c r="AR308" s="52"/>
      <c r="AS308" s="52"/>
      <c r="AT308" s="52"/>
      <c r="AU308" s="52"/>
      <c r="AV308" s="52"/>
      <c r="AW308" s="52"/>
      <c r="AX308" s="52"/>
      <c r="AY308" s="52"/>
      <c r="AZ308" s="52"/>
      <c r="BA308" s="52"/>
      <c r="BB308" s="52"/>
      <c r="BC308" s="52"/>
      <c r="BD308" s="52"/>
      <c r="BE308" s="52"/>
      <c r="BF308" s="52"/>
      <c r="BG308" s="52"/>
    </row>
    <row r="309" spans="1:59" ht="15.75" customHeight="1">
      <c r="A309" s="50"/>
      <c r="B309" s="52"/>
      <c r="C309" s="52"/>
      <c r="D309" s="52"/>
      <c r="E309" s="52"/>
      <c r="F309" s="52"/>
      <c r="G309" s="52"/>
      <c r="H309" s="52"/>
      <c r="I309" s="52"/>
      <c r="J309" s="52"/>
      <c r="K309" s="52"/>
      <c r="L309" s="52"/>
      <c r="M309" s="52"/>
      <c r="N309" s="52"/>
      <c r="O309" s="52"/>
      <c r="P309" s="52"/>
      <c r="Q309" s="52"/>
      <c r="R309" s="52"/>
      <c r="S309" s="52"/>
      <c r="T309" s="52"/>
      <c r="U309" s="52"/>
      <c r="V309" s="52"/>
      <c r="W309" s="52"/>
      <c r="X309" s="52"/>
      <c r="Y309" s="52"/>
      <c r="Z309" s="52"/>
      <c r="AA309" s="52"/>
      <c r="AB309" s="52"/>
      <c r="AC309" s="52"/>
      <c r="AD309" s="52"/>
      <c r="AE309" s="52"/>
      <c r="AF309" s="52"/>
      <c r="AG309" s="52"/>
      <c r="AH309" s="52"/>
      <c r="AI309" s="52"/>
      <c r="AJ309" s="52"/>
      <c r="AK309" s="52"/>
      <c r="AL309" s="52"/>
      <c r="AM309" s="52"/>
      <c r="AN309" s="52"/>
      <c r="AO309" s="52"/>
      <c r="AP309" s="52"/>
      <c r="AQ309" s="52"/>
      <c r="AR309" s="52"/>
      <c r="AS309" s="52"/>
      <c r="AT309" s="52"/>
      <c r="AU309" s="52"/>
      <c r="AV309" s="52"/>
      <c r="AW309" s="52"/>
      <c r="AX309" s="52"/>
      <c r="AY309" s="52"/>
      <c r="AZ309" s="52"/>
      <c r="BA309" s="52"/>
      <c r="BB309" s="52"/>
      <c r="BC309" s="52"/>
      <c r="BD309" s="52"/>
      <c r="BE309" s="52"/>
      <c r="BF309" s="52"/>
      <c r="BG309" s="52"/>
    </row>
    <row r="310" spans="1:59" ht="15.75" customHeight="1">
      <c r="A310" s="50"/>
      <c r="B310" s="52"/>
      <c r="C310" s="52"/>
      <c r="D310" s="52"/>
      <c r="E310" s="52"/>
      <c r="F310" s="52"/>
      <c r="G310" s="52"/>
      <c r="H310" s="52"/>
      <c r="I310" s="52"/>
      <c r="J310" s="52"/>
      <c r="K310" s="52"/>
      <c r="L310" s="52"/>
      <c r="M310" s="52"/>
      <c r="N310" s="52"/>
      <c r="O310" s="52"/>
      <c r="P310" s="52"/>
      <c r="Q310" s="52"/>
      <c r="R310" s="52"/>
      <c r="S310" s="52"/>
      <c r="T310" s="52"/>
      <c r="U310" s="52"/>
      <c r="V310" s="52"/>
      <c r="W310" s="52"/>
      <c r="X310" s="52"/>
      <c r="Y310" s="52"/>
      <c r="Z310" s="52"/>
      <c r="AA310" s="52"/>
      <c r="AB310" s="52"/>
      <c r="AC310" s="52"/>
      <c r="AD310" s="52"/>
      <c r="AE310" s="52"/>
      <c r="AF310" s="52"/>
      <c r="AG310" s="52"/>
      <c r="AH310" s="52"/>
      <c r="AI310" s="52"/>
      <c r="AJ310" s="52"/>
      <c r="AK310" s="52"/>
      <c r="AL310" s="52"/>
      <c r="AM310" s="52"/>
      <c r="AN310" s="52"/>
      <c r="AO310" s="52"/>
      <c r="AP310" s="52"/>
      <c r="AQ310" s="52"/>
      <c r="AR310" s="52"/>
      <c r="AS310" s="52"/>
      <c r="AT310" s="52"/>
      <c r="AU310" s="52"/>
      <c r="AV310" s="52"/>
      <c r="AW310" s="52"/>
      <c r="AX310" s="52"/>
      <c r="AY310" s="52"/>
      <c r="AZ310" s="52"/>
      <c r="BA310" s="52"/>
      <c r="BB310" s="52"/>
      <c r="BC310" s="52"/>
      <c r="BD310" s="52"/>
      <c r="BE310" s="52"/>
      <c r="BF310" s="52"/>
      <c r="BG310" s="52"/>
    </row>
    <row r="311" spans="1:59" ht="15.75" customHeight="1">
      <c r="A311" s="50"/>
      <c r="B311" s="52"/>
      <c r="C311" s="52"/>
      <c r="D311" s="52"/>
      <c r="E311" s="52"/>
      <c r="F311" s="52"/>
      <c r="G311" s="52"/>
      <c r="H311" s="52"/>
      <c r="I311" s="52"/>
      <c r="J311" s="52"/>
      <c r="K311" s="52"/>
      <c r="L311" s="52"/>
      <c r="M311" s="52"/>
      <c r="N311" s="52"/>
      <c r="O311" s="52"/>
      <c r="P311" s="52"/>
      <c r="Q311" s="52"/>
      <c r="R311" s="52"/>
      <c r="S311" s="52"/>
      <c r="T311" s="52"/>
      <c r="U311" s="52"/>
      <c r="V311" s="52"/>
      <c r="W311" s="52"/>
      <c r="X311" s="52"/>
      <c r="Y311" s="52"/>
      <c r="Z311" s="52"/>
      <c r="AA311" s="52"/>
      <c r="AB311" s="52"/>
      <c r="AC311" s="52"/>
      <c r="AD311" s="52"/>
      <c r="AE311" s="52"/>
      <c r="AF311" s="52"/>
      <c r="AG311" s="52"/>
      <c r="AH311" s="52"/>
      <c r="AI311" s="52"/>
      <c r="AJ311" s="52"/>
      <c r="AK311" s="52"/>
      <c r="AL311" s="52"/>
      <c r="AM311" s="52"/>
      <c r="AN311" s="52"/>
      <c r="AO311" s="52"/>
      <c r="AP311" s="52"/>
      <c r="AQ311" s="52"/>
      <c r="AR311" s="52"/>
      <c r="AS311" s="52"/>
      <c r="AT311" s="52"/>
      <c r="AU311" s="52"/>
      <c r="AV311" s="52"/>
      <c r="AW311" s="52"/>
      <c r="AX311" s="52"/>
      <c r="AY311" s="52"/>
      <c r="AZ311" s="52"/>
      <c r="BA311" s="52"/>
      <c r="BB311" s="52"/>
      <c r="BC311" s="52"/>
      <c r="BD311" s="52"/>
      <c r="BE311" s="52"/>
      <c r="BF311" s="52"/>
      <c r="BG311" s="52"/>
    </row>
    <row r="312" spans="1:59" ht="15.75" customHeight="1">
      <c r="A312" s="50"/>
      <c r="B312" s="52"/>
      <c r="C312" s="52"/>
      <c r="D312" s="52"/>
      <c r="E312" s="52"/>
      <c r="F312" s="52"/>
      <c r="G312" s="52"/>
      <c r="H312" s="52"/>
      <c r="I312" s="52"/>
      <c r="J312" s="52"/>
      <c r="K312" s="52"/>
      <c r="L312" s="52"/>
      <c r="M312" s="52"/>
      <c r="N312" s="52"/>
      <c r="O312" s="52"/>
      <c r="P312" s="52"/>
      <c r="Q312" s="52"/>
      <c r="R312" s="52"/>
      <c r="S312" s="52"/>
      <c r="T312" s="52"/>
      <c r="U312" s="52"/>
      <c r="V312" s="52"/>
      <c r="W312" s="52"/>
      <c r="X312" s="52"/>
      <c r="Y312" s="52"/>
      <c r="Z312" s="52"/>
      <c r="AA312" s="52"/>
      <c r="AB312" s="52"/>
      <c r="AC312" s="52"/>
      <c r="AD312" s="52"/>
      <c r="AE312" s="52"/>
      <c r="AF312" s="52"/>
      <c r="AG312" s="52"/>
      <c r="AH312" s="52"/>
      <c r="AI312" s="52"/>
      <c r="AJ312" s="52"/>
      <c r="AK312" s="52"/>
      <c r="AL312" s="52"/>
      <c r="AM312" s="52"/>
      <c r="AN312" s="52"/>
      <c r="AO312" s="52"/>
      <c r="AP312" s="52"/>
      <c r="AQ312" s="52"/>
      <c r="AR312" s="52"/>
      <c r="AS312" s="52"/>
      <c r="AT312" s="52"/>
      <c r="AU312" s="52"/>
      <c r="AV312" s="52"/>
      <c r="AW312" s="52"/>
      <c r="AX312" s="52"/>
      <c r="AY312" s="52"/>
      <c r="AZ312" s="52"/>
      <c r="BA312" s="52"/>
      <c r="BB312" s="52"/>
      <c r="BC312" s="52"/>
      <c r="BD312" s="52"/>
      <c r="BE312" s="52"/>
      <c r="BF312" s="52"/>
      <c r="BG312" s="52"/>
    </row>
    <row r="313" spans="1:59" ht="15.75" customHeight="1">
      <c r="A313" s="50"/>
      <c r="B313" s="52"/>
      <c r="C313" s="52"/>
      <c r="D313" s="52"/>
      <c r="E313" s="52"/>
      <c r="F313" s="52"/>
      <c r="G313" s="52"/>
      <c r="H313" s="52"/>
      <c r="I313" s="52"/>
      <c r="J313" s="52"/>
      <c r="K313" s="52"/>
      <c r="L313" s="52"/>
      <c r="M313" s="52"/>
      <c r="N313" s="52"/>
      <c r="O313" s="52"/>
      <c r="P313" s="52"/>
      <c r="Q313" s="52"/>
      <c r="R313" s="52"/>
      <c r="S313" s="52"/>
      <c r="T313" s="52"/>
      <c r="U313" s="52"/>
      <c r="V313" s="52"/>
      <c r="W313" s="52"/>
      <c r="X313" s="52"/>
      <c r="Y313" s="52"/>
      <c r="Z313" s="52"/>
      <c r="AA313" s="52"/>
      <c r="AB313" s="52"/>
      <c r="AC313" s="52"/>
      <c r="AD313" s="52"/>
      <c r="AE313" s="52"/>
      <c r="AF313" s="52"/>
      <c r="AG313" s="52"/>
      <c r="AH313" s="52"/>
      <c r="AI313" s="52"/>
      <c r="AJ313" s="52"/>
      <c r="AK313" s="52"/>
      <c r="AL313" s="52"/>
      <c r="AM313" s="52"/>
      <c r="AN313" s="52"/>
      <c r="AO313" s="52"/>
      <c r="AP313" s="52"/>
      <c r="AQ313" s="52"/>
      <c r="AR313" s="52"/>
      <c r="AS313" s="52"/>
      <c r="AT313" s="52"/>
      <c r="AU313" s="52"/>
      <c r="AV313" s="52"/>
      <c r="AW313" s="52"/>
      <c r="AX313" s="52"/>
      <c r="AY313" s="52"/>
      <c r="AZ313" s="52"/>
      <c r="BA313" s="52"/>
      <c r="BB313" s="52"/>
      <c r="BC313" s="52"/>
      <c r="BD313" s="52"/>
      <c r="BE313" s="52"/>
      <c r="BF313" s="52"/>
      <c r="BG313" s="52"/>
    </row>
    <row r="314" spans="1:59" ht="15.75" customHeight="1">
      <c r="A314" s="50"/>
      <c r="B314" s="52"/>
      <c r="C314" s="52"/>
      <c r="D314" s="52"/>
      <c r="E314" s="52"/>
      <c r="F314" s="52"/>
      <c r="G314" s="52"/>
      <c r="H314" s="52"/>
      <c r="I314" s="52"/>
      <c r="J314" s="52"/>
      <c r="K314" s="52"/>
      <c r="L314" s="52"/>
      <c r="M314" s="52"/>
      <c r="N314" s="52"/>
      <c r="O314" s="52"/>
      <c r="P314" s="52"/>
      <c r="Q314" s="52"/>
      <c r="R314" s="52"/>
      <c r="S314" s="52"/>
      <c r="T314" s="52"/>
      <c r="U314" s="52"/>
      <c r="V314" s="52"/>
      <c r="W314" s="52"/>
      <c r="X314" s="52"/>
      <c r="Y314" s="52"/>
      <c r="Z314" s="52"/>
      <c r="AA314" s="52"/>
      <c r="AB314" s="52"/>
      <c r="AC314" s="52"/>
      <c r="AD314" s="52"/>
      <c r="AE314" s="52"/>
      <c r="AF314" s="52"/>
      <c r="AG314" s="52"/>
      <c r="AH314" s="52"/>
      <c r="AI314" s="52"/>
      <c r="AJ314" s="52"/>
      <c r="AK314" s="52"/>
      <c r="AL314" s="52"/>
      <c r="AM314" s="52"/>
      <c r="AN314" s="52"/>
      <c r="AO314" s="52"/>
      <c r="AP314" s="52"/>
      <c r="AQ314" s="52"/>
      <c r="AR314" s="52"/>
      <c r="AS314" s="52"/>
      <c r="AT314" s="52"/>
      <c r="AU314" s="52"/>
      <c r="AV314" s="52"/>
      <c r="AW314" s="52"/>
      <c r="AX314" s="52"/>
      <c r="AY314" s="52"/>
      <c r="AZ314" s="52"/>
      <c r="BA314" s="52"/>
      <c r="BB314" s="52"/>
      <c r="BC314" s="52"/>
      <c r="BD314" s="52"/>
      <c r="BE314" s="52"/>
      <c r="BF314" s="52"/>
      <c r="BG314" s="52"/>
    </row>
    <row r="315" spans="1:59" ht="15.75" customHeight="1">
      <c r="A315" s="50"/>
      <c r="B315" s="52"/>
      <c r="C315" s="52"/>
      <c r="D315" s="52"/>
      <c r="E315" s="52"/>
      <c r="F315" s="52"/>
      <c r="G315" s="52"/>
      <c r="H315" s="52"/>
      <c r="I315" s="52"/>
      <c r="J315" s="52"/>
      <c r="K315" s="52"/>
      <c r="L315" s="52"/>
      <c r="M315" s="52"/>
      <c r="N315" s="52"/>
      <c r="O315" s="52"/>
      <c r="P315" s="52"/>
      <c r="Q315" s="52"/>
      <c r="R315" s="52"/>
      <c r="S315" s="52"/>
      <c r="T315" s="52"/>
      <c r="U315" s="52"/>
      <c r="V315" s="52"/>
      <c r="W315" s="52"/>
      <c r="X315" s="52"/>
      <c r="Y315" s="52"/>
      <c r="Z315" s="52"/>
      <c r="AA315" s="52"/>
      <c r="AB315" s="52"/>
      <c r="AC315" s="52"/>
      <c r="AD315" s="52"/>
      <c r="AE315" s="52"/>
      <c r="AF315" s="52"/>
      <c r="AG315" s="52"/>
      <c r="AH315" s="52"/>
      <c r="AI315" s="52"/>
      <c r="AJ315" s="52"/>
      <c r="AK315" s="52"/>
      <c r="AL315" s="52"/>
      <c r="AM315" s="52"/>
      <c r="AN315" s="52"/>
      <c r="AO315" s="52"/>
      <c r="AP315" s="52"/>
      <c r="AQ315" s="52"/>
      <c r="AR315" s="52"/>
      <c r="AS315" s="52"/>
      <c r="AT315" s="52"/>
      <c r="AU315" s="52"/>
      <c r="AV315" s="52"/>
      <c r="AW315" s="52"/>
      <c r="AX315" s="52"/>
      <c r="AY315" s="52"/>
      <c r="AZ315" s="52"/>
      <c r="BA315" s="52"/>
      <c r="BB315" s="52"/>
      <c r="BC315" s="52"/>
      <c r="BD315" s="52"/>
      <c r="BE315" s="52"/>
      <c r="BF315" s="52"/>
      <c r="BG315" s="52"/>
    </row>
    <row r="316" spans="1:59" ht="15.75" customHeight="1">
      <c r="A316" s="50"/>
      <c r="B316" s="52"/>
      <c r="C316" s="52"/>
      <c r="D316" s="52"/>
      <c r="E316" s="52"/>
      <c r="F316" s="52"/>
      <c r="G316" s="52"/>
      <c r="H316" s="52"/>
      <c r="I316" s="52"/>
      <c r="J316" s="52"/>
      <c r="K316" s="52"/>
      <c r="L316" s="52"/>
      <c r="M316" s="52"/>
      <c r="N316" s="52"/>
      <c r="O316" s="52"/>
      <c r="P316" s="52"/>
      <c r="Q316" s="52"/>
      <c r="R316" s="52"/>
      <c r="S316" s="52"/>
      <c r="T316" s="52"/>
      <c r="U316" s="52"/>
      <c r="V316" s="52"/>
      <c r="W316" s="52"/>
      <c r="X316" s="52"/>
      <c r="Y316" s="52"/>
      <c r="Z316" s="52"/>
      <c r="AA316" s="52"/>
      <c r="AB316" s="52"/>
      <c r="AC316" s="52"/>
      <c r="AD316" s="52"/>
      <c r="AE316" s="52"/>
      <c r="AF316" s="52"/>
      <c r="AG316" s="52"/>
      <c r="AH316" s="52"/>
      <c r="AI316" s="52"/>
      <c r="AJ316" s="52"/>
      <c r="AK316" s="52"/>
      <c r="AL316" s="52"/>
      <c r="AM316" s="52"/>
      <c r="AN316" s="52"/>
      <c r="AO316" s="52"/>
      <c r="AP316" s="52"/>
      <c r="AQ316" s="52"/>
      <c r="AR316" s="52"/>
      <c r="AS316" s="52"/>
      <c r="AT316" s="52"/>
      <c r="AU316" s="52"/>
      <c r="AV316" s="52"/>
      <c r="AW316" s="52"/>
      <c r="AX316" s="52"/>
      <c r="AY316" s="52"/>
      <c r="AZ316" s="52"/>
      <c r="BA316" s="52"/>
      <c r="BB316" s="52"/>
      <c r="BC316" s="52"/>
      <c r="BD316" s="52"/>
      <c r="BE316" s="52"/>
      <c r="BF316" s="52"/>
      <c r="BG316" s="52"/>
    </row>
    <row r="317" spans="1:59" ht="15.75" customHeight="1">
      <c r="A317" s="50"/>
      <c r="B317" s="52"/>
      <c r="C317" s="52"/>
      <c r="D317" s="52"/>
      <c r="E317" s="52"/>
      <c r="F317" s="52"/>
      <c r="G317" s="52"/>
      <c r="H317" s="52"/>
      <c r="I317" s="52"/>
      <c r="J317" s="52"/>
      <c r="K317" s="52"/>
      <c r="L317" s="52"/>
      <c r="M317" s="52"/>
      <c r="N317" s="52"/>
      <c r="O317" s="52"/>
      <c r="P317" s="52"/>
      <c r="Q317" s="52"/>
      <c r="R317" s="52"/>
      <c r="S317" s="52"/>
      <c r="T317" s="52"/>
      <c r="U317" s="52"/>
      <c r="V317" s="52"/>
      <c r="W317" s="52"/>
      <c r="X317" s="52"/>
      <c r="Y317" s="52"/>
      <c r="Z317" s="52"/>
      <c r="AA317" s="52"/>
      <c r="AB317" s="52"/>
      <c r="AC317" s="52"/>
      <c r="AD317" s="52"/>
      <c r="AE317" s="52"/>
      <c r="AF317" s="52"/>
      <c r="AG317" s="52"/>
      <c r="AH317" s="52"/>
      <c r="AI317" s="52"/>
      <c r="AJ317" s="52"/>
      <c r="AK317" s="52"/>
      <c r="AL317" s="52"/>
      <c r="AM317" s="52"/>
      <c r="AN317" s="52"/>
      <c r="AO317" s="52"/>
      <c r="AP317" s="52"/>
      <c r="AQ317" s="52"/>
      <c r="AR317" s="52"/>
      <c r="AS317" s="52"/>
      <c r="AT317" s="52"/>
      <c r="AU317" s="52"/>
      <c r="AV317" s="52"/>
      <c r="AW317" s="52"/>
      <c r="AX317" s="52"/>
      <c r="AY317" s="52"/>
      <c r="AZ317" s="52"/>
      <c r="BA317" s="52"/>
      <c r="BB317" s="52"/>
      <c r="BC317" s="52"/>
      <c r="BD317" s="52"/>
      <c r="BE317" s="52"/>
      <c r="BF317" s="52"/>
      <c r="BG317" s="52"/>
    </row>
    <row r="318" spans="1:59" ht="15.75" customHeight="1">
      <c r="A318" s="50"/>
      <c r="B318" s="52"/>
      <c r="C318" s="52"/>
      <c r="D318" s="52"/>
      <c r="E318" s="52"/>
      <c r="F318" s="52"/>
      <c r="G318" s="52"/>
      <c r="H318" s="52"/>
      <c r="I318" s="52"/>
      <c r="J318" s="52"/>
      <c r="K318" s="52"/>
      <c r="L318" s="52"/>
      <c r="M318" s="52"/>
      <c r="N318" s="52"/>
      <c r="O318" s="52"/>
      <c r="P318" s="52"/>
      <c r="Q318" s="52"/>
      <c r="R318" s="52"/>
      <c r="S318" s="52"/>
      <c r="T318" s="52"/>
      <c r="U318" s="52"/>
      <c r="V318" s="52"/>
      <c r="W318" s="52"/>
      <c r="X318" s="52"/>
      <c r="Y318" s="52"/>
      <c r="Z318" s="52"/>
      <c r="AA318" s="52"/>
      <c r="AB318" s="52"/>
      <c r="AC318" s="52"/>
      <c r="AD318" s="52"/>
      <c r="AE318" s="52"/>
      <c r="AF318" s="52"/>
      <c r="AG318" s="52"/>
      <c r="AH318" s="52"/>
      <c r="AI318" s="52"/>
      <c r="AJ318" s="52"/>
      <c r="AK318" s="52"/>
      <c r="AL318" s="52"/>
      <c r="AM318" s="52"/>
      <c r="AN318" s="52"/>
      <c r="AO318" s="52"/>
      <c r="AP318" s="52"/>
      <c r="AQ318" s="52"/>
      <c r="AR318" s="52"/>
      <c r="AS318" s="52"/>
      <c r="AT318" s="52"/>
      <c r="AU318" s="52"/>
      <c r="AV318" s="52"/>
      <c r="AW318" s="52"/>
      <c r="AX318" s="52"/>
      <c r="AY318" s="52"/>
      <c r="AZ318" s="52"/>
      <c r="BA318" s="52"/>
      <c r="BB318" s="52"/>
      <c r="BC318" s="52"/>
      <c r="BD318" s="52"/>
      <c r="BE318" s="52"/>
      <c r="BF318" s="52"/>
      <c r="BG318" s="52"/>
    </row>
    <row r="319" spans="1:59" ht="15.75" customHeight="1">
      <c r="A319" s="50"/>
      <c r="B319" s="52"/>
      <c r="C319" s="52"/>
      <c r="D319" s="52"/>
      <c r="E319" s="52"/>
      <c r="F319" s="52"/>
      <c r="G319" s="52"/>
      <c r="H319" s="52"/>
      <c r="I319" s="52"/>
      <c r="J319" s="52"/>
      <c r="K319" s="52"/>
      <c r="L319" s="52"/>
      <c r="M319" s="52"/>
      <c r="N319" s="52"/>
      <c r="O319" s="52"/>
      <c r="P319" s="52"/>
      <c r="Q319" s="52"/>
      <c r="R319" s="52"/>
      <c r="S319" s="52"/>
      <c r="T319" s="52"/>
      <c r="U319" s="52"/>
      <c r="V319" s="52"/>
      <c r="W319" s="52"/>
      <c r="X319" s="52"/>
      <c r="Y319" s="52"/>
      <c r="Z319" s="52"/>
      <c r="AA319" s="52"/>
      <c r="AB319" s="52"/>
      <c r="AC319" s="52"/>
      <c r="AD319" s="52"/>
      <c r="AE319" s="52"/>
      <c r="AF319" s="52"/>
      <c r="AG319" s="52"/>
      <c r="AH319" s="52"/>
      <c r="AI319" s="52"/>
      <c r="AJ319" s="52"/>
      <c r="AK319" s="52"/>
      <c r="AL319" s="52"/>
      <c r="AM319" s="52"/>
      <c r="AN319" s="52"/>
      <c r="AO319" s="52"/>
      <c r="AP319" s="52"/>
      <c r="AQ319" s="52"/>
      <c r="AR319" s="52"/>
      <c r="AS319" s="52"/>
      <c r="AT319" s="52"/>
      <c r="AU319" s="52"/>
      <c r="AV319" s="52"/>
      <c r="AW319" s="52"/>
      <c r="AX319" s="52"/>
      <c r="AY319" s="52"/>
      <c r="AZ319" s="52"/>
      <c r="BA319" s="52"/>
      <c r="BB319" s="52"/>
      <c r="BC319" s="52"/>
      <c r="BD319" s="52"/>
      <c r="BE319" s="52"/>
      <c r="BF319" s="52"/>
      <c r="BG319" s="52"/>
    </row>
    <row r="320" spans="1:59" ht="15.75" customHeight="1">
      <c r="A320" s="50"/>
      <c r="B320" s="52"/>
      <c r="C320" s="52"/>
      <c r="D320" s="52"/>
      <c r="E320" s="52"/>
      <c r="F320" s="52"/>
      <c r="G320" s="52"/>
      <c r="H320" s="52"/>
      <c r="I320" s="52"/>
      <c r="J320" s="52"/>
      <c r="K320" s="52"/>
      <c r="L320" s="52"/>
      <c r="M320" s="52"/>
      <c r="N320" s="52"/>
      <c r="O320" s="52"/>
      <c r="P320" s="52"/>
      <c r="Q320" s="52"/>
      <c r="R320" s="52"/>
      <c r="S320" s="52"/>
      <c r="T320" s="52"/>
      <c r="U320" s="52"/>
      <c r="V320" s="52"/>
      <c r="W320" s="52"/>
      <c r="X320" s="52"/>
      <c r="Y320" s="52"/>
      <c r="Z320" s="52"/>
      <c r="AA320" s="52"/>
      <c r="AB320" s="52"/>
      <c r="AC320" s="52"/>
      <c r="AD320" s="52"/>
      <c r="AE320" s="52"/>
      <c r="AF320" s="52"/>
      <c r="AG320" s="52"/>
      <c r="AH320" s="52"/>
      <c r="AI320" s="52"/>
      <c r="AJ320" s="52"/>
      <c r="AK320" s="52"/>
      <c r="AL320" s="52"/>
      <c r="AM320" s="52"/>
      <c r="AN320" s="52"/>
      <c r="AO320" s="52"/>
      <c r="AP320" s="52"/>
      <c r="AQ320" s="52"/>
      <c r="AR320" s="52"/>
      <c r="AS320" s="52"/>
      <c r="AT320" s="52"/>
      <c r="AU320" s="52"/>
      <c r="AV320" s="52"/>
      <c r="AW320" s="52"/>
      <c r="AX320" s="52"/>
      <c r="AY320" s="52"/>
      <c r="AZ320" s="52"/>
      <c r="BA320" s="52"/>
      <c r="BB320" s="52"/>
      <c r="BC320" s="52"/>
      <c r="BD320" s="52"/>
      <c r="BE320" s="52"/>
      <c r="BF320" s="52"/>
      <c r="BG320" s="52"/>
    </row>
    <row r="321" spans="1:59" ht="15.75" customHeight="1">
      <c r="A321" s="50"/>
      <c r="B321" s="52"/>
      <c r="C321" s="52"/>
      <c r="D321" s="52"/>
      <c r="E321" s="52"/>
      <c r="F321" s="52"/>
      <c r="G321" s="52"/>
      <c r="H321" s="52"/>
      <c r="I321" s="52"/>
      <c r="J321" s="52"/>
      <c r="K321" s="52"/>
      <c r="L321" s="52"/>
      <c r="M321" s="52"/>
      <c r="N321" s="52"/>
      <c r="O321" s="52"/>
      <c r="P321" s="52"/>
      <c r="Q321" s="52"/>
      <c r="R321" s="52"/>
      <c r="S321" s="52"/>
      <c r="T321" s="52"/>
      <c r="U321" s="52"/>
      <c r="V321" s="52"/>
      <c r="W321" s="52"/>
      <c r="X321" s="52"/>
      <c r="Y321" s="52"/>
      <c r="Z321" s="52"/>
      <c r="AA321" s="52"/>
      <c r="AB321" s="52"/>
      <c r="AC321" s="52"/>
      <c r="AD321" s="52"/>
      <c r="AE321" s="52"/>
      <c r="AF321" s="52"/>
      <c r="AG321" s="52"/>
      <c r="AH321" s="52"/>
      <c r="AI321" s="52"/>
      <c r="AJ321" s="52"/>
      <c r="AK321" s="52"/>
      <c r="AL321" s="52"/>
      <c r="AM321" s="52"/>
      <c r="AN321" s="52"/>
      <c r="AO321" s="52"/>
      <c r="AP321" s="52"/>
      <c r="AQ321" s="52"/>
      <c r="AR321" s="52"/>
      <c r="AS321" s="52"/>
      <c r="AT321" s="52"/>
      <c r="AU321" s="52"/>
      <c r="AV321" s="52"/>
      <c r="AW321" s="52"/>
      <c r="AX321" s="52"/>
      <c r="AY321" s="52"/>
      <c r="AZ321" s="52"/>
      <c r="BA321" s="52"/>
      <c r="BB321" s="52"/>
      <c r="BC321" s="52"/>
      <c r="BD321" s="52"/>
      <c r="BE321" s="52"/>
      <c r="BF321" s="52"/>
      <c r="BG321" s="52"/>
    </row>
    <row r="322" spans="1:59" ht="15.75" customHeight="1">
      <c r="A322" s="50"/>
      <c r="B322" s="52"/>
      <c r="C322" s="52"/>
      <c r="D322" s="52"/>
      <c r="E322" s="52"/>
      <c r="F322" s="52"/>
      <c r="G322" s="52"/>
      <c r="H322" s="52"/>
      <c r="I322" s="52"/>
      <c r="J322" s="52"/>
      <c r="K322" s="52"/>
      <c r="L322" s="52"/>
      <c r="M322" s="52"/>
      <c r="N322" s="52"/>
      <c r="O322" s="52"/>
      <c r="P322" s="52"/>
      <c r="Q322" s="52"/>
      <c r="R322" s="52"/>
      <c r="S322" s="52"/>
      <c r="T322" s="52"/>
      <c r="U322" s="52"/>
      <c r="V322" s="52"/>
      <c r="W322" s="52"/>
      <c r="X322" s="52"/>
      <c r="Y322" s="52"/>
      <c r="Z322" s="52"/>
      <c r="AA322" s="52"/>
      <c r="AB322" s="52"/>
      <c r="AC322" s="52"/>
      <c r="AD322" s="52"/>
      <c r="AE322" s="52"/>
      <c r="AF322" s="52"/>
      <c r="AG322" s="52"/>
      <c r="AH322" s="52"/>
      <c r="AI322" s="52"/>
      <c r="AJ322" s="52"/>
      <c r="AK322" s="52"/>
      <c r="AL322" s="52"/>
      <c r="AM322" s="52"/>
      <c r="AN322" s="52"/>
      <c r="AO322" s="52"/>
      <c r="AP322" s="52"/>
      <c r="AQ322" s="52"/>
      <c r="AR322" s="52"/>
      <c r="AS322" s="52"/>
      <c r="AT322" s="52"/>
      <c r="AU322" s="52"/>
      <c r="AV322" s="52"/>
      <c r="AW322" s="52"/>
      <c r="AX322" s="52"/>
      <c r="AY322" s="52"/>
      <c r="AZ322" s="52"/>
      <c r="BA322" s="52"/>
      <c r="BB322" s="52"/>
      <c r="BC322" s="52"/>
      <c r="BD322" s="52"/>
      <c r="BE322" s="52"/>
      <c r="BF322" s="52"/>
      <c r="BG322" s="52"/>
    </row>
    <row r="323" spans="1:59" ht="15.75" customHeight="1">
      <c r="A323" s="50"/>
      <c r="B323" s="52"/>
      <c r="C323" s="52"/>
      <c r="D323" s="52"/>
      <c r="E323" s="52"/>
      <c r="F323" s="52"/>
      <c r="G323" s="52"/>
      <c r="H323" s="52"/>
      <c r="I323" s="52"/>
      <c r="J323" s="52"/>
      <c r="K323" s="52"/>
      <c r="L323" s="52"/>
      <c r="M323" s="52"/>
      <c r="N323" s="52"/>
      <c r="O323" s="52"/>
      <c r="P323" s="52"/>
      <c r="Q323" s="52"/>
      <c r="R323" s="52"/>
      <c r="S323" s="52"/>
      <c r="T323" s="52"/>
      <c r="U323" s="52"/>
      <c r="V323" s="52"/>
      <c r="W323" s="52"/>
      <c r="X323" s="52"/>
      <c r="Y323" s="52"/>
      <c r="Z323" s="52"/>
      <c r="AA323" s="52"/>
      <c r="AB323" s="52"/>
      <c r="AC323" s="52"/>
      <c r="AD323" s="52"/>
      <c r="AE323" s="52"/>
      <c r="AF323" s="52"/>
      <c r="AG323" s="52"/>
      <c r="AH323" s="52"/>
      <c r="AI323" s="52"/>
      <c r="AJ323" s="52"/>
      <c r="AK323" s="52"/>
      <c r="AL323" s="52"/>
      <c r="AM323" s="52"/>
      <c r="AN323" s="52"/>
      <c r="AO323" s="52"/>
      <c r="AP323" s="52"/>
      <c r="AQ323" s="52"/>
      <c r="AR323" s="52"/>
      <c r="AS323" s="52"/>
      <c r="AT323" s="52"/>
      <c r="AU323" s="52"/>
      <c r="AV323" s="52"/>
      <c r="AW323" s="52"/>
      <c r="AX323" s="52"/>
      <c r="AY323" s="52"/>
      <c r="AZ323" s="52"/>
      <c r="BA323" s="52"/>
      <c r="BB323" s="52"/>
      <c r="BC323" s="52"/>
      <c r="BD323" s="52"/>
      <c r="BE323" s="52"/>
      <c r="BF323" s="52"/>
      <c r="BG323" s="52"/>
    </row>
    <row r="324" spans="1:59" ht="15.75" customHeight="1">
      <c r="A324" s="50"/>
      <c r="B324" s="52"/>
      <c r="C324" s="52"/>
      <c r="D324" s="52"/>
      <c r="E324" s="52"/>
      <c r="F324" s="52"/>
      <c r="G324" s="52"/>
      <c r="H324" s="52"/>
      <c r="I324" s="52"/>
      <c r="J324" s="52"/>
      <c r="K324" s="52"/>
      <c r="L324" s="52"/>
      <c r="M324" s="52"/>
      <c r="N324" s="52"/>
      <c r="O324" s="52"/>
      <c r="P324" s="52"/>
      <c r="Q324" s="52"/>
      <c r="R324" s="52"/>
      <c r="S324" s="52"/>
      <c r="T324" s="52"/>
      <c r="U324" s="52"/>
      <c r="V324" s="52"/>
      <c r="W324" s="52"/>
      <c r="X324" s="52"/>
      <c r="Y324" s="52"/>
      <c r="Z324" s="52"/>
      <c r="AA324" s="52"/>
      <c r="AB324" s="52"/>
      <c r="AC324" s="52"/>
      <c r="AD324" s="52"/>
      <c r="AE324" s="52"/>
      <c r="AF324" s="52"/>
      <c r="AG324" s="52"/>
      <c r="AH324" s="52"/>
      <c r="AI324" s="52"/>
      <c r="AJ324" s="52"/>
      <c r="AK324" s="52"/>
      <c r="AL324" s="52"/>
      <c r="AM324" s="52"/>
      <c r="AN324" s="52"/>
      <c r="AO324" s="52"/>
      <c r="AP324" s="52"/>
      <c r="AQ324" s="52"/>
      <c r="AR324" s="52"/>
      <c r="AS324" s="52"/>
      <c r="AT324" s="52"/>
      <c r="AU324" s="52"/>
      <c r="AV324" s="52"/>
      <c r="AW324" s="52"/>
      <c r="AX324" s="52"/>
      <c r="AY324" s="52"/>
      <c r="AZ324" s="52"/>
      <c r="BA324" s="52"/>
      <c r="BB324" s="52"/>
      <c r="BC324" s="52"/>
      <c r="BD324" s="52"/>
      <c r="BE324" s="52"/>
      <c r="BF324" s="52"/>
      <c r="BG324" s="52"/>
    </row>
    <row r="325" spans="1:59" ht="15.75" customHeight="1">
      <c r="A325" s="50"/>
      <c r="B325" s="52"/>
      <c r="C325" s="52"/>
      <c r="D325" s="52"/>
      <c r="E325" s="52"/>
      <c r="F325" s="52"/>
      <c r="G325" s="52"/>
      <c r="H325" s="52"/>
      <c r="I325" s="52"/>
      <c r="J325" s="52"/>
      <c r="K325" s="52"/>
      <c r="L325" s="52"/>
      <c r="M325" s="52"/>
      <c r="N325" s="52"/>
      <c r="O325" s="52"/>
      <c r="P325" s="52"/>
      <c r="Q325" s="52"/>
      <c r="R325" s="52"/>
      <c r="S325" s="52"/>
      <c r="T325" s="52"/>
      <c r="U325" s="52"/>
      <c r="V325" s="52"/>
      <c r="W325" s="52"/>
      <c r="X325" s="52"/>
      <c r="Y325" s="52"/>
      <c r="Z325" s="52"/>
      <c r="AA325" s="52"/>
      <c r="AB325" s="52"/>
      <c r="AC325" s="52"/>
      <c r="AD325" s="52"/>
      <c r="AE325" s="52"/>
      <c r="AF325" s="52"/>
      <c r="AG325" s="52"/>
      <c r="AH325" s="52"/>
      <c r="AI325" s="52"/>
      <c r="AJ325" s="52"/>
      <c r="AK325" s="52"/>
      <c r="AL325" s="52"/>
      <c r="AM325" s="52"/>
      <c r="AN325" s="52"/>
      <c r="AO325" s="52"/>
      <c r="AP325" s="52"/>
      <c r="AQ325" s="52"/>
      <c r="AR325" s="52"/>
      <c r="AS325" s="52"/>
      <c r="AT325" s="52"/>
      <c r="AU325" s="52"/>
      <c r="AV325" s="52"/>
      <c r="AW325" s="52"/>
      <c r="AX325" s="52"/>
      <c r="AY325" s="52"/>
      <c r="AZ325" s="52"/>
      <c r="BA325" s="52"/>
      <c r="BB325" s="52"/>
      <c r="BC325" s="52"/>
      <c r="BD325" s="52"/>
      <c r="BE325" s="52"/>
      <c r="BF325" s="52"/>
      <c r="BG325" s="52"/>
    </row>
    <row r="326" spans="1:59" ht="15.75" customHeight="1">
      <c r="A326" s="50"/>
      <c r="B326" s="52"/>
      <c r="C326" s="52"/>
      <c r="D326" s="52"/>
      <c r="E326" s="52"/>
      <c r="F326" s="52"/>
      <c r="G326" s="52"/>
      <c r="H326" s="52"/>
      <c r="I326" s="52"/>
      <c r="J326" s="52"/>
      <c r="K326" s="52"/>
      <c r="L326" s="52"/>
      <c r="M326" s="52"/>
      <c r="N326" s="52"/>
      <c r="O326" s="52"/>
      <c r="P326" s="52"/>
      <c r="Q326" s="52"/>
      <c r="R326" s="52"/>
      <c r="S326" s="52"/>
      <c r="T326" s="52"/>
      <c r="U326" s="52"/>
      <c r="V326" s="52"/>
      <c r="W326" s="52"/>
      <c r="X326" s="52"/>
      <c r="Y326" s="52"/>
      <c r="Z326" s="52"/>
      <c r="AA326" s="52"/>
      <c r="AB326" s="52"/>
      <c r="AC326" s="52"/>
      <c r="AD326" s="52"/>
      <c r="AE326" s="52"/>
      <c r="AF326" s="52"/>
      <c r="AG326" s="52"/>
      <c r="AH326" s="52"/>
      <c r="AI326" s="52"/>
      <c r="AJ326" s="52"/>
      <c r="AK326" s="52"/>
      <c r="AL326" s="52"/>
      <c r="AM326" s="52"/>
      <c r="AN326" s="52"/>
      <c r="AO326" s="52"/>
      <c r="AP326" s="52"/>
      <c r="AQ326" s="52"/>
      <c r="AR326" s="52"/>
      <c r="AS326" s="52"/>
      <c r="AT326" s="52"/>
      <c r="AU326" s="52"/>
      <c r="AV326" s="52"/>
      <c r="AW326" s="52"/>
      <c r="AX326" s="52"/>
      <c r="AY326" s="52"/>
      <c r="AZ326" s="52"/>
      <c r="BA326" s="52"/>
      <c r="BB326" s="52"/>
      <c r="BC326" s="52"/>
      <c r="BD326" s="52"/>
      <c r="BE326" s="52"/>
      <c r="BF326" s="52"/>
      <c r="BG326" s="52"/>
    </row>
    <row r="327" spans="1:59" ht="15.75" customHeight="1">
      <c r="A327" s="50"/>
      <c r="B327" s="52"/>
      <c r="C327" s="52"/>
      <c r="D327" s="52"/>
      <c r="E327" s="52"/>
      <c r="F327" s="52"/>
      <c r="G327" s="52"/>
      <c r="H327" s="52"/>
      <c r="I327" s="52"/>
      <c r="J327" s="52"/>
      <c r="K327" s="52"/>
      <c r="L327" s="52"/>
      <c r="M327" s="52"/>
      <c r="N327" s="52"/>
      <c r="O327" s="52"/>
      <c r="P327" s="52"/>
      <c r="Q327" s="52"/>
      <c r="R327" s="52"/>
      <c r="S327" s="52"/>
      <c r="T327" s="52"/>
      <c r="U327" s="52"/>
      <c r="V327" s="52"/>
      <c r="W327" s="52"/>
      <c r="X327" s="52"/>
      <c r="Y327" s="52"/>
      <c r="Z327" s="52"/>
      <c r="AA327" s="52"/>
      <c r="AB327" s="52"/>
      <c r="AC327" s="52"/>
      <c r="AD327" s="52"/>
      <c r="AE327" s="52"/>
      <c r="AF327" s="52"/>
      <c r="AG327" s="52"/>
      <c r="AH327" s="52"/>
      <c r="AI327" s="52"/>
      <c r="AJ327" s="52"/>
      <c r="AK327" s="52"/>
      <c r="AL327" s="52"/>
      <c r="AM327" s="52"/>
      <c r="AN327" s="52"/>
      <c r="AO327" s="52"/>
      <c r="AP327" s="52"/>
      <c r="AQ327" s="52"/>
      <c r="AR327" s="52"/>
      <c r="AS327" s="52"/>
      <c r="AT327" s="52"/>
      <c r="AU327" s="52"/>
      <c r="AV327" s="52"/>
      <c r="AW327" s="52"/>
      <c r="AX327" s="52"/>
      <c r="AY327" s="52"/>
      <c r="AZ327" s="52"/>
      <c r="BA327" s="52"/>
      <c r="BB327" s="52"/>
      <c r="BC327" s="52"/>
      <c r="BD327" s="52"/>
      <c r="BE327" s="52"/>
      <c r="BF327" s="52"/>
      <c r="BG327" s="52"/>
    </row>
    <row r="328" spans="1:59" ht="15.75" customHeight="1">
      <c r="A328" s="50"/>
      <c r="B328" s="52"/>
      <c r="C328" s="52"/>
      <c r="D328" s="52"/>
      <c r="E328" s="52"/>
      <c r="F328" s="52"/>
      <c r="G328" s="52"/>
      <c r="H328" s="52"/>
      <c r="I328" s="52"/>
      <c r="J328" s="52"/>
      <c r="K328" s="52"/>
      <c r="L328" s="52"/>
      <c r="M328" s="52"/>
      <c r="N328" s="52"/>
      <c r="O328" s="52"/>
      <c r="P328" s="52"/>
      <c r="Q328" s="52"/>
      <c r="R328" s="52"/>
      <c r="S328" s="52"/>
      <c r="T328" s="52"/>
      <c r="U328" s="52"/>
      <c r="V328" s="52"/>
      <c r="W328" s="52"/>
      <c r="X328" s="52"/>
      <c r="Y328" s="52"/>
      <c r="Z328" s="52"/>
      <c r="AA328" s="52"/>
      <c r="AB328" s="52"/>
      <c r="AC328" s="52"/>
      <c r="AD328" s="52"/>
      <c r="AE328" s="52"/>
      <c r="AF328" s="52"/>
      <c r="AG328" s="52"/>
      <c r="AH328" s="52"/>
      <c r="AI328" s="52"/>
      <c r="AJ328" s="52"/>
      <c r="AK328" s="52"/>
      <c r="AL328" s="52"/>
      <c r="AM328" s="52"/>
      <c r="AN328" s="52"/>
      <c r="AO328" s="52"/>
      <c r="AP328" s="52"/>
      <c r="AQ328" s="52"/>
      <c r="AR328" s="52"/>
      <c r="AS328" s="52"/>
      <c r="AT328" s="52"/>
      <c r="AU328" s="52"/>
      <c r="AV328" s="52"/>
      <c r="AW328" s="52"/>
      <c r="AX328" s="52"/>
      <c r="AY328" s="52"/>
      <c r="AZ328" s="52"/>
      <c r="BA328" s="52"/>
      <c r="BB328" s="52"/>
      <c r="BC328" s="52"/>
      <c r="BD328" s="52"/>
      <c r="BE328" s="52"/>
      <c r="BF328" s="52"/>
      <c r="BG328" s="52"/>
    </row>
    <row r="329" spans="1:59" ht="15.75" customHeight="1">
      <c r="A329" s="50"/>
      <c r="B329" s="52"/>
      <c r="C329" s="52"/>
      <c r="D329" s="52"/>
      <c r="E329" s="52"/>
      <c r="F329" s="52"/>
      <c r="G329" s="52"/>
      <c r="H329" s="52"/>
      <c r="I329" s="52"/>
      <c r="J329" s="52"/>
      <c r="K329" s="52"/>
      <c r="L329" s="52"/>
      <c r="M329" s="52"/>
      <c r="N329" s="52"/>
      <c r="O329" s="52"/>
      <c r="P329" s="52"/>
      <c r="Q329" s="52"/>
      <c r="R329" s="52"/>
      <c r="S329" s="52"/>
      <c r="T329" s="52"/>
      <c r="U329" s="52"/>
      <c r="V329" s="52"/>
      <c r="W329" s="52"/>
      <c r="X329" s="52"/>
      <c r="Y329" s="52"/>
      <c r="Z329" s="52"/>
      <c r="AA329" s="52"/>
      <c r="AB329" s="52"/>
      <c r="AC329" s="52"/>
      <c r="AD329" s="52"/>
      <c r="AE329" s="52"/>
      <c r="AF329" s="52"/>
      <c r="AG329" s="52"/>
      <c r="AH329" s="52"/>
      <c r="AI329" s="52"/>
      <c r="AJ329" s="52"/>
      <c r="AK329" s="52"/>
      <c r="AL329" s="52"/>
      <c r="AM329" s="52"/>
      <c r="AN329" s="52"/>
      <c r="AO329" s="52"/>
      <c r="AP329" s="52"/>
      <c r="AQ329" s="52"/>
      <c r="AR329" s="52"/>
      <c r="AS329" s="52"/>
      <c r="AT329" s="52"/>
      <c r="AU329" s="52"/>
      <c r="AV329" s="52"/>
      <c r="AW329" s="52"/>
      <c r="AX329" s="52"/>
      <c r="AY329" s="52"/>
      <c r="AZ329" s="52"/>
      <c r="BA329" s="52"/>
      <c r="BB329" s="52"/>
      <c r="BC329" s="52"/>
      <c r="BD329" s="52"/>
      <c r="BE329" s="52"/>
      <c r="BF329" s="52"/>
      <c r="BG329" s="52"/>
    </row>
    <row r="330" spans="1:59" ht="15.75" customHeight="1">
      <c r="A330" s="58"/>
      <c r="B330" s="52"/>
      <c r="C330" s="52"/>
      <c r="D330" s="52"/>
      <c r="E330" s="52"/>
      <c r="F330" s="52"/>
      <c r="G330" s="52"/>
      <c r="H330" s="52"/>
      <c r="I330" s="52"/>
      <c r="J330" s="52"/>
      <c r="K330" s="52"/>
      <c r="L330" s="52"/>
      <c r="M330" s="52"/>
      <c r="N330" s="52"/>
      <c r="O330" s="52"/>
      <c r="P330" s="52"/>
      <c r="Q330" s="52"/>
      <c r="R330" s="52"/>
      <c r="S330" s="52"/>
      <c r="T330" s="52"/>
      <c r="U330" s="52"/>
      <c r="V330" s="52"/>
      <c r="W330" s="52"/>
      <c r="X330" s="52"/>
      <c r="Y330" s="52"/>
      <c r="Z330" s="52"/>
      <c r="AA330" s="52"/>
      <c r="AB330" s="52"/>
      <c r="AC330" s="52"/>
      <c r="AD330" s="52"/>
      <c r="AE330" s="52"/>
      <c r="AF330" s="52"/>
      <c r="AG330" s="52"/>
      <c r="AH330" s="52"/>
      <c r="AI330" s="52"/>
      <c r="AJ330" s="52"/>
      <c r="AK330" s="52"/>
      <c r="AL330" s="52"/>
      <c r="AM330" s="52"/>
      <c r="AN330" s="52"/>
      <c r="AO330" s="52"/>
      <c r="AP330" s="52"/>
      <c r="AQ330" s="52"/>
      <c r="AR330" s="52"/>
      <c r="AS330" s="52"/>
      <c r="AT330" s="52"/>
      <c r="AU330" s="52"/>
      <c r="AV330" s="52"/>
      <c r="AW330" s="52"/>
      <c r="AX330" s="52"/>
      <c r="AY330" s="52"/>
      <c r="AZ330" s="52"/>
      <c r="BA330" s="52"/>
      <c r="BB330" s="52"/>
      <c r="BC330" s="52"/>
      <c r="BD330" s="52"/>
      <c r="BE330" s="52"/>
      <c r="BF330" s="52"/>
      <c r="BG330" s="52"/>
    </row>
    <row r="331" spans="1:59" ht="15.75" customHeight="1">
      <c r="A331" s="58"/>
      <c r="B331" s="52"/>
      <c r="C331" s="52"/>
      <c r="D331" s="52"/>
      <c r="E331" s="52"/>
      <c r="F331" s="52"/>
      <c r="G331" s="52"/>
      <c r="H331" s="52"/>
      <c r="I331" s="52"/>
      <c r="J331" s="52"/>
      <c r="K331" s="52"/>
      <c r="L331" s="52"/>
      <c r="M331" s="52"/>
      <c r="N331" s="52"/>
      <c r="O331" s="52"/>
      <c r="P331" s="52"/>
      <c r="Q331" s="52"/>
      <c r="R331" s="52"/>
      <c r="S331" s="52"/>
      <c r="T331" s="52"/>
      <c r="U331" s="52"/>
      <c r="V331" s="52"/>
      <c r="W331" s="52"/>
      <c r="X331" s="52"/>
      <c r="Y331" s="52"/>
      <c r="Z331" s="52"/>
      <c r="AA331" s="52"/>
      <c r="AB331" s="52"/>
      <c r="AC331" s="52"/>
      <c r="AD331" s="52"/>
      <c r="AE331" s="52"/>
      <c r="AF331" s="52"/>
      <c r="AG331" s="52"/>
      <c r="AH331" s="52"/>
      <c r="AI331" s="52"/>
      <c r="AJ331" s="52"/>
      <c r="AK331" s="52"/>
      <c r="AL331" s="52"/>
      <c r="AM331" s="52"/>
      <c r="AN331" s="52"/>
      <c r="AO331" s="52"/>
      <c r="AP331" s="52"/>
      <c r="AQ331" s="52"/>
      <c r="AR331" s="52"/>
      <c r="AS331" s="52"/>
      <c r="AT331" s="52"/>
      <c r="AU331" s="52"/>
      <c r="AV331" s="52"/>
      <c r="AW331" s="52"/>
      <c r="AX331" s="52"/>
      <c r="AY331" s="52"/>
      <c r="AZ331" s="52"/>
      <c r="BA331" s="52"/>
      <c r="BB331" s="52"/>
      <c r="BC331" s="52"/>
      <c r="BD331" s="52"/>
      <c r="BE331" s="52"/>
      <c r="BF331" s="52"/>
      <c r="BG331" s="52"/>
    </row>
    <row r="332" spans="1:59" ht="15.75" customHeight="1">
      <c r="A332" s="58"/>
      <c r="B332" s="52"/>
      <c r="C332" s="52"/>
      <c r="D332" s="52"/>
      <c r="E332" s="52"/>
      <c r="F332" s="52"/>
      <c r="G332" s="52"/>
      <c r="H332" s="52"/>
      <c r="I332" s="52"/>
      <c r="J332" s="52"/>
      <c r="K332" s="52"/>
      <c r="L332" s="52"/>
      <c r="M332" s="52"/>
      <c r="N332" s="52"/>
      <c r="O332" s="52"/>
      <c r="P332" s="52"/>
      <c r="Q332" s="52"/>
      <c r="R332" s="52"/>
      <c r="S332" s="52"/>
      <c r="T332" s="52"/>
      <c r="U332" s="52"/>
      <c r="V332" s="52"/>
      <c r="W332" s="52"/>
      <c r="X332" s="52"/>
      <c r="Y332" s="52"/>
      <c r="Z332" s="52"/>
      <c r="AA332" s="52"/>
      <c r="AB332" s="52"/>
      <c r="AC332" s="52"/>
      <c r="AD332" s="52"/>
      <c r="AE332" s="52"/>
      <c r="AF332" s="52"/>
      <c r="AG332" s="52"/>
      <c r="AH332" s="52"/>
      <c r="AI332" s="52"/>
      <c r="AJ332" s="52"/>
      <c r="AK332" s="52"/>
      <c r="AL332" s="52"/>
      <c r="AM332" s="52"/>
      <c r="AN332" s="52"/>
      <c r="AO332" s="52"/>
      <c r="AP332" s="52"/>
      <c r="AQ332" s="52"/>
      <c r="AR332" s="52"/>
      <c r="AS332" s="52"/>
      <c r="AT332" s="52"/>
      <c r="AU332" s="52"/>
      <c r="AV332" s="52"/>
      <c r="AW332" s="52"/>
      <c r="AX332" s="52"/>
      <c r="AY332" s="52"/>
      <c r="AZ332" s="52"/>
      <c r="BA332" s="52"/>
      <c r="BB332" s="52"/>
      <c r="BC332" s="52"/>
      <c r="BD332" s="52"/>
      <c r="BE332" s="52"/>
      <c r="BF332" s="52"/>
      <c r="BG332" s="52"/>
    </row>
    <row r="333" spans="1:59" ht="15.75" customHeight="1">
      <c r="A333" s="58"/>
      <c r="B333" s="52"/>
      <c r="C333" s="52"/>
      <c r="D333" s="52"/>
      <c r="E333" s="52"/>
      <c r="F333" s="52"/>
      <c r="G333" s="52"/>
      <c r="H333" s="52"/>
      <c r="I333" s="52"/>
      <c r="J333" s="52"/>
      <c r="K333" s="52"/>
      <c r="L333" s="52"/>
      <c r="M333" s="52"/>
      <c r="N333" s="52"/>
      <c r="O333" s="52"/>
      <c r="P333" s="52"/>
      <c r="Q333" s="52"/>
      <c r="R333" s="52"/>
      <c r="S333" s="52"/>
      <c r="T333" s="52"/>
      <c r="U333" s="52"/>
      <c r="V333" s="52"/>
      <c r="W333" s="52"/>
      <c r="X333" s="52"/>
      <c r="Y333" s="52"/>
      <c r="Z333" s="52"/>
      <c r="AA333" s="52"/>
      <c r="AB333" s="52"/>
      <c r="AC333" s="52"/>
      <c r="AD333" s="52"/>
      <c r="AE333" s="52"/>
      <c r="AF333" s="52"/>
      <c r="AG333" s="52"/>
      <c r="AH333" s="52"/>
      <c r="AI333" s="52"/>
      <c r="AJ333" s="52"/>
      <c r="AK333" s="52"/>
      <c r="AL333" s="52"/>
      <c r="AM333" s="52"/>
      <c r="AN333" s="52"/>
      <c r="AO333" s="52"/>
      <c r="AP333" s="52"/>
      <c r="AQ333" s="52"/>
      <c r="AR333" s="52"/>
      <c r="AS333" s="52"/>
      <c r="AT333" s="52"/>
      <c r="AU333" s="52"/>
      <c r="AV333" s="52"/>
      <c r="AW333" s="52"/>
      <c r="AX333" s="52"/>
      <c r="AY333" s="52"/>
      <c r="AZ333" s="52"/>
      <c r="BA333" s="52"/>
      <c r="BB333" s="52"/>
      <c r="BC333" s="52"/>
      <c r="BD333" s="52"/>
      <c r="BE333" s="52"/>
      <c r="BF333" s="52"/>
      <c r="BG333" s="52"/>
    </row>
    <row r="334" spans="1:59" ht="15.75" customHeight="1">
      <c r="A334" s="58"/>
      <c r="B334" s="52"/>
      <c r="C334" s="52"/>
      <c r="D334" s="52"/>
      <c r="E334" s="52"/>
      <c r="F334" s="52"/>
      <c r="G334" s="52"/>
      <c r="H334" s="52"/>
      <c r="I334" s="52"/>
      <c r="J334" s="52"/>
      <c r="K334" s="52"/>
      <c r="L334" s="52"/>
      <c r="M334" s="52"/>
      <c r="N334" s="52"/>
      <c r="O334" s="52"/>
      <c r="P334" s="52"/>
      <c r="Q334" s="52"/>
      <c r="R334" s="52"/>
      <c r="S334" s="52"/>
      <c r="T334" s="52"/>
      <c r="U334" s="52"/>
      <c r="V334" s="52"/>
      <c r="W334" s="52"/>
      <c r="X334" s="52"/>
      <c r="Y334" s="52"/>
      <c r="Z334" s="52"/>
      <c r="AA334" s="52"/>
      <c r="AB334" s="52"/>
      <c r="AC334" s="52"/>
      <c r="AD334" s="52"/>
      <c r="AE334" s="52"/>
      <c r="AF334" s="52"/>
      <c r="AG334" s="52"/>
      <c r="AH334" s="52"/>
      <c r="AI334" s="52"/>
      <c r="AJ334" s="52"/>
      <c r="AK334" s="52"/>
      <c r="AL334" s="52"/>
      <c r="AM334" s="52"/>
      <c r="AN334" s="52"/>
      <c r="AO334" s="52"/>
      <c r="AP334" s="52"/>
      <c r="AQ334" s="52"/>
      <c r="AR334" s="52"/>
      <c r="AS334" s="52"/>
      <c r="AT334" s="52"/>
      <c r="AU334" s="52"/>
      <c r="AV334" s="52"/>
      <c r="AW334" s="52"/>
      <c r="AX334" s="52"/>
      <c r="AY334" s="52"/>
      <c r="AZ334" s="52"/>
      <c r="BA334" s="52"/>
      <c r="BB334" s="52"/>
      <c r="BC334" s="52"/>
      <c r="BD334" s="52"/>
      <c r="BE334" s="52"/>
      <c r="BF334" s="52"/>
      <c r="BG334" s="52"/>
    </row>
    <row r="335" spans="1:59" ht="15.75" customHeight="1">
      <c r="A335" s="58"/>
      <c r="B335" s="52"/>
      <c r="C335" s="52"/>
      <c r="D335" s="52"/>
      <c r="E335" s="52"/>
      <c r="F335" s="52"/>
      <c r="G335" s="52"/>
      <c r="H335" s="52"/>
      <c r="I335" s="52"/>
      <c r="J335" s="52"/>
      <c r="K335" s="52"/>
      <c r="L335" s="52"/>
      <c r="M335" s="52"/>
      <c r="N335" s="52"/>
      <c r="O335" s="52"/>
      <c r="P335" s="52"/>
      <c r="Q335" s="52"/>
      <c r="R335" s="52"/>
      <c r="S335" s="52"/>
      <c r="T335" s="52"/>
      <c r="U335" s="52"/>
      <c r="V335" s="52"/>
      <c r="W335" s="52"/>
      <c r="X335" s="52"/>
      <c r="Y335" s="52"/>
      <c r="Z335" s="52"/>
      <c r="AA335" s="52"/>
      <c r="AB335" s="52"/>
      <c r="AC335" s="52"/>
      <c r="AD335" s="52"/>
      <c r="AE335" s="52"/>
      <c r="AF335" s="52"/>
      <c r="AG335" s="52"/>
      <c r="AH335" s="52"/>
      <c r="AI335" s="52"/>
      <c r="AJ335" s="52"/>
      <c r="AK335" s="52"/>
      <c r="AL335" s="52"/>
      <c r="AM335" s="52"/>
      <c r="AN335" s="52"/>
      <c r="AO335" s="52"/>
      <c r="AP335" s="52"/>
      <c r="AQ335" s="52"/>
      <c r="AR335" s="52"/>
      <c r="AS335" s="52"/>
      <c r="AT335" s="52"/>
      <c r="AU335" s="52"/>
      <c r="AV335" s="52"/>
      <c r="AW335" s="52"/>
      <c r="AX335" s="52"/>
      <c r="AY335" s="52"/>
      <c r="AZ335" s="52"/>
      <c r="BA335" s="52"/>
      <c r="BB335" s="52"/>
      <c r="BC335" s="52"/>
      <c r="BD335" s="52"/>
      <c r="BE335" s="52"/>
      <c r="BF335" s="52"/>
      <c r="BG335" s="52"/>
    </row>
    <row r="336" spans="1:59" ht="15.75" customHeight="1">
      <c r="A336" s="58"/>
      <c r="B336" s="52"/>
      <c r="C336" s="52"/>
      <c r="D336" s="52"/>
      <c r="E336" s="52"/>
      <c r="F336" s="52"/>
      <c r="G336" s="52"/>
      <c r="H336" s="52"/>
      <c r="I336" s="52"/>
      <c r="J336" s="52"/>
      <c r="K336" s="52"/>
      <c r="L336" s="52"/>
      <c r="M336" s="52"/>
      <c r="N336" s="52"/>
      <c r="O336" s="52"/>
      <c r="P336" s="52"/>
      <c r="Q336" s="52"/>
      <c r="R336" s="52"/>
      <c r="S336" s="52"/>
      <c r="T336" s="52"/>
      <c r="U336" s="52"/>
      <c r="V336" s="52"/>
      <c r="W336" s="52"/>
      <c r="X336" s="52"/>
      <c r="Y336" s="52"/>
      <c r="Z336" s="52"/>
      <c r="AA336" s="52"/>
      <c r="AB336" s="52"/>
      <c r="AC336" s="52"/>
      <c r="AD336" s="52"/>
      <c r="AE336" s="52"/>
      <c r="AF336" s="52"/>
      <c r="AG336" s="52"/>
      <c r="AH336" s="52"/>
      <c r="AI336" s="52"/>
      <c r="AJ336" s="52"/>
      <c r="AK336" s="52"/>
      <c r="AL336" s="52"/>
      <c r="AM336" s="52"/>
      <c r="AN336" s="52"/>
      <c r="AO336" s="52"/>
      <c r="AP336" s="52"/>
      <c r="AQ336" s="52"/>
      <c r="AR336" s="52"/>
      <c r="AS336" s="52"/>
      <c r="AT336" s="52"/>
      <c r="AU336" s="52"/>
      <c r="AV336" s="52"/>
      <c r="AW336" s="52"/>
      <c r="AX336" s="52"/>
      <c r="AY336" s="52"/>
      <c r="AZ336" s="52"/>
      <c r="BA336" s="52"/>
      <c r="BB336" s="52"/>
      <c r="BC336" s="52"/>
      <c r="BD336" s="52"/>
      <c r="BE336" s="52"/>
      <c r="BF336" s="52"/>
      <c r="BG336" s="52"/>
    </row>
    <row r="337" spans="1:59" ht="15.75" customHeight="1">
      <c r="A337" s="58"/>
      <c r="B337" s="52"/>
      <c r="C337" s="52"/>
      <c r="D337" s="52"/>
      <c r="E337" s="52"/>
      <c r="F337" s="52"/>
      <c r="G337" s="52"/>
      <c r="H337" s="52"/>
      <c r="I337" s="52"/>
      <c r="J337" s="52"/>
      <c r="K337" s="52"/>
      <c r="L337" s="52"/>
      <c r="M337" s="52"/>
      <c r="N337" s="52"/>
      <c r="O337" s="52"/>
      <c r="P337" s="52"/>
      <c r="Q337" s="52"/>
      <c r="R337" s="52"/>
      <c r="S337" s="52"/>
      <c r="T337" s="52"/>
      <c r="U337" s="52"/>
      <c r="V337" s="52"/>
      <c r="W337" s="52"/>
      <c r="X337" s="52"/>
      <c r="Y337" s="52"/>
      <c r="Z337" s="52"/>
      <c r="AA337" s="52"/>
      <c r="AB337" s="52"/>
      <c r="AC337" s="52"/>
      <c r="AD337" s="52"/>
      <c r="AE337" s="52"/>
      <c r="AF337" s="52"/>
      <c r="AG337" s="52"/>
      <c r="AH337" s="52"/>
      <c r="AI337" s="52"/>
      <c r="AJ337" s="52"/>
      <c r="AK337" s="52"/>
      <c r="AL337" s="52"/>
      <c r="AM337" s="52"/>
      <c r="AN337" s="52"/>
      <c r="AO337" s="52"/>
      <c r="AP337" s="52"/>
      <c r="AQ337" s="52"/>
      <c r="AR337" s="52"/>
      <c r="AS337" s="52"/>
      <c r="AT337" s="52"/>
      <c r="AU337" s="52"/>
      <c r="AV337" s="52"/>
      <c r="AW337" s="52"/>
      <c r="AX337" s="52"/>
      <c r="AY337" s="52"/>
      <c r="AZ337" s="52"/>
      <c r="BA337" s="52"/>
      <c r="BB337" s="52"/>
      <c r="BC337" s="52"/>
      <c r="BD337" s="52"/>
      <c r="BE337" s="52"/>
      <c r="BF337" s="52"/>
      <c r="BG337" s="52"/>
    </row>
    <row r="338" spans="1:59" ht="15.75" customHeight="1">
      <c r="A338" s="58"/>
      <c r="B338" s="52"/>
      <c r="C338" s="52"/>
      <c r="D338" s="52"/>
      <c r="E338" s="52"/>
      <c r="F338" s="52"/>
      <c r="G338" s="52"/>
      <c r="H338" s="52"/>
      <c r="I338" s="52"/>
      <c r="J338" s="52"/>
      <c r="K338" s="52"/>
      <c r="L338" s="52"/>
      <c r="M338" s="52"/>
      <c r="N338" s="52"/>
      <c r="O338" s="52"/>
      <c r="P338" s="52"/>
      <c r="Q338" s="52"/>
      <c r="R338" s="52"/>
      <c r="S338" s="52"/>
      <c r="T338" s="52"/>
      <c r="U338" s="52"/>
      <c r="V338" s="52"/>
      <c r="W338" s="52"/>
      <c r="X338" s="52"/>
      <c r="Y338" s="52"/>
      <c r="Z338" s="52"/>
      <c r="AA338" s="52"/>
      <c r="AB338" s="52"/>
      <c r="AC338" s="52"/>
      <c r="AD338" s="52"/>
      <c r="AE338" s="52"/>
      <c r="AF338" s="52"/>
      <c r="AG338" s="52"/>
      <c r="AH338" s="52"/>
      <c r="AI338" s="52"/>
      <c r="AJ338" s="52"/>
      <c r="AK338" s="52"/>
      <c r="AL338" s="52"/>
      <c r="AM338" s="52"/>
      <c r="AN338" s="52"/>
      <c r="AO338" s="52"/>
      <c r="AP338" s="52"/>
      <c r="AQ338" s="52"/>
      <c r="AR338" s="52"/>
      <c r="AS338" s="52"/>
      <c r="AT338" s="52"/>
      <c r="AU338" s="52"/>
      <c r="AV338" s="52"/>
      <c r="AW338" s="52"/>
      <c r="AX338" s="52"/>
      <c r="AY338" s="52"/>
      <c r="AZ338" s="52"/>
      <c r="BA338" s="52"/>
      <c r="BB338" s="52"/>
      <c r="BC338" s="52"/>
      <c r="BD338" s="52"/>
      <c r="BE338" s="52"/>
      <c r="BF338" s="52"/>
      <c r="BG338" s="52"/>
    </row>
    <row r="339" spans="1:59" ht="15.75" customHeight="1">
      <c r="A339" s="58"/>
      <c r="B339" s="52"/>
      <c r="C339" s="52"/>
      <c r="D339" s="52"/>
      <c r="E339" s="52"/>
      <c r="F339" s="52"/>
      <c r="G339" s="52"/>
      <c r="H339" s="52"/>
      <c r="I339" s="52"/>
      <c r="J339" s="52"/>
      <c r="K339" s="52"/>
      <c r="L339" s="52"/>
      <c r="M339" s="52"/>
      <c r="N339" s="52"/>
      <c r="O339" s="52"/>
      <c r="P339" s="52"/>
      <c r="Q339" s="52"/>
      <c r="R339" s="52"/>
      <c r="S339" s="52"/>
      <c r="T339" s="52"/>
      <c r="U339" s="52"/>
      <c r="V339" s="52"/>
      <c r="W339" s="52"/>
      <c r="X339" s="52"/>
      <c r="Y339" s="52"/>
      <c r="Z339" s="52"/>
      <c r="AA339" s="52"/>
      <c r="AB339" s="52"/>
      <c r="AC339" s="52"/>
      <c r="AD339" s="52"/>
      <c r="AE339" s="52"/>
      <c r="AF339" s="52"/>
      <c r="AG339" s="52"/>
      <c r="AH339" s="52"/>
      <c r="AI339" s="52"/>
      <c r="AJ339" s="52"/>
      <c r="AK339" s="52"/>
      <c r="AL339" s="52"/>
      <c r="AM339" s="52"/>
      <c r="AN339" s="52"/>
      <c r="AO339" s="52"/>
      <c r="AP339" s="52"/>
      <c r="AQ339" s="52"/>
      <c r="AR339" s="52"/>
      <c r="AS339" s="52"/>
      <c r="AT339" s="52"/>
      <c r="AU339" s="52"/>
      <c r="AV339" s="52"/>
      <c r="AW339" s="52"/>
      <c r="AX339" s="52"/>
      <c r="AY339" s="52"/>
      <c r="AZ339" s="52"/>
      <c r="BA339" s="52"/>
      <c r="BB339" s="52"/>
      <c r="BC339" s="52"/>
      <c r="BD339" s="52"/>
      <c r="BE339" s="52"/>
      <c r="BF339" s="52"/>
      <c r="BG339" s="52"/>
    </row>
    <row r="340" spans="1:59" ht="15.75" customHeight="1">
      <c r="A340" s="58"/>
      <c r="B340" s="52"/>
      <c r="C340" s="52"/>
      <c r="D340" s="52"/>
      <c r="E340" s="52"/>
      <c r="F340" s="52"/>
      <c r="G340" s="52"/>
      <c r="H340" s="52"/>
      <c r="I340" s="52"/>
      <c r="J340" s="52"/>
      <c r="K340" s="52"/>
      <c r="L340" s="52"/>
      <c r="M340" s="52"/>
      <c r="N340" s="52"/>
      <c r="O340" s="52"/>
      <c r="P340" s="52"/>
      <c r="Q340" s="52"/>
      <c r="R340" s="52"/>
      <c r="S340" s="52"/>
      <c r="T340" s="52"/>
      <c r="U340" s="52"/>
      <c r="V340" s="52"/>
      <c r="W340" s="52"/>
      <c r="X340" s="52"/>
      <c r="Y340" s="52"/>
      <c r="Z340" s="52"/>
      <c r="AA340" s="52"/>
      <c r="AB340" s="52"/>
      <c r="AC340" s="52"/>
      <c r="AD340" s="52"/>
      <c r="AE340" s="52"/>
      <c r="AF340" s="52"/>
      <c r="AG340" s="52"/>
      <c r="AH340" s="52"/>
      <c r="AI340" s="52"/>
      <c r="AJ340" s="52"/>
      <c r="AK340" s="52"/>
      <c r="AL340" s="52"/>
      <c r="AM340" s="52"/>
      <c r="AN340" s="52"/>
      <c r="AO340" s="52"/>
      <c r="AP340" s="52"/>
      <c r="AQ340" s="52"/>
      <c r="AR340" s="52"/>
      <c r="AS340" s="52"/>
      <c r="AT340" s="52"/>
      <c r="AU340" s="52"/>
      <c r="AV340" s="52"/>
      <c r="AW340" s="52"/>
      <c r="AX340" s="52"/>
      <c r="AY340" s="52"/>
      <c r="AZ340" s="52"/>
      <c r="BA340" s="52"/>
      <c r="BB340" s="52"/>
      <c r="BC340" s="52"/>
      <c r="BD340" s="52"/>
      <c r="BE340" s="52"/>
      <c r="BF340" s="52"/>
      <c r="BG340" s="52"/>
    </row>
    <row r="341" spans="1:59" ht="15.75" customHeight="1">
      <c r="A341" s="58"/>
      <c r="B341" s="52"/>
      <c r="C341" s="52"/>
      <c r="D341" s="52"/>
      <c r="E341" s="52"/>
      <c r="F341" s="52"/>
      <c r="G341" s="52"/>
      <c r="H341" s="52"/>
      <c r="I341" s="52"/>
      <c r="J341" s="52"/>
      <c r="K341" s="52"/>
      <c r="L341" s="52"/>
      <c r="M341" s="52"/>
      <c r="N341" s="52"/>
      <c r="O341" s="52"/>
      <c r="P341" s="52"/>
      <c r="Q341" s="52"/>
      <c r="R341" s="52"/>
      <c r="S341" s="52"/>
      <c r="T341" s="52"/>
      <c r="U341" s="52"/>
      <c r="V341" s="52"/>
      <c r="W341" s="52"/>
      <c r="X341" s="52"/>
      <c r="Y341" s="52"/>
      <c r="Z341" s="52"/>
      <c r="AA341" s="52"/>
      <c r="AB341" s="52"/>
      <c r="AC341" s="52"/>
      <c r="AD341" s="52"/>
      <c r="AE341" s="52"/>
      <c r="AF341" s="52"/>
      <c r="AG341" s="52"/>
      <c r="AH341" s="52"/>
      <c r="AI341" s="52"/>
      <c r="AJ341" s="52"/>
      <c r="AK341" s="52"/>
      <c r="AL341" s="52"/>
      <c r="AM341" s="52"/>
      <c r="AN341" s="52"/>
      <c r="AO341" s="52"/>
      <c r="AP341" s="52"/>
      <c r="AQ341" s="52"/>
      <c r="AR341" s="52"/>
      <c r="AS341" s="52"/>
      <c r="AT341" s="52"/>
      <c r="AU341" s="52"/>
      <c r="AV341" s="52"/>
      <c r="AW341" s="52"/>
      <c r="AX341" s="52"/>
      <c r="AY341" s="52"/>
      <c r="AZ341" s="52"/>
      <c r="BA341" s="52"/>
      <c r="BB341" s="52"/>
      <c r="BC341" s="52"/>
      <c r="BD341" s="52"/>
      <c r="BE341" s="52"/>
      <c r="BF341" s="52"/>
      <c r="BG341" s="52"/>
    </row>
    <row r="342" spans="1:59" ht="15.75" customHeight="1">
      <c r="A342" s="58"/>
      <c r="B342" s="52"/>
      <c r="C342" s="52"/>
      <c r="D342" s="52"/>
      <c r="E342" s="52"/>
      <c r="F342" s="52"/>
      <c r="G342" s="52"/>
      <c r="H342" s="52"/>
      <c r="I342" s="52"/>
      <c r="J342" s="52"/>
      <c r="K342" s="52"/>
      <c r="L342" s="52"/>
      <c r="M342" s="52"/>
      <c r="N342" s="52"/>
      <c r="O342" s="52"/>
      <c r="P342" s="52"/>
      <c r="Q342" s="52"/>
      <c r="R342" s="52"/>
      <c r="S342" s="52"/>
      <c r="T342" s="52"/>
      <c r="U342" s="52"/>
      <c r="V342" s="52"/>
      <c r="W342" s="52"/>
      <c r="X342" s="52"/>
      <c r="Y342" s="52"/>
      <c r="Z342" s="52"/>
      <c r="AA342" s="52"/>
      <c r="AB342" s="52"/>
      <c r="AC342" s="52"/>
      <c r="AD342" s="52"/>
      <c r="AE342" s="52"/>
      <c r="AF342" s="52"/>
      <c r="AG342" s="52"/>
      <c r="AH342" s="52"/>
      <c r="AI342" s="52"/>
      <c r="AJ342" s="52"/>
      <c r="AK342" s="52"/>
      <c r="AL342" s="52"/>
      <c r="AM342" s="52"/>
      <c r="AN342" s="52"/>
      <c r="AO342" s="52"/>
      <c r="AP342" s="52"/>
      <c r="AQ342" s="52"/>
      <c r="AR342" s="52"/>
      <c r="AS342" s="52"/>
      <c r="AT342" s="52"/>
      <c r="AU342" s="52"/>
      <c r="AV342" s="52"/>
      <c r="AW342" s="52"/>
      <c r="AX342" s="52"/>
      <c r="AY342" s="52"/>
      <c r="AZ342" s="52"/>
      <c r="BA342" s="52"/>
      <c r="BB342" s="52"/>
      <c r="BC342" s="52"/>
      <c r="BD342" s="52"/>
      <c r="BE342" s="52"/>
      <c r="BF342" s="52"/>
      <c r="BG342" s="52"/>
    </row>
    <row r="343" spans="1:59" ht="15.75" customHeight="1">
      <c r="A343" s="58"/>
      <c r="B343" s="52"/>
      <c r="C343" s="52"/>
      <c r="D343" s="52"/>
      <c r="E343" s="52"/>
      <c r="F343" s="52"/>
      <c r="G343" s="52"/>
      <c r="H343" s="52"/>
      <c r="I343" s="52"/>
      <c r="J343" s="52"/>
      <c r="K343" s="52"/>
      <c r="L343" s="52"/>
      <c r="M343" s="52"/>
      <c r="N343" s="52"/>
      <c r="O343" s="52"/>
      <c r="P343" s="52"/>
      <c r="Q343" s="52"/>
      <c r="R343" s="52"/>
      <c r="S343" s="52"/>
      <c r="T343" s="52"/>
      <c r="U343" s="52"/>
      <c r="V343" s="52"/>
      <c r="W343" s="52"/>
      <c r="X343" s="52"/>
      <c r="Y343" s="52"/>
      <c r="Z343" s="52"/>
      <c r="AA343" s="52"/>
      <c r="AB343" s="52"/>
      <c r="AC343" s="52"/>
      <c r="AD343" s="52"/>
      <c r="AE343" s="52"/>
      <c r="AF343" s="52"/>
      <c r="AG343" s="52"/>
      <c r="AH343" s="52"/>
      <c r="AI343" s="52"/>
      <c r="AJ343" s="52"/>
      <c r="AK343" s="52"/>
      <c r="AL343" s="52"/>
      <c r="AM343" s="52"/>
      <c r="AN343" s="52"/>
      <c r="AO343" s="52"/>
      <c r="AP343" s="52"/>
      <c r="AQ343" s="52"/>
      <c r="AR343" s="52"/>
      <c r="AS343" s="52"/>
      <c r="AT343" s="52"/>
      <c r="AU343" s="52"/>
      <c r="AV343" s="52"/>
      <c r="AW343" s="52"/>
      <c r="AX343" s="52"/>
      <c r="AY343" s="52"/>
      <c r="AZ343" s="52"/>
      <c r="BA343" s="52"/>
      <c r="BB343" s="52"/>
      <c r="BC343" s="52"/>
      <c r="BD343" s="52"/>
      <c r="BE343" s="52"/>
      <c r="BF343" s="52"/>
      <c r="BG343" s="52"/>
    </row>
    <row r="344" spans="1:59" ht="15.75" customHeight="1">
      <c r="A344" s="58"/>
      <c r="B344" s="52"/>
      <c r="C344" s="52"/>
      <c r="D344" s="52"/>
      <c r="E344" s="52"/>
      <c r="F344" s="52"/>
      <c r="G344" s="52"/>
      <c r="H344" s="52"/>
      <c r="I344" s="52"/>
      <c r="J344" s="52"/>
      <c r="K344" s="52"/>
      <c r="L344" s="52"/>
      <c r="M344" s="52"/>
      <c r="N344" s="52"/>
      <c r="O344" s="52"/>
      <c r="P344" s="52"/>
      <c r="Q344" s="52"/>
      <c r="R344" s="52"/>
      <c r="S344" s="52"/>
      <c r="T344" s="52"/>
      <c r="U344" s="52"/>
      <c r="V344" s="52"/>
      <c r="W344" s="52"/>
      <c r="X344" s="52"/>
      <c r="Y344" s="52"/>
      <c r="Z344" s="52"/>
      <c r="AA344" s="52"/>
      <c r="AB344" s="52"/>
      <c r="AC344" s="52"/>
      <c r="AD344" s="52"/>
      <c r="AE344" s="52"/>
      <c r="AF344" s="52"/>
      <c r="AG344" s="52"/>
      <c r="AH344" s="52"/>
      <c r="AI344" s="52"/>
      <c r="AJ344" s="52"/>
      <c r="AK344" s="52"/>
      <c r="AL344" s="52"/>
      <c r="AM344" s="52"/>
      <c r="AN344" s="52"/>
      <c r="AO344" s="52"/>
      <c r="AP344" s="52"/>
      <c r="AQ344" s="52"/>
      <c r="AR344" s="52"/>
      <c r="AS344" s="52"/>
      <c r="AT344" s="52"/>
      <c r="AU344" s="52"/>
      <c r="AV344" s="52"/>
      <c r="AW344" s="52"/>
      <c r="AX344" s="52"/>
      <c r="AY344" s="52"/>
      <c r="AZ344" s="52"/>
      <c r="BA344" s="52"/>
      <c r="BB344" s="52"/>
      <c r="BC344" s="52"/>
      <c r="BD344" s="52"/>
      <c r="BE344" s="52"/>
      <c r="BF344" s="52"/>
      <c r="BG344" s="52"/>
    </row>
    <row r="345" spans="1:59" ht="15.75" customHeight="1">
      <c r="A345" s="58"/>
      <c r="B345" s="52"/>
      <c r="C345" s="52"/>
      <c r="D345" s="52"/>
      <c r="E345" s="52"/>
      <c r="F345" s="52"/>
      <c r="G345" s="52"/>
      <c r="H345" s="52"/>
      <c r="I345" s="52"/>
      <c r="J345" s="52"/>
      <c r="K345" s="52"/>
      <c r="L345" s="52"/>
      <c r="M345" s="52"/>
      <c r="N345" s="52"/>
      <c r="O345" s="52"/>
      <c r="P345" s="52"/>
      <c r="Q345" s="52"/>
      <c r="R345" s="52"/>
      <c r="S345" s="52"/>
      <c r="T345" s="52"/>
      <c r="U345" s="52"/>
      <c r="V345" s="52"/>
      <c r="W345" s="52"/>
      <c r="X345" s="52"/>
      <c r="Y345" s="52"/>
      <c r="Z345" s="52"/>
      <c r="AA345" s="52"/>
      <c r="AB345" s="52"/>
      <c r="AC345" s="52"/>
      <c r="AD345" s="52"/>
      <c r="AE345" s="52"/>
      <c r="AF345" s="52"/>
      <c r="AG345" s="52"/>
      <c r="AH345" s="52"/>
      <c r="AI345" s="52"/>
      <c r="AJ345" s="52"/>
      <c r="AK345" s="52"/>
      <c r="AL345" s="52"/>
      <c r="AM345" s="52"/>
      <c r="AN345" s="52"/>
      <c r="AO345" s="52"/>
      <c r="AP345" s="52"/>
      <c r="AQ345" s="52"/>
      <c r="AR345" s="52"/>
      <c r="AS345" s="52"/>
      <c r="AT345" s="52"/>
      <c r="AU345" s="52"/>
      <c r="AV345" s="52"/>
      <c r="AW345" s="52"/>
      <c r="AX345" s="52"/>
      <c r="AY345" s="52"/>
      <c r="AZ345" s="52"/>
      <c r="BA345" s="52"/>
      <c r="BB345" s="52"/>
      <c r="BC345" s="52"/>
      <c r="BD345" s="52"/>
      <c r="BE345" s="52"/>
      <c r="BF345" s="52"/>
      <c r="BG345" s="52"/>
    </row>
    <row r="346" spans="1:59" ht="15.75" customHeight="1">
      <c r="A346" s="58"/>
      <c r="B346" s="52"/>
      <c r="C346" s="52"/>
      <c r="D346" s="52"/>
      <c r="E346" s="52"/>
      <c r="F346" s="52"/>
      <c r="G346" s="52"/>
      <c r="H346" s="52"/>
      <c r="I346" s="52"/>
      <c r="J346" s="52"/>
      <c r="K346" s="52"/>
      <c r="L346" s="52"/>
      <c r="M346" s="52"/>
      <c r="N346" s="52"/>
      <c r="O346" s="52"/>
      <c r="P346" s="52"/>
      <c r="Q346" s="52"/>
      <c r="R346" s="52"/>
      <c r="S346" s="52"/>
      <c r="T346" s="52"/>
      <c r="U346" s="52"/>
      <c r="V346" s="52"/>
      <c r="W346" s="52"/>
      <c r="X346" s="52"/>
      <c r="Y346" s="52"/>
      <c r="Z346" s="52"/>
      <c r="AA346" s="52"/>
      <c r="AB346" s="52"/>
      <c r="AC346" s="52"/>
      <c r="AD346" s="52"/>
      <c r="AE346" s="52"/>
      <c r="AF346" s="52"/>
      <c r="AG346" s="52"/>
      <c r="AH346" s="52"/>
      <c r="AI346" s="52"/>
      <c r="AJ346" s="52"/>
      <c r="AK346" s="52"/>
      <c r="AL346" s="52"/>
      <c r="AM346" s="52"/>
      <c r="AN346" s="52"/>
      <c r="AO346" s="52"/>
      <c r="AP346" s="52"/>
      <c r="AQ346" s="52"/>
      <c r="AR346" s="52"/>
      <c r="AS346" s="52"/>
      <c r="AT346" s="52"/>
      <c r="AU346" s="52"/>
      <c r="AV346" s="52"/>
      <c r="AW346" s="52"/>
      <c r="AX346" s="52"/>
      <c r="AY346" s="52"/>
      <c r="AZ346" s="52"/>
      <c r="BA346" s="52"/>
      <c r="BB346" s="52"/>
      <c r="BC346" s="52"/>
      <c r="BD346" s="52"/>
      <c r="BE346" s="52"/>
      <c r="BF346" s="52"/>
      <c r="BG346" s="52"/>
    </row>
    <row r="347" spans="1:59" ht="15.75" customHeight="1">
      <c r="A347" s="58"/>
      <c r="B347" s="52"/>
      <c r="C347" s="52"/>
      <c r="D347" s="52"/>
      <c r="E347" s="52"/>
      <c r="F347" s="52"/>
      <c r="G347" s="52"/>
      <c r="H347" s="52"/>
      <c r="I347" s="52"/>
      <c r="J347" s="52"/>
      <c r="K347" s="52"/>
      <c r="L347" s="52"/>
      <c r="M347" s="52"/>
      <c r="N347" s="52"/>
      <c r="O347" s="52"/>
      <c r="P347" s="52"/>
      <c r="Q347" s="52"/>
      <c r="R347" s="52"/>
      <c r="S347" s="52"/>
      <c r="T347" s="52"/>
      <c r="U347" s="52"/>
      <c r="V347" s="52"/>
      <c r="W347" s="52"/>
      <c r="X347" s="52"/>
      <c r="Y347" s="52"/>
      <c r="Z347" s="52"/>
      <c r="AA347" s="52"/>
      <c r="AB347" s="52"/>
      <c r="AC347" s="52"/>
      <c r="AD347" s="52"/>
      <c r="AE347" s="52"/>
      <c r="AF347" s="52"/>
      <c r="AG347" s="52"/>
      <c r="AH347" s="52"/>
      <c r="AI347" s="52"/>
      <c r="AJ347" s="52"/>
      <c r="AK347" s="52"/>
      <c r="AL347" s="52"/>
      <c r="AM347" s="52"/>
      <c r="AN347" s="52"/>
      <c r="AO347" s="52"/>
      <c r="AP347" s="52"/>
      <c r="AQ347" s="52"/>
      <c r="AR347" s="52"/>
      <c r="AS347" s="52"/>
      <c r="AT347" s="52"/>
      <c r="AU347" s="52"/>
      <c r="AV347" s="52"/>
      <c r="AW347" s="52"/>
      <c r="AX347" s="52"/>
      <c r="AY347" s="52"/>
      <c r="AZ347" s="52"/>
      <c r="BA347" s="52"/>
      <c r="BB347" s="52"/>
      <c r="BC347" s="52"/>
      <c r="BD347" s="52"/>
      <c r="BE347" s="52"/>
      <c r="BF347" s="52"/>
      <c r="BG347" s="52"/>
    </row>
    <row r="348" spans="1:59" ht="15.75" customHeight="1">
      <c r="A348" s="58"/>
      <c r="B348" s="52"/>
      <c r="C348" s="52"/>
      <c r="D348" s="52"/>
      <c r="E348" s="52"/>
      <c r="F348" s="52"/>
      <c r="G348" s="52"/>
      <c r="H348" s="52"/>
      <c r="I348" s="52"/>
      <c r="J348" s="52"/>
      <c r="K348" s="52"/>
      <c r="L348" s="52"/>
      <c r="M348" s="52"/>
      <c r="N348" s="52"/>
      <c r="O348" s="52"/>
      <c r="P348" s="52"/>
      <c r="Q348" s="52"/>
      <c r="R348" s="52"/>
      <c r="S348" s="52"/>
      <c r="T348" s="52"/>
      <c r="U348" s="52"/>
      <c r="V348" s="52"/>
      <c r="W348" s="52"/>
      <c r="X348" s="52"/>
      <c r="Y348" s="52"/>
      <c r="Z348" s="52"/>
      <c r="AA348" s="52"/>
      <c r="AB348" s="52"/>
      <c r="AC348" s="52"/>
      <c r="AD348" s="52"/>
      <c r="AE348" s="52"/>
      <c r="AF348" s="52"/>
      <c r="AG348" s="52"/>
      <c r="AH348" s="52"/>
      <c r="AI348" s="52"/>
      <c r="AJ348" s="52"/>
      <c r="AK348" s="52"/>
      <c r="AL348" s="52"/>
      <c r="AM348" s="52"/>
      <c r="AN348" s="52"/>
      <c r="AO348" s="52"/>
      <c r="AP348" s="52"/>
      <c r="AQ348" s="52"/>
      <c r="AR348" s="52"/>
      <c r="AS348" s="52"/>
      <c r="AT348" s="52"/>
      <c r="AU348" s="52"/>
      <c r="AV348" s="52"/>
      <c r="AW348" s="52"/>
      <c r="AX348" s="52"/>
      <c r="AY348" s="52"/>
      <c r="AZ348" s="52"/>
      <c r="BA348" s="52"/>
      <c r="BB348" s="52"/>
      <c r="BC348" s="52"/>
      <c r="BD348" s="52"/>
      <c r="BE348" s="52"/>
      <c r="BF348" s="52"/>
      <c r="BG348" s="52"/>
    </row>
    <row r="349" spans="1:59" ht="15.75" customHeight="1">
      <c r="A349" s="58"/>
      <c r="B349" s="52"/>
      <c r="C349" s="52"/>
      <c r="D349" s="52"/>
      <c r="E349" s="52"/>
      <c r="F349" s="52"/>
      <c r="G349" s="52"/>
      <c r="H349" s="52"/>
      <c r="I349" s="52"/>
      <c r="J349" s="52"/>
      <c r="K349" s="52"/>
      <c r="L349" s="52"/>
      <c r="M349" s="52"/>
      <c r="N349" s="52"/>
      <c r="O349" s="52"/>
      <c r="P349" s="52"/>
      <c r="Q349" s="52"/>
      <c r="R349" s="52"/>
      <c r="S349" s="52"/>
      <c r="T349" s="52"/>
      <c r="U349" s="52"/>
      <c r="V349" s="52"/>
      <c r="W349" s="52"/>
      <c r="X349" s="52"/>
      <c r="Y349" s="52"/>
      <c r="Z349" s="52"/>
      <c r="AA349" s="52"/>
      <c r="AB349" s="52"/>
      <c r="AC349" s="52"/>
      <c r="AD349" s="52"/>
      <c r="AE349" s="52"/>
      <c r="AF349" s="52"/>
      <c r="AG349" s="52"/>
      <c r="AH349" s="52"/>
      <c r="AI349" s="52"/>
      <c r="AJ349" s="52"/>
      <c r="AK349" s="52"/>
      <c r="AL349" s="52"/>
      <c r="AM349" s="52"/>
      <c r="AN349" s="52"/>
      <c r="AO349" s="52"/>
      <c r="AP349" s="52"/>
      <c r="AQ349" s="52"/>
      <c r="AR349" s="52"/>
      <c r="AS349" s="52"/>
      <c r="AT349" s="52"/>
      <c r="AU349" s="52"/>
      <c r="AV349" s="52"/>
      <c r="AW349" s="52"/>
      <c r="AX349" s="52"/>
      <c r="AY349" s="52"/>
      <c r="AZ349" s="52"/>
      <c r="BA349" s="52"/>
      <c r="BB349" s="52"/>
      <c r="BC349" s="52"/>
      <c r="BD349" s="52"/>
      <c r="BE349" s="52"/>
      <c r="BF349" s="52"/>
      <c r="BG349" s="52"/>
    </row>
    <row r="350" spans="1:59" ht="15.75" customHeight="1">
      <c r="A350" s="58"/>
      <c r="B350" s="52"/>
      <c r="C350" s="52"/>
      <c r="D350" s="52"/>
      <c r="E350" s="52"/>
      <c r="F350" s="52"/>
      <c r="G350" s="52"/>
      <c r="H350" s="52"/>
      <c r="I350" s="52"/>
      <c r="J350" s="52"/>
      <c r="K350" s="52"/>
      <c r="L350" s="52"/>
      <c r="M350" s="52"/>
      <c r="N350" s="52"/>
      <c r="O350" s="52"/>
      <c r="P350" s="52"/>
      <c r="Q350" s="52"/>
      <c r="R350" s="52"/>
      <c r="S350" s="52"/>
      <c r="T350" s="52"/>
      <c r="U350" s="52"/>
      <c r="V350" s="52"/>
      <c r="W350" s="52"/>
      <c r="X350" s="52"/>
      <c r="Y350" s="52"/>
      <c r="Z350" s="52"/>
      <c r="AA350" s="52"/>
      <c r="AB350" s="52"/>
      <c r="AC350" s="52"/>
      <c r="AD350" s="52"/>
      <c r="AE350" s="52"/>
      <c r="AF350" s="52"/>
      <c r="AG350" s="52"/>
      <c r="AH350" s="52"/>
      <c r="AI350" s="52"/>
      <c r="AJ350" s="52"/>
      <c r="AK350" s="52"/>
      <c r="AL350" s="52"/>
      <c r="AM350" s="52"/>
      <c r="AN350" s="52"/>
      <c r="AO350" s="52"/>
      <c r="AP350" s="52"/>
      <c r="AQ350" s="52"/>
      <c r="AR350" s="52"/>
      <c r="AS350" s="52"/>
      <c r="AT350" s="52"/>
      <c r="AU350" s="52"/>
      <c r="AV350" s="52"/>
      <c r="AW350" s="52"/>
      <c r="AX350" s="52"/>
      <c r="AY350" s="52"/>
      <c r="AZ350" s="52"/>
      <c r="BA350" s="52"/>
      <c r="BB350" s="52"/>
      <c r="BC350" s="52"/>
      <c r="BD350" s="52"/>
      <c r="BE350" s="52"/>
      <c r="BF350" s="52"/>
      <c r="BG350" s="52"/>
    </row>
    <row r="351" spans="1:59" ht="15.75" customHeight="1">
      <c r="A351" s="58"/>
      <c r="B351" s="52"/>
      <c r="C351" s="52"/>
      <c r="D351" s="52"/>
      <c r="E351" s="52"/>
      <c r="F351" s="52"/>
      <c r="G351" s="52"/>
      <c r="H351" s="52"/>
      <c r="I351" s="52"/>
      <c r="J351" s="52"/>
      <c r="K351" s="52"/>
      <c r="L351" s="52"/>
      <c r="M351" s="52"/>
      <c r="N351" s="52"/>
      <c r="O351" s="52"/>
      <c r="P351" s="52"/>
      <c r="Q351" s="52"/>
      <c r="R351" s="52"/>
      <c r="S351" s="52"/>
      <c r="T351" s="52"/>
      <c r="U351" s="52"/>
      <c r="V351" s="52"/>
      <c r="W351" s="52"/>
      <c r="X351" s="52"/>
      <c r="Y351" s="52"/>
      <c r="Z351" s="52"/>
      <c r="AA351" s="52"/>
      <c r="AB351" s="52"/>
      <c r="AC351" s="52"/>
      <c r="AD351" s="52"/>
      <c r="AE351" s="52"/>
      <c r="AF351" s="52"/>
      <c r="AG351" s="52"/>
      <c r="AH351" s="52"/>
      <c r="AI351" s="52"/>
      <c r="AJ351" s="52"/>
      <c r="AK351" s="52"/>
      <c r="AL351" s="52"/>
      <c r="AM351" s="52"/>
      <c r="AN351" s="52"/>
      <c r="AO351" s="52"/>
      <c r="AP351" s="52"/>
      <c r="AQ351" s="52"/>
      <c r="AR351" s="52"/>
      <c r="AS351" s="52"/>
      <c r="AT351" s="52"/>
      <c r="AU351" s="52"/>
      <c r="AV351" s="52"/>
      <c r="AW351" s="52"/>
      <c r="AX351" s="52"/>
      <c r="AY351" s="52"/>
      <c r="AZ351" s="52"/>
      <c r="BA351" s="52"/>
      <c r="BB351" s="52"/>
      <c r="BC351" s="52"/>
      <c r="BD351" s="52"/>
      <c r="BE351" s="52"/>
      <c r="BF351" s="52"/>
      <c r="BG351" s="52"/>
    </row>
    <row r="352" spans="1:59" ht="15.75" customHeight="1">
      <c r="A352" s="58"/>
      <c r="B352" s="52"/>
      <c r="C352" s="52"/>
      <c r="D352" s="52"/>
      <c r="E352" s="52"/>
      <c r="F352" s="52"/>
      <c r="G352" s="52"/>
      <c r="H352" s="52"/>
      <c r="I352" s="52"/>
      <c r="J352" s="52"/>
      <c r="K352" s="52"/>
      <c r="L352" s="52"/>
      <c r="M352" s="52"/>
      <c r="N352" s="52"/>
      <c r="O352" s="52"/>
      <c r="P352" s="52"/>
      <c r="Q352" s="52"/>
      <c r="R352" s="52"/>
      <c r="S352" s="52"/>
      <c r="T352" s="52"/>
      <c r="U352" s="52"/>
      <c r="V352" s="52"/>
      <c r="W352" s="52"/>
      <c r="X352" s="52"/>
      <c r="Y352" s="52"/>
      <c r="Z352" s="52"/>
      <c r="AA352" s="52"/>
      <c r="AB352" s="52"/>
      <c r="AC352" s="52"/>
      <c r="AD352" s="52"/>
      <c r="AE352" s="52"/>
      <c r="AF352" s="52"/>
      <c r="AG352" s="52"/>
      <c r="AH352" s="52"/>
      <c r="AI352" s="52"/>
      <c r="AJ352" s="52"/>
      <c r="AK352" s="52"/>
      <c r="AL352" s="52"/>
      <c r="AM352" s="52"/>
      <c r="AN352" s="52"/>
      <c r="AO352" s="52"/>
      <c r="AP352" s="52"/>
      <c r="AQ352" s="52"/>
      <c r="AR352" s="52"/>
      <c r="AS352" s="52"/>
      <c r="AT352" s="52"/>
      <c r="AU352" s="52"/>
      <c r="AV352" s="52"/>
      <c r="AW352" s="52"/>
      <c r="AX352" s="52"/>
      <c r="AY352" s="52"/>
      <c r="AZ352" s="52"/>
      <c r="BA352" s="52"/>
      <c r="BB352" s="52"/>
      <c r="BC352" s="52"/>
      <c r="BD352" s="52"/>
      <c r="BE352" s="52"/>
      <c r="BF352" s="52"/>
      <c r="BG352" s="52"/>
    </row>
    <row r="353" spans="1:59" ht="15.75" customHeight="1">
      <c r="A353" s="58"/>
      <c r="B353" s="52"/>
      <c r="C353" s="52"/>
      <c r="D353" s="52"/>
      <c r="E353" s="52"/>
      <c r="F353" s="52"/>
      <c r="G353" s="52"/>
      <c r="H353" s="52"/>
      <c r="I353" s="52"/>
      <c r="J353" s="52"/>
      <c r="K353" s="52"/>
      <c r="L353" s="52"/>
      <c r="M353" s="52"/>
      <c r="N353" s="52"/>
      <c r="O353" s="52"/>
      <c r="P353" s="52"/>
      <c r="Q353" s="52"/>
      <c r="R353" s="52"/>
      <c r="S353" s="52"/>
      <c r="T353" s="52"/>
      <c r="U353" s="52"/>
      <c r="V353" s="52"/>
      <c r="W353" s="52"/>
      <c r="X353" s="52"/>
      <c r="Y353" s="52"/>
      <c r="Z353" s="52"/>
      <c r="AA353" s="52"/>
      <c r="AB353" s="52"/>
      <c r="AC353" s="52"/>
      <c r="AD353" s="52"/>
      <c r="AE353" s="52"/>
      <c r="AF353" s="52"/>
      <c r="AG353" s="52"/>
      <c r="AH353" s="52"/>
      <c r="AI353" s="52"/>
      <c r="AJ353" s="52"/>
      <c r="AK353" s="52"/>
      <c r="AL353" s="52"/>
      <c r="AM353" s="52"/>
      <c r="AN353" s="52"/>
      <c r="AO353" s="52"/>
      <c r="AP353" s="52"/>
      <c r="AQ353" s="52"/>
      <c r="AR353" s="52"/>
      <c r="AS353" s="52"/>
      <c r="AT353" s="52"/>
      <c r="AU353" s="52"/>
      <c r="AV353" s="52"/>
      <c r="AW353" s="52"/>
      <c r="AX353" s="52"/>
      <c r="AY353" s="52"/>
      <c r="AZ353" s="52"/>
      <c r="BA353" s="52"/>
      <c r="BB353" s="52"/>
      <c r="BC353" s="52"/>
      <c r="BD353" s="52"/>
      <c r="BE353" s="52"/>
      <c r="BF353" s="52"/>
      <c r="BG353" s="52"/>
    </row>
    <row r="354" spans="1:59" ht="15.75" customHeight="1">
      <c r="A354" s="58"/>
      <c r="B354" s="52"/>
      <c r="C354" s="52"/>
      <c r="D354" s="52"/>
      <c r="E354" s="52"/>
      <c r="F354" s="52"/>
      <c r="G354" s="52"/>
      <c r="H354" s="52"/>
      <c r="I354" s="52"/>
      <c r="J354" s="52"/>
      <c r="K354" s="52"/>
      <c r="L354" s="52"/>
      <c r="M354" s="52"/>
      <c r="N354" s="52"/>
      <c r="O354" s="52"/>
      <c r="P354" s="52"/>
      <c r="Q354" s="52"/>
      <c r="R354" s="52"/>
      <c r="S354" s="52"/>
      <c r="T354" s="52"/>
      <c r="U354" s="52"/>
      <c r="V354" s="52"/>
      <c r="W354" s="52"/>
      <c r="X354" s="52"/>
      <c r="Y354" s="52"/>
      <c r="Z354" s="52"/>
      <c r="AA354" s="52"/>
      <c r="AB354" s="52"/>
      <c r="AC354" s="52"/>
      <c r="AD354" s="52"/>
      <c r="AE354" s="52"/>
      <c r="AF354" s="52"/>
      <c r="AG354" s="52"/>
      <c r="AH354" s="52"/>
      <c r="AI354" s="52"/>
      <c r="AJ354" s="52"/>
      <c r="AK354" s="52"/>
      <c r="AL354" s="52"/>
      <c r="AM354" s="52"/>
      <c r="AN354" s="52"/>
      <c r="AO354" s="52"/>
      <c r="AP354" s="52"/>
      <c r="AQ354" s="52"/>
      <c r="AR354" s="52"/>
      <c r="AS354" s="52"/>
      <c r="AT354" s="52"/>
      <c r="AU354" s="52"/>
      <c r="AV354" s="52"/>
      <c r="AW354" s="52"/>
      <c r="AX354" s="52"/>
      <c r="AY354" s="52"/>
      <c r="AZ354" s="52"/>
      <c r="BA354" s="52"/>
      <c r="BB354" s="52"/>
      <c r="BC354" s="52"/>
      <c r="BD354" s="52"/>
      <c r="BE354" s="52"/>
      <c r="BF354" s="52"/>
      <c r="BG354" s="52"/>
    </row>
    <row r="355" spans="1:59" ht="15.75" customHeight="1">
      <c r="A355" s="58"/>
      <c r="B355" s="52"/>
      <c r="C355" s="52"/>
      <c r="D355" s="52"/>
      <c r="E355" s="52"/>
      <c r="F355" s="52"/>
      <c r="G355" s="52"/>
      <c r="H355" s="52"/>
      <c r="I355" s="52"/>
      <c r="J355" s="52"/>
      <c r="K355" s="52"/>
      <c r="L355" s="52"/>
      <c r="M355" s="52"/>
      <c r="N355" s="52"/>
      <c r="O355" s="52"/>
      <c r="P355" s="52"/>
      <c r="Q355" s="52"/>
      <c r="R355" s="52"/>
      <c r="S355" s="52"/>
      <c r="T355" s="52"/>
      <c r="U355" s="52"/>
      <c r="V355" s="52"/>
      <c r="W355" s="52"/>
      <c r="X355" s="52"/>
      <c r="Y355" s="52"/>
      <c r="Z355" s="52"/>
      <c r="AA355" s="52"/>
      <c r="AB355" s="52"/>
      <c r="AC355" s="52"/>
      <c r="AD355" s="52"/>
      <c r="AE355" s="52"/>
      <c r="AF355" s="52"/>
      <c r="AG355" s="52"/>
      <c r="AH355" s="52"/>
      <c r="AI355" s="52"/>
      <c r="AJ355" s="52"/>
      <c r="AK355" s="52"/>
      <c r="AL355" s="52"/>
      <c r="AM355" s="52"/>
      <c r="AN355" s="52"/>
      <c r="AO355" s="52"/>
      <c r="AP355" s="52"/>
      <c r="AQ355" s="52"/>
      <c r="AR355" s="52"/>
      <c r="AS355" s="52"/>
      <c r="AT355" s="52"/>
      <c r="AU355" s="52"/>
      <c r="AV355" s="52"/>
      <c r="AW355" s="52"/>
      <c r="AX355" s="52"/>
      <c r="AY355" s="52"/>
      <c r="AZ355" s="52"/>
      <c r="BA355" s="52"/>
      <c r="BB355" s="52"/>
      <c r="BC355" s="52"/>
      <c r="BD355" s="52"/>
      <c r="BE355" s="52"/>
      <c r="BF355" s="52"/>
      <c r="BG355" s="52"/>
    </row>
    <row r="356" spans="1:59" ht="15.75" customHeight="1">
      <c r="A356" s="58"/>
      <c r="B356" s="52"/>
      <c r="C356" s="52"/>
      <c r="D356" s="52"/>
      <c r="E356" s="52"/>
      <c r="F356" s="52"/>
      <c r="G356" s="52"/>
      <c r="H356" s="52"/>
      <c r="I356" s="52"/>
      <c r="J356" s="52"/>
      <c r="K356" s="52"/>
      <c r="L356" s="52"/>
      <c r="M356" s="52"/>
      <c r="N356" s="52"/>
      <c r="O356" s="52"/>
      <c r="P356" s="52"/>
      <c r="Q356" s="52"/>
      <c r="R356" s="52"/>
      <c r="S356" s="52"/>
      <c r="T356" s="52"/>
      <c r="U356" s="52"/>
      <c r="V356" s="52"/>
      <c r="W356" s="52"/>
      <c r="X356" s="52"/>
      <c r="Y356" s="52"/>
      <c r="Z356" s="52"/>
      <c r="AA356" s="52"/>
      <c r="AB356" s="52"/>
      <c r="AC356" s="52"/>
      <c r="AD356" s="52"/>
      <c r="AE356" s="52"/>
      <c r="AF356" s="52"/>
      <c r="AG356" s="52"/>
      <c r="AH356" s="52"/>
      <c r="AI356" s="52"/>
      <c r="AJ356" s="52"/>
      <c r="AK356" s="52"/>
      <c r="AL356" s="52"/>
      <c r="AM356" s="52"/>
      <c r="AN356" s="52"/>
      <c r="AO356" s="52"/>
      <c r="AP356" s="52"/>
      <c r="AQ356" s="52"/>
      <c r="AR356" s="52"/>
      <c r="AS356" s="52"/>
      <c r="AT356" s="52"/>
      <c r="AU356" s="52"/>
      <c r="AV356" s="52"/>
      <c r="AW356" s="52"/>
      <c r="AX356" s="52"/>
      <c r="AY356" s="52"/>
      <c r="AZ356" s="52"/>
      <c r="BA356" s="52"/>
      <c r="BB356" s="52"/>
      <c r="BC356" s="52"/>
      <c r="BD356" s="52"/>
      <c r="BE356" s="52"/>
      <c r="BF356" s="52"/>
      <c r="BG356" s="52"/>
    </row>
    <row r="357" spans="1:59" ht="15.75" customHeight="1">
      <c r="A357" s="58"/>
      <c r="B357" s="52"/>
      <c r="C357" s="52"/>
      <c r="D357" s="52"/>
      <c r="E357" s="52"/>
      <c r="F357" s="52"/>
      <c r="G357" s="52"/>
      <c r="H357" s="52"/>
      <c r="I357" s="52"/>
      <c r="J357" s="52"/>
      <c r="K357" s="52"/>
      <c r="L357" s="52"/>
      <c r="M357" s="52"/>
      <c r="N357" s="52"/>
      <c r="O357" s="52"/>
      <c r="P357" s="52"/>
      <c r="Q357" s="52"/>
      <c r="R357" s="52"/>
      <c r="S357" s="52"/>
      <c r="T357" s="52"/>
      <c r="U357" s="52"/>
      <c r="V357" s="52"/>
      <c r="W357" s="52"/>
      <c r="X357" s="52"/>
      <c r="Y357" s="52"/>
      <c r="Z357" s="52"/>
      <c r="AA357" s="52"/>
      <c r="AB357" s="52"/>
      <c r="AC357" s="52"/>
      <c r="AD357" s="52"/>
      <c r="AE357" s="52"/>
      <c r="AF357" s="52"/>
      <c r="AG357" s="52"/>
      <c r="AH357" s="52"/>
      <c r="AI357" s="52"/>
      <c r="AJ357" s="52"/>
      <c r="AK357" s="52"/>
      <c r="AL357" s="52"/>
      <c r="AM357" s="52"/>
      <c r="AN357" s="52"/>
      <c r="AO357" s="52"/>
      <c r="AP357" s="52"/>
      <c r="AQ357" s="52"/>
      <c r="AR357" s="52"/>
      <c r="AS357" s="52"/>
      <c r="AT357" s="52"/>
      <c r="AU357" s="52"/>
      <c r="AV357" s="52"/>
      <c r="AW357" s="52"/>
      <c r="AX357" s="52"/>
      <c r="AY357" s="52"/>
      <c r="AZ357" s="52"/>
      <c r="BA357" s="52"/>
      <c r="BB357" s="52"/>
      <c r="BC357" s="52"/>
      <c r="BD357" s="52"/>
      <c r="BE357" s="52"/>
      <c r="BF357" s="52"/>
      <c r="BG357" s="52"/>
    </row>
    <row r="358" spans="1:59" ht="15.75" customHeight="1">
      <c r="A358" s="58"/>
      <c r="B358" s="52"/>
      <c r="C358" s="52"/>
      <c r="D358" s="52"/>
      <c r="E358" s="52"/>
      <c r="F358" s="52"/>
      <c r="G358" s="52"/>
      <c r="H358" s="52"/>
      <c r="I358" s="52"/>
      <c r="J358" s="52"/>
      <c r="K358" s="52"/>
      <c r="L358" s="52"/>
      <c r="M358" s="52"/>
      <c r="N358" s="52"/>
      <c r="O358" s="52"/>
      <c r="P358" s="52"/>
      <c r="Q358" s="52"/>
      <c r="R358" s="52"/>
      <c r="S358" s="52"/>
      <c r="T358" s="52"/>
      <c r="U358" s="52"/>
      <c r="V358" s="52"/>
      <c r="W358" s="52"/>
      <c r="X358" s="52"/>
      <c r="Y358" s="52"/>
      <c r="Z358" s="52"/>
      <c r="AA358" s="52"/>
      <c r="AB358" s="52"/>
      <c r="AC358" s="52"/>
      <c r="AD358" s="52"/>
      <c r="AE358" s="52"/>
      <c r="AF358" s="52"/>
      <c r="AG358" s="52"/>
      <c r="AH358" s="52"/>
      <c r="AI358" s="52"/>
      <c r="AJ358" s="52"/>
      <c r="AK358" s="52"/>
      <c r="AL358" s="52"/>
      <c r="AM358" s="52"/>
      <c r="AN358" s="52"/>
      <c r="AO358" s="52"/>
      <c r="AP358" s="52"/>
      <c r="AQ358" s="52"/>
      <c r="AR358" s="52"/>
      <c r="AS358" s="52"/>
      <c r="AT358" s="52"/>
      <c r="AU358" s="52"/>
      <c r="AV358" s="52"/>
      <c r="AW358" s="52"/>
      <c r="AX358" s="52"/>
      <c r="AY358" s="52"/>
      <c r="AZ358" s="52"/>
      <c r="BA358" s="52"/>
      <c r="BB358" s="52"/>
      <c r="BC358" s="52"/>
      <c r="BD358" s="52"/>
      <c r="BE358" s="52"/>
      <c r="BF358" s="52"/>
      <c r="BG358" s="52"/>
    </row>
    <row r="359" spans="1:59" ht="15.75" customHeight="1">
      <c r="A359" s="58"/>
      <c r="B359" s="52"/>
      <c r="C359" s="52"/>
      <c r="D359" s="52"/>
      <c r="E359" s="52"/>
      <c r="F359" s="52"/>
      <c r="G359" s="52"/>
      <c r="H359" s="52"/>
      <c r="I359" s="52"/>
      <c r="J359" s="52"/>
      <c r="K359" s="52"/>
      <c r="L359" s="52"/>
      <c r="M359" s="52"/>
      <c r="N359" s="52"/>
      <c r="O359" s="52"/>
      <c r="P359" s="52"/>
      <c r="Q359" s="52"/>
      <c r="R359" s="52"/>
      <c r="S359" s="52"/>
      <c r="T359" s="52"/>
      <c r="U359" s="52"/>
      <c r="V359" s="52"/>
      <c r="W359" s="52"/>
      <c r="X359" s="52"/>
      <c r="Y359" s="52"/>
      <c r="Z359" s="52"/>
      <c r="AA359" s="52"/>
      <c r="AB359" s="52"/>
      <c r="AC359" s="52"/>
      <c r="AD359" s="52"/>
      <c r="AE359" s="52"/>
      <c r="AF359" s="52"/>
      <c r="AG359" s="52"/>
      <c r="AH359" s="52"/>
      <c r="AI359" s="52"/>
      <c r="AJ359" s="52"/>
      <c r="AK359" s="52"/>
      <c r="AL359" s="52"/>
      <c r="AM359" s="52"/>
      <c r="AN359" s="52"/>
      <c r="AO359" s="52"/>
      <c r="AP359" s="52"/>
      <c r="AQ359" s="52"/>
      <c r="AR359" s="52"/>
      <c r="AS359" s="52"/>
      <c r="AT359" s="52"/>
      <c r="AU359" s="52"/>
      <c r="AV359" s="52"/>
      <c r="AW359" s="52"/>
      <c r="AX359" s="52"/>
      <c r="AY359" s="52"/>
      <c r="AZ359" s="52"/>
      <c r="BA359" s="52"/>
      <c r="BB359" s="52"/>
      <c r="BC359" s="52"/>
      <c r="BD359" s="52"/>
      <c r="BE359" s="52"/>
      <c r="BF359" s="52"/>
      <c r="BG359" s="52"/>
    </row>
    <row r="360" spans="1:59" ht="15.75" customHeight="1">
      <c r="A360" s="58"/>
      <c r="B360" s="52"/>
      <c r="C360" s="52"/>
      <c r="D360" s="52"/>
      <c r="E360" s="52"/>
      <c r="F360" s="52"/>
      <c r="G360" s="52"/>
      <c r="H360" s="52"/>
      <c r="I360" s="52"/>
      <c r="J360" s="52"/>
      <c r="K360" s="52"/>
      <c r="L360" s="52"/>
      <c r="M360" s="52"/>
      <c r="N360" s="52"/>
      <c r="O360" s="52"/>
      <c r="P360" s="52"/>
      <c r="Q360" s="52"/>
      <c r="R360" s="52"/>
      <c r="S360" s="52"/>
      <c r="T360" s="52"/>
      <c r="U360" s="52"/>
      <c r="V360" s="52"/>
      <c r="W360" s="52"/>
      <c r="X360" s="52"/>
      <c r="Y360" s="52"/>
      <c r="Z360" s="52"/>
      <c r="AA360" s="52"/>
      <c r="AB360" s="52"/>
      <c r="AC360" s="52"/>
      <c r="AD360" s="52"/>
      <c r="AE360" s="52"/>
      <c r="AF360" s="52"/>
      <c r="AG360" s="52"/>
      <c r="AH360" s="52"/>
      <c r="AI360" s="52"/>
      <c r="AJ360" s="52"/>
      <c r="AK360" s="52"/>
      <c r="AL360" s="52"/>
      <c r="AM360" s="52"/>
      <c r="AN360" s="52"/>
      <c r="AO360" s="52"/>
      <c r="AP360" s="52"/>
      <c r="AQ360" s="52"/>
      <c r="AR360" s="52"/>
      <c r="AS360" s="52"/>
      <c r="AT360" s="52"/>
      <c r="AU360" s="52"/>
      <c r="AV360" s="52"/>
      <c r="AW360" s="52"/>
      <c r="AX360" s="52"/>
      <c r="AY360" s="52"/>
      <c r="AZ360" s="52"/>
      <c r="BA360" s="52"/>
      <c r="BB360" s="52"/>
      <c r="BC360" s="52"/>
      <c r="BD360" s="52"/>
      <c r="BE360" s="52"/>
      <c r="BF360" s="52"/>
      <c r="BG360" s="52"/>
    </row>
    <row r="361" spans="1:59" ht="15.75" customHeight="1">
      <c r="A361" s="58"/>
      <c r="B361" s="52"/>
      <c r="C361" s="52"/>
      <c r="D361" s="52"/>
      <c r="E361" s="52"/>
      <c r="F361" s="52"/>
      <c r="G361" s="52"/>
      <c r="H361" s="52"/>
      <c r="I361" s="52"/>
      <c r="J361" s="52"/>
      <c r="K361" s="52"/>
      <c r="L361" s="52"/>
      <c r="M361" s="52"/>
      <c r="N361" s="52"/>
      <c r="O361" s="52"/>
      <c r="P361" s="52"/>
      <c r="Q361" s="52"/>
      <c r="R361" s="52"/>
      <c r="S361" s="52"/>
      <c r="T361" s="52"/>
      <c r="U361" s="52"/>
      <c r="V361" s="52"/>
      <c r="W361" s="52"/>
      <c r="X361" s="52"/>
      <c r="Y361" s="52"/>
      <c r="Z361" s="52"/>
      <c r="AA361" s="52"/>
      <c r="AB361" s="52"/>
      <c r="AC361" s="52"/>
      <c r="AD361" s="52"/>
      <c r="AE361" s="52"/>
      <c r="AF361" s="52"/>
      <c r="AG361" s="52"/>
      <c r="AH361" s="52"/>
      <c r="AI361" s="52"/>
      <c r="AJ361" s="52"/>
      <c r="AK361" s="52"/>
      <c r="AL361" s="52"/>
      <c r="AM361" s="52"/>
      <c r="AN361" s="52"/>
      <c r="AO361" s="52"/>
      <c r="AP361" s="52"/>
      <c r="AQ361" s="52"/>
      <c r="AR361" s="52"/>
      <c r="AS361" s="52"/>
      <c r="AT361" s="52"/>
      <c r="AU361" s="52"/>
      <c r="AV361" s="52"/>
      <c r="AW361" s="52"/>
      <c r="AX361" s="52"/>
      <c r="AY361" s="52"/>
      <c r="AZ361" s="52"/>
      <c r="BA361" s="52"/>
      <c r="BB361" s="52"/>
      <c r="BC361" s="52"/>
      <c r="BD361" s="52"/>
      <c r="BE361" s="52"/>
      <c r="BF361" s="52"/>
      <c r="BG361" s="52"/>
    </row>
    <row r="362" spans="1:59" ht="15.75" customHeight="1">
      <c r="A362" s="58"/>
      <c r="B362" s="52"/>
      <c r="C362" s="52"/>
      <c r="D362" s="52"/>
      <c r="E362" s="52"/>
      <c r="F362" s="52"/>
      <c r="G362" s="52"/>
      <c r="H362" s="52"/>
      <c r="I362" s="52"/>
      <c r="J362" s="52"/>
      <c r="K362" s="52"/>
      <c r="L362" s="52"/>
      <c r="M362" s="52"/>
      <c r="N362" s="52"/>
      <c r="O362" s="52"/>
      <c r="P362" s="52"/>
      <c r="Q362" s="52"/>
      <c r="R362" s="52"/>
      <c r="S362" s="52"/>
      <c r="T362" s="52"/>
      <c r="U362" s="52"/>
      <c r="V362" s="52"/>
      <c r="W362" s="52"/>
      <c r="X362" s="52"/>
      <c r="Y362" s="52"/>
      <c r="Z362" s="52"/>
      <c r="AA362" s="52"/>
      <c r="AB362" s="52"/>
      <c r="AC362" s="52"/>
      <c r="AD362" s="52"/>
      <c r="AE362" s="52"/>
      <c r="AF362" s="52"/>
      <c r="AG362" s="52"/>
      <c r="AH362" s="52"/>
      <c r="AI362" s="52"/>
      <c r="AJ362" s="52"/>
      <c r="AK362" s="52"/>
      <c r="AL362" s="52"/>
      <c r="AM362" s="52"/>
      <c r="AN362" s="52"/>
      <c r="AO362" s="52"/>
      <c r="AP362" s="52"/>
      <c r="AQ362" s="52"/>
      <c r="AR362" s="52"/>
      <c r="AS362" s="52"/>
      <c r="AT362" s="52"/>
      <c r="AU362" s="52"/>
      <c r="AV362" s="52"/>
      <c r="AW362" s="52"/>
      <c r="AX362" s="52"/>
      <c r="AY362" s="52"/>
      <c r="AZ362" s="52"/>
      <c r="BA362" s="52"/>
      <c r="BB362" s="52"/>
      <c r="BC362" s="52"/>
      <c r="BD362" s="52"/>
      <c r="BE362" s="52"/>
      <c r="BF362" s="52"/>
      <c r="BG362" s="52"/>
    </row>
    <row r="363" spans="1:59" ht="15.75" customHeight="1">
      <c r="A363" s="58"/>
      <c r="B363" s="52"/>
      <c r="C363" s="52"/>
      <c r="D363" s="52"/>
      <c r="E363" s="52"/>
      <c r="F363" s="52"/>
      <c r="G363" s="52"/>
      <c r="H363" s="52"/>
      <c r="I363" s="52"/>
      <c r="J363" s="52"/>
      <c r="K363" s="52"/>
      <c r="L363" s="52"/>
      <c r="M363" s="52"/>
      <c r="N363" s="52"/>
      <c r="O363" s="52"/>
      <c r="P363" s="52"/>
      <c r="Q363" s="52"/>
      <c r="R363" s="52"/>
      <c r="S363" s="52"/>
      <c r="T363" s="52"/>
      <c r="U363" s="52"/>
      <c r="V363" s="52"/>
      <c r="W363" s="52"/>
      <c r="X363" s="52"/>
      <c r="Y363" s="52"/>
      <c r="Z363" s="52"/>
      <c r="AA363" s="52"/>
      <c r="AB363" s="52"/>
      <c r="AC363" s="52"/>
      <c r="AD363" s="52"/>
      <c r="AE363" s="52"/>
      <c r="AF363" s="52"/>
      <c r="AG363" s="52"/>
      <c r="AH363" s="52"/>
      <c r="AI363" s="52"/>
      <c r="AJ363" s="52"/>
      <c r="AK363" s="52"/>
      <c r="AL363" s="52"/>
      <c r="AM363" s="52"/>
      <c r="AN363" s="52"/>
      <c r="AO363" s="52"/>
      <c r="AP363" s="52"/>
      <c r="AQ363" s="52"/>
      <c r="AR363" s="52"/>
      <c r="AS363" s="52"/>
      <c r="AT363" s="52"/>
      <c r="AU363" s="52"/>
      <c r="AV363" s="52"/>
      <c r="AW363" s="52"/>
      <c r="AX363" s="52"/>
      <c r="AY363" s="52"/>
      <c r="AZ363" s="52"/>
      <c r="BA363" s="52"/>
      <c r="BB363" s="52"/>
      <c r="BC363" s="52"/>
      <c r="BD363" s="52"/>
      <c r="BE363" s="52"/>
      <c r="BF363" s="52"/>
      <c r="BG363" s="52"/>
    </row>
    <row r="364" spans="1:59" ht="15.75" customHeight="1">
      <c r="A364" s="58"/>
      <c r="B364" s="52"/>
      <c r="C364" s="52"/>
      <c r="D364" s="52"/>
      <c r="E364" s="52"/>
      <c r="F364" s="52"/>
      <c r="G364" s="52"/>
      <c r="H364" s="52"/>
      <c r="I364" s="52"/>
      <c r="J364" s="52"/>
      <c r="K364" s="52"/>
      <c r="L364" s="52"/>
      <c r="M364" s="52"/>
      <c r="N364" s="52"/>
      <c r="O364" s="52"/>
      <c r="P364" s="52"/>
      <c r="Q364" s="52"/>
      <c r="R364" s="52"/>
      <c r="S364" s="52"/>
      <c r="T364" s="52"/>
      <c r="U364" s="52"/>
      <c r="V364" s="52"/>
      <c r="W364" s="52"/>
      <c r="X364" s="52"/>
      <c r="Y364" s="52"/>
      <c r="Z364" s="52"/>
      <c r="AA364" s="52"/>
      <c r="AB364" s="52"/>
      <c r="AC364" s="52"/>
      <c r="AD364" s="52"/>
      <c r="AE364" s="52"/>
      <c r="AF364" s="52"/>
      <c r="AG364" s="52"/>
      <c r="AH364" s="52"/>
      <c r="AI364" s="52"/>
      <c r="AJ364" s="52"/>
      <c r="AK364" s="52"/>
      <c r="AL364" s="52"/>
      <c r="AM364" s="52"/>
      <c r="AN364" s="52"/>
      <c r="AO364" s="52"/>
      <c r="AP364" s="52"/>
      <c r="AQ364" s="52"/>
      <c r="AR364" s="52"/>
      <c r="AS364" s="52"/>
      <c r="AT364" s="52"/>
      <c r="AU364" s="52"/>
      <c r="AV364" s="52"/>
      <c r="AW364" s="52"/>
      <c r="AX364" s="52"/>
      <c r="AY364" s="52"/>
      <c r="AZ364" s="52"/>
      <c r="BA364" s="52"/>
      <c r="BB364" s="52"/>
      <c r="BC364" s="52"/>
      <c r="BD364" s="52"/>
      <c r="BE364" s="52"/>
      <c r="BF364" s="52"/>
      <c r="BG364" s="52"/>
    </row>
    <row r="365" spans="1:59" ht="15.75" customHeight="1">
      <c r="A365" s="58"/>
      <c r="B365" s="52"/>
      <c r="C365" s="52"/>
      <c r="D365" s="52"/>
      <c r="E365" s="52"/>
      <c r="F365" s="52"/>
      <c r="G365" s="52"/>
      <c r="H365" s="52"/>
      <c r="I365" s="52"/>
      <c r="J365" s="52"/>
      <c r="K365" s="52"/>
      <c r="L365" s="52"/>
      <c r="M365" s="52"/>
      <c r="N365" s="52"/>
      <c r="O365" s="52"/>
      <c r="P365" s="52"/>
      <c r="Q365" s="52"/>
      <c r="R365" s="52"/>
      <c r="S365" s="52"/>
      <c r="T365" s="52"/>
      <c r="U365" s="52"/>
      <c r="V365" s="52"/>
      <c r="W365" s="52"/>
      <c r="X365" s="52"/>
      <c r="Y365" s="52"/>
      <c r="Z365" s="52"/>
      <c r="AA365" s="52"/>
      <c r="AB365" s="52"/>
      <c r="AC365" s="52"/>
      <c r="AD365" s="52"/>
      <c r="AE365" s="52"/>
      <c r="AF365" s="52"/>
      <c r="AG365" s="52"/>
      <c r="AH365" s="52"/>
      <c r="AI365" s="52"/>
      <c r="AJ365" s="52"/>
      <c r="AK365" s="52"/>
      <c r="AL365" s="52"/>
      <c r="AM365" s="52"/>
      <c r="AN365" s="52"/>
      <c r="AO365" s="52"/>
      <c r="AP365" s="52"/>
      <c r="AQ365" s="52"/>
      <c r="AR365" s="52"/>
      <c r="AS365" s="52"/>
      <c r="AT365" s="52"/>
      <c r="AU365" s="52"/>
      <c r="AV365" s="52"/>
      <c r="AW365" s="52"/>
      <c r="AX365" s="52"/>
      <c r="AY365" s="52"/>
      <c r="AZ365" s="52"/>
      <c r="BA365" s="52"/>
      <c r="BB365" s="52"/>
      <c r="BC365" s="52"/>
      <c r="BD365" s="52"/>
      <c r="BE365" s="52"/>
      <c r="BF365" s="52"/>
      <c r="BG365" s="52"/>
    </row>
    <row r="366" spans="1:59" ht="15.75" customHeight="1">
      <c r="A366" s="58"/>
      <c r="B366" s="52"/>
      <c r="C366" s="52"/>
      <c r="D366" s="52"/>
      <c r="E366" s="52"/>
      <c r="F366" s="52"/>
      <c r="G366" s="52"/>
      <c r="H366" s="52"/>
      <c r="I366" s="52"/>
      <c r="J366" s="52"/>
      <c r="K366" s="52"/>
      <c r="L366" s="52"/>
      <c r="M366" s="52"/>
      <c r="N366" s="52"/>
      <c r="O366" s="52"/>
      <c r="P366" s="52"/>
      <c r="Q366" s="52"/>
      <c r="R366" s="52"/>
      <c r="S366" s="52"/>
      <c r="T366" s="52"/>
      <c r="U366" s="52"/>
      <c r="V366" s="52"/>
      <c r="W366" s="52"/>
      <c r="X366" s="52"/>
      <c r="Y366" s="52"/>
      <c r="Z366" s="52"/>
      <c r="AA366" s="52"/>
      <c r="AB366" s="52"/>
      <c r="AC366" s="52"/>
      <c r="AD366" s="52"/>
      <c r="AE366" s="52"/>
      <c r="AF366" s="52"/>
      <c r="AG366" s="52"/>
      <c r="AH366" s="52"/>
      <c r="AI366" s="52"/>
      <c r="AJ366" s="52"/>
      <c r="AK366" s="52"/>
      <c r="AL366" s="52"/>
      <c r="AM366" s="52"/>
      <c r="AN366" s="52"/>
      <c r="AO366" s="52"/>
      <c r="AP366" s="52"/>
      <c r="AQ366" s="52"/>
      <c r="AR366" s="52"/>
      <c r="AS366" s="52"/>
      <c r="AT366" s="52"/>
      <c r="AU366" s="52"/>
      <c r="AV366" s="52"/>
      <c r="AW366" s="52"/>
      <c r="AX366" s="52"/>
      <c r="AY366" s="52"/>
      <c r="AZ366" s="52"/>
      <c r="BA366" s="52"/>
      <c r="BB366" s="52"/>
      <c r="BC366" s="52"/>
      <c r="BD366" s="52"/>
      <c r="BE366" s="52"/>
      <c r="BF366" s="52"/>
      <c r="BG366" s="52"/>
    </row>
    <row r="367" spans="1:59" ht="15.75" customHeight="1">
      <c r="A367" s="58"/>
      <c r="B367" s="52"/>
      <c r="C367" s="52"/>
      <c r="D367" s="52"/>
      <c r="E367" s="52"/>
      <c r="F367" s="52"/>
      <c r="G367" s="52"/>
      <c r="H367" s="52"/>
      <c r="I367" s="52"/>
      <c r="J367" s="52"/>
      <c r="K367" s="52"/>
      <c r="L367" s="52"/>
      <c r="M367" s="52"/>
      <c r="N367" s="52"/>
      <c r="O367" s="52"/>
      <c r="P367" s="52"/>
      <c r="Q367" s="52"/>
      <c r="R367" s="52"/>
      <c r="S367" s="52"/>
      <c r="T367" s="52"/>
      <c r="U367" s="52"/>
      <c r="V367" s="52"/>
      <c r="W367" s="52"/>
      <c r="X367" s="52"/>
      <c r="Y367" s="52"/>
      <c r="Z367" s="52"/>
      <c r="AA367" s="52"/>
      <c r="AB367" s="52"/>
      <c r="AC367" s="52"/>
      <c r="AD367" s="52"/>
      <c r="AE367" s="52"/>
      <c r="AF367" s="52"/>
      <c r="AG367" s="52"/>
      <c r="AH367" s="52"/>
      <c r="AI367" s="52"/>
      <c r="AJ367" s="52"/>
      <c r="AK367" s="52"/>
      <c r="AL367" s="52"/>
      <c r="AM367" s="52"/>
      <c r="AN367" s="52"/>
      <c r="AO367" s="52"/>
      <c r="AP367" s="52"/>
      <c r="AQ367" s="52"/>
      <c r="AR367" s="52"/>
      <c r="AS367" s="52"/>
      <c r="AT367" s="52"/>
      <c r="AU367" s="52"/>
      <c r="AV367" s="52"/>
      <c r="AW367" s="52"/>
      <c r="AX367" s="52"/>
      <c r="AY367" s="52"/>
      <c r="AZ367" s="52"/>
      <c r="BA367" s="52"/>
      <c r="BB367" s="52"/>
      <c r="BC367" s="52"/>
      <c r="BD367" s="52"/>
      <c r="BE367" s="52"/>
      <c r="BF367" s="52"/>
      <c r="BG367" s="52"/>
    </row>
    <row r="368" spans="1:59" ht="15.75" customHeight="1">
      <c r="A368" s="58"/>
      <c r="B368" s="52"/>
      <c r="C368" s="52"/>
      <c r="D368" s="52"/>
      <c r="E368" s="52"/>
      <c r="F368" s="52"/>
      <c r="G368" s="52"/>
      <c r="H368" s="52"/>
      <c r="I368" s="52"/>
      <c r="J368" s="52"/>
      <c r="K368" s="52"/>
      <c r="L368" s="52"/>
      <c r="M368" s="52"/>
      <c r="N368" s="52"/>
      <c r="O368" s="52"/>
      <c r="P368" s="52"/>
      <c r="Q368" s="52"/>
      <c r="R368" s="52"/>
      <c r="S368" s="52"/>
      <c r="T368" s="52"/>
      <c r="U368" s="52"/>
      <c r="V368" s="52"/>
      <c r="W368" s="52"/>
      <c r="X368" s="52"/>
      <c r="Y368" s="52"/>
      <c r="Z368" s="52"/>
      <c r="AA368" s="52"/>
      <c r="AB368" s="52"/>
      <c r="AC368" s="52"/>
      <c r="AD368" s="52"/>
      <c r="AE368" s="52"/>
      <c r="AF368" s="52"/>
      <c r="AG368" s="52"/>
      <c r="AH368" s="52"/>
      <c r="AI368" s="52"/>
      <c r="AJ368" s="52"/>
      <c r="AK368" s="52"/>
      <c r="AL368" s="52"/>
      <c r="AM368" s="52"/>
      <c r="AN368" s="52"/>
      <c r="AO368" s="52"/>
      <c r="AP368" s="52"/>
      <c r="AQ368" s="52"/>
      <c r="AR368" s="52"/>
      <c r="AS368" s="52"/>
      <c r="AT368" s="52"/>
      <c r="AU368" s="52"/>
      <c r="AV368" s="52"/>
      <c r="AW368" s="52"/>
      <c r="AX368" s="52"/>
      <c r="AY368" s="52"/>
      <c r="AZ368" s="52"/>
      <c r="BA368" s="52"/>
      <c r="BB368" s="52"/>
      <c r="BC368" s="52"/>
      <c r="BD368" s="52"/>
      <c r="BE368" s="52"/>
      <c r="BF368" s="52"/>
      <c r="BG368" s="52"/>
    </row>
    <row r="369" spans="1:59" ht="15.75" customHeight="1">
      <c r="A369" s="58"/>
      <c r="B369" s="52"/>
      <c r="C369" s="52"/>
      <c r="D369" s="52"/>
      <c r="E369" s="52"/>
      <c r="F369" s="52"/>
      <c r="G369" s="52"/>
      <c r="H369" s="52"/>
      <c r="I369" s="52"/>
      <c r="J369" s="52"/>
      <c r="K369" s="52"/>
      <c r="L369" s="52"/>
      <c r="M369" s="52"/>
      <c r="N369" s="52"/>
      <c r="O369" s="52"/>
      <c r="P369" s="52"/>
      <c r="Q369" s="52"/>
      <c r="R369" s="52"/>
      <c r="S369" s="52"/>
      <c r="T369" s="52"/>
      <c r="U369" s="52"/>
      <c r="V369" s="52"/>
      <c r="W369" s="52"/>
      <c r="X369" s="52"/>
      <c r="Y369" s="52"/>
      <c r="Z369" s="52"/>
      <c r="AA369" s="52"/>
      <c r="AB369" s="52"/>
      <c r="AC369" s="52"/>
      <c r="AD369" s="52"/>
      <c r="AE369" s="52"/>
      <c r="AF369" s="52"/>
      <c r="AG369" s="52"/>
      <c r="AH369" s="52"/>
      <c r="AI369" s="52"/>
      <c r="AJ369" s="52"/>
      <c r="AK369" s="52"/>
      <c r="AL369" s="52"/>
      <c r="AM369" s="52"/>
      <c r="AN369" s="52"/>
      <c r="AO369" s="52"/>
      <c r="AP369" s="52"/>
      <c r="AQ369" s="52"/>
      <c r="AR369" s="52"/>
      <c r="AS369" s="52"/>
      <c r="AT369" s="52"/>
      <c r="AU369" s="52"/>
      <c r="AV369" s="52"/>
      <c r="AW369" s="52"/>
      <c r="AX369" s="52"/>
      <c r="AY369" s="52"/>
      <c r="AZ369" s="52"/>
      <c r="BA369" s="52"/>
      <c r="BB369" s="52"/>
      <c r="BC369" s="52"/>
      <c r="BD369" s="52"/>
      <c r="BE369" s="52"/>
      <c r="BF369" s="52"/>
      <c r="BG369" s="52"/>
    </row>
    <row r="370" spans="1:59" ht="15.75" customHeight="1">
      <c r="A370" s="58"/>
      <c r="B370" s="52"/>
      <c r="C370" s="52"/>
      <c r="D370" s="52"/>
      <c r="E370" s="52"/>
      <c r="F370" s="52"/>
      <c r="G370" s="52"/>
      <c r="H370" s="52"/>
      <c r="I370" s="52"/>
      <c r="J370" s="52"/>
      <c r="K370" s="52"/>
      <c r="L370" s="52"/>
      <c r="M370" s="52"/>
      <c r="N370" s="52"/>
      <c r="O370" s="52"/>
      <c r="P370" s="52"/>
      <c r="Q370" s="52"/>
      <c r="R370" s="52"/>
      <c r="S370" s="52"/>
      <c r="T370" s="52"/>
      <c r="U370" s="52"/>
      <c r="V370" s="52"/>
      <c r="W370" s="52"/>
      <c r="X370" s="52"/>
      <c r="Y370" s="52"/>
      <c r="Z370" s="52"/>
      <c r="AA370" s="52"/>
      <c r="AB370" s="52"/>
      <c r="AC370" s="52"/>
      <c r="AD370" s="52"/>
      <c r="AE370" s="52"/>
      <c r="AF370" s="52"/>
      <c r="AG370" s="52"/>
      <c r="AH370" s="52"/>
      <c r="AI370" s="52"/>
      <c r="AJ370" s="52"/>
      <c r="AK370" s="52"/>
      <c r="AL370" s="52"/>
      <c r="AM370" s="52"/>
      <c r="AN370" s="52"/>
      <c r="AO370" s="52"/>
      <c r="AP370" s="52"/>
      <c r="AQ370" s="52"/>
      <c r="AR370" s="52"/>
      <c r="AS370" s="52"/>
      <c r="AT370" s="52"/>
      <c r="AU370" s="52"/>
      <c r="AV370" s="52"/>
      <c r="AW370" s="52"/>
      <c r="AX370" s="52"/>
      <c r="AY370" s="52"/>
      <c r="AZ370" s="52"/>
      <c r="BA370" s="52"/>
      <c r="BB370" s="52"/>
      <c r="BC370" s="52"/>
      <c r="BD370" s="52"/>
      <c r="BE370" s="52"/>
      <c r="BF370" s="52"/>
      <c r="BG370" s="52"/>
    </row>
    <row r="371" spans="1:59" ht="15.75" customHeight="1">
      <c r="A371" s="58"/>
      <c r="B371" s="52"/>
      <c r="C371" s="52"/>
      <c r="D371" s="52"/>
      <c r="E371" s="52"/>
      <c r="F371" s="52"/>
      <c r="G371" s="52"/>
      <c r="H371" s="52"/>
      <c r="I371" s="52"/>
      <c r="J371" s="52"/>
      <c r="K371" s="52"/>
      <c r="L371" s="52"/>
      <c r="M371" s="52"/>
      <c r="N371" s="52"/>
      <c r="O371" s="52"/>
      <c r="P371" s="52"/>
      <c r="Q371" s="52"/>
      <c r="R371" s="52"/>
      <c r="S371" s="52"/>
      <c r="T371" s="52"/>
      <c r="U371" s="52"/>
      <c r="V371" s="52"/>
      <c r="W371" s="52"/>
      <c r="X371" s="52"/>
      <c r="Y371" s="52"/>
      <c r="Z371" s="52"/>
      <c r="AA371" s="52"/>
      <c r="AB371" s="52"/>
      <c r="AC371" s="52"/>
      <c r="AD371" s="52"/>
      <c r="AE371" s="52"/>
      <c r="AF371" s="52"/>
      <c r="AG371" s="52"/>
      <c r="AH371" s="52"/>
      <c r="AI371" s="52"/>
      <c r="AJ371" s="52"/>
      <c r="AK371" s="52"/>
      <c r="AL371" s="52"/>
      <c r="AM371" s="52"/>
      <c r="AN371" s="52"/>
      <c r="AO371" s="52"/>
      <c r="AP371" s="52"/>
      <c r="AQ371" s="52"/>
      <c r="AR371" s="52"/>
      <c r="AS371" s="52"/>
      <c r="AT371" s="52"/>
      <c r="AU371" s="52"/>
      <c r="AV371" s="52"/>
      <c r="AW371" s="52"/>
      <c r="AX371" s="52"/>
      <c r="AY371" s="52"/>
      <c r="AZ371" s="52"/>
      <c r="BA371" s="52"/>
      <c r="BB371" s="52"/>
      <c r="BC371" s="52"/>
      <c r="BD371" s="52"/>
      <c r="BE371" s="52"/>
      <c r="BF371" s="52"/>
      <c r="BG371" s="52"/>
    </row>
    <row r="372" spans="1:59" ht="15.75" customHeight="1">
      <c r="A372" s="58"/>
      <c r="B372" s="52"/>
      <c r="C372" s="52"/>
      <c r="D372" s="52"/>
      <c r="E372" s="52"/>
      <c r="F372" s="52"/>
      <c r="G372" s="52"/>
      <c r="H372" s="52"/>
      <c r="I372" s="52"/>
      <c r="J372" s="52"/>
      <c r="K372" s="52"/>
      <c r="L372" s="52"/>
      <c r="M372" s="52"/>
      <c r="N372" s="52"/>
      <c r="O372" s="52"/>
      <c r="P372" s="52"/>
      <c r="Q372" s="52"/>
      <c r="R372" s="52"/>
      <c r="S372" s="52"/>
      <c r="T372" s="52"/>
      <c r="U372" s="52"/>
      <c r="V372" s="52"/>
      <c r="W372" s="52"/>
      <c r="X372" s="52"/>
      <c r="Y372" s="52"/>
      <c r="Z372" s="52"/>
      <c r="AA372" s="52"/>
      <c r="AB372" s="52"/>
      <c r="AC372" s="52"/>
      <c r="AD372" s="52"/>
      <c r="AE372" s="52"/>
      <c r="AF372" s="52"/>
      <c r="AG372" s="52"/>
      <c r="AH372" s="52"/>
      <c r="AI372" s="52"/>
      <c r="AJ372" s="52"/>
      <c r="AK372" s="52"/>
      <c r="AL372" s="52"/>
      <c r="AM372" s="52"/>
      <c r="AN372" s="52"/>
      <c r="AO372" s="52"/>
      <c r="AP372" s="52"/>
      <c r="AQ372" s="52"/>
      <c r="AR372" s="52"/>
      <c r="AS372" s="52"/>
      <c r="AT372" s="52"/>
      <c r="AU372" s="52"/>
      <c r="AV372" s="52"/>
      <c r="AW372" s="52"/>
      <c r="AX372" s="52"/>
      <c r="AY372" s="52"/>
      <c r="AZ372" s="52"/>
      <c r="BA372" s="52"/>
      <c r="BB372" s="52"/>
      <c r="BC372" s="52"/>
      <c r="BD372" s="52"/>
      <c r="BE372" s="52"/>
      <c r="BF372" s="52"/>
      <c r="BG372" s="52"/>
    </row>
    <row r="373" spans="1:59" ht="15.75" customHeight="1">
      <c r="A373" s="58"/>
      <c r="B373" s="52"/>
      <c r="C373" s="52"/>
      <c r="D373" s="52"/>
      <c r="E373" s="52"/>
      <c r="F373" s="52"/>
      <c r="G373" s="52"/>
      <c r="H373" s="52"/>
      <c r="I373" s="52"/>
      <c r="J373" s="52"/>
      <c r="K373" s="52"/>
      <c r="L373" s="52"/>
      <c r="M373" s="52"/>
      <c r="N373" s="52"/>
      <c r="O373" s="52"/>
      <c r="P373" s="52"/>
      <c r="Q373" s="52"/>
      <c r="R373" s="52"/>
      <c r="S373" s="52"/>
      <c r="T373" s="52"/>
      <c r="U373" s="52"/>
      <c r="V373" s="52"/>
      <c r="W373" s="52"/>
      <c r="X373" s="52"/>
      <c r="Y373" s="52"/>
      <c r="Z373" s="52"/>
      <c r="AA373" s="52"/>
      <c r="AB373" s="52"/>
      <c r="AC373" s="52"/>
      <c r="AD373" s="52"/>
      <c r="AE373" s="52"/>
      <c r="AF373" s="52"/>
      <c r="AG373" s="52"/>
      <c r="AH373" s="52"/>
      <c r="AI373" s="52"/>
      <c r="AJ373" s="52"/>
      <c r="AK373" s="52"/>
      <c r="AL373" s="52"/>
      <c r="AM373" s="52"/>
      <c r="AN373" s="52"/>
      <c r="AO373" s="52"/>
      <c r="AP373" s="52"/>
      <c r="AQ373" s="52"/>
      <c r="AR373" s="52"/>
      <c r="AS373" s="52"/>
      <c r="AT373" s="52"/>
      <c r="AU373" s="52"/>
      <c r="AV373" s="52"/>
      <c r="AW373" s="52"/>
      <c r="AX373" s="52"/>
      <c r="AY373" s="52"/>
      <c r="AZ373" s="52"/>
      <c r="BA373" s="52"/>
      <c r="BB373" s="52"/>
      <c r="BC373" s="52"/>
      <c r="BD373" s="52"/>
      <c r="BE373" s="52"/>
      <c r="BF373" s="52"/>
      <c r="BG373" s="52"/>
    </row>
    <row r="374" spans="1:59" ht="15.75" customHeight="1">
      <c r="A374" s="58"/>
      <c r="B374" s="52"/>
      <c r="C374" s="52"/>
      <c r="D374" s="52"/>
      <c r="E374" s="52"/>
      <c r="F374" s="52"/>
      <c r="G374" s="52"/>
      <c r="H374" s="52"/>
      <c r="I374" s="52"/>
      <c r="J374" s="52"/>
      <c r="K374" s="52"/>
      <c r="L374" s="52"/>
      <c r="M374" s="52"/>
      <c r="N374" s="52"/>
      <c r="O374" s="52"/>
      <c r="P374" s="52"/>
      <c r="Q374" s="52"/>
      <c r="R374" s="52"/>
      <c r="S374" s="52"/>
      <c r="T374" s="52"/>
      <c r="U374" s="52"/>
      <c r="V374" s="52"/>
      <c r="W374" s="52"/>
      <c r="X374" s="52"/>
      <c r="Y374" s="52"/>
      <c r="Z374" s="52"/>
      <c r="AA374" s="52"/>
      <c r="AB374" s="52"/>
      <c r="AC374" s="52"/>
      <c r="AD374" s="52"/>
      <c r="AE374" s="52"/>
      <c r="AF374" s="52"/>
      <c r="AG374" s="52"/>
      <c r="AH374" s="52"/>
      <c r="AI374" s="52"/>
      <c r="AJ374" s="52"/>
      <c r="AK374" s="52"/>
      <c r="AL374" s="52"/>
      <c r="AM374" s="52"/>
      <c r="AN374" s="52"/>
      <c r="AO374" s="52"/>
      <c r="AP374" s="52"/>
      <c r="AQ374" s="52"/>
      <c r="AR374" s="52"/>
      <c r="AS374" s="52"/>
      <c r="AT374" s="52"/>
      <c r="AU374" s="52"/>
      <c r="AV374" s="52"/>
      <c r="AW374" s="52"/>
      <c r="AX374" s="52"/>
      <c r="AY374" s="52"/>
      <c r="AZ374" s="52"/>
      <c r="BA374" s="52"/>
      <c r="BB374" s="52"/>
      <c r="BC374" s="52"/>
      <c r="BD374" s="52"/>
      <c r="BE374" s="52"/>
      <c r="BF374" s="52"/>
      <c r="BG374" s="52"/>
    </row>
    <row r="375" spans="1:59" ht="15.75" customHeight="1">
      <c r="A375" s="58"/>
      <c r="B375" s="52"/>
      <c r="C375" s="52"/>
      <c r="D375" s="52"/>
      <c r="E375" s="52"/>
      <c r="F375" s="52"/>
      <c r="G375" s="52"/>
      <c r="H375" s="52"/>
      <c r="I375" s="52"/>
      <c r="J375" s="52"/>
      <c r="K375" s="52"/>
      <c r="L375" s="52"/>
      <c r="M375" s="52"/>
      <c r="N375" s="52"/>
      <c r="O375" s="52"/>
      <c r="P375" s="52"/>
      <c r="Q375" s="52"/>
      <c r="R375" s="52"/>
      <c r="S375" s="52"/>
      <c r="T375" s="52"/>
      <c r="U375" s="52"/>
      <c r="V375" s="52"/>
      <c r="W375" s="52"/>
      <c r="X375" s="52"/>
      <c r="Y375" s="52"/>
      <c r="Z375" s="52"/>
      <c r="AA375" s="52"/>
      <c r="AB375" s="52"/>
      <c r="AC375" s="52"/>
      <c r="AD375" s="52"/>
      <c r="AE375" s="52"/>
      <c r="AF375" s="52"/>
      <c r="AG375" s="52"/>
      <c r="AH375" s="52"/>
      <c r="AI375" s="52"/>
      <c r="AJ375" s="52"/>
      <c r="AK375" s="52"/>
      <c r="AL375" s="52"/>
      <c r="AM375" s="52"/>
      <c r="AN375" s="52"/>
      <c r="AO375" s="52"/>
      <c r="AP375" s="52"/>
      <c r="AQ375" s="52"/>
      <c r="AR375" s="52"/>
      <c r="AS375" s="52"/>
      <c r="AT375" s="52"/>
      <c r="AU375" s="52"/>
      <c r="AV375" s="52"/>
      <c r="AW375" s="52"/>
      <c r="AX375" s="52"/>
      <c r="AY375" s="52"/>
      <c r="AZ375" s="52"/>
      <c r="BA375" s="52"/>
      <c r="BB375" s="52"/>
      <c r="BC375" s="52"/>
      <c r="BD375" s="52"/>
      <c r="BE375" s="52"/>
      <c r="BF375" s="52"/>
      <c r="BG375" s="52"/>
    </row>
    <row r="376" spans="1:59" ht="15.75" customHeight="1">
      <c r="A376" s="58"/>
      <c r="B376" s="52"/>
      <c r="C376" s="52"/>
      <c r="D376" s="52"/>
      <c r="E376" s="52"/>
      <c r="F376" s="52"/>
      <c r="G376" s="52"/>
      <c r="H376" s="52"/>
      <c r="I376" s="52"/>
      <c r="J376" s="52"/>
      <c r="K376" s="52"/>
      <c r="L376" s="52"/>
      <c r="M376" s="52"/>
      <c r="N376" s="52"/>
      <c r="O376" s="52"/>
      <c r="P376" s="52"/>
      <c r="Q376" s="52"/>
      <c r="R376" s="52"/>
      <c r="S376" s="52"/>
      <c r="T376" s="52"/>
      <c r="U376" s="52"/>
      <c r="V376" s="52"/>
      <c r="W376" s="52"/>
      <c r="X376" s="52"/>
      <c r="Y376" s="52"/>
      <c r="Z376" s="52"/>
      <c r="AA376" s="52"/>
      <c r="AB376" s="52"/>
      <c r="AC376" s="52"/>
      <c r="AD376" s="52"/>
      <c r="AE376" s="52"/>
      <c r="AF376" s="52"/>
      <c r="AG376" s="52"/>
      <c r="AH376" s="52"/>
      <c r="AI376" s="52"/>
      <c r="AJ376" s="52"/>
      <c r="AK376" s="52"/>
      <c r="AL376" s="52"/>
      <c r="AM376" s="52"/>
      <c r="AN376" s="52"/>
      <c r="AO376" s="52"/>
      <c r="AP376" s="52"/>
      <c r="AQ376" s="52"/>
      <c r="AR376" s="52"/>
      <c r="AS376" s="52"/>
      <c r="AT376" s="52"/>
      <c r="AU376" s="52"/>
      <c r="AV376" s="52"/>
      <c r="AW376" s="52"/>
      <c r="AX376" s="52"/>
      <c r="AY376" s="52"/>
      <c r="AZ376" s="52"/>
      <c r="BA376" s="52"/>
      <c r="BB376" s="52"/>
      <c r="BC376" s="52"/>
      <c r="BD376" s="52"/>
      <c r="BE376" s="52"/>
      <c r="BF376" s="52"/>
      <c r="BG376" s="52"/>
    </row>
    <row r="377" spans="1:59" ht="15.75" customHeight="1">
      <c r="A377" s="58"/>
      <c r="B377" s="52"/>
      <c r="C377" s="52"/>
      <c r="D377" s="52"/>
      <c r="E377" s="52"/>
      <c r="F377" s="52"/>
      <c r="G377" s="52"/>
      <c r="H377" s="52"/>
      <c r="I377" s="52"/>
      <c r="J377" s="52"/>
      <c r="K377" s="52"/>
      <c r="L377" s="52"/>
      <c r="M377" s="52"/>
      <c r="N377" s="52"/>
      <c r="O377" s="52"/>
      <c r="P377" s="52"/>
      <c r="Q377" s="52"/>
      <c r="R377" s="52"/>
      <c r="S377" s="52"/>
      <c r="T377" s="52"/>
      <c r="U377" s="52"/>
      <c r="V377" s="52"/>
      <c r="W377" s="52"/>
      <c r="X377" s="52"/>
      <c r="Y377" s="52"/>
      <c r="Z377" s="52"/>
      <c r="AA377" s="52"/>
      <c r="AB377" s="52"/>
      <c r="AC377" s="52"/>
      <c r="AD377" s="52"/>
      <c r="AE377" s="52"/>
      <c r="AF377" s="52"/>
      <c r="AG377" s="52"/>
      <c r="AH377" s="52"/>
      <c r="AI377" s="52"/>
      <c r="AJ377" s="52"/>
      <c r="AK377" s="52"/>
      <c r="AL377" s="52"/>
      <c r="AM377" s="52"/>
      <c r="AN377" s="52"/>
      <c r="AO377" s="52"/>
      <c r="AP377" s="52"/>
      <c r="AQ377" s="52"/>
      <c r="AR377" s="52"/>
      <c r="AS377" s="52"/>
      <c r="AT377" s="52"/>
      <c r="AU377" s="52"/>
      <c r="AV377" s="52"/>
      <c r="AW377" s="52"/>
      <c r="AX377" s="52"/>
      <c r="AY377" s="52"/>
      <c r="AZ377" s="52"/>
      <c r="BA377" s="52"/>
      <c r="BB377" s="52"/>
      <c r="BC377" s="52"/>
      <c r="BD377" s="52"/>
      <c r="BE377" s="52"/>
      <c r="BF377" s="52"/>
      <c r="BG377" s="52"/>
    </row>
    <row r="378" spans="1:59" ht="15.75" customHeight="1">
      <c r="A378" s="58"/>
      <c r="B378" s="52"/>
      <c r="C378" s="52"/>
      <c r="D378" s="52"/>
      <c r="E378" s="52"/>
      <c r="F378" s="52"/>
      <c r="G378" s="52"/>
      <c r="H378" s="52"/>
      <c r="I378" s="52"/>
      <c r="J378" s="52"/>
      <c r="K378" s="52"/>
      <c r="L378" s="52"/>
      <c r="M378" s="52"/>
      <c r="N378" s="52"/>
      <c r="O378" s="52"/>
      <c r="P378" s="52"/>
      <c r="Q378" s="52"/>
      <c r="R378" s="52"/>
      <c r="S378" s="52"/>
      <c r="T378" s="52"/>
      <c r="U378" s="52"/>
      <c r="V378" s="52"/>
      <c r="W378" s="52"/>
      <c r="X378" s="52"/>
      <c r="Y378" s="52"/>
      <c r="Z378" s="52"/>
      <c r="AA378" s="52"/>
      <c r="AB378" s="52"/>
      <c r="AC378" s="52"/>
      <c r="AD378" s="52"/>
      <c r="AE378" s="52"/>
      <c r="AF378" s="52"/>
      <c r="AG378" s="52"/>
      <c r="AH378" s="52"/>
      <c r="AI378" s="52"/>
      <c r="AJ378" s="52"/>
      <c r="AK378" s="52"/>
      <c r="AL378" s="52"/>
      <c r="AM378" s="52"/>
      <c r="AN378" s="52"/>
      <c r="AO378" s="52"/>
      <c r="AP378" s="52"/>
      <c r="AQ378" s="52"/>
      <c r="AR378" s="52"/>
      <c r="AS378" s="52"/>
      <c r="AT378" s="52"/>
      <c r="AU378" s="52"/>
      <c r="AV378" s="52"/>
      <c r="AW378" s="52"/>
      <c r="AX378" s="52"/>
      <c r="AY378" s="52"/>
      <c r="AZ378" s="52"/>
      <c r="BA378" s="52"/>
      <c r="BB378" s="52"/>
      <c r="BC378" s="52"/>
      <c r="BD378" s="52"/>
      <c r="BE378" s="52"/>
      <c r="BF378" s="52"/>
      <c r="BG378" s="52"/>
    </row>
    <row r="379" spans="1:59" ht="15.75" customHeight="1">
      <c r="A379" s="58"/>
      <c r="B379" s="52"/>
      <c r="C379" s="52"/>
      <c r="D379" s="52"/>
      <c r="E379" s="52"/>
      <c r="F379" s="52"/>
      <c r="G379" s="52"/>
      <c r="H379" s="52"/>
      <c r="I379" s="52"/>
      <c r="J379" s="52"/>
      <c r="K379" s="52"/>
      <c r="L379" s="52"/>
      <c r="M379" s="52"/>
      <c r="N379" s="52"/>
      <c r="O379" s="52"/>
      <c r="P379" s="52"/>
      <c r="Q379" s="52"/>
      <c r="R379" s="52"/>
      <c r="S379" s="52"/>
      <c r="T379" s="52"/>
      <c r="U379" s="52"/>
      <c r="V379" s="52"/>
      <c r="W379" s="52"/>
      <c r="X379" s="52"/>
      <c r="Y379" s="52"/>
      <c r="Z379" s="52"/>
      <c r="AA379" s="52"/>
      <c r="AB379" s="52"/>
      <c r="AC379" s="52"/>
      <c r="AD379" s="52"/>
      <c r="AE379" s="52"/>
      <c r="AF379" s="52"/>
      <c r="AG379" s="52"/>
      <c r="AH379" s="52"/>
      <c r="AI379" s="52"/>
      <c r="AJ379" s="52"/>
      <c r="AK379" s="52"/>
      <c r="AL379" s="52"/>
      <c r="AM379" s="52"/>
      <c r="AN379" s="52"/>
      <c r="AO379" s="52"/>
      <c r="AP379" s="52"/>
      <c r="AQ379" s="52"/>
      <c r="AR379" s="52"/>
      <c r="AS379" s="52"/>
      <c r="AT379" s="52"/>
      <c r="AU379" s="52"/>
      <c r="AV379" s="52"/>
      <c r="AW379" s="52"/>
      <c r="AX379" s="52"/>
      <c r="AY379" s="52"/>
      <c r="AZ379" s="52"/>
      <c r="BA379" s="52"/>
      <c r="BB379" s="52"/>
      <c r="BC379" s="52"/>
      <c r="BD379" s="52"/>
      <c r="BE379" s="52"/>
      <c r="BF379" s="52"/>
      <c r="BG379" s="52"/>
    </row>
    <row r="380" spans="1:59" ht="15.75" customHeight="1">
      <c r="A380" s="58"/>
      <c r="B380" s="52"/>
      <c r="C380" s="52"/>
      <c r="D380" s="52"/>
      <c r="E380" s="52"/>
      <c r="F380" s="52"/>
      <c r="G380" s="52"/>
      <c r="H380" s="52"/>
      <c r="I380" s="52"/>
      <c r="J380" s="52"/>
      <c r="K380" s="52"/>
      <c r="L380" s="52"/>
      <c r="M380" s="52"/>
      <c r="N380" s="52"/>
      <c r="O380" s="52"/>
      <c r="P380" s="52"/>
      <c r="Q380" s="52"/>
      <c r="R380" s="52"/>
      <c r="S380" s="52"/>
      <c r="T380" s="52"/>
      <c r="U380" s="52"/>
      <c r="V380" s="52"/>
      <c r="W380" s="52"/>
      <c r="X380" s="52"/>
      <c r="Y380" s="52"/>
      <c r="Z380" s="52"/>
      <c r="AA380" s="52"/>
      <c r="AB380" s="52"/>
      <c r="AC380" s="52"/>
      <c r="AD380" s="52"/>
      <c r="AE380" s="52"/>
      <c r="AF380" s="52"/>
      <c r="AG380" s="52"/>
      <c r="AH380" s="52"/>
      <c r="AI380" s="52"/>
      <c r="AJ380" s="52"/>
      <c r="AK380" s="52"/>
      <c r="AL380" s="52"/>
      <c r="AM380" s="52"/>
      <c r="AN380" s="52"/>
      <c r="AO380" s="52"/>
      <c r="AP380" s="52"/>
      <c r="AQ380" s="52"/>
      <c r="AR380" s="52"/>
      <c r="AS380" s="52"/>
      <c r="AT380" s="52"/>
      <c r="AU380" s="52"/>
      <c r="AV380" s="52"/>
      <c r="AW380" s="52"/>
      <c r="AX380" s="52"/>
      <c r="AY380" s="52"/>
      <c r="AZ380" s="52"/>
      <c r="BA380" s="52"/>
      <c r="BB380" s="52"/>
      <c r="BC380" s="52"/>
      <c r="BD380" s="52"/>
      <c r="BE380" s="52"/>
      <c r="BF380" s="52"/>
      <c r="BG380" s="52"/>
    </row>
    <row r="381" spans="1:59" ht="15.75" customHeight="1">
      <c r="A381" s="58"/>
      <c r="B381" s="52"/>
      <c r="C381" s="52"/>
      <c r="D381" s="52"/>
      <c r="E381" s="52"/>
      <c r="F381" s="52"/>
      <c r="G381" s="52"/>
      <c r="H381" s="52"/>
      <c r="I381" s="52"/>
      <c r="J381" s="52"/>
      <c r="K381" s="52"/>
      <c r="L381" s="52"/>
      <c r="M381" s="52"/>
      <c r="N381" s="52"/>
      <c r="O381" s="52"/>
      <c r="P381" s="52"/>
      <c r="Q381" s="52"/>
      <c r="R381" s="52"/>
      <c r="S381" s="52"/>
      <c r="T381" s="52"/>
      <c r="U381" s="52"/>
      <c r="V381" s="52"/>
      <c r="W381" s="52"/>
      <c r="X381" s="52"/>
      <c r="Y381" s="52"/>
      <c r="Z381" s="52"/>
      <c r="AA381" s="52"/>
      <c r="AB381" s="52"/>
      <c r="AC381" s="52"/>
      <c r="AD381" s="52"/>
      <c r="AE381" s="52"/>
      <c r="AF381" s="52"/>
      <c r="AG381" s="52"/>
      <c r="AH381" s="52"/>
      <c r="AI381" s="52"/>
      <c r="AJ381" s="52"/>
      <c r="AK381" s="52"/>
      <c r="AL381" s="52"/>
      <c r="AM381" s="52"/>
      <c r="AN381" s="52"/>
      <c r="AO381" s="52"/>
      <c r="AP381" s="52"/>
      <c r="AQ381" s="52"/>
      <c r="AR381" s="52"/>
      <c r="AS381" s="52"/>
      <c r="AT381" s="52"/>
      <c r="AU381" s="52"/>
      <c r="AV381" s="52"/>
      <c r="AW381" s="52"/>
      <c r="AX381" s="52"/>
      <c r="AY381" s="52"/>
      <c r="AZ381" s="52"/>
      <c r="BA381" s="52"/>
      <c r="BB381" s="52"/>
      <c r="BC381" s="52"/>
      <c r="BD381" s="52"/>
      <c r="BE381" s="52"/>
      <c r="BF381" s="52"/>
      <c r="BG381" s="52"/>
    </row>
    <row r="382" spans="1:59" ht="15.75" customHeight="1">
      <c r="A382" s="58"/>
      <c r="B382" s="52"/>
      <c r="C382" s="52"/>
      <c r="D382" s="52"/>
      <c r="E382" s="52"/>
      <c r="F382" s="52"/>
      <c r="G382" s="52"/>
      <c r="H382" s="52"/>
      <c r="I382" s="52"/>
      <c r="J382" s="52"/>
      <c r="K382" s="52"/>
      <c r="L382" s="52"/>
      <c r="M382" s="52"/>
      <c r="N382" s="52"/>
      <c r="O382" s="52"/>
      <c r="P382" s="52"/>
      <c r="Q382" s="52"/>
      <c r="R382" s="52"/>
      <c r="S382" s="52"/>
      <c r="T382" s="52"/>
      <c r="U382" s="52"/>
      <c r="V382" s="52"/>
      <c r="W382" s="52"/>
      <c r="X382" s="52"/>
      <c r="Y382" s="52"/>
      <c r="Z382" s="52"/>
      <c r="AA382" s="52"/>
      <c r="AB382" s="52"/>
      <c r="AC382" s="52"/>
      <c r="AD382" s="52"/>
      <c r="AE382" s="52"/>
      <c r="AF382" s="52"/>
      <c r="AG382" s="52"/>
      <c r="AH382" s="52"/>
      <c r="AI382" s="52"/>
      <c r="AJ382" s="52"/>
      <c r="AK382" s="52"/>
      <c r="AL382" s="52"/>
      <c r="AM382" s="52"/>
      <c r="AN382" s="52"/>
      <c r="AO382" s="52"/>
      <c r="AP382" s="52"/>
      <c r="AQ382" s="52"/>
      <c r="AR382" s="52"/>
      <c r="AS382" s="52"/>
      <c r="AT382" s="52"/>
      <c r="AU382" s="52"/>
      <c r="AV382" s="52"/>
      <c r="AW382" s="52"/>
      <c r="AX382" s="52"/>
      <c r="AY382" s="52"/>
      <c r="AZ382" s="52"/>
      <c r="BA382" s="52"/>
      <c r="BB382" s="52"/>
      <c r="BC382" s="52"/>
      <c r="BD382" s="52"/>
      <c r="BE382" s="52"/>
      <c r="BF382" s="52"/>
      <c r="BG382" s="52"/>
    </row>
    <row r="383" spans="1:59" ht="15.75" customHeight="1">
      <c r="A383" s="58"/>
      <c r="B383" s="52"/>
      <c r="C383" s="52"/>
      <c r="D383" s="52"/>
      <c r="E383" s="52"/>
      <c r="F383" s="52"/>
      <c r="G383" s="52"/>
      <c r="H383" s="52"/>
      <c r="I383" s="52"/>
      <c r="J383" s="52"/>
      <c r="K383" s="52"/>
      <c r="L383" s="52"/>
      <c r="M383" s="52"/>
      <c r="N383" s="52"/>
      <c r="O383" s="52"/>
      <c r="P383" s="52"/>
      <c r="Q383" s="52"/>
      <c r="R383" s="52"/>
      <c r="S383" s="52"/>
      <c r="T383" s="52"/>
      <c r="U383" s="52"/>
      <c r="V383" s="52"/>
      <c r="W383" s="52"/>
      <c r="X383" s="52"/>
      <c r="Y383" s="52"/>
      <c r="Z383" s="52"/>
      <c r="AA383" s="52"/>
      <c r="AB383" s="52"/>
      <c r="AC383" s="52"/>
      <c r="AD383" s="52"/>
      <c r="AE383" s="52"/>
      <c r="AF383" s="52"/>
      <c r="AG383" s="52"/>
      <c r="AH383" s="52"/>
      <c r="AI383" s="52"/>
      <c r="AJ383" s="52"/>
      <c r="AK383" s="52"/>
      <c r="AL383" s="52"/>
      <c r="AM383" s="52"/>
      <c r="AN383" s="52"/>
      <c r="AO383" s="52"/>
      <c r="AP383" s="52"/>
      <c r="AQ383" s="52"/>
      <c r="AR383" s="52"/>
      <c r="AS383" s="52"/>
      <c r="AT383" s="52"/>
      <c r="AU383" s="52"/>
      <c r="AV383" s="52"/>
      <c r="AW383" s="52"/>
      <c r="AX383" s="52"/>
      <c r="AY383" s="52"/>
      <c r="AZ383" s="52"/>
      <c r="BA383" s="52"/>
      <c r="BB383" s="52"/>
      <c r="BC383" s="52"/>
      <c r="BD383" s="52"/>
      <c r="BE383" s="52"/>
      <c r="BF383" s="52"/>
      <c r="BG383" s="52"/>
    </row>
    <row r="384" spans="1:59" ht="15.75" customHeight="1">
      <c r="A384" s="58"/>
      <c r="B384" s="52"/>
      <c r="C384" s="52"/>
      <c r="D384" s="52"/>
      <c r="E384" s="52"/>
      <c r="F384" s="52"/>
      <c r="G384" s="52"/>
      <c r="H384" s="52"/>
      <c r="I384" s="52"/>
      <c r="J384" s="52"/>
      <c r="K384" s="52"/>
      <c r="L384" s="52"/>
      <c r="M384" s="52"/>
      <c r="N384" s="52"/>
      <c r="O384" s="52"/>
      <c r="P384" s="52"/>
      <c r="Q384" s="52"/>
      <c r="R384" s="52"/>
      <c r="S384" s="52"/>
      <c r="T384" s="52"/>
      <c r="U384" s="52"/>
      <c r="V384" s="52"/>
      <c r="W384" s="52"/>
      <c r="X384" s="52"/>
      <c r="Y384" s="52"/>
      <c r="Z384" s="52"/>
      <c r="AA384" s="52"/>
      <c r="AB384" s="52"/>
      <c r="AC384" s="52"/>
      <c r="AD384" s="52"/>
      <c r="AE384" s="52"/>
      <c r="AF384" s="52"/>
      <c r="AG384" s="52"/>
      <c r="AH384" s="52"/>
      <c r="AI384" s="52"/>
      <c r="AJ384" s="52"/>
      <c r="AK384" s="52"/>
      <c r="AL384" s="52"/>
      <c r="AM384" s="52"/>
      <c r="AN384" s="52"/>
      <c r="AO384" s="52"/>
      <c r="AP384" s="52"/>
      <c r="AQ384" s="52"/>
      <c r="AR384" s="52"/>
      <c r="AS384" s="52"/>
      <c r="AT384" s="52"/>
      <c r="AU384" s="52"/>
      <c r="AV384" s="52"/>
      <c r="AW384" s="52"/>
      <c r="AX384" s="52"/>
      <c r="AY384" s="52"/>
      <c r="AZ384" s="52"/>
      <c r="BA384" s="52"/>
      <c r="BB384" s="52"/>
      <c r="BC384" s="52"/>
      <c r="BD384" s="52"/>
      <c r="BE384" s="52"/>
      <c r="BF384" s="52"/>
      <c r="BG384" s="52"/>
    </row>
    <row r="385" spans="1:59" ht="15.75" customHeight="1">
      <c r="A385" s="58"/>
      <c r="B385" s="52"/>
      <c r="C385" s="52"/>
      <c r="D385" s="52"/>
      <c r="E385" s="52"/>
      <c r="F385" s="52"/>
      <c r="G385" s="52"/>
      <c r="H385" s="52"/>
      <c r="I385" s="52"/>
      <c r="J385" s="52"/>
      <c r="K385" s="52"/>
      <c r="L385" s="52"/>
      <c r="M385" s="52"/>
      <c r="N385" s="52"/>
      <c r="O385" s="52"/>
      <c r="P385" s="52"/>
      <c r="Q385" s="52"/>
      <c r="R385" s="52"/>
      <c r="S385" s="52"/>
      <c r="T385" s="52"/>
      <c r="U385" s="52"/>
      <c r="V385" s="52"/>
      <c r="W385" s="52"/>
      <c r="X385" s="52"/>
      <c r="Y385" s="52"/>
      <c r="Z385" s="52"/>
      <c r="AA385" s="52"/>
      <c r="AB385" s="52"/>
      <c r="AC385" s="52"/>
      <c r="AD385" s="52"/>
      <c r="AE385" s="52"/>
      <c r="AF385" s="52"/>
      <c r="AG385" s="52"/>
      <c r="AH385" s="52"/>
      <c r="AI385" s="52"/>
      <c r="AJ385" s="52"/>
      <c r="AK385" s="52"/>
      <c r="AL385" s="52"/>
      <c r="AM385" s="52"/>
      <c r="AN385" s="52"/>
      <c r="AO385" s="52"/>
      <c r="AP385" s="52"/>
      <c r="AQ385" s="52"/>
      <c r="AR385" s="52"/>
      <c r="AS385" s="52"/>
      <c r="AT385" s="52"/>
      <c r="AU385" s="52"/>
      <c r="AV385" s="52"/>
      <c r="AW385" s="52"/>
      <c r="AX385" s="52"/>
      <c r="AY385" s="52"/>
      <c r="AZ385" s="52"/>
      <c r="BA385" s="52"/>
      <c r="BB385" s="52"/>
      <c r="BC385" s="52"/>
      <c r="BD385" s="52"/>
      <c r="BE385" s="52"/>
      <c r="BF385" s="52"/>
      <c r="BG385" s="52"/>
    </row>
    <row r="386" spans="1:59" ht="15.75" customHeight="1">
      <c r="A386" s="58"/>
      <c r="B386" s="52"/>
      <c r="C386" s="52"/>
      <c r="D386" s="52"/>
      <c r="E386" s="52"/>
      <c r="F386" s="52"/>
      <c r="G386" s="52"/>
      <c r="H386" s="52"/>
      <c r="I386" s="52"/>
      <c r="J386" s="52"/>
      <c r="K386" s="52"/>
      <c r="L386" s="52"/>
      <c r="M386" s="52"/>
      <c r="N386" s="52"/>
      <c r="O386" s="52"/>
      <c r="P386" s="52"/>
      <c r="Q386" s="52"/>
      <c r="R386" s="52"/>
      <c r="S386" s="52"/>
      <c r="T386" s="52"/>
      <c r="U386" s="52"/>
      <c r="V386" s="52"/>
      <c r="W386" s="52"/>
      <c r="X386" s="52"/>
      <c r="Y386" s="52"/>
      <c r="Z386" s="52"/>
      <c r="AA386" s="52"/>
      <c r="AB386" s="52"/>
      <c r="AC386" s="52"/>
      <c r="AD386" s="52"/>
      <c r="AE386" s="52"/>
      <c r="AF386" s="52"/>
      <c r="AG386" s="52"/>
      <c r="AH386" s="52"/>
      <c r="AI386" s="52"/>
      <c r="AJ386" s="52"/>
      <c r="AK386" s="52"/>
      <c r="AL386" s="52"/>
      <c r="AM386" s="52"/>
      <c r="AN386" s="52"/>
      <c r="AO386" s="52"/>
      <c r="AP386" s="52"/>
      <c r="AQ386" s="52"/>
      <c r="AR386" s="52"/>
      <c r="AS386" s="52"/>
      <c r="AT386" s="52"/>
      <c r="AU386" s="52"/>
      <c r="AV386" s="52"/>
      <c r="AW386" s="52"/>
      <c r="AX386" s="52"/>
      <c r="AY386" s="52"/>
      <c r="AZ386" s="52"/>
      <c r="BA386" s="52"/>
      <c r="BB386" s="52"/>
      <c r="BC386" s="52"/>
      <c r="BD386" s="52"/>
      <c r="BE386" s="52"/>
      <c r="BF386" s="52"/>
      <c r="BG386" s="52"/>
    </row>
    <row r="387" spans="1:59" ht="15.75" customHeight="1">
      <c r="A387" s="58"/>
      <c r="B387" s="52"/>
      <c r="C387" s="52"/>
      <c r="D387" s="52"/>
      <c r="E387" s="52"/>
      <c r="F387" s="52"/>
      <c r="G387" s="52"/>
      <c r="H387" s="52"/>
      <c r="I387" s="52"/>
      <c r="J387" s="52"/>
      <c r="K387" s="52"/>
      <c r="L387" s="52"/>
      <c r="M387" s="52"/>
      <c r="N387" s="52"/>
      <c r="O387" s="52"/>
      <c r="P387" s="52"/>
      <c r="Q387" s="52"/>
      <c r="R387" s="52"/>
      <c r="S387" s="52"/>
      <c r="T387" s="52"/>
      <c r="U387" s="52"/>
      <c r="V387" s="52"/>
      <c r="W387" s="52"/>
      <c r="X387" s="52"/>
      <c r="Y387" s="52"/>
      <c r="Z387" s="52"/>
      <c r="AA387" s="52"/>
      <c r="AB387" s="52"/>
      <c r="AC387" s="52"/>
      <c r="AD387" s="52"/>
      <c r="AE387" s="52"/>
      <c r="AF387" s="52"/>
      <c r="AG387" s="52"/>
      <c r="AH387" s="52"/>
      <c r="AI387" s="52"/>
      <c r="AJ387" s="52"/>
      <c r="AK387" s="52"/>
      <c r="AL387" s="52"/>
      <c r="AM387" s="52"/>
      <c r="AN387" s="52"/>
      <c r="AO387" s="52"/>
      <c r="AP387" s="52"/>
      <c r="AQ387" s="52"/>
      <c r="AR387" s="52"/>
      <c r="AS387" s="52"/>
      <c r="AT387" s="52"/>
      <c r="AU387" s="52"/>
      <c r="AV387" s="52"/>
      <c r="AW387" s="52"/>
      <c r="AX387" s="52"/>
      <c r="AY387" s="52"/>
      <c r="AZ387" s="52"/>
      <c r="BA387" s="52"/>
      <c r="BB387" s="52"/>
      <c r="BC387" s="52"/>
      <c r="BD387" s="52"/>
      <c r="BE387" s="52"/>
      <c r="BF387" s="52"/>
      <c r="BG387" s="52"/>
    </row>
    <row r="388" spans="1:59" ht="15.75" customHeight="1">
      <c r="A388" s="58"/>
      <c r="B388" s="52"/>
      <c r="C388" s="52"/>
      <c r="D388" s="52"/>
      <c r="E388" s="52"/>
      <c r="F388" s="52"/>
      <c r="G388" s="52"/>
      <c r="H388" s="52"/>
      <c r="I388" s="52"/>
      <c r="J388" s="52"/>
      <c r="K388" s="52"/>
      <c r="L388" s="52"/>
      <c r="M388" s="52"/>
      <c r="N388" s="52"/>
      <c r="O388" s="52"/>
      <c r="P388" s="52"/>
      <c r="Q388" s="52"/>
      <c r="R388" s="52"/>
      <c r="S388" s="52"/>
      <c r="T388" s="52"/>
      <c r="U388" s="52"/>
      <c r="V388" s="52"/>
      <c r="W388" s="52"/>
      <c r="X388" s="52"/>
      <c r="Y388" s="52"/>
      <c r="Z388" s="52"/>
      <c r="AA388" s="52"/>
      <c r="AB388" s="52"/>
      <c r="AC388" s="52"/>
      <c r="AD388" s="52"/>
      <c r="AE388" s="52"/>
      <c r="AF388" s="52"/>
      <c r="AG388" s="52"/>
      <c r="AH388" s="52"/>
      <c r="AI388" s="52"/>
      <c r="AJ388" s="52"/>
      <c r="AK388" s="52"/>
      <c r="AL388" s="52"/>
      <c r="AM388" s="52"/>
      <c r="AN388" s="52"/>
      <c r="AO388" s="52"/>
      <c r="AP388" s="52"/>
      <c r="AQ388" s="52"/>
      <c r="AR388" s="52"/>
      <c r="AS388" s="52"/>
      <c r="AT388" s="52"/>
      <c r="AU388" s="52"/>
      <c r="AV388" s="52"/>
      <c r="AW388" s="52"/>
      <c r="AX388" s="52"/>
      <c r="AY388" s="52"/>
      <c r="AZ388" s="52"/>
      <c r="BA388" s="52"/>
      <c r="BB388" s="52"/>
      <c r="BC388" s="52"/>
      <c r="BD388" s="52"/>
      <c r="BE388" s="52"/>
      <c r="BF388" s="52"/>
      <c r="BG388" s="52"/>
    </row>
    <row r="389" spans="1:59" ht="15.75" customHeight="1">
      <c r="A389" s="58"/>
      <c r="B389" s="52"/>
      <c r="C389" s="52"/>
      <c r="D389" s="52"/>
      <c r="E389" s="52"/>
      <c r="F389" s="52"/>
      <c r="G389" s="52"/>
      <c r="H389" s="52"/>
      <c r="I389" s="52"/>
      <c r="J389" s="52"/>
      <c r="K389" s="52"/>
      <c r="L389" s="52"/>
      <c r="M389" s="52"/>
      <c r="N389" s="52"/>
      <c r="O389" s="52"/>
      <c r="P389" s="52"/>
      <c r="Q389" s="52"/>
      <c r="R389" s="52"/>
      <c r="S389" s="52"/>
      <c r="T389" s="52"/>
      <c r="U389" s="52"/>
      <c r="V389" s="52"/>
      <c r="W389" s="52"/>
      <c r="X389" s="52"/>
      <c r="Y389" s="52"/>
      <c r="Z389" s="52"/>
      <c r="AA389" s="52"/>
      <c r="AB389" s="52"/>
      <c r="AC389" s="52"/>
      <c r="AD389" s="52"/>
      <c r="AE389" s="52"/>
      <c r="AF389" s="52"/>
      <c r="AG389" s="52"/>
      <c r="AH389" s="52"/>
      <c r="AI389" s="52"/>
      <c r="AJ389" s="52"/>
      <c r="AK389" s="52"/>
      <c r="AL389" s="52"/>
      <c r="AM389" s="52"/>
      <c r="AN389" s="52"/>
      <c r="AO389" s="52"/>
      <c r="AP389" s="52"/>
      <c r="AQ389" s="52"/>
      <c r="AR389" s="52"/>
      <c r="AS389" s="52"/>
      <c r="AT389" s="52"/>
      <c r="AU389" s="52"/>
      <c r="AV389" s="52"/>
      <c r="AW389" s="52"/>
      <c r="AX389" s="52"/>
      <c r="AY389" s="52"/>
      <c r="AZ389" s="52"/>
      <c r="BA389" s="52"/>
      <c r="BB389" s="52"/>
      <c r="BC389" s="52"/>
      <c r="BD389" s="52"/>
      <c r="BE389" s="52"/>
      <c r="BF389" s="52"/>
      <c r="BG389" s="52"/>
    </row>
    <row r="390" spans="1:59" ht="15.75" customHeight="1">
      <c r="A390" s="58"/>
      <c r="B390" s="52"/>
      <c r="C390" s="52"/>
      <c r="D390" s="52"/>
      <c r="E390" s="52"/>
      <c r="F390" s="52"/>
      <c r="G390" s="52"/>
      <c r="H390" s="52"/>
      <c r="I390" s="52"/>
      <c r="J390" s="52"/>
      <c r="K390" s="52"/>
      <c r="L390" s="52"/>
      <c r="M390" s="52"/>
      <c r="N390" s="52"/>
      <c r="O390" s="52"/>
      <c r="P390" s="52"/>
      <c r="Q390" s="52"/>
      <c r="R390" s="52"/>
      <c r="S390" s="52"/>
      <c r="T390" s="52"/>
      <c r="U390" s="52"/>
      <c r="V390" s="52"/>
      <c r="W390" s="52"/>
      <c r="X390" s="52"/>
      <c r="Y390" s="52"/>
      <c r="Z390" s="52"/>
      <c r="AA390" s="52"/>
      <c r="AB390" s="52"/>
      <c r="AC390" s="52"/>
      <c r="AD390" s="52"/>
      <c r="AE390" s="52"/>
      <c r="AF390" s="52"/>
      <c r="AG390" s="52"/>
      <c r="AH390" s="52"/>
      <c r="AI390" s="52"/>
      <c r="AJ390" s="52"/>
      <c r="AK390" s="52"/>
      <c r="AL390" s="52"/>
      <c r="AM390" s="52"/>
      <c r="AN390" s="52"/>
      <c r="AO390" s="52"/>
      <c r="AP390" s="52"/>
      <c r="AQ390" s="52"/>
      <c r="AR390" s="52"/>
      <c r="AS390" s="52"/>
      <c r="AT390" s="52"/>
      <c r="AU390" s="52"/>
      <c r="AV390" s="52"/>
      <c r="AW390" s="52"/>
      <c r="AX390" s="52"/>
      <c r="AY390" s="52"/>
      <c r="AZ390" s="52"/>
      <c r="BA390" s="52"/>
      <c r="BB390" s="52"/>
      <c r="BC390" s="52"/>
      <c r="BD390" s="52"/>
      <c r="BE390" s="52"/>
      <c r="BF390" s="52"/>
      <c r="BG390" s="52"/>
    </row>
    <row r="391" spans="1:59" ht="15.75" customHeight="1">
      <c r="A391" s="58"/>
      <c r="B391" s="52"/>
      <c r="C391" s="52"/>
      <c r="D391" s="52"/>
      <c r="E391" s="52"/>
      <c r="F391" s="52"/>
      <c r="G391" s="52"/>
      <c r="H391" s="52"/>
      <c r="I391" s="52"/>
      <c r="J391" s="52"/>
      <c r="K391" s="52"/>
      <c r="L391" s="52"/>
      <c r="M391" s="52"/>
      <c r="N391" s="52"/>
      <c r="O391" s="52"/>
      <c r="P391" s="52"/>
      <c r="Q391" s="52"/>
      <c r="R391" s="52"/>
      <c r="S391" s="52"/>
      <c r="T391" s="52"/>
      <c r="U391" s="52"/>
      <c r="V391" s="52"/>
      <c r="W391" s="52"/>
      <c r="X391" s="52"/>
      <c r="Y391" s="52"/>
      <c r="Z391" s="52"/>
      <c r="AA391" s="52"/>
      <c r="AB391" s="52"/>
      <c r="AC391" s="52"/>
      <c r="AD391" s="52"/>
      <c r="AE391" s="52"/>
      <c r="AF391" s="52"/>
      <c r="AG391" s="52"/>
      <c r="AH391" s="52"/>
      <c r="AI391" s="52"/>
      <c r="AJ391" s="52"/>
      <c r="AK391" s="52"/>
      <c r="AL391" s="52"/>
      <c r="AM391" s="52"/>
      <c r="AN391" s="52"/>
      <c r="AO391" s="52"/>
      <c r="AP391" s="52"/>
      <c r="AQ391" s="52"/>
      <c r="AR391" s="52"/>
      <c r="AS391" s="52"/>
      <c r="AT391" s="52"/>
      <c r="AU391" s="52"/>
      <c r="AV391" s="52"/>
      <c r="AW391" s="52"/>
      <c r="AX391" s="52"/>
      <c r="AY391" s="52"/>
      <c r="AZ391" s="52"/>
      <c r="BA391" s="52"/>
      <c r="BB391" s="52"/>
      <c r="BC391" s="52"/>
      <c r="BD391" s="52"/>
      <c r="BE391" s="52"/>
      <c r="BF391" s="52"/>
      <c r="BG391" s="52"/>
    </row>
    <row r="392" spans="1:59" ht="15.75" customHeight="1">
      <c r="A392" s="58"/>
      <c r="B392" s="52"/>
      <c r="C392" s="52"/>
      <c r="D392" s="52"/>
      <c r="E392" s="52"/>
      <c r="F392" s="52"/>
      <c r="G392" s="52"/>
      <c r="H392" s="52"/>
      <c r="I392" s="52"/>
      <c r="J392" s="52"/>
      <c r="K392" s="52"/>
      <c r="L392" s="52"/>
      <c r="M392" s="52"/>
      <c r="N392" s="52"/>
      <c r="O392" s="52"/>
      <c r="P392" s="52"/>
      <c r="Q392" s="52"/>
      <c r="R392" s="52"/>
      <c r="S392" s="52"/>
      <c r="T392" s="52"/>
      <c r="U392" s="52"/>
      <c r="V392" s="52"/>
      <c r="W392" s="52"/>
      <c r="X392" s="52"/>
      <c r="Y392" s="52"/>
      <c r="Z392" s="52"/>
      <c r="AA392" s="52"/>
      <c r="AB392" s="52"/>
      <c r="AC392" s="52"/>
      <c r="AD392" s="52"/>
      <c r="AE392" s="52"/>
      <c r="AF392" s="52"/>
      <c r="AG392" s="52"/>
      <c r="AH392" s="52"/>
      <c r="AI392" s="52"/>
      <c r="AJ392" s="52"/>
      <c r="AK392" s="52"/>
      <c r="AL392" s="52"/>
      <c r="AM392" s="52"/>
      <c r="AN392" s="52"/>
      <c r="AO392" s="52"/>
      <c r="AP392" s="52"/>
      <c r="AQ392" s="52"/>
      <c r="AR392" s="52"/>
      <c r="AS392" s="52"/>
      <c r="AT392" s="52"/>
      <c r="AU392" s="52"/>
      <c r="AV392" s="52"/>
      <c r="AW392" s="52"/>
      <c r="AX392" s="52"/>
      <c r="AY392" s="52"/>
      <c r="AZ392" s="52"/>
      <c r="BA392" s="52"/>
      <c r="BB392" s="52"/>
      <c r="BC392" s="52"/>
      <c r="BD392" s="52"/>
      <c r="BE392" s="52"/>
      <c r="BF392" s="52"/>
      <c r="BG392" s="52"/>
    </row>
    <row r="393" spans="1:59" ht="15.75" customHeight="1">
      <c r="A393" s="58"/>
      <c r="B393" s="52"/>
      <c r="C393" s="52"/>
      <c r="D393" s="52"/>
      <c r="E393" s="52"/>
      <c r="F393" s="52"/>
      <c r="G393" s="52"/>
      <c r="H393" s="52"/>
      <c r="I393" s="52"/>
      <c r="J393" s="52"/>
      <c r="K393" s="52"/>
      <c r="L393" s="52"/>
      <c r="M393" s="52"/>
      <c r="N393" s="52"/>
      <c r="O393" s="52"/>
      <c r="P393" s="52"/>
      <c r="Q393" s="52"/>
      <c r="R393" s="52"/>
      <c r="S393" s="52"/>
      <c r="T393" s="52"/>
      <c r="U393" s="52"/>
      <c r="V393" s="52"/>
      <c r="W393" s="52"/>
      <c r="X393" s="52"/>
      <c r="Y393" s="52"/>
      <c r="Z393" s="52"/>
      <c r="AA393" s="52"/>
      <c r="AB393" s="52"/>
      <c r="AC393" s="52"/>
      <c r="AD393" s="52"/>
      <c r="AE393" s="52"/>
      <c r="AF393" s="52"/>
      <c r="AG393" s="52"/>
      <c r="AH393" s="52"/>
      <c r="AI393" s="52"/>
      <c r="AJ393" s="52"/>
      <c r="AK393" s="52"/>
      <c r="AL393" s="52"/>
      <c r="AM393" s="52"/>
      <c r="AN393" s="52"/>
      <c r="AO393" s="52"/>
      <c r="AP393" s="52"/>
      <c r="AQ393" s="52"/>
      <c r="AR393" s="52"/>
      <c r="AS393" s="52"/>
      <c r="AT393" s="52"/>
      <c r="AU393" s="52"/>
      <c r="AV393" s="52"/>
      <c r="AW393" s="52"/>
      <c r="AX393" s="52"/>
      <c r="AY393" s="52"/>
      <c r="AZ393" s="52"/>
      <c r="BA393" s="52"/>
      <c r="BB393" s="52"/>
      <c r="BC393" s="52"/>
      <c r="BD393" s="52"/>
      <c r="BE393" s="52"/>
      <c r="BF393" s="52"/>
      <c r="BG393" s="52"/>
    </row>
    <row r="394" spans="1:59" ht="15.75" customHeight="1">
      <c r="A394" s="58"/>
      <c r="B394" s="52"/>
      <c r="C394" s="52"/>
      <c r="D394" s="52"/>
      <c r="E394" s="52"/>
      <c r="F394" s="52"/>
      <c r="G394" s="52"/>
      <c r="H394" s="52"/>
      <c r="I394" s="52"/>
      <c r="J394" s="52"/>
      <c r="K394" s="52"/>
      <c r="L394" s="52"/>
      <c r="M394" s="52"/>
      <c r="N394" s="52"/>
      <c r="O394" s="52"/>
      <c r="P394" s="52"/>
      <c r="Q394" s="52"/>
      <c r="R394" s="52"/>
      <c r="S394" s="52"/>
      <c r="T394" s="52"/>
      <c r="U394" s="52"/>
      <c r="V394" s="52"/>
      <c r="W394" s="52"/>
      <c r="X394" s="52"/>
      <c r="Y394" s="52"/>
      <c r="Z394" s="52"/>
      <c r="AA394" s="52"/>
      <c r="AB394" s="52"/>
      <c r="AC394" s="52"/>
      <c r="AD394" s="52"/>
      <c r="AE394" s="52"/>
      <c r="AF394" s="52"/>
      <c r="AG394" s="52"/>
      <c r="AH394" s="52"/>
      <c r="AI394" s="52"/>
      <c r="AJ394" s="52"/>
      <c r="AK394" s="52"/>
      <c r="AL394" s="52"/>
      <c r="AM394" s="52"/>
      <c r="AN394" s="52"/>
      <c r="AO394" s="52"/>
      <c r="AP394" s="52"/>
      <c r="AQ394" s="52"/>
      <c r="AR394" s="52"/>
      <c r="AS394" s="52"/>
      <c r="AT394" s="52"/>
      <c r="AU394" s="52"/>
      <c r="AV394" s="52"/>
      <c r="AW394" s="52"/>
      <c r="AX394" s="52"/>
      <c r="AY394" s="52"/>
      <c r="AZ394" s="52"/>
      <c r="BA394" s="52"/>
      <c r="BB394" s="52"/>
      <c r="BC394" s="52"/>
      <c r="BD394" s="52"/>
      <c r="BE394" s="52"/>
      <c r="BF394" s="52"/>
      <c r="BG394" s="52"/>
    </row>
    <row r="395" spans="1:59" ht="15.75" customHeight="1">
      <c r="A395" s="58"/>
      <c r="B395" s="52"/>
      <c r="C395" s="52"/>
      <c r="D395" s="52"/>
      <c r="E395" s="52"/>
      <c r="F395" s="52"/>
      <c r="G395" s="52"/>
      <c r="H395" s="52"/>
      <c r="I395" s="52"/>
      <c r="J395" s="52"/>
      <c r="K395" s="52"/>
      <c r="L395" s="52"/>
      <c r="M395" s="52"/>
      <c r="N395" s="52"/>
      <c r="O395" s="52"/>
      <c r="P395" s="52"/>
      <c r="Q395" s="52"/>
      <c r="R395" s="52"/>
      <c r="S395" s="52"/>
      <c r="T395" s="52"/>
      <c r="U395" s="52"/>
      <c r="V395" s="52"/>
      <c r="W395" s="52"/>
      <c r="X395" s="52"/>
      <c r="Y395" s="52"/>
      <c r="Z395" s="52"/>
      <c r="AA395" s="52"/>
      <c r="AB395" s="52"/>
      <c r="AC395" s="52"/>
      <c r="AD395" s="52"/>
      <c r="AE395" s="52"/>
      <c r="AF395" s="52"/>
      <c r="AG395" s="52"/>
      <c r="AH395" s="52"/>
      <c r="AI395" s="52"/>
      <c r="AJ395" s="52"/>
      <c r="AK395" s="52"/>
      <c r="AL395" s="52"/>
      <c r="AM395" s="52"/>
      <c r="AN395" s="52"/>
      <c r="AO395" s="52"/>
      <c r="AP395" s="52"/>
      <c r="AQ395" s="52"/>
      <c r="AR395" s="52"/>
      <c r="AS395" s="52"/>
      <c r="AT395" s="52"/>
      <c r="AU395" s="52"/>
      <c r="AV395" s="52"/>
      <c r="AW395" s="52"/>
      <c r="AX395" s="52"/>
      <c r="AY395" s="52"/>
      <c r="AZ395" s="52"/>
      <c r="BA395" s="52"/>
      <c r="BB395" s="52"/>
      <c r="BC395" s="52"/>
      <c r="BD395" s="52"/>
      <c r="BE395" s="52"/>
      <c r="BF395" s="52"/>
      <c r="BG395" s="52"/>
    </row>
    <row r="396" spans="1:59" ht="15.75" customHeight="1">
      <c r="A396" s="58"/>
      <c r="B396" s="52"/>
      <c r="C396" s="52"/>
      <c r="D396" s="52"/>
      <c r="E396" s="52"/>
      <c r="F396" s="52"/>
      <c r="G396" s="52"/>
      <c r="H396" s="52"/>
      <c r="I396" s="52"/>
      <c r="J396" s="52"/>
      <c r="K396" s="52"/>
      <c r="L396" s="52"/>
      <c r="M396" s="52"/>
      <c r="N396" s="52"/>
      <c r="O396" s="52"/>
      <c r="P396" s="52"/>
      <c r="Q396" s="52"/>
      <c r="R396" s="52"/>
      <c r="S396" s="52"/>
      <c r="T396" s="52"/>
      <c r="U396" s="52"/>
      <c r="V396" s="52"/>
      <c r="W396" s="52"/>
      <c r="X396" s="52"/>
      <c r="Y396" s="52"/>
      <c r="Z396" s="52"/>
      <c r="AA396" s="52"/>
      <c r="AB396" s="52"/>
      <c r="AC396" s="52"/>
      <c r="AD396" s="52"/>
      <c r="AE396" s="52"/>
      <c r="AF396" s="52"/>
      <c r="AG396" s="52"/>
      <c r="AH396" s="52"/>
      <c r="AI396" s="52"/>
      <c r="AJ396" s="52"/>
      <c r="AK396" s="52"/>
      <c r="AL396" s="52"/>
      <c r="AM396" s="52"/>
      <c r="AN396" s="52"/>
      <c r="AO396" s="52"/>
      <c r="AP396" s="52"/>
      <c r="AQ396" s="52"/>
      <c r="AR396" s="52"/>
      <c r="AS396" s="52"/>
      <c r="AT396" s="52"/>
      <c r="AU396" s="52"/>
      <c r="AV396" s="52"/>
      <c r="AW396" s="52"/>
      <c r="AX396" s="52"/>
      <c r="AY396" s="52"/>
      <c r="AZ396" s="52"/>
      <c r="BA396" s="52"/>
      <c r="BB396" s="52"/>
      <c r="BC396" s="52"/>
      <c r="BD396" s="52"/>
      <c r="BE396" s="52"/>
      <c r="BF396" s="52"/>
      <c r="BG396" s="52"/>
    </row>
    <row r="397" spans="1:59" ht="15.75" customHeight="1">
      <c r="A397" s="58"/>
      <c r="B397" s="52"/>
      <c r="C397" s="52"/>
      <c r="D397" s="52"/>
      <c r="E397" s="52"/>
      <c r="F397" s="52"/>
      <c r="G397" s="52"/>
      <c r="H397" s="52"/>
      <c r="I397" s="52"/>
      <c r="J397" s="52"/>
      <c r="K397" s="52"/>
      <c r="L397" s="52"/>
      <c r="M397" s="52"/>
      <c r="N397" s="52"/>
      <c r="O397" s="52"/>
      <c r="P397" s="52"/>
      <c r="Q397" s="52"/>
      <c r="R397" s="52"/>
      <c r="S397" s="52"/>
      <c r="T397" s="52"/>
      <c r="U397" s="52"/>
      <c r="V397" s="52"/>
      <c r="W397" s="52"/>
      <c r="X397" s="52"/>
      <c r="Y397" s="52"/>
      <c r="Z397" s="52"/>
      <c r="AA397" s="52"/>
      <c r="AB397" s="52"/>
      <c r="AC397" s="52"/>
      <c r="AD397" s="52"/>
      <c r="AE397" s="52"/>
      <c r="AF397" s="52"/>
      <c r="AG397" s="52"/>
      <c r="AH397" s="52"/>
      <c r="AI397" s="52"/>
      <c r="AJ397" s="52"/>
      <c r="AK397" s="52"/>
      <c r="AL397" s="52"/>
      <c r="AM397" s="52"/>
      <c r="AN397" s="52"/>
      <c r="AO397" s="52"/>
      <c r="AP397" s="52"/>
      <c r="AQ397" s="52"/>
      <c r="AR397" s="52"/>
      <c r="AS397" s="52"/>
      <c r="AT397" s="52"/>
      <c r="AU397" s="52"/>
      <c r="AV397" s="52"/>
      <c r="AW397" s="52"/>
      <c r="AX397" s="52"/>
      <c r="AY397" s="52"/>
      <c r="AZ397" s="52"/>
      <c r="BA397" s="52"/>
      <c r="BB397" s="52"/>
      <c r="BC397" s="52"/>
      <c r="BD397" s="52"/>
      <c r="BE397" s="52"/>
      <c r="BF397" s="52"/>
      <c r="BG397" s="52"/>
    </row>
    <row r="398" spans="1:59" ht="15.75" customHeight="1">
      <c r="A398" s="58"/>
      <c r="B398" s="52"/>
      <c r="C398" s="52"/>
      <c r="D398" s="52"/>
      <c r="E398" s="52"/>
      <c r="F398" s="52"/>
      <c r="G398" s="52"/>
      <c r="H398" s="52"/>
      <c r="I398" s="52"/>
      <c r="J398" s="52"/>
      <c r="K398" s="52"/>
      <c r="L398" s="52"/>
      <c r="M398" s="52"/>
      <c r="N398" s="52"/>
      <c r="O398" s="52"/>
      <c r="P398" s="52"/>
      <c r="Q398" s="52"/>
      <c r="R398" s="52"/>
      <c r="S398" s="52"/>
      <c r="T398" s="52"/>
      <c r="U398" s="52"/>
      <c r="V398" s="52"/>
      <c r="W398" s="52"/>
      <c r="X398" s="52"/>
      <c r="Y398" s="52"/>
      <c r="Z398" s="52"/>
      <c r="AA398" s="52"/>
      <c r="AB398" s="52"/>
      <c r="AC398" s="52"/>
      <c r="AD398" s="52"/>
      <c r="AE398" s="52"/>
      <c r="AF398" s="52"/>
      <c r="AG398" s="52"/>
      <c r="AH398" s="52"/>
      <c r="AI398" s="52"/>
      <c r="AJ398" s="52"/>
      <c r="AK398" s="52"/>
      <c r="AL398" s="52"/>
      <c r="AM398" s="52"/>
      <c r="AN398" s="52"/>
      <c r="AO398" s="52"/>
      <c r="AP398" s="52"/>
      <c r="AQ398" s="52"/>
      <c r="AR398" s="52"/>
      <c r="AS398" s="52"/>
      <c r="AT398" s="52"/>
      <c r="AU398" s="52"/>
      <c r="AV398" s="52"/>
      <c r="AW398" s="52"/>
      <c r="AX398" s="52"/>
      <c r="AY398" s="52"/>
      <c r="AZ398" s="52"/>
      <c r="BA398" s="52"/>
      <c r="BB398" s="52"/>
      <c r="BC398" s="52"/>
      <c r="BD398" s="52"/>
      <c r="BE398" s="52"/>
      <c r="BF398" s="52"/>
      <c r="BG398" s="52"/>
    </row>
    <row r="399" spans="1:59" ht="15.75" customHeight="1">
      <c r="A399" s="58"/>
      <c r="B399" s="52"/>
      <c r="C399" s="52"/>
      <c r="D399" s="52"/>
      <c r="E399" s="52"/>
      <c r="F399" s="52"/>
      <c r="G399" s="52"/>
      <c r="H399" s="52"/>
      <c r="I399" s="52"/>
      <c r="J399" s="52"/>
      <c r="K399" s="52"/>
      <c r="L399" s="52"/>
      <c r="M399" s="52"/>
      <c r="N399" s="52"/>
      <c r="O399" s="52"/>
      <c r="P399" s="52"/>
      <c r="Q399" s="52"/>
      <c r="R399" s="52"/>
      <c r="S399" s="52"/>
      <c r="T399" s="52"/>
      <c r="U399" s="52"/>
      <c r="V399" s="52"/>
      <c r="W399" s="52"/>
      <c r="X399" s="52"/>
      <c r="Y399" s="52"/>
      <c r="Z399" s="52"/>
      <c r="AA399" s="52"/>
      <c r="AB399" s="52"/>
      <c r="AC399" s="52"/>
      <c r="AD399" s="52"/>
      <c r="AE399" s="52"/>
      <c r="AF399" s="52"/>
      <c r="AG399" s="52"/>
      <c r="AH399" s="52"/>
      <c r="AI399" s="52"/>
      <c r="AJ399" s="52"/>
      <c r="AK399" s="52"/>
      <c r="AL399" s="52"/>
      <c r="AM399" s="52"/>
      <c r="AN399" s="52"/>
      <c r="AO399" s="52"/>
      <c r="AP399" s="52"/>
      <c r="AQ399" s="52"/>
      <c r="AR399" s="52"/>
      <c r="AS399" s="52"/>
      <c r="AT399" s="52"/>
      <c r="AU399" s="52"/>
      <c r="AV399" s="52"/>
      <c r="AW399" s="52"/>
      <c r="AX399" s="52"/>
      <c r="AY399" s="52"/>
      <c r="AZ399" s="52"/>
      <c r="BA399" s="52"/>
      <c r="BB399" s="52"/>
      <c r="BC399" s="52"/>
      <c r="BD399" s="52"/>
      <c r="BE399" s="52"/>
      <c r="BF399" s="52"/>
      <c r="BG399" s="52"/>
    </row>
    <row r="400" spans="1:59" ht="15.75" customHeight="1">
      <c r="A400" s="58"/>
      <c r="B400" s="52"/>
      <c r="C400" s="52"/>
      <c r="D400" s="52"/>
      <c r="E400" s="52"/>
      <c r="F400" s="52"/>
      <c r="G400" s="52"/>
      <c r="H400" s="52"/>
      <c r="I400" s="52"/>
      <c r="J400" s="52"/>
      <c r="K400" s="52"/>
      <c r="L400" s="52"/>
      <c r="M400" s="52"/>
      <c r="N400" s="52"/>
      <c r="O400" s="52"/>
      <c r="P400" s="52"/>
      <c r="Q400" s="52"/>
      <c r="R400" s="52"/>
      <c r="S400" s="52"/>
      <c r="T400" s="52"/>
      <c r="U400" s="52"/>
      <c r="V400" s="52"/>
      <c r="W400" s="52"/>
      <c r="X400" s="52"/>
      <c r="Y400" s="52"/>
      <c r="Z400" s="52"/>
      <c r="AA400" s="52"/>
      <c r="AB400" s="52"/>
      <c r="AC400" s="52"/>
      <c r="AD400" s="52"/>
      <c r="AE400" s="52"/>
      <c r="AF400" s="52"/>
      <c r="AG400" s="52"/>
      <c r="AH400" s="52"/>
      <c r="AI400" s="52"/>
      <c r="AJ400" s="52"/>
      <c r="AK400" s="52"/>
      <c r="AL400" s="52"/>
      <c r="AM400" s="52"/>
      <c r="AN400" s="52"/>
      <c r="AO400" s="52"/>
      <c r="AP400" s="52"/>
      <c r="AQ400" s="52"/>
      <c r="AR400" s="52"/>
      <c r="AS400" s="52"/>
      <c r="AT400" s="52"/>
      <c r="AU400" s="52"/>
      <c r="AV400" s="52"/>
      <c r="AW400" s="52"/>
      <c r="AX400" s="52"/>
      <c r="AY400" s="52"/>
      <c r="AZ400" s="52"/>
      <c r="BA400" s="52"/>
      <c r="BB400" s="52"/>
      <c r="BC400" s="52"/>
      <c r="BD400" s="52"/>
      <c r="BE400" s="52"/>
      <c r="BF400" s="52"/>
      <c r="BG400" s="52"/>
    </row>
    <row r="401" spans="1:59" ht="15.75" customHeight="1">
      <c r="A401" s="58"/>
      <c r="B401" s="52"/>
      <c r="C401" s="52"/>
      <c r="D401" s="52"/>
      <c r="E401" s="52"/>
      <c r="F401" s="52"/>
      <c r="G401" s="52"/>
      <c r="H401" s="52"/>
      <c r="I401" s="52"/>
      <c r="J401" s="52"/>
      <c r="K401" s="52"/>
      <c r="L401" s="52"/>
      <c r="M401" s="52"/>
      <c r="N401" s="52"/>
      <c r="O401" s="52"/>
      <c r="P401" s="52"/>
      <c r="Q401" s="52"/>
      <c r="R401" s="52"/>
      <c r="S401" s="52"/>
      <c r="T401" s="52"/>
      <c r="U401" s="52"/>
      <c r="V401" s="52"/>
      <c r="W401" s="52"/>
      <c r="X401" s="52"/>
      <c r="Y401" s="52"/>
      <c r="Z401" s="52"/>
      <c r="AA401" s="52"/>
      <c r="AB401" s="52"/>
      <c r="AC401" s="52"/>
      <c r="AD401" s="52"/>
      <c r="AE401" s="52"/>
      <c r="AF401" s="52"/>
      <c r="AG401" s="52"/>
      <c r="AH401" s="52"/>
      <c r="AI401" s="52"/>
      <c r="AJ401" s="52"/>
      <c r="AK401" s="52"/>
      <c r="AL401" s="52"/>
      <c r="AM401" s="52"/>
      <c r="AN401" s="52"/>
      <c r="AO401" s="52"/>
      <c r="AP401" s="52"/>
      <c r="AQ401" s="52"/>
      <c r="AR401" s="52"/>
      <c r="AS401" s="52"/>
      <c r="AT401" s="52"/>
      <c r="AU401" s="52"/>
      <c r="AV401" s="52"/>
      <c r="AW401" s="52"/>
      <c r="AX401" s="52"/>
      <c r="AY401" s="52"/>
      <c r="AZ401" s="52"/>
      <c r="BA401" s="52"/>
      <c r="BB401" s="52"/>
      <c r="BC401" s="52"/>
      <c r="BD401" s="52"/>
      <c r="BE401" s="52"/>
      <c r="BF401" s="52"/>
      <c r="BG401" s="52"/>
    </row>
    <row r="402" spans="1:59" ht="15.75" customHeight="1">
      <c r="A402" s="58"/>
      <c r="B402" s="52"/>
      <c r="C402" s="52"/>
      <c r="D402" s="52"/>
      <c r="E402" s="52"/>
      <c r="F402" s="52"/>
      <c r="G402" s="52"/>
      <c r="H402" s="52"/>
      <c r="I402" s="52"/>
      <c r="J402" s="52"/>
      <c r="K402" s="52"/>
      <c r="L402" s="52"/>
      <c r="M402" s="52"/>
      <c r="N402" s="52"/>
      <c r="O402" s="52"/>
      <c r="P402" s="52"/>
      <c r="Q402" s="52"/>
      <c r="R402" s="52"/>
      <c r="S402" s="52"/>
      <c r="T402" s="52"/>
      <c r="U402" s="52"/>
      <c r="V402" s="52"/>
      <c r="W402" s="52"/>
      <c r="X402" s="52"/>
      <c r="Y402" s="52"/>
      <c r="Z402" s="52"/>
      <c r="AA402" s="52"/>
      <c r="AB402" s="52"/>
      <c r="AC402" s="52"/>
      <c r="AD402" s="52"/>
      <c r="AE402" s="52"/>
      <c r="AF402" s="52"/>
      <c r="AG402" s="52"/>
      <c r="AH402" s="52"/>
      <c r="AI402" s="52"/>
      <c r="AJ402" s="52"/>
      <c r="AK402" s="52"/>
      <c r="AL402" s="52"/>
      <c r="AM402" s="52"/>
      <c r="AN402" s="52"/>
      <c r="AO402" s="52"/>
      <c r="AP402" s="52"/>
      <c r="AQ402" s="52"/>
      <c r="AR402" s="52"/>
      <c r="AS402" s="52"/>
      <c r="AT402" s="52"/>
      <c r="AU402" s="52"/>
      <c r="AV402" s="52"/>
      <c r="AW402" s="52"/>
      <c r="AX402" s="52"/>
      <c r="AY402" s="52"/>
      <c r="AZ402" s="52"/>
      <c r="BA402" s="52"/>
      <c r="BB402" s="52"/>
      <c r="BC402" s="52"/>
      <c r="BD402" s="52"/>
      <c r="BE402" s="52"/>
      <c r="BF402" s="52"/>
      <c r="BG402" s="52"/>
    </row>
    <row r="403" spans="1:59" ht="15.75" customHeight="1">
      <c r="A403" s="58"/>
      <c r="B403" s="52"/>
      <c r="C403" s="52"/>
      <c r="D403" s="52"/>
      <c r="E403" s="52"/>
      <c r="F403" s="52"/>
      <c r="G403" s="52"/>
      <c r="H403" s="52"/>
      <c r="I403" s="52"/>
      <c r="J403" s="52"/>
      <c r="K403" s="52"/>
      <c r="L403" s="52"/>
      <c r="M403" s="52"/>
      <c r="N403" s="52"/>
      <c r="O403" s="52"/>
      <c r="P403" s="52"/>
      <c r="Q403" s="52"/>
      <c r="R403" s="52"/>
      <c r="S403" s="52"/>
      <c r="T403" s="52"/>
      <c r="U403" s="52"/>
      <c r="V403" s="52"/>
      <c r="W403" s="52"/>
      <c r="X403" s="52"/>
      <c r="Y403" s="52"/>
      <c r="Z403" s="52"/>
      <c r="AA403" s="52"/>
      <c r="AB403" s="52"/>
      <c r="AC403" s="52"/>
      <c r="AD403" s="52"/>
      <c r="AE403" s="52"/>
      <c r="AF403" s="52"/>
      <c r="AG403" s="52"/>
      <c r="AH403" s="52"/>
      <c r="AI403" s="52"/>
      <c r="AJ403" s="52"/>
      <c r="AK403" s="52"/>
      <c r="AL403" s="52"/>
      <c r="AM403" s="52"/>
      <c r="AN403" s="52"/>
      <c r="AO403" s="52"/>
      <c r="AP403" s="52"/>
      <c r="AQ403" s="52"/>
      <c r="AR403" s="52"/>
      <c r="AS403" s="52"/>
      <c r="AT403" s="52"/>
      <c r="AU403" s="52"/>
      <c r="AV403" s="52"/>
      <c r="AW403" s="52"/>
      <c r="AX403" s="52"/>
      <c r="AY403" s="52"/>
      <c r="AZ403" s="52"/>
      <c r="BA403" s="52"/>
      <c r="BB403" s="52"/>
      <c r="BC403" s="52"/>
      <c r="BD403" s="52"/>
      <c r="BE403" s="52"/>
      <c r="BF403" s="52"/>
      <c r="BG403" s="52"/>
    </row>
    <row r="404" spans="1:59" ht="15.75" customHeight="1">
      <c r="A404" s="58"/>
      <c r="B404" s="52"/>
      <c r="C404" s="52"/>
      <c r="D404" s="52"/>
      <c r="E404" s="52"/>
      <c r="F404" s="52"/>
      <c r="G404" s="52"/>
      <c r="H404" s="52"/>
      <c r="I404" s="52"/>
      <c r="J404" s="52"/>
      <c r="K404" s="52"/>
      <c r="L404" s="52"/>
      <c r="M404" s="52"/>
      <c r="N404" s="52"/>
      <c r="O404" s="52"/>
      <c r="P404" s="52"/>
      <c r="Q404" s="52"/>
      <c r="R404" s="52"/>
      <c r="S404" s="52"/>
      <c r="T404" s="52"/>
      <c r="U404" s="52"/>
      <c r="V404" s="52"/>
      <c r="W404" s="52"/>
      <c r="X404" s="52"/>
      <c r="Y404" s="52"/>
      <c r="Z404" s="52"/>
      <c r="AA404" s="52"/>
      <c r="AB404" s="52"/>
      <c r="AC404" s="52"/>
      <c r="AD404" s="52"/>
      <c r="AE404" s="52"/>
      <c r="AF404" s="52"/>
      <c r="AG404" s="52"/>
      <c r="AH404" s="52"/>
      <c r="AI404" s="52"/>
      <c r="AJ404" s="52"/>
      <c r="AK404" s="52"/>
      <c r="AL404" s="52"/>
      <c r="AM404" s="52"/>
      <c r="AN404" s="52"/>
      <c r="AO404" s="52"/>
      <c r="AP404" s="52"/>
      <c r="AQ404" s="52"/>
      <c r="AR404" s="52"/>
      <c r="AS404" s="52"/>
      <c r="AT404" s="52"/>
      <c r="AU404" s="52"/>
      <c r="AV404" s="52"/>
      <c r="AW404" s="52"/>
      <c r="AX404" s="52"/>
      <c r="AY404" s="52"/>
      <c r="AZ404" s="52"/>
      <c r="BA404" s="52"/>
      <c r="BB404" s="52"/>
      <c r="BC404" s="52"/>
      <c r="BD404" s="52"/>
      <c r="BE404" s="52"/>
      <c r="BF404" s="52"/>
      <c r="BG404" s="52"/>
    </row>
    <row r="405" spans="1:59" ht="15.75" customHeight="1">
      <c r="A405" s="58"/>
      <c r="B405" s="52"/>
      <c r="C405" s="52"/>
      <c r="D405" s="52"/>
      <c r="E405" s="52"/>
      <c r="F405" s="52"/>
      <c r="G405" s="52"/>
      <c r="H405" s="52"/>
      <c r="I405" s="52"/>
      <c r="J405" s="52"/>
      <c r="K405" s="52"/>
      <c r="L405" s="52"/>
      <c r="M405" s="52"/>
      <c r="N405" s="52"/>
      <c r="O405" s="52"/>
      <c r="P405" s="52"/>
      <c r="Q405" s="52"/>
      <c r="R405" s="52"/>
      <c r="S405" s="52"/>
      <c r="T405" s="52"/>
      <c r="U405" s="52"/>
      <c r="V405" s="52"/>
      <c r="W405" s="52"/>
      <c r="X405" s="52"/>
      <c r="Y405" s="52"/>
      <c r="Z405" s="52"/>
      <c r="AA405" s="52"/>
      <c r="AB405" s="52"/>
      <c r="AC405" s="52"/>
      <c r="AD405" s="52"/>
      <c r="AE405" s="52"/>
      <c r="AF405" s="52"/>
      <c r="AG405" s="52"/>
      <c r="AH405" s="52"/>
      <c r="AI405" s="52"/>
      <c r="AJ405" s="52"/>
      <c r="AK405" s="52"/>
      <c r="AL405" s="52"/>
      <c r="AM405" s="52"/>
      <c r="AN405" s="52"/>
      <c r="AO405" s="52"/>
      <c r="AP405" s="52"/>
      <c r="AQ405" s="52"/>
      <c r="AR405" s="52"/>
      <c r="AS405" s="52"/>
      <c r="AT405" s="52"/>
      <c r="AU405" s="52"/>
      <c r="AV405" s="52"/>
      <c r="AW405" s="52"/>
      <c r="AX405" s="52"/>
      <c r="AY405" s="52"/>
      <c r="AZ405" s="52"/>
      <c r="BA405" s="52"/>
      <c r="BB405" s="52"/>
      <c r="BC405" s="52"/>
      <c r="BD405" s="52"/>
      <c r="BE405" s="52"/>
      <c r="BF405" s="52"/>
      <c r="BG405" s="52"/>
    </row>
    <row r="406" spans="1:59" ht="15.75" customHeight="1">
      <c r="A406" s="58"/>
      <c r="B406" s="52"/>
      <c r="C406" s="52"/>
      <c r="D406" s="52"/>
      <c r="E406" s="52"/>
      <c r="F406" s="52"/>
      <c r="G406" s="52"/>
      <c r="H406" s="52"/>
      <c r="I406" s="52"/>
      <c r="J406" s="52"/>
      <c r="K406" s="52"/>
      <c r="L406" s="52"/>
      <c r="M406" s="52"/>
      <c r="N406" s="52"/>
      <c r="O406" s="52"/>
      <c r="P406" s="52"/>
      <c r="Q406" s="52"/>
      <c r="R406" s="52"/>
      <c r="S406" s="52"/>
      <c r="T406" s="52"/>
      <c r="U406" s="52"/>
      <c r="V406" s="52"/>
      <c r="W406" s="52"/>
      <c r="X406" s="52"/>
      <c r="Y406" s="52"/>
      <c r="Z406" s="52"/>
      <c r="AA406" s="52"/>
      <c r="AB406" s="52"/>
      <c r="AC406" s="52"/>
      <c r="AD406" s="52"/>
      <c r="AE406" s="52"/>
      <c r="AF406" s="52"/>
      <c r="AG406" s="52"/>
      <c r="AH406" s="52"/>
      <c r="AI406" s="52"/>
      <c r="AJ406" s="52"/>
      <c r="AK406" s="52"/>
      <c r="AL406" s="52"/>
      <c r="AM406" s="52"/>
      <c r="AN406" s="52"/>
      <c r="AO406" s="52"/>
      <c r="AP406" s="52"/>
      <c r="AQ406" s="52"/>
      <c r="AR406" s="52"/>
      <c r="AS406" s="52"/>
      <c r="AT406" s="52"/>
      <c r="AU406" s="52"/>
      <c r="AV406" s="52"/>
      <c r="AW406" s="52"/>
      <c r="AX406" s="52"/>
      <c r="AY406" s="52"/>
      <c r="AZ406" s="52"/>
      <c r="BA406" s="52"/>
      <c r="BB406" s="52"/>
      <c r="BC406" s="52"/>
      <c r="BD406" s="52"/>
      <c r="BE406" s="52"/>
      <c r="BF406" s="52"/>
      <c r="BG406" s="52"/>
    </row>
    <row r="407" spans="1:59" ht="15.75" customHeight="1">
      <c r="A407" s="58"/>
      <c r="B407" s="52"/>
      <c r="C407" s="52"/>
      <c r="D407" s="52"/>
      <c r="E407" s="52"/>
      <c r="F407" s="52"/>
      <c r="G407" s="52"/>
      <c r="H407" s="52"/>
      <c r="I407" s="52"/>
      <c r="J407" s="52"/>
      <c r="K407" s="52"/>
      <c r="L407" s="52"/>
      <c r="M407" s="52"/>
      <c r="N407" s="52"/>
      <c r="O407" s="52"/>
      <c r="P407" s="52"/>
      <c r="Q407" s="52"/>
      <c r="R407" s="52"/>
      <c r="S407" s="52"/>
      <c r="T407" s="52"/>
      <c r="U407" s="52"/>
      <c r="V407" s="52"/>
      <c r="W407" s="52"/>
      <c r="X407" s="52"/>
      <c r="Y407" s="52"/>
      <c r="Z407" s="52"/>
      <c r="AA407" s="52"/>
      <c r="AB407" s="52"/>
      <c r="AC407" s="52"/>
      <c r="AD407" s="52"/>
      <c r="AE407" s="52"/>
      <c r="AF407" s="52"/>
      <c r="AG407" s="52"/>
      <c r="AH407" s="52"/>
      <c r="AI407" s="52"/>
      <c r="AJ407" s="52"/>
      <c r="AK407" s="52"/>
      <c r="AL407" s="52"/>
      <c r="AM407" s="52"/>
      <c r="AN407" s="52"/>
      <c r="AO407" s="52"/>
      <c r="AP407" s="52"/>
      <c r="AQ407" s="52"/>
      <c r="AR407" s="52"/>
      <c r="AS407" s="52"/>
      <c r="AT407" s="52"/>
      <c r="AU407" s="52"/>
      <c r="AV407" s="52"/>
      <c r="AW407" s="52"/>
      <c r="AX407" s="52"/>
      <c r="AY407" s="52"/>
      <c r="AZ407" s="52"/>
      <c r="BA407" s="52"/>
      <c r="BB407" s="52"/>
      <c r="BC407" s="52"/>
      <c r="BD407" s="52"/>
      <c r="BE407" s="52"/>
      <c r="BF407" s="52"/>
      <c r="BG407" s="52"/>
    </row>
    <row r="408" spans="1:59" ht="15.75" customHeight="1">
      <c r="A408" s="58"/>
      <c r="B408" s="52"/>
      <c r="C408" s="52"/>
      <c r="D408" s="52"/>
      <c r="E408" s="52"/>
      <c r="F408" s="52"/>
      <c r="G408" s="52"/>
      <c r="H408" s="52"/>
      <c r="I408" s="52"/>
      <c r="J408" s="52"/>
      <c r="K408" s="52"/>
      <c r="L408" s="52"/>
      <c r="M408" s="52"/>
      <c r="N408" s="52"/>
      <c r="O408" s="52"/>
      <c r="P408" s="52"/>
      <c r="Q408" s="52"/>
      <c r="R408" s="52"/>
      <c r="S408" s="52"/>
      <c r="T408" s="52"/>
      <c r="U408" s="52"/>
      <c r="V408" s="52"/>
      <c r="W408" s="52"/>
      <c r="X408" s="52"/>
      <c r="Y408" s="52"/>
      <c r="Z408" s="52"/>
      <c r="AA408" s="52"/>
      <c r="AB408" s="52"/>
      <c r="AC408" s="52"/>
      <c r="AD408" s="52"/>
      <c r="AE408" s="52"/>
      <c r="AF408" s="52"/>
      <c r="AG408" s="52"/>
      <c r="AH408" s="52"/>
      <c r="AI408" s="52"/>
      <c r="AJ408" s="52"/>
      <c r="AK408" s="52"/>
      <c r="AL408" s="52"/>
      <c r="AM408" s="52"/>
      <c r="AN408" s="52"/>
      <c r="AO408" s="52"/>
      <c r="AP408" s="52"/>
      <c r="AQ408" s="52"/>
      <c r="AR408" s="52"/>
      <c r="AS408" s="52"/>
      <c r="AT408" s="52"/>
      <c r="AU408" s="52"/>
      <c r="AV408" s="52"/>
      <c r="AW408" s="52"/>
      <c r="AX408" s="52"/>
      <c r="AY408" s="52"/>
      <c r="AZ408" s="52"/>
      <c r="BA408" s="52"/>
      <c r="BB408" s="52"/>
      <c r="BC408" s="52"/>
      <c r="BD408" s="52"/>
      <c r="BE408" s="52"/>
      <c r="BF408" s="52"/>
      <c r="BG408" s="52"/>
    </row>
    <row r="409" spans="1:59" ht="15.75" customHeight="1">
      <c r="A409" s="58"/>
      <c r="B409" s="52"/>
      <c r="C409" s="52"/>
      <c r="D409" s="52"/>
      <c r="E409" s="52"/>
      <c r="F409" s="52"/>
      <c r="G409" s="52"/>
      <c r="H409" s="52"/>
      <c r="I409" s="52"/>
      <c r="J409" s="52"/>
      <c r="K409" s="52"/>
      <c r="L409" s="52"/>
      <c r="M409" s="52"/>
      <c r="N409" s="52"/>
      <c r="O409" s="52"/>
      <c r="P409" s="52"/>
      <c r="Q409" s="52"/>
      <c r="R409" s="52"/>
      <c r="S409" s="52"/>
      <c r="T409" s="52"/>
      <c r="U409" s="52"/>
      <c r="V409" s="52"/>
      <c r="W409" s="52"/>
      <c r="X409" s="52"/>
      <c r="Y409" s="52"/>
      <c r="Z409" s="52"/>
      <c r="AA409" s="52"/>
      <c r="AB409" s="52"/>
      <c r="AC409" s="52"/>
      <c r="AD409" s="52"/>
      <c r="AE409" s="52"/>
      <c r="AF409" s="52"/>
      <c r="AG409" s="52"/>
      <c r="AH409" s="52"/>
      <c r="AI409" s="52"/>
      <c r="AJ409" s="52"/>
      <c r="AK409" s="52"/>
      <c r="AL409" s="52"/>
      <c r="AM409" s="52"/>
      <c r="AN409" s="52"/>
      <c r="AO409" s="52"/>
      <c r="AP409" s="52"/>
      <c r="AQ409" s="52"/>
      <c r="AR409" s="52"/>
      <c r="AS409" s="52"/>
      <c r="AT409" s="52"/>
      <c r="AU409" s="52"/>
      <c r="AV409" s="52"/>
      <c r="AW409" s="52"/>
      <c r="AX409" s="52"/>
      <c r="AY409" s="52"/>
      <c r="AZ409" s="52"/>
      <c r="BA409" s="52"/>
      <c r="BB409" s="52"/>
      <c r="BC409" s="52"/>
      <c r="BD409" s="52"/>
      <c r="BE409" s="52"/>
      <c r="BF409" s="52"/>
      <c r="BG409" s="52"/>
    </row>
    <row r="410" spans="1:59" ht="15.75" customHeight="1">
      <c r="A410" s="58"/>
      <c r="B410" s="52"/>
      <c r="C410" s="52"/>
      <c r="D410" s="52"/>
      <c r="E410" s="52"/>
      <c r="F410" s="52"/>
      <c r="G410" s="52"/>
      <c r="H410" s="52"/>
      <c r="I410" s="52"/>
      <c r="J410" s="52"/>
      <c r="K410" s="52"/>
      <c r="L410" s="52"/>
      <c r="M410" s="52"/>
      <c r="N410" s="52"/>
      <c r="O410" s="52"/>
      <c r="P410" s="52"/>
      <c r="Q410" s="52"/>
      <c r="R410" s="52"/>
      <c r="S410" s="52"/>
      <c r="T410" s="52"/>
      <c r="U410" s="52"/>
      <c r="V410" s="52"/>
      <c r="W410" s="52"/>
      <c r="X410" s="52"/>
      <c r="Y410" s="52"/>
      <c r="Z410" s="52"/>
      <c r="AA410" s="52"/>
      <c r="AB410" s="52"/>
      <c r="AC410" s="52"/>
      <c r="AD410" s="52"/>
      <c r="AE410" s="52"/>
      <c r="AF410" s="52"/>
      <c r="AG410" s="52"/>
      <c r="AH410" s="52"/>
      <c r="AI410" s="52"/>
      <c r="AJ410" s="52"/>
      <c r="AK410" s="52"/>
      <c r="AL410" s="52"/>
      <c r="AM410" s="52"/>
      <c r="AN410" s="52"/>
      <c r="AO410" s="52"/>
      <c r="AP410" s="52"/>
      <c r="AQ410" s="52"/>
      <c r="AR410" s="52"/>
      <c r="AS410" s="52"/>
      <c r="AT410" s="52"/>
      <c r="AU410" s="52"/>
      <c r="AV410" s="52"/>
      <c r="AW410" s="52"/>
      <c r="AX410" s="52"/>
      <c r="AY410" s="52"/>
      <c r="AZ410" s="52"/>
      <c r="BA410" s="52"/>
      <c r="BB410" s="52"/>
      <c r="BC410" s="52"/>
      <c r="BD410" s="52"/>
      <c r="BE410" s="52"/>
      <c r="BF410" s="52"/>
      <c r="BG410" s="52"/>
    </row>
    <row r="411" spans="1:59" ht="15.75" customHeight="1">
      <c r="A411" s="58"/>
      <c r="B411" s="52"/>
      <c r="C411" s="52"/>
      <c r="D411" s="52"/>
      <c r="E411" s="52"/>
      <c r="F411" s="52"/>
      <c r="G411" s="52"/>
      <c r="H411" s="52"/>
      <c r="I411" s="52"/>
      <c r="J411" s="52"/>
      <c r="K411" s="52"/>
      <c r="L411" s="52"/>
      <c r="M411" s="52"/>
      <c r="N411" s="52"/>
      <c r="O411" s="52"/>
      <c r="P411" s="52"/>
      <c r="Q411" s="52"/>
      <c r="R411" s="52"/>
      <c r="S411" s="52"/>
      <c r="T411" s="52"/>
      <c r="U411" s="52"/>
      <c r="V411" s="52"/>
      <c r="W411" s="52"/>
      <c r="X411" s="52"/>
      <c r="Y411" s="52"/>
      <c r="Z411" s="52"/>
      <c r="AA411" s="52"/>
      <c r="AB411" s="52"/>
      <c r="AC411" s="52"/>
      <c r="AD411" s="52"/>
      <c r="AE411" s="52"/>
      <c r="AF411" s="52"/>
      <c r="AG411" s="52"/>
      <c r="AH411" s="52"/>
      <c r="AI411" s="52"/>
      <c r="AJ411" s="52"/>
      <c r="AK411" s="52"/>
      <c r="AL411" s="52"/>
      <c r="AM411" s="52"/>
      <c r="AN411" s="52"/>
      <c r="AO411" s="52"/>
      <c r="AP411" s="52"/>
      <c r="AQ411" s="52"/>
      <c r="AR411" s="52"/>
      <c r="AS411" s="52"/>
      <c r="AT411" s="52"/>
      <c r="AU411" s="52"/>
      <c r="AV411" s="52"/>
      <c r="AW411" s="52"/>
      <c r="AX411" s="52"/>
      <c r="AY411" s="52"/>
      <c r="AZ411" s="52"/>
      <c r="BA411" s="52"/>
      <c r="BB411" s="52"/>
      <c r="BC411" s="52"/>
      <c r="BD411" s="52"/>
      <c r="BE411" s="52"/>
      <c r="BF411" s="52"/>
      <c r="BG411" s="52"/>
    </row>
    <row r="412" spans="1:59" ht="15.75" customHeight="1">
      <c r="A412" s="58"/>
      <c r="B412" s="52"/>
      <c r="C412" s="52"/>
      <c r="D412" s="52"/>
      <c r="E412" s="52"/>
      <c r="F412" s="52"/>
      <c r="G412" s="52"/>
      <c r="H412" s="52"/>
      <c r="I412" s="52"/>
      <c r="J412" s="52"/>
      <c r="K412" s="52"/>
      <c r="L412" s="52"/>
      <c r="M412" s="52"/>
      <c r="N412" s="52"/>
      <c r="O412" s="52"/>
      <c r="P412" s="52"/>
      <c r="Q412" s="52"/>
      <c r="R412" s="52"/>
      <c r="S412" s="52"/>
      <c r="T412" s="52"/>
      <c r="U412" s="52"/>
      <c r="V412" s="52"/>
      <c r="W412" s="52"/>
      <c r="X412" s="52"/>
      <c r="Y412" s="52"/>
      <c r="Z412" s="52"/>
      <c r="AA412" s="52"/>
      <c r="AB412" s="52"/>
      <c r="AC412" s="52"/>
      <c r="AD412" s="52"/>
      <c r="AE412" s="52"/>
      <c r="AF412" s="52"/>
      <c r="AG412" s="52"/>
      <c r="AH412" s="52"/>
      <c r="AI412" s="52"/>
      <c r="AJ412" s="52"/>
      <c r="AK412" s="52"/>
      <c r="AL412" s="52"/>
      <c r="AM412" s="52"/>
      <c r="AN412" s="52"/>
      <c r="AO412" s="52"/>
      <c r="AP412" s="52"/>
      <c r="AQ412" s="52"/>
      <c r="AR412" s="52"/>
      <c r="AS412" s="52"/>
      <c r="AT412" s="52"/>
      <c r="AU412" s="52"/>
      <c r="AV412" s="52"/>
      <c r="AW412" s="52"/>
      <c r="AX412" s="52"/>
      <c r="AY412" s="52"/>
      <c r="AZ412" s="52"/>
      <c r="BA412" s="52"/>
      <c r="BB412" s="52"/>
      <c r="BC412" s="52"/>
      <c r="BD412" s="52"/>
      <c r="BE412" s="52"/>
      <c r="BF412" s="52"/>
      <c r="BG412" s="52"/>
    </row>
    <row r="413" spans="1:59" ht="15.75" customHeight="1">
      <c r="A413" s="58"/>
      <c r="B413" s="52"/>
      <c r="C413" s="52"/>
      <c r="D413" s="52"/>
      <c r="E413" s="52"/>
      <c r="F413" s="52"/>
      <c r="G413" s="52"/>
      <c r="H413" s="52"/>
      <c r="I413" s="52"/>
      <c r="J413" s="52"/>
      <c r="K413" s="52"/>
      <c r="L413" s="52"/>
      <c r="M413" s="52"/>
      <c r="N413" s="52"/>
      <c r="O413" s="52"/>
      <c r="P413" s="52"/>
      <c r="Q413" s="52"/>
      <c r="R413" s="52"/>
      <c r="S413" s="52"/>
      <c r="T413" s="52"/>
      <c r="U413" s="52"/>
      <c r="V413" s="52"/>
      <c r="W413" s="52"/>
      <c r="X413" s="52"/>
      <c r="Y413" s="52"/>
      <c r="Z413" s="52"/>
      <c r="AA413" s="52"/>
      <c r="AB413" s="52"/>
      <c r="AC413" s="52"/>
      <c r="AD413" s="52"/>
      <c r="AE413" s="52"/>
      <c r="AF413" s="52"/>
      <c r="AG413" s="52"/>
      <c r="AH413" s="52"/>
      <c r="AI413" s="52"/>
      <c r="AJ413" s="52"/>
      <c r="AK413" s="52"/>
      <c r="AL413" s="52"/>
      <c r="AM413" s="52"/>
      <c r="AN413" s="52"/>
      <c r="AO413" s="52"/>
      <c r="AP413" s="52"/>
      <c r="AQ413" s="52"/>
      <c r="AR413" s="52"/>
      <c r="AS413" s="52"/>
      <c r="AT413" s="52"/>
      <c r="AU413" s="52"/>
      <c r="AV413" s="52"/>
      <c r="AW413" s="52"/>
      <c r="AX413" s="52"/>
      <c r="AY413" s="52"/>
      <c r="AZ413" s="52"/>
      <c r="BA413" s="52"/>
      <c r="BB413" s="52"/>
      <c r="BC413" s="52"/>
      <c r="BD413" s="52"/>
      <c r="BE413" s="52"/>
      <c r="BF413" s="52"/>
      <c r="BG413" s="52"/>
    </row>
    <row r="414" spans="1:59" ht="15.75" customHeight="1">
      <c r="A414" s="58"/>
      <c r="B414" s="52"/>
      <c r="C414" s="52"/>
      <c r="D414" s="52"/>
      <c r="E414" s="52"/>
      <c r="F414" s="52"/>
      <c r="G414" s="52"/>
      <c r="H414" s="52"/>
      <c r="I414" s="52"/>
      <c r="J414" s="52"/>
      <c r="K414" s="52"/>
      <c r="L414" s="52"/>
      <c r="M414" s="52"/>
      <c r="N414" s="52"/>
      <c r="O414" s="52"/>
      <c r="P414" s="52"/>
      <c r="Q414" s="52"/>
      <c r="R414" s="52"/>
      <c r="S414" s="52"/>
      <c r="T414" s="52"/>
      <c r="U414" s="52"/>
      <c r="V414" s="52"/>
      <c r="W414" s="52"/>
      <c r="X414" s="52"/>
      <c r="Y414" s="52"/>
      <c r="Z414" s="52"/>
      <c r="AA414" s="52"/>
      <c r="AB414" s="52"/>
      <c r="AC414" s="52"/>
      <c r="AD414" s="52"/>
      <c r="AE414" s="52"/>
      <c r="AF414" s="52"/>
      <c r="AG414" s="52"/>
      <c r="AH414" s="52"/>
      <c r="AI414" s="52"/>
      <c r="AJ414" s="52"/>
      <c r="AK414" s="52"/>
      <c r="AL414" s="52"/>
      <c r="AM414" s="52"/>
      <c r="AN414" s="52"/>
      <c r="AO414" s="52"/>
      <c r="AP414" s="52"/>
      <c r="AQ414" s="52"/>
      <c r="AR414" s="52"/>
      <c r="AS414" s="52"/>
      <c r="AT414" s="52"/>
      <c r="AU414" s="52"/>
      <c r="AV414" s="52"/>
      <c r="AW414" s="52"/>
      <c r="AX414" s="52"/>
      <c r="AY414" s="52"/>
      <c r="AZ414" s="52"/>
      <c r="BA414" s="52"/>
      <c r="BB414" s="52"/>
      <c r="BC414" s="52"/>
      <c r="BD414" s="52"/>
      <c r="BE414" s="52"/>
      <c r="BF414" s="52"/>
      <c r="BG414" s="52"/>
    </row>
    <row r="415" spans="1:59" ht="15.75" customHeight="1">
      <c r="A415" s="58"/>
      <c r="B415" s="52"/>
      <c r="C415" s="52"/>
      <c r="D415" s="52"/>
      <c r="E415" s="52"/>
      <c r="F415" s="52"/>
      <c r="G415" s="52"/>
      <c r="H415" s="52"/>
      <c r="I415" s="52"/>
      <c r="J415" s="52"/>
      <c r="K415" s="52"/>
      <c r="L415" s="52"/>
      <c r="M415" s="52"/>
      <c r="N415" s="52"/>
      <c r="O415" s="52"/>
      <c r="P415" s="52"/>
      <c r="Q415" s="52"/>
      <c r="R415" s="52"/>
      <c r="S415" s="52"/>
      <c r="T415" s="52"/>
      <c r="U415" s="52"/>
      <c r="V415" s="52"/>
      <c r="W415" s="52"/>
      <c r="X415" s="52"/>
      <c r="Y415" s="52"/>
      <c r="Z415" s="52"/>
      <c r="AA415" s="52"/>
      <c r="AB415" s="52"/>
      <c r="AC415" s="52"/>
      <c r="AD415" s="52"/>
      <c r="AE415" s="52"/>
      <c r="AF415" s="52"/>
      <c r="AG415" s="52"/>
      <c r="AH415" s="52"/>
      <c r="AI415" s="52"/>
      <c r="AJ415" s="52"/>
      <c r="AK415" s="52"/>
      <c r="AL415" s="52"/>
      <c r="AM415" s="52"/>
      <c r="AN415" s="52"/>
      <c r="AO415" s="52"/>
      <c r="AP415" s="52"/>
      <c r="AQ415" s="52"/>
      <c r="AR415" s="52"/>
      <c r="AS415" s="52"/>
      <c r="AT415" s="52"/>
      <c r="AU415" s="52"/>
      <c r="AV415" s="52"/>
      <c r="AW415" s="52"/>
      <c r="AX415" s="52"/>
      <c r="AY415" s="52"/>
      <c r="AZ415" s="52"/>
      <c r="BA415" s="52"/>
      <c r="BB415" s="52"/>
      <c r="BC415" s="52"/>
      <c r="BD415" s="52"/>
      <c r="BE415" s="52"/>
      <c r="BF415" s="52"/>
      <c r="BG415" s="52"/>
    </row>
    <row r="416" spans="1:59" ht="15.75" customHeight="1">
      <c r="A416" s="58"/>
      <c r="B416" s="52"/>
      <c r="C416" s="52"/>
      <c r="D416" s="52"/>
      <c r="E416" s="52"/>
      <c r="F416" s="52"/>
      <c r="G416" s="52"/>
      <c r="H416" s="52"/>
      <c r="I416" s="52"/>
      <c r="J416" s="52"/>
      <c r="K416" s="52"/>
      <c r="L416" s="52"/>
      <c r="M416" s="52"/>
      <c r="N416" s="52"/>
      <c r="O416" s="52"/>
      <c r="P416" s="52"/>
      <c r="Q416" s="52"/>
      <c r="R416" s="52"/>
      <c r="S416" s="52"/>
      <c r="T416" s="52"/>
      <c r="U416" s="52"/>
      <c r="V416" s="52"/>
      <c r="W416" s="52"/>
      <c r="X416" s="52"/>
      <c r="Y416" s="52"/>
      <c r="Z416" s="52"/>
      <c r="AA416" s="52"/>
      <c r="AB416" s="52"/>
      <c r="AC416" s="52"/>
      <c r="AD416" s="52"/>
      <c r="AE416" s="52"/>
      <c r="AF416" s="52"/>
      <c r="AG416" s="52"/>
      <c r="AH416" s="52"/>
      <c r="AI416" s="52"/>
      <c r="AJ416" s="52"/>
      <c r="AK416" s="52"/>
      <c r="AL416" s="52"/>
      <c r="AM416" s="52"/>
      <c r="AN416" s="52"/>
      <c r="AO416" s="52"/>
      <c r="AP416" s="52"/>
      <c r="AQ416" s="52"/>
      <c r="AR416" s="52"/>
      <c r="AS416" s="52"/>
      <c r="AT416" s="52"/>
      <c r="AU416" s="52"/>
      <c r="AV416" s="52"/>
      <c r="AW416" s="52"/>
      <c r="AX416" s="52"/>
      <c r="AY416" s="52"/>
      <c r="AZ416" s="52"/>
      <c r="BA416" s="52"/>
      <c r="BB416" s="52"/>
      <c r="BC416" s="52"/>
      <c r="BD416" s="52"/>
      <c r="BE416" s="52"/>
      <c r="BF416" s="52"/>
      <c r="BG416" s="52"/>
    </row>
    <row r="417" spans="1:59" ht="15.75" customHeight="1">
      <c r="A417" s="58"/>
      <c r="B417" s="52"/>
      <c r="C417" s="52"/>
      <c r="D417" s="52"/>
      <c r="E417" s="52"/>
      <c r="F417" s="52"/>
      <c r="G417" s="52"/>
      <c r="H417" s="52"/>
      <c r="I417" s="52"/>
      <c r="J417" s="52"/>
      <c r="K417" s="52"/>
      <c r="L417" s="52"/>
      <c r="M417" s="52"/>
      <c r="N417" s="52"/>
      <c r="O417" s="52"/>
      <c r="P417" s="52"/>
      <c r="Q417" s="52"/>
      <c r="R417" s="52"/>
      <c r="S417" s="52"/>
      <c r="T417" s="52"/>
      <c r="U417" s="52"/>
      <c r="V417" s="52"/>
      <c r="W417" s="52"/>
      <c r="X417" s="52"/>
      <c r="Y417" s="52"/>
      <c r="Z417" s="52"/>
      <c r="AA417" s="52"/>
      <c r="AB417" s="52"/>
      <c r="AC417" s="52"/>
      <c r="AD417" s="52"/>
      <c r="AE417" s="52"/>
      <c r="AF417" s="52"/>
      <c r="AG417" s="52"/>
      <c r="AH417" s="52"/>
      <c r="AI417" s="52"/>
      <c r="AJ417" s="52"/>
      <c r="AK417" s="52"/>
      <c r="AL417" s="52"/>
      <c r="AM417" s="52"/>
      <c r="AN417" s="52"/>
      <c r="AO417" s="52"/>
      <c r="AP417" s="52"/>
      <c r="AQ417" s="52"/>
      <c r="AR417" s="52"/>
      <c r="AS417" s="52"/>
      <c r="AT417" s="52"/>
      <c r="AU417" s="52"/>
      <c r="AV417" s="52"/>
      <c r="AW417" s="52"/>
      <c r="AX417" s="52"/>
      <c r="AY417" s="52"/>
      <c r="AZ417" s="52"/>
      <c r="BA417" s="52"/>
      <c r="BB417" s="52"/>
      <c r="BC417" s="52"/>
      <c r="BD417" s="52"/>
      <c r="BE417" s="52"/>
      <c r="BF417" s="52"/>
      <c r="BG417" s="52"/>
    </row>
    <row r="418" spans="1:59" ht="15.75" customHeight="1">
      <c r="A418" s="58"/>
      <c r="B418" s="52"/>
      <c r="C418" s="52"/>
      <c r="D418" s="52"/>
      <c r="E418" s="52"/>
      <c r="F418" s="52"/>
      <c r="G418" s="52"/>
      <c r="H418" s="52"/>
      <c r="I418" s="52"/>
      <c r="J418" s="52"/>
      <c r="K418" s="52"/>
      <c r="L418" s="52"/>
      <c r="M418" s="52"/>
      <c r="N418" s="52"/>
      <c r="O418" s="52"/>
      <c r="P418" s="52"/>
      <c r="Q418" s="52"/>
      <c r="R418" s="52"/>
      <c r="S418" s="52"/>
      <c r="T418" s="52"/>
      <c r="U418" s="52"/>
      <c r="V418" s="52"/>
      <c r="W418" s="52"/>
      <c r="X418" s="52"/>
      <c r="Y418" s="52"/>
      <c r="Z418" s="52"/>
      <c r="AA418" s="52"/>
      <c r="AB418" s="52"/>
      <c r="AC418" s="52"/>
      <c r="AD418" s="52"/>
      <c r="AE418" s="52"/>
      <c r="AF418" s="52"/>
      <c r="AG418" s="52"/>
      <c r="AH418" s="52"/>
      <c r="AI418" s="52"/>
      <c r="AJ418" s="52"/>
      <c r="AK418" s="52"/>
      <c r="AL418" s="52"/>
      <c r="AM418" s="52"/>
      <c r="AN418" s="52"/>
      <c r="AO418" s="52"/>
      <c r="AP418" s="52"/>
      <c r="AQ418" s="52"/>
      <c r="AR418" s="52"/>
      <c r="AS418" s="52"/>
      <c r="AT418" s="52"/>
      <c r="AU418" s="52"/>
      <c r="AV418" s="52"/>
      <c r="AW418" s="52"/>
      <c r="AX418" s="52"/>
      <c r="AY418" s="52"/>
      <c r="AZ418" s="52"/>
      <c r="BA418" s="52"/>
      <c r="BB418" s="52"/>
      <c r="BC418" s="52"/>
      <c r="BD418" s="52"/>
      <c r="BE418" s="52"/>
      <c r="BF418" s="52"/>
      <c r="BG418" s="52"/>
    </row>
    <row r="419" spans="1:59" ht="15.75" customHeight="1">
      <c r="A419" s="58"/>
      <c r="B419" s="52"/>
      <c r="C419" s="52"/>
      <c r="D419" s="52"/>
      <c r="E419" s="52"/>
      <c r="F419" s="52"/>
      <c r="G419" s="52"/>
      <c r="H419" s="52"/>
      <c r="I419" s="52"/>
      <c r="J419" s="52"/>
      <c r="K419" s="52"/>
      <c r="L419" s="52"/>
      <c r="M419" s="52"/>
      <c r="N419" s="52"/>
      <c r="O419" s="52"/>
      <c r="P419" s="52"/>
      <c r="Q419" s="52"/>
      <c r="R419" s="52"/>
      <c r="S419" s="52"/>
      <c r="T419" s="52"/>
      <c r="U419" s="52"/>
      <c r="V419" s="52"/>
      <c r="W419" s="52"/>
      <c r="X419" s="52"/>
      <c r="Y419" s="52"/>
      <c r="Z419" s="52"/>
      <c r="AA419" s="52"/>
      <c r="AB419" s="52"/>
      <c r="AC419" s="52"/>
      <c r="AD419" s="52"/>
      <c r="AE419" s="52"/>
      <c r="AF419" s="52"/>
      <c r="AG419" s="52"/>
      <c r="AH419" s="52"/>
      <c r="AI419" s="52"/>
      <c r="AJ419" s="52"/>
      <c r="AK419" s="52"/>
      <c r="AL419" s="52"/>
      <c r="AM419" s="52"/>
      <c r="AN419" s="52"/>
      <c r="AO419" s="52"/>
      <c r="AP419" s="52"/>
      <c r="AQ419" s="52"/>
      <c r="AR419" s="52"/>
      <c r="AS419" s="52"/>
      <c r="AT419" s="52"/>
      <c r="AU419" s="52"/>
      <c r="AV419" s="52"/>
      <c r="AW419" s="52"/>
      <c r="AX419" s="52"/>
      <c r="AY419" s="52"/>
      <c r="AZ419" s="52"/>
      <c r="BA419" s="52"/>
      <c r="BB419" s="52"/>
      <c r="BC419" s="52"/>
      <c r="BD419" s="52"/>
      <c r="BE419" s="52"/>
      <c r="BF419" s="52"/>
      <c r="BG419" s="52"/>
    </row>
    <row r="420" spans="1:59" ht="15.75" customHeight="1">
      <c r="A420" s="58"/>
      <c r="B420" s="52"/>
      <c r="C420" s="52"/>
      <c r="D420" s="52"/>
      <c r="E420" s="52"/>
      <c r="F420" s="52"/>
      <c r="G420" s="52"/>
      <c r="H420" s="52"/>
      <c r="I420" s="52"/>
      <c r="J420" s="52"/>
      <c r="K420" s="52"/>
      <c r="L420" s="52"/>
      <c r="M420" s="52"/>
      <c r="N420" s="52"/>
      <c r="O420" s="52"/>
      <c r="P420" s="52"/>
      <c r="Q420" s="52"/>
      <c r="R420" s="52"/>
      <c r="S420" s="52"/>
      <c r="T420" s="52"/>
      <c r="U420" s="52"/>
      <c r="V420" s="52"/>
      <c r="W420" s="52"/>
      <c r="X420" s="52"/>
      <c r="Y420" s="52"/>
      <c r="Z420" s="52"/>
      <c r="AA420" s="52"/>
      <c r="AB420" s="52"/>
      <c r="AC420" s="52"/>
      <c r="AD420" s="52"/>
      <c r="AE420" s="52"/>
      <c r="AF420" s="52"/>
      <c r="AG420" s="52"/>
      <c r="AH420" s="52"/>
      <c r="AI420" s="52"/>
      <c r="AJ420" s="52"/>
      <c r="AK420" s="52"/>
      <c r="AL420" s="52"/>
      <c r="AM420" s="52"/>
      <c r="AN420" s="52"/>
      <c r="AO420" s="52"/>
      <c r="AP420" s="52"/>
      <c r="AQ420" s="52"/>
      <c r="AR420" s="52"/>
      <c r="AS420" s="52"/>
      <c r="AT420" s="52"/>
      <c r="AU420" s="52"/>
      <c r="AV420" s="52"/>
      <c r="AW420" s="52"/>
      <c r="AX420" s="52"/>
      <c r="AY420" s="52"/>
      <c r="AZ420" s="52"/>
      <c r="BA420" s="52"/>
      <c r="BB420" s="52"/>
      <c r="BC420" s="52"/>
      <c r="BD420" s="52"/>
      <c r="BE420" s="52"/>
      <c r="BF420" s="52"/>
      <c r="BG420" s="52"/>
    </row>
    <row r="421" spans="1:59" ht="15.75" customHeight="1">
      <c r="A421" s="58"/>
      <c r="B421" s="52"/>
      <c r="C421" s="52"/>
      <c r="D421" s="52"/>
      <c r="E421" s="52"/>
      <c r="F421" s="52"/>
      <c r="G421" s="52"/>
      <c r="H421" s="52"/>
      <c r="I421" s="52"/>
      <c r="J421" s="52"/>
      <c r="K421" s="52"/>
      <c r="L421" s="52"/>
      <c r="M421" s="52"/>
      <c r="N421" s="52"/>
      <c r="O421" s="52"/>
      <c r="P421" s="52"/>
      <c r="Q421" s="52"/>
      <c r="R421" s="52"/>
      <c r="S421" s="52"/>
      <c r="T421" s="52"/>
      <c r="U421" s="52"/>
      <c r="V421" s="52"/>
      <c r="W421" s="52"/>
      <c r="X421" s="52"/>
      <c r="Y421" s="52"/>
      <c r="Z421" s="52"/>
      <c r="AA421" s="52"/>
      <c r="AB421" s="52"/>
      <c r="AC421" s="52"/>
      <c r="AD421" s="52"/>
      <c r="AE421" s="52"/>
      <c r="AF421" s="52"/>
      <c r="AG421" s="52"/>
      <c r="AH421" s="52"/>
      <c r="AI421" s="52"/>
      <c r="AJ421" s="52"/>
      <c r="AK421" s="52"/>
      <c r="AL421" s="52"/>
      <c r="AM421" s="52"/>
      <c r="AN421" s="52"/>
      <c r="AO421" s="52"/>
      <c r="AP421" s="52"/>
      <c r="AQ421" s="52"/>
      <c r="AR421" s="52"/>
      <c r="AS421" s="52"/>
      <c r="AT421" s="52"/>
      <c r="AU421" s="52"/>
      <c r="AV421" s="52"/>
      <c r="AW421" s="52"/>
      <c r="AX421" s="52"/>
      <c r="AY421" s="52"/>
      <c r="AZ421" s="52"/>
      <c r="BA421" s="52"/>
      <c r="BB421" s="52"/>
      <c r="BC421" s="52"/>
      <c r="BD421" s="52"/>
      <c r="BE421" s="52"/>
      <c r="BF421" s="52"/>
      <c r="BG421" s="52"/>
    </row>
    <row r="422" spans="1:59" ht="15.75" customHeight="1">
      <c r="A422" s="58"/>
      <c r="B422" s="52"/>
      <c r="C422" s="52"/>
      <c r="D422" s="52"/>
      <c r="E422" s="52"/>
      <c r="F422" s="52"/>
      <c r="G422" s="52"/>
      <c r="H422" s="52"/>
      <c r="I422" s="52"/>
      <c r="J422" s="52"/>
      <c r="K422" s="52"/>
      <c r="L422" s="52"/>
      <c r="M422" s="52"/>
      <c r="N422" s="52"/>
      <c r="O422" s="52"/>
      <c r="P422" s="52"/>
      <c r="Q422" s="52"/>
      <c r="R422" s="52"/>
      <c r="S422" s="52"/>
      <c r="T422" s="52"/>
      <c r="U422" s="52"/>
      <c r="V422" s="52"/>
      <c r="W422" s="52"/>
      <c r="X422" s="52"/>
      <c r="Y422" s="52"/>
      <c r="Z422" s="52"/>
      <c r="AA422" s="52"/>
      <c r="AB422" s="52"/>
      <c r="AC422" s="52"/>
      <c r="AD422" s="52"/>
      <c r="AE422" s="52"/>
      <c r="AF422" s="52"/>
      <c r="AG422" s="52"/>
      <c r="AH422" s="52"/>
      <c r="AI422" s="52"/>
      <c r="AJ422" s="52"/>
      <c r="AK422" s="52"/>
      <c r="AL422" s="52"/>
      <c r="AM422" s="52"/>
      <c r="AN422" s="52"/>
      <c r="AO422" s="52"/>
      <c r="AP422" s="52"/>
      <c r="AQ422" s="52"/>
      <c r="AR422" s="52"/>
      <c r="AS422" s="52"/>
      <c r="AT422" s="52"/>
      <c r="AU422" s="52"/>
      <c r="AV422" s="52"/>
      <c r="AW422" s="52"/>
      <c r="AX422" s="52"/>
      <c r="AY422" s="52"/>
      <c r="AZ422" s="52"/>
      <c r="BA422" s="52"/>
      <c r="BB422" s="52"/>
      <c r="BC422" s="52"/>
      <c r="BD422" s="52"/>
      <c r="BE422" s="52"/>
      <c r="BF422" s="52"/>
      <c r="BG422" s="52"/>
    </row>
    <row r="423" spans="1:59" ht="15.75" customHeight="1">
      <c r="A423" s="58"/>
      <c r="B423" s="52"/>
      <c r="C423" s="52"/>
      <c r="D423" s="52"/>
      <c r="E423" s="52"/>
      <c r="F423" s="52"/>
      <c r="G423" s="52"/>
      <c r="H423" s="52"/>
      <c r="I423" s="52"/>
      <c r="J423" s="52"/>
      <c r="K423" s="52"/>
      <c r="L423" s="52"/>
      <c r="M423" s="52"/>
      <c r="N423" s="52"/>
      <c r="O423" s="52"/>
      <c r="P423" s="52"/>
      <c r="Q423" s="52"/>
      <c r="R423" s="52"/>
      <c r="S423" s="52"/>
      <c r="T423" s="52"/>
      <c r="U423" s="52"/>
      <c r="V423" s="52"/>
      <c r="W423" s="52"/>
      <c r="X423" s="52"/>
      <c r="Y423" s="52"/>
      <c r="Z423" s="52"/>
      <c r="AA423" s="52"/>
      <c r="AB423" s="52"/>
      <c r="AC423" s="52"/>
      <c r="AD423" s="52"/>
      <c r="AE423" s="52"/>
      <c r="AF423" s="52"/>
      <c r="AG423" s="52"/>
      <c r="AH423" s="52"/>
      <c r="AI423" s="52"/>
      <c r="AJ423" s="52"/>
      <c r="AK423" s="52"/>
      <c r="AL423" s="52"/>
      <c r="AM423" s="52"/>
      <c r="AN423" s="52"/>
      <c r="AO423" s="52"/>
      <c r="AP423" s="52"/>
      <c r="AQ423" s="52"/>
      <c r="AR423" s="52"/>
      <c r="AS423" s="52"/>
      <c r="AT423" s="52"/>
      <c r="AU423" s="52"/>
      <c r="AV423" s="52"/>
      <c r="AW423" s="52"/>
      <c r="AX423" s="52"/>
      <c r="AY423" s="52"/>
      <c r="AZ423" s="52"/>
      <c r="BA423" s="52"/>
      <c r="BB423" s="52"/>
      <c r="BC423" s="52"/>
      <c r="BD423" s="52"/>
      <c r="BE423" s="52"/>
      <c r="BF423" s="52"/>
      <c r="BG423" s="52"/>
    </row>
    <row r="424" spans="1:59" ht="15.75" customHeight="1">
      <c r="A424" s="58"/>
      <c r="B424" s="52"/>
      <c r="C424" s="52"/>
      <c r="D424" s="52"/>
      <c r="E424" s="52"/>
      <c r="F424" s="52"/>
      <c r="G424" s="52"/>
      <c r="H424" s="52"/>
      <c r="I424" s="52"/>
      <c r="J424" s="52"/>
      <c r="K424" s="52"/>
      <c r="L424" s="52"/>
      <c r="M424" s="52"/>
      <c r="N424" s="52"/>
      <c r="O424" s="52"/>
      <c r="P424" s="52"/>
      <c r="Q424" s="52"/>
      <c r="R424" s="52"/>
      <c r="S424" s="52"/>
      <c r="T424" s="52"/>
      <c r="U424" s="52"/>
      <c r="V424" s="52"/>
      <c r="W424" s="52"/>
      <c r="X424" s="52"/>
      <c r="Y424" s="52"/>
      <c r="Z424" s="52"/>
      <c r="AA424" s="52"/>
      <c r="AB424" s="52"/>
      <c r="AC424" s="52"/>
      <c r="AD424" s="52"/>
      <c r="AE424" s="52"/>
      <c r="AF424" s="52"/>
      <c r="AG424" s="52"/>
      <c r="AH424" s="52"/>
      <c r="AI424" s="52"/>
      <c r="AJ424" s="52"/>
      <c r="AK424" s="52"/>
      <c r="AL424" s="52"/>
      <c r="AM424" s="52"/>
      <c r="AN424" s="52"/>
      <c r="AO424" s="52"/>
      <c r="AP424" s="52"/>
      <c r="AQ424" s="52"/>
      <c r="AR424" s="52"/>
      <c r="AS424" s="52"/>
      <c r="AT424" s="52"/>
      <c r="AU424" s="52"/>
      <c r="AV424" s="52"/>
      <c r="AW424" s="52"/>
      <c r="AX424" s="52"/>
      <c r="AY424" s="52"/>
      <c r="AZ424" s="52"/>
      <c r="BA424" s="52"/>
      <c r="BB424" s="52"/>
      <c r="BC424" s="52"/>
      <c r="BD424" s="52"/>
      <c r="BE424" s="52"/>
      <c r="BF424" s="52"/>
      <c r="BG424" s="52"/>
    </row>
    <row r="425" spans="1:59" ht="15.75" customHeight="1">
      <c r="A425" s="58"/>
      <c r="B425" s="52"/>
      <c r="C425" s="52"/>
      <c r="D425" s="52"/>
      <c r="E425" s="52"/>
      <c r="F425" s="52"/>
      <c r="G425" s="52"/>
      <c r="H425" s="52"/>
      <c r="I425" s="52"/>
      <c r="J425" s="52"/>
      <c r="K425" s="52"/>
      <c r="L425" s="52"/>
      <c r="M425" s="52"/>
      <c r="N425" s="52"/>
      <c r="O425" s="52"/>
      <c r="P425" s="52"/>
      <c r="Q425" s="52"/>
      <c r="R425" s="52"/>
      <c r="S425" s="52"/>
      <c r="T425" s="52"/>
      <c r="U425" s="52"/>
      <c r="V425" s="52"/>
      <c r="W425" s="52"/>
      <c r="X425" s="52"/>
      <c r="Y425" s="52"/>
      <c r="Z425" s="52"/>
      <c r="AA425" s="52"/>
      <c r="AB425" s="52"/>
      <c r="AC425" s="52"/>
      <c r="AD425" s="52"/>
      <c r="AE425" s="52"/>
      <c r="AF425" s="52"/>
      <c r="AG425" s="52"/>
      <c r="AH425" s="52"/>
      <c r="AI425" s="52"/>
      <c r="AJ425" s="52"/>
      <c r="AK425" s="52"/>
      <c r="AL425" s="52"/>
      <c r="AM425" s="52"/>
      <c r="AN425" s="52"/>
      <c r="AO425" s="52"/>
      <c r="AP425" s="52"/>
      <c r="AQ425" s="52"/>
      <c r="AR425" s="52"/>
      <c r="AS425" s="52"/>
      <c r="AT425" s="52"/>
      <c r="AU425" s="52"/>
      <c r="AV425" s="52"/>
      <c r="AW425" s="52"/>
      <c r="AX425" s="52"/>
      <c r="AY425" s="52"/>
      <c r="AZ425" s="52"/>
      <c r="BA425" s="52"/>
      <c r="BB425" s="52"/>
      <c r="BC425" s="52"/>
      <c r="BD425" s="52"/>
      <c r="BE425" s="52"/>
      <c r="BF425" s="52"/>
      <c r="BG425" s="52"/>
    </row>
    <row r="426" spans="1:59" ht="15.75" customHeight="1">
      <c r="A426" s="58"/>
      <c r="B426" s="52"/>
      <c r="C426" s="52"/>
      <c r="D426" s="52"/>
      <c r="E426" s="52"/>
      <c r="F426" s="52"/>
      <c r="G426" s="52"/>
      <c r="H426" s="52"/>
      <c r="I426" s="52"/>
      <c r="J426" s="52"/>
      <c r="K426" s="52"/>
      <c r="L426" s="52"/>
      <c r="M426" s="52"/>
      <c r="N426" s="52"/>
      <c r="O426" s="52"/>
      <c r="P426" s="52"/>
      <c r="Q426" s="52"/>
      <c r="R426" s="52"/>
      <c r="S426" s="52"/>
      <c r="T426" s="52"/>
      <c r="U426" s="52"/>
      <c r="V426" s="52"/>
      <c r="W426" s="52"/>
      <c r="X426" s="52"/>
      <c r="Y426" s="52"/>
      <c r="Z426" s="52"/>
      <c r="AA426" s="52"/>
      <c r="AB426" s="52"/>
      <c r="AC426" s="52"/>
      <c r="AD426" s="52"/>
      <c r="AE426" s="52"/>
      <c r="AF426" s="52"/>
      <c r="AG426" s="52"/>
      <c r="AH426" s="52"/>
      <c r="AI426" s="52"/>
      <c r="AJ426" s="52"/>
      <c r="AK426" s="52"/>
      <c r="AL426" s="52"/>
      <c r="AM426" s="52"/>
      <c r="AN426" s="52"/>
      <c r="AO426" s="52"/>
      <c r="AP426" s="52"/>
      <c r="AQ426" s="52"/>
      <c r="AR426" s="52"/>
      <c r="AS426" s="52"/>
      <c r="AT426" s="52"/>
      <c r="AU426" s="52"/>
      <c r="AV426" s="52"/>
      <c r="AW426" s="52"/>
      <c r="AX426" s="52"/>
      <c r="AY426" s="52"/>
      <c r="AZ426" s="52"/>
      <c r="BA426" s="52"/>
      <c r="BB426" s="52"/>
      <c r="BC426" s="52"/>
      <c r="BD426" s="52"/>
      <c r="BE426" s="52"/>
      <c r="BF426" s="52"/>
      <c r="BG426" s="52"/>
    </row>
    <row r="427" spans="1:59" ht="15.75" customHeight="1">
      <c r="A427" s="58"/>
      <c r="B427" s="52"/>
      <c r="C427" s="52"/>
      <c r="D427" s="52"/>
      <c r="E427" s="52"/>
      <c r="F427" s="52"/>
      <c r="G427" s="52"/>
      <c r="H427" s="52"/>
      <c r="I427" s="52"/>
      <c r="J427" s="52"/>
      <c r="K427" s="52"/>
      <c r="L427" s="52"/>
      <c r="M427" s="52"/>
      <c r="N427" s="52"/>
      <c r="O427" s="52"/>
      <c r="P427" s="52"/>
      <c r="Q427" s="52"/>
      <c r="R427" s="52"/>
      <c r="S427" s="52"/>
      <c r="T427" s="52"/>
      <c r="U427" s="52"/>
      <c r="V427" s="52"/>
      <c r="W427" s="52"/>
      <c r="X427" s="52"/>
      <c r="Y427" s="52"/>
      <c r="Z427" s="52"/>
      <c r="AA427" s="52"/>
      <c r="AB427" s="52"/>
      <c r="AC427" s="52"/>
      <c r="AD427" s="52"/>
      <c r="AE427" s="52"/>
      <c r="AF427" s="52"/>
      <c r="AG427" s="52"/>
      <c r="AH427" s="52"/>
      <c r="AI427" s="52"/>
      <c r="AJ427" s="52"/>
      <c r="AK427" s="52"/>
      <c r="AL427" s="52"/>
      <c r="AM427" s="52"/>
      <c r="AN427" s="52"/>
      <c r="AO427" s="52"/>
      <c r="AP427" s="52"/>
      <c r="AQ427" s="52"/>
      <c r="AR427" s="52"/>
      <c r="AS427" s="52"/>
      <c r="AT427" s="52"/>
      <c r="AU427" s="52"/>
      <c r="AV427" s="52"/>
      <c r="AW427" s="52"/>
      <c r="AX427" s="52"/>
      <c r="AY427" s="52"/>
      <c r="AZ427" s="52"/>
      <c r="BA427" s="52"/>
      <c r="BB427" s="52"/>
      <c r="BC427" s="52"/>
      <c r="BD427" s="52"/>
      <c r="BE427" s="52"/>
      <c r="BF427" s="52"/>
      <c r="BG427" s="52"/>
    </row>
    <row r="428" spans="1:59" ht="15.75" customHeight="1">
      <c r="A428" s="58"/>
      <c r="B428" s="52"/>
      <c r="C428" s="52"/>
      <c r="D428" s="52"/>
      <c r="E428" s="52"/>
      <c r="F428" s="52"/>
      <c r="G428" s="52"/>
      <c r="H428" s="52"/>
      <c r="I428" s="52"/>
      <c r="J428" s="52"/>
      <c r="K428" s="52"/>
      <c r="L428" s="52"/>
      <c r="M428" s="52"/>
      <c r="N428" s="52"/>
      <c r="O428" s="52"/>
      <c r="P428" s="52"/>
      <c r="Q428" s="52"/>
      <c r="R428" s="52"/>
      <c r="S428" s="52"/>
      <c r="T428" s="52"/>
      <c r="U428" s="52"/>
      <c r="V428" s="52"/>
      <c r="W428" s="52"/>
      <c r="X428" s="52"/>
      <c r="Y428" s="52"/>
      <c r="Z428" s="52"/>
      <c r="AA428" s="52"/>
      <c r="AB428" s="52"/>
      <c r="AC428" s="52"/>
      <c r="AD428" s="52"/>
      <c r="AE428" s="52"/>
      <c r="AF428" s="52"/>
      <c r="AG428" s="52"/>
      <c r="AH428" s="52"/>
      <c r="AI428" s="52"/>
      <c r="AJ428" s="52"/>
      <c r="AK428" s="52"/>
      <c r="AL428" s="52"/>
      <c r="AM428" s="52"/>
      <c r="AN428" s="52"/>
      <c r="AO428" s="52"/>
      <c r="AP428" s="52"/>
      <c r="AQ428" s="52"/>
      <c r="AR428" s="52"/>
      <c r="AS428" s="52"/>
      <c r="AT428" s="52"/>
      <c r="AU428" s="52"/>
      <c r="AV428" s="52"/>
      <c r="AW428" s="52"/>
      <c r="AX428" s="52"/>
      <c r="AY428" s="52"/>
      <c r="AZ428" s="52"/>
      <c r="BA428" s="52"/>
      <c r="BB428" s="52"/>
      <c r="BC428" s="52"/>
      <c r="BD428" s="52"/>
      <c r="BE428" s="52"/>
      <c r="BF428" s="52"/>
      <c r="BG428" s="52"/>
    </row>
    <row r="429" spans="1:59" ht="15.75" customHeight="1">
      <c r="A429" s="58"/>
      <c r="B429" s="52"/>
      <c r="C429" s="52"/>
      <c r="D429" s="52"/>
      <c r="E429" s="52"/>
      <c r="F429" s="52"/>
      <c r="G429" s="52"/>
      <c r="H429" s="52"/>
      <c r="I429" s="52"/>
      <c r="J429" s="52"/>
      <c r="K429" s="52"/>
      <c r="L429" s="52"/>
      <c r="M429" s="52"/>
      <c r="N429" s="52"/>
      <c r="O429" s="52"/>
      <c r="P429" s="52"/>
      <c r="Q429" s="52"/>
      <c r="R429" s="52"/>
      <c r="S429" s="52"/>
      <c r="T429" s="52"/>
      <c r="U429" s="52"/>
      <c r="V429" s="52"/>
      <c r="W429" s="52"/>
      <c r="X429" s="52"/>
      <c r="Y429" s="52"/>
      <c r="Z429" s="52"/>
      <c r="AA429" s="52"/>
      <c r="AB429" s="52"/>
      <c r="AC429" s="52"/>
      <c r="AD429" s="52"/>
      <c r="AE429" s="52"/>
      <c r="AF429" s="52"/>
      <c r="AG429" s="52"/>
      <c r="AH429" s="52"/>
      <c r="AI429" s="52"/>
      <c r="AJ429" s="52"/>
      <c r="AK429" s="52"/>
      <c r="AL429" s="52"/>
      <c r="AM429" s="52"/>
      <c r="AN429" s="52"/>
      <c r="AO429" s="52"/>
      <c r="AP429" s="52"/>
      <c r="AQ429" s="52"/>
      <c r="AR429" s="52"/>
      <c r="AS429" s="52"/>
      <c r="AT429" s="52"/>
      <c r="AU429" s="52"/>
      <c r="AV429" s="52"/>
      <c r="AW429" s="52"/>
      <c r="AX429" s="52"/>
      <c r="AY429" s="52"/>
      <c r="AZ429" s="52"/>
      <c r="BA429" s="52"/>
      <c r="BB429" s="52"/>
      <c r="BC429" s="52"/>
      <c r="BD429" s="52"/>
      <c r="BE429" s="52"/>
      <c r="BF429" s="52"/>
      <c r="BG429" s="52"/>
    </row>
    <row r="430" spans="1:59" ht="15.75" customHeight="1">
      <c r="A430" s="58"/>
      <c r="B430" s="52"/>
      <c r="C430" s="52"/>
      <c r="D430" s="52"/>
      <c r="E430" s="52"/>
      <c r="F430" s="52"/>
      <c r="G430" s="52"/>
      <c r="H430" s="52"/>
      <c r="I430" s="52"/>
      <c r="J430" s="52"/>
      <c r="K430" s="52"/>
      <c r="L430" s="52"/>
      <c r="M430" s="52"/>
      <c r="N430" s="52"/>
      <c r="O430" s="52"/>
      <c r="P430" s="52"/>
      <c r="Q430" s="52"/>
      <c r="R430" s="52"/>
      <c r="S430" s="52"/>
      <c r="T430" s="52"/>
      <c r="U430" s="52"/>
      <c r="V430" s="52"/>
      <c r="W430" s="52"/>
      <c r="X430" s="52"/>
      <c r="Y430" s="52"/>
      <c r="Z430" s="52"/>
      <c r="AA430" s="52"/>
      <c r="AB430" s="52"/>
      <c r="AC430" s="52"/>
      <c r="AD430" s="52"/>
      <c r="AE430" s="52"/>
      <c r="AF430" s="52"/>
      <c r="AG430" s="52"/>
      <c r="AH430" s="52"/>
      <c r="AI430" s="52"/>
      <c r="AJ430" s="52"/>
      <c r="AK430" s="52"/>
      <c r="AL430" s="52"/>
      <c r="AM430" s="52"/>
      <c r="AN430" s="52"/>
      <c r="AO430" s="52"/>
      <c r="AP430" s="52"/>
      <c r="AQ430" s="52"/>
      <c r="AR430" s="52"/>
      <c r="AS430" s="52"/>
      <c r="AT430" s="52"/>
      <c r="AU430" s="52"/>
      <c r="AV430" s="52"/>
      <c r="AW430" s="52"/>
      <c r="AX430" s="52"/>
      <c r="AY430" s="52"/>
      <c r="AZ430" s="52"/>
      <c r="BA430" s="52"/>
      <c r="BB430" s="52"/>
      <c r="BC430" s="52"/>
      <c r="BD430" s="52"/>
      <c r="BE430" s="52"/>
      <c r="BF430" s="52"/>
      <c r="BG430" s="52"/>
    </row>
    <row r="431" spans="1:59" ht="15.75" customHeight="1">
      <c r="A431" s="58"/>
      <c r="B431" s="52"/>
      <c r="C431" s="52"/>
      <c r="D431" s="52"/>
      <c r="E431" s="52"/>
      <c r="F431" s="52"/>
      <c r="G431" s="52"/>
      <c r="H431" s="52"/>
      <c r="I431" s="52"/>
      <c r="J431" s="52"/>
      <c r="K431" s="52"/>
      <c r="L431" s="52"/>
      <c r="M431" s="52"/>
      <c r="N431" s="52"/>
      <c r="O431" s="52"/>
      <c r="P431" s="52"/>
      <c r="Q431" s="52"/>
      <c r="R431" s="52"/>
      <c r="S431" s="52"/>
      <c r="T431" s="52"/>
      <c r="U431" s="52"/>
      <c r="V431" s="52"/>
      <c r="W431" s="52"/>
      <c r="X431" s="52"/>
      <c r="Y431" s="52"/>
      <c r="Z431" s="52"/>
      <c r="AA431" s="52"/>
      <c r="AB431" s="52"/>
      <c r="AC431" s="52"/>
      <c r="AD431" s="52"/>
      <c r="AE431" s="52"/>
      <c r="AF431" s="52"/>
      <c r="AG431" s="52"/>
      <c r="AH431" s="52"/>
      <c r="AI431" s="52"/>
      <c r="AJ431" s="52"/>
      <c r="AK431" s="52"/>
      <c r="AL431" s="52"/>
      <c r="AM431" s="52"/>
      <c r="AN431" s="52"/>
      <c r="AO431" s="52"/>
      <c r="AP431" s="52"/>
      <c r="AQ431" s="52"/>
      <c r="AR431" s="52"/>
      <c r="AS431" s="52"/>
      <c r="AT431" s="52"/>
      <c r="AU431" s="52"/>
      <c r="AV431" s="52"/>
      <c r="AW431" s="52"/>
      <c r="AX431" s="52"/>
      <c r="AY431" s="52"/>
      <c r="AZ431" s="52"/>
      <c r="BA431" s="52"/>
      <c r="BB431" s="52"/>
      <c r="BC431" s="52"/>
      <c r="BD431" s="52"/>
      <c r="BE431" s="52"/>
      <c r="BF431" s="52"/>
      <c r="BG431" s="52"/>
    </row>
    <row r="432" spans="1:59" ht="15.75" customHeight="1">
      <c r="A432" s="58"/>
      <c r="B432" s="52"/>
      <c r="C432" s="52"/>
      <c r="D432" s="52"/>
      <c r="E432" s="52"/>
      <c r="F432" s="52"/>
      <c r="G432" s="52"/>
      <c r="H432" s="52"/>
      <c r="I432" s="52"/>
      <c r="J432" s="52"/>
      <c r="K432" s="52"/>
      <c r="L432" s="52"/>
      <c r="M432" s="52"/>
      <c r="N432" s="52"/>
      <c r="O432" s="52"/>
      <c r="P432" s="52"/>
      <c r="Q432" s="52"/>
      <c r="R432" s="52"/>
      <c r="S432" s="52"/>
      <c r="T432" s="52"/>
      <c r="U432" s="52"/>
      <c r="V432" s="52"/>
      <c r="W432" s="52"/>
      <c r="X432" s="52"/>
      <c r="Y432" s="52"/>
      <c r="Z432" s="52"/>
      <c r="AA432" s="52"/>
      <c r="AB432" s="52"/>
      <c r="AC432" s="52"/>
      <c r="AD432" s="52"/>
      <c r="AE432" s="52"/>
      <c r="AF432" s="52"/>
      <c r="AG432" s="52"/>
      <c r="AH432" s="52"/>
      <c r="AI432" s="52"/>
      <c r="AJ432" s="52"/>
      <c r="AK432" s="52"/>
      <c r="AL432" s="52"/>
      <c r="AM432" s="52"/>
      <c r="AN432" s="52"/>
      <c r="AO432" s="52"/>
      <c r="AP432" s="52"/>
      <c r="AQ432" s="52"/>
      <c r="AR432" s="52"/>
      <c r="AS432" s="52"/>
      <c r="AT432" s="52"/>
      <c r="AU432" s="52"/>
      <c r="AV432" s="52"/>
      <c r="AW432" s="52"/>
      <c r="AX432" s="52"/>
      <c r="AY432" s="52"/>
      <c r="AZ432" s="52"/>
      <c r="BA432" s="52"/>
      <c r="BB432" s="52"/>
      <c r="BC432" s="52"/>
      <c r="BD432" s="52"/>
      <c r="BE432" s="52"/>
      <c r="BF432" s="52"/>
      <c r="BG432" s="52"/>
    </row>
    <row r="433" spans="1:59" ht="15.75" customHeight="1">
      <c r="A433" s="58"/>
      <c r="B433" s="52"/>
      <c r="C433" s="52"/>
      <c r="D433" s="52"/>
      <c r="E433" s="52"/>
      <c r="F433" s="52"/>
      <c r="G433" s="52"/>
      <c r="H433" s="52"/>
      <c r="I433" s="52"/>
      <c r="J433" s="52"/>
      <c r="K433" s="52"/>
      <c r="L433" s="52"/>
      <c r="M433" s="52"/>
      <c r="N433" s="52"/>
      <c r="O433" s="52"/>
      <c r="P433" s="52"/>
      <c r="Q433" s="52"/>
      <c r="R433" s="52"/>
      <c r="S433" s="52"/>
      <c r="T433" s="52"/>
      <c r="U433" s="52"/>
      <c r="V433" s="52"/>
      <c r="W433" s="52"/>
      <c r="X433" s="52"/>
      <c r="Y433" s="52"/>
      <c r="Z433" s="52"/>
      <c r="AA433" s="52"/>
      <c r="AB433" s="52"/>
      <c r="AC433" s="52"/>
      <c r="AD433" s="52"/>
      <c r="AE433" s="52"/>
      <c r="AF433" s="52"/>
      <c r="AG433" s="52"/>
      <c r="AH433" s="52"/>
      <c r="AI433" s="52"/>
      <c r="AJ433" s="52"/>
      <c r="AK433" s="52"/>
      <c r="AL433" s="52"/>
      <c r="AM433" s="52"/>
      <c r="AN433" s="52"/>
      <c r="AO433" s="52"/>
      <c r="AP433" s="52"/>
      <c r="AQ433" s="52"/>
      <c r="AR433" s="52"/>
      <c r="AS433" s="52"/>
      <c r="AT433" s="52"/>
      <c r="AU433" s="52"/>
      <c r="AV433" s="52"/>
      <c r="AW433" s="52"/>
      <c r="AX433" s="52"/>
      <c r="AY433" s="52"/>
      <c r="AZ433" s="52"/>
      <c r="BA433" s="52"/>
      <c r="BB433" s="52"/>
      <c r="BC433" s="52"/>
      <c r="BD433" s="52"/>
      <c r="BE433" s="52"/>
      <c r="BF433" s="52"/>
      <c r="BG433" s="52"/>
    </row>
    <row r="434" spans="1:59" ht="15.75" customHeight="1">
      <c r="A434" s="58"/>
      <c r="B434" s="52"/>
      <c r="C434" s="52"/>
      <c r="D434" s="52"/>
      <c r="E434" s="52"/>
      <c r="F434" s="52"/>
      <c r="G434" s="52"/>
      <c r="H434" s="52"/>
      <c r="I434" s="52"/>
      <c r="J434" s="52"/>
      <c r="K434" s="52"/>
      <c r="L434" s="52"/>
      <c r="M434" s="52"/>
      <c r="N434" s="52"/>
      <c r="O434" s="52"/>
      <c r="P434" s="52"/>
      <c r="Q434" s="52"/>
      <c r="R434" s="52"/>
      <c r="S434" s="52"/>
      <c r="T434" s="52"/>
      <c r="U434" s="52"/>
      <c r="V434" s="52"/>
      <c r="W434" s="52"/>
      <c r="X434" s="52"/>
      <c r="Y434" s="52"/>
      <c r="Z434" s="52"/>
      <c r="AA434" s="52"/>
      <c r="AB434" s="52"/>
      <c r="AC434" s="52"/>
      <c r="AD434" s="52"/>
      <c r="AE434" s="52"/>
      <c r="AF434" s="52"/>
      <c r="AG434" s="52"/>
      <c r="AH434" s="52"/>
      <c r="AI434" s="52"/>
      <c r="AJ434" s="52"/>
      <c r="AK434" s="52"/>
      <c r="AL434" s="52"/>
      <c r="AM434" s="52"/>
      <c r="AN434" s="52"/>
      <c r="AO434" s="52"/>
      <c r="AP434" s="52"/>
      <c r="AQ434" s="52"/>
      <c r="AR434" s="52"/>
      <c r="AS434" s="52"/>
      <c r="AT434" s="52"/>
      <c r="AU434" s="52"/>
      <c r="AV434" s="52"/>
      <c r="AW434" s="52"/>
      <c r="AX434" s="52"/>
      <c r="AY434" s="52"/>
      <c r="AZ434" s="52"/>
      <c r="BA434" s="52"/>
      <c r="BB434" s="52"/>
      <c r="BC434" s="52"/>
      <c r="BD434" s="52"/>
      <c r="BE434" s="52"/>
      <c r="BF434" s="52"/>
      <c r="BG434" s="52"/>
    </row>
    <row r="435" spans="1:59" ht="15.75" customHeight="1">
      <c r="A435" s="58"/>
      <c r="B435" s="52"/>
      <c r="C435" s="52"/>
      <c r="D435" s="52"/>
      <c r="E435" s="52"/>
      <c r="F435" s="52"/>
      <c r="G435" s="52"/>
      <c r="H435" s="52"/>
      <c r="I435" s="52"/>
      <c r="J435" s="52"/>
      <c r="K435" s="52"/>
      <c r="L435" s="52"/>
      <c r="M435" s="52"/>
      <c r="N435" s="52"/>
      <c r="O435" s="52"/>
      <c r="P435" s="52"/>
      <c r="Q435" s="52"/>
      <c r="R435" s="52"/>
      <c r="S435" s="52"/>
      <c r="T435" s="52"/>
      <c r="U435" s="52"/>
      <c r="V435" s="52"/>
      <c r="W435" s="52"/>
      <c r="X435" s="52"/>
      <c r="Y435" s="52"/>
      <c r="Z435" s="52"/>
      <c r="AA435" s="52"/>
      <c r="AB435" s="52"/>
      <c r="AC435" s="52"/>
      <c r="AD435" s="52"/>
      <c r="AE435" s="52"/>
      <c r="AF435" s="52"/>
      <c r="AG435" s="52"/>
      <c r="AH435" s="52"/>
      <c r="AI435" s="52"/>
      <c r="AJ435" s="52"/>
      <c r="AK435" s="52"/>
      <c r="AL435" s="52"/>
      <c r="AM435" s="52"/>
      <c r="AN435" s="52"/>
      <c r="AO435" s="52"/>
      <c r="AP435" s="52"/>
      <c r="AQ435" s="52"/>
      <c r="AR435" s="52"/>
      <c r="AS435" s="52"/>
      <c r="AT435" s="52"/>
      <c r="AU435" s="52"/>
      <c r="AV435" s="52"/>
      <c r="AW435" s="52"/>
      <c r="AX435" s="52"/>
      <c r="AY435" s="52"/>
      <c r="AZ435" s="52"/>
      <c r="BA435" s="52"/>
      <c r="BB435" s="52"/>
      <c r="BC435" s="52"/>
      <c r="BD435" s="52"/>
      <c r="BE435" s="52"/>
      <c r="BF435" s="52"/>
      <c r="BG435" s="52"/>
    </row>
    <row r="436" spans="1:59" ht="15.75" customHeight="1">
      <c r="A436" s="58"/>
      <c r="B436" s="52"/>
      <c r="C436" s="52"/>
      <c r="D436" s="52"/>
      <c r="E436" s="52"/>
      <c r="F436" s="52"/>
      <c r="G436" s="52"/>
      <c r="H436" s="52"/>
      <c r="I436" s="52"/>
      <c r="J436" s="52"/>
      <c r="K436" s="52"/>
      <c r="L436" s="52"/>
      <c r="M436" s="52"/>
      <c r="N436" s="52"/>
      <c r="O436" s="52"/>
      <c r="P436" s="52"/>
      <c r="Q436" s="52"/>
      <c r="R436" s="52"/>
      <c r="S436" s="52"/>
      <c r="T436" s="52"/>
      <c r="U436" s="52"/>
      <c r="V436" s="52"/>
      <c r="W436" s="52"/>
      <c r="X436" s="52"/>
      <c r="Y436" s="52"/>
      <c r="Z436" s="52"/>
      <c r="AA436" s="52"/>
      <c r="AB436" s="52"/>
      <c r="AC436" s="52"/>
      <c r="AD436" s="52"/>
      <c r="AE436" s="52"/>
      <c r="AF436" s="52"/>
      <c r="AG436" s="52"/>
      <c r="AH436" s="52"/>
      <c r="AI436" s="52"/>
      <c r="AJ436" s="52"/>
      <c r="AK436" s="52"/>
      <c r="AL436" s="52"/>
      <c r="AM436" s="52"/>
      <c r="AN436" s="52"/>
      <c r="AO436" s="52"/>
      <c r="AP436" s="52"/>
      <c r="AQ436" s="52"/>
      <c r="AR436" s="52"/>
      <c r="AS436" s="52"/>
      <c r="AT436" s="52"/>
      <c r="AU436" s="52"/>
      <c r="AV436" s="52"/>
      <c r="AW436" s="52"/>
      <c r="AX436" s="52"/>
      <c r="AY436" s="52"/>
      <c r="AZ436" s="52"/>
      <c r="BA436" s="52"/>
      <c r="BB436" s="52"/>
      <c r="BC436" s="52"/>
      <c r="BD436" s="52"/>
      <c r="BE436" s="52"/>
      <c r="BF436" s="52"/>
      <c r="BG436" s="52"/>
    </row>
    <row r="437" spans="1:59" ht="15.75" customHeight="1">
      <c r="A437" s="58"/>
      <c r="B437" s="52"/>
      <c r="C437" s="52"/>
      <c r="D437" s="52"/>
      <c r="E437" s="52"/>
      <c r="F437" s="52"/>
      <c r="G437" s="52"/>
      <c r="H437" s="52"/>
      <c r="I437" s="52"/>
      <c r="J437" s="52"/>
      <c r="K437" s="52"/>
      <c r="L437" s="52"/>
      <c r="M437" s="52"/>
      <c r="N437" s="52"/>
      <c r="O437" s="52"/>
      <c r="P437" s="52"/>
      <c r="Q437" s="52"/>
      <c r="R437" s="52"/>
      <c r="S437" s="52"/>
      <c r="T437" s="52"/>
      <c r="U437" s="52"/>
      <c r="V437" s="52"/>
      <c r="W437" s="52"/>
      <c r="X437" s="52"/>
      <c r="Y437" s="52"/>
      <c r="Z437" s="52"/>
      <c r="AA437" s="52"/>
      <c r="AB437" s="52"/>
      <c r="AC437" s="52"/>
      <c r="AD437" s="52"/>
      <c r="AE437" s="52"/>
      <c r="AF437" s="52"/>
      <c r="AG437" s="52"/>
      <c r="AH437" s="52"/>
      <c r="AI437" s="52"/>
      <c r="AJ437" s="52"/>
      <c r="AK437" s="52"/>
      <c r="AL437" s="52"/>
      <c r="AM437" s="52"/>
      <c r="AN437" s="52"/>
      <c r="AO437" s="52"/>
      <c r="AP437" s="52"/>
      <c r="AQ437" s="52"/>
      <c r="AR437" s="52"/>
      <c r="AS437" s="52"/>
      <c r="AT437" s="52"/>
      <c r="AU437" s="52"/>
      <c r="AV437" s="52"/>
      <c r="AW437" s="52"/>
      <c r="AX437" s="52"/>
      <c r="AY437" s="52"/>
      <c r="AZ437" s="52"/>
      <c r="BA437" s="52"/>
      <c r="BB437" s="52"/>
      <c r="BC437" s="52"/>
      <c r="BD437" s="52"/>
      <c r="BE437" s="52"/>
      <c r="BF437" s="52"/>
      <c r="BG437" s="52"/>
    </row>
    <row r="438" spans="1:59" ht="15.75" customHeight="1">
      <c r="A438" s="58"/>
      <c r="B438" s="52"/>
      <c r="C438" s="52"/>
      <c r="D438" s="52"/>
      <c r="E438" s="52"/>
      <c r="F438" s="52"/>
      <c r="G438" s="52"/>
      <c r="H438" s="52"/>
      <c r="I438" s="52"/>
      <c r="J438" s="52"/>
      <c r="K438" s="52"/>
      <c r="L438" s="52"/>
      <c r="M438" s="52"/>
      <c r="N438" s="52"/>
      <c r="O438" s="52"/>
      <c r="P438" s="52"/>
      <c r="Q438" s="52"/>
      <c r="R438" s="52"/>
      <c r="S438" s="52"/>
      <c r="T438" s="52"/>
      <c r="U438" s="52"/>
      <c r="V438" s="52"/>
      <c r="W438" s="52"/>
      <c r="X438" s="52"/>
      <c r="Y438" s="52"/>
      <c r="Z438" s="52"/>
      <c r="AA438" s="52"/>
      <c r="AB438" s="52"/>
      <c r="AC438" s="52"/>
      <c r="AD438" s="52"/>
      <c r="AE438" s="52"/>
      <c r="AF438" s="52"/>
      <c r="AG438" s="52"/>
      <c r="AH438" s="52"/>
      <c r="AI438" s="52"/>
      <c r="AJ438" s="52"/>
      <c r="AK438" s="52"/>
      <c r="AL438" s="52"/>
      <c r="AM438" s="52"/>
      <c r="AN438" s="52"/>
      <c r="AO438" s="52"/>
      <c r="AP438" s="52"/>
      <c r="AQ438" s="52"/>
      <c r="AR438" s="52"/>
      <c r="AS438" s="52"/>
      <c r="AT438" s="52"/>
      <c r="AU438" s="52"/>
      <c r="AV438" s="52"/>
      <c r="AW438" s="52"/>
      <c r="AX438" s="52"/>
      <c r="AY438" s="52"/>
      <c r="AZ438" s="52"/>
      <c r="BA438" s="52"/>
      <c r="BB438" s="52"/>
      <c r="BC438" s="52"/>
      <c r="BD438" s="52"/>
      <c r="BE438" s="52"/>
      <c r="BF438" s="52"/>
      <c r="BG438" s="52"/>
    </row>
    <row r="439" spans="1:59" ht="15.75" customHeight="1">
      <c r="A439" s="58"/>
      <c r="B439" s="52"/>
      <c r="C439" s="52"/>
      <c r="D439" s="52"/>
      <c r="E439" s="52"/>
      <c r="F439" s="52"/>
      <c r="G439" s="52"/>
      <c r="H439" s="52"/>
      <c r="I439" s="52"/>
      <c r="J439" s="52"/>
      <c r="K439" s="52"/>
      <c r="L439" s="52"/>
      <c r="M439" s="52"/>
      <c r="N439" s="52"/>
      <c r="O439" s="52"/>
      <c r="P439" s="52"/>
      <c r="Q439" s="52"/>
      <c r="R439" s="52"/>
      <c r="S439" s="52"/>
      <c r="T439" s="52"/>
      <c r="U439" s="52"/>
      <c r="V439" s="52"/>
      <c r="W439" s="52"/>
      <c r="X439" s="52"/>
      <c r="Y439" s="52"/>
      <c r="Z439" s="52"/>
      <c r="AA439" s="52"/>
      <c r="AB439" s="52"/>
      <c r="AC439" s="52"/>
      <c r="AD439" s="52"/>
      <c r="AE439" s="52"/>
      <c r="AF439" s="52"/>
      <c r="AG439" s="52"/>
      <c r="AH439" s="52"/>
      <c r="AI439" s="52"/>
      <c r="AJ439" s="52"/>
      <c r="AK439" s="52"/>
      <c r="AL439" s="52"/>
      <c r="AM439" s="52"/>
      <c r="AN439" s="52"/>
      <c r="AO439" s="52"/>
      <c r="AP439" s="52"/>
      <c r="AQ439" s="52"/>
      <c r="AR439" s="52"/>
      <c r="AS439" s="52"/>
      <c r="AT439" s="52"/>
      <c r="AU439" s="52"/>
      <c r="AV439" s="52"/>
      <c r="AW439" s="52"/>
      <c r="AX439" s="52"/>
      <c r="AY439" s="52"/>
      <c r="AZ439" s="52"/>
      <c r="BA439" s="52"/>
      <c r="BB439" s="52"/>
      <c r="BC439" s="52"/>
      <c r="BD439" s="52"/>
      <c r="BE439" s="52"/>
      <c r="BF439" s="52"/>
      <c r="BG439" s="52"/>
    </row>
    <row r="440" spans="1:59" ht="15.75" customHeight="1">
      <c r="A440" s="58"/>
      <c r="B440" s="52"/>
      <c r="C440" s="52"/>
      <c r="D440" s="52"/>
      <c r="E440" s="52"/>
      <c r="F440" s="52"/>
      <c r="G440" s="52"/>
      <c r="H440" s="52"/>
      <c r="I440" s="52"/>
      <c r="J440" s="52"/>
      <c r="K440" s="52"/>
      <c r="L440" s="52"/>
      <c r="M440" s="52"/>
      <c r="N440" s="52"/>
      <c r="O440" s="52"/>
      <c r="P440" s="52"/>
      <c r="Q440" s="52"/>
      <c r="R440" s="52"/>
      <c r="S440" s="52"/>
      <c r="T440" s="52"/>
      <c r="U440" s="52"/>
      <c r="V440" s="52"/>
      <c r="W440" s="52"/>
      <c r="X440" s="52"/>
      <c r="Y440" s="52"/>
      <c r="Z440" s="52"/>
      <c r="AA440" s="52"/>
      <c r="AB440" s="52"/>
      <c r="AC440" s="52"/>
      <c r="AD440" s="52"/>
      <c r="AE440" s="52"/>
      <c r="AF440" s="52"/>
      <c r="AG440" s="52"/>
      <c r="AH440" s="52"/>
      <c r="AI440" s="52"/>
      <c r="AJ440" s="52"/>
      <c r="AK440" s="52"/>
      <c r="AL440" s="52"/>
      <c r="AM440" s="52"/>
      <c r="AN440" s="52"/>
      <c r="AO440" s="52"/>
      <c r="AP440" s="52"/>
      <c r="AQ440" s="52"/>
      <c r="AR440" s="52"/>
      <c r="AS440" s="52"/>
      <c r="AT440" s="52"/>
      <c r="AU440" s="52"/>
      <c r="AV440" s="52"/>
      <c r="AW440" s="52"/>
      <c r="AX440" s="52"/>
      <c r="AY440" s="52"/>
      <c r="AZ440" s="52"/>
      <c r="BA440" s="52"/>
      <c r="BB440" s="52"/>
      <c r="BC440" s="52"/>
      <c r="BD440" s="52"/>
      <c r="BE440" s="52"/>
      <c r="BF440" s="52"/>
      <c r="BG440" s="52"/>
    </row>
    <row r="441" spans="1:59" ht="15.75" customHeight="1">
      <c r="A441" s="58"/>
      <c r="B441" s="52"/>
      <c r="C441" s="52"/>
      <c r="D441" s="52"/>
      <c r="E441" s="52"/>
      <c r="F441" s="52"/>
      <c r="G441" s="52"/>
      <c r="H441" s="52"/>
      <c r="I441" s="52"/>
      <c r="J441" s="52"/>
      <c r="K441" s="52"/>
      <c r="L441" s="52"/>
      <c r="M441" s="52"/>
      <c r="N441" s="52"/>
      <c r="O441" s="52"/>
      <c r="P441" s="52"/>
      <c r="Q441" s="52"/>
      <c r="R441" s="52"/>
      <c r="S441" s="52"/>
      <c r="T441" s="52"/>
      <c r="U441" s="52"/>
      <c r="V441" s="52"/>
      <c r="W441" s="52"/>
      <c r="X441" s="52"/>
      <c r="Y441" s="52"/>
      <c r="Z441" s="52"/>
      <c r="AA441" s="52"/>
      <c r="AB441" s="52"/>
      <c r="AC441" s="52"/>
      <c r="AD441" s="52"/>
      <c r="AE441" s="52"/>
      <c r="AF441" s="52"/>
      <c r="AG441" s="52"/>
      <c r="AH441" s="52"/>
      <c r="AI441" s="52"/>
      <c r="AJ441" s="52"/>
      <c r="AK441" s="52"/>
      <c r="AL441" s="52"/>
      <c r="AM441" s="52"/>
      <c r="AN441" s="52"/>
      <c r="AO441" s="52"/>
      <c r="AP441" s="52"/>
      <c r="AQ441" s="52"/>
      <c r="AR441" s="52"/>
      <c r="AS441" s="52"/>
      <c r="AT441" s="52"/>
      <c r="AU441" s="52"/>
      <c r="AV441" s="52"/>
      <c r="AW441" s="52"/>
      <c r="AX441" s="52"/>
      <c r="AY441" s="52"/>
      <c r="AZ441" s="52"/>
      <c r="BA441" s="52"/>
      <c r="BB441" s="52"/>
      <c r="BC441" s="52"/>
      <c r="BD441" s="52"/>
      <c r="BE441" s="52"/>
      <c r="BF441" s="52"/>
      <c r="BG441" s="52"/>
    </row>
    <row r="442" spans="1:59" ht="15.75" customHeight="1">
      <c r="A442" s="58"/>
      <c r="B442" s="52"/>
      <c r="C442" s="52"/>
      <c r="D442" s="52"/>
      <c r="E442" s="52"/>
      <c r="F442" s="52"/>
      <c r="G442" s="52"/>
      <c r="H442" s="52"/>
      <c r="I442" s="52"/>
      <c r="J442" s="52"/>
      <c r="K442" s="52"/>
      <c r="L442" s="52"/>
      <c r="M442" s="52"/>
      <c r="N442" s="52"/>
      <c r="O442" s="52"/>
      <c r="P442" s="52"/>
      <c r="Q442" s="52"/>
      <c r="R442" s="52"/>
      <c r="S442" s="52"/>
      <c r="T442" s="52"/>
      <c r="U442" s="52"/>
      <c r="V442" s="52"/>
      <c r="W442" s="52"/>
      <c r="X442" s="52"/>
      <c r="Y442" s="52"/>
      <c r="Z442" s="52"/>
      <c r="AA442" s="52"/>
      <c r="AB442" s="52"/>
      <c r="AC442" s="52"/>
      <c r="AD442" s="52"/>
      <c r="AE442" s="52"/>
      <c r="AF442" s="52"/>
      <c r="AG442" s="52"/>
      <c r="AH442" s="52"/>
      <c r="AI442" s="52"/>
      <c r="AJ442" s="52"/>
      <c r="AK442" s="52"/>
      <c r="AL442" s="52"/>
      <c r="AM442" s="52"/>
      <c r="AN442" s="52"/>
      <c r="AO442" s="52"/>
      <c r="AP442" s="52"/>
      <c r="AQ442" s="52"/>
      <c r="AR442" s="52"/>
      <c r="AS442" s="52"/>
      <c r="AT442" s="52"/>
      <c r="AU442" s="52"/>
      <c r="AV442" s="52"/>
      <c r="AW442" s="52"/>
      <c r="AX442" s="52"/>
      <c r="AY442" s="52"/>
      <c r="AZ442" s="52"/>
      <c r="BA442" s="52"/>
      <c r="BB442" s="52"/>
      <c r="BC442" s="52"/>
      <c r="BD442" s="52"/>
      <c r="BE442" s="52"/>
      <c r="BF442" s="52"/>
      <c r="BG442" s="52"/>
    </row>
    <row r="443" spans="1:59" ht="15.75" customHeight="1">
      <c r="A443" s="58"/>
      <c r="B443" s="52"/>
      <c r="C443" s="52"/>
      <c r="D443" s="52"/>
      <c r="E443" s="52"/>
      <c r="F443" s="52"/>
      <c r="G443" s="52"/>
      <c r="H443" s="52"/>
      <c r="I443" s="52"/>
      <c r="J443" s="52"/>
      <c r="K443" s="52"/>
      <c r="L443" s="52"/>
      <c r="M443" s="52"/>
      <c r="N443" s="52"/>
      <c r="O443" s="52"/>
      <c r="P443" s="52"/>
      <c r="Q443" s="52"/>
      <c r="R443" s="52"/>
      <c r="S443" s="52"/>
      <c r="T443" s="52"/>
      <c r="U443" s="52"/>
      <c r="V443" s="52"/>
      <c r="W443" s="52"/>
      <c r="X443" s="52"/>
      <c r="Y443" s="52"/>
      <c r="Z443" s="52"/>
      <c r="AA443" s="52"/>
      <c r="AB443" s="52"/>
      <c r="AC443" s="52"/>
      <c r="AD443" s="52"/>
      <c r="AE443" s="52"/>
      <c r="AF443" s="52"/>
      <c r="AG443" s="52"/>
      <c r="AH443" s="52"/>
      <c r="AI443" s="52"/>
      <c r="AJ443" s="52"/>
      <c r="AK443" s="52"/>
      <c r="AL443" s="52"/>
      <c r="AM443" s="52"/>
      <c r="AN443" s="52"/>
      <c r="AO443" s="52"/>
      <c r="AP443" s="52"/>
      <c r="AQ443" s="52"/>
      <c r="AR443" s="52"/>
      <c r="AS443" s="52"/>
      <c r="AT443" s="52"/>
      <c r="AU443" s="52"/>
      <c r="AV443" s="52"/>
      <c r="AW443" s="52"/>
      <c r="AX443" s="52"/>
      <c r="AY443" s="52"/>
      <c r="AZ443" s="52"/>
      <c r="BA443" s="52"/>
      <c r="BB443" s="52"/>
      <c r="BC443" s="52"/>
      <c r="BD443" s="52"/>
      <c r="BE443" s="52"/>
      <c r="BF443" s="52"/>
      <c r="BG443" s="52"/>
    </row>
    <row r="444" spans="1:59" ht="15.75" customHeight="1">
      <c r="A444" s="58"/>
      <c r="B444" s="52"/>
      <c r="C444" s="52"/>
      <c r="D444" s="52"/>
      <c r="E444" s="52"/>
      <c r="F444" s="52"/>
      <c r="G444" s="52"/>
      <c r="H444" s="52"/>
      <c r="I444" s="52"/>
      <c r="J444" s="52"/>
      <c r="K444" s="52"/>
      <c r="L444" s="52"/>
      <c r="M444" s="52"/>
      <c r="N444" s="52"/>
      <c r="O444" s="52"/>
      <c r="P444" s="52"/>
      <c r="Q444" s="52"/>
      <c r="R444" s="52"/>
      <c r="S444" s="52"/>
      <c r="T444" s="52"/>
      <c r="U444" s="52"/>
      <c r="V444" s="52"/>
      <c r="W444" s="52"/>
      <c r="X444" s="52"/>
      <c r="Y444" s="52"/>
      <c r="Z444" s="52"/>
      <c r="AA444" s="52"/>
      <c r="AB444" s="52"/>
      <c r="AC444" s="52"/>
      <c r="AD444" s="52"/>
      <c r="AE444" s="52"/>
      <c r="AF444" s="52"/>
      <c r="AG444" s="52"/>
      <c r="AH444" s="52"/>
      <c r="AI444" s="52"/>
      <c r="AJ444" s="52"/>
      <c r="AK444" s="52"/>
      <c r="AL444" s="52"/>
      <c r="AM444" s="52"/>
      <c r="AN444" s="52"/>
      <c r="AO444" s="52"/>
      <c r="AP444" s="52"/>
      <c r="AQ444" s="52"/>
      <c r="AR444" s="52"/>
      <c r="AS444" s="52"/>
      <c r="AT444" s="52"/>
      <c r="AU444" s="52"/>
      <c r="AV444" s="52"/>
      <c r="AW444" s="52"/>
      <c r="AX444" s="52"/>
      <c r="AY444" s="52"/>
      <c r="AZ444" s="52"/>
      <c r="BA444" s="52"/>
      <c r="BB444" s="52"/>
      <c r="BC444" s="52"/>
      <c r="BD444" s="52"/>
      <c r="BE444" s="52"/>
      <c r="BF444" s="52"/>
      <c r="BG444" s="52"/>
    </row>
    <row r="445" spans="1:59" ht="15.75" customHeight="1">
      <c r="A445" s="58"/>
      <c r="B445" s="52"/>
      <c r="C445" s="52"/>
      <c r="D445" s="52"/>
      <c r="E445" s="52"/>
      <c r="F445" s="52"/>
      <c r="G445" s="52"/>
      <c r="H445" s="52"/>
      <c r="I445" s="52"/>
      <c r="J445" s="52"/>
      <c r="K445" s="52"/>
      <c r="L445" s="52"/>
      <c r="M445" s="52"/>
      <c r="N445" s="52"/>
      <c r="O445" s="52"/>
      <c r="P445" s="52"/>
      <c r="Q445" s="52"/>
      <c r="R445" s="52"/>
      <c r="S445" s="52"/>
      <c r="T445" s="52"/>
      <c r="U445" s="52"/>
      <c r="V445" s="52"/>
      <c r="W445" s="52"/>
      <c r="X445" s="52"/>
      <c r="Y445" s="52"/>
      <c r="Z445" s="52"/>
      <c r="AA445" s="52"/>
      <c r="AB445" s="52"/>
      <c r="AC445" s="52"/>
      <c r="AD445" s="52"/>
      <c r="AE445" s="52"/>
      <c r="AF445" s="52"/>
      <c r="AG445" s="52"/>
      <c r="AH445" s="52"/>
      <c r="AI445" s="52"/>
      <c r="AJ445" s="52"/>
      <c r="AK445" s="52"/>
      <c r="AL445" s="52"/>
      <c r="AM445" s="52"/>
      <c r="AN445" s="52"/>
      <c r="AO445" s="52"/>
      <c r="AP445" s="52"/>
      <c r="AQ445" s="52"/>
      <c r="AR445" s="52"/>
      <c r="AS445" s="52"/>
      <c r="AT445" s="52"/>
      <c r="AU445" s="52"/>
      <c r="AV445" s="52"/>
      <c r="AW445" s="52"/>
      <c r="AX445" s="52"/>
      <c r="AY445" s="52"/>
      <c r="AZ445" s="52"/>
      <c r="BA445" s="52"/>
      <c r="BB445" s="52"/>
      <c r="BC445" s="52"/>
      <c r="BD445" s="52"/>
      <c r="BE445" s="52"/>
      <c r="BF445" s="52"/>
      <c r="BG445" s="52"/>
    </row>
    <row r="446" spans="1:59" ht="15.75" customHeight="1">
      <c r="A446" s="58"/>
      <c r="B446" s="52"/>
      <c r="C446" s="52"/>
      <c r="D446" s="52"/>
      <c r="E446" s="52"/>
      <c r="F446" s="52"/>
      <c r="G446" s="52"/>
      <c r="H446" s="52"/>
      <c r="I446" s="52"/>
      <c r="J446" s="52"/>
      <c r="K446" s="52"/>
      <c r="L446" s="52"/>
      <c r="M446" s="52"/>
      <c r="N446" s="52"/>
      <c r="O446" s="52"/>
      <c r="P446" s="52"/>
      <c r="Q446" s="52"/>
      <c r="R446" s="52"/>
      <c r="S446" s="52"/>
      <c r="T446" s="52"/>
      <c r="U446" s="52"/>
      <c r="V446" s="52"/>
      <c r="W446" s="52"/>
      <c r="X446" s="52"/>
      <c r="Y446" s="52"/>
      <c r="Z446" s="52"/>
      <c r="AA446" s="52"/>
      <c r="AB446" s="52"/>
      <c r="AC446" s="52"/>
      <c r="AD446" s="52"/>
      <c r="AE446" s="52"/>
      <c r="AF446" s="52"/>
      <c r="AG446" s="52"/>
      <c r="AH446" s="52"/>
      <c r="AI446" s="52"/>
      <c r="AJ446" s="52"/>
      <c r="AK446" s="52"/>
      <c r="AL446" s="52"/>
      <c r="AM446" s="52"/>
      <c r="AN446" s="52"/>
      <c r="AO446" s="52"/>
      <c r="AP446" s="52"/>
      <c r="AQ446" s="52"/>
      <c r="AR446" s="52"/>
      <c r="AS446" s="52"/>
      <c r="AT446" s="52"/>
      <c r="AU446" s="52"/>
      <c r="AV446" s="52"/>
      <c r="AW446" s="52"/>
      <c r="AX446" s="52"/>
      <c r="AY446" s="52"/>
      <c r="AZ446" s="52"/>
      <c r="BA446" s="52"/>
      <c r="BB446" s="52"/>
      <c r="BC446" s="52"/>
      <c r="BD446" s="52"/>
      <c r="BE446" s="52"/>
      <c r="BF446" s="52"/>
      <c r="BG446" s="52"/>
    </row>
    <row r="447" spans="1:59" ht="15.75" customHeight="1">
      <c r="A447" s="58"/>
      <c r="B447" s="52"/>
      <c r="C447" s="52"/>
      <c r="D447" s="52"/>
      <c r="E447" s="52"/>
      <c r="F447" s="52"/>
      <c r="G447" s="52"/>
      <c r="H447" s="52"/>
      <c r="I447" s="52"/>
      <c r="J447" s="52"/>
      <c r="K447" s="52"/>
      <c r="L447" s="52"/>
      <c r="M447" s="52"/>
      <c r="N447" s="52"/>
      <c r="O447" s="52"/>
      <c r="P447" s="52"/>
      <c r="Q447" s="52"/>
      <c r="R447" s="52"/>
      <c r="S447" s="52"/>
      <c r="T447" s="52"/>
      <c r="U447" s="52"/>
      <c r="V447" s="52"/>
      <c r="W447" s="52"/>
      <c r="X447" s="52"/>
      <c r="Y447" s="52"/>
      <c r="Z447" s="52"/>
      <c r="AA447" s="52"/>
      <c r="AB447" s="52"/>
      <c r="AC447" s="52"/>
      <c r="AD447" s="52"/>
      <c r="AE447" s="52"/>
      <c r="AF447" s="52"/>
      <c r="AG447" s="52"/>
      <c r="AH447" s="52"/>
      <c r="AI447" s="52"/>
      <c r="AJ447" s="52"/>
      <c r="AK447" s="52"/>
      <c r="AL447" s="52"/>
      <c r="AM447" s="52"/>
      <c r="AN447" s="52"/>
      <c r="AO447" s="52"/>
      <c r="AP447" s="52"/>
      <c r="AQ447" s="52"/>
      <c r="AR447" s="52"/>
      <c r="AS447" s="52"/>
      <c r="AT447" s="52"/>
      <c r="AU447" s="52"/>
      <c r="AV447" s="52"/>
      <c r="AW447" s="52"/>
      <c r="AX447" s="52"/>
      <c r="AY447" s="52"/>
      <c r="AZ447" s="52"/>
      <c r="BA447" s="52"/>
      <c r="BB447" s="52"/>
      <c r="BC447" s="52"/>
      <c r="BD447" s="52"/>
      <c r="BE447" s="52"/>
      <c r="BF447" s="52"/>
      <c r="BG447" s="52"/>
    </row>
    <row r="448" spans="1:59" ht="15.75" customHeight="1">
      <c r="A448" s="58"/>
      <c r="B448" s="52"/>
      <c r="C448" s="52"/>
      <c r="D448" s="52"/>
      <c r="E448" s="52"/>
      <c r="F448" s="52"/>
      <c r="G448" s="52"/>
      <c r="H448" s="52"/>
      <c r="I448" s="52"/>
      <c r="J448" s="52"/>
      <c r="K448" s="52"/>
      <c r="L448" s="52"/>
      <c r="M448" s="52"/>
      <c r="N448" s="52"/>
      <c r="O448" s="52"/>
      <c r="P448" s="52"/>
      <c r="Q448" s="52"/>
      <c r="R448" s="52"/>
      <c r="S448" s="52"/>
      <c r="T448" s="52"/>
      <c r="U448" s="52"/>
      <c r="V448" s="52"/>
      <c r="W448" s="52"/>
      <c r="X448" s="52"/>
      <c r="Y448" s="52"/>
      <c r="Z448" s="52"/>
      <c r="AA448" s="52"/>
      <c r="AB448" s="52"/>
      <c r="AC448" s="52"/>
      <c r="AD448" s="52"/>
      <c r="AE448" s="52"/>
      <c r="AF448" s="52"/>
      <c r="AG448" s="52"/>
      <c r="AH448" s="52"/>
      <c r="AI448" s="52"/>
      <c r="AJ448" s="52"/>
      <c r="AK448" s="52"/>
      <c r="AL448" s="52"/>
      <c r="AM448" s="52"/>
      <c r="AN448" s="52"/>
      <c r="AO448" s="52"/>
      <c r="AP448" s="52"/>
      <c r="AQ448" s="52"/>
      <c r="AR448" s="52"/>
      <c r="AS448" s="52"/>
      <c r="AT448" s="52"/>
      <c r="AU448" s="52"/>
      <c r="AV448" s="52"/>
      <c r="AW448" s="52"/>
      <c r="AX448" s="52"/>
      <c r="AY448" s="52"/>
      <c r="AZ448" s="52"/>
      <c r="BA448" s="52"/>
      <c r="BB448" s="52"/>
      <c r="BC448" s="52"/>
      <c r="BD448" s="52"/>
      <c r="BE448" s="52"/>
      <c r="BF448" s="52"/>
      <c r="BG448" s="52"/>
    </row>
    <row r="449" spans="1:59" ht="15.75" customHeight="1">
      <c r="A449" s="58"/>
      <c r="B449" s="52"/>
      <c r="C449" s="52"/>
      <c r="D449" s="52"/>
      <c r="E449" s="52"/>
      <c r="F449" s="52"/>
      <c r="G449" s="52"/>
      <c r="H449" s="52"/>
      <c r="I449" s="52"/>
      <c r="J449" s="52"/>
      <c r="K449" s="52"/>
      <c r="L449" s="52"/>
      <c r="M449" s="52"/>
      <c r="N449" s="52"/>
      <c r="O449" s="52"/>
      <c r="P449" s="52"/>
      <c r="Q449" s="52"/>
      <c r="R449" s="52"/>
      <c r="S449" s="52"/>
      <c r="T449" s="52"/>
      <c r="U449" s="52"/>
      <c r="V449" s="52"/>
      <c r="W449" s="52"/>
      <c r="X449" s="52"/>
      <c r="Y449" s="52"/>
      <c r="Z449" s="52"/>
      <c r="AA449" s="52"/>
      <c r="AB449" s="52"/>
      <c r="AC449" s="52"/>
      <c r="AD449" s="52"/>
      <c r="AE449" s="52"/>
      <c r="AF449" s="52"/>
      <c r="AG449" s="52"/>
      <c r="AH449" s="52"/>
      <c r="AI449" s="52"/>
      <c r="AJ449" s="52"/>
      <c r="AK449" s="52"/>
      <c r="AL449" s="52"/>
      <c r="AM449" s="52"/>
      <c r="AN449" s="52"/>
      <c r="AO449" s="52"/>
      <c r="AP449" s="52"/>
      <c r="AQ449" s="52"/>
      <c r="AR449" s="52"/>
      <c r="AS449" s="52"/>
      <c r="AT449" s="52"/>
      <c r="AU449" s="52"/>
      <c r="AV449" s="52"/>
      <c r="AW449" s="52"/>
      <c r="AX449" s="52"/>
      <c r="AY449" s="52"/>
      <c r="AZ449" s="52"/>
      <c r="BA449" s="52"/>
      <c r="BB449" s="52"/>
      <c r="BC449" s="52"/>
      <c r="BD449" s="52"/>
      <c r="BE449" s="52"/>
      <c r="BF449" s="52"/>
      <c r="BG449" s="52"/>
    </row>
    <row r="450" spans="1:59" ht="15.75" customHeight="1">
      <c r="A450" s="58"/>
      <c r="B450" s="52"/>
      <c r="C450" s="52"/>
      <c r="D450" s="52"/>
      <c r="E450" s="52"/>
      <c r="F450" s="52"/>
      <c r="G450" s="52"/>
      <c r="H450" s="52"/>
      <c r="I450" s="52"/>
      <c r="J450" s="52"/>
      <c r="K450" s="52"/>
      <c r="L450" s="52"/>
      <c r="M450" s="52"/>
      <c r="N450" s="52"/>
      <c r="O450" s="52"/>
      <c r="P450" s="52"/>
      <c r="Q450" s="52"/>
      <c r="R450" s="52"/>
      <c r="S450" s="52"/>
      <c r="T450" s="52"/>
      <c r="U450" s="52"/>
      <c r="V450" s="52"/>
      <c r="W450" s="52"/>
      <c r="X450" s="52"/>
      <c r="Y450" s="52"/>
      <c r="Z450" s="52"/>
      <c r="AA450" s="52"/>
      <c r="AB450" s="52"/>
      <c r="AC450" s="52"/>
      <c r="AD450" s="52"/>
      <c r="AE450" s="52"/>
      <c r="AF450" s="52"/>
      <c r="AG450" s="52"/>
      <c r="AH450" s="52"/>
      <c r="AI450" s="52"/>
      <c r="AJ450" s="52"/>
      <c r="AK450" s="52"/>
      <c r="AL450" s="52"/>
      <c r="AM450" s="52"/>
      <c r="AN450" s="52"/>
      <c r="AO450" s="52"/>
      <c r="AP450" s="52"/>
      <c r="AQ450" s="52"/>
      <c r="AR450" s="52"/>
      <c r="AS450" s="52"/>
      <c r="AT450" s="52"/>
      <c r="AU450" s="52"/>
      <c r="AV450" s="52"/>
      <c r="AW450" s="52"/>
      <c r="AX450" s="52"/>
      <c r="AY450" s="52"/>
      <c r="AZ450" s="52"/>
      <c r="BA450" s="52"/>
      <c r="BB450" s="52"/>
      <c r="BC450" s="52"/>
      <c r="BD450" s="52"/>
      <c r="BE450" s="52"/>
      <c r="BF450" s="52"/>
      <c r="BG450" s="52"/>
    </row>
    <row r="451" spans="1:59" ht="15.75" customHeight="1">
      <c r="A451" s="58"/>
      <c r="B451" s="52"/>
      <c r="C451" s="52"/>
      <c r="D451" s="52"/>
      <c r="E451" s="52"/>
      <c r="F451" s="52"/>
      <c r="G451" s="52"/>
      <c r="H451" s="52"/>
      <c r="I451" s="52"/>
      <c r="J451" s="52"/>
      <c r="K451" s="52"/>
      <c r="L451" s="52"/>
      <c r="M451" s="52"/>
      <c r="N451" s="52"/>
      <c r="O451" s="52"/>
      <c r="P451" s="52"/>
      <c r="Q451" s="52"/>
      <c r="R451" s="52"/>
      <c r="S451" s="52"/>
      <c r="T451" s="52"/>
      <c r="U451" s="52"/>
      <c r="V451" s="52"/>
      <c r="W451" s="52"/>
      <c r="X451" s="52"/>
      <c r="Y451" s="52"/>
      <c r="Z451" s="52"/>
      <c r="AA451" s="52"/>
      <c r="AB451" s="52"/>
      <c r="AC451" s="52"/>
      <c r="AD451" s="52"/>
      <c r="AE451" s="52"/>
      <c r="AF451" s="52"/>
      <c r="AG451" s="52"/>
      <c r="AH451" s="52"/>
      <c r="AI451" s="52"/>
      <c r="AJ451" s="52"/>
      <c r="AK451" s="52"/>
      <c r="AL451" s="52"/>
      <c r="AM451" s="52"/>
      <c r="AN451" s="52"/>
      <c r="AO451" s="52"/>
      <c r="AP451" s="52"/>
      <c r="AQ451" s="52"/>
      <c r="AR451" s="52"/>
      <c r="AS451" s="52"/>
      <c r="AT451" s="52"/>
      <c r="AU451" s="52"/>
      <c r="AV451" s="52"/>
      <c r="AW451" s="52"/>
      <c r="AX451" s="52"/>
      <c r="AY451" s="52"/>
      <c r="AZ451" s="52"/>
      <c r="BA451" s="52"/>
      <c r="BB451" s="52"/>
      <c r="BC451" s="52"/>
      <c r="BD451" s="52"/>
      <c r="BE451" s="52"/>
      <c r="BF451" s="52"/>
      <c r="BG451" s="52"/>
    </row>
    <row r="452" spans="1:59" ht="15.75" customHeight="1">
      <c r="A452" s="58"/>
      <c r="B452" s="52"/>
      <c r="C452" s="52"/>
      <c r="D452" s="52"/>
      <c r="E452" s="52"/>
      <c r="F452" s="52"/>
      <c r="G452" s="52"/>
      <c r="H452" s="52"/>
      <c r="I452" s="52"/>
      <c r="J452" s="52"/>
      <c r="K452" s="52"/>
      <c r="L452" s="52"/>
      <c r="M452" s="52"/>
      <c r="N452" s="52"/>
      <c r="O452" s="52"/>
      <c r="P452" s="52"/>
      <c r="Q452" s="52"/>
      <c r="R452" s="52"/>
      <c r="S452" s="52"/>
      <c r="T452" s="52"/>
      <c r="U452" s="52"/>
      <c r="V452" s="52"/>
      <c r="W452" s="52"/>
      <c r="X452" s="52"/>
      <c r="Y452" s="52"/>
      <c r="Z452" s="52"/>
      <c r="AA452" s="52"/>
      <c r="AB452" s="52"/>
      <c r="AC452" s="52"/>
      <c r="AD452" s="52"/>
      <c r="AE452" s="52"/>
      <c r="AF452" s="52"/>
      <c r="AG452" s="52"/>
      <c r="AH452" s="52"/>
      <c r="AI452" s="52"/>
      <c r="AJ452" s="52"/>
      <c r="AK452" s="52"/>
      <c r="AL452" s="52"/>
      <c r="AM452" s="52"/>
      <c r="AN452" s="52"/>
      <c r="AO452" s="52"/>
      <c r="AP452" s="52"/>
      <c r="AQ452" s="52"/>
      <c r="AR452" s="52"/>
      <c r="AS452" s="52"/>
      <c r="AT452" s="52"/>
      <c r="AU452" s="52"/>
      <c r="AV452" s="52"/>
      <c r="AW452" s="52"/>
      <c r="AX452" s="52"/>
      <c r="AY452" s="52"/>
      <c r="AZ452" s="52"/>
      <c r="BA452" s="52"/>
      <c r="BB452" s="52"/>
      <c r="BC452" s="52"/>
      <c r="BD452" s="52"/>
      <c r="BE452" s="52"/>
      <c r="BF452" s="52"/>
      <c r="BG452" s="52"/>
    </row>
    <row r="453" spans="1:59" ht="15.75" customHeight="1">
      <c r="A453" s="58"/>
      <c r="B453" s="52"/>
      <c r="C453" s="52"/>
      <c r="D453" s="52"/>
      <c r="E453" s="52"/>
      <c r="F453" s="52"/>
      <c r="G453" s="52"/>
      <c r="H453" s="52"/>
      <c r="I453" s="52"/>
      <c r="J453" s="52"/>
      <c r="K453" s="52"/>
      <c r="L453" s="52"/>
      <c r="M453" s="52"/>
      <c r="N453" s="52"/>
      <c r="O453" s="52"/>
      <c r="P453" s="52"/>
      <c r="Q453" s="52"/>
      <c r="R453" s="52"/>
      <c r="S453" s="52"/>
      <c r="T453" s="52"/>
      <c r="U453" s="52"/>
      <c r="V453" s="52"/>
      <c r="W453" s="52"/>
      <c r="X453" s="52"/>
      <c r="Y453" s="52"/>
      <c r="Z453" s="52"/>
      <c r="AA453" s="52"/>
      <c r="AB453" s="52"/>
      <c r="AC453" s="52"/>
      <c r="AD453" s="52"/>
      <c r="AE453" s="52"/>
      <c r="AF453" s="52"/>
      <c r="AG453" s="52"/>
      <c r="AH453" s="52"/>
      <c r="AI453" s="52"/>
      <c r="AJ453" s="52"/>
      <c r="AK453" s="52"/>
      <c r="AL453" s="52"/>
      <c r="AM453" s="52"/>
      <c r="AN453" s="52"/>
      <c r="AO453" s="52"/>
      <c r="AP453" s="52"/>
      <c r="AQ453" s="52"/>
      <c r="AR453" s="52"/>
      <c r="AS453" s="52"/>
      <c r="AT453" s="52"/>
      <c r="AU453" s="52"/>
      <c r="AV453" s="52"/>
      <c r="AW453" s="52"/>
      <c r="AX453" s="52"/>
      <c r="AY453" s="52"/>
      <c r="AZ453" s="52"/>
      <c r="BA453" s="52"/>
      <c r="BB453" s="52"/>
      <c r="BC453" s="52"/>
      <c r="BD453" s="52"/>
      <c r="BE453" s="52"/>
      <c r="BF453" s="52"/>
      <c r="BG453" s="52"/>
    </row>
    <row r="454" spans="1:59" ht="15.75" customHeight="1">
      <c r="A454" s="58"/>
      <c r="B454" s="52"/>
      <c r="C454" s="52"/>
      <c r="D454" s="52"/>
      <c r="E454" s="52"/>
      <c r="F454" s="52"/>
      <c r="G454" s="52"/>
      <c r="H454" s="52"/>
      <c r="I454" s="52"/>
      <c r="J454" s="52"/>
      <c r="K454" s="52"/>
      <c r="L454" s="52"/>
      <c r="M454" s="52"/>
      <c r="N454" s="52"/>
      <c r="O454" s="52"/>
      <c r="P454" s="52"/>
      <c r="Q454" s="52"/>
      <c r="R454" s="52"/>
      <c r="S454" s="52"/>
      <c r="T454" s="52"/>
      <c r="U454" s="52"/>
      <c r="V454" s="52"/>
      <c r="W454" s="52"/>
      <c r="X454" s="52"/>
      <c r="Y454" s="52"/>
      <c r="Z454" s="52"/>
      <c r="AA454" s="52"/>
      <c r="AB454" s="52"/>
      <c r="AC454" s="52"/>
      <c r="AD454" s="52"/>
      <c r="AE454" s="52"/>
      <c r="AF454" s="52"/>
      <c r="AG454" s="52"/>
      <c r="AH454" s="52"/>
      <c r="AI454" s="52"/>
      <c r="AJ454" s="52"/>
      <c r="AK454" s="52"/>
      <c r="AL454" s="52"/>
      <c r="AM454" s="52"/>
      <c r="AN454" s="52"/>
      <c r="AO454" s="52"/>
      <c r="AP454" s="52"/>
      <c r="AQ454" s="52"/>
      <c r="AR454" s="52"/>
      <c r="AS454" s="52"/>
      <c r="AT454" s="52"/>
      <c r="AU454" s="52"/>
      <c r="AV454" s="52"/>
      <c r="AW454" s="52"/>
      <c r="AX454" s="52"/>
      <c r="AY454" s="52"/>
      <c r="AZ454" s="52"/>
      <c r="BA454" s="52"/>
      <c r="BB454" s="52"/>
      <c r="BC454" s="52"/>
      <c r="BD454" s="52"/>
      <c r="BE454" s="52"/>
      <c r="BF454" s="52"/>
      <c r="BG454" s="52"/>
    </row>
    <row r="455" spans="1:59" ht="15.75" customHeight="1">
      <c r="A455" s="58"/>
      <c r="B455" s="52"/>
      <c r="C455" s="52"/>
      <c r="D455" s="52"/>
      <c r="E455" s="52"/>
      <c r="F455" s="52"/>
      <c r="G455" s="52"/>
      <c r="H455" s="52"/>
      <c r="I455" s="52"/>
      <c r="J455" s="52"/>
      <c r="K455" s="52"/>
      <c r="L455" s="52"/>
      <c r="M455" s="52"/>
      <c r="N455" s="52"/>
      <c r="O455" s="52"/>
      <c r="P455" s="52"/>
      <c r="Q455" s="52"/>
      <c r="R455" s="52"/>
      <c r="S455" s="52"/>
      <c r="T455" s="52"/>
      <c r="U455" s="52"/>
      <c r="V455" s="52"/>
      <c r="W455" s="52"/>
      <c r="X455" s="52"/>
      <c r="Y455" s="52"/>
      <c r="Z455" s="52"/>
      <c r="AA455" s="52"/>
      <c r="AB455" s="52"/>
      <c r="AC455" s="52"/>
      <c r="AD455" s="52"/>
      <c r="AE455" s="52"/>
      <c r="AF455" s="52"/>
      <c r="AG455" s="52"/>
      <c r="AH455" s="52"/>
      <c r="AI455" s="52"/>
      <c r="AJ455" s="52"/>
      <c r="AK455" s="52"/>
      <c r="AL455" s="52"/>
      <c r="AM455" s="52"/>
      <c r="AN455" s="52"/>
      <c r="AO455" s="52"/>
      <c r="AP455" s="52"/>
      <c r="AQ455" s="52"/>
      <c r="AR455" s="52"/>
      <c r="AS455" s="52"/>
      <c r="AT455" s="52"/>
      <c r="AU455" s="52"/>
      <c r="AV455" s="52"/>
      <c r="AW455" s="52"/>
      <c r="AX455" s="52"/>
      <c r="AY455" s="52"/>
      <c r="AZ455" s="52"/>
      <c r="BA455" s="52"/>
      <c r="BB455" s="52"/>
      <c r="BC455" s="52"/>
      <c r="BD455" s="52"/>
      <c r="BE455" s="52"/>
      <c r="BF455" s="52"/>
      <c r="BG455" s="52"/>
    </row>
    <row r="456" spans="1:59" ht="15.75" customHeight="1">
      <c r="A456" s="58"/>
      <c r="B456" s="52"/>
      <c r="C456" s="52"/>
      <c r="D456" s="52"/>
      <c r="E456" s="52"/>
      <c r="F456" s="52"/>
      <c r="G456" s="52"/>
      <c r="H456" s="52"/>
      <c r="I456" s="52"/>
      <c r="J456" s="52"/>
      <c r="K456" s="52"/>
      <c r="L456" s="52"/>
      <c r="M456" s="52"/>
      <c r="N456" s="52"/>
      <c r="O456" s="52"/>
      <c r="P456" s="52"/>
      <c r="Q456" s="52"/>
      <c r="R456" s="52"/>
      <c r="S456" s="52"/>
      <c r="T456" s="52"/>
      <c r="U456" s="52"/>
      <c r="V456" s="52"/>
      <c r="W456" s="52"/>
      <c r="X456" s="52"/>
      <c r="Y456" s="52"/>
      <c r="Z456" s="52"/>
      <c r="AA456" s="52"/>
      <c r="AB456" s="52"/>
      <c r="AC456" s="52"/>
      <c r="AD456" s="52"/>
      <c r="AE456" s="52"/>
      <c r="AF456" s="52"/>
      <c r="AG456" s="52"/>
      <c r="AH456" s="52"/>
      <c r="AI456" s="52"/>
      <c r="AJ456" s="52"/>
      <c r="AK456" s="52"/>
      <c r="AL456" s="52"/>
      <c r="AM456" s="52"/>
      <c r="AN456" s="52"/>
      <c r="AO456" s="52"/>
      <c r="AP456" s="52"/>
      <c r="AQ456" s="52"/>
      <c r="AR456" s="52"/>
      <c r="AS456" s="52"/>
      <c r="AT456" s="52"/>
      <c r="AU456" s="52"/>
      <c r="AV456" s="52"/>
      <c r="AW456" s="52"/>
      <c r="AX456" s="52"/>
      <c r="AY456" s="52"/>
      <c r="AZ456" s="52"/>
      <c r="BA456" s="52"/>
      <c r="BB456" s="52"/>
      <c r="BC456" s="52"/>
      <c r="BD456" s="52"/>
      <c r="BE456" s="52"/>
      <c r="BF456" s="52"/>
      <c r="BG456" s="52"/>
    </row>
    <row r="457" spans="1:59" ht="15.75" customHeight="1">
      <c r="A457" s="58"/>
      <c r="B457" s="52"/>
      <c r="C457" s="52"/>
      <c r="D457" s="52"/>
      <c r="E457" s="52"/>
      <c r="F457" s="52"/>
      <c r="G457" s="52"/>
      <c r="H457" s="52"/>
      <c r="I457" s="52"/>
      <c r="J457" s="52"/>
      <c r="K457" s="52"/>
      <c r="L457" s="52"/>
      <c r="M457" s="52"/>
      <c r="N457" s="52"/>
      <c r="O457" s="52"/>
      <c r="P457" s="52"/>
      <c r="Q457" s="52"/>
      <c r="R457" s="52"/>
      <c r="S457" s="52"/>
      <c r="T457" s="52"/>
      <c r="U457" s="52"/>
      <c r="V457" s="52"/>
      <c r="W457" s="52"/>
      <c r="X457" s="52"/>
      <c r="Y457" s="52"/>
      <c r="Z457" s="52"/>
      <c r="AA457" s="52"/>
      <c r="AB457" s="52"/>
      <c r="AC457" s="52"/>
      <c r="AD457" s="52"/>
      <c r="AE457" s="52"/>
      <c r="AF457" s="52"/>
      <c r="AG457" s="52"/>
      <c r="AH457" s="52"/>
      <c r="AI457" s="52"/>
      <c r="AJ457" s="52"/>
      <c r="AK457" s="52"/>
      <c r="AL457" s="52"/>
      <c r="AM457" s="52"/>
      <c r="AN457" s="52"/>
      <c r="AO457" s="52"/>
      <c r="AP457" s="52"/>
      <c r="AQ457" s="52"/>
      <c r="AR457" s="52"/>
      <c r="AS457" s="52"/>
      <c r="AT457" s="52"/>
      <c r="AU457" s="52"/>
      <c r="AV457" s="52"/>
      <c r="AW457" s="52"/>
      <c r="AX457" s="52"/>
      <c r="AY457" s="52"/>
      <c r="AZ457" s="52"/>
      <c r="BA457" s="52"/>
      <c r="BB457" s="52"/>
      <c r="BC457" s="52"/>
      <c r="BD457" s="52"/>
      <c r="BE457" s="52"/>
      <c r="BF457" s="52"/>
      <c r="BG457" s="52"/>
    </row>
    <row r="458" spans="1:59" ht="15.75" customHeight="1">
      <c r="A458" s="58"/>
      <c r="B458" s="52"/>
      <c r="C458" s="52"/>
      <c r="D458" s="52"/>
      <c r="E458" s="52"/>
      <c r="F458" s="52"/>
      <c r="G458" s="52"/>
      <c r="H458" s="52"/>
      <c r="I458" s="52"/>
      <c r="J458" s="52"/>
      <c r="K458" s="52"/>
      <c r="L458" s="52"/>
      <c r="M458" s="52"/>
      <c r="N458" s="52"/>
      <c r="O458" s="52"/>
      <c r="P458" s="52"/>
      <c r="Q458" s="52"/>
      <c r="R458" s="52"/>
      <c r="S458" s="52"/>
      <c r="T458" s="52"/>
      <c r="U458" s="52"/>
      <c r="V458" s="52"/>
      <c r="W458" s="52"/>
      <c r="X458" s="52"/>
      <c r="Y458" s="52"/>
      <c r="Z458" s="52"/>
      <c r="AA458" s="52"/>
      <c r="AB458" s="52"/>
      <c r="AC458" s="52"/>
      <c r="AD458" s="52"/>
      <c r="AE458" s="52"/>
      <c r="AF458" s="52"/>
      <c r="AG458" s="52"/>
      <c r="AH458" s="52"/>
      <c r="AI458" s="52"/>
      <c r="AJ458" s="52"/>
      <c r="AK458" s="52"/>
      <c r="AL458" s="52"/>
      <c r="AM458" s="52"/>
      <c r="AN458" s="52"/>
      <c r="AO458" s="52"/>
      <c r="AP458" s="52"/>
      <c r="AQ458" s="52"/>
      <c r="AR458" s="52"/>
      <c r="AS458" s="52"/>
      <c r="AT458" s="52"/>
      <c r="AU458" s="52"/>
      <c r="AV458" s="52"/>
      <c r="AW458" s="52"/>
      <c r="AX458" s="52"/>
      <c r="AY458" s="52"/>
      <c r="AZ458" s="52"/>
      <c r="BA458" s="52"/>
      <c r="BB458" s="52"/>
      <c r="BC458" s="52"/>
      <c r="BD458" s="52"/>
      <c r="BE458" s="52"/>
      <c r="BF458" s="52"/>
      <c r="BG458" s="52"/>
    </row>
    <row r="459" spans="1:59" ht="15.75" customHeight="1">
      <c r="A459" s="58"/>
      <c r="B459" s="52"/>
      <c r="C459" s="52"/>
      <c r="D459" s="52"/>
      <c r="E459" s="52"/>
      <c r="F459" s="52"/>
      <c r="G459" s="52"/>
      <c r="H459" s="52"/>
      <c r="I459" s="52"/>
      <c r="J459" s="52"/>
      <c r="K459" s="52"/>
      <c r="L459" s="52"/>
      <c r="M459" s="52"/>
      <c r="N459" s="52"/>
      <c r="O459" s="52"/>
      <c r="P459" s="52"/>
      <c r="Q459" s="52"/>
      <c r="R459" s="52"/>
      <c r="S459" s="52"/>
      <c r="T459" s="52"/>
      <c r="U459" s="52"/>
      <c r="V459" s="52"/>
      <c r="W459" s="52"/>
      <c r="X459" s="52"/>
      <c r="Y459" s="52"/>
      <c r="Z459" s="52"/>
      <c r="AA459" s="52"/>
      <c r="AB459" s="52"/>
      <c r="AC459" s="52"/>
      <c r="AD459" s="52"/>
      <c r="AE459" s="52"/>
      <c r="AF459" s="52"/>
      <c r="AG459" s="52"/>
      <c r="AH459" s="52"/>
      <c r="AI459" s="52"/>
      <c r="AJ459" s="52"/>
      <c r="AK459" s="52"/>
      <c r="AL459" s="52"/>
      <c r="AM459" s="52"/>
      <c r="AN459" s="52"/>
      <c r="AO459" s="52"/>
      <c r="AP459" s="52"/>
      <c r="AQ459" s="52"/>
      <c r="AR459" s="52"/>
      <c r="AS459" s="52"/>
      <c r="AT459" s="52"/>
      <c r="AU459" s="52"/>
      <c r="AV459" s="52"/>
      <c r="AW459" s="52"/>
      <c r="AX459" s="52"/>
      <c r="AY459" s="52"/>
      <c r="AZ459" s="52"/>
      <c r="BA459" s="52"/>
      <c r="BB459" s="52"/>
      <c r="BC459" s="52"/>
      <c r="BD459" s="52"/>
      <c r="BE459" s="52"/>
      <c r="BF459" s="52"/>
      <c r="BG459" s="52"/>
    </row>
    <row r="460" spans="1:59" ht="15.75" customHeight="1">
      <c r="A460" s="58"/>
      <c r="B460" s="52"/>
      <c r="C460" s="52"/>
      <c r="D460" s="52"/>
      <c r="E460" s="52"/>
      <c r="F460" s="52"/>
      <c r="G460" s="52"/>
      <c r="H460" s="52"/>
      <c r="I460" s="52"/>
      <c r="J460" s="52"/>
      <c r="K460" s="52"/>
      <c r="L460" s="52"/>
      <c r="M460" s="52"/>
      <c r="N460" s="52"/>
      <c r="O460" s="52"/>
      <c r="P460" s="52"/>
      <c r="Q460" s="52"/>
      <c r="R460" s="52"/>
      <c r="S460" s="52"/>
      <c r="T460" s="52"/>
      <c r="U460" s="52"/>
      <c r="V460" s="52"/>
      <c r="W460" s="52"/>
      <c r="X460" s="52"/>
      <c r="Y460" s="52"/>
      <c r="Z460" s="52"/>
      <c r="AA460" s="52"/>
      <c r="AB460" s="52"/>
      <c r="AC460" s="52"/>
      <c r="AD460" s="52"/>
      <c r="AE460" s="52"/>
      <c r="AF460" s="52"/>
      <c r="AG460" s="52"/>
      <c r="AH460" s="52"/>
      <c r="AI460" s="52"/>
      <c r="AJ460" s="52"/>
      <c r="AK460" s="52"/>
      <c r="AL460" s="52"/>
      <c r="AM460" s="52"/>
      <c r="AN460" s="52"/>
      <c r="AO460" s="52"/>
      <c r="AP460" s="52"/>
      <c r="AQ460" s="52"/>
      <c r="AR460" s="52"/>
      <c r="AS460" s="52"/>
      <c r="AT460" s="52"/>
      <c r="AU460" s="52"/>
      <c r="AV460" s="52"/>
      <c r="AW460" s="52"/>
      <c r="AX460" s="52"/>
      <c r="AY460" s="52"/>
      <c r="AZ460" s="52"/>
      <c r="BA460" s="52"/>
      <c r="BB460" s="52"/>
      <c r="BC460" s="52"/>
      <c r="BD460" s="52"/>
      <c r="BE460" s="52"/>
      <c r="BF460" s="52"/>
      <c r="BG460" s="52"/>
    </row>
    <row r="461" spans="1:59" ht="15.75" customHeight="1">
      <c r="A461" s="58"/>
      <c r="B461" s="52"/>
      <c r="C461" s="52"/>
      <c r="D461" s="52"/>
      <c r="E461" s="52"/>
      <c r="F461" s="52"/>
      <c r="G461" s="52"/>
      <c r="H461" s="52"/>
      <c r="I461" s="52"/>
      <c r="J461" s="52"/>
      <c r="K461" s="52"/>
      <c r="L461" s="52"/>
      <c r="M461" s="52"/>
      <c r="N461" s="52"/>
      <c r="O461" s="52"/>
      <c r="P461" s="52"/>
      <c r="Q461" s="52"/>
      <c r="R461" s="52"/>
      <c r="S461" s="52"/>
      <c r="T461" s="52"/>
      <c r="U461" s="52"/>
      <c r="V461" s="52"/>
      <c r="W461" s="52"/>
      <c r="X461" s="52"/>
      <c r="Y461" s="52"/>
      <c r="Z461" s="52"/>
      <c r="AA461" s="52"/>
      <c r="AB461" s="52"/>
      <c r="AC461" s="52"/>
      <c r="AD461" s="52"/>
      <c r="AE461" s="52"/>
      <c r="AF461" s="52"/>
      <c r="AG461" s="52"/>
      <c r="AH461" s="52"/>
      <c r="AI461" s="52"/>
      <c r="AJ461" s="52"/>
      <c r="AK461" s="52"/>
      <c r="AL461" s="52"/>
      <c r="AM461" s="52"/>
      <c r="AN461" s="52"/>
      <c r="AO461" s="52"/>
      <c r="AP461" s="52"/>
      <c r="AQ461" s="52"/>
      <c r="AR461" s="52"/>
      <c r="AS461" s="52"/>
      <c r="AT461" s="52"/>
      <c r="AU461" s="52"/>
      <c r="AV461" s="52"/>
      <c r="AW461" s="52"/>
      <c r="AX461" s="52"/>
      <c r="AY461" s="52"/>
      <c r="AZ461" s="52"/>
      <c r="BA461" s="52"/>
      <c r="BB461" s="52"/>
      <c r="BC461" s="52"/>
      <c r="BD461" s="52"/>
      <c r="BE461" s="52"/>
      <c r="BF461" s="52"/>
      <c r="BG461" s="52"/>
    </row>
    <row r="462" spans="1:59" ht="15.75" customHeight="1">
      <c r="A462" s="58"/>
      <c r="B462" s="52"/>
      <c r="C462" s="52"/>
      <c r="D462" s="52"/>
      <c r="E462" s="52"/>
      <c r="F462" s="52"/>
      <c r="G462" s="52"/>
      <c r="H462" s="52"/>
      <c r="I462" s="52"/>
      <c r="J462" s="52"/>
      <c r="K462" s="52"/>
      <c r="L462" s="52"/>
      <c r="M462" s="52"/>
      <c r="N462" s="52"/>
      <c r="O462" s="52"/>
      <c r="P462" s="52"/>
      <c r="Q462" s="52"/>
      <c r="R462" s="52"/>
      <c r="S462" s="52"/>
      <c r="T462" s="52"/>
      <c r="U462" s="52"/>
      <c r="V462" s="52"/>
      <c r="W462" s="52"/>
      <c r="X462" s="52"/>
      <c r="Y462" s="52"/>
      <c r="Z462" s="52"/>
      <c r="AA462" s="52"/>
      <c r="AB462" s="52"/>
      <c r="AC462" s="52"/>
      <c r="AD462" s="52"/>
      <c r="AE462" s="52"/>
      <c r="AF462" s="52"/>
      <c r="AG462" s="52"/>
      <c r="AH462" s="52"/>
      <c r="AI462" s="52"/>
      <c r="AJ462" s="52"/>
      <c r="AK462" s="52"/>
      <c r="AL462" s="52"/>
      <c r="AM462" s="52"/>
      <c r="AN462" s="52"/>
      <c r="AO462" s="52"/>
      <c r="AP462" s="52"/>
      <c r="AQ462" s="52"/>
      <c r="AR462" s="52"/>
      <c r="AS462" s="52"/>
      <c r="AT462" s="52"/>
      <c r="AU462" s="52"/>
      <c r="AV462" s="52"/>
      <c r="AW462" s="52"/>
      <c r="AX462" s="52"/>
      <c r="AY462" s="52"/>
      <c r="AZ462" s="52"/>
      <c r="BA462" s="52"/>
      <c r="BB462" s="52"/>
      <c r="BC462" s="52"/>
      <c r="BD462" s="52"/>
      <c r="BE462" s="52"/>
      <c r="BF462" s="52"/>
      <c r="BG462" s="52"/>
    </row>
    <row r="463" spans="1:59" ht="15.75" customHeight="1">
      <c r="A463" s="58"/>
      <c r="B463" s="52"/>
      <c r="C463" s="52"/>
      <c r="D463" s="52"/>
      <c r="E463" s="52"/>
      <c r="F463" s="52"/>
      <c r="G463" s="52"/>
      <c r="H463" s="52"/>
      <c r="I463" s="52"/>
      <c r="J463" s="52"/>
      <c r="K463" s="52"/>
      <c r="L463" s="52"/>
      <c r="M463" s="52"/>
      <c r="N463" s="52"/>
      <c r="O463" s="52"/>
      <c r="P463" s="52"/>
      <c r="Q463" s="52"/>
      <c r="R463" s="52"/>
      <c r="S463" s="52"/>
      <c r="T463" s="52"/>
      <c r="U463" s="52"/>
      <c r="V463" s="52"/>
      <c r="W463" s="52"/>
      <c r="X463" s="52"/>
      <c r="Y463" s="52"/>
      <c r="Z463" s="52"/>
      <c r="AA463" s="52"/>
      <c r="AB463" s="52"/>
      <c r="AC463" s="52"/>
      <c r="AD463" s="52"/>
      <c r="AE463" s="52"/>
      <c r="AF463" s="52"/>
      <c r="AG463" s="52"/>
      <c r="AH463" s="52"/>
      <c r="AI463" s="52"/>
      <c r="AJ463" s="52"/>
      <c r="AK463" s="52"/>
      <c r="AL463" s="52"/>
      <c r="AM463" s="52"/>
      <c r="AN463" s="52"/>
      <c r="AO463" s="52"/>
      <c r="AP463" s="52"/>
      <c r="AQ463" s="52"/>
      <c r="AR463" s="52"/>
      <c r="AS463" s="52"/>
      <c r="AT463" s="52"/>
      <c r="AU463" s="52"/>
      <c r="AV463" s="52"/>
      <c r="AW463" s="52"/>
      <c r="AX463" s="52"/>
      <c r="AY463" s="52"/>
      <c r="AZ463" s="52"/>
      <c r="BA463" s="52"/>
      <c r="BB463" s="52"/>
      <c r="BC463" s="52"/>
      <c r="BD463" s="52"/>
      <c r="BE463" s="52"/>
      <c r="BF463" s="52"/>
      <c r="BG463" s="52"/>
    </row>
    <row r="464" spans="1:59" ht="15.75" customHeight="1">
      <c r="A464" s="58"/>
      <c r="B464" s="52"/>
      <c r="C464" s="52"/>
      <c r="D464" s="52"/>
      <c r="E464" s="52"/>
      <c r="F464" s="52"/>
      <c r="G464" s="52"/>
      <c r="H464" s="52"/>
      <c r="I464" s="52"/>
      <c r="J464" s="52"/>
      <c r="K464" s="52"/>
      <c r="L464" s="52"/>
      <c r="M464" s="52"/>
      <c r="N464" s="52"/>
      <c r="O464" s="52"/>
      <c r="P464" s="52"/>
      <c r="Q464" s="52"/>
      <c r="R464" s="52"/>
      <c r="S464" s="52"/>
      <c r="T464" s="52"/>
      <c r="U464" s="52"/>
      <c r="V464" s="52"/>
      <c r="W464" s="52"/>
      <c r="X464" s="52"/>
      <c r="Y464" s="52"/>
      <c r="Z464" s="52"/>
      <c r="AA464" s="52"/>
      <c r="AB464" s="52"/>
      <c r="AC464" s="52"/>
      <c r="AD464" s="52"/>
      <c r="AE464" s="52"/>
      <c r="AF464" s="52"/>
      <c r="AG464" s="52"/>
      <c r="AH464" s="52"/>
      <c r="AI464" s="52"/>
      <c r="AJ464" s="52"/>
      <c r="AK464" s="52"/>
      <c r="AL464" s="52"/>
      <c r="AM464" s="52"/>
      <c r="AN464" s="52"/>
      <c r="AO464" s="52"/>
      <c r="AP464" s="52"/>
      <c r="AQ464" s="52"/>
      <c r="AR464" s="52"/>
      <c r="AS464" s="52"/>
      <c r="AT464" s="52"/>
      <c r="AU464" s="52"/>
      <c r="AV464" s="52"/>
      <c r="AW464" s="52"/>
      <c r="AX464" s="52"/>
      <c r="AY464" s="52"/>
      <c r="AZ464" s="52"/>
      <c r="BA464" s="52"/>
      <c r="BB464" s="52"/>
      <c r="BC464" s="52"/>
      <c r="BD464" s="52"/>
      <c r="BE464" s="52"/>
      <c r="BF464" s="52"/>
      <c r="BG464" s="52"/>
    </row>
    <row r="465" spans="1:59" ht="15.75" customHeight="1">
      <c r="A465" s="58"/>
      <c r="B465" s="52"/>
      <c r="C465" s="52"/>
      <c r="D465" s="52"/>
      <c r="E465" s="52"/>
      <c r="F465" s="52"/>
      <c r="G465" s="52"/>
      <c r="H465" s="52"/>
      <c r="I465" s="52"/>
      <c r="J465" s="52"/>
      <c r="K465" s="52"/>
      <c r="L465" s="52"/>
      <c r="M465" s="52"/>
      <c r="N465" s="52"/>
      <c r="O465" s="52"/>
      <c r="P465" s="52"/>
      <c r="Q465" s="52"/>
      <c r="R465" s="52"/>
      <c r="S465" s="52"/>
      <c r="T465" s="52"/>
      <c r="U465" s="52"/>
      <c r="V465" s="52"/>
      <c r="W465" s="52"/>
      <c r="X465" s="52"/>
      <c r="Y465" s="52"/>
      <c r="Z465" s="52"/>
      <c r="AA465" s="52"/>
      <c r="AB465" s="52"/>
      <c r="AC465" s="52"/>
      <c r="AD465" s="52"/>
      <c r="AE465" s="52"/>
      <c r="AF465" s="52"/>
      <c r="AG465" s="52"/>
      <c r="AH465" s="52"/>
      <c r="AI465" s="52"/>
      <c r="AJ465" s="52"/>
      <c r="AK465" s="52"/>
      <c r="AL465" s="52"/>
      <c r="AM465" s="52"/>
      <c r="AN465" s="52"/>
      <c r="AO465" s="52"/>
      <c r="AP465" s="52"/>
      <c r="AQ465" s="52"/>
      <c r="AR465" s="52"/>
      <c r="AS465" s="52"/>
      <c r="AT465" s="52"/>
      <c r="AU465" s="52"/>
      <c r="AV465" s="52"/>
      <c r="AW465" s="52"/>
      <c r="AX465" s="52"/>
      <c r="AY465" s="52"/>
      <c r="AZ465" s="52"/>
      <c r="BA465" s="52"/>
      <c r="BB465" s="52"/>
      <c r="BC465" s="52"/>
      <c r="BD465" s="52"/>
      <c r="BE465" s="52"/>
      <c r="BF465" s="52"/>
      <c r="BG465" s="52"/>
    </row>
    <row r="466" spans="1:59" ht="15.75" customHeight="1">
      <c r="A466" s="58"/>
      <c r="B466" s="52"/>
      <c r="C466" s="52"/>
      <c r="D466" s="52"/>
      <c r="E466" s="52"/>
      <c r="F466" s="52"/>
      <c r="G466" s="52"/>
      <c r="H466" s="52"/>
      <c r="I466" s="52"/>
      <c r="J466" s="52"/>
      <c r="K466" s="52"/>
      <c r="L466" s="52"/>
      <c r="M466" s="52"/>
      <c r="N466" s="52"/>
      <c r="O466" s="52"/>
      <c r="P466" s="52"/>
      <c r="Q466" s="52"/>
      <c r="R466" s="52"/>
      <c r="S466" s="52"/>
      <c r="T466" s="52"/>
      <c r="U466" s="52"/>
      <c r="V466" s="52"/>
      <c r="W466" s="52"/>
      <c r="X466" s="52"/>
      <c r="Y466" s="52"/>
      <c r="Z466" s="52"/>
      <c r="AA466" s="52"/>
      <c r="AB466" s="52"/>
      <c r="AC466" s="52"/>
      <c r="AD466" s="52"/>
      <c r="AE466" s="52"/>
      <c r="AF466" s="52"/>
      <c r="AG466" s="52"/>
      <c r="AH466" s="52"/>
      <c r="AI466" s="52"/>
      <c r="AJ466" s="52"/>
      <c r="AK466" s="52"/>
      <c r="AL466" s="52"/>
      <c r="AM466" s="52"/>
      <c r="AN466" s="52"/>
      <c r="AO466" s="52"/>
      <c r="AP466" s="52"/>
      <c r="AQ466" s="52"/>
      <c r="AR466" s="52"/>
      <c r="AS466" s="52"/>
      <c r="AT466" s="52"/>
      <c r="AU466" s="52"/>
      <c r="AV466" s="52"/>
      <c r="AW466" s="52"/>
      <c r="AX466" s="52"/>
      <c r="AY466" s="52"/>
      <c r="AZ466" s="52"/>
      <c r="BA466" s="52"/>
      <c r="BB466" s="52"/>
      <c r="BC466" s="52"/>
      <c r="BD466" s="52"/>
      <c r="BE466" s="52"/>
      <c r="BF466" s="52"/>
      <c r="BG466" s="52"/>
    </row>
    <row r="467" spans="1:59" ht="15.75" customHeight="1">
      <c r="A467" s="58"/>
      <c r="B467" s="52"/>
      <c r="C467" s="52"/>
      <c r="D467" s="52"/>
      <c r="E467" s="52"/>
      <c r="F467" s="52"/>
      <c r="G467" s="52"/>
      <c r="H467" s="52"/>
      <c r="I467" s="52"/>
      <c r="J467" s="52"/>
      <c r="K467" s="52"/>
      <c r="L467" s="52"/>
      <c r="M467" s="52"/>
      <c r="N467" s="52"/>
      <c r="O467" s="52"/>
      <c r="P467" s="52"/>
      <c r="Q467" s="52"/>
      <c r="R467" s="52"/>
      <c r="S467" s="52"/>
      <c r="T467" s="52"/>
      <c r="U467" s="52"/>
      <c r="V467" s="52"/>
      <c r="W467" s="52"/>
      <c r="X467" s="52"/>
      <c r="Y467" s="52"/>
      <c r="Z467" s="52"/>
      <c r="AA467" s="52"/>
      <c r="AB467" s="52"/>
      <c r="AC467" s="52"/>
      <c r="AD467" s="52"/>
      <c r="AE467" s="52"/>
      <c r="AF467" s="52"/>
      <c r="AG467" s="52"/>
      <c r="AH467" s="52"/>
      <c r="AI467" s="52"/>
      <c r="AJ467" s="52"/>
      <c r="AK467" s="52"/>
      <c r="AL467" s="52"/>
      <c r="AM467" s="52"/>
      <c r="AN467" s="52"/>
      <c r="AO467" s="52"/>
      <c r="AP467" s="52"/>
      <c r="AQ467" s="52"/>
      <c r="AR467" s="52"/>
      <c r="AS467" s="52"/>
      <c r="AT467" s="52"/>
      <c r="AU467" s="52"/>
      <c r="AV467" s="52"/>
      <c r="AW467" s="52"/>
      <c r="AX467" s="52"/>
      <c r="AY467" s="52"/>
      <c r="AZ467" s="52"/>
      <c r="BA467" s="52"/>
      <c r="BB467" s="52"/>
      <c r="BC467" s="52"/>
      <c r="BD467" s="52"/>
      <c r="BE467" s="52"/>
      <c r="BF467" s="52"/>
      <c r="BG467" s="52"/>
    </row>
    <row r="468" spans="1:59" ht="15.75" customHeight="1">
      <c r="A468" s="58"/>
      <c r="B468" s="52"/>
      <c r="C468" s="52"/>
      <c r="D468" s="52"/>
      <c r="E468" s="52"/>
      <c r="F468" s="52"/>
      <c r="G468" s="52"/>
      <c r="H468" s="52"/>
      <c r="I468" s="52"/>
      <c r="J468" s="52"/>
      <c r="K468" s="52"/>
      <c r="L468" s="52"/>
      <c r="M468" s="52"/>
      <c r="N468" s="52"/>
      <c r="O468" s="52"/>
      <c r="P468" s="52"/>
      <c r="Q468" s="52"/>
      <c r="R468" s="52"/>
      <c r="S468" s="52"/>
      <c r="T468" s="52"/>
      <c r="U468" s="52"/>
      <c r="V468" s="52"/>
      <c r="W468" s="52"/>
      <c r="X468" s="52"/>
      <c r="Y468" s="52"/>
      <c r="Z468" s="52"/>
      <c r="AA468" s="52"/>
      <c r="AB468" s="52"/>
      <c r="AC468" s="52"/>
      <c r="AD468" s="52"/>
      <c r="AE468" s="52"/>
      <c r="AF468" s="52"/>
      <c r="AG468" s="52"/>
      <c r="AH468" s="52"/>
      <c r="AI468" s="52"/>
      <c r="AJ468" s="52"/>
      <c r="AK468" s="52"/>
      <c r="AL468" s="52"/>
      <c r="AM468" s="52"/>
      <c r="AN468" s="52"/>
      <c r="AO468" s="52"/>
      <c r="AP468" s="52"/>
      <c r="AQ468" s="52"/>
      <c r="AR468" s="52"/>
      <c r="AS468" s="52"/>
      <c r="AT468" s="52"/>
      <c r="AU468" s="52"/>
      <c r="AV468" s="52"/>
      <c r="AW468" s="52"/>
      <c r="AX468" s="52"/>
      <c r="AY468" s="52"/>
      <c r="AZ468" s="52"/>
      <c r="BA468" s="52"/>
      <c r="BB468" s="52"/>
      <c r="BC468" s="52"/>
      <c r="BD468" s="52"/>
      <c r="BE468" s="52"/>
      <c r="BF468" s="52"/>
      <c r="BG468" s="52"/>
    </row>
    <row r="469" spans="1:59" ht="15.75" customHeight="1">
      <c r="A469" s="58"/>
      <c r="B469" s="52"/>
      <c r="C469" s="52"/>
      <c r="D469" s="52"/>
      <c r="E469" s="52"/>
      <c r="F469" s="52"/>
      <c r="G469" s="52"/>
      <c r="H469" s="52"/>
      <c r="I469" s="52"/>
      <c r="J469" s="52"/>
      <c r="K469" s="52"/>
      <c r="L469" s="52"/>
      <c r="M469" s="52"/>
      <c r="N469" s="52"/>
      <c r="O469" s="52"/>
      <c r="P469" s="52"/>
      <c r="Q469" s="52"/>
      <c r="R469" s="52"/>
      <c r="S469" s="52"/>
      <c r="T469" s="52"/>
      <c r="U469" s="52"/>
      <c r="V469" s="52"/>
      <c r="W469" s="52"/>
      <c r="X469" s="52"/>
      <c r="Y469" s="52"/>
      <c r="Z469" s="52"/>
      <c r="AA469" s="52"/>
      <c r="AB469" s="52"/>
      <c r="AC469" s="52"/>
      <c r="AD469" s="52"/>
      <c r="AE469" s="52"/>
      <c r="AF469" s="52"/>
      <c r="AG469" s="52"/>
      <c r="AH469" s="52"/>
      <c r="AI469" s="52"/>
      <c r="AJ469" s="52"/>
      <c r="AK469" s="52"/>
      <c r="AL469" s="52"/>
      <c r="AM469" s="52"/>
      <c r="AN469" s="52"/>
      <c r="AO469" s="52"/>
      <c r="AP469" s="52"/>
      <c r="AQ469" s="52"/>
      <c r="AR469" s="52"/>
      <c r="AS469" s="52"/>
      <c r="AT469" s="52"/>
      <c r="AU469" s="52"/>
      <c r="AV469" s="52"/>
      <c r="AW469" s="52"/>
      <c r="AX469" s="52"/>
      <c r="AY469" s="52"/>
      <c r="AZ469" s="52"/>
      <c r="BA469" s="52"/>
      <c r="BB469" s="52"/>
      <c r="BC469" s="52"/>
      <c r="BD469" s="52"/>
      <c r="BE469" s="52"/>
      <c r="BF469" s="52"/>
      <c r="BG469" s="52"/>
    </row>
    <row r="470" spans="1:59" ht="15.75" customHeight="1">
      <c r="A470" s="58"/>
      <c r="B470" s="52"/>
      <c r="C470" s="52"/>
      <c r="D470" s="52"/>
      <c r="E470" s="52"/>
      <c r="F470" s="52"/>
      <c r="G470" s="52"/>
      <c r="H470" s="52"/>
      <c r="I470" s="52"/>
      <c r="J470" s="52"/>
      <c r="K470" s="52"/>
      <c r="L470" s="52"/>
      <c r="M470" s="52"/>
      <c r="N470" s="52"/>
      <c r="O470" s="52"/>
      <c r="P470" s="52"/>
      <c r="Q470" s="52"/>
      <c r="R470" s="52"/>
      <c r="S470" s="52"/>
      <c r="T470" s="52"/>
      <c r="U470" s="52"/>
      <c r="V470" s="52"/>
      <c r="W470" s="52"/>
      <c r="X470" s="52"/>
      <c r="Y470" s="52"/>
      <c r="Z470" s="52"/>
      <c r="AA470" s="52"/>
      <c r="AB470" s="52"/>
      <c r="AC470" s="52"/>
      <c r="AD470" s="52"/>
      <c r="AE470" s="52"/>
      <c r="AF470" s="52"/>
      <c r="AG470" s="52"/>
      <c r="AH470" s="52"/>
      <c r="AI470" s="52"/>
      <c r="AJ470" s="52"/>
      <c r="AK470" s="52"/>
      <c r="AL470" s="52"/>
      <c r="AM470" s="52"/>
      <c r="AN470" s="52"/>
      <c r="AO470" s="52"/>
      <c r="AP470" s="52"/>
      <c r="AQ470" s="52"/>
      <c r="AR470" s="52"/>
      <c r="AS470" s="52"/>
      <c r="AT470" s="52"/>
      <c r="AU470" s="52"/>
      <c r="AV470" s="52"/>
      <c r="AW470" s="52"/>
      <c r="AX470" s="52"/>
      <c r="AY470" s="52"/>
      <c r="AZ470" s="52"/>
      <c r="BA470" s="52"/>
      <c r="BB470" s="52"/>
      <c r="BC470" s="52"/>
      <c r="BD470" s="52"/>
      <c r="BE470" s="52"/>
      <c r="BF470" s="52"/>
      <c r="BG470" s="52"/>
    </row>
    <row r="471" spans="1:59" ht="15.75" customHeight="1">
      <c r="A471" s="58"/>
      <c r="B471" s="52"/>
      <c r="C471" s="52"/>
      <c r="D471" s="52"/>
      <c r="E471" s="52"/>
      <c r="F471" s="52"/>
      <c r="G471" s="52"/>
      <c r="H471" s="52"/>
      <c r="I471" s="52"/>
      <c r="J471" s="52"/>
      <c r="K471" s="52"/>
      <c r="L471" s="52"/>
      <c r="M471" s="52"/>
      <c r="N471" s="52"/>
      <c r="O471" s="52"/>
      <c r="P471" s="52"/>
      <c r="Q471" s="52"/>
      <c r="R471" s="52"/>
      <c r="S471" s="52"/>
      <c r="T471" s="52"/>
      <c r="U471" s="52"/>
      <c r="V471" s="52"/>
      <c r="W471" s="52"/>
      <c r="X471" s="52"/>
      <c r="Y471" s="52"/>
      <c r="Z471" s="52"/>
      <c r="AA471" s="52"/>
      <c r="AB471" s="52"/>
      <c r="AC471" s="52"/>
      <c r="AD471" s="52"/>
      <c r="AE471" s="52"/>
      <c r="AF471" s="52"/>
      <c r="AG471" s="52"/>
      <c r="AH471" s="52"/>
      <c r="AI471" s="52"/>
      <c r="AJ471" s="52"/>
      <c r="AK471" s="52"/>
      <c r="AL471" s="52"/>
      <c r="AM471" s="52"/>
      <c r="AN471" s="52"/>
      <c r="AO471" s="52"/>
      <c r="AP471" s="52"/>
      <c r="AQ471" s="52"/>
      <c r="AR471" s="52"/>
      <c r="AS471" s="52"/>
      <c r="AT471" s="52"/>
      <c r="AU471" s="52"/>
      <c r="AV471" s="52"/>
      <c r="AW471" s="52"/>
      <c r="AX471" s="52"/>
      <c r="AY471" s="52"/>
      <c r="AZ471" s="52"/>
      <c r="BA471" s="52"/>
      <c r="BB471" s="52"/>
      <c r="BC471" s="52"/>
      <c r="BD471" s="52"/>
      <c r="BE471" s="52"/>
      <c r="BF471" s="52"/>
      <c r="BG471" s="52"/>
    </row>
    <row r="472" spans="1:59" ht="15.75" customHeight="1">
      <c r="A472" s="58"/>
      <c r="B472" s="52"/>
      <c r="C472" s="52"/>
      <c r="D472" s="52"/>
      <c r="E472" s="52"/>
      <c r="F472" s="52"/>
      <c r="G472" s="52"/>
      <c r="H472" s="52"/>
      <c r="I472" s="52"/>
      <c r="J472" s="52"/>
      <c r="K472" s="52"/>
      <c r="L472" s="52"/>
      <c r="M472" s="52"/>
      <c r="N472" s="52"/>
      <c r="O472" s="52"/>
      <c r="P472" s="52"/>
      <c r="Q472" s="52"/>
      <c r="R472" s="52"/>
      <c r="S472" s="52"/>
      <c r="T472" s="52"/>
      <c r="U472" s="52"/>
      <c r="V472" s="52"/>
      <c r="W472" s="52"/>
      <c r="X472" s="52"/>
      <c r="Y472" s="52"/>
      <c r="Z472" s="52"/>
      <c r="AA472" s="52"/>
      <c r="AB472" s="52"/>
      <c r="AC472" s="52"/>
      <c r="AD472" s="52"/>
      <c r="AE472" s="52"/>
      <c r="AF472" s="52"/>
      <c r="AG472" s="52"/>
      <c r="AH472" s="52"/>
      <c r="AI472" s="52"/>
      <c r="AJ472" s="52"/>
      <c r="AK472" s="52"/>
      <c r="AL472" s="52"/>
      <c r="AM472" s="52"/>
      <c r="AN472" s="52"/>
      <c r="AO472" s="52"/>
      <c r="AP472" s="52"/>
      <c r="AQ472" s="52"/>
      <c r="AR472" s="52"/>
      <c r="AS472" s="52"/>
      <c r="AT472" s="52"/>
      <c r="AU472" s="52"/>
      <c r="AV472" s="52"/>
      <c r="AW472" s="52"/>
      <c r="AX472" s="52"/>
      <c r="AY472" s="52"/>
      <c r="AZ472" s="52"/>
      <c r="BA472" s="52"/>
      <c r="BB472" s="52"/>
      <c r="BC472" s="52"/>
      <c r="BD472" s="52"/>
      <c r="BE472" s="52"/>
      <c r="BF472" s="52"/>
      <c r="BG472" s="52"/>
    </row>
    <row r="473" spans="1:59" ht="15.75" customHeight="1">
      <c r="A473" s="58"/>
      <c r="B473" s="52"/>
      <c r="C473" s="52"/>
      <c r="D473" s="52"/>
      <c r="E473" s="52"/>
      <c r="F473" s="52"/>
      <c r="G473" s="52"/>
      <c r="H473" s="52"/>
      <c r="I473" s="52"/>
      <c r="J473" s="52"/>
      <c r="K473" s="52"/>
      <c r="L473" s="52"/>
      <c r="M473" s="52"/>
      <c r="N473" s="52"/>
      <c r="O473" s="52"/>
      <c r="P473" s="52"/>
      <c r="Q473" s="52"/>
      <c r="R473" s="52"/>
      <c r="S473" s="52"/>
      <c r="T473" s="52"/>
      <c r="U473" s="52"/>
      <c r="V473" s="52"/>
      <c r="W473" s="52"/>
      <c r="X473" s="52"/>
      <c r="Y473" s="52"/>
      <c r="Z473" s="52"/>
      <c r="AA473" s="52"/>
      <c r="AB473" s="52"/>
      <c r="AC473" s="52"/>
      <c r="AD473" s="52"/>
      <c r="AE473" s="52"/>
      <c r="AF473" s="52"/>
      <c r="AG473" s="52"/>
      <c r="AH473" s="52"/>
      <c r="AI473" s="52"/>
      <c r="AJ473" s="52"/>
      <c r="AK473" s="52"/>
      <c r="AL473" s="52"/>
      <c r="AM473" s="52"/>
      <c r="AN473" s="52"/>
      <c r="AO473" s="52"/>
      <c r="AP473" s="52"/>
      <c r="AQ473" s="52"/>
      <c r="AR473" s="52"/>
      <c r="AS473" s="52"/>
      <c r="AT473" s="52"/>
      <c r="AU473" s="52"/>
      <c r="AV473" s="52"/>
      <c r="AW473" s="52"/>
      <c r="AX473" s="52"/>
      <c r="AY473" s="52"/>
      <c r="AZ473" s="52"/>
      <c r="BA473" s="52"/>
      <c r="BB473" s="52"/>
      <c r="BC473" s="52"/>
      <c r="BD473" s="52"/>
      <c r="BE473" s="52"/>
      <c r="BF473" s="52"/>
      <c r="BG473" s="52"/>
    </row>
    <row r="474" spans="1:59" ht="15.75" customHeight="1">
      <c r="A474" s="58"/>
      <c r="B474" s="52"/>
      <c r="C474" s="52"/>
      <c r="D474" s="52"/>
      <c r="E474" s="52"/>
      <c r="F474" s="52"/>
      <c r="G474" s="52"/>
      <c r="H474" s="52"/>
      <c r="I474" s="52"/>
      <c r="J474" s="52"/>
      <c r="K474" s="52"/>
      <c r="L474" s="52"/>
      <c r="M474" s="52"/>
      <c r="N474" s="52"/>
      <c r="O474" s="52"/>
      <c r="P474" s="52"/>
      <c r="Q474" s="52"/>
      <c r="R474" s="52"/>
      <c r="S474" s="52"/>
      <c r="T474" s="52"/>
      <c r="U474" s="52"/>
      <c r="V474" s="52"/>
      <c r="W474" s="52"/>
      <c r="X474" s="52"/>
      <c r="Y474" s="52"/>
      <c r="Z474" s="52"/>
      <c r="AA474" s="52"/>
      <c r="AB474" s="52"/>
      <c r="AC474" s="52"/>
      <c r="AD474" s="52"/>
      <c r="AE474" s="52"/>
      <c r="AF474" s="52"/>
      <c r="AG474" s="52"/>
      <c r="AH474" s="52"/>
      <c r="AI474" s="52"/>
      <c r="AJ474" s="52"/>
      <c r="AK474" s="52"/>
      <c r="AL474" s="52"/>
      <c r="AM474" s="52"/>
      <c r="AN474" s="52"/>
      <c r="AO474" s="52"/>
      <c r="AP474" s="52"/>
      <c r="AQ474" s="52"/>
      <c r="AR474" s="52"/>
      <c r="AS474" s="52"/>
      <c r="AT474" s="52"/>
      <c r="AU474" s="52"/>
      <c r="AV474" s="52"/>
      <c r="AW474" s="52"/>
      <c r="AX474" s="52"/>
      <c r="AY474" s="52"/>
      <c r="AZ474" s="52"/>
      <c r="BA474" s="52"/>
      <c r="BB474" s="52"/>
      <c r="BC474" s="52"/>
      <c r="BD474" s="52"/>
      <c r="BE474" s="52"/>
      <c r="BF474" s="52"/>
      <c r="BG474" s="52"/>
    </row>
    <row r="475" spans="1:59" ht="15.75" customHeight="1">
      <c r="A475" s="58"/>
      <c r="B475" s="52"/>
      <c r="C475" s="52"/>
      <c r="D475" s="52"/>
      <c r="E475" s="52"/>
      <c r="F475" s="52"/>
      <c r="G475" s="52"/>
      <c r="H475" s="52"/>
      <c r="I475" s="52"/>
      <c r="J475" s="52"/>
      <c r="K475" s="52"/>
      <c r="L475" s="52"/>
      <c r="M475" s="52"/>
      <c r="N475" s="52"/>
      <c r="O475" s="52"/>
      <c r="P475" s="52"/>
      <c r="Q475" s="52"/>
      <c r="R475" s="52"/>
      <c r="S475" s="52"/>
      <c r="T475" s="52"/>
      <c r="U475" s="52"/>
      <c r="V475" s="52"/>
      <c r="W475" s="52"/>
      <c r="X475" s="52"/>
      <c r="Y475" s="52"/>
      <c r="Z475" s="52"/>
      <c r="AA475" s="52"/>
      <c r="AB475" s="52"/>
      <c r="AC475" s="52"/>
      <c r="AD475" s="52"/>
      <c r="AE475" s="52"/>
      <c r="AF475" s="52"/>
      <c r="AG475" s="52"/>
      <c r="AH475" s="52"/>
      <c r="AI475" s="52"/>
      <c r="AJ475" s="52"/>
      <c r="AK475" s="52"/>
      <c r="AL475" s="52"/>
      <c r="AM475" s="52"/>
      <c r="AN475" s="52"/>
      <c r="AO475" s="52"/>
      <c r="AP475" s="52"/>
      <c r="AQ475" s="52"/>
      <c r="AR475" s="52"/>
      <c r="AS475" s="52"/>
      <c r="AT475" s="52"/>
      <c r="AU475" s="52"/>
      <c r="AV475" s="52"/>
      <c r="AW475" s="52"/>
      <c r="AX475" s="52"/>
      <c r="AY475" s="52"/>
      <c r="AZ475" s="52"/>
      <c r="BA475" s="52"/>
      <c r="BB475" s="52"/>
      <c r="BC475" s="52"/>
      <c r="BD475" s="52"/>
      <c r="BE475" s="52"/>
      <c r="BF475" s="52"/>
      <c r="BG475" s="52"/>
    </row>
    <row r="476" spans="1:59" ht="15.75" customHeight="1">
      <c r="A476" s="58"/>
      <c r="B476" s="52"/>
      <c r="C476" s="52"/>
      <c r="D476" s="52"/>
      <c r="E476" s="52"/>
      <c r="F476" s="52"/>
      <c r="G476" s="52"/>
      <c r="H476" s="52"/>
      <c r="I476" s="52"/>
      <c r="J476" s="52"/>
      <c r="K476" s="52"/>
      <c r="L476" s="52"/>
      <c r="M476" s="52"/>
      <c r="N476" s="52"/>
      <c r="O476" s="52"/>
      <c r="P476" s="52"/>
      <c r="Q476" s="52"/>
      <c r="R476" s="52"/>
      <c r="S476" s="52"/>
      <c r="T476" s="52"/>
      <c r="U476" s="52"/>
      <c r="V476" s="52"/>
      <c r="W476" s="52"/>
      <c r="X476" s="52"/>
      <c r="Y476" s="52"/>
      <c r="Z476" s="52"/>
      <c r="AA476" s="52"/>
      <c r="AB476" s="52"/>
      <c r="AC476" s="52"/>
      <c r="AD476" s="52"/>
      <c r="AE476" s="52"/>
      <c r="AF476" s="52"/>
      <c r="AG476" s="52"/>
      <c r="AH476" s="52"/>
      <c r="AI476" s="52"/>
      <c r="AJ476" s="52"/>
      <c r="AK476" s="52"/>
      <c r="AL476" s="52"/>
      <c r="AM476" s="52"/>
      <c r="AN476" s="52"/>
      <c r="AO476" s="52"/>
      <c r="AP476" s="52"/>
      <c r="AQ476" s="52"/>
      <c r="AR476" s="52"/>
      <c r="AS476" s="52"/>
      <c r="AT476" s="52"/>
      <c r="AU476" s="52"/>
      <c r="AV476" s="52"/>
      <c r="AW476" s="52"/>
      <c r="AX476" s="52"/>
      <c r="AY476" s="52"/>
      <c r="AZ476" s="52"/>
      <c r="BA476" s="52"/>
      <c r="BB476" s="52"/>
      <c r="BC476" s="52"/>
      <c r="BD476" s="52"/>
      <c r="BE476" s="52"/>
      <c r="BF476" s="52"/>
      <c r="BG476" s="52"/>
    </row>
    <row r="477" spans="1:59" ht="15.75" customHeight="1">
      <c r="A477" s="58"/>
      <c r="B477" s="52"/>
      <c r="C477" s="52"/>
      <c r="D477" s="52"/>
      <c r="E477" s="52"/>
      <c r="F477" s="52"/>
      <c r="G477" s="52"/>
      <c r="H477" s="52"/>
      <c r="I477" s="52"/>
      <c r="J477" s="52"/>
      <c r="K477" s="52"/>
      <c r="L477" s="52"/>
      <c r="M477" s="52"/>
      <c r="N477" s="52"/>
      <c r="O477" s="52"/>
      <c r="P477" s="52"/>
      <c r="Q477" s="52"/>
      <c r="R477" s="52"/>
      <c r="S477" s="52"/>
      <c r="T477" s="52"/>
      <c r="U477" s="52"/>
      <c r="V477" s="52"/>
      <c r="W477" s="52"/>
      <c r="X477" s="52"/>
      <c r="Y477" s="52"/>
      <c r="Z477" s="52"/>
      <c r="AA477" s="52"/>
      <c r="AB477" s="52"/>
      <c r="AC477" s="52"/>
      <c r="AD477" s="52"/>
      <c r="AE477" s="52"/>
      <c r="AF477" s="52"/>
      <c r="AG477" s="52"/>
      <c r="AH477" s="52"/>
      <c r="AI477" s="52"/>
      <c r="AJ477" s="52"/>
      <c r="AK477" s="52"/>
      <c r="AL477" s="52"/>
      <c r="AM477" s="52"/>
      <c r="AN477" s="52"/>
      <c r="AO477" s="52"/>
      <c r="AP477" s="52"/>
      <c r="AQ477" s="52"/>
      <c r="AR477" s="52"/>
      <c r="AS477" s="52"/>
      <c r="AT477" s="52"/>
      <c r="AU477" s="52"/>
      <c r="AV477" s="52"/>
      <c r="AW477" s="52"/>
      <c r="AX477" s="52"/>
      <c r="AY477" s="52"/>
      <c r="AZ477" s="52"/>
      <c r="BA477" s="52"/>
      <c r="BB477" s="52"/>
      <c r="BC477" s="52"/>
      <c r="BD477" s="52"/>
      <c r="BE477" s="52"/>
      <c r="BF477" s="52"/>
      <c r="BG477" s="52"/>
    </row>
    <row r="478" spans="1:59" ht="15.75" customHeight="1">
      <c r="A478" s="58"/>
      <c r="B478" s="52"/>
      <c r="C478" s="52"/>
      <c r="D478" s="52"/>
      <c r="E478" s="52"/>
      <c r="F478" s="52"/>
      <c r="G478" s="52"/>
      <c r="H478" s="52"/>
      <c r="I478" s="52"/>
      <c r="J478" s="52"/>
      <c r="K478" s="52"/>
      <c r="L478" s="52"/>
      <c r="M478" s="52"/>
      <c r="N478" s="52"/>
      <c r="O478" s="52"/>
      <c r="P478" s="52"/>
      <c r="Q478" s="52"/>
      <c r="R478" s="52"/>
      <c r="S478" s="52"/>
      <c r="T478" s="52"/>
      <c r="U478" s="52"/>
      <c r="V478" s="52"/>
      <c r="W478" s="52"/>
      <c r="X478" s="52"/>
      <c r="Y478" s="52"/>
      <c r="Z478" s="52"/>
      <c r="AA478" s="52"/>
      <c r="AB478" s="52"/>
      <c r="AC478" s="52"/>
      <c r="AD478" s="52"/>
      <c r="AE478" s="52"/>
      <c r="AF478" s="52"/>
      <c r="AG478" s="52"/>
      <c r="AH478" s="52"/>
      <c r="AI478" s="52"/>
      <c r="AJ478" s="52"/>
      <c r="AK478" s="52"/>
      <c r="AL478" s="52"/>
      <c r="AM478" s="52"/>
      <c r="AN478" s="52"/>
      <c r="AO478" s="52"/>
      <c r="AP478" s="52"/>
      <c r="AQ478" s="52"/>
      <c r="AR478" s="52"/>
      <c r="AS478" s="52"/>
      <c r="AT478" s="52"/>
      <c r="AU478" s="52"/>
      <c r="AV478" s="52"/>
      <c r="AW478" s="52"/>
      <c r="AX478" s="52"/>
      <c r="AY478" s="52"/>
      <c r="AZ478" s="52"/>
      <c r="BA478" s="52"/>
      <c r="BB478" s="52"/>
      <c r="BC478" s="52"/>
      <c r="BD478" s="52"/>
      <c r="BE478" s="52"/>
      <c r="BF478" s="52"/>
      <c r="BG478" s="52"/>
    </row>
    <row r="479" spans="1:59" ht="15.75" customHeight="1">
      <c r="A479" s="58"/>
      <c r="B479" s="52"/>
      <c r="C479" s="52"/>
      <c r="D479" s="52"/>
      <c r="E479" s="52"/>
      <c r="F479" s="52"/>
      <c r="G479" s="52"/>
      <c r="H479" s="52"/>
      <c r="I479" s="52"/>
      <c r="J479" s="52"/>
      <c r="K479" s="52"/>
      <c r="L479" s="52"/>
      <c r="M479" s="52"/>
      <c r="N479" s="52"/>
      <c r="O479" s="52"/>
      <c r="P479" s="52"/>
      <c r="Q479" s="52"/>
      <c r="R479" s="52"/>
      <c r="S479" s="52"/>
      <c r="T479" s="52"/>
      <c r="U479" s="52"/>
      <c r="V479" s="52"/>
      <c r="W479" s="52"/>
      <c r="X479" s="52"/>
      <c r="Y479" s="52"/>
      <c r="Z479" s="52"/>
      <c r="AA479" s="52"/>
      <c r="AB479" s="52"/>
      <c r="AC479" s="52"/>
      <c r="AD479" s="52"/>
      <c r="AE479" s="52"/>
      <c r="AF479" s="52"/>
      <c r="AG479" s="52"/>
      <c r="AH479" s="52"/>
      <c r="AI479" s="52"/>
      <c r="AJ479" s="52"/>
      <c r="AK479" s="52"/>
      <c r="AL479" s="52"/>
      <c r="AM479" s="52"/>
      <c r="AN479" s="52"/>
      <c r="AO479" s="52"/>
      <c r="AP479" s="52"/>
      <c r="AQ479" s="52"/>
      <c r="AR479" s="52"/>
      <c r="AS479" s="52"/>
      <c r="AT479" s="52"/>
      <c r="AU479" s="52"/>
      <c r="AV479" s="52"/>
      <c r="AW479" s="52"/>
      <c r="AX479" s="52"/>
      <c r="AY479" s="52"/>
      <c r="AZ479" s="52"/>
      <c r="BA479" s="52"/>
      <c r="BB479" s="52"/>
      <c r="BC479" s="52"/>
      <c r="BD479" s="52"/>
      <c r="BE479" s="52"/>
      <c r="BF479" s="52"/>
      <c r="BG479" s="52"/>
    </row>
    <row r="480" spans="1:59" ht="15.75" customHeight="1">
      <c r="A480" s="58"/>
      <c r="B480" s="52"/>
      <c r="C480" s="52"/>
      <c r="D480" s="52"/>
      <c r="E480" s="52"/>
      <c r="F480" s="52"/>
      <c r="G480" s="52"/>
      <c r="H480" s="52"/>
      <c r="I480" s="52"/>
      <c r="J480" s="52"/>
      <c r="K480" s="52"/>
      <c r="L480" s="52"/>
      <c r="M480" s="52"/>
      <c r="N480" s="52"/>
      <c r="O480" s="52"/>
      <c r="P480" s="52"/>
      <c r="Q480" s="52"/>
      <c r="R480" s="52"/>
      <c r="S480" s="52"/>
      <c r="T480" s="52"/>
      <c r="U480" s="52"/>
      <c r="V480" s="52"/>
      <c r="W480" s="52"/>
      <c r="X480" s="52"/>
      <c r="Y480" s="52"/>
      <c r="Z480" s="52"/>
      <c r="AA480" s="52"/>
      <c r="AB480" s="52"/>
      <c r="AC480" s="52"/>
      <c r="AD480" s="52"/>
      <c r="AE480" s="52"/>
      <c r="AF480" s="52"/>
      <c r="AG480" s="52"/>
      <c r="AH480" s="52"/>
      <c r="AI480" s="52"/>
      <c r="AJ480" s="52"/>
      <c r="AK480" s="52"/>
      <c r="AL480" s="52"/>
      <c r="AM480" s="52"/>
      <c r="AN480" s="52"/>
      <c r="AO480" s="52"/>
      <c r="AP480" s="52"/>
      <c r="AQ480" s="52"/>
      <c r="AR480" s="52"/>
      <c r="AS480" s="52"/>
      <c r="AT480" s="52"/>
      <c r="AU480" s="52"/>
      <c r="AV480" s="52"/>
      <c r="AW480" s="52"/>
      <c r="AX480" s="52"/>
      <c r="AY480" s="52"/>
      <c r="AZ480" s="52"/>
      <c r="BA480" s="52"/>
      <c r="BB480" s="52"/>
      <c r="BC480" s="52"/>
      <c r="BD480" s="52"/>
      <c r="BE480" s="52"/>
      <c r="BF480" s="52"/>
      <c r="BG480" s="52"/>
    </row>
    <row r="481" spans="1:59" ht="15.75" customHeight="1">
      <c r="A481" s="58"/>
      <c r="B481" s="52"/>
      <c r="C481" s="52"/>
      <c r="D481" s="52"/>
      <c r="E481" s="52"/>
      <c r="F481" s="52"/>
      <c r="G481" s="52"/>
      <c r="H481" s="52"/>
      <c r="I481" s="52"/>
      <c r="J481" s="52"/>
      <c r="K481" s="52"/>
      <c r="L481" s="52"/>
      <c r="M481" s="52"/>
      <c r="N481" s="52"/>
      <c r="O481" s="52"/>
      <c r="P481" s="52"/>
      <c r="Q481" s="52"/>
      <c r="R481" s="52"/>
      <c r="S481" s="52"/>
      <c r="T481" s="52"/>
      <c r="U481" s="52"/>
      <c r="V481" s="52"/>
      <c r="W481" s="52"/>
      <c r="X481" s="52"/>
      <c r="Y481" s="52"/>
      <c r="Z481" s="52"/>
      <c r="AA481" s="52"/>
      <c r="AB481" s="52"/>
      <c r="AC481" s="52"/>
      <c r="AD481" s="52"/>
      <c r="AE481" s="52"/>
      <c r="AF481" s="52"/>
      <c r="AG481" s="52"/>
      <c r="AH481" s="52"/>
      <c r="AI481" s="52"/>
      <c r="AJ481" s="52"/>
      <c r="AK481" s="52"/>
      <c r="AL481" s="52"/>
      <c r="AM481" s="52"/>
      <c r="AN481" s="52"/>
      <c r="AO481" s="52"/>
      <c r="AP481" s="52"/>
      <c r="AQ481" s="52"/>
      <c r="AR481" s="52"/>
      <c r="AS481" s="52"/>
      <c r="AT481" s="52"/>
      <c r="AU481" s="52"/>
      <c r="AV481" s="52"/>
      <c r="AW481" s="52"/>
      <c r="AX481" s="52"/>
      <c r="AY481" s="52"/>
      <c r="AZ481" s="52"/>
      <c r="BA481" s="52"/>
      <c r="BB481" s="52"/>
      <c r="BC481" s="52"/>
      <c r="BD481" s="52"/>
      <c r="BE481" s="52"/>
      <c r="BF481" s="52"/>
      <c r="BG481" s="52"/>
    </row>
    <row r="482" spans="1:59" ht="15.75" customHeight="1">
      <c r="A482" s="58"/>
      <c r="B482" s="52"/>
      <c r="C482" s="52"/>
      <c r="D482" s="52"/>
      <c r="E482" s="52"/>
      <c r="F482" s="52"/>
      <c r="G482" s="52"/>
      <c r="H482" s="52"/>
      <c r="I482" s="52"/>
      <c r="J482" s="52"/>
      <c r="K482" s="52"/>
      <c r="L482" s="52"/>
      <c r="M482" s="52"/>
      <c r="N482" s="52"/>
      <c r="O482" s="52"/>
      <c r="P482" s="52"/>
      <c r="Q482" s="52"/>
      <c r="R482" s="52"/>
      <c r="S482" s="52"/>
      <c r="T482" s="52"/>
      <c r="U482" s="52"/>
      <c r="V482" s="52"/>
      <c r="W482" s="52"/>
      <c r="X482" s="52"/>
      <c r="Y482" s="52"/>
      <c r="Z482" s="52"/>
      <c r="AA482" s="52"/>
      <c r="AB482" s="52"/>
      <c r="AC482" s="52"/>
      <c r="AD482" s="52"/>
      <c r="AE482" s="52"/>
      <c r="AF482" s="52"/>
      <c r="AG482" s="52"/>
      <c r="AH482" s="52"/>
      <c r="AI482" s="52"/>
      <c r="AJ482" s="52"/>
      <c r="AK482" s="52"/>
      <c r="AL482" s="52"/>
      <c r="AM482" s="52"/>
      <c r="AN482" s="52"/>
      <c r="AO482" s="52"/>
      <c r="AP482" s="52"/>
      <c r="AQ482" s="52"/>
      <c r="AR482" s="52"/>
      <c r="AS482" s="52"/>
      <c r="AT482" s="52"/>
      <c r="AU482" s="52"/>
      <c r="AV482" s="52"/>
      <c r="AW482" s="52"/>
      <c r="AX482" s="52"/>
      <c r="AY482" s="52"/>
      <c r="AZ482" s="52"/>
      <c r="BA482" s="52"/>
      <c r="BB482" s="52"/>
      <c r="BC482" s="52"/>
      <c r="BD482" s="52"/>
      <c r="BE482" s="52"/>
      <c r="BF482" s="52"/>
      <c r="BG482" s="52"/>
    </row>
    <row r="483" spans="1:59" ht="15.75" customHeight="1">
      <c r="A483" s="58"/>
      <c r="B483" s="52"/>
      <c r="C483" s="52"/>
      <c r="D483" s="52"/>
      <c r="E483" s="52"/>
      <c r="F483" s="52"/>
      <c r="G483" s="52"/>
      <c r="H483" s="52"/>
      <c r="I483" s="52"/>
      <c r="J483" s="52"/>
      <c r="K483" s="52"/>
      <c r="L483" s="52"/>
      <c r="M483" s="52"/>
      <c r="N483" s="52"/>
      <c r="O483" s="52"/>
      <c r="P483" s="52"/>
      <c r="Q483" s="52"/>
      <c r="R483" s="52"/>
      <c r="S483" s="52"/>
      <c r="T483" s="52"/>
      <c r="U483" s="52"/>
      <c r="V483" s="52"/>
      <c r="W483" s="52"/>
      <c r="X483" s="52"/>
      <c r="Y483" s="52"/>
      <c r="Z483" s="52"/>
      <c r="AA483" s="52"/>
      <c r="AB483" s="52"/>
      <c r="AC483" s="52"/>
      <c r="AD483" s="52"/>
      <c r="AE483" s="52"/>
      <c r="AF483" s="52"/>
      <c r="AG483" s="52"/>
      <c r="AH483" s="52"/>
      <c r="AI483" s="52"/>
      <c r="AJ483" s="52"/>
      <c r="AK483" s="52"/>
      <c r="AL483" s="52"/>
      <c r="AM483" s="52"/>
      <c r="AN483" s="52"/>
      <c r="AO483" s="52"/>
      <c r="AP483" s="52"/>
      <c r="AQ483" s="52"/>
      <c r="AR483" s="52"/>
      <c r="AS483" s="52"/>
      <c r="AT483" s="52"/>
      <c r="AU483" s="52"/>
      <c r="AV483" s="52"/>
      <c r="AW483" s="52"/>
      <c r="AX483" s="52"/>
      <c r="AY483" s="52"/>
      <c r="AZ483" s="52"/>
      <c r="BA483" s="52"/>
      <c r="BB483" s="52"/>
      <c r="BC483" s="52"/>
      <c r="BD483" s="52"/>
      <c r="BE483" s="52"/>
      <c r="BF483" s="52"/>
      <c r="BG483" s="52"/>
    </row>
    <row r="484" spans="1:59" ht="15.75" customHeight="1">
      <c r="A484" s="58"/>
      <c r="B484" s="52"/>
      <c r="C484" s="52"/>
      <c r="D484" s="52"/>
      <c r="E484" s="52"/>
      <c r="F484" s="52"/>
      <c r="G484" s="52"/>
      <c r="H484" s="52"/>
      <c r="I484" s="52"/>
      <c r="J484" s="52"/>
      <c r="K484" s="52"/>
      <c r="L484" s="52"/>
      <c r="M484" s="52"/>
      <c r="N484" s="52"/>
      <c r="O484" s="52"/>
      <c r="P484" s="52"/>
      <c r="Q484" s="52"/>
      <c r="R484" s="52"/>
      <c r="S484" s="52"/>
      <c r="T484" s="52"/>
      <c r="U484" s="52"/>
      <c r="V484" s="52"/>
      <c r="W484" s="52"/>
      <c r="X484" s="52"/>
      <c r="Y484" s="52"/>
      <c r="Z484" s="52"/>
      <c r="AA484" s="52"/>
      <c r="AB484" s="52"/>
      <c r="AC484" s="52"/>
      <c r="AD484" s="52"/>
      <c r="AE484" s="52"/>
      <c r="AF484" s="52"/>
      <c r="AG484" s="52"/>
      <c r="AH484" s="52"/>
      <c r="AI484" s="52"/>
      <c r="AJ484" s="52"/>
      <c r="AK484" s="52"/>
      <c r="AL484" s="52"/>
      <c r="AM484" s="52"/>
      <c r="AN484" s="52"/>
      <c r="AO484" s="52"/>
      <c r="AP484" s="52"/>
      <c r="AQ484" s="52"/>
      <c r="AR484" s="52"/>
      <c r="AS484" s="52"/>
      <c r="AT484" s="52"/>
      <c r="AU484" s="52"/>
      <c r="AV484" s="52"/>
      <c r="AW484" s="52"/>
      <c r="AX484" s="52"/>
      <c r="AY484" s="52"/>
      <c r="AZ484" s="52"/>
      <c r="BA484" s="52"/>
      <c r="BB484" s="52"/>
      <c r="BC484" s="52"/>
      <c r="BD484" s="52"/>
      <c r="BE484" s="52"/>
      <c r="BF484" s="52"/>
      <c r="BG484" s="52"/>
    </row>
    <row r="485" spans="1:59" ht="15.75" customHeight="1">
      <c r="A485" s="58"/>
      <c r="B485" s="52"/>
      <c r="C485" s="52"/>
      <c r="D485" s="52"/>
      <c r="E485" s="52"/>
      <c r="F485" s="52"/>
      <c r="G485" s="52"/>
      <c r="H485" s="52"/>
      <c r="I485" s="52"/>
      <c r="J485" s="52"/>
      <c r="K485" s="52"/>
      <c r="L485" s="52"/>
      <c r="M485" s="52"/>
      <c r="N485" s="52"/>
      <c r="O485" s="52"/>
      <c r="P485" s="52"/>
      <c r="Q485" s="52"/>
      <c r="R485" s="52"/>
      <c r="S485" s="52"/>
      <c r="T485" s="52"/>
      <c r="U485" s="52"/>
      <c r="V485" s="52"/>
      <c r="W485" s="52"/>
      <c r="X485" s="52"/>
      <c r="Y485" s="52"/>
      <c r="Z485" s="52"/>
      <c r="AA485" s="52"/>
      <c r="AB485" s="52"/>
      <c r="AC485" s="52"/>
      <c r="AD485" s="52"/>
      <c r="AE485" s="52"/>
      <c r="AF485" s="52"/>
      <c r="AG485" s="52"/>
      <c r="AH485" s="52"/>
      <c r="AI485" s="52"/>
      <c r="AJ485" s="52"/>
      <c r="AK485" s="52"/>
      <c r="AL485" s="52"/>
      <c r="AM485" s="52"/>
      <c r="AN485" s="52"/>
      <c r="AO485" s="52"/>
      <c r="AP485" s="52"/>
      <c r="AQ485" s="52"/>
      <c r="AR485" s="52"/>
      <c r="AS485" s="52"/>
      <c r="AT485" s="52"/>
      <c r="AU485" s="52"/>
      <c r="AV485" s="52"/>
      <c r="AW485" s="52"/>
      <c r="AX485" s="52"/>
      <c r="AY485" s="52"/>
      <c r="AZ485" s="52"/>
      <c r="BA485" s="52"/>
      <c r="BB485" s="52"/>
      <c r="BC485" s="52"/>
      <c r="BD485" s="52"/>
      <c r="BE485" s="52"/>
      <c r="BF485" s="52"/>
      <c r="BG485" s="52"/>
    </row>
    <row r="486" spans="1:59" ht="15.75" customHeight="1">
      <c r="A486" s="58"/>
      <c r="B486" s="52"/>
      <c r="C486" s="52"/>
      <c r="D486" s="52"/>
      <c r="E486" s="52"/>
      <c r="F486" s="52"/>
      <c r="G486" s="52"/>
      <c r="H486" s="52"/>
      <c r="I486" s="52"/>
      <c r="J486" s="52"/>
      <c r="K486" s="52"/>
      <c r="L486" s="52"/>
      <c r="M486" s="52"/>
      <c r="N486" s="52"/>
      <c r="O486" s="52"/>
      <c r="P486" s="52"/>
      <c r="Q486" s="52"/>
      <c r="R486" s="52"/>
      <c r="S486" s="52"/>
      <c r="T486" s="52"/>
      <c r="U486" s="52"/>
      <c r="V486" s="52"/>
      <c r="W486" s="52"/>
      <c r="X486" s="52"/>
      <c r="Y486" s="52"/>
      <c r="Z486" s="52"/>
      <c r="AA486" s="52"/>
      <c r="AB486" s="52"/>
      <c r="AC486" s="52"/>
      <c r="AD486" s="52"/>
      <c r="AE486" s="52"/>
      <c r="AF486" s="52"/>
      <c r="AG486" s="52"/>
      <c r="AH486" s="52"/>
      <c r="AI486" s="52"/>
      <c r="AJ486" s="52"/>
      <c r="AK486" s="52"/>
      <c r="AL486" s="52"/>
      <c r="AM486" s="52"/>
      <c r="AN486" s="52"/>
      <c r="AO486" s="52"/>
      <c r="AP486" s="52"/>
      <c r="AQ486" s="52"/>
      <c r="AR486" s="52"/>
      <c r="AS486" s="52"/>
      <c r="AT486" s="52"/>
      <c r="AU486" s="52"/>
      <c r="AV486" s="52"/>
      <c r="AW486" s="52"/>
      <c r="AX486" s="52"/>
      <c r="AY486" s="52"/>
      <c r="AZ486" s="52"/>
      <c r="BA486" s="52"/>
      <c r="BB486" s="52"/>
      <c r="BC486" s="52"/>
      <c r="BD486" s="52"/>
      <c r="BE486" s="52"/>
      <c r="BF486" s="52"/>
      <c r="BG486" s="52"/>
    </row>
    <row r="487" spans="1:59" ht="15.75" customHeight="1">
      <c r="A487" s="58"/>
      <c r="B487" s="52"/>
      <c r="C487" s="52"/>
      <c r="D487" s="52"/>
      <c r="E487" s="52"/>
      <c r="F487" s="52"/>
      <c r="G487" s="52"/>
      <c r="H487" s="52"/>
      <c r="I487" s="52"/>
      <c r="J487" s="52"/>
      <c r="K487" s="52"/>
      <c r="L487" s="52"/>
      <c r="M487" s="52"/>
      <c r="N487" s="52"/>
      <c r="O487" s="52"/>
      <c r="P487" s="52"/>
      <c r="Q487" s="52"/>
      <c r="R487" s="52"/>
      <c r="S487" s="52"/>
      <c r="T487" s="52"/>
      <c r="U487" s="52"/>
      <c r="V487" s="52"/>
      <c r="W487" s="52"/>
      <c r="X487" s="52"/>
      <c r="Y487" s="52"/>
      <c r="Z487" s="52"/>
      <c r="AA487" s="52"/>
      <c r="AB487" s="52"/>
      <c r="AC487" s="52"/>
      <c r="AD487" s="52"/>
      <c r="AE487" s="52"/>
      <c r="AF487" s="52"/>
      <c r="AG487" s="52"/>
      <c r="AH487" s="52"/>
      <c r="AI487" s="52"/>
      <c r="AJ487" s="52"/>
      <c r="AK487" s="52"/>
      <c r="AL487" s="52"/>
      <c r="AM487" s="52"/>
      <c r="AN487" s="52"/>
      <c r="AO487" s="52"/>
      <c r="AP487" s="52"/>
      <c r="AQ487" s="52"/>
      <c r="AR487" s="52"/>
      <c r="AS487" s="52"/>
      <c r="AT487" s="52"/>
      <c r="AU487" s="52"/>
      <c r="AV487" s="52"/>
      <c r="AW487" s="52"/>
      <c r="AX487" s="52"/>
      <c r="AY487" s="52"/>
      <c r="AZ487" s="52"/>
      <c r="BA487" s="52"/>
      <c r="BB487" s="52"/>
      <c r="BC487" s="52"/>
      <c r="BD487" s="52"/>
      <c r="BE487" s="52"/>
      <c r="BF487" s="52"/>
      <c r="BG487" s="52"/>
    </row>
    <row r="488" spans="1:59" ht="15.75" customHeight="1">
      <c r="A488" s="58"/>
      <c r="B488" s="52"/>
      <c r="C488" s="52"/>
      <c r="D488" s="52"/>
      <c r="E488" s="52"/>
      <c r="F488" s="52"/>
      <c r="G488" s="52"/>
      <c r="H488" s="52"/>
      <c r="I488" s="52"/>
      <c r="J488" s="52"/>
      <c r="K488" s="52"/>
      <c r="L488" s="52"/>
      <c r="M488" s="52"/>
      <c r="N488" s="52"/>
      <c r="O488" s="52"/>
      <c r="P488" s="52"/>
      <c r="Q488" s="52"/>
      <c r="R488" s="52"/>
      <c r="S488" s="52"/>
      <c r="T488" s="52"/>
      <c r="U488" s="52"/>
      <c r="V488" s="52"/>
      <c r="W488" s="52"/>
      <c r="X488" s="52"/>
      <c r="Y488" s="52"/>
      <c r="Z488" s="52"/>
      <c r="AA488" s="52"/>
      <c r="AB488" s="52"/>
      <c r="AC488" s="52"/>
      <c r="AD488" s="52"/>
      <c r="AE488" s="52"/>
      <c r="AF488" s="52"/>
      <c r="AG488" s="52"/>
      <c r="AH488" s="52"/>
      <c r="AI488" s="52"/>
      <c r="AJ488" s="52"/>
      <c r="AK488" s="52"/>
      <c r="AL488" s="52"/>
      <c r="AM488" s="52"/>
      <c r="AN488" s="52"/>
      <c r="AO488" s="52"/>
      <c r="AP488" s="52"/>
      <c r="AQ488" s="52"/>
      <c r="AR488" s="52"/>
      <c r="AS488" s="52"/>
      <c r="AT488" s="52"/>
      <c r="AU488" s="52"/>
      <c r="AV488" s="52"/>
      <c r="AW488" s="52"/>
      <c r="AX488" s="52"/>
      <c r="AY488" s="52"/>
      <c r="AZ488" s="52"/>
      <c r="BA488" s="52"/>
      <c r="BB488" s="52"/>
      <c r="BC488" s="52"/>
      <c r="BD488" s="52"/>
      <c r="BE488" s="52"/>
      <c r="BF488" s="52"/>
      <c r="BG488" s="52"/>
    </row>
    <row r="489" spans="1:59" ht="15.75" customHeight="1">
      <c r="A489" s="58"/>
      <c r="B489" s="52"/>
      <c r="C489" s="52"/>
      <c r="D489" s="52"/>
      <c r="E489" s="52"/>
      <c r="F489" s="52"/>
      <c r="G489" s="52"/>
      <c r="H489" s="52"/>
      <c r="I489" s="52"/>
      <c r="J489" s="52"/>
      <c r="K489" s="52"/>
      <c r="L489" s="52"/>
      <c r="M489" s="52"/>
      <c r="N489" s="52"/>
      <c r="O489" s="52"/>
      <c r="P489" s="52"/>
      <c r="Q489" s="52"/>
      <c r="R489" s="52"/>
      <c r="S489" s="52"/>
      <c r="T489" s="52"/>
      <c r="U489" s="52"/>
      <c r="V489" s="52"/>
      <c r="W489" s="52"/>
      <c r="X489" s="52"/>
      <c r="Y489" s="52"/>
      <c r="Z489" s="52"/>
      <c r="AA489" s="52"/>
      <c r="AB489" s="52"/>
      <c r="AC489" s="52"/>
      <c r="AD489" s="52"/>
      <c r="AE489" s="52"/>
      <c r="AF489" s="52"/>
      <c r="AG489" s="52"/>
      <c r="AH489" s="52"/>
      <c r="AI489" s="52"/>
      <c r="AJ489" s="52"/>
      <c r="AK489" s="52"/>
      <c r="AL489" s="52"/>
      <c r="AM489" s="52"/>
      <c r="AN489" s="52"/>
      <c r="AO489" s="52"/>
      <c r="AP489" s="52"/>
      <c r="AQ489" s="52"/>
      <c r="AR489" s="52"/>
      <c r="AS489" s="52"/>
      <c r="AT489" s="52"/>
      <c r="AU489" s="52"/>
      <c r="AV489" s="52"/>
      <c r="AW489" s="52"/>
      <c r="AX489" s="52"/>
      <c r="AY489" s="52"/>
      <c r="AZ489" s="52"/>
      <c r="BA489" s="52"/>
      <c r="BB489" s="52"/>
      <c r="BC489" s="52"/>
      <c r="BD489" s="52"/>
      <c r="BE489" s="52"/>
      <c r="BF489" s="52"/>
      <c r="BG489" s="52"/>
    </row>
    <row r="490" spans="1:59" ht="15.75" customHeight="1">
      <c r="A490" s="58"/>
      <c r="B490" s="52"/>
      <c r="C490" s="52"/>
      <c r="D490" s="52"/>
      <c r="E490" s="52"/>
      <c r="F490" s="52"/>
      <c r="G490" s="52"/>
      <c r="H490" s="52"/>
      <c r="I490" s="52"/>
      <c r="J490" s="52"/>
      <c r="K490" s="52"/>
      <c r="L490" s="52"/>
      <c r="M490" s="52"/>
      <c r="N490" s="52"/>
      <c r="O490" s="52"/>
      <c r="P490" s="52"/>
      <c r="Q490" s="52"/>
      <c r="R490" s="52"/>
      <c r="S490" s="52"/>
      <c r="T490" s="52"/>
      <c r="U490" s="52"/>
      <c r="V490" s="52"/>
      <c r="W490" s="52"/>
      <c r="X490" s="52"/>
      <c r="Y490" s="52"/>
      <c r="Z490" s="52"/>
      <c r="AA490" s="52"/>
      <c r="AB490" s="52"/>
      <c r="AC490" s="52"/>
      <c r="AD490" s="52"/>
      <c r="AE490" s="52"/>
      <c r="AF490" s="52"/>
      <c r="AG490" s="52"/>
      <c r="AH490" s="52"/>
      <c r="AI490" s="52"/>
      <c r="AJ490" s="52"/>
      <c r="AK490" s="52"/>
      <c r="AL490" s="52"/>
      <c r="AM490" s="52"/>
      <c r="AN490" s="52"/>
      <c r="AO490" s="52"/>
      <c r="AP490" s="52"/>
      <c r="AQ490" s="52"/>
      <c r="AR490" s="52"/>
      <c r="AS490" s="52"/>
      <c r="AT490" s="52"/>
      <c r="AU490" s="52"/>
      <c r="AV490" s="52"/>
      <c r="AW490" s="52"/>
      <c r="AX490" s="52"/>
      <c r="AY490" s="52"/>
      <c r="AZ490" s="52"/>
      <c r="BA490" s="52"/>
      <c r="BB490" s="52"/>
      <c r="BC490" s="52"/>
      <c r="BD490" s="52"/>
      <c r="BE490" s="52"/>
      <c r="BF490" s="52"/>
      <c r="BG490" s="52"/>
    </row>
    <row r="491" spans="1:59" ht="15.75" customHeight="1">
      <c r="A491" s="58"/>
      <c r="B491" s="52"/>
      <c r="C491" s="52"/>
      <c r="D491" s="52"/>
      <c r="E491" s="52"/>
      <c r="F491" s="52"/>
      <c r="G491" s="52"/>
      <c r="H491" s="52"/>
      <c r="I491" s="52"/>
      <c r="J491" s="52"/>
      <c r="K491" s="52"/>
      <c r="L491" s="52"/>
      <c r="M491" s="52"/>
      <c r="N491" s="52"/>
      <c r="O491" s="52"/>
      <c r="P491" s="52"/>
      <c r="Q491" s="52"/>
      <c r="R491" s="52"/>
      <c r="S491" s="52"/>
      <c r="T491" s="52"/>
      <c r="U491" s="52"/>
      <c r="V491" s="52"/>
      <c r="W491" s="52"/>
      <c r="X491" s="52"/>
      <c r="Y491" s="52"/>
      <c r="Z491" s="52"/>
      <c r="AA491" s="52"/>
      <c r="AB491" s="52"/>
      <c r="AC491" s="52"/>
      <c r="AD491" s="52"/>
      <c r="AE491" s="52"/>
      <c r="AF491" s="52"/>
      <c r="AG491" s="52"/>
      <c r="AH491" s="52"/>
      <c r="AI491" s="52"/>
      <c r="AJ491" s="52"/>
      <c r="AK491" s="52"/>
      <c r="AL491" s="52"/>
      <c r="AM491" s="52"/>
      <c r="AN491" s="52"/>
      <c r="AO491" s="52"/>
      <c r="AP491" s="52"/>
      <c r="AQ491" s="52"/>
      <c r="AR491" s="52"/>
      <c r="AS491" s="52"/>
      <c r="AT491" s="52"/>
      <c r="AU491" s="52"/>
      <c r="AV491" s="52"/>
      <c r="AW491" s="52"/>
      <c r="AX491" s="52"/>
      <c r="AY491" s="52"/>
      <c r="AZ491" s="52"/>
      <c r="BA491" s="52"/>
      <c r="BB491" s="52"/>
      <c r="BC491" s="52"/>
      <c r="BD491" s="52"/>
      <c r="BE491" s="52"/>
      <c r="BF491" s="52"/>
      <c r="BG491" s="52"/>
    </row>
    <row r="492" spans="1:59" ht="15.75" customHeight="1">
      <c r="A492" s="58"/>
      <c r="B492" s="52"/>
      <c r="C492" s="52"/>
      <c r="D492" s="52"/>
      <c r="E492" s="52"/>
      <c r="F492" s="52"/>
      <c r="G492" s="52"/>
      <c r="H492" s="52"/>
      <c r="I492" s="52"/>
      <c r="J492" s="52"/>
      <c r="K492" s="52"/>
      <c r="L492" s="52"/>
      <c r="M492" s="52"/>
      <c r="N492" s="52"/>
      <c r="O492" s="52"/>
      <c r="P492" s="52"/>
      <c r="Q492" s="52"/>
      <c r="R492" s="52"/>
      <c r="S492" s="52"/>
      <c r="T492" s="52"/>
      <c r="U492" s="52"/>
      <c r="V492" s="52"/>
      <c r="W492" s="52"/>
      <c r="X492" s="52"/>
      <c r="Y492" s="52"/>
      <c r="Z492" s="52"/>
      <c r="AA492" s="52"/>
      <c r="AB492" s="52"/>
      <c r="AC492" s="52"/>
      <c r="AD492" s="52"/>
      <c r="AE492" s="52"/>
      <c r="AF492" s="52"/>
      <c r="AG492" s="52"/>
      <c r="AH492" s="52"/>
      <c r="AI492" s="52"/>
      <c r="AJ492" s="52"/>
      <c r="AK492" s="52"/>
      <c r="AL492" s="52"/>
      <c r="AM492" s="52"/>
      <c r="AN492" s="52"/>
      <c r="AO492" s="52"/>
      <c r="AP492" s="52"/>
      <c r="AQ492" s="52"/>
      <c r="AR492" s="52"/>
      <c r="AS492" s="52"/>
      <c r="AT492" s="52"/>
      <c r="AU492" s="52"/>
      <c r="AV492" s="52"/>
      <c r="AW492" s="52"/>
      <c r="AX492" s="52"/>
      <c r="AY492" s="52"/>
      <c r="AZ492" s="52"/>
      <c r="BA492" s="52"/>
      <c r="BB492" s="52"/>
      <c r="BC492" s="52"/>
      <c r="BD492" s="52"/>
      <c r="BE492" s="52"/>
      <c r="BF492" s="52"/>
      <c r="BG492" s="52"/>
    </row>
    <row r="493" spans="1:59" ht="15.75" customHeight="1">
      <c r="A493" s="58"/>
      <c r="B493" s="52"/>
      <c r="C493" s="52"/>
      <c r="D493" s="52"/>
      <c r="E493" s="52"/>
      <c r="F493" s="52"/>
      <c r="G493" s="52"/>
      <c r="H493" s="52"/>
      <c r="I493" s="52"/>
      <c r="J493" s="52"/>
      <c r="K493" s="52"/>
      <c r="L493" s="52"/>
      <c r="M493" s="52"/>
      <c r="N493" s="52"/>
      <c r="O493" s="52"/>
      <c r="P493" s="52"/>
      <c r="Q493" s="52"/>
      <c r="R493" s="52"/>
      <c r="S493" s="52"/>
      <c r="T493" s="52"/>
      <c r="U493" s="52"/>
      <c r="V493" s="52"/>
      <c r="W493" s="52"/>
      <c r="X493" s="52"/>
      <c r="Y493" s="52"/>
      <c r="Z493" s="52"/>
      <c r="AA493" s="52"/>
      <c r="AB493" s="52"/>
      <c r="AC493" s="52"/>
      <c r="AD493" s="52"/>
      <c r="AE493" s="52"/>
      <c r="AF493" s="52"/>
      <c r="AG493" s="52"/>
      <c r="AH493" s="52"/>
      <c r="AI493" s="52"/>
      <c r="AJ493" s="52"/>
      <c r="AK493" s="52"/>
      <c r="AL493" s="52"/>
      <c r="AM493" s="52"/>
      <c r="AN493" s="52"/>
      <c r="AO493" s="52"/>
      <c r="AP493" s="52"/>
      <c r="AQ493" s="52"/>
      <c r="AR493" s="52"/>
      <c r="AS493" s="52"/>
      <c r="AT493" s="52"/>
      <c r="AU493" s="52"/>
      <c r="AV493" s="52"/>
      <c r="AW493" s="52"/>
      <c r="AX493" s="52"/>
      <c r="AY493" s="52"/>
      <c r="AZ493" s="52"/>
      <c r="BA493" s="52"/>
      <c r="BB493" s="52"/>
      <c r="BC493" s="52"/>
      <c r="BD493" s="52"/>
      <c r="BE493" s="52"/>
      <c r="BF493" s="52"/>
      <c r="BG493" s="52"/>
    </row>
    <row r="494" spans="1:59" ht="15.75" customHeight="1">
      <c r="A494" s="58"/>
      <c r="B494" s="52"/>
      <c r="C494" s="52"/>
      <c r="D494" s="52"/>
      <c r="E494" s="52"/>
      <c r="F494" s="52"/>
      <c r="G494" s="52"/>
      <c r="H494" s="52"/>
      <c r="I494" s="52"/>
      <c r="J494" s="52"/>
      <c r="K494" s="52"/>
      <c r="L494" s="52"/>
      <c r="M494" s="52"/>
      <c r="N494" s="52"/>
      <c r="O494" s="52"/>
      <c r="P494" s="52"/>
      <c r="Q494" s="52"/>
      <c r="R494" s="52"/>
      <c r="S494" s="52"/>
      <c r="T494" s="52"/>
      <c r="U494" s="52"/>
      <c r="V494" s="52"/>
      <c r="W494" s="52"/>
      <c r="X494" s="52"/>
      <c r="Y494" s="52"/>
      <c r="Z494" s="52"/>
      <c r="AA494" s="52"/>
      <c r="AB494" s="52"/>
      <c r="AC494" s="52"/>
      <c r="AD494" s="52"/>
      <c r="AE494" s="52"/>
      <c r="AF494" s="52"/>
      <c r="AG494" s="52"/>
      <c r="AH494" s="52"/>
      <c r="AI494" s="52"/>
      <c r="AJ494" s="52"/>
      <c r="AK494" s="52"/>
      <c r="AL494" s="52"/>
      <c r="AM494" s="52"/>
      <c r="AN494" s="52"/>
      <c r="AO494" s="52"/>
      <c r="AP494" s="52"/>
      <c r="AQ494" s="52"/>
      <c r="AR494" s="52"/>
      <c r="AS494" s="52"/>
      <c r="AT494" s="52"/>
      <c r="AU494" s="52"/>
      <c r="AV494" s="52"/>
      <c r="AW494" s="52"/>
      <c r="AX494" s="52"/>
      <c r="AY494" s="52"/>
      <c r="AZ494" s="52"/>
      <c r="BA494" s="52"/>
      <c r="BB494" s="52"/>
      <c r="BC494" s="52"/>
      <c r="BD494" s="52"/>
      <c r="BE494" s="52"/>
      <c r="BF494" s="52"/>
      <c r="BG494" s="52"/>
    </row>
    <row r="495" spans="1:59" ht="15.75" customHeight="1">
      <c r="A495" s="58"/>
      <c r="B495" s="52"/>
      <c r="C495" s="52"/>
      <c r="D495" s="52"/>
      <c r="E495" s="52"/>
      <c r="F495" s="52"/>
      <c r="G495" s="52"/>
      <c r="H495" s="52"/>
      <c r="I495" s="52"/>
      <c r="J495" s="52"/>
      <c r="K495" s="52"/>
      <c r="L495" s="52"/>
      <c r="M495" s="52"/>
      <c r="N495" s="52"/>
      <c r="O495" s="52"/>
      <c r="P495" s="52"/>
      <c r="Q495" s="52"/>
      <c r="R495" s="52"/>
      <c r="S495" s="52"/>
      <c r="T495" s="52"/>
      <c r="U495" s="52"/>
      <c r="V495" s="52"/>
      <c r="W495" s="52"/>
      <c r="X495" s="52"/>
      <c r="Y495" s="52"/>
      <c r="Z495" s="52"/>
      <c r="AA495" s="52"/>
      <c r="AB495" s="52"/>
      <c r="AC495" s="52"/>
      <c r="AD495" s="52"/>
      <c r="AE495" s="52"/>
      <c r="AF495" s="52"/>
      <c r="AG495" s="52"/>
      <c r="AH495" s="52"/>
      <c r="AI495" s="52"/>
      <c r="AJ495" s="52"/>
      <c r="AK495" s="52"/>
      <c r="AL495" s="52"/>
      <c r="AM495" s="52"/>
      <c r="AN495" s="52"/>
      <c r="AO495" s="52"/>
      <c r="AP495" s="52"/>
      <c r="AQ495" s="52"/>
      <c r="AR495" s="52"/>
      <c r="AS495" s="52"/>
      <c r="AT495" s="52"/>
      <c r="AU495" s="52"/>
      <c r="AV495" s="52"/>
      <c r="AW495" s="52"/>
      <c r="AX495" s="52"/>
      <c r="AY495" s="52"/>
      <c r="AZ495" s="52"/>
      <c r="BA495" s="52"/>
      <c r="BB495" s="52"/>
      <c r="BC495" s="52"/>
      <c r="BD495" s="52"/>
      <c r="BE495" s="52"/>
      <c r="BF495" s="52"/>
      <c r="BG495" s="52"/>
    </row>
    <row r="496" spans="1:59" ht="15.75" customHeight="1">
      <c r="A496" s="58"/>
      <c r="B496" s="52"/>
      <c r="C496" s="52"/>
      <c r="D496" s="52"/>
      <c r="E496" s="52"/>
      <c r="F496" s="52"/>
      <c r="G496" s="52"/>
      <c r="H496" s="52"/>
      <c r="I496" s="52"/>
      <c r="J496" s="52"/>
      <c r="K496" s="52"/>
      <c r="L496" s="52"/>
      <c r="M496" s="52"/>
      <c r="N496" s="52"/>
      <c r="O496" s="52"/>
      <c r="P496" s="52"/>
      <c r="Q496" s="52"/>
      <c r="R496" s="52"/>
      <c r="S496" s="52"/>
      <c r="T496" s="52"/>
      <c r="U496" s="52"/>
      <c r="V496" s="52"/>
      <c r="W496" s="52"/>
      <c r="X496" s="52"/>
      <c r="Y496" s="52"/>
      <c r="Z496" s="52"/>
      <c r="AA496" s="52"/>
      <c r="AB496" s="52"/>
      <c r="AC496" s="52"/>
      <c r="AD496" s="52"/>
      <c r="AE496" s="52"/>
      <c r="AF496" s="52"/>
      <c r="AG496" s="52"/>
      <c r="AH496" s="52"/>
      <c r="AI496" s="52"/>
      <c r="AJ496" s="52"/>
      <c r="AK496" s="52"/>
      <c r="AL496" s="52"/>
      <c r="AM496" s="52"/>
      <c r="AN496" s="52"/>
      <c r="AO496" s="52"/>
      <c r="AP496" s="52"/>
      <c r="AQ496" s="52"/>
      <c r="AR496" s="52"/>
      <c r="AS496" s="52"/>
      <c r="AT496" s="52"/>
      <c r="AU496" s="52"/>
      <c r="AV496" s="52"/>
      <c r="AW496" s="52"/>
      <c r="AX496" s="52"/>
      <c r="AY496" s="52"/>
      <c r="AZ496" s="52"/>
      <c r="BA496" s="52"/>
      <c r="BB496" s="52"/>
      <c r="BC496" s="52"/>
      <c r="BD496" s="52"/>
      <c r="BE496" s="52"/>
      <c r="BF496" s="52"/>
      <c r="BG496" s="52"/>
    </row>
    <row r="497" spans="1:59" ht="15.75" customHeight="1">
      <c r="A497" s="58"/>
      <c r="B497" s="52"/>
      <c r="C497" s="52"/>
      <c r="D497" s="52"/>
      <c r="E497" s="52"/>
      <c r="F497" s="52"/>
      <c r="G497" s="52"/>
      <c r="H497" s="52"/>
      <c r="I497" s="52"/>
      <c r="J497" s="52"/>
      <c r="K497" s="52"/>
      <c r="L497" s="52"/>
      <c r="M497" s="52"/>
      <c r="N497" s="52"/>
      <c r="O497" s="52"/>
      <c r="P497" s="52"/>
      <c r="Q497" s="52"/>
      <c r="R497" s="52"/>
      <c r="S497" s="52"/>
      <c r="T497" s="52"/>
      <c r="U497" s="52"/>
      <c r="V497" s="52"/>
      <c r="W497" s="52"/>
      <c r="X497" s="52"/>
      <c r="Y497" s="52"/>
      <c r="Z497" s="52"/>
      <c r="AA497" s="52"/>
      <c r="AB497" s="52"/>
      <c r="AC497" s="52"/>
      <c r="AD497" s="52"/>
      <c r="AE497" s="52"/>
      <c r="AF497" s="52"/>
      <c r="AG497" s="52"/>
      <c r="AH497" s="52"/>
      <c r="AI497" s="52"/>
      <c r="AJ497" s="52"/>
      <c r="AK497" s="52"/>
      <c r="AL497" s="52"/>
      <c r="AM497" s="52"/>
      <c r="AN497" s="52"/>
      <c r="AO497" s="52"/>
      <c r="AP497" s="52"/>
      <c r="AQ497" s="52"/>
      <c r="AR497" s="52"/>
      <c r="AS497" s="52"/>
      <c r="AT497" s="52"/>
      <c r="AU497" s="52"/>
      <c r="AV497" s="52"/>
      <c r="AW497" s="52"/>
      <c r="AX497" s="52"/>
      <c r="AY497" s="52"/>
      <c r="AZ497" s="52"/>
      <c r="BA497" s="52"/>
      <c r="BB497" s="52"/>
      <c r="BC497" s="52"/>
      <c r="BD497" s="52"/>
      <c r="BE497" s="52"/>
      <c r="BF497" s="52"/>
      <c r="BG497" s="52"/>
    </row>
    <row r="498" spans="1:59" ht="15.75" customHeight="1">
      <c r="A498" s="58"/>
      <c r="B498" s="52"/>
      <c r="C498" s="52"/>
      <c r="D498" s="52"/>
      <c r="E498" s="52"/>
      <c r="F498" s="52"/>
      <c r="G498" s="52"/>
      <c r="H498" s="52"/>
      <c r="I498" s="52"/>
      <c r="J498" s="52"/>
      <c r="K498" s="52"/>
      <c r="L498" s="52"/>
      <c r="M498" s="52"/>
      <c r="N498" s="52"/>
      <c r="O498" s="52"/>
      <c r="P498" s="52"/>
      <c r="Q498" s="52"/>
      <c r="R498" s="52"/>
      <c r="S498" s="52"/>
      <c r="T498" s="52"/>
      <c r="U498" s="52"/>
      <c r="V498" s="52"/>
      <c r="W498" s="52"/>
      <c r="X498" s="52"/>
      <c r="Y498" s="52"/>
      <c r="Z498" s="52"/>
      <c r="AA498" s="52"/>
      <c r="AB498" s="52"/>
      <c r="AC498" s="52"/>
      <c r="AD498" s="52"/>
      <c r="AE498" s="52"/>
      <c r="AF498" s="52"/>
      <c r="AG498" s="52"/>
      <c r="AH498" s="52"/>
      <c r="AI498" s="52"/>
      <c r="AJ498" s="52"/>
      <c r="AK498" s="52"/>
      <c r="AL498" s="52"/>
      <c r="AM498" s="52"/>
      <c r="AN498" s="52"/>
      <c r="AO498" s="52"/>
      <c r="AP498" s="52"/>
      <c r="AQ498" s="52"/>
      <c r="AR498" s="52"/>
      <c r="AS498" s="52"/>
      <c r="AT498" s="52"/>
      <c r="AU498" s="52"/>
      <c r="AV498" s="52"/>
      <c r="AW498" s="52"/>
      <c r="AX498" s="52"/>
      <c r="AY498" s="52"/>
      <c r="AZ498" s="52"/>
      <c r="BA498" s="52"/>
      <c r="BB498" s="52"/>
      <c r="BC498" s="52"/>
      <c r="BD498" s="52"/>
      <c r="BE498" s="52"/>
      <c r="BF498" s="52"/>
      <c r="BG498" s="52"/>
    </row>
    <row r="499" spans="1:59" ht="15.75" customHeight="1">
      <c r="A499" s="58"/>
      <c r="B499" s="52"/>
      <c r="C499" s="52"/>
      <c r="D499" s="52"/>
      <c r="E499" s="52"/>
      <c r="F499" s="52"/>
      <c r="G499" s="52"/>
      <c r="H499" s="52"/>
      <c r="I499" s="52"/>
      <c r="J499" s="52"/>
      <c r="K499" s="52"/>
      <c r="L499" s="52"/>
      <c r="M499" s="52"/>
      <c r="N499" s="52"/>
      <c r="O499" s="52"/>
      <c r="P499" s="52"/>
      <c r="Q499" s="52"/>
      <c r="R499" s="52"/>
      <c r="S499" s="52"/>
      <c r="T499" s="52"/>
      <c r="U499" s="52"/>
      <c r="V499" s="52"/>
      <c r="W499" s="52"/>
      <c r="X499" s="52"/>
      <c r="Y499" s="52"/>
      <c r="Z499" s="52"/>
      <c r="AA499" s="52"/>
      <c r="AB499" s="52"/>
      <c r="AC499" s="52"/>
      <c r="AD499" s="52"/>
      <c r="AE499" s="52"/>
      <c r="AF499" s="52"/>
      <c r="AG499" s="52"/>
      <c r="AH499" s="52"/>
      <c r="AI499" s="52"/>
      <c r="AJ499" s="52"/>
      <c r="AK499" s="52"/>
      <c r="AL499" s="52"/>
      <c r="AM499" s="52"/>
      <c r="AN499" s="52"/>
      <c r="AO499" s="52"/>
      <c r="AP499" s="52"/>
      <c r="AQ499" s="52"/>
      <c r="AR499" s="52"/>
      <c r="AS499" s="52"/>
      <c r="AT499" s="52"/>
      <c r="AU499" s="52"/>
      <c r="AV499" s="52"/>
      <c r="AW499" s="52"/>
      <c r="AX499" s="52"/>
      <c r="AY499" s="52"/>
      <c r="AZ499" s="52"/>
      <c r="BA499" s="52"/>
      <c r="BB499" s="52"/>
      <c r="BC499" s="52"/>
      <c r="BD499" s="52"/>
      <c r="BE499" s="52"/>
      <c r="BF499" s="52"/>
      <c r="BG499" s="52"/>
    </row>
    <row r="500" spans="1:59" ht="15.75" customHeight="1">
      <c r="A500" s="58"/>
      <c r="B500" s="52"/>
      <c r="C500" s="52"/>
      <c r="D500" s="52"/>
      <c r="E500" s="52"/>
      <c r="F500" s="52"/>
      <c r="G500" s="52"/>
      <c r="H500" s="52"/>
      <c r="I500" s="52"/>
      <c r="J500" s="52"/>
      <c r="K500" s="52"/>
      <c r="L500" s="52"/>
      <c r="M500" s="52"/>
      <c r="N500" s="52"/>
      <c r="O500" s="52"/>
      <c r="P500" s="52"/>
      <c r="Q500" s="52"/>
      <c r="R500" s="52"/>
      <c r="S500" s="52"/>
      <c r="T500" s="52"/>
      <c r="U500" s="52"/>
      <c r="V500" s="52"/>
      <c r="W500" s="52"/>
      <c r="X500" s="52"/>
      <c r="Y500" s="52"/>
      <c r="Z500" s="52"/>
      <c r="AA500" s="52"/>
      <c r="AB500" s="52"/>
      <c r="AC500" s="52"/>
      <c r="AD500" s="52"/>
      <c r="AE500" s="52"/>
      <c r="AF500" s="52"/>
      <c r="AG500" s="52"/>
      <c r="AH500" s="52"/>
      <c r="AI500" s="52"/>
      <c r="AJ500" s="52"/>
      <c r="AK500" s="52"/>
      <c r="AL500" s="52"/>
      <c r="AM500" s="52"/>
      <c r="AN500" s="52"/>
      <c r="AO500" s="52"/>
      <c r="AP500" s="52"/>
      <c r="AQ500" s="52"/>
      <c r="AR500" s="52"/>
      <c r="AS500" s="52"/>
      <c r="AT500" s="52"/>
      <c r="AU500" s="52"/>
      <c r="AV500" s="52"/>
      <c r="AW500" s="52"/>
      <c r="AX500" s="52"/>
      <c r="AY500" s="52"/>
      <c r="AZ500" s="52"/>
      <c r="BA500" s="52"/>
      <c r="BB500" s="52"/>
      <c r="BC500" s="52"/>
      <c r="BD500" s="52"/>
      <c r="BE500" s="52"/>
      <c r="BF500" s="52"/>
      <c r="BG500" s="52"/>
    </row>
    <row r="501" spans="1:59" ht="15.75" customHeight="1">
      <c r="A501" s="58"/>
      <c r="B501" s="52"/>
      <c r="C501" s="52"/>
      <c r="D501" s="52"/>
      <c r="E501" s="52"/>
      <c r="F501" s="52"/>
      <c r="G501" s="52"/>
      <c r="H501" s="52"/>
      <c r="I501" s="52"/>
      <c r="J501" s="52"/>
      <c r="K501" s="52"/>
      <c r="L501" s="52"/>
      <c r="M501" s="52"/>
      <c r="N501" s="52"/>
      <c r="O501" s="52"/>
      <c r="P501" s="52"/>
      <c r="Q501" s="52"/>
      <c r="R501" s="52"/>
      <c r="S501" s="52"/>
      <c r="T501" s="52"/>
      <c r="U501" s="52"/>
      <c r="V501" s="52"/>
      <c r="W501" s="52"/>
      <c r="X501" s="52"/>
      <c r="Y501" s="52"/>
      <c r="Z501" s="52"/>
      <c r="AA501" s="52"/>
      <c r="AB501" s="52"/>
      <c r="AC501" s="52"/>
      <c r="AD501" s="52"/>
      <c r="AE501" s="52"/>
      <c r="AF501" s="52"/>
      <c r="AG501" s="52"/>
      <c r="AH501" s="52"/>
      <c r="AI501" s="52"/>
      <c r="AJ501" s="52"/>
      <c r="AK501" s="52"/>
      <c r="AL501" s="52"/>
      <c r="AM501" s="52"/>
      <c r="AN501" s="52"/>
      <c r="AO501" s="52"/>
      <c r="AP501" s="52"/>
      <c r="AQ501" s="52"/>
      <c r="AR501" s="52"/>
      <c r="AS501" s="52"/>
      <c r="AT501" s="52"/>
      <c r="AU501" s="52"/>
      <c r="AV501" s="52"/>
      <c r="AW501" s="52"/>
      <c r="AX501" s="52"/>
      <c r="AY501" s="52"/>
      <c r="AZ501" s="52"/>
      <c r="BA501" s="52"/>
      <c r="BB501" s="52"/>
      <c r="BC501" s="52"/>
      <c r="BD501" s="52"/>
      <c r="BE501" s="52"/>
      <c r="BF501" s="52"/>
      <c r="BG501" s="52"/>
    </row>
    <row r="502" spans="1:59" ht="15.75" customHeight="1">
      <c r="A502" s="58"/>
      <c r="B502" s="52"/>
      <c r="C502" s="52"/>
      <c r="D502" s="52"/>
      <c r="E502" s="52"/>
      <c r="F502" s="52"/>
      <c r="G502" s="52"/>
      <c r="H502" s="52"/>
      <c r="I502" s="52"/>
      <c r="J502" s="52"/>
      <c r="K502" s="52"/>
      <c r="L502" s="52"/>
      <c r="M502" s="52"/>
      <c r="N502" s="52"/>
      <c r="O502" s="52"/>
      <c r="P502" s="52"/>
      <c r="Q502" s="52"/>
      <c r="R502" s="52"/>
      <c r="S502" s="52"/>
      <c r="T502" s="52"/>
      <c r="U502" s="52"/>
      <c r="V502" s="52"/>
      <c r="W502" s="52"/>
      <c r="X502" s="52"/>
      <c r="Y502" s="52"/>
      <c r="Z502" s="52"/>
      <c r="AA502" s="52"/>
      <c r="AB502" s="52"/>
      <c r="AC502" s="52"/>
      <c r="AD502" s="52"/>
      <c r="AE502" s="52"/>
      <c r="AF502" s="52"/>
      <c r="AG502" s="52"/>
      <c r="AH502" s="52"/>
      <c r="AI502" s="52"/>
      <c r="AJ502" s="52"/>
      <c r="AK502" s="52"/>
      <c r="AL502" s="52"/>
      <c r="AM502" s="52"/>
      <c r="AN502" s="52"/>
      <c r="AO502" s="52"/>
      <c r="AP502" s="52"/>
      <c r="AQ502" s="52"/>
      <c r="AR502" s="52"/>
      <c r="AS502" s="52"/>
      <c r="AT502" s="52"/>
      <c r="AU502" s="52"/>
      <c r="AV502" s="52"/>
      <c r="AW502" s="52"/>
      <c r="AX502" s="52"/>
      <c r="AY502" s="52"/>
      <c r="AZ502" s="52"/>
      <c r="BA502" s="52"/>
      <c r="BB502" s="52"/>
      <c r="BC502" s="52"/>
      <c r="BD502" s="52"/>
      <c r="BE502" s="52"/>
      <c r="BF502" s="52"/>
      <c r="BG502" s="52"/>
    </row>
    <row r="503" spans="1:59" ht="15.75" customHeight="1">
      <c r="A503" s="58"/>
      <c r="B503" s="52"/>
      <c r="C503" s="52"/>
      <c r="D503" s="52"/>
      <c r="E503" s="52"/>
      <c r="F503" s="52"/>
      <c r="G503" s="52"/>
      <c r="H503" s="52"/>
      <c r="I503" s="52"/>
      <c r="J503" s="52"/>
      <c r="K503" s="52"/>
      <c r="L503" s="52"/>
      <c r="M503" s="52"/>
      <c r="N503" s="52"/>
      <c r="O503" s="52"/>
      <c r="P503" s="52"/>
      <c r="Q503" s="52"/>
      <c r="R503" s="52"/>
      <c r="S503" s="52"/>
      <c r="T503" s="52"/>
      <c r="U503" s="52"/>
      <c r="V503" s="52"/>
      <c r="W503" s="52"/>
      <c r="X503" s="52"/>
      <c r="Y503" s="52"/>
      <c r="Z503" s="52"/>
      <c r="AA503" s="52"/>
      <c r="AB503" s="52"/>
      <c r="AC503" s="52"/>
      <c r="AD503" s="52"/>
      <c r="AE503" s="52"/>
      <c r="AF503" s="52"/>
      <c r="AG503" s="52"/>
      <c r="AH503" s="52"/>
      <c r="AI503" s="52"/>
      <c r="AJ503" s="52"/>
      <c r="AK503" s="52"/>
      <c r="AL503" s="52"/>
      <c r="AM503" s="52"/>
      <c r="AN503" s="52"/>
      <c r="AO503" s="52"/>
      <c r="AP503" s="52"/>
      <c r="AQ503" s="52"/>
      <c r="AR503" s="52"/>
      <c r="AS503" s="52"/>
      <c r="AT503" s="52"/>
      <c r="AU503" s="52"/>
      <c r="AV503" s="52"/>
      <c r="AW503" s="52"/>
      <c r="AX503" s="52"/>
      <c r="AY503" s="52"/>
      <c r="AZ503" s="52"/>
      <c r="BA503" s="52"/>
      <c r="BB503" s="52"/>
      <c r="BC503" s="52"/>
      <c r="BD503" s="52"/>
      <c r="BE503" s="52"/>
      <c r="BF503" s="52"/>
      <c r="BG503" s="52"/>
    </row>
    <row r="504" spans="1:59" ht="15.75" customHeight="1">
      <c r="A504" s="58"/>
      <c r="B504" s="52"/>
      <c r="C504" s="52"/>
      <c r="D504" s="52"/>
      <c r="E504" s="52"/>
      <c r="F504" s="52"/>
      <c r="G504" s="52"/>
      <c r="H504" s="52"/>
      <c r="I504" s="52"/>
      <c r="J504" s="52"/>
      <c r="K504" s="52"/>
      <c r="L504" s="52"/>
      <c r="M504" s="52"/>
      <c r="N504" s="52"/>
      <c r="O504" s="52"/>
      <c r="P504" s="52"/>
      <c r="Q504" s="52"/>
      <c r="R504" s="52"/>
      <c r="S504" s="52"/>
      <c r="T504" s="52"/>
      <c r="U504" s="52"/>
      <c r="V504" s="52"/>
      <c r="W504" s="52"/>
      <c r="X504" s="52"/>
      <c r="Y504" s="52"/>
      <c r="Z504" s="52"/>
      <c r="AA504" s="52"/>
      <c r="AB504" s="52"/>
      <c r="AC504" s="52"/>
      <c r="AD504" s="52"/>
      <c r="AE504" s="52"/>
      <c r="AF504" s="52"/>
      <c r="AG504" s="52"/>
      <c r="AH504" s="52"/>
      <c r="AI504" s="52"/>
      <c r="AJ504" s="52"/>
      <c r="AK504" s="52"/>
      <c r="AL504" s="52"/>
      <c r="AM504" s="52"/>
      <c r="AN504" s="52"/>
      <c r="AO504" s="52"/>
      <c r="AP504" s="52"/>
      <c r="AQ504" s="52"/>
      <c r="AR504" s="52"/>
      <c r="AS504" s="52"/>
      <c r="AT504" s="52"/>
      <c r="AU504" s="52"/>
      <c r="AV504" s="52"/>
      <c r="AW504" s="52"/>
      <c r="AX504" s="52"/>
      <c r="AY504" s="52"/>
      <c r="AZ504" s="52"/>
      <c r="BA504" s="52"/>
      <c r="BB504" s="52"/>
      <c r="BC504" s="52"/>
      <c r="BD504" s="52"/>
      <c r="BE504" s="52"/>
      <c r="BF504" s="52"/>
      <c r="BG504" s="52"/>
    </row>
    <row r="505" spans="1:59" ht="15.75" customHeight="1">
      <c r="A505" s="58"/>
      <c r="B505" s="52"/>
      <c r="C505" s="52"/>
      <c r="D505" s="52"/>
      <c r="E505" s="52"/>
      <c r="F505" s="52"/>
      <c r="G505" s="52"/>
      <c r="H505" s="52"/>
      <c r="I505" s="52"/>
      <c r="J505" s="52"/>
      <c r="K505" s="52"/>
      <c r="L505" s="52"/>
      <c r="M505" s="52"/>
      <c r="N505" s="52"/>
      <c r="O505" s="52"/>
      <c r="P505" s="52"/>
      <c r="Q505" s="52"/>
      <c r="R505" s="52"/>
      <c r="S505" s="52"/>
      <c r="T505" s="52"/>
      <c r="U505" s="52"/>
      <c r="V505" s="52"/>
      <c r="W505" s="52"/>
      <c r="X505" s="52"/>
      <c r="Y505" s="52"/>
      <c r="Z505" s="52"/>
      <c r="AA505" s="52"/>
      <c r="AB505" s="52"/>
      <c r="AC505" s="52"/>
      <c r="AD505" s="52"/>
      <c r="AE505" s="52"/>
      <c r="AF505" s="52"/>
      <c r="AG505" s="52"/>
      <c r="AH505" s="52"/>
      <c r="AI505" s="52"/>
      <c r="AJ505" s="52"/>
      <c r="AK505" s="52"/>
      <c r="AL505" s="52"/>
      <c r="AM505" s="52"/>
      <c r="AN505" s="52"/>
      <c r="AO505" s="52"/>
      <c r="AP505" s="52"/>
      <c r="AQ505" s="52"/>
      <c r="AR505" s="52"/>
      <c r="AS505" s="52"/>
      <c r="AT505" s="52"/>
      <c r="AU505" s="52"/>
      <c r="AV505" s="52"/>
      <c r="AW505" s="52"/>
      <c r="AX505" s="52"/>
      <c r="AY505" s="52"/>
      <c r="AZ505" s="52"/>
      <c r="BA505" s="52"/>
      <c r="BB505" s="52"/>
      <c r="BC505" s="52"/>
      <c r="BD505" s="52"/>
      <c r="BE505" s="52"/>
      <c r="BF505" s="52"/>
      <c r="BG505" s="52"/>
    </row>
    <row r="506" spans="1:59" ht="15.75" customHeight="1">
      <c r="A506" s="58"/>
      <c r="B506" s="52"/>
      <c r="C506" s="52"/>
      <c r="D506" s="52"/>
      <c r="E506" s="52"/>
      <c r="F506" s="52"/>
      <c r="G506" s="52"/>
      <c r="H506" s="52"/>
      <c r="I506" s="52"/>
      <c r="J506" s="52"/>
      <c r="K506" s="52"/>
      <c r="L506" s="52"/>
      <c r="M506" s="52"/>
      <c r="N506" s="52"/>
      <c r="O506" s="52"/>
      <c r="P506" s="52"/>
      <c r="Q506" s="52"/>
      <c r="R506" s="52"/>
      <c r="S506" s="52"/>
      <c r="T506" s="52"/>
      <c r="U506" s="52"/>
      <c r="V506" s="52"/>
      <c r="W506" s="52"/>
      <c r="X506" s="52"/>
      <c r="Y506" s="52"/>
      <c r="Z506" s="52"/>
      <c r="AA506" s="52"/>
      <c r="AB506" s="52"/>
      <c r="AC506" s="52"/>
      <c r="AD506" s="52"/>
      <c r="AE506" s="52"/>
      <c r="AF506" s="52"/>
      <c r="AG506" s="52"/>
      <c r="AH506" s="52"/>
      <c r="AI506" s="52"/>
      <c r="AJ506" s="52"/>
      <c r="AK506" s="52"/>
      <c r="AL506" s="52"/>
      <c r="AM506" s="52"/>
      <c r="AN506" s="52"/>
      <c r="AO506" s="52"/>
      <c r="AP506" s="52"/>
      <c r="AQ506" s="52"/>
      <c r="AR506" s="52"/>
      <c r="AS506" s="52"/>
      <c r="AT506" s="52"/>
      <c r="AU506" s="52"/>
      <c r="AV506" s="52"/>
      <c r="AW506" s="52"/>
      <c r="AX506" s="52"/>
      <c r="AY506" s="52"/>
      <c r="AZ506" s="52"/>
      <c r="BA506" s="52"/>
      <c r="BB506" s="52"/>
      <c r="BC506" s="52"/>
      <c r="BD506" s="52"/>
      <c r="BE506" s="52"/>
      <c r="BF506" s="52"/>
      <c r="BG506" s="52"/>
    </row>
    <row r="507" spans="1:59" ht="15.75" customHeight="1">
      <c r="A507" s="58"/>
      <c r="B507" s="52"/>
      <c r="C507" s="52"/>
      <c r="D507" s="52"/>
      <c r="E507" s="52"/>
      <c r="F507" s="52"/>
      <c r="G507" s="52"/>
      <c r="H507" s="52"/>
      <c r="I507" s="52"/>
      <c r="J507" s="52"/>
      <c r="K507" s="52"/>
      <c r="L507" s="52"/>
      <c r="M507" s="52"/>
      <c r="N507" s="52"/>
      <c r="O507" s="52"/>
      <c r="P507" s="52"/>
      <c r="Q507" s="52"/>
      <c r="R507" s="52"/>
      <c r="S507" s="52"/>
      <c r="T507" s="52"/>
      <c r="U507" s="52"/>
      <c r="V507" s="52"/>
      <c r="W507" s="52"/>
      <c r="X507" s="52"/>
      <c r="Y507" s="52"/>
      <c r="Z507" s="52"/>
      <c r="AA507" s="52"/>
      <c r="AB507" s="52"/>
      <c r="AC507" s="52"/>
      <c r="AD507" s="52"/>
      <c r="AE507" s="52"/>
      <c r="AF507" s="52"/>
      <c r="AG507" s="52"/>
      <c r="AH507" s="52"/>
      <c r="AI507" s="52"/>
      <c r="AJ507" s="52"/>
      <c r="AK507" s="52"/>
      <c r="AL507" s="52"/>
      <c r="AM507" s="52"/>
      <c r="AN507" s="52"/>
      <c r="AO507" s="52"/>
      <c r="AP507" s="52"/>
      <c r="AQ507" s="52"/>
      <c r="AR507" s="52"/>
      <c r="AS507" s="52"/>
      <c r="AT507" s="52"/>
      <c r="AU507" s="52"/>
      <c r="AV507" s="52"/>
      <c r="AW507" s="52"/>
      <c r="AX507" s="52"/>
      <c r="AY507" s="52"/>
      <c r="AZ507" s="52"/>
      <c r="BA507" s="52"/>
      <c r="BB507" s="52"/>
      <c r="BC507" s="52"/>
      <c r="BD507" s="52"/>
      <c r="BE507" s="52"/>
      <c r="BF507" s="52"/>
      <c r="BG507" s="52"/>
    </row>
    <row r="508" spans="1:59" ht="15.75" customHeight="1">
      <c r="A508" s="58"/>
      <c r="B508" s="52"/>
      <c r="C508" s="52"/>
      <c r="D508" s="52"/>
      <c r="E508" s="52"/>
      <c r="F508" s="52"/>
      <c r="G508" s="52"/>
      <c r="H508" s="52"/>
      <c r="I508" s="52"/>
      <c r="J508" s="52"/>
      <c r="K508" s="52"/>
      <c r="L508" s="52"/>
      <c r="M508" s="52"/>
      <c r="N508" s="52"/>
      <c r="O508" s="52"/>
      <c r="P508" s="52"/>
      <c r="Q508" s="52"/>
      <c r="R508" s="52"/>
      <c r="S508" s="52"/>
      <c r="T508" s="52"/>
      <c r="U508" s="52"/>
      <c r="V508" s="52"/>
      <c r="W508" s="52"/>
      <c r="X508" s="52"/>
      <c r="Y508" s="52"/>
      <c r="Z508" s="52"/>
      <c r="AA508" s="52"/>
      <c r="AB508" s="52"/>
      <c r="AC508" s="52"/>
      <c r="AD508" s="52"/>
      <c r="AE508" s="52"/>
      <c r="AF508" s="52"/>
      <c r="AG508" s="52"/>
      <c r="AH508" s="52"/>
      <c r="AI508" s="52"/>
      <c r="AJ508" s="52"/>
      <c r="AK508" s="52"/>
      <c r="AL508" s="52"/>
      <c r="AM508" s="52"/>
      <c r="AN508" s="52"/>
      <c r="AO508" s="52"/>
      <c r="AP508" s="52"/>
      <c r="AQ508" s="52"/>
      <c r="AR508" s="52"/>
      <c r="AS508" s="52"/>
      <c r="AT508" s="52"/>
      <c r="AU508" s="52"/>
      <c r="AV508" s="52"/>
      <c r="AW508" s="52"/>
      <c r="AX508" s="52"/>
      <c r="AY508" s="52"/>
      <c r="AZ508" s="52"/>
      <c r="BA508" s="52"/>
      <c r="BB508" s="52"/>
      <c r="BC508" s="52"/>
      <c r="BD508" s="52"/>
      <c r="BE508" s="52"/>
      <c r="BF508" s="52"/>
      <c r="BG508" s="52"/>
    </row>
    <row r="509" spans="1:59" ht="15.75" customHeight="1">
      <c r="A509" s="58"/>
      <c r="B509" s="52"/>
      <c r="C509" s="52"/>
      <c r="D509" s="52"/>
      <c r="E509" s="52"/>
      <c r="F509" s="52"/>
      <c r="G509" s="52"/>
      <c r="H509" s="52"/>
      <c r="I509" s="52"/>
      <c r="J509" s="52"/>
      <c r="K509" s="52"/>
      <c r="L509" s="52"/>
      <c r="M509" s="52"/>
      <c r="N509" s="52"/>
      <c r="O509" s="52"/>
      <c r="P509" s="52"/>
      <c r="Q509" s="52"/>
      <c r="R509" s="52"/>
      <c r="S509" s="52"/>
      <c r="T509" s="52"/>
      <c r="U509" s="52"/>
      <c r="V509" s="52"/>
      <c r="W509" s="52"/>
      <c r="X509" s="52"/>
      <c r="Y509" s="52"/>
      <c r="Z509" s="52"/>
      <c r="AA509" s="52"/>
      <c r="AB509" s="52"/>
      <c r="AC509" s="52"/>
      <c r="AD509" s="52"/>
      <c r="AE509" s="52"/>
      <c r="AF509" s="52"/>
      <c r="AG509" s="52"/>
      <c r="AH509" s="52"/>
      <c r="AI509" s="52"/>
      <c r="AJ509" s="52"/>
      <c r="AK509" s="52"/>
      <c r="AL509" s="52"/>
      <c r="AM509" s="52"/>
      <c r="AN509" s="52"/>
      <c r="AO509" s="52"/>
      <c r="AP509" s="52"/>
      <c r="AQ509" s="52"/>
      <c r="AR509" s="52"/>
      <c r="AS509" s="52"/>
      <c r="AT509" s="52"/>
      <c r="AU509" s="52"/>
      <c r="AV509" s="52"/>
      <c r="AW509" s="52"/>
      <c r="AX509" s="52"/>
      <c r="AY509" s="52"/>
      <c r="AZ509" s="52"/>
      <c r="BA509" s="52"/>
      <c r="BB509" s="52"/>
      <c r="BC509" s="52"/>
      <c r="BD509" s="52"/>
      <c r="BE509" s="52"/>
      <c r="BF509" s="52"/>
      <c r="BG509" s="52"/>
    </row>
    <row r="510" spans="1:59" ht="15.75" customHeight="1">
      <c r="A510" s="58"/>
      <c r="B510" s="52"/>
      <c r="C510" s="52"/>
      <c r="D510" s="52"/>
      <c r="E510" s="52"/>
      <c r="F510" s="52"/>
      <c r="G510" s="52"/>
      <c r="H510" s="52"/>
      <c r="I510" s="52"/>
      <c r="J510" s="52"/>
      <c r="K510" s="52"/>
      <c r="L510" s="52"/>
      <c r="M510" s="52"/>
      <c r="N510" s="52"/>
      <c r="O510" s="52"/>
      <c r="P510" s="52"/>
      <c r="Q510" s="52"/>
      <c r="R510" s="52"/>
      <c r="S510" s="52"/>
      <c r="T510" s="52"/>
      <c r="U510" s="52"/>
      <c r="V510" s="52"/>
      <c r="W510" s="52"/>
      <c r="X510" s="52"/>
      <c r="Y510" s="52"/>
      <c r="Z510" s="52"/>
      <c r="AA510" s="52"/>
      <c r="AB510" s="52"/>
      <c r="AC510" s="52"/>
      <c r="AD510" s="52"/>
      <c r="AE510" s="52"/>
      <c r="AF510" s="52"/>
      <c r="AG510" s="52"/>
      <c r="AH510" s="52"/>
      <c r="AI510" s="52"/>
      <c r="AJ510" s="52"/>
      <c r="AK510" s="52"/>
      <c r="AL510" s="52"/>
      <c r="AM510" s="52"/>
      <c r="AN510" s="52"/>
      <c r="AO510" s="52"/>
      <c r="AP510" s="52"/>
      <c r="AQ510" s="52"/>
      <c r="AR510" s="52"/>
      <c r="AS510" s="52"/>
      <c r="AT510" s="52"/>
      <c r="AU510" s="52"/>
      <c r="AV510" s="52"/>
      <c r="AW510" s="52"/>
      <c r="AX510" s="52"/>
      <c r="AY510" s="52"/>
      <c r="AZ510" s="52"/>
      <c r="BA510" s="52"/>
      <c r="BB510" s="52"/>
      <c r="BC510" s="52"/>
      <c r="BD510" s="52"/>
      <c r="BE510" s="52"/>
      <c r="BF510" s="52"/>
      <c r="BG510" s="52"/>
    </row>
    <row r="511" spans="1:59" ht="15.75" customHeight="1">
      <c r="A511" s="58"/>
      <c r="B511" s="52"/>
      <c r="C511" s="52"/>
      <c r="D511" s="52"/>
      <c r="E511" s="52"/>
      <c r="F511" s="52"/>
      <c r="G511" s="52"/>
      <c r="H511" s="52"/>
      <c r="I511" s="52"/>
      <c r="J511" s="52"/>
      <c r="K511" s="52"/>
      <c r="L511" s="52"/>
      <c r="M511" s="52"/>
      <c r="N511" s="52"/>
      <c r="O511" s="52"/>
      <c r="P511" s="52"/>
      <c r="Q511" s="52"/>
      <c r="R511" s="52"/>
      <c r="S511" s="52"/>
      <c r="T511" s="52"/>
      <c r="U511" s="52"/>
      <c r="V511" s="52"/>
      <c r="W511" s="52"/>
      <c r="X511" s="52"/>
      <c r="Y511" s="52"/>
      <c r="Z511" s="52"/>
      <c r="AA511" s="52"/>
      <c r="AB511" s="52"/>
      <c r="AC511" s="52"/>
      <c r="AD511" s="52"/>
      <c r="AE511" s="52"/>
      <c r="AF511" s="52"/>
      <c r="AG511" s="52"/>
      <c r="AH511" s="52"/>
      <c r="AI511" s="52"/>
      <c r="AJ511" s="52"/>
      <c r="AK511" s="52"/>
      <c r="AL511" s="52"/>
      <c r="AM511" s="52"/>
      <c r="AN511" s="52"/>
      <c r="AO511" s="52"/>
      <c r="AP511" s="52"/>
      <c r="AQ511" s="52"/>
      <c r="AR511" s="52"/>
      <c r="AS511" s="52"/>
      <c r="AT511" s="52"/>
      <c r="AU511" s="52"/>
      <c r="AV511" s="52"/>
      <c r="AW511" s="52"/>
      <c r="AX511" s="52"/>
      <c r="AY511" s="52"/>
      <c r="AZ511" s="52"/>
      <c r="BA511" s="52"/>
      <c r="BB511" s="52"/>
      <c r="BC511" s="52"/>
      <c r="BD511" s="52"/>
      <c r="BE511" s="52"/>
      <c r="BF511" s="52"/>
      <c r="BG511" s="52"/>
    </row>
    <row r="512" spans="1:59" ht="15.75" customHeight="1">
      <c r="A512" s="58"/>
      <c r="B512" s="52"/>
      <c r="C512" s="52"/>
      <c r="D512" s="52"/>
      <c r="E512" s="52"/>
      <c r="F512" s="52"/>
      <c r="G512" s="52"/>
      <c r="H512" s="52"/>
      <c r="I512" s="52"/>
      <c r="J512" s="52"/>
      <c r="K512" s="52"/>
      <c r="L512" s="52"/>
      <c r="M512" s="52"/>
      <c r="N512" s="52"/>
      <c r="O512" s="52"/>
      <c r="P512" s="52"/>
      <c r="Q512" s="52"/>
      <c r="R512" s="52"/>
      <c r="S512" s="52"/>
      <c r="T512" s="52"/>
      <c r="U512" s="52"/>
      <c r="V512" s="52"/>
      <c r="W512" s="52"/>
      <c r="X512" s="52"/>
      <c r="Y512" s="52"/>
      <c r="Z512" s="52"/>
      <c r="AA512" s="52"/>
      <c r="AB512" s="52"/>
      <c r="AC512" s="52"/>
      <c r="AD512" s="52"/>
      <c r="AE512" s="52"/>
      <c r="AF512" s="52"/>
      <c r="AG512" s="52"/>
      <c r="AH512" s="52"/>
      <c r="AI512" s="52"/>
      <c r="AJ512" s="52"/>
      <c r="AK512" s="52"/>
      <c r="AL512" s="52"/>
      <c r="AM512" s="52"/>
      <c r="AN512" s="52"/>
      <c r="AO512" s="52"/>
      <c r="AP512" s="52"/>
      <c r="AQ512" s="52"/>
      <c r="AR512" s="52"/>
      <c r="AS512" s="52"/>
      <c r="AT512" s="52"/>
      <c r="AU512" s="52"/>
      <c r="AV512" s="52"/>
      <c r="AW512" s="52"/>
      <c r="AX512" s="52"/>
      <c r="AY512" s="52"/>
      <c r="AZ512" s="52"/>
      <c r="BA512" s="52"/>
      <c r="BB512" s="52"/>
      <c r="BC512" s="52"/>
      <c r="BD512" s="52"/>
      <c r="BE512" s="52"/>
      <c r="BF512" s="52"/>
      <c r="BG512" s="52"/>
    </row>
    <row r="513" spans="1:59" ht="15.75" customHeight="1">
      <c r="A513" s="58"/>
      <c r="B513" s="52"/>
      <c r="C513" s="52"/>
      <c r="D513" s="52"/>
      <c r="E513" s="52"/>
      <c r="F513" s="52"/>
      <c r="G513" s="52"/>
      <c r="H513" s="52"/>
      <c r="I513" s="52"/>
      <c r="J513" s="52"/>
      <c r="K513" s="52"/>
      <c r="L513" s="52"/>
      <c r="M513" s="52"/>
      <c r="N513" s="52"/>
      <c r="O513" s="52"/>
      <c r="P513" s="52"/>
      <c r="Q513" s="52"/>
      <c r="R513" s="52"/>
      <c r="S513" s="52"/>
      <c r="T513" s="52"/>
      <c r="U513" s="52"/>
      <c r="V513" s="52"/>
      <c r="W513" s="52"/>
      <c r="X513" s="52"/>
      <c r="Y513" s="52"/>
      <c r="Z513" s="52"/>
      <c r="AA513" s="52"/>
      <c r="AB513" s="52"/>
      <c r="AC513" s="52"/>
      <c r="AD513" s="52"/>
      <c r="AE513" s="52"/>
      <c r="AF513" s="52"/>
      <c r="AG513" s="52"/>
      <c r="AH513" s="52"/>
      <c r="AI513" s="52"/>
      <c r="AJ513" s="52"/>
      <c r="AK513" s="52"/>
      <c r="AL513" s="52"/>
      <c r="AM513" s="52"/>
      <c r="AN513" s="52"/>
      <c r="AO513" s="52"/>
      <c r="AP513" s="52"/>
      <c r="AQ513" s="52"/>
      <c r="AR513" s="52"/>
      <c r="AS513" s="52"/>
      <c r="AT513" s="52"/>
      <c r="AU513" s="52"/>
      <c r="AV513" s="52"/>
      <c r="AW513" s="52"/>
      <c r="AX513" s="52"/>
      <c r="AY513" s="52"/>
      <c r="AZ513" s="52"/>
      <c r="BA513" s="52"/>
      <c r="BB513" s="52"/>
      <c r="BC513" s="52"/>
      <c r="BD513" s="52"/>
      <c r="BE513" s="52"/>
      <c r="BF513" s="52"/>
      <c r="BG513" s="52"/>
    </row>
    <row r="514" spans="1:59" ht="15.75" customHeight="1">
      <c r="A514" s="58"/>
      <c r="B514" s="52"/>
      <c r="C514" s="52"/>
      <c r="D514" s="52"/>
      <c r="E514" s="52"/>
      <c r="F514" s="52"/>
      <c r="G514" s="52"/>
      <c r="H514" s="52"/>
      <c r="I514" s="52"/>
      <c r="J514" s="52"/>
      <c r="K514" s="52"/>
      <c r="L514" s="52"/>
      <c r="M514" s="52"/>
      <c r="N514" s="52"/>
      <c r="O514" s="52"/>
      <c r="P514" s="52"/>
      <c r="Q514" s="52"/>
      <c r="R514" s="52"/>
      <c r="S514" s="52"/>
      <c r="T514" s="52"/>
      <c r="U514" s="52"/>
      <c r="V514" s="52"/>
      <c r="W514" s="52"/>
      <c r="X514" s="52"/>
      <c r="Y514" s="52"/>
      <c r="Z514" s="52"/>
      <c r="AA514" s="52"/>
      <c r="AB514" s="52"/>
      <c r="AC514" s="52"/>
      <c r="AD514" s="52"/>
      <c r="AE514" s="52"/>
      <c r="AF514" s="52"/>
      <c r="AG514" s="52"/>
      <c r="AH514" s="52"/>
      <c r="AI514" s="52"/>
      <c r="AJ514" s="52"/>
      <c r="AK514" s="52"/>
      <c r="AL514" s="52"/>
      <c r="AM514" s="52"/>
      <c r="AN514" s="52"/>
      <c r="AO514" s="52"/>
      <c r="AP514" s="52"/>
      <c r="AQ514" s="52"/>
      <c r="AR514" s="52"/>
      <c r="AS514" s="52"/>
      <c r="AT514" s="52"/>
      <c r="AU514" s="52"/>
      <c r="AV514" s="52"/>
      <c r="AW514" s="52"/>
      <c r="AX514" s="52"/>
      <c r="AY514" s="52"/>
      <c r="AZ514" s="52"/>
      <c r="BA514" s="52"/>
      <c r="BB514" s="52"/>
      <c r="BC514" s="52"/>
      <c r="BD514" s="52"/>
      <c r="BE514" s="52"/>
      <c r="BF514" s="52"/>
      <c r="BG514" s="52"/>
    </row>
    <row r="515" spans="1:59" ht="15.75" customHeight="1">
      <c r="A515" s="58"/>
      <c r="B515" s="52"/>
      <c r="C515" s="52"/>
      <c r="D515" s="52"/>
      <c r="E515" s="52"/>
      <c r="F515" s="52"/>
      <c r="G515" s="52"/>
      <c r="H515" s="52"/>
      <c r="I515" s="52"/>
      <c r="J515" s="52"/>
      <c r="K515" s="52"/>
      <c r="L515" s="52"/>
      <c r="M515" s="52"/>
      <c r="N515" s="52"/>
      <c r="O515" s="52"/>
      <c r="P515" s="52"/>
      <c r="Q515" s="52"/>
      <c r="R515" s="52"/>
      <c r="S515" s="52"/>
      <c r="T515" s="52"/>
      <c r="U515" s="52"/>
      <c r="V515" s="52"/>
      <c r="W515" s="52"/>
      <c r="X515" s="52"/>
      <c r="Y515" s="52"/>
      <c r="Z515" s="52"/>
      <c r="AA515" s="52"/>
      <c r="AB515" s="52"/>
      <c r="AC515" s="52"/>
      <c r="AD515" s="52"/>
      <c r="AE515" s="52"/>
      <c r="AF515" s="52"/>
      <c r="AG515" s="52"/>
      <c r="AH515" s="52"/>
      <c r="AI515" s="52"/>
      <c r="AJ515" s="52"/>
      <c r="AK515" s="52"/>
      <c r="AL515" s="52"/>
      <c r="AM515" s="52"/>
      <c r="AN515" s="52"/>
      <c r="AO515" s="52"/>
      <c r="AP515" s="52"/>
      <c r="AQ515" s="52"/>
      <c r="AR515" s="52"/>
      <c r="AS515" s="52"/>
      <c r="AT515" s="52"/>
      <c r="AU515" s="52"/>
      <c r="AV515" s="52"/>
      <c r="AW515" s="52"/>
      <c r="AX515" s="52"/>
      <c r="AY515" s="52"/>
      <c r="AZ515" s="52"/>
      <c r="BA515" s="52"/>
      <c r="BB515" s="52"/>
      <c r="BC515" s="52"/>
      <c r="BD515" s="52"/>
      <c r="BE515" s="52"/>
      <c r="BF515" s="52"/>
      <c r="BG515" s="52"/>
    </row>
    <row r="516" spans="1:59" ht="15.75" customHeight="1">
      <c r="A516" s="58"/>
      <c r="B516" s="52"/>
      <c r="C516" s="52"/>
      <c r="D516" s="52"/>
      <c r="E516" s="52"/>
      <c r="F516" s="52"/>
      <c r="G516" s="52"/>
      <c r="H516" s="52"/>
      <c r="I516" s="52"/>
      <c r="J516" s="52"/>
      <c r="K516" s="52"/>
      <c r="L516" s="52"/>
      <c r="M516" s="52"/>
      <c r="N516" s="52"/>
      <c r="O516" s="52"/>
      <c r="P516" s="52"/>
      <c r="Q516" s="52"/>
      <c r="R516" s="52"/>
      <c r="S516" s="52"/>
      <c r="T516" s="52"/>
      <c r="U516" s="52"/>
      <c r="V516" s="52"/>
      <c r="W516" s="52"/>
      <c r="X516" s="52"/>
      <c r="Y516" s="52"/>
      <c r="Z516" s="52"/>
      <c r="AA516" s="52"/>
      <c r="AB516" s="52"/>
      <c r="AC516" s="52"/>
      <c r="AD516" s="52"/>
      <c r="AE516" s="52"/>
      <c r="AF516" s="52"/>
      <c r="AG516" s="52"/>
      <c r="AH516" s="52"/>
      <c r="AI516" s="52"/>
      <c r="AJ516" s="52"/>
      <c r="AK516" s="52"/>
      <c r="AL516" s="52"/>
      <c r="AM516" s="52"/>
      <c r="AN516" s="52"/>
      <c r="AO516" s="52"/>
      <c r="AP516" s="52"/>
      <c r="AQ516" s="52"/>
      <c r="AR516" s="52"/>
      <c r="AS516" s="52"/>
      <c r="AT516" s="52"/>
      <c r="AU516" s="52"/>
      <c r="AV516" s="52"/>
      <c r="AW516" s="52"/>
      <c r="AX516" s="52"/>
      <c r="AY516" s="52"/>
      <c r="AZ516" s="52"/>
      <c r="BA516" s="52"/>
      <c r="BB516" s="52"/>
      <c r="BC516" s="52"/>
      <c r="BD516" s="52"/>
      <c r="BE516" s="52"/>
      <c r="BF516" s="52"/>
      <c r="BG516" s="52"/>
    </row>
    <row r="517" spans="1:59" ht="15.75" customHeight="1">
      <c r="A517" s="58"/>
      <c r="B517" s="52"/>
      <c r="C517" s="52"/>
      <c r="D517" s="52"/>
      <c r="E517" s="52"/>
      <c r="F517" s="52"/>
      <c r="G517" s="52"/>
      <c r="H517" s="52"/>
      <c r="I517" s="52"/>
      <c r="J517" s="52"/>
      <c r="K517" s="52"/>
      <c r="L517" s="52"/>
      <c r="M517" s="52"/>
      <c r="N517" s="52"/>
      <c r="O517" s="52"/>
      <c r="P517" s="52"/>
      <c r="Q517" s="52"/>
      <c r="R517" s="52"/>
      <c r="S517" s="52"/>
      <c r="T517" s="52"/>
      <c r="U517" s="52"/>
      <c r="V517" s="52"/>
      <c r="W517" s="52"/>
      <c r="X517" s="52"/>
      <c r="Y517" s="52"/>
      <c r="Z517" s="52"/>
      <c r="AA517" s="52"/>
      <c r="AB517" s="52"/>
      <c r="AC517" s="52"/>
      <c r="AD517" s="52"/>
      <c r="AE517" s="52"/>
      <c r="AF517" s="52"/>
      <c r="AG517" s="52"/>
      <c r="AH517" s="52"/>
      <c r="AI517" s="52"/>
      <c r="AJ517" s="52"/>
      <c r="AK517" s="52"/>
      <c r="AL517" s="52"/>
      <c r="AM517" s="52"/>
      <c r="AN517" s="52"/>
      <c r="AO517" s="52"/>
      <c r="AP517" s="52"/>
      <c r="AQ517" s="52"/>
      <c r="AR517" s="52"/>
      <c r="AS517" s="52"/>
      <c r="AT517" s="52"/>
      <c r="AU517" s="52"/>
      <c r="AV517" s="52"/>
      <c r="AW517" s="52"/>
      <c r="AX517" s="52"/>
      <c r="AY517" s="52"/>
      <c r="AZ517" s="52"/>
      <c r="BA517" s="52"/>
      <c r="BB517" s="52"/>
      <c r="BC517" s="52"/>
      <c r="BD517" s="52"/>
      <c r="BE517" s="52"/>
      <c r="BF517" s="52"/>
      <c r="BG517" s="52"/>
    </row>
    <row r="518" spans="1:59" ht="15.75" customHeight="1">
      <c r="A518" s="58"/>
      <c r="B518" s="52"/>
      <c r="C518" s="52"/>
      <c r="D518" s="52"/>
      <c r="E518" s="52"/>
      <c r="F518" s="52"/>
      <c r="G518" s="52"/>
      <c r="H518" s="52"/>
      <c r="I518" s="52"/>
      <c r="J518" s="52"/>
      <c r="K518" s="52"/>
      <c r="L518" s="52"/>
      <c r="M518" s="52"/>
      <c r="N518" s="52"/>
      <c r="O518" s="52"/>
      <c r="P518" s="52"/>
      <c r="Q518" s="52"/>
      <c r="R518" s="52"/>
      <c r="S518" s="52"/>
      <c r="T518" s="52"/>
      <c r="U518" s="52"/>
      <c r="V518" s="52"/>
      <c r="W518" s="52"/>
      <c r="X518" s="52"/>
      <c r="Y518" s="52"/>
      <c r="Z518" s="52"/>
      <c r="AA518" s="52"/>
      <c r="AB518" s="52"/>
      <c r="AC518" s="52"/>
      <c r="AD518" s="52"/>
      <c r="AE518" s="52"/>
      <c r="AF518" s="52"/>
      <c r="AG518" s="52"/>
      <c r="AH518" s="52"/>
      <c r="AI518" s="52"/>
      <c r="AJ518" s="52"/>
      <c r="AK518" s="52"/>
      <c r="AL518" s="52"/>
      <c r="AM518" s="52"/>
      <c r="AN518" s="52"/>
      <c r="AO518" s="52"/>
      <c r="AP518" s="52"/>
      <c r="AQ518" s="52"/>
      <c r="AR518" s="52"/>
      <c r="AS518" s="52"/>
      <c r="AT518" s="52"/>
      <c r="AU518" s="52"/>
      <c r="AV518" s="52"/>
      <c r="AW518" s="52"/>
      <c r="AX518" s="52"/>
      <c r="AY518" s="52"/>
      <c r="AZ518" s="52"/>
      <c r="BA518" s="52"/>
      <c r="BB518" s="52"/>
      <c r="BC518" s="52"/>
      <c r="BD518" s="52"/>
      <c r="BE518" s="52"/>
      <c r="BF518" s="52"/>
      <c r="BG518" s="52"/>
    </row>
    <row r="519" spans="1:59" ht="15.75" customHeight="1">
      <c r="A519" s="58"/>
      <c r="B519" s="52"/>
      <c r="C519" s="52"/>
      <c r="D519" s="52"/>
      <c r="E519" s="52"/>
      <c r="F519" s="52"/>
      <c r="G519" s="52"/>
      <c r="H519" s="52"/>
      <c r="I519" s="52"/>
      <c r="J519" s="52"/>
      <c r="K519" s="52"/>
      <c r="L519" s="52"/>
      <c r="M519" s="52"/>
      <c r="N519" s="52"/>
      <c r="O519" s="52"/>
      <c r="P519" s="52"/>
      <c r="Q519" s="52"/>
      <c r="R519" s="52"/>
      <c r="S519" s="52"/>
      <c r="T519" s="52"/>
      <c r="U519" s="52"/>
      <c r="V519" s="52"/>
      <c r="W519" s="52"/>
      <c r="X519" s="52"/>
      <c r="Y519" s="52"/>
      <c r="Z519" s="52"/>
      <c r="AA519" s="52"/>
      <c r="AB519" s="52"/>
      <c r="AC519" s="52"/>
      <c r="AD519" s="52"/>
      <c r="AE519" s="52"/>
      <c r="AF519" s="52"/>
      <c r="AG519" s="52"/>
      <c r="AH519" s="52"/>
      <c r="AI519" s="52"/>
      <c r="AJ519" s="52"/>
      <c r="AK519" s="52"/>
      <c r="AL519" s="52"/>
      <c r="AM519" s="52"/>
      <c r="AN519" s="52"/>
      <c r="AO519" s="52"/>
      <c r="AP519" s="52"/>
      <c r="AQ519" s="52"/>
      <c r="AR519" s="52"/>
      <c r="AS519" s="52"/>
      <c r="AT519" s="52"/>
      <c r="AU519" s="52"/>
      <c r="AV519" s="52"/>
      <c r="AW519" s="52"/>
      <c r="AX519" s="52"/>
      <c r="AY519" s="52"/>
      <c r="AZ519" s="52"/>
      <c r="BA519" s="52"/>
      <c r="BB519" s="52"/>
      <c r="BC519" s="52"/>
      <c r="BD519" s="52"/>
      <c r="BE519" s="52"/>
      <c r="BF519" s="52"/>
      <c r="BG519" s="52"/>
    </row>
    <row r="520" spans="1:59" ht="15.75" customHeight="1">
      <c r="A520" s="58"/>
      <c r="B520" s="52"/>
      <c r="C520" s="52"/>
      <c r="D520" s="52"/>
      <c r="E520" s="52"/>
      <c r="F520" s="52"/>
      <c r="G520" s="52"/>
      <c r="H520" s="52"/>
      <c r="I520" s="52"/>
      <c r="J520" s="52"/>
      <c r="K520" s="52"/>
      <c r="L520" s="52"/>
      <c r="M520" s="52"/>
      <c r="N520" s="52"/>
      <c r="O520" s="52"/>
      <c r="P520" s="52"/>
      <c r="Q520" s="52"/>
      <c r="R520" s="52"/>
      <c r="S520" s="52"/>
      <c r="T520" s="52"/>
      <c r="U520" s="52"/>
      <c r="V520" s="52"/>
      <c r="W520" s="52"/>
      <c r="X520" s="52"/>
      <c r="Y520" s="52"/>
      <c r="Z520" s="52"/>
      <c r="AA520" s="52"/>
      <c r="AB520" s="52"/>
      <c r="AC520" s="52"/>
      <c r="AD520" s="52"/>
      <c r="AE520" s="52"/>
      <c r="AF520" s="52"/>
      <c r="AG520" s="52"/>
      <c r="AH520" s="52"/>
      <c r="AI520" s="52"/>
      <c r="AJ520" s="52"/>
      <c r="AK520" s="52"/>
      <c r="AL520" s="52"/>
      <c r="AM520" s="52"/>
      <c r="AN520" s="52"/>
      <c r="AO520" s="52"/>
      <c r="AP520" s="52"/>
      <c r="AQ520" s="52"/>
      <c r="AR520" s="52"/>
      <c r="AS520" s="52"/>
      <c r="AT520" s="52"/>
      <c r="AU520" s="52"/>
      <c r="AV520" s="52"/>
      <c r="AW520" s="52"/>
      <c r="AX520" s="52"/>
      <c r="AY520" s="52"/>
      <c r="AZ520" s="52"/>
      <c r="BA520" s="52"/>
      <c r="BB520" s="52"/>
      <c r="BC520" s="52"/>
      <c r="BD520" s="52"/>
      <c r="BE520" s="52"/>
      <c r="BF520" s="52"/>
      <c r="BG520" s="52"/>
    </row>
    <row r="521" spans="1:59" ht="15.75" customHeight="1">
      <c r="A521" s="58"/>
      <c r="B521" s="52"/>
      <c r="C521" s="52"/>
      <c r="D521" s="52"/>
      <c r="E521" s="52"/>
      <c r="F521" s="52"/>
      <c r="G521" s="52"/>
      <c r="H521" s="52"/>
      <c r="I521" s="52"/>
      <c r="J521" s="52"/>
      <c r="K521" s="52"/>
      <c r="L521" s="52"/>
      <c r="M521" s="52"/>
      <c r="N521" s="52"/>
      <c r="O521" s="52"/>
      <c r="P521" s="52"/>
      <c r="Q521" s="52"/>
      <c r="R521" s="52"/>
      <c r="S521" s="52"/>
      <c r="T521" s="52"/>
      <c r="U521" s="52"/>
      <c r="V521" s="52"/>
      <c r="W521" s="52"/>
      <c r="X521" s="52"/>
      <c r="Y521" s="52"/>
      <c r="Z521" s="52"/>
      <c r="AA521" s="52"/>
      <c r="AB521" s="52"/>
      <c r="AC521" s="52"/>
      <c r="AD521" s="52"/>
      <c r="AE521" s="52"/>
      <c r="AF521" s="52"/>
      <c r="AG521" s="52"/>
      <c r="AH521" s="52"/>
      <c r="AI521" s="52"/>
      <c r="AJ521" s="52"/>
      <c r="AK521" s="52"/>
      <c r="AL521" s="52"/>
      <c r="AM521" s="52"/>
      <c r="AN521" s="52"/>
      <c r="AO521" s="52"/>
      <c r="AP521" s="52"/>
      <c r="AQ521" s="52"/>
      <c r="AR521" s="52"/>
      <c r="AS521" s="52"/>
      <c r="AT521" s="52"/>
      <c r="AU521" s="52"/>
      <c r="AV521" s="52"/>
      <c r="AW521" s="52"/>
      <c r="AX521" s="52"/>
      <c r="AY521" s="52"/>
      <c r="AZ521" s="52"/>
      <c r="BA521" s="52"/>
      <c r="BB521" s="52"/>
      <c r="BC521" s="52"/>
      <c r="BD521" s="52"/>
      <c r="BE521" s="52"/>
      <c r="BF521" s="52"/>
      <c r="BG521" s="52"/>
    </row>
    <row r="522" spans="1:59" ht="15.75" customHeight="1">
      <c r="A522" s="58"/>
      <c r="B522" s="52"/>
      <c r="C522" s="52"/>
      <c r="D522" s="52"/>
      <c r="E522" s="52"/>
      <c r="F522" s="52"/>
      <c r="G522" s="52"/>
      <c r="H522" s="52"/>
      <c r="I522" s="52"/>
      <c r="J522" s="52"/>
      <c r="K522" s="52"/>
      <c r="L522" s="52"/>
      <c r="M522" s="52"/>
      <c r="N522" s="52"/>
      <c r="O522" s="52"/>
      <c r="P522" s="52"/>
      <c r="Q522" s="52"/>
      <c r="R522" s="52"/>
      <c r="S522" s="52"/>
      <c r="T522" s="52"/>
      <c r="U522" s="52"/>
      <c r="V522" s="52"/>
      <c r="W522" s="52"/>
      <c r="X522" s="52"/>
      <c r="Y522" s="52"/>
      <c r="Z522" s="52"/>
      <c r="AA522" s="52"/>
      <c r="AB522" s="52"/>
      <c r="AC522" s="52"/>
      <c r="AD522" s="52"/>
      <c r="AE522" s="52"/>
      <c r="AF522" s="52"/>
      <c r="AG522" s="52"/>
      <c r="AH522" s="52"/>
      <c r="AI522" s="52"/>
      <c r="AJ522" s="52"/>
      <c r="AK522" s="52"/>
      <c r="AL522" s="52"/>
      <c r="AM522" s="52"/>
      <c r="AN522" s="52"/>
      <c r="AO522" s="52"/>
      <c r="AP522" s="52"/>
      <c r="AQ522" s="52"/>
      <c r="AR522" s="52"/>
      <c r="AS522" s="52"/>
      <c r="AT522" s="52"/>
      <c r="AU522" s="52"/>
      <c r="AV522" s="52"/>
      <c r="AW522" s="52"/>
      <c r="AX522" s="52"/>
      <c r="AY522" s="52"/>
      <c r="AZ522" s="52"/>
      <c r="BA522" s="52"/>
      <c r="BB522" s="52"/>
      <c r="BC522" s="52"/>
      <c r="BD522" s="52"/>
      <c r="BE522" s="52"/>
      <c r="BF522" s="52"/>
      <c r="BG522" s="52"/>
    </row>
    <row r="523" spans="1:59" ht="15.75" customHeight="1">
      <c r="A523" s="58"/>
      <c r="B523" s="52"/>
      <c r="C523" s="52"/>
      <c r="D523" s="52"/>
      <c r="E523" s="52"/>
      <c r="F523" s="52"/>
      <c r="G523" s="52"/>
      <c r="H523" s="52"/>
      <c r="I523" s="52"/>
      <c r="J523" s="52"/>
      <c r="K523" s="52"/>
      <c r="L523" s="52"/>
      <c r="M523" s="52"/>
      <c r="N523" s="52"/>
      <c r="O523" s="52"/>
      <c r="P523" s="52"/>
      <c r="Q523" s="52"/>
      <c r="R523" s="52"/>
      <c r="S523" s="52"/>
      <c r="T523" s="52"/>
      <c r="U523" s="52"/>
      <c r="V523" s="52"/>
      <c r="W523" s="52"/>
      <c r="X523" s="52"/>
      <c r="Y523" s="52"/>
      <c r="Z523" s="52"/>
      <c r="AA523" s="52"/>
      <c r="AB523" s="52"/>
      <c r="AC523" s="52"/>
      <c r="AD523" s="52"/>
      <c r="AE523" s="52"/>
      <c r="AF523" s="52"/>
      <c r="AG523" s="52"/>
      <c r="AH523" s="52"/>
      <c r="AI523" s="52"/>
      <c r="AJ523" s="52"/>
      <c r="AK523" s="52"/>
      <c r="AL523" s="52"/>
      <c r="AM523" s="52"/>
      <c r="AN523" s="52"/>
      <c r="AO523" s="52"/>
      <c r="AP523" s="52"/>
      <c r="AQ523" s="52"/>
      <c r="AR523" s="52"/>
      <c r="AS523" s="52"/>
      <c r="AT523" s="52"/>
      <c r="AU523" s="52"/>
      <c r="AV523" s="52"/>
      <c r="AW523" s="52"/>
      <c r="AX523" s="52"/>
      <c r="AY523" s="52"/>
      <c r="AZ523" s="52"/>
      <c r="BA523" s="52"/>
      <c r="BB523" s="52"/>
      <c r="BC523" s="52"/>
      <c r="BD523" s="52"/>
      <c r="BE523" s="52"/>
      <c r="BF523" s="52"/>
      <c r="BG523" s="52"/>
    </row>
    <row r="524" spans="1:59" ht="15.75" customHeight="1">
      <c r="A524" s="58"/>
      <c r="B524" s="52"/>
      <c r="C524" s="52"/>
      <c r="D524" s="52"/>
      <c r="E524" s="52"/>
      <c r="F524" s="52"/>
      <c r="G524" s="52"/>
      <c r="H524" s="52"/>
      <c r="I524" s="52"/>
      <c r="J524" s="52"/>
      <c r="K524" s="52"/>
      <c r="L524" s="52"/>
      <c r="M524" s="52"/>
      <c r="N524" s="52"/>
      <c r="O524" s="52"/>
      <c r="P524" s="52"/>
      <c r="Q524" s="52"/>
      <c r="R524" s="52"/>
      <c r="S524" s="52"/>
      <c r="T524" s="52"/>
      <c r="U524" s="52"/>
      <c r="V524" s="52"/>
      <c r="W524" s="52"/>
      <c r="X524" s="52"/>
      <c r="Y524" s="52"/>
      <c r="Z524" s="52"/>
      <c r="AA524" s="52"/>
      <c r="AB524" s="52"/>
      <c r="AC524" s="52"/>
      <c r="AD524" s="52"/>
      <c r="AE524" s="52"/>
      <c r="AF524" s="52"/>
      <c r="AG524" s="52"/>
      <c r="AH524" s="52"/>
      <c r="AI524" s="52"/>
      <c r="AJ524" s="52"/>
      <c r="AK524" s="52"/>
      <c r="AL524" s="52"/>
      <c r="AM524" s="52"/>
      <c r="AN524" s="52"/>
      <c r="AO524" s="52"/>
      <c r="AP524" s="52"/>
      <c r="AQ524" s="52"/>
      <c r="AR524" s="52"/>
      <c r="AS524" s="52"/>
      <c r="AT524" s="52"/>
      <c r="AU524" s="52"/>
      <c r="AV524" s="52"/>
      <c r="AW524" s="52"/>
      <c r="AX524" s="52"/>
      <c r="AY524" s="52"/>
      <c r="AZ524" s="52"/>
      <c r="BA524" s="52"/>
      <c r="BB524" s="52"/>
      <c r="BC524" s="52"/>
      <c r="BD524" s="52"/>
      <c r="BE524" s="52"/>
      <c r="BF524" s="52"/>
      <c r="BG524" s="52"/>
    </row>
    <row r="525" spans="1:59" ht="15.75" customHeight="1">
      <c r="A525" s="58"/>
      <c r="B525" s="52"/>
      <c r="C525" s="52"/>
      <c r="D525" s="52"/>
      <c r="E525" s="52"/>
      <c r="F525" s="52"/>
      <c r="G525" s="52"/>
      <c r="H525" s="52"/>
      <c r="I525" s="52"/>
      <c r="J525" s="52"/>
      <c r="K525" s="52"/>
      <c r="L525" s="52"/>
      <c r="M525" s="52"/>
      <c r="N525" s="52"/>
      <c r="O525" s="52"/>
      <c r="P525" s="52"/>
      <c r="Q525" s="52"/>
      <c r="R525" s="52"/>
      <c r="S525" s="52"/>
      <c r="T525" s="52"/>
      <c r="U525" s="52"/>
      <c r="V525" s="52"/>
      <c r="W525" s="52"/>
      <c r="X525" s="52"/>
      <c r="Y525" s="52"/>
      <c r="Z525" s="52"/>
      <c r="AA525" s="52"/>
      <c r="AB525" s="52"/>
      <c r="AC525" s="52"/>
      <c r="AD525" s="52"/>
      <c r="AE525" s="52"/>
      <c r="AF525" s="52"/>
      <c r="AG525" s="52"/>
      <c r="AH525" s="52"/>
      <c r="AI525" s="52"/>
      <c r="AJ525" s="52"/>
      <c r="AK525" s="52"/>
      <c r="AL525" s="52"/>
      <c r="AM525" s="52"/>
      <c r="AN525" s="52"/>
      <c r="AO525" s="52"/>
      <c r="AP525" s="52"/>
      <c r="AQ525" s="52"/>
      <c r="AR525" s="52"/>
      <c r="AS525" s="52"/>
      <c r="AT525" s="52"/>
      <c r="AU525" s="52"/>
      <c r="AV525" s="52"/>
      <c r="AW525" s="52"/>
      <c r="AX525" s="52"/>
      <c r="AY525" s="52"/>
      <c r="AZ525" s="52"/>
      <c r="BA525" s="52"/>
      <c r="BB525" s="52"/>
      <c r="BC525" s="52"/>
      <c r="BD525" s="52"/>
      <c r="BE525" s="52"/>
      <c r="BF525" s="52"/>
      <c r="BG525" s="52"/>
    </row>
    <row r="526" spans="1:59" ht="15.75" customHeight="1">
      <c r="A526" s="58"/>
      <c r="B526" s="52"/>
      <c r="C526" s="52"/>
      <c r="D526" s="52"/>
      <c r="E526" s="52"/>
      <c r="F526" s="52"/>
      <c r="G526" s="52"/>
      <c r="H526" s="52"/>
      <c r="I526" s="52"/>
      <c r="J526" s="52"/>
      <c r="K526" s="52"/>
      <c r="L526" s="52"/>
      <c r="M526" s="52"/>
      <c r="N526" s="52"/>
      <c r="O526" s="52"/>
      <c r="P526" s="52"/>
      <c r="Q526" s="52"/>
      <c r="R526" s="52"/>
      <c r="S526" s="52"/>
      <c r="T526" s="52"/>
      <c r="U526" s="52"/>
      <c r="V526" s="52"/>
      <c r="W526" s="52"/>
      <c r="X526" s="52"/>
      <c r="Y526" s="52"/>
      <c r="Z526" s="52"/>
      <c r="AA526" s="52"/>
      <c r="AB526" s="52"/>
      <c r="AC526" s="52"/>
      <c r="AD526" s="52"/>
      <c r="AE526" s="52"/>
      <c r="AF526" s="52"/>
      <c r="AG526" s="52"/>
      <c r="AH526" s="52"/>
      <c r="AI526" s="52"/>
      <c r="AJ526" s="52"/>
      <c r="AK526" s="52"/>
      <c r="AL526" s="52"/>
      <c r="AM526" s="52"/>
      <c r="AN526" s="52"/>
      <c r="AO526" s="52"/>
      <c r="AP526" s="52"/>
      <c r="AQ526" s="52"/>
      <c r="AR526" s="52"/>
      <c r="AS526" s="52"/>
      <c r="AT526" s="52"/>
      <c r="AU526" s="52"/>
      <c r="AV526" s="52"/>
      <c r="AW526" s="52"/>
      <c r="AX526" s="52"/>
      <c r="AY526" s="52"/>
      <c r="AZ526" s="52"/>
      <c r="BA526" s="52"/>
      <c r="BB526" s="52"/>
      <c r="BC526" s="52"/>
      <c r="BD526" s="52"/>
      <c r="BE526" s="52"/>
      <c r="BF526" s="52"/>
      <c r="BG526" s="52"/>
    </row>
    <row r="527" spans="1:59" ht="15.75" customHeight="1">
      <c r="A527" s="58"/>
      <c r="B527" s="52"/>
      <c r="C527" s="52"/>
      <c r="D527" s="52"/>
      <c r="E527" s="52"/>
      <c r="F527" s="52"/>
      <c r="G527" s="52"/>
      <c r="H527" s="52"/>
      <c r="I527" s="52"/>
      <c r="J527" s="52"/>
      <c r="K527" s="52"/>
      <c r="L527" s="52"/>
      <c r="M527" s="52"/>
      <c r="N527" s="52"/>
      <c r="O527" s="52"/>
      <c r="P527" s="52"/>
      <c r="Q527" s="52"/>
      <c r="R527" s="52"/>
      <c r="S527" s="52"/>
      <c r="T527" s="52"/>
      <c r="U527" s="52"/>
      <c r="V527" s="52"/>
      <c r="W527" s="52"/>
      <c r="X527" s="52"/>
      <c r="Y527" s="52"/>
      <c r="Z527" s="52"/>
      <c r="AA527" s="52"/>
      <c r="AB527" s="52"/>
      <c r="AC527" s="52"/>
      <c r="AD527" s="52"/>
      <c r="AE527" s="52"/>
      <c r="AF527" s="52"/>
      <c r="AG527" s="52"/>
      <c r="AH527" s="52"/>
      <c r="AI527" s="52"/>
      <c r="AJ527" s="52"/>
      <c r="AK527" s="52"/>
      <c r="AL527" s="52"/>
      <c r="AM527" s="52"/>
      <c r="AN527" s="52"/>
      <c r="AO527" s="52"/>
      <c r="AP527" s="52"/>
      <c r="AQ527" s="52"/>
      <c r="AR527" s="52"/>
      <c r="AS527" s="52"/>
      <c r="AT527" s="52"/>
      <c r="AU527" s="52"/>
      <c r="AV527" s="52"/>
      <c r="AW527" s="52"/>
      <c r="AX527" s="52"/>
      <c r="AY527" s="52"/>
      <c r="AZ527" s="52"/>
      <c r="BA527" s="52"/>
      <c r="BB527" s="52"/>
      <c r="BC527" s="52"/>
      <c r="BD527" s="52"/>
      <c r="BE527" s="52"/>
      <c r="BF527" s="52"/>
      <c r="BG527" s="52"/>
    </row>
    <row r="528" spans="1:59" ht="15.75" customHeight="1">
      <c r="A528" s="58"/>
      <c r="B528" s="52"/>
      <c r="C528" s="52"/>
      <c r="D528" s="52"/>
      <c r="E528" s="52"/>
      <c r="F528" s="52"/>
      <c r="G528" s="52"/>
      <c r="H528" s="52"/>
      <c r="I528" s="52"/>
      <c r="J528" s="52"/>
      <c r="K528" s="52"/>
      <c r="L528" s="52"/>
      <c r="M528" s="52"/>
      <c r="N528" s="52"/>
      <c r="O528" s="52"/>
      <c r="P528" s="52"/>
      <c r="Q528" s="52"/>
      <c r="R528" s="52"/>
      <c r="S528" s="52"/>
      <c r="T528" s="52"/>
      <c r="U528" s="52"/>
      <c r="V528" s="52"/>
      <c r="W528" s="52"/>
      <c r="X528" s="52"/>
      <c r="Y528" s="52"/>
      <c r="Z528" s="52"/>
      <c r="AA528" s="52"/>
      <c r="AB528" s="52"/>
      <c r="AC528" s="52"/>
      <c r="AD528" s="52"/>
      <c r="AE528" s="52"/>
      <c r="AF528" s="52"/>
      <c r="AG528" s="52"/>
      <c r="AH528" s="52"/>
      <c r="AI528" s="52"/>
      <c r="AJ528" s="52"/>
      <c r="AK528" s="52"/>
      <c r="AL528" s="52"/>
      <c r="AM528" s="52"/>
      <c r="AN528" s="52"/>
      <c r="AO528" s="52"/>
      <c r="AP528" s="52"/>
      <c r="AQ528" s="52"/>
      <c r="AR528" s="52"/>
      <c r="AS528" s="52"/>
      <c r="AT528" s="52"/>
      <c r="AU528" s="52"/>
      <c r="AV528" s="52"/>
      <c r="AW528" s="52"/>
      <c r="AX528" s="52"/>
      <c r="AY528" s="52"/>
      <c r="AZ528" s="52"/>
      <c r="BA528" s="52"/>
      <c r="BB528" s="52"/>
      <c r="BC528" s="52"/>
      <c r="BD528" s="52"/>
      <c r="BE528" s="52"/>
      <c r="BF528" s="52"/>
      <c r="BG528" s="52"/>
    </row>
    <row r="529" spans="1:59" ht="15.75" customHeight="1">
      <c r="A529" s="58"/>
      <c r="B529" s="52"/>
      <c r="C529" s="52"/>
      <c r="D529" s="52"/>
      <c r="E529" s="52"/>
      <c r="F529" s="52"/>
      <c r="G529" s="52"/>
      <c r="H529" s="52"/>
      <c r="I529" s="52"/>
      <c r="J529" s="52"/>
      <c r="K529" s="52"/>
      <c r="L529" s="52"/>
      <c r="M529" s="52"/>
      <c r="N529" s="52"/>
      <c r="O529" s="52"/>
      <c r="P529" s="52"/>
      <c r="Q529" s="52"/>
      <c r="R529" s="52"/>
      <c r="S529" s="52"/>
      <c r="T529" s="52"/>
      <c r="U529" s="52"/>
      <c r="V529" s="52"/>
      <c r="W529" s="52"/>
      <c r="X529" s="52"/>
      <c r="Y529" s="52"/>
      <c r="Z529" s="52"/>
      <c r="AA529" s="52"/>
      <c r="AB529" s="52"/>
      <c r="AC529" s="52"/>
      <c r="AD529" s="52"/>
      <c r="AE529" s="52"/>
      <c r="AF529" s="52"/>
      <c r="AG529" s="52"/>
      <c r="AH529" s="52"/>
      <c r="AI529" s="52"/>
      <c r="AJ529" s="52"/>
      <c r="AK529" s="52"/>
      <c r="AL529" s="52"/>
      <c r="AM529" s="52"/>
      <c r="AN529" s="52"/>
      <c r="AO529" s="52"/>
      <c r="AP529" s="52"/>
      <c r="AQ529" s="52"/>
      <c r="AR529" s="52"/>
      <c r="AS529" s="52"/>
      <c r="AT529" s="52"/>
      <c r="AU529" s="52"/>
      <c r="AV529" s="52"/>
      <c r="AW529" s="52"/>
      <c r="AX529" s="52"/>
      <c r="AY529" s="52"/>
      <c r="AZ529" s="52"/>
      <c r="BA529" s="52"/>
      <c r="BB529" s="52"/>
      <c r="BC529" s="52"/>
      <c r="BD529" s="52"/>
      <c r="BE529" s="52"/>
      <c r="BF529" s="52"/>
      <c r="BG529" s="52"/>
    </row>
    <row r="530" spans="1:59" ht="15.75" customHeight="1">
      <c r="A530" s="58"/>
      <c r="B530" s="52"/>
      <c r="C530" s="52"/>
      <c r="D530" s="52"/>
      <c r="E530" s="52"/>
      <c r="F530" s="52"/>
      <c r="G530" s="52"/>
      <c r="H530" s="52"/>
      <c r="I530" s="52"/>
      <c r="J530" s="52"/>
      <c r="K530" s="52"/>
      <c r="L530" s="52"/>
      <c r="M530" s="52"/>
      <c r="N530" s="52"/>
      <c r="O530" s="52"/>
      <c r="P530" s="52"/>
      <c r="Q530" s="52"/>
      <c r="R530" s="52"/>
      <c r="S530" s="52"/>
      <c r="T530" s="52"/>
      <c r="U530" s="52"/>
      <c r="V530" s="52"/>
      <c r="W530" s="52"/>
      <c r="X530" s="52"/>
      <c r="Y530" s="52"/>
      <c r="Z530" s="52"/>
      <c r="AA530" s="52"/>
      <c r="AB530" s="52"/>
      <c r="AC530" s="52"/>
      <c r="AD530" s="52"/>
      <c r="AE530" s="52"/>
      <c r="AF530" s="52"/>
      <c r="AG530" s="52"/>
      <c r="AH530" s="52"/>
      <c r="AI530" s="52"/>
      <c r="AJ530" s="52"/>
      <c r="AK530" s="52"/>
      <c r="AL530" s="52"/>
      <c r="AM530" s="52"/>
      <c r="AN530" s="52"/>
      <c r="AO530" s="52"/>
      <c r="AP530" s="52"/>
      <c r="AQ530" s="52"/>
      <c r="AR530" s="52"/>
      <c r="AS530" s="52"/>
      <c r="AT530" s="52"/>
      <c r="AU530" s="52"/>
      <c r="AV530" s="52"/>
      <c r="AW530" s="52"/>
      <c r="AX530" s="52"/>
      <c r="AY530" s="52"/>
      <c r="AZ530" s="52"/>
      <c r="BA530" s="52"/>
      <c r="BB530" s="52"/>
      <c r="BC530" s="52"/>
      <c r="BD530" s="52"/>
      <c r="BE530" s="52"/>
      <c r="BF530" s="52"/>
      <c r="BG530" s="52"/>
    </row>
    <row r="531" spans="1:59" ht="15.75" customHeight="1">
      <c r="A531" s="58"/>
      <c r="B531" s="52"/>
      <c r="C531" s="52"/>
      <c r="D531" s="52"/>
      <c r="E531" s="52"/>
      <c r="F531" s="52"/>
      <c r="G531" s="52"/>
      <c r="H531" s="52"/>
      <c r="I531" s="52"/>
      <c r="J531" s="52"/>
      <c r="K531" s="52"/>
      <c r="L531" s="52"/>
      <c r="M531" s="52"/>
      <c r="N531" s="52"/>
      <c r="O531" s="52"/>
      <c r="P531" s="52"/>
      <c r="Q531" s="52"/>
      <c r="R531" s="52"/>
      <c r="S531" s="52"/>
      <c r="T531" s="52"/>
      <c r="U531" s="52"/>
      <c r="V531" s="52"/>
      <c r="W531" s="52"/>
      <c r="X531" s="52"/>
      <c r="Y531" s="52"/>
      <c r="Z531" s="52"/>
      <c r="AA531" s="52"/>
      <c r="AB531" s="52"/>
      <c r="AC531" s="52"/>
      <c r="AD531" s="52"/>
      <c r="AE531" s="52"/>
      <c r="AF531" s="52"/>
      <c r="AG531" s="52"/>
      <c r="AH531" s="52"/>
      <c r="AI531" s="52"/>
      <c r="AJ531" s="52"/>
      <c r="AK531" s="52"/>
      <c r="AL531" s="52"/>
      <c r="AM531" s="52"/>
      <c r="AN531" s="52"/>
      <c r="AO531" s="52"/>
      <c r="AP531" s="52"/>
      <c r="AQ531" s="52"/>
      <c r="AR531" s="52"/>
      <c r="AS531" s="52"/>
      <c r="AT531" s="52"/>
      <c r="AU531" s="52"/>
      <c r="AV531" s="52"/>
      <c r="AW531" s="52"/>
      <c r="AX531" s="52"/>
      <c r="AY531" s="52"/>
      <c r="AZ531" s="52"/>
      <c r="BA531" s="52"/>
      <c r="BB531" s="52"/>
      <c r="BC531" s="52"/>
      <c r="BD531" s="52"/>
      <c r="BE531" s="52"/>
      <c r="BF531" s="52"/>
      <c r="BG531" s="52"/>
    </row>
    <row r="532" spans="1:59" ht="15.75" customHeight="1">
      <c r="A532" s="58"/>
      <c r="B532" s="52"/>
      <c r="C532" s="52"/>
      <c r="D532" s="52"/>
      <c r="E532" s="52"/>
      <c r="F532" s="52"/>
      <c r="G532" s="52"/>
      <c r="H532" s="52"/>
      <c r="I532" s="52"/>
      <c r="J532" s="52"/>
      <c r="K532" s="52"/>
      <c r="L532" s="52"/>
      <c r="M532" s="52"/>
      <c r="N532" s="52"/>
      <c r="O532" s="52"/>
      <c r="P532" s="52"/>
      <c r="Q532" s="52"/>
      <c r="R532" s="52"/>
      <c r="S532" s="52"/>
      <c r="T532" s="52"/>
      <c r="U532" s="52"/>
      <c r="V532" s="52"/>
      <c r="W532" s="52"/>
      <c r="X532" s="52"/>
      <c r="Y532" s="52"/>
      <c r="Z532" s="52"/>
      <c r="AA532" s="52"/>
      <c r="AB532" s="52"/>
      <c r="AC532" s="52"/>
      <c r="AD532" s="52"/>
      <c r="AE532" s="52"/>
      <c r="AF532" s="52"/>
      <c r="AG532" s="52"/>
      <c r="AH532" s="52"/>
      <c r="AI532" s="52"/>
      <c r="AJ532" s="52"/>
      <c r="AK532" s="52"/>
      <c r="AL532" s="52"/>
      <c r="AM532" s="52"/>
      <c r="AN532" s="52"/>
      <c r="AO532" s="52"/>
      <c r="AP532" s="52"/>
      <c r="AQ532" s="52"/>
      <c r="AR532" s="52"/>
      <c r="AS532" s="52"/>
      <c r="AT532" s="52"/>
      <c r="AU532" s="52"/>
      <c r="AV532" s="52"/>
      <c r="AW532" s="52"/>
      <c r="AX532" s="52"/>
      <c r="AY532" s="52"/>
      <c r="AZ532" s="52"/>
      <c r="BA532" s="52"/>
      <c r="BB532" s="52"/>
      <c r="BC532" s="52"/>
      <c r="BD532" s="52"/>
      <c r="BE532" s="52"/>
      <c r="BF532" s="52"/>
      <c r="BG532" s="52"/>
    </row>
    <row r="533" spans="1:59" ht="15.75" customHeight="1">
      <c r="A533" s="58"/>
      <c r="B533" s="52"/>
      <c r="C533" s="52"/>
      <c r="D533" s="52"/>
      <c r="E533" s="52"/>
      <c r="F533" s="52"/>
      <c r="G533" s="52"/>
      <c r="H533" s="52"/>
      <c r="I533" s="52"/>
      <c r="J533" s="52"/>
      <c r="K533" s="52"/>
      <c r="L533" s="52"/>
      <c r="M533" s="52"/>
      <c r="N533" s="52"/>
      <c r="O533" s="52"/>
      <c r="P533" s="52"/>
      <c r="Q533" s="52"/>
      <c r="R533" s="52"/>
      <c r="S533" s="52"/>
      <c r="T533" s="52"/>
      <c r="U533" s="52"/>
      <c r="V533" s="52"/>
      <c r="W533" s="52"/>
      <c r="X533" s="52"/>
      <c r="Y533" s="52"/>
      <c r="Z533" s="52"/>
      <c r="AA533" s="52"/>
      <c r="AB533" s="52"/>
      <c r="AC533" s="52"/>
      <c r="AD533" s="52"/>
      <c r="AE533" s="52"/>
      <c r="AF533" s="52"/>
      <c r="AG533" s="52"/>
      <c r="AH533" s="52"/>
      <c r="AI533" s="52"/>
      <c r="AJ533" s="52"/>
      <c r="AK533" s="52"/>
      <c r="AL533" s="52"/>
      <c r="AM533" s="52"/>
      <c r="AN533" s="52"/>
      <c r="AO533" s="52"/>
      <c r="AP533" s="52"/>
      <c r="AQ533" s="52"/>
      <c r="AR533" s="52"/>
      <c r="AS533" s="52"/>
      <c r="AT533" s="52"/>
      <c r="AU533" s="52"/>
      <c r="AV533" s="52"/>
      <c r="AW533" s="52"/>
      <c r="AX533" s="52"/>
      <c r="AY533" s="52"/>
      <c r="AZ533" s="52"/>
      <c r="BA533" s="52"/>
      <c r="BB533" s="52"/>
      <c r="BC533" s="52"/>
      <c r="BD533" s="52"/>
      <c r="BE533" s="52"/>
      <c r="BF533" s="52"/>
      <c r="BG533" s="52"/>
    </row>
    <row r="534" spans="1:59" ht="15.75" customHeight="1">
      <c r="A534" s="58"/>
      <c r="B534" s="52"/>
      <c r="C534" s="52"/>
      <c r="D534" s="52"/>
      <c r="E534" s="52"/>
      <c r="F534" s="52"/>
      <c r="G534" s="52"/>
      <c r="H534" s="52"/>
      <c r="I534" s="52"/>
      <c r="J534" s="52"/>
      <c r="K534" s="52"/>
      <c r="L534" s="52"/>
      <c r="M534" s="52"/>
      <c r="N534" s="52"/>
      <c r="O534" s="52"/>
      <c r="P534" s="52"/>
      <c r="Q534" s="52"/>
      <c r="R534" s="52"/>
      <c r="S534" s="52"/>
      <c r="T534" s="52"/>
      <c r="U534" s="52"/>
      <c r="V534" s="52"/>
      <c r="W534" s="52"/>
      <c r="X534" s="52"/>
      <c r="Y534" s="52"/>
      <c r="Z534" s="52"/>
      <c r="AA534" s="52"/>
      <c r="AB534" s="52"/>
      <c r="AC534" s="52"/>
      <c r="AD534" s="52"/>
      <c r="AE534" s="52"/>
      <c r="AF534" s="52"/>
      <c r="AG534" s="52"/>
      <c r="AH534" s="52"/>
      <c r="AI534" s="52"/>
      <c r="AJ534" s="52"/>
      <c r="AK534" s="52"/>
      <c r="AL534" s="52"/>
      <c r="AM534" s="52"/>
      <c r="AN534" s="52"/>
      <c r="AO534" s="52"/>
      <c r="AP534" s="52"/>
      <c r="AQ534" s="52"/>
      <c r="AR534" s="52"/>
      <c r="AS534" s="52"/>
      <c r="AT534" s="52"/>
      <c r="AU534" s="52"/>
      <c r="AV534" s="52"/>
      <c r="AW534" s="52"/>
      <c r="AX534" s="52"/>
      <c r="AY534" s="52"/>
      <c r="AZ534" s="52"/>
      <c r="BA534" s="52"/>
      <c r="BB534" s="52"/>
      <c r="BC534" s="52"/>
      <c r="BD534" s="52"/>
      <c r="BE534" s="52"/>
      <c r="BF534" s="52"/>
      <c r="BG534" s="52"/>
    </row>
    <row r="535" spans="1:59" ht="15.75" customHeight="1">
      <c r="A535" s="58"/>
      <c r="B535" s="52"/>
      <c r="C535" s="52"/>
      <c r="D535" s="52"/>
      <c r="E535" s="52"/>
      <c r="F535" s="52"/>
      <c r="G535" s="52"/>
      <c r="H535" s="52"/>
      <c r="I535" s="52"/>
      <c r="J535" s="52"/>
      <c r="K535" s="52"/>
      <c r="L535" s="52"/>
      <c r="M535" s="52"/>
      <c r="N535" s="52"/>
      <c r="O535" s="52"/>
      <c r="P535" s="52"/>
      <c r="Q535" s="52"/>
      <c r="R535" s="52"/>
      <c r="S535" s="52"/>
      <c r="T535" s="52"/>
      <c r="U535" s="52"/>
      <c r="V535" s="52"/>
      <c r="W535" s="52"/>
      <c r="X535" s="52"/>
      <c r="Y535" s="52"/>
      <c r="Z535" s="52"/>
      <c r="AA535" s="52"/>
      <c r="AB535" s="52"/>
      <c r="AC535" s="52"/>
      <c r="AD535" s="52"/>
      <c r="AE535" s="52"/>
      <c r="AF535" s="52"/>
      <c r="AG535" s="52"/>
      <c r="AH535" s="52"/>
      <c r="AI535" s="52"/>
      <c r="AJ535" s="52"/>
      <c r="AK535" s="52"/>
      <c r="AL535" s="52"/>
      <c r="AM535" s="52"/>
      <c r="AN535" s="52"/>
      <c r="AO535" s="52"/>
      <c r="AP535" s="52"/>
      <c r="AQ535" s="52"/>
      <c r="AR535" s="52"/>
      <c r="AS535" s="52"/>
      <c r="AT535" s="52"/>
      <c r="AU535" s="52"/>
      <c r="AV535" s="52"/>
      <c r="AW535" s="52"/>
      <c r="AX535" s="52"/>
      <c r="AY535" s="52"/>
      <c r="AZ535" s="52"/>
      <c r="BA535" s="52"/>
      <c r="BB535" s="52"/>
      <c r="BC535" s="52"/>
      <c r="BD535" s="52"/>
      <c r="BE535" s="52"/>
      <c r="BF535" s="52"/>
      <c r="BG535" s="52"/>
    </row>
    <row r="536" spans="1:59" ht="15.75" customHeight="1">
      <c r="A536" s="58"/>
      <c r="B536" s="52"/>
      <c r="C536" s="52"/>
      <c r="D536" s="52"/>
      <c r="E536" s="52"/>
      <c r="F536" s="52"/>
      <c r="G536" s="52"/>
      <c r="H536" s="52"/>
      <c r="I536" s="52"/>
      <c r="J536" s="52"/>
      <c r="K536" s="52"/>
      <c r="L536" s="52"/>
      <c r="M536" s="52"/>
      <c r="N536" s="52"/>
      <c r="O536" s="52"/>
      <c r="P536" s="52"/>
      <c r="Q536" s="52"/>
      <c r="R536" s="52"/>
      <c r="S536" s="52"/>
      <c r="T536" s="52"/>
      <c r="U536" s="52"/>
      <c r="V536" s="52"/>
      <c r="W536" s="52"/>
      <c r="X536" s="52"/>
      <c r="Y536" s="52"/>
      <c r="Z536" s="52"/>
      <c r="AA536" s="52"/>
      <c r="AB536" s="52"/>
      <c r="AC536" s="52"/>
      <c r="AD536" s="52"/>
      <c r="AE536" s="52"/>
      <c r="AF536" s="52"/>
      <c r="AG536" s="52"/>
      <c r="AH536" s="52"/>
      <c r="AI536" s="52"/>
      <c r="AJ536" s="52"/>
      <c r="AK536" s="52"/>
      <c r="AL536" s="52"/>
      <c r="AM536" s="52"/>
      <c r="AN536" s="52"/>
      <c r="AO536" s="52"/>
      <c r="AP536" s="52"/>
      <c r="AQ536" s="52"/>
      <c r="AR536" s="52"/>
      <c r="AS536" s="52"/>
      <c r="AT536" s="52"/>
      <c r="AU536" s="52"/>
      <c r="AV536" s="52"/>
      <c r="AW536" s="52"/>
      <c r="AX536" s="52"/>
      <c r="AY536" s="52"/>
      <c r="AZ536" s="52"/>
      <c r="BA536" s="52"/>
      <c r="BB536" s="52"/>
      <c r="BC536" s="52"/>
      <c r="BD536" s="52"/>
      <c r="BE536" s="52"/>
      <c r="BF536" s="52"/>
      <c r="BG536" s="52"/>
    </row>
    <row r="537" spans="1:59" ht="15.75" customHeight="1">
      <c r="A537" s="58"/>
      <c r="B537" s="52"/>
      <c r="C537" s="52"/>
      <c r="D537" s="52"/>
      <c r="E537" s="52"/>
      <c r="F537" s="52"/>
      <c r="G537" s="52"/>
      <c r="H537" s="52"/>
      <c r="I537" s="52"/>
      <c r="J537" s="52"/>
      <c r="K537" s="52"/>
      <c r="L537" s="52"/>
      <c r="M537" s="52"/>
      <c r="N537" s="52"/>
      <c r="O537" s="52"/>
      <c r="P537" s="52"/>
      <c r="Q537" s="52"/>
      <c r="R537" s="52"/>
      <c r="S537" s="52"/>
      <c r="T537" s="52"/>
      <c r="U537" s="52"/>
      <c r="V537" s="52"/>
      <c r="W537" s="52"/>
      <c r="X537" s="52"/>
      <c r="Y537" s="52"/>
      <c r="Z537" s="52"/>
      <c r="AA537" s="52"/>
      <c r="AB537" s="52"/>
      <c r="AC537" s="52"/>
      <c r="AD537" s="52"/>
      <c r="AE537" s="52"/>
      <c r="AF537" s="52"/>
      <c r="AG537" s="52"/>
      <c r="AH537" s="52"/>
      <c r="AI537" s="52"/>
      <c r="AJ537" s="52"/>
      <c r="AK537" s="52"/>
      <c r="AL537" s="52"/>
      <c r="AM537" s="52"/>
      <c r="AN537" s="52"/>
      <c r="AO537" s="52"/>
      <c r="AP537" s="52"/>
      <c r="AQ537" s="52"/>
      <c r="AR537" s="52"/>
      <c r="AS537" s="52"/>
      <c r="AT537" s="52"/>
      <c r="AU537" s="52"/>
      <c r="AV537" s="52"/>
      <c r="AW537" s="52"/>
      <c r="AX537" s="52"/>
      <c r="AY537" s="52"/>
      <c r="AZ537" s="52"/>
      <c r="BA537" s="52"/>
      <c r="BB537" s="52"/>
      <c r="BC537" s="52"/>
      <c r="BD537" s="52"/>
      <c r="BE537" s="52"/>
      <c r="BF537" s="52"/>
      <c r="BG537" s="52"/>
    </row>
    <row r="538" spans="1:59" ht="15.75" customHeight="1">
      <c r="A538" s="58"/>
      <c r="B538" s="52"/>
      <c r="C538" s="52"/>
      <c r="D538" s="52"/>
      <c r="E538" s="52"/>
      <c r="F538" s="52"/>
      <c r="G538" s="52"/>
      <c r="H538" s="52"/>
      <c r="I538" s="52"/>
      <c r="J538" s="52"/>
      <c r="K538" s="52"/>
      <c r="L538" s="52"/>
      <c r="M538" s="52"/>
      <c r="N538" s="52"/>
      <c r="O538" s="52"/>
      <c r="P538" s="52"/>
      <c r="Q538" s="52"/>
      <c r="R538" s="52"/>
      <c r="S538" s="52"/>
      <c r="T538" s="52"/>
      <c r="U538" s="52"/>
      <c r="V538" s="52"/>
      <c r="W538" s="52"/>
      <c r="X538" s="52"/>
      <c r="Y538" s="52"/>
      <c r="Z538" s="52"/>
      <c r="AA538" s="52"/>
      <c r="AB538" s="52"/>
      <c r="AC538" s="52"/>
      <c r="AD538" s="52"/>
      <c r="AE538" s="52"/>
      <c r="AF538" s="52"/>
      <c r="AG538" s="52"/>
      <c r="AH538" s="52"/>
      <c r="AI538" s="52"/>
      <c r="AJ538" s="52"/>
      <c r="AK538" s="52"/>
      <c r="AL538" s="52"/>
      <c r="AM538" s="52"/>
      <c r="AN538" s="52"/>
      <c r="AO538" s="52"/>
      <c r="AP538" s="52"/>
      <c r="AQ538" s="52"/>
      <c r="AR538" s="52"/>
      <c r="AS538" s="52"/>
      <c r="AT538" s="52"/>
      <c r="AU538" s="52"/>
      <c r="AV538" s="52"/>
      <c r="AW538" s="52"/>
      <c r="AX538" s="52"/>
      <c r="AY538" s="52"/>
      <c r="AZ538" s="52"/>
      <c r="BA538" s="52"/>
      <c r="BB538" s="52"/>
      <c r="BC538" s="52"/>
      <c r="BD538" s="52"/>
      <c r="BE538" s="52"/>
      <c r="BF538" s="52"/>
      <c r="BG538" s="52"/>
    </row>
    <row r="539" spans="1:59" ht="15.75" customHeight="1">
      <c r="A539" s="58"/>
      <c r="B539" s="52"/>
      <c r="C539" s="52"/>
      <c r="D539" s="52"/>
      <c r="E539" s="52"/>
      <c r="F539" s="52"/>
      <c r="G539" s="52"/>
      <c r="H539" s="52"/>
      <c r="I539" s="52"/>
      <c r="J539" s="52"/>
      <c r="K539" s="52"/>
      <c r="L539" s="52"/>
      <c r="M539" s="52"/>
      <c r="N539" s="52"/>
      <c r="O539" s="52"/>
      <c r="P539" s="52"/>
      <c r="Q539" s="52"/>
      <c r="R539" s="52"/>
      <c r="S539" s="52"/>
      <c r="T539" s="52"/>
      <c r="U539" s="52"/>
      <c r="V539" s="52"/>
      <c r="W539" s="52"/>
      <c r="X539" s="52"/>
      <c r="Y539" s="52"/>
      <c r="Z539" s="52"/>
      <c r="AA539" s="52"/>
      <c r="AB539" s="52"/>
      <c r="AC539" s="52"/>
      <c r="AD539" s="52"/>
      <c r="AE539" s="52"/>
      <c r="AF539" s="52"/>
      <c r="AG539" s="52"/>
      <c r="AH539" s="52"/>
      <c r="AI539" s="52"/>
      <c r="AJ539" s="52"/>
      <c r="AK539" s="52"/>
      <c r="AL539" s="52"/>
      <c r="AM539" s="52"/>
      <c r="AN539" s="52"/>
      <c r="AO539" s="52"/>
      <c r="AP539" s="52"/>
      <c r="AQ539" s="52"/>
      <c r="AR539" s="52"/>
      <c r="AS539" s="52"/>
      <c r="AT539" s="52"/>
      <c r="AU539" s="52"/>
      <c r="AV539" s="52"/>
      <c r="AW539" s="52"/>
      <c r="AX539" s="52"/>
      <c r="AY539" s="52"/>
      <c r="AZ539" s="52"/>
      <c r="BA539" s="52"/>
      <c r="BB539" s="52"/>
      <c r="BC539" s="52"/>
      <c r="BD539" s="52"/>
      <c r="BE539" s="52"/>
      <c r="BF539" s="52"/>
      <c r="BG539" s="52"/>
    </row>
    <row r="540" spans="1:59" ht="15.75" customHeight="1">
      <c r="A540" s="58"/>
      <c r="B540" s="52"/>
      <c r="C540" s="52"/>
      <c r="D540" s="52"/>
      <c r="E540" s="52"/>
      <c r="F540" s="52"/>
      <c r="G540" s="52"/>
      <c r="H540" s="52"/>
      <c r="I540" s="52"/>
      <c r="J540" s="52"/>
      <c r="K540" s="52"/>
      <c r="L540" s="52"/>
      <c r="M540" s="52"/>
      <c r="N540" s="52"/>
      <c r="O540" s="52"/>
      <c r="P540" s="52"/>
      <c r="Q540" s="52"/>
      <c r="R540" s="52"/>
      <c r="S540" s="52"/>
      <c r="T540" s="52"/>
      <c r="U540" s="52"/>
      <c r="V540" s="52"/>
      <c r="W540" s="52"/>
      <c r="X540" s="52"/>
      <c r="Y540" s="52"/>
      <c r="Z540" s="52"/>
      <c r="AA540" s="52"/>
      <c r="AB540" s="52"/>
      <c r="AC540" s="52"/>
      <c r="AD540" s="52"/>
      <c r="AE540" s="52"/>
      <c r="AF540" s="52"/>
      <c r="AG540" s="52"/>
      <c r="AH540" s="52"/>
      <c r="AI540" s="52"/>
      <c r="AJ540" s="52"/>
      <c r="AK540" s="52"/>
      <c r="AL540" s="52"/>
      <c r="AM540" s="52"/>
      <c r="AN540" s="52"/>
      <c r="AO540" s="52"/>
      <c r="AP540" s="52"/>
      <c r="AQ540" s="52"/>
      <c r="AR540" s="52"/>
      <c r="AS540" s="52"/>
      <c r="AT540" s="52"/>
      <c r="AU540" s="52"/>
      <c r="AV540" s="52"/>
      <c r="AW540" s="52"/>
      <c r="AX540" s="52"/>
      <c r="AY540" s="52"/>
      <c r="AZ540" s="52"/>
      <c r="BA540" s="52"/>
      <c r="BB540" s="52"/>
      <c r="BC540" s="52"/>
      <c r="BD540" s="52"/>
      <c r="BE540" s="52"/>
      <c r="BF540" s="52"/>
      <c r="BG540" s="52"/>
    </row>
    <row r="541" spans="1:59" ht="15.75" customHeight="1">
      <c r="A541" s="58"/>
      <c r="B541" s="52"/>
      <c r="C541" s="52"/>
      <c r="D541" s="52"/>
      <c r="E541" s="52"/>
      <c r="F541" s="52"/>
      <c r="G541" s="52"/>
      <c r="H541" s="52"/>
      <c r="I541" s="52"/>
      <c r="J541" s="52"/>
      <c r="K541" s="52"/>
      <c r="L541" s="52"/>
      <c r="M541" s="52"/>
      <c r="N541" s="52"/>
      <c r="O541" s="52"/>
      <c r="P541" s="52"/>
      <c r="Q541" s="52"/>
      <c r="R541" s="52"/>
      <c r="S541" s="52"/>
      <c r="T541" s="52"/>
      <c r="U541" s="52"/>
      <c r="V541" s="52"/>
      <c r="W541" s="52"/>
      <c r="X541" s="52"/>
      <c r="Y541" s="52"/>
      <c r="Z541" s="52"/>
      <c r="AA541" s="52"/>
      <c r="AB541" s="52"/>
      <c r="AC541" s="52"/>
      <c r="AD541" s="52"/>
      <c r="AE541" s="52"/>
      <c r="AF541" s="52"/>
      <c r="AG541" s="52"/>
      <c r="AH541" s="52"/>
      <c r="AI541" s="52"/>
      <c r="AJ541" s="52"/>
      <c r="AK541" s="52"/>
      <c r="AL541" s="52"/>
      <c r="AM541" s="52"/>
      <c r="AN541" s="52"/>
      <c r="AO541" s="52"/>
      <c r="AP541" s="52"/>
      <c r="AQ541" s="52"/>
      <c r="AR541" s="52"/>
      <c r="AS541" s="52"/>
      <c r="AT541" s="52"/>
      <c r="AU541" s="52"/>
      <c r="AV541" s="52"/>
      <c r="AW541" s="52"/>
      <c r="AX541" s="52"/>
      <c r="AY541" s="52"/>
      <c r="AZ541" s="52"/>
      <c r="BA541" s="52"/>
      <c r="BB541" s="52"/>
      <c r="BC541" s="52"/>
      <c r="BD541" s="52"/>
      <c r="BE541" s="52"/>
      <c r="BF541" s="52"/>
      <c r="BG541" s="52"/>
    </row>
    <row r="542" spans="1:59" ht="15.75" customHeight="1">
      <c r="A542" s="58"/>
      <c r="B542" s="52"/>
      <c r="C542" s="52"/>
      <c r="D542" s="52"/>
      <c r="E542" s="52"/>
      <c r="F542" s="52"/>
      <c r="G542" s="52"/>
      <c r="H542" s="52"/>
      <c r="I542" s="52"/>
      <c r="J542" s="52"/>
      <c r="K542" s="52"/>
      <c r="L542" s="52"/>
      <c r="M542" s="52"/>
      <c r="N542" s="52"/>
      <c r="O542" s="52"/>
      <c r="P542" s="52"/>
      <c r="Q542" s="52"/>
      <c r="R542" s="52"/>
      <c r="S542" s="52"/>
      <c r="T542" s="52"/>
      <c r="U542" s="52"/>
      <c r="V542" s="52"/>
      <c r="W542" s="52"/>
      <c r="X542" s="52"/>
      <c r="Y542" s="52"/>
      <c r="Z542" s="52"/>
      <c r="AA542" s="52"/>
      <c r="AB542" s="52"/>
      <c r="AC542" s="52"/>
      <c r="AD542" s="52"/>
      <c r="AE542" s="52"/>
      <c r="AF542" s="52"/>
      <c r="AG542" s="52"/>
      <c r="AH542" s="52"/>
      <c r="AI542" s="52"/>
      <c r="AJ542" s="52"/>
      <c r="AK542" s="52"/>
      <c r="AL542" s="52"/>
      <c r="AM542" s="52"/>
      <c r="AN542" s="52"/>
      <c r="AO542" s="52"/>
      <c r="AP542" s="52"/>
      <c r="AQ542" s="52"/>
      <c r="AR542" s="52"/>
      <c r="AS542" s="52"/>
      <c r="AT542" s="52"/>
      <c r="AU542" s="52"/>
      <c r="AV542" s="52"/>
      <c r="AW542" s="52"/>
      <c r="AX542" s="52"/>
      <c r="AY542" s="52"/>
      <c r="AZ542" s="52"/>
      <c r="BA542" s="52"/>
      <c r="BB542" s="52"/>
      <c r="BC542" s="52"/>
      <c r="BD542" s="52"/>
      <c r="BE542" s="52"/>
      <c r="BF542" s="52"/>
      <c r="BG542" s="52"/>
    </row>
    <row r="543" spans="1:59" ht="15.75" customHeight="1">
      <c r="A543" s="58"/>
      <c r="B543" s="52"/>
      <c r="C543" s="52"/>
      <c r="D543" s="52"/>
      <c r="E543" s="52"/>
      <c r="F543" s="52"/>
      <c r="G543" s="52"/>
      <c r="H543" s="52"/>
      <c r="I543" s="52"/>
      <c r="J543" s="52"/>
      <c r="K543" s="52"/>
      <c r="L543" s="52"/>
      <c r="M543" s="52"/>
      <c r="N543" s="52"/>
      <c r="O543" s="52"/>
      <c r="P543" s="52"/>
      <c r="Q543" s="52"/>
      <c r="R543" s="52"/>
      <c r="S543" s="52"/>
      <c r="T543" s="52"/>
      <c r="U543" s="52"/>
      <c r="V543" s="52"/>
      <c r="W543" s="52"/>
      <c r="X543" s="52"/>
      <c r="Y543" s="52"/>
      <c r="Z543" s="52"/>
      <c r="AA543" s="52"/>
      <c r="AB543" s="52"/>
      <c r="AC543" s="52"/>
      <c r="AD543" s="52"/>
      <c r="AE543" s="52"/>
      <c r="AF543" s="52"/>
      <c r="AG543" s="52"/>
      <c r="AH543" s="52"/>
      <c r="AI543" s="52"/>
      <c r="AJ543" s="52"/>
      <c r="AK543" s="52"/>
      <c r="AL543" s="52"/>
      <c r="AM543" s="52"/>
      <c r="AN543" s="52"/>
      <c r="AO543" s="52"/>
      <c r="AP543" s="52"/>
      <c r="AQ543" s="52"/>
      <c r="AR543" s="52"/>
      <c r="AS543" s="52"/>
      <c r="AT543" s="52"/>
      <c r="AU543" s="52"/>
      <c r="AV543" s="52"/>
      <c r="AW543" s="52"/>
      <c r="AX543" s="52"/>
      <c r="AY543" s="52"/>
      <c r="AZ543" s="52"/>
      <c r="BA543" s="52"/>
      <c r="BB543" s="52"/>
      <c r="BC543" s="52"/>
      <c r="BD543" s="52"/>
      <c r="BE543" s="52"/>
      <c r="BF543" s="52"/>
      <c r="BG543" s="52"/>
    </row>
    <row r="544" spans="1:59" ht="15.75" customHeight="1">
      <c r="A544" s="58"/>
      <c r="B544" s="52"/>
      <c r="C544" s="52"/>
      <c r="D544" s="52"/>
      <c r="E544" s="52"/>
      <c r="F544" s="52"/>
      <c r="G544" s="52"/>
      <c r="H544" s="52"/>
      <c r="I544" s="52"/>
      <c r="J544" s="52"/>
      <c r="K544" s="52"/>
      <c r="L544" s="52"/>
      <c r="M544" s="52"/>
      <c r="N544" s="52"/>
      <c r="O544" s="52"/>
      <c r="P544" s="52"/>
      <c r="Q544" s="52"/>
      <c r="R544" s="52"/>
      <c r="S544" s="52"/>
      <c r="T544" s="52"/>
      <c r="U544" s="52"/>
      <c r="V544" s="52"/>
      <c r="W544" s="52"/>
      <c r="X544" s="52"/>
      <c r="Y544" s="52"/>
      <c r="Z544" s="52"/>
      <c r="AA544" s="52"/>
      <c r="AB544" s="52"/>
      <c r="AC544" s="52"/>
      <c r="AD544" s="52"/>
      <c r="AE544" s="52"/>
      <c r="AF544" s="52"/>
      <c r="AG544" s="52"/>
      <c r="AH544" s="52"/>
      <c r="AI544" s="52"/>
      <c r="AJ544" s="52"/>
      <c r="AK544" s="52"/>
      <c r="AL544" s="52"/>
      <c r="AM544" s="52"/>
      <c r="AN544" s="52"/>
      <c r="AO544" s="52"/>
      <c r="AP544" s="52"/>
      <c r="AQ544" s="52"/>
      <c r="AR544" s="52"/>
      <c r="AS544" s="52"/>
      <c r="AT544" s="52"/>
      <c r="AU544" s="52"/>
      <c r="AV544" s="52"/>
      <c r="AW544" s="52"/>
      <c r="AX544" s="52"/>
      <c r="AY544" s="52"/>
      <c r="AZ544" s="52"/>
      <c r="BA544" s="52"/>
      <c r="BB544" s="52"/>
      <c r="BC544" s="52"/>
      <c r="BD544" s="52"/>
      <c r="BE544" s="52"/>
      <c r="BF544" s="52"/>
      <c r="BG544" s="52"/>
    </row>
    <row r="545" spans="1:59" ht="15.75" customHeight="1">
      <c r="A545" s="58"/>
      <c r="B545" s="52"/>
      <c r="C545" s="52"/>
      <c r="D545" s="52"/>
      <c r="E545" s="52"/>
      <c r="F545" s="52"/>
      <c r="G545" s="52"/>
      <c r="H545" s="52"/>
      <c r="I545" s="52"/>
      <c r="J545" s="52"/>
      <c r="K545" s="52"/>
      <c r="L545" s="52"/>
      <c r="M545" s="52"/>
      <c r="N545" s="52"/>
      <c r="O545" s="52"/>
      <c r="P545" s="52"/>
      <c r="Q545" s="52"/>
      <c r="R545" s="52"/>
      <c r="S545" s="52"/>
      <c r="T545" s="52"/>
      <c r="U545" s="52"/>
      <c r="V545" s="52"/>
      <c r="W545" s="52"/>
      <c r="X545" s="52"/>
      <c r="Y545" s="52"/>
      <c r="Z545" s="52"/>
      <c r="AA545" s="52"/>
      <c r="AB545" s="52"/>
      <c r="AC545" s="52"/>
      <c r="AD545" s="52"/>
      <c r="AE545" s="52"/>
      <c r="AF545" s="52"/>
      <c r="AG545" s="52"/>
      <c r="AH545" s="52"/>
      <c r="AI545" s="52"/>
      <c r="AJ545" s="52"/>
      <c r="AK545" s="52"/>
      <c r="AL545" s="52"/>
      <c r="AM545" s="52"/>
      <c r="AN545" s="52"/>
      <c r="AO545" s="52"/>
      <c r="AP545" s="52"/>
      <c r="AQ545" s="52"/>
      <c r="AR545" s="52"/>
      <c r="AS545" s="52"/>
      <c r="AT545" s="52"/>
      <c r="AU545" s="52"/>
      <c r="AV545" s="52"/>
      <c r="AW545" s="52"/>
      <c r="AX545" s="52"/>
      <c r="AY545" s="52"/>
      <c r="AZ545" s="52"/>
      <c r="BA545" s="52"/>
      <c r="BB545" s="52"/>
      <c r="BC545" s="52"/>
      <c r="BD545" s="52"/>
      <c r="BE545" s="52"/>
      <c r="BF545" s="52"/>
      <c r="BG545" s="52"/>
    </row>
    <row r="546" spans="1:59" ht="15.75" customHeight="1">
      <c r="A546" s="58"/>
      <c r="B546" s="52"/>
      <c r="C546" s="52"/>
      <c r="D546" s="52"/>
      <c r="E546" s="52"/>
      <c r="F546" s="52"/>
      <c r="G546" s="52"/>
      <c r="H546" s="52"/>
      <c r="I546" s="52"/>
      <c r="J546" s="52"/>
      <c r="K546" s="52"/>
      <c r="L546" s="52"/>
      <c r="M546" s="52"/>
      <c r="N546" s="52"/>
      <c r="O546" s="52"/>
      <c r="P546" s="52"/>
      <c r="Q546" s="52"/>
      <c r="R546" s="52"/>
      <c r="S546" s="52"/>
      <c r="T546" s="52"/>
      <c r="U546" s="52"/>
      <c r="V546" s="52"/>
      <c r="W546" s="52"/>
      <c r="X546" s="52"/>
      <c r="Y546" s="52"/>
      <c r="Z546" s="52"/>
      <c r="AA546" s="52"/>
      <c r="AB546" s="52"/>
      <c r="AC546" s="52"/>
      <c r="AD546" s="52"/>
      <c r="AE546" s="52"/>
      <c r="AF546" s="52"/>
      <c r="AG546" s="52"/>
      <c r="AH546" s="52"/>
      <c r="AI546" s="52"/>
      <c r="AJ546" s="52"/>
      <c r="AK546" s="52"/>
      <c r="AL546" s="52"/>
      <c r="AM546" s="52"/>
      <c r="AN546" s="52"/>
      <c r="AO546" s="52"/>
      <c r="AP546" s="52"/>
      <c r="AQ546" s="52"/>
      <c r="AR546" s="52"/>
      <c r="AS546" s="52"/>
      <c r="AT546" s="52"/>
      <c r="AU546" s="52"/>
      <c r="AV546" s="52"/>
      <c r="AW546" s="52"/>
      <c r="AX546" s="52"/>
      <c r="AY546" s="52"/>
      <c r="AZ546" s="52"/>
      <c r="BA546" s="52"/>
      <c r="BB546" s="52"/>
      <c r="BC546" s="52"/>
      <c r="BD546" s="52"/>
      <c r="BE546" s="52"/>
      <c r="BF546" s="52"/>
      <c r="BG546" s="52"/>
    </row>
    <row r="547" spans="1:59" ht="15.75" customHeight="1">
      <c r="A547" s="58"/>
      <c r="B547" s="52"/>
      <c r="C547" s="52"/>
      <c r="D547" s="52"/>
      <c r="E547" s="52"/>
      <c r="F547" s="52"/>
      <c r="G547" s="52"/>
      <c r="H547" s="52"/>
      <c r="I547" s="52"/>
      <c r="J547" s="52"/>
      <c r="K547" s="52"/>
      <c r="L547" s="52"/>
      <c r="M547" s="52"/>
      <c r="N547" s="52"/>
      <c r="O547" s="52"/>
      <c r="P547" s="52"/>
      <c r="Q547" s="52"/>
      <c r="R547" s="52"/>
      <c r="S547" s="52"/>
      <c r="T547" s="52"/>
      <c r="U547" s="52"/>
      <c r="V547" s="52"/>
      <c r="W547" s="52"/>
      <c r="X547" s="52"/>
      <c r="Y547" s="52"/>
      <c r="Z547" s="52"/>
      <c r="AA547" s="52"/>
      <c r="AB547" s="52"/>
      <c r="AC547" s="52"/>
      <c r="AD547" s="52"/>
      <c r="AE547" s="52"/>
      <c r="AF547" s="52"/>
      <c r="AG547" s="52"/>
      <c r="AH547" s="52"/>
      <c r="AI547" s="52"/>
      <c r="AJ547" s="52"/>
      <c r="AK547" s="52"/>
      <c r="AL547" s="52"/>
      <c r="AM547" s="52"/>
      <c r="AN547" s="52"/>
      <c r="AO547" s="52"/>
      <c r="AP547" s="52"/>
      <c r="AQ547" s="52"/>
      <c r="AR547" s="52"/>
      <c r="AS547" s="52"/>
      <c r="AT547" s="52"/>
      <c r="AU547" s="52"/>
      <c r="AV547" s="52"/>
      <c r="AW547" s="52"/>
      <c r="AX547" s="52"/>
      <c r="AY547" s="52"/>
      <c r="AZ547" s="52"/>
      <c r="BA547" s="52"/>
      <c r="BB547" s="52"/>
      <c r="BC547" s="52"/>
      <c r="BD547" s="52"/>
      <c r="BE547" s="52"/>
      <c r="BF547" s="52"/>
      <c r="BG547" s="52"/>
    </row>
    <row r="548" spans="1:59" ht="15.75" customHeight="1">
      <c r="A548" s="58"/>
      <c r="B548" s="52"/>
      <c r="C548" s="52"/>
      <c r="D548" s="52"/>
      <c r="E548" s="52"/>
      <c r="F548" s="52"/>
      <c r="G548" s="52"/>
      <c r="H548" s="52"/>
      <c r="I548" s="52"/>
      <c r="J548" s="52"/>
      <c r="K548" s="52"/>
      <c r="L548" s="52"/>
      <c r="M548" s="52"/>
      <c r="N548" s="52"/>
      <c r="O548" s="52"/>
      <c r="P548" s="52"/>
      <c r="Q548" s="52"/>
      <c r="R548" s="52"/>
      <c r="S548" s="52"/>
      <c r="T548" s="52"/>
      <c r="U548" s="52"/>
      <c r="V548" s="52"/>
      <c r="W548" s="52"/>
      <c r="X548" s="52"/>
      <c r="Y548" s="52"/>
      <c r="Z548" s="52"/>
      <c r="AA548" s="52"/>
      <c r="AB548" s="52"/>
      <c r="AC548" s="52"/>
      <c r="AD548" s="52"/>
      <c r="AE548" s="52"/>
      <c r="AF548" s="52"/>
      <c r="AG548" s="52"/>
      <c r="AH548" s="52"/>
      <c r="AI548" s="52"/>
      <c r="AJ548" s="52"/>
      <c r="AK548" s="52"/>
      <c r="AL548" s="52"/>
      <c r="AM548" s="52"/>
      <c r="AN548" s="52"/>
      <c r="AO548" s="52"/>
      <c r="AP548" s="52"/>
      <c r="AQ548" s="52"/>
      <c r="AR548" s="52"/>
      <c r="AS548" s="52"/>
      <c r="AT548" s="52"/>
      <c r="AU548" s="52"/>
      <c r="AV548" s="52"/>
      <c r="AW548" s="52"/>
      <c r="AX548" s="52"/>
      <c r="AY548" s="52"/>
      <c r="AZ548" s="52"/>
      <c r="BA548" s="52"/>
      <c r="BB548" s="52"/>
      <c r="BC548" s="52"/>
      <c r="BD548" s="52"/>
      <c r="BE548" s="52"/>
      <c r="BF548" s="52"/>
      <c r="BG548" s="52"/>
    </row>
    <row r="549" spans="1:59" ht="15.75" customHeight="1">
      <c r="A549" s="58"/>
      <c r="B549" s="52"/>
      <c r="C549" s="52"/>
      <c r="D549" s="52"/>
      <c r="E549" s="52"/>
      <c r="F549" s="52"/>
      <c r="G549" s="52"/>
      <c r="H549" s="52"/>
      <c r="I549" s="52"/>
      <c r="J549" s="52"/>
      <c r="K549" s="52"/>
      <c r="L549" s="52"/>
      <c r="M549" s="52"/>
      <c r="N549" s="52"/>
      <c r="O549" s="52"/>
      <c r="P549" s="52"/>
      <c r="Q549" s="52"/>
      <c r="R549" s="52"/>
      <c r="S549" s="52"/>
      <c r="T549" s="52"/>
      <c r="U549" s="52"/>
      <c r="V549" s="52"/>
      <c r="W549" s="52"/>
      <c r="X549" s="52"/>
      <c r="Y549" s="52"/>
      <c r="Z549" s="52"/>
      <c r="AA549" s="52"/>
      <c r="AB549" s="52"/>
      <c r="AC549" s="52"/>
      <c r="AD549" s="52"/>
      <c r="AE549" s="52"/>
      <c r="AF549" s="52"/>
      <c r="AG549" s="52"/>
      <c r="AH549" s="52"/>
      <c r="AI549" s="52"/>
      <c r="AJ549" s="52"/>
      <c r="AK549" s="52"/>
      <c r="AL549" s="52"/>
      <c r="AM549" s="52"/>
      <c r="AN549" s="52"/>
      <c r="AO549" s="52"/>
      <c r="AP549" s="52"/>
      <c r="AQ549" s="52"/>
      <c r="AR549" s="52"/>
      <c r="AS549" s="52"/>
      <c r="AT549" s="52"/>
      <c r="AU549" s="52"/>
      <c r="AV549" s="52"/>
      <c r="AW549" s="52"/>
      <c r="AX549" s="52"/>
      <c r="AY549" s="52"/>
      <c r="AZ549" s="52"/>
      <c r="BA549" s="52"/>
      <c r="BB549" s="52"/>
      <c r="BC549" s="52"/>
      <c r="BD549" s="52"/>
      <c r="BE549" s="52"/>
      <c r="BF549" s="52"/>
      <c r="BG549" s="52"/>
    </row>
    <row r="550" spans="1:59" ht="15.75" customHeight="1">
      <c r="A550" s="58"/>
      <c r="B550" s="52"/>
      <c r="C550" s="52"/>
      <c r="D550" s="52"/>
      <c r="E550" s="52"/>
      <c r="F550" s="52"/>
      <c r="G550" s="52"/>
      <c r="H550" s="52"/>
      <c r="I550" s="52"/>
      <c r="J550" s="52"/>
      <c r="K550" s="52"/>
      <c r="L550" s="52"/>
      <c r="M550" s="52"/>
      <c r="N550" s="52"/>
      <c r="O550" s="52"/>
      <c r="P550" s="52"/>
      <c r="Q550" s="52"/>
      <c r="R550" s="52"/>
      <c r="S550" s="52"/>
      <c r="T550" s="52"/>
      <c r="U550" s="52"/>
      <c r="V550" s="52"/>
      <c r="W550" s="52"/>
      <c r="X550" s="52"/>
      <c r="Y550" s="52"/>
      <c r="Z550" s="52"/>
      <c r="AA550" s="52"/>
      <c r="AB550" s="52"/>
      <c r="AC550" s="52"/>
      <c r="AD550" s="52"/>
      <c r="AE550" s="52"/>
      <c r="AF550" s="52"/>
      <c r="AG550" s="52"/>
      <c r="AH550" s="52"/>
      <c r="AI550" s="52"/>
      <c r="AJ550" s="52"/>
      <c r="AK550" s="52"/>
      <c r="AL550" s="52"/>
      <c r="AM550" s="52"/>
      <c r="AN550" s="52"/>
      <c r="AO550" s="52"/>
      <c r="AP550" s="52"/>
      <c r="AQ550" s="52"/>
      <c r="AR550" s="52"/>
      <c r="AS550" s="52"/>
      <c r="AT550" s="52"/>
      <c r="AU550" s="52"/>
      <c r="AV550" s="52"/>
      <c r="AW550" s="52"/>
      <c r="AX550" s="52"/>
      <c r="AY550" s="52"/>
      <c r="AZ550" s="52"/>
      <c r="BA550" s="52"/>
      <c r="BB550" s="52"/>
      <c r="BC550" s="52"/>
      <c r="BD550" s="52"/>
      <c r="BE550" s="52"/>
      <c r="BF550" s="52"/>
      <c r="BG550" s="52"/>
    </row>
    <row r="551" spans="1:59" ht="15.75" customHeight="1">
      <c r="A551" s="58"/>
      <c r="B551" s="52"/>
      <c r="C551" s="52"/>
      <c r="D551" s="52"/>
      <c r="E551" s="52"/>
      <c r="F551" s="52"/>
      <c r="G551" s="52"/>
      <c r="H551" s="52"/>
      <c r="I551" s="52"/>
      <c r="J551" s="52"/>
      <c r="K551" s="52"/>
      <c r="L551" s="52"/>
      <c r="M551" s="52"/>
      <c r="N551" s="52"/>
      <c r="O551" s="52"/>
      <c r="P551" s="52"/>
      <c r="Q551" s="52"/>
      <c r="R551" s="52"/>
      <c r="S551" s="52"/>
      <c r="T551" s="52"/>
      <c r="U551" s="52"/>
      <c r="V551" s="52"/>
      <c r="W551" s="52"/>
      <c r="X551" s="52"/>
      <c r="Y551" s="52"/>
      <c r="Z551" s="52"/>
      <c r="AA551" s="52"/>
      <c r="AB551" s="52"/>
      <c r="AC551" s="52"/>
      <c r="AD551" s="52"/>
      <c r="AE551" s="52"/>
      <c r="AF551" s="52"/>
      <c r="AG551" s="52"/>
      <c r="AH551" s="52"/>
      <c r="AI551" s="52"/>
      <c r="AJ551" s="52"/>
      <c r="AK551" s="52"/>
      <c r="AL551" s="52"/>
      <c r="AM551" s="52"/>
      <c r="AN551" s="52"/>
      <c r="AO551" s="52"/>
      <c r="AP551" s="52"/>
      <c r="AQ551" s="52"/>
      <c r="AR551" s="52"/>
      <c r="AS551" s="52"/>
      <c r="AT551" s="52"/>
      <c r="AU551" s="52"/>
      <c r="AV551" s="52"/>
      <c r="AW551" s="52"/>
      <c r="AX551" s="52"/>
      <c r="AY551" s="52"/>
      <c r="AZ551" s="52"/>
      <c r="BA551" s="52"/>
      <c r="BB551" s="52"/>
      <c r="BC551" s="52"/>
      <c r="BD551" s="52"/>
      <c r="BE551" s="52"/>
      <c r="BF551" s="52"/>
      <c r="BG551" s="52"/>
    </row>
    <row r="552" spans="1:59" ht="15.75" customHeight="1">
      <c r="A552" s="58"/>
      <c r="B552" s="52"/>
      <c r="C552" s="52"/>
      <c r="D552" s="52"/>
      <c r="E552" s="52"/>
      <c r="F552" s="52"/>
      <c r="G552" s="52"/>
      <c r="H552" s="52"/>
      <c r="I552" s="52"/>
      <c r="J552" s="52"/>
      <c r="K552" s="52"/>
      <c r="L552" s="52"/>
      <c r="M552" s="52"/>
      <c r="N552" s="52"/>
      <c r="O552" s="52"/>
      <c r="P552" s="52"/>
      <c r="Q552" s="52"/>
      <c r="R552" s="52"/>
      <c r="S552" s="52"/>
      <c r="T552" s="52"/>
      <c r="U552" s="52"/>
      <c r="V552" s="52"/>
      <c r="W552" s="52"/>
      <c r="X552" s="52"/>
      <c r="Y552" s="52"/>
      <c r="Z552" s="52"/>
      <c r="AA552" s="52"/>
      <c r="AB552" s="52"/>
      <c r="AC552" s="52"/>
      <c r="AD552" s="52"/>
      <c r="AE552" s="52"/>
      <c r="AF552" s="52"/>
      <c r="AG552" s="52"/>
      <c r="AH552" s="52"/>
      <c r="AI552" s="52"/>
      <c r="AJ552" s="52"/>
      <c r="AK552" s="52"/>
      <c r="AL552" s="52"/>
      <c r="AM552" s="52"/>
      <c r="AN552" s="52"/>
      <c r="AO552" s="52"/>
      <c r="AP552" s="52"/>
      <c r="AQ552" s="52"/>
      <c r="AR552" s="52"/>
      <c r="AS552" s="52"/>
      <c r="AT552" s="52"/>
      <c r="AU552" s="52"/>
      <c r="AV552" s="52"/>
      <c r="AW552" s="52"/>
      <c r="AX552" s="52"/>
      <c r="AY552" s="52"/>
      <c r="AZ552" s="52"/>
      <c r="BA552" s="52"/>
      <c r="BB552" s="52"/>
      <c r="BC552" s="52"/>
      <c r="BD552" s="52"/>
      <c r="BE552" s="52"/>
      <c r="BF552" s="52"/>
      <c r="BG552" s="52"/>
    </row>
    <row r="553" spans="1:59" ht="15.75" customHeight="1">
      <c r="A553" s="58"/>
      <c r="B553" s="52"/>
      <c r="C553" s="52"/>
      <c r="D553" s="52"/>
      <c r="E553" s="52"/>
      <c r="F553" s="52"/>
      <c r="G553" s="52"/>
      <c r="H553" s="52"/>
      <c r="I553" s="52"/>
      <c r="J553" s="52"/>
      <c r="K553" s="52"/>
      <c r="L553" s="52"/>
      <c r="M553" s="52"/>
      <c r="N553" s="52"/>
      <c r="O553" s="52"/>
      <c r="P553" s="52"/>
      <c r="Q553" s="52"/>
      <c r="R553" s="52"/>
      <c r="S553" s="52"/>
      <c r="T553" s="52"/>
      <c r="U553" s="52"/>
      <c r="V553" s="52"/>
      <c r="W553" s="52"/>
      <c r="X553" s="52"/>
      <c r="Y553" s="52"/>
      <c r="Z553" s="52"/>
      <c r="AA553" s="52"/>
      <c r="AB553" s="52"/>
      <c r="AC553" s="52"/>
      <c r="AD553" s="52"/>
      <c r="AE553" s="52"/>
      <c r="AF553" s="52"/>
      <c r="AG553" s="52"/>
      <c r="AH553" s="52"/>
      <c r="AI553" s="52"/>
      <c r="AJ553" s="52"/>
      <c r="AK553" s="52"/>
      <c r="AL553" s="52"/>
      <c r="AM553" s="52"/>
      <c r="AN553" s="52"/>
      <c r="AO553" s="52"/>
      <c r="AP553" s="52"/>
      <c r="AQ553" s="52"/>
      <c r="AR553" s="52"/>
      <c r="AS553" s="52"/>
      <c r="AT553" s="52"/>
      <c r="AU553" s="52"/>
      <c r="AV553" s="52"/>
      <c r="AW553" s="52"/>
      <c r="AX553" s="52"/>
      <c r="AY553" s="52"/>
      <c r="AZ553" s="52"/>
      <c r="BA553" s="52"/>
      <c r="BB553" s="52"/>
      <c r="BC553" s="52"/>
      <c r="BD553" s="52"/>
      <c r="BE553" s="52"/>
      <c r="BF553" s="52"/>
      <c r="BG553" s="52"/>
    </row>
    <row r="554" spans="1:59" ht="15.75" customHeight="1">
      <c r="A554" s="58"/>
      <c r="B554" s="52"/>
      <c r="C554" s="52"/>
      <c r="D554" s="52"/>
      <c r="E554" s="52"/>
      <c r="F554" s="52"/>
      <c r="G554" s="52"/>
      <c r="H554" s="52"/>
      <c r="I554" s="52"/>
      <c r="J554" s="52"/>
      <c r="K554" s="52"/>
      <c r="L554" s="52"/>
      <c r="M554" s="52"/>
      <c r="N554" s="52"/>
      <c r="O554" s="52"/>
      <c r="P554" s="52"/>
      <c r="Q554" s="52"/>
      <c r="R554" s="52"/>
      <c r="S554" s="52"/>
      <c r="T554" s="52"/>
      <c r="U554" s="52"/>
      <c r="V554" s="52"/>
      <c r="W554" s="52"/>
      <c r="X554" s="52"/>
      <c r="Y554" s="52"/>
      <c r="Z554" s="52"/>
      <c r="AA554" s="52"/>
      <c r="AB554" s="52"/>
      <c r="AC554" s="52"/>
      <c r="AD554" s="52"/>
      <c r="AE554" s="52"/>
      <c r="AF554" s="52"/>
      <c r="AG554" s="52"/>
      <c r="AH554" s="52"/>
      <c r="AI554" s="52"/>
      <c r="AJ554" s="52"/>
      <c r="AK554" s="52"/>
      <c r="AL554" s="52"/>
      <c r="AM554" s="52"/>
      <c r="AN554" s="52"/>
      <c r="AO554" s="52"/>
      <c r="AP554" s="52"/>
      <c r="AQ554" s="52"/>
      <c r="AR554" s="52"/>
      <c r="AS554" s="52"/>
      <c r="AT554" s="52"/>
      <c r="AU554" s="52"/>
      <c r="AV554" s="52"/>
      <c r="AW554" s="52"/>
      <c r="AX554" s="52"/>
      <c r="AY554" s="52"/>
      <c r="AZ554" s="52"/>
      <c r="BA554" s="52"/>
      <c r="BB554" s="52"/>
      <c r="BC554" s="52"/>
      <c r="BD554" s="52"/>
      <c r="BE554" s="52"/>
      <c r="BF554" s="52"/>
      <c r="BG554" s="52"/>
    </row>
    <row r="555" spans="1:59" ht="15.75" customHeight="1">
      <c r="A555" s="58"/>
      <c r="B555" s="52"/>
      <c r="C555" s="52"/>
      <c r="D555" s="52"/>
      <c r="E555" s="52"/>
      <c r="F555" s="52"/>
      <c r="G555" s="52"/>
      <c r="H555" s="52"/>
      <c r="I555" s="52"/>
      <c r="J555" s="52"/>
      <c r="K555" s="52"/>
      <c r="L555" s="52"/>
      <c r="M555" s="52"/>
      <c r="N555" s="52"/>
      <c r="O555" s="52"/>
      <c r="P555" s="52"/>
      <c r="Q555" s="52"/>
      <c r="R555" s="52"/>
      <c r="S555" s="52"/>
      <c r="T555" s="52"/>
      <c r="U555" s="52"/>
      <c r="V555" s="52"/>
      <c r="W555" s="52"/>
      <c r="X555" s="52"/>
      <c r="Y555" s="52"/>
      <c r="Z555" s="52"/>
      <c r="AA555" s="52"/>
      <c r="AB555" s="52"/>
      <c r="AC555" s="52"/>
      <c r="AD555" s="52"/>
      <c r="AE555" s="52"/>
      <c r="AF555" s="52"/>
      <c r="AG555" s="52"/>
      <c r="AH555" s="52"/>
      <c r="AI555" s="52"/>
      <c r="AJ555" s="52"/>
      <c r="AK555" s="52"/>
      <c r="AL555" s="52"/>
      <c r="AM555" s="52"/>
      <c r="AN555" s="52"/>
      <c r="AO555" s="52"/>
      <c r="AP555" s="52"/>
      <c r="AQ555" s="52"/>
      <c r="AR555" s="52"/>
      <c r="AS555" s="52"/>
      <c r="AT555" s="52"/>
      <c r="AU555" s="52"/>
      <c r="AV555" s="52"/>
      <c r="AW555" s="52"/>
      <c r="AX555" s="52"/>
      <c r="AY555" s="52"/>
      <c r="AZ555" s="52"/>
      <c r="BA555" s="52"/>
      <c r="BB555" s="52"/>
      <c r="BC555" s="52"/>
      <c r="BD555" s="52"/>
      <c r="BE555" s="52"/>
      <c r="BF555" s="52"/>
      <c r="BG555" s="52"/>
    </row>
    <row r="556" spans="1:59" ht="15.75" customHeight="1">
      <c r="A556" s="58"/>
      <c r="B556" s="52"/>
      <c r="C556" s="52"/>
      <c r="D556" s="52"/>
      <c r="E556" s="52"/>
      <c r="F556" s="52"/>
      <c r="G556" s="52"/>
      <c r="H556" s="52"/>
      <c r="I556" s="52"/>
      <c r="J556" s="52"/>
      <c r="K556" s="52"/>
      <c r="L556" s="52"/>
      <c r="M556" s="52"/>
      <c r="N556" s="52"/>
      <c r="O556" s="52"/>
      <c r="P556" s="52"/>
      <c r="Q556" s="52"/>
      <c r="R556" s="52"/>
      <c r="S556" s="52"/>
      <c r="T556" s="52"/>
      <c r="U556" s="52"/>
      <c r="V556" s="52"/>
      <c r="W556" s="52"/>
      <c r="X556" s="52"/>
      <c r="Y556" s="52"/>
      <c r="Z556" s="52"/>
      <c r="AA556" s="52"/>
      <c r="AB556" s="52"/>
      <c r="AC556" s="52"/>
      <c r="AD556" s="52"/>
      <c r="AE556" s="52"/>
      <c r="AF556" s="52"/>
      <c r="AG556" s="52"/>
      <c r="AH556" s="52"/>
      <c r="AI556" s="52"/>
      <c r="AJ556" s="52"/>
      <c r="AK556" s="52"/>
      <c r="AL556" s="52"/>
      <c r="AM556" s="52"/>
      <c r="AN556" s="52"/>
      <c r="AO556" s="52"/>
      <c r="AP556" s="52"/>
      <c r="AQ556" s="52"/>
      <c r="AR556" s="52"/>
      <c r="AS556" s="52"/>
      <c r="AT556" s="52"/>
      <c r="AU556" s="52"/>
      <c r="AV556" s="52"/>
      <c r="AW556" s="52"/>
      <c r="AX556" s="52"/>
      <c r="AY556" s="52"/>
      <c r="AZ556" s="52"/>
      <c r="BA556" s="52"/>
      <c r="BB556" s="52"/>
      <c r="BC556" s="52"/>
      <c r="BD556" s="52"/>
      <c r="BE556" s="52"/>
      <c r="BF556" s="52"/>
      <c r="BG556" s="52"/>
    </row>
    <row r="557" spans="1:59" ht="15.75" customHeight="1">
      <c r="A557" s="58"/>
      <c r="B557" s="52"/>
      <c r="C557" s="52"/>
      <c r="D557" s="52"/>
      <c r="E557" s="52"/>
      <c r="F557" s="52"/>
      <c r="G557" s="52"/>
      <c r="H557" s="52"/>
      <c r="I557" s="52"/>
      <c r="J557" s="52"/>
      <c r="K557" s="52"/>
      <c r="L557" s="52"/>
      <c r="M557" s="52"/>
      <c r="N557" s="52"/>
      <c r="O557" s="52"/>
      <c r="P557" s="52"/>
      <c r="Q557" s="52"/>
      <c r="R557" s="52"/>
      <c r="S557" s="52"/>
      <c r="T557" s="52"/>
      <c r="U557" s="52"/>
      <c r="V557" s="52"/>
      <c r="W557" s="52"/>
      <c r="X557" s="52"/>
      <c r="Y557" s="52"/>
      <c r="Z557" s="52"/>
      <c r="AA557" s="52"/>
      <c r="AB557" s="52"/>
      <c r="AC557" s="52"/>
      <c r="AD557" s="52"/>
      <c r="AE557" s="52"/>
      <c r="AF557" s="52"/>
      <c r="AG557" s="52"/>
      <c r="AH557" s="52"/>
      <c r="AI557" s="52"/>
      <c r="AJ557" s="52"/>
      <c r="AK557" s="52"/>
      <c r="AL557" s="52"/>
      <c r="AM557" s="52"/>
      <c r="AN557" s="52"/>
      <c r="AO557" s="52"/>
      <c r="AP557" s="52"/>
      <c r="AQ557" s="52"/>
      <c r="AR557" s="52"/>
      <c r="AS557" s="52"/>
      <c r="AT557" s="52"/>
      <c r="AU557" s="52"/>
      <c r="AV557" s="52"/>
      <c r="AW557" s="52"/>
      <c r="AX557" s="52"/>
      <c r="AY557" s="52"/>
      <c r="AZ557" s="52"/>
      <c r="BA557" s="52"/>
      <c r="BB557" s="52"/>
      <c r="BC557" s="52"/>
      <c r="BD557" s="52"/>
      <c r="BE557" s="52"/>
      <c r="BF557" s="52"/>
      <c r="BG557" s="52"/>
    </row>
    <row r="558" spans="1:59" ht="15.75" customHeight="1">
      <c r="A558" s="58"/>
      <c r="B558" s="52"/>
      <c r="C558" s="52"/>
      <c r="D558" s="52"/>
      <c r="E558" s="52"/>
      <c r="F558" s="52"/>
      <c r="G558" s="52"/>
      <c r="H558" s="52"/>
      <c r="I558" s="52"/>
      <c r="J558" s="52"/>
      <c r="K558" s="52"/>
      <c r="L558" s="52"/>
      <c r="M558" s="52"/>
      <c r="N558" s="52"/>
      <c r="O558" s="52"/>
      <c r="P558" s="52"/>
      <c r="Q558" s="52"/>
      <c r="R558" s="52"/>
      <c r="S558" s="52"/>
      <c r="T558" s="52"/>
      <c r="U558" s="52"/>
      <c r="V558" s="52"/>
      <c r="W558" s="52"/>
      <c r="X558" s="52"/>
      <c r="Y558" s="52"/>
      <c r="Z558" s="52"/>
      <c r="AA558" s="52"/>
      <c r="AB558" s="52"/>
      <c r="AC558" s="52"/>
      <c r="AD558" s="52"/>
      <c r="AE558" s="52"/>
      <c r="AF558" s="52"/>
      <c r="AG558" s="52"/>
      <c r="AH558" s="52"/>
      <c r="AI558" s="52"/>
      <c r="AJ558" s="52"/>
      <c r="AK558" s="52"/>
      <c r="AL558" s="52"/>
      <c r="AM558" s="52"/>
      <c r="AN558" s="52"/>
      <c r="AO558" s="52"/>
      <c r="AP558" s="52"/>
      <c r="AQ558" s="52"/>
      <c r="AR558" s="52"/>
      <c r="AS558" s="52"/>
      <c r="AT558" s="52"/>
      <c r="AU558" s="52"/>
      <c r="AV558" s="52"/>
      <c r="AW558" s="52"/>
      <c r="AX558" s="52"/>
      <c r="AY558" s="52"/>
      <c r="AZ558" s="52"/>
      <c r="BA558" s="52"/>
      <c r="BB558" s="52"/>
      <c r="BC558" s="52"/>
      <c r="BD558" s="52"/>
      <c r="BE558" s="52"/>
      <c r="BF558" s="52"/>
      <c r="BG558" s="52"/>
    </row>
    <row r="559" spans="1:59" ht="15.75" customHeight="1">
      <c r="A559" s="58"/>
      <c r="B559" s="52"/>
      <c r="C559" s="52"/>
      <c r="D559" s="52"/>
      <c r="E559" s="52"/>
      <c r="F559" s="52"/>
      <c r="G559" s="52"/>
      <c r="H559" s="52"/>
      <c r="I559" s="52"/>
      <c r="J559" s="52"/>
      <c r="K559" s="52"/>
      <c r="L559" s="52"/>
      <c r="M559" s="52"/>
      <c r="N559" s="52"/>
      <c r="O559" s="52"/>
      <c r="P559" s="52"/>
      <c r="Q559" s="52"/>
      <c r="R559" s="52"/>
      <c r="S559" s="52"/>
      <c r="T559" s="52"/>
      <c r="U559" s="52"/>
      <c r="V559" s="52"/>
      <c r="W559" s="52"/>
      <c r="X559" s="52"/>
      <c r="Y559" s="52"/>
      <c r="Z559" s="52"/>
      <c r="AA559" s="52"/>
      <c r="AB559" s="52"/>
      <c r="AC559" s="52"/>
      <c r="AD559" s="52"/>
      <c r="AE559" s="52"/>
      <c r="AF559" s="52"/>
      <c r="AG559" s="52"/>
      <c r="AH559" s="52"/>
      <c r="AI559" s="52"/>
      <c r="AJ559" s="52"/>
      <c r="AK559" s="52"/>
      <c r="AL559" s="52"/>
      <c r="AM559" s="52"/>
      <c r="AN559" s="52"/>
      <c r="AO559" s="52"/>
      <c r="AP559" s="52"/>
      <c r="AQ559" s="52"/>
      <c r="AR559" s="52"/>
      <c r="AS559" s="52"/>
      <c r="AT559" s="52"/>
      <c r="AU559" s="52"/>
      <c r="AV559" s="52"/>
      <c r="AW559" s="52"/>
      <c r="AX559" s="52"/>
      <c r="AY559" s="52"/>
      <c r="AZ559" s="52"/>
      <c r="BA559" s="52"/>
      <c r="BB559" s="52"/>
      <c r="BC559" s="52"/>
      <c r="BD559" s="52"/>
      <c r="BE559" s="52"/>
      <c r="BF559" s="52"/>
      <c r="BG559" s="52"/>
    </row>
    <row r="560" spans="1:59" ht="15.75" customHeight="1">
      <c r="A560" s="58"/>
      <c r="B560" s="52"/>
      <c r="C560" s="52"/>
      <c r="D560" s="52"/>
      <c r="E560" s="52"/>
      <c r="F560" s="52"/>
      <c r="G560" s="52"/>
      <c r="H560" s="52"/>
      <c r="I560" s="52"/>
      <c r="J560" s="52"/>
      <c r="K560" s="52"/>
      <c r="L560" s="52"/>
      <c r="M560" s="52"/>
      <c r="N560" s="52"/>
      <c r="O560" s="52"/>
      <c r="P560" s="52"/>
      <c r="Q560" s="52"/>
      <c r="R560" s="52"/>
      <c r="S560" s="52"/>
      <c r="T560" s="52"/>
      <c r="U560" s="52"/>
      <c r="V560" s="52"/>
      <c r="W560" s="52"/>
      <c r="X560" s="52"/>
      <c r="Y560" s="52"/>
      <c r="Z560" s="52"/>
      <c r="AA560" s="52"/>
      <c r="AB560" s="52"/>
      <c r="AC560" s="52"/>
      <c r="AD560" s="52"/>
      <c r="AE560" s="52"/>
      <c r="AF560" s="52"/>
      <c r="AG560" s="52"/>
      <c r="AH560" s="52"/>
      <c r="AI560" s="52"/>
      <c r="AJ560" s="52"/>
      <c r="AK560" s="52"/>
      <c r="AL560" s="52"/>
      <c r="AM560" s="52"/>
      <c r="AN560" s="52"/>
      <c r="AO560" s="52"/>
      <c r="AP560" s="52"/>
      <c r="AQ560" s="52"/>
      <c r="AR560" s="52"/>
      <c r="AS560" s="52"/>
      <c r="AT560" s="52"/>
      <c r="AU560" s="52"/>
      <c r="AV560" s="52"/>
      <c r="AW560" s="52"/>
      <c r="AX560" s="52"/>
      <c r="AY560" s="52"/>
      <c r="AZ560" s="52"/>
      <c r="BA560" s="52"/>
      <c r="BB560" s="52"/>
      <c r="BC560" s="52"/>
      <c r="BD560" s="52"/>
      <c r="BE560" s="52"/>
      <c r="BF560" s="52"/>
      <c r="BG560" s="52"/>
    </row>
    <row r="561" spans="1:59" ht="15.75" customHeight="1">
      <c r="A561" s="58"/>
      <c r="B561" s="52"/>
      <c r="C561" s="52"/>
      <c r="D561" s="52"/>
      <c r="E561" s="52"/>
      <c r="F561" s="52"/>
      <c r="G561" s="52"/>
      <c r="H561" s="52"/>
      <c r="I561" s="52"/>
      <c r="J561" s="52"/>
      <c r="K561" s="52"/>
      <c r="L561" s="52"/>
      <c r="M561" s="52"/>
      <c r="N561" s="52"/>
      <c r="O561" s="52"/>
      <c r="P561" s="52"/>
      <c r="Q561" s="52"/>
      <c r="R561" s="52"/>
      <c r="S561" s="52"/>
      <c r="T561" s="52"/>
      <c r="U561" s="52"/>
      <c r="V561" s="52"/>
      <c r="W561" s="52"/>
      <c r="X561" s="52"/>
      <c r="Y561" s="52"/>
      <c r="Z561" s="52"/>
      <c r="AA561" s="52"/>
      <c r="AB561" s="52"/>
      <c r="AC561" s="52"/>
      <c r="AD561" s="52"/>
      <c r="AE561" s="52"/>
      <c r="AF561" s="52"/>
      <c r="AG561" s="52"/>
      <c r="AH561" s="52"/>
      <c r="AI561" s="52"/>
      <c r="AJ561" s="52"/>
      <c r="AK561" s="52"/>
      <c r="AL561" s="52"/>
      <c r="AM561" s="52"/>
      <c r="AN561" s="52"/>
      <c r="AO561" s="52"/>
      <c r="AP561" s="52"/>
      <c r="AQ561" s="52"/>
      <c r="AR561" s="52"/>
      <c r="AS561" s="52"/>
      <c r="AT561" s="52"/>
      <c r="AU561" s="52"/>
      <c r="AV561" s="52"/>
      <c r="AW561" s="52"/>
      <c r="AX561" s="52"/>
      <c r="AY561" s="52"/>
      <c r="AZ561" s="52"/>
      <c r="BA561" s="52"/>
      <c r="BB561" s="52"/>
      <c r="BC561" s="52"/>
      <c r="BD561" s="52"/>
      <c r="BE561" s="52"/>
      <c r="BF561" s="52"/>
      <c r="BG561" s="52"/>
    </row>
    <row r="562" spans="1:59" ht="15.75" customHeight="1">
      <c r="A562" s="58"/>
      <c r="B562" s="52"/>
      <c r="C562" s="52"/>
      <c r="D562" s="52"/>
      <c r="E562" s="52"/>
      <c r="F562" s="52"/>
      <c r="G562" s="52"/>
      <c r="H562" s="52"/>
      <c r="I562" s="52"/>
      <c r="J562" s="52"/>
      <c r="K562" s="52"/>
      <c r="L562" s="52"/>
      <c r="M562" s="52"/>
      <c r="N562" s="52"/>
      <c r="O562" s="52"/>
      <c r="P562" s="52"/>
      <c r="Q562" s="52"/>
      <c r="R562" s="52"/>
      <c r="S562" s="52"/>
      <c r="T562" s="52"/>
      <c r="U562" s="52"/>
      <c r="V562" s="52"/>
      <c r="W562" s="52"/>
      <c r="X562" s="52"/>
      <c r="Y562" s="52"/>
      <c r="Z562" s="52"/>
      <c r="AA562" s="52"/>
      <c r="AB562" s="52"/>
      <c r="AC562" s="52"/>
      <c r="AD562" s="52"/>
      <c r="AE562" s="52"/>
      <c r="AF562" s="52"/>
      <c r="AG562" s="52"/>
      <c r="AH562" s="52"/>
      <c r="AI562" s="52"/>
      <c r="AJ562" s="52"/>
      <c r="AK562" s="52"/>
      <c r="AL562" s="52"/>
      <c r="AM562" s="52"/>
      <c r="AN562" s="52"/>
      <c r="AO562" s="52"/>
      <c r="AP562" s="52"/>
      <c r="AQ562" s="52"/>
      <c r="AR562" s="52"/>
      <c r="AS562" s="52"/>
      <c r="AT562" s="52"/>
      <c r="AU562" s="52"/>
      <c r="AV562" s="52"/>
      <c r="AW562" s="52"/>
      <c r="AX562" s="52"/>
      <c r="AY562" s="52"/>
      <c r="AZ562" s="52"/>
      <c r="BA562" s="52"/>
      <c r="BB562" s="52"/>
      <c r="BC562" s="52"/>
      <c r="BD562" s="52"/>
      <c r="BE562" s="52"/>
      <c r="BF562" s="52"/>
      <c r="BG562" s="52"/>
    </row>
    <row r="563" spans="1:59" ht="15.75" customHeight="1">
      <c r="A563" s="58"/>
      <c r="B563" s="52"/>
      <c r="C563" s="52"/>
      <c r="D563" s="52"/>
      <c r="E563" s="52"/>
      <c r="F563" s="52"/>
      <c r="G563" s="52"/>
      <c r="H563" s="52"/>
      <c r="I563" s="52"/>
      <c r="J563" s="52"/>
      <c r="K563" s="52"/>
      <c r="L563" s="52"/>
      <c r="M563" s="52"/>
      <c r="N563" s="52"/>
      <c r="O563" s="52"/>
      <c r="P563" s="52"/>
      <c r="Q563" s="52"/>
      <c r="R563" s="52"/>
      <c r="S563" s="52"/>
      <c r="T563" s="52"/>
      <c r="U563" s="52"/>
      <c r="V563" s="52"/>
      <c r="W563" s="52"/>
      <c r="X563" s="52"/>
      <c r="Y563" s="52"/>
      <c r="Z563" s="52"/>
      <c r="AA563" s="52"/>
      <c r="AB563" s="52"/>
      <c r="AC563" s="52"/>
      <c r="AD563" s="52"/>
      <c r="AE563" s="52"/>
      <c r="AF563" s="52"/>
      <c r="AG563" s="52"/>
      <c r="AH563" s="52"/>
      <c r="AI563" s="52"/>
      <c r="AJ563" s="52"/>
      <c r="AK563" s="52"/>
      <c r="AL563" s="52"/>
      <c r="AM563" s="52"/>
      <c r="AN563" s="52"/>
      <c r="AO563" s="52"/>
      <c r="AP563" s="52"/>
      <c r="AQ563" s="52"/>
      <c r="AR563" s="52"/>
      <c r="AS563" s="52"/>
      <c r="AT563" s="52"/>
      <c r="AU563" s="52"/>
      <c r="AV563" s="52"/>
      <c r="AW563" s="52"/>
      <c r="AX563" s="52"/>
      <c r="AY563" s="52"/>
      <c r="AZ563" s="52"/>
      <c r="BA563" s="52"/>
      <c r="BB563" s="52"/>
      <c r="BC563" s="52"/>
      <c r="BD563" s="52"/>
      <c r="BE563" s="52"/>
      <c r="BF563" s="52"/>
      <c r="BG563" s="52"/>
    </row>
    <row r="564" spans="1:59" ht="15.75" customHeight="1">
      <c r="A564" s="58"/>
      <c r="B564" s="52"/>
      <c r="C564" s="52"/>
      <c r="D564" s="52"/>
      <c r="E564" s="52"/>
      <c r="F564" s="52"/>
      <c r="G564" s="52"/>
      <c r="H564" s="52"/>
      <c r="I564" s="52"/>
      <c r="J564" s="52"/>
      <c r="K564" s="52"/>
      <c r="L564" s="52"/>
      <c r="M564" s="52"/>
      <c r="N564" s="52"/>
      <c r="O564" s="52"/>
      <c r="P564" s="52"/>
      <c r="Q564" s="52"/>
      <c r="R564" s="52"/>
      <c r="S564" s="52"/>
      <c r="T564" s="52"/>
      <c r="U564" s="52"/>
      <c r="V564" s="52"/>
      <c r="W564" s="52"/>
      <c r="X564" s="52"/>
      <c r="Y564" s="52"/>
      <c r="Z564" s="52"/>
      <c r="AA564" s="52"/>
      <c r="AB564" s="52"/>
      <c r="AC564" s="52"/>
      <c r="AD564" s="52"/>
      <c r="AE564" s="52"/>
      <c r="AF564" s="52"/>
      <c r="AG564" s="52"/>
      <c r="AH564" s="52"/>
      <c r="AI564" s="52"/>
      <c r="AJ564" s="52"/>
      <c r="AK564" s="52"/>
      <c r="AL564" s="52"/>
      <c r="AM564" s="52"/>
      <c r="AN564" s="52"/>
      <c r="AO564" s="52"/>
      <c r="AP564" s="52"/>
      <c r="AQ564" s="52"/>
      <c r="AR564" s="52"/>
      <c r="AS564" s="52"/>
      <c r="AT564" s="52"/>
      <c r="AU564" s="52"/>
      <c r="AV564" s="52"/>
      <c r="AW564" s="52"/>
      <c r="AX564" s="52"/>
      <c r="AY564" s="52"/>
      <c r="AZ564" s="52"/>
      <c r="BA564" s="52"/>
      <c r="BB564" s="52"/>
      <c r="BC564" s="52"/>
      <c r="BD564" s="52"/>
      <c r="BE564" s="52"/>
      <c r="BF564" s="52"/>
      <c r="BG564" s="52"/>
    </row>
    <row r="565" spans="1:59" ht="15.75" customHeight="1">
      <c r="A565" s="58"/>
      <c r="B565" s="52"/>
      <c r="C565" s="52"/>
      <c r="D565" s="52"/>
      <c r="E565" s="52"/>
      <c r="F565" s="52"/>
      <c r="G565" s="52"/>
      <c r="H565" s="52"/>
      <c r="I565" s="52"/>
      <c r="J565" s="52"/>
      <c r="K565" s="52"/>
      <c r="L565" s="52"/>
      <c r="M565" s="52"/>
      <c r="N565" s="52"/>
      <c r="O565" s="52"/>
      <c r="P565" s="52"/>
      <c r="Q565" s="52"/>
      <c r="R565" s="52"/>
      <c r="S565" s="52"/>
      <c r="T565" s="52"/>
      <c r="U565" s="52"/>
      <c r="V565" s="52"/>
      <c r="W565" s="52"/>
      <c r="X565" s="52"/>
      <c r="Y565" s="52"/>
      <c r="Z565" s="52"/>
      <c r="AA565" s="52"/>
      <c r="AB565" s="52"/>
      <c r="AC565" s="52"/>
      <c r="AD565" s="52"/>
      <c r="AE565" s="52"/>
      <c r="AF565" s="52"/>
      <c r="AG565" s="52"/>
      <c r="AH565" s="52"/>
      <c r="AI565" s="52"/>
      <c r="AJ565" s="52"/>
      <c r="AK565" s="52"/>
      <c r="AL565" s="52"/>
      <c r="AM565" s="52"/>
      <c r="AN565" s="52"/>
      <c r="AO565" s="52"/>
      <c r="AP565" s="52"/>
      <c r="AQ565" s="52"/>
      <c r="AR565" s="52"/>
      <c r="AS565" s="52"/>
      <c r="AT565" s="52"/>
      <c r="AU565" s="52"/>
      <c r="AV565" s="52"/>
      <c r="AW565" s="52"/>
      <c r="AX565" s="52"/>
      <c r="AY565" s="52"/>
      <c r="AZ565" s="52"/>
      <c r="BA565" s="52"/>
      <c r="BB565" s="52"/>
      <c r="BC565" s="52"/>
      <c r="BD565" s="52"/>
      <c r="BE565" s="52"/>
      <c r="BF565" s="52"/>
      <c r="BG565" s="52"/>
    </row>
    <row r="566" spans="1:59" ht="15.75" customHeight="1">
      <c r="A566" s="58"/>
      <c r="B566" s="52"/>
      <c r="C566" s="52"/>
      <c r="D566" s="52"/>
      <c r="E566" s="52"/>
      <c r="F566" s="52"/>
      <c r="G566" s="52"/>
      <c r="H566" s="52"/>
      <c r="I566" s="52"/>
      <c r="J566" s="52"/>
      <c r="K566" s="52"/>
      <c r="L566" s="52"/>
      <c r="M566" s="52"/>
      <c r="N566" s="52"/>
      <c r="O566" s="52"/>
      <c r="P566" s="52"/>
      <c r="Q566" s="52"/>
      <c r="R566" s="52"/>
      <c r="S566" s="52"/>
      <c r="T566" s="52"/>
      <c r="U566" s="52"/>
      <c r="V566" s="52"/>
      <c r="W566" s="52"/>
      <c r="X566" s="52"/>
      <c r="Y566" s="52"/>
      <c r="Z566" s="52"/>
      <c r="AA566" s="52"/>
      <c r="AB566" s="52"/>
      <c r="AC566" s="52"/>
      <c r="AD566" s="52"/>
      <c r="AE566" s="52"/>
      <c r="AF566" s="52"/>
      <c r="AG566" s="52"/>
      <c r="AH566" s="52"/>
      <c r="AI566" s="52"/>
      <c r="AJ566" s="52"/>
      <c r="AK566" s="52"/>
      <c r="AL566" s="52"/>
      <c r="AM566" s="52"/>
      <c r="AN566" s="52"/>
      <c r="AO566" s="52"/>
      <c r="AP566" s="52"/>
      <c r="AQ566" s="52"/>
      <c r="AR566" s="52"/>
      <c r="AS566" s="52"/>
      <c r="AT566" s="52"/>
      <c r="AU566" s="52"/>
      <c r="AV566" s="52"/>
      <c r="AW566" s="52"/>
      <c r="AX566" s="52"/>
      <c r="AY566" s="52"/>
      <c r="AZ566" s="52"/>
      <c r="BA566" s="52"/>
      <c r="BB566" s="52"/>
      <c r="BC566" s="52"/>
      <c r="BD566" s="52"/>
      <c r="BE566" s="52"/>
      <c r="BF566" s="52"/>
      <c r="BG566" s="52"/>
    </row>
    <row r="567" spans="1:59" ht="15.75" customHeight="1">
      <c r="A567" s="58"/>
      <c r="B567" s="52"/>
      <c r="C567" s="52"/>
      <c r="D567" s="52"/>
      <c r="E567" s="52"/>
      <c r="F567" s="52"/>
      <c r="G567" s="52"/>
      <c r="H567" s="52"/>
      <c r="I567" s="52"/>
      <c r="J567" s="52"/>
      <c r="K567" s="52"/>
      <c r="L567" s="52"/>
      <c r="M567" s="52"/>
      <c r="N567" s="52"/>
      <c r="O567" s="52"/>
      <c r="P567" s="52"/>
      <c r="Q567" s="52"/>
      <c r="R567" s="52"/>
      <c r="S567" s="52"/>
      <c r="T567" s="52"/>
      <c r="U567" s="52"/>
      <c r="V567" s="52"/>
      <c r="W567" s="52"/>
      <c r="X567" s="52"/>
      <c r="Y567" s="52"/>
      <c r="Z567" s="52"/>
      <c r="AA567" s="52"/>
      <c r="AB567" s="52"/>
      <c r="AC567" s="52"/>
      <c r="AD567" s="52"/>
      <c r="AE567" s="52"/>
      <c r="AF567" s="52"/>
      <c r="AG567" s="52"/>
      <c r="AH567" s="52"/>
      <c r="AI567" s="52"/>
      <c r="AJ567" s="52"/>
      <c r="AK567" s="52"/>
      <c r="AL567" s="52"/>
      <c r="AM567" s="52"/>
      <c r="AN567" s="52"/>
      <c r="AO567" s="52"/>
      <c r="AP567" s="52"/>
      <c r="AQ567" s="52"/>
      <c r="AR567" s="52"/>
      <c r="AS567" s="52"/>
      <c r="AT567" s="52"/>
      <c r="AU567" s="52"/>
      <c r="AV567" s="52"/>
      <c r="AW567" s="52"/>
      <c r="AX567" s="52"/>
      <c r="AY567" s="52"/>
      <c r="AZ567" s="52"/>
      <c r="BA567" s="52"/>
      <c r="BB567" s="52"/>
      <c r="BC567" s="52"/>
      <c r="BD567" s="52"/>
      <c r="BE567" s="52"/>
      <c r="BF567" s="52"/>
      <c r="BG567" s="52"/>
    </row>
    <row r="568" spans="1:59" ht="15.75" customHeight="1">
      <c r="A568" s="58"/>
      <c r="B568" s="52"/>
      <c r="C568" s="52"/>
      <c r="D568" s="52"/>
      <c r="E568" s="52"/>
      <c r="F568" s="52"/>
      <c r="G568" s="52"/>
      <c r="H568" s="52"/>
      <c r="I568" s="52"/>
      <c r="J568" s="52"/>
      <c r="K568" s="52"/>
      <c r="L568" s="52"/>
      <c r="M568" s="52"/>
      <c r="N568" s="52"/>
      <c r="O568" s="52"/>
      <c r="P568" s="52"/>
      <c r="Q568" s="52"/>
      <c r="R568" s="52"/>
      <c r="S568" s="52"/>
      <c r="T568" s="52"/>
      <c r="U568" s="52"/>
      <c r="V568" s="52"/>
      <c r="W568" s="52"/>
      <c r="X568" s="52"/>
      <c r="Y568" s="52"/>
      <c r="Z568" s="52"/>
      <c r="AA568" s="52"/>
      <c r="AB568" s="52"/>
      <c r="AC568" s="52"/>
      <c r="AD568" s="52"/>
      <c r="AE568" s="52"/>
      <c r="AF568" s="52"/>
      <c r="AG568" s="52"/>
      <c r="AH568" s="52"/>
      <c r="AI568" s="52"/>
      <c r="AJ568" s="52"/>
      <c r="AK568" s="52"/>
      <c r="AL568" s="52"/>
      <c r="AM568" s="52"/>
      <c r="AN568" s="52"/>
      <c r="AO568" s="52"/>
      <c r="AP568" s="52"/>
      <c r="AQ568" s="52"/>
      <c r="AR568" s="52"/>
      <c r="AS568" s="52"/>
      <c r="AT568" s="52"/>
      <c r="AU568" s="52"/>
      <c r="AV568" s="52"/>
      <c r="AW568" s="52"/>
      <c r="AX568" s="52"/>
      <c r="AY568" s="52"/>
      <c r="AZ568" s="52"/>
      <c r="BA568" s="52"/>
      <c r="BB568" s="52"/>
      <c r="BC568" s="52"/>
      <c r="BD568" s="52"/>
      <c r="BE568" s="52"/>
      <c r="BF568" s="52"/>
      <c r="BG568" s="52"/>
    </row>
    <row r="569" spans="1:59" ht="15.75" customHeight="1">
      <c r="A569" s="58"/>
      <c r="B569" s="52"/>
      <c r="C569" s="52"/>
      <c r="D569" s="52"/>
      <c r="E569" s="52"/>
      <c r="F569" s="52"/>
      <c r="G569" s="52"/>
      <c r="H569" s="52"/>
      <c r="I569" s="52"/>
      <c r="J569" s="52"/>
      <c r="K569" s="52"/>
      <c r="L569" s="52"/>
      <c r="M569" s="52"/>
      <c r="N569" s="52"/>
      <c r="O569" s="52"/>
      <c r="P569" s="52"/>
      <c r="Q569" s="52"/>
      <c r="R569" s="52"/>
      <c r="S569" s="52"/>
      <c r="T569" s="52"/>
      <c r="U569" s="52"/>
      <c r="V569" s="52"/>
      <c r="W569" s="52"/>
      <c r="X569" s="52"/>
      <c r="Y569" s="52"/>
      <c r="Z569" s="52"/>
      <c r="AA569" s="52"/>
      <c r="AB569" s="52"/>
      <c r="AC569" s="52"/>
      <c r="AD569" s="52"/>
      <c r="AE569" s="52"/>
      <c r="AF569" s="52"/>
      <c r="AG569" s="52"/>
      <c r="AH569" s="52"/>
      <c r="AI569" s="52"/>
      <c r="AJ569" s="52"/>
      <c r="AK569" s="52"/>
      <c r="AL569" s="52"/>
      <c r="AM569" s="52"/>
      <c r="AN569" s="52"/>
      <c r="AO569" s="52"/>
      <c r="AP569" s="52"/>
      <c r="AQ569" s="52"/>
      <c r="AR569" s="52"/>
      <c r="AS569" s="52"/>
      <c r="AT569" s="52"/>
      <c r="AU569" s="52"/>
      <c r="AV569" s="52"/>
      <c r="AW569" s="52"/>
      <c r="AX569" s="52"/>
      <c r="AY569" s="52"/>
      <c r="AZ569" s="52"/>
      <c r="BA569" s="52"/>
      <c r="BB569" s="52"/>
      <c r="BC569" s="52"/>
      <c r="BD569" s="52"/>
      <c r="BE569" s="52"/>
      <c r="BF569" s="52"/>
      <c r="BG569" s="52"/>
    </row>
    <row r="570" spans="1:59" ht="15.75" customHeight="1">
      <c r="A570" s="58"/>
      <c r="B570" s="52"/>
      <c r="C570" s="52"/>
      <c r="D570" s="52"/>
      <c r="E570" s="52"/>
      <c r="F570" s="52"/>
      <c r="G570" s="52"/>
      <c r="H570" s="52"/>
      <c r="I570" s="52"/>
      <c r="J570" s="52"/>
      <c r="K570" s="52"/>
      <c r="L570" s="52"/>
      <c r="M570" s="52"/>
      <c r="N570" s="52"/>
      <c r="O570" s="52"/>
      <c r="P570" s="52"/>
      <c r="Q570" s="52"/>
      <c r="R570" s="52"/>
      <c r="S570" s="52"/>
      <c r="T570" s="52"/>
      <c r="U570" s="52"/>
      <c r="V570" s="52"/>
      <c r="W570" s="52"/>
      <c r="X570" s="52"/>
      <c r="Y570" s="52"/>
      <c r="Z570" s="52"/>
      <c r="AA570" s="52"/>
      <c r="AB570" s="52"/>
      <c r="AC570" s="52"/>
      <c r="AD570" s="52"/>
      <c r="AE570" s="52"/>
      <c r="AF570" s="52"/>
      <c r="AG570" s="52"/>
      <c r="AH570" s="52"/>
      <c r="AI570" s="52"/>
      <c r="AJ570" s="52"/>
      <c r="AK570" s="52"/>
      <c r="AL570" s="52"/>
      <c r="AM570" s="52"/>
      <c r="AN570" s="52"/>
      <c r="AO570" s="52"/>
      <c r="AP570" s="52"/>
      <c r="AQ570" s="52"/>
      <c r="AR570" s="52"/>
      <c r="AS570" s="52"/>
      <c r="AT570" s="52"/>
      <c r="AU570" s="52"/>
      <c r="AV570" s="52"/>
      <c r="AW570" s="52"/>
      <c r="AX570" s="52"/>
      <c r="AY570" s="52"/>
      <c r="AZ570" s="52"/>
      <c r="BA570" s="52"/>
      <c r="BB570" s="52"/>
      <c r="BC570" s="52"/>
      <c r="BD570" s="52"/>
      <c r="BE570" s="52"/>
      <c r="BF570" s="52"/>
      <c r="BG570" s="52"/>
    </row>
    <row r="571" spans="1:59" ht="15.75" customHeight="1">
      <c r="A571" s="58"/>
      <c r="B571" s="52"/>
      <c r="C571" s="52"/>
      <c r="D571" s="52"/>
      <c r="E571" s="52"/>
      <c r="F571" s="52"/>
      <c r="G571" s="52"/>
      <c r="H571" s="52"/>
      <c r="I571" s="52"/>
      <c r="J571" s="52"/>
      <c r="K571" s="52"/>
      <c r="L571" s="52"/>
      <c r="M571" s="52"/>
      <c r="N571" s="52"/>
      <c r="O571" s="52"/>
      <c r="P571" s="52"/>
      <c r="Q571" s="52"/>
      <c r="R571" s="52"/>
      <c r="S571" s="52"/>
      <c r="T571" s="52"/>
      <c r="U571" s="52"/>
      <c r="V571" s="52"/>
      <c r="W571" s="52"/>
      <c r="X571" s="52"/>
      <c r="Y571" s="52"/>
      <c r="Z571" s="52"/>
      <c r="AA571" s="52"/>
      <c r="AB571" s="52"/>
      <c r="AC571" s="52"/>
      <c r="AD571" s="52"/>
      <c r="AE571" s="52"/>
      <c r="AF571" s="52"/>
      <c r="AG571" s="52"/>
      <c r="AH571" s="52"/>
      <c r="AI571" s="52"/>
      <c r="AJ571" s="52"/>
      <c r="AK571" s="52"/>
      <c r="AL571" s="52"/>
      <c r="AM571" s="52"/>
      <c r="AN571" s="52"/>
      <c r="AO571" s="52"/>
      <c r="AP571" s="52"/>
      <c r="AQ571" s="52"/>
      <c r="AR571" s="52"/>
      <c r="AS571" s="52"/>
      <c r="AT571" s="52"/>
      <c r="AU571" s="52"/>
      <c r="AV571" s="52"/>
      <c r="AW571" s="52"/>
      <c r="AX571" s="52"/>
      <c r="AY571" s="52"/>
      <c r="AZ571" s="52"/>
      <c r="BA571" s="52"/>
      <c r="BB571" s="52"/>
      <c r="BC571" s="52"/>
      <c r="BD571" s="52"/>
      <c r="BE571" s="52"/>
      <c r="BF571" s="52"/>
      <c r="BG571" s="52"/>
    </row>
    <row r="572" spans="1:59" ht="15.75" customHeight="1">
      <c r="A572" s="58"/>
      <c r="B572" s="52"/>
      <c r="C572" s="52"/>
      <c r="D572" s="52"/>
      <c r="E572" s="52"/>
      <c r="F572" s="52"/>
      <c r="G572" s="52"/>
      <c r="H572" s="52"/>
      <c r="I572" s="52"/>
      <c r="J572" s="52"/>
      <c r="K572" s="52"/>
      <c r="L572" s="52"/>
      <c r="M572" s="52"/>
      <c r="N572" s="52"/>
      <c r="O572" s="52"/>
      <c r="P572" s="52"/>
      <c r="Q572" s="52"/>
      <c r="R572" s="52"/>
      <c r="S572" s="52"/>
      <c r="T572" s="52"/>
      <c r="U572" s="52"/>
      <c r="V572" s="52"/>
      <c r="W572" s="52"/>
      <c r="X572" s="52"/>
      <c r="Y572" s="52"/>
      <c r="Z572" s="52"/>
      <c r="AA572" s="52"/>
      <c r="AB572" s="52"/>
      <c r="AC572" s="52"/>
      <c r="AD572" s="52"/>
      <c r="AE572" s="52"/>
      <c r="AF572" s="52"/>
      <c r="AG572" s="52"/>
      <c r="AH572" s="52"/>
      <c r="AI572" s="52"/>
      <c r="AJ572" s="52"/>
      <c r="AK572" s="52"/>
      <c r="AL572" s="52"/>
      <c r="AM572" s="52"/>
      <c r="AN572" s="52"/>
      <c r="AO572" s="52"/>
      <c r="AP572" s="52"/>
      <c r="AQ572" s="52"/>
      <c r="AR572" s="52"/>
      <c r="AS572" s="52"/>
      <c r="AT572" s="52"/>
      <c r="AU572" s="52"/>
      <c r="AV572" s="52"/>
      <c r="AW572" s="52"/>
      <c r="AX572" s="52"/>
      <c r="AY572" s="52"/>
      <c r="AZ572" s="52"/>
      <c r="BA572" s="52"/>
      <c r="BB572" s="52"/>
      <c r="BC572" s="52"/>
      <c r="BD572" s="52"/>
      <c r="BE572" s="52"/>
      <c r="BF572" s="52"/>
      <c r="BG572" s="52"/>
    </row>
    <row r="573" spans="1:59" ht="15.75" customHeight="1">
      <c r="A573" s="58"/>
      <c r="B573" s="52"/>
      <c r="C573" s="52"/>
      <c r="D573" s="52"/>
      <c r="E573" s="52"/>
      <c r="F573" s="52"/>
      <c r="G573" s="52"/>
      <c r="H573" s="52"/>
      <c r="I573" s="52"/>
      <c r="J573" s="52"/>
      <c r="K573" s="52"/>
      <c r="L573" s="52"/>
      <c r="M573" s="52"/>
      <c r="N573" s="52"/>
      <c r="O573" s="52"/>
      <c r="P573" s="52"/>
      <c r="Q573" s="52"/>
      <c r="R573" s="52"/>
      <c r="S573" s="52"/>
      <c r="T573" s="52"/>
      <c r="U573" s="52"/>
      <c r="V573" s="52"/>
      <c r="W573" s="52"/>
      <c r="X573" s="52"/>
      <c r="Y573" s="52"/>
      <c r="Z573" s="52"/>
      <c r="AA573" s="52"/>
      <c r="AB573" s="52"/>
      <c r="AC573" s="52"/>
      <c r="AD573" s="52"/>
      <c r="AE573" s="52"/>
      <c r="AF573" s="52"/>
      <c r="AG573" s="52"/>
      <c r="AH573" s="52"/>
      <c r="AI573" s="52"/>
      <c r="AJ573" s="52"/>
      <c r="AK573" s="52"/>
      <c r="AL573" s="52"/>
      <c r="AM573" s="52"/>
      <c r="AN573" s="52"/>
      <c r="AO573" s="52"/>
      <c r="AP573" s="52"/>
      <c r="AQ573" s="52"/>
      <c r="AR573" s="52"/>
      <c r="AS573" s="52"/>
      <c r="AT573" s="52"/>
      <c r="AU573" s="52"/>
      <c r="AV573" s="52"/>
      <c r="AW573" s="52"/>
      <c r="AX573" s="52"/>
      <c r="AY573" s="52"/>
      <c r="AZ573" s="52"/>
      <c r="BA573" s="52"/>
      <c r="BB573" s="52"/>
      <c r="BC573" s="52"/>
      <c r="BD573" s="52"/>
      <c r="BE573" s="52"/>
      <c r="BF573" s="52"/>
      <c r="BG573" s="52"/>
    </row>
    <row r="574" spans="1:59" ht="15.75" customHeight="1">
      <c r="A574" s="58"/>
      <c r="B574" s="52"/>
      <c r="C574" s="52"/>
      <c r="D574" s="52"/>
      <c r="E574" s="52"/>
      <c r="F574" s="52"/>
      <c r="G574" s="52"/>
      <c r="H574" s="52"/>
      <c r="I574" s="52"/>
      <c r="J574" s="52"/>
      <c r="K574" s="52"/>
      <c r="L574" s="52"/>
      <c r="M574" s="52"/>
      <c r="N574" s="52"/>
      <c r="O574" s="52"/>
      <c r="P574" s="52"/>
      <c r="Q574" s="52"/>
      <c r="R574" s="52"/>
      <c r="S574" s="52"/>
      <c r="T574" s="52"/>
      <c r="U574" s="52"/>
      <c r="V574" s="52"/>
      <c r="W574" s="52"/>
      <c r="X574" s="52"/>
      <c r="Y574" s="52"/>
      <c r="Z574" s="52"/>
      <c r="AA574" s="52"/>
      <c r="AB574" s="52"/>
      <c r="AC574" s="52"/>
      <c r="AD574" s="52"/>
      <c r="AE574" s="52"/>
      <c r="AF574" s="52"/>
      <c r="AG574" s="52"/>
      <c r="AH574" s="52"/>
      <c r="AI574" s="52"/>
      <c r="AJ574" s="52"/>
      <c r="AK574" s="52"/>
      <c r="AL574" s="52"/>
      <c r="AM574" s="52"/>
      <c r="AN574" s="52"/>
      <c r="AO574" s="52"/>
      <c r="AP574" s="52"/>
      <c r="AQ574" s="52"/>
      <c r="AR574" s="52"/>
      <c r="AS574" s="52"/>
      <c r="AT574" s="52"/>
      <c r="AU574" s="52"/>
      <c r="AV574" s="52"/>
      <c r="AW574" s="52"/>
      <c r="AX574" s="52"/>
      <c r="AY574" s="52"/>
      <c r="AZ574" s="52"/>
      <c r="BA574" s="52"/>
      <c r="BB574" s="52"/>
      <c r="BC574" s="52"/>
      <c r="BD574" s="52"/>
      <c r="BE574" s="52"/>
      <c r="BF574" s="52"/>
      <c r="BG574" s="52"/>
    </row>
    <row r="575" spans="1:59" ht="15.75" customHeight="1">
      <c r="A575" s="58"/>
      <c r="B575" s="52"/>
      <c r="C575" s="52"/>
      <c r="D575" s="52"/>
      <c r="E575" s="52"/>
      <c r="F575" s="52"/>
      <c r="G575" s="52"/>
      <c r="H575" s="52"/>
      <c r="I575" s="52"/>
      <c r="J575" s="52"/>
      <c r="K575" s="52"/>
      <c r="L575" s="52"/>
      <c r="M575" s="52"/>
      <c r="N575" s="52"/>
      <c r="O575" s="52"/>
      <c r="P575" s="52"/>
      <c r="Q575" s="52"/>
      <c r="R575" s="52"/>
      <c r="S575" s="52"/>
      <c r="T575" s="52"/>
      <c r="U575" s="52"/>
      <c r="V575" s="52"/>
      <c r="W575" s="52"/>
      <c r="X575" s="52"/>
      <c r="Y575" s="52"/>
      <c r="Z575" s="52"/>
      <c r="AA575" s="52"/>
      <c r="AB575" s="52"/>
      <c r="AC575" s="52"/>
      <c r="AD575" s="52"/>
      <c r="AE575" s="52"/>
      <c r="AF575" s="52"/>
      <c r="AG575" s="52"/>
      <c r="AH575" s="52"/>
      <c r="AI575" s="52"/>
      <c r="AJ575" s="52"/>
      <c r="AK575" s="52"/>
      <c r="AL575" s="52"/>
      <c r="AM575" s="52"/>
      <c r="AN575" s="52"/>
      <c r="AO575" s="52"/>
      <c r="AP575" s="52"/>
      <c r="AQ575" s="52"/>
      <c r="AR575" s="52"/>
      <c r="AS575" s="52"/>
      <c r="AT575" s="52"/>
      <c r="AU575" s="52"/>
      <c r="AV575" s="52"/>
      <c r="AW575" s="52"/>
      <c r="AX575" s="52"/>
      <c r="AY575" s="52"/>
      <c r="AZ575" s="52"/>
      <c r="BA575" s="52"/>
      <c r="BB575" s="52"/>
      <c r="BC575" s="52"/>
      <c r="BD575" s="52"/>
      <c r="BE575" s="52"/>
      <c r="BF575" s="52"/>
      <c r="BG575" s="52"/>
    </row>
    <row r="576" spans="1:59" ht="15.75" customHeight="1">
      <c r="A576" s="58"/>
      <c r="B576" s="52"/>
      <c r="C576" s="52"/>
      <c r="D576" s="52"/>
      <c r="E576" s="52"/>
      <c r="F576" s="52"/>
      <c r="G576" s="52"/>
      <c r="H576" s="52"/>
      <c r="I576" s="52"/>
      <c r="J576" s="52"/>
      <c r="K576" s="52"/>
      <c r="L576" s="52"/>
      <c r="M576" s="52"/>
      <c r="N576" s="52"/>
      <c r="O576" s="52"/>
      <c r="P576" s="52"/>
      <c r="Q576" s="52"/>
      <c r="R576" s="52"/>
      <c r="S576" s="52"/>
      <c r="T576" s="52"/>
      <c r="U576" s="52"/>
      <c r="V576" s="52"/>
      <c r="W576" s="52"/>
      <c r="X576" s="52"/>
      <c r="Y576" s="52"/>
      <c r="Z576" s="52"/>
      <c r="AA576" s="52"/>
      <c r="AB576" s="52"/>
      <c r="AC576" s="52"/>
      <c r="AD576" s="52"/>
      <c r="AE576" s="52"/>
      <c r="AF576" s="52"/>
      <c r="AG576" s="52"/>
      <c r="AH576" s="52"/>
      <c r="AI576" s="52"/>
      <c r="AJ576" s="52"/>
      <c r="AK576" s="52"/>
      <c r="AL576" s="52"/>
      <c r="AM576" s="52"/>
      <c r="AN576" s="52"/>
      <c r="AO576" s="52"/>
      <c r="AP576" s="52"/>
      <c r="AQ576" s="52"/>
      <c r="AR576" s="52"/>
      <c r="AS576" s="52"/>
      <c r="AT576" s="52"/>
      <c r="AU576" s="52"/>
      <c r="AV576" s="52"/>
      <c r="AW576" s="52"/>
      <c r="AX576" s="52"/>
      <c r="AY576" s="52"/>
      <c r="AZ576" s="52"/>
      <c r="BA576" s="52"/>
      <c r="BB576" s="52"/>
      <c r="BC576" s="52"/>
      <c r="BD576" s="52"/>
      <c r="BE576" s="52"/>
      <c r="BF576" s="52"/>
      <c r="BG576" s="52"/>
    </row>
    <row r="577" spans="1:59" ht="15.75" customHeight="1">
      <c r="A577" s="58"/>
      <c r="B577" s="52"/>
      <c r="C577" s="52"/>
      <c r="D577" s="52"/>
      <c r="E577" s="52"/>
      <c r="F577" s="52"/>
      <c r="G577" s="52"/>
      <c r="H577" s="52"/>
      <c r="I577" s="52"/>
      <c r="J577" s="52"/>
      <c r="K577" s="52"/>
      <c r="L577" s="52"/>
      <c r="M577" s="52"/>
      <c r="N577" s="52"/>
      <c r="O577" s="52"/>
      <c r="P577" s="52"/>
      <c r="Q577" s="52"/>
      <c r="R577" s="52"/>
      <c r="S577" s="52"/>
      <c r="T577" s="52"/>
      <c r="U577" s="52"/>
      <c r="V577" s="52"/>
      <c r="W577" s="52"/>
      <c r="X577" s="52"/>
      <c r="Y577" s="52"/>
      <c r="Z577" s="52"/>
      <c r="AA577" s="52"/>
      <c r="AB577" s="52"/>
      <c r="AC577" s="52"/>
      <c r="AD577" s="52"/>
      <c r="AE577" s="52"/>
      <c r="AF577" s="52"/>
      <c r="AG577" s="52"/>
      <c r="AH577" s="52"/>
      <c r="AI577" s="52"/>
      <c r="AJ577" s="52"/>
      <c r="AK577" s="52"/>
      <c r="AL577" s="52"/>
      <c r="AM577" s="52"/>
      <c r="AN577" s="52"/>
      <c r="AO577" s="52"/>
      <c r="AP577" s="52"/>
      <c r="AQ577" s="52"/>
      <c r="AR577" s="52"/>
      <c r="AS577" s="52"/>
      <c r="AT577" s="52"/>
      <c r="AU577" s="52"/>
      <c r="AV577" s="52"/>
      <c r="AW577" s="52"/>
      <c r="AX577" s="52"/>
      <c r="AY577" s="52"/>
      <c r="AZ577" s="52"/>
      <c r="BA577" s="52"/>
      <c r="BB577" s="52"/>
      <c r="BC577" s="52"/>
      <c r="BD577" s="52"/>
      <c r="BE577" s="52"/>
      <c r="BF577" s="52"/>
      <c r="BG577" s="52"/>
    </row>
    <row r="578" spans="1:59" ht="15.75" customHeight="1">
      <c r="A578" s="58"/>
      <c r="B578" s="52"/>
      <c r="C578" s="52"/>
      <c r="D578" s="52"/>
      <c r="E578" s="52"/>
      <c r="F578" s="52"/>
      <c r="G578" s="52"/>
      <c r="H578" s="52"/>
      <c r="I578" s="52"/>
      <c r="J578" s="52"/>
      <c r="K578" s="52"/>
      <c r="L578" s="52"/>
      <c r="M578" s="52"/>
      <c r="N578" s="52"/>
      <c r="O578" s="52"/>
      <c r="P578" s="52"/>
      <c r="Q578" s="52"/>
      <c r="R578" s="52"/>
      <c r="S578" s="52"/>
      <c r="T578" s="52"/>
      <c r="U578" s="52"/>
      <c r="V578" s="52"/>
      <c r="W578" s="52"/>
      <c r="X578" s="52"/>
      <c r="Y578" s="52"/>
      <c r="Z578" s="52"/>
      <c r="AA578" s="52"/>
      <c r="AB578" s="52"/>
      <c r="AC578" s="52"/>
      <c r="AD578" s="52"/>
      <c r="AE578" s="52"/>
      <c r="AF578" s="52"/>
      <c r="AG578" s="52"/>
      <c r="AH578" s="52"/>
      <c r="AI578" s="52"/>
      <c r="AJ578" s="52"/>
      <c r="AK578" s="52"/>
      <c r="AL578" s="52"/>
      <c r="AM578" s="52"/>
      <c r="AN578" s="52"/>
      <c r="AO578" s="52"/>
      <c r="AP578" s="52"/>
      <c r="AQ578" s="52"/>
      <c r="AR578" s="52"/>
      <c r="AS578" s="52"/>
      <c r="AT578" s="52"/>
      <c r="AU578" s="52"/>
      <c r="AV578" s="52"/>
      <c r="AW578" s="52"/>
      <c r="AX578" s="52"/>
      <c r="AY578" s="52"/>
      <c r="AZ578" s="52"/>
      <c r="BA578" s="52"/>
      <c r="BB578" s="52"/>
      <c r="BC578" s="52"/>
      <c r="BD578" s="52"/>
      <c r="BE578" s="52"/>
      <c r="BF578" s="52"/>
      <c r="BG578" s="52"/>
    </row>
    <row r="579" spans="1:59" ht="15.75" customHeight="1">
      <c r="A579" s="58"/>
      <c r="B579" s="52"/>
      <c r="C579" s="52"/>
      <c r="D579" s="52"/>
      <c r="E579" s="52"/>
      <c r="F579" s="52"/>
      <c r="G579" s="52"/>
      <c r="H579" s="52"/>
      <c r="I579" s="52"/>
      <c r="J579" s="52"/>
      <c r="K579" s="52"/>
      <c r="L579" s="52"/>
      <c r="M579" s="52"/>
      <c r="N579" s="52"/>
      <c r="O579" s="52"/>
      <c r="P579" s="52"/>
      <c r="Q579" s="52"/>
      <c r="R579" s="52"/>
      <c r="S579" s="52"/>
      <c r="T579" s="52"/>
      <c r="U579" s="52"/>
      <c r="V579" s="52"/>
      <c r="W579" s="52"/>
      <c r="X579" s="52"/>
      <c r="Y579" s="52"/>
      <c r="Z579" s="52"/>
      <c r="AA579" s="52"/>
      <c r="AB579" s="52"/>
      <c r="AC579" s="52"/>
      <c r="AD579" s="52"/>
      <c r="AE579" s="52"/>
      <c r="AF579" s="52"/>
      <c r="AG579" s="52"/>
      <c r="AH579" s="52"/>
      <c r="AI579" s="52"/>
      <c r="AJ579" s="52"/>
      <c r="AK579" s="52"/>
      <c r="AL579" s="52"/>
      <c r="AM579" s="52"/>
      <c r="AN579" s="52"/>
      <c r="AO579" s="52"/>
      <c r="AP579" s="52"/>
      <c r="AQ579" s="52"/>
      <c r="AR579" s="52"/>
      <c r="AS579" s="52"/>
      <c r="AT579" s="52"/>
      <c r="AU579" s="52"/>
      <c r="AV579" s="52"/>
      <c r="AW579" s="52"/>
      <c r="AX579" s="52"/>
      <c r="AY579" s="52"/>
      <c r="AZ579" s="52"/>
      <c r="BA579" s="52"/>
      <c r="BB579" s="52"/>
      <c r="BC579" s="52"/>
      <c r="BD579" s="52"/>
      <c r="BE579" s="52"/>
      <c r="BF579" s="52"/>
      <c r="BG579" s="52"/>
    </row>
    <row r="580" spans="1:59" ht="15.75" customHeight="1">
      <c r="A580" s="58"/>
      <c r="B580" s="52"/>
      <c r="C580" s="52"/>
      <c r="D580" s="52"/>
      <c r="E580" s="52"/>
      <c r="F580" s="52"/>
      <c r="G580" s="52"/>
      <c r="H580" s="52"/>
      <c r="I580" s="52"/>
      <c r="J580" s="52"/>
      <c r="K580" s="52"/>
      <c r="L580" s="52"/>
      <c r="M580" s="52"/>
      <c r="N580" s="52"/>
      <c r="O580" s="52"/>
      <c r="P580" s="52"/>
      <c r="Q580" s="52"/>
      <c r="R580" s="52"/>
      <c r="S580" s="52"/>
      <c r="T580" s="52"/>
      <c r="U580" s="52"/>
      <c r="V580" s="52"/>
      <c r="W580" s="52"/>
      <c r="X580" s="52"/>
      <c r="Y580" s="52"/>
      <c r="Z580" s="52"/>
      <c r="AA580" s="52"/>
      <c r="AB580" s="52"/>
      <c r="AC580" s="52"/>
      <c r="AD580" s="52"/>
      <c r="AE580" s="52"/>
      <c r="AF580" s="52"/>
      <c r="AG580" s="52"/>
      <c r="AH580" s="52"/>
      <c r="AI580" s="52"/>
      <c r="AJ580" s="52"/>
      <c r="AK580" s="52"/>
      <c r="AL580" s="52"/>
      <c r="AM580" s="52"/>
      <c r="AN580" s="52"/>
      <c r="AO580" s="52"/>
      <c r="AP580" s="52"/>
      <c r="AQ580" s="52"/>
      <c r="AR580" s="52"/>
      <c r="AS580" s="52"/>
      <c r="AT580" s="52"/>
      <c r="AU580" s="52"/>
      <c r="AV580" s="52"/>
      <c r="AW580" s="52"/>
      <c r="AX580" s="52"/>
      <c r="AY580" s="52"/>
      <c r="AZ580" s="52"/>
      <c r="BA580" s="52"/>
      <c r="BB580" s="52"/>
      <c r="BC580" s="52"/>
      <c r="BD580" s="52"/>
      <c r="BE580" s="52"/>
      <c r="BF580" s="52"/>
      <c r="BG580" s="52"/>
    </row>
    <row r="581" spans="1:59" ht="15.75" customHeight="1">
      <c r="A581" s="58"/>
      <c r="B581" s="52"/>
      <c r="C581" s="52"/>
      <c r="D581" s="52"/>
      <c r="E581" s="52"/>
      <c r="F581" s="52"/>
      <c r="G581" s="52"/>
      <c r="H581" s="52"/>
      <c r="I581" s="52"/>
      <c r="J581" s="52"/>
      <c r="K581" s="52"/>
      <c r="L581" s="52"/>
      <c r="M581" s="52"/>
      <c r="N581" s="52"/>
      <c r="O581" s="52"/>
      <c r="P581" s="52"/>
      <c r="Q581" s="52"/>
      <c r="R581" s="52"/>
      <c r="S581" s="52"/>
      <c r="T581" s="52"/>
      <c r="U581" s="52"/>
      <c r="V581" s="52"/>
      <c r="W581" s="52"/>
      <c r="X581" s="52"/>
      <c r="Y581" s="52"/>
      <c r="Z581" s="52"/>
      <c r="AA581" s="52"/>
      <c r="AB581" s="52"/>
      <c r="AC581" s="52"/>
      <c r="AD581" s="52"/>
      <c r="AE581" s="52"/>
      <c r="AF581" s="52"/>
      <c r="AG581" s="52"/>
      <c r="AH581" s="52"/>
      <c r="AI581" s="52"/>
      <c r="AJ581" s="52"/>
      <c r="AK581" s="52"/>
      <c r="AL581" s="52"/>
      <c r="AM581" s="52"/>
      <c r="AN581" s="52"/>
      <c r="AO581" s="52"/>
      <c r="AP581" s="52"/>
      <c r="AQ581" s="52"/>
      <c r="AR581" s="52"/>
      <c r="AS581" s="52"/>
      <c r="AT581" s="52"/>
      <c r="AU581" s="52"/>
      <c r="AV581" s="52"/>
      <c r="AW581" s="52"/>
      <c r="AX581" s="52"/>
      <c r="AY581" s="52"/>
      <c r="AZ581" s="52"/>
      <c r="BA581" s="52"/>
      <c r="BB581" s="52"/>
      <c r="BC581" s="52"/>
      <c r="BD581" s="52"/>
      <c r="BE581" s="52"/>
      <c r="BF581" s="52"/>
      <c r="BG581" s="52"/>
    </row>
    <row r="582" spans="1:59" ht="15.75" customHeight="1">
      <c r="A582" s="58"/>
      <c r="B582" s="52"/>
      <c r="C582" s="52"/>
      <c r="D582" s="52"/>
      <c r="E582" s="52"/>
      <c r="F582" s="52"/>
      <c r="G582" s="52"/>
      <c r="H582" s="52"/>
      <c r="I582" s="52"/>
      <c r="J582" s="52"/>
      <c r="K582" s="52"/>
      <c r="L582" s="52"/>
      <c r="M582" s="52"/>
      <c r="N582" s="52"/>
      <c r="O582" s="52"/>
      <c r="P582" s="52"/>
      <c r="Q582" s="52"/>
      <c r="R582" s="52"/>
      <c r="S582" s="52"/>
      <c r="T582" s="52"/>
      <c r="U582" s="52"/>
      <c r="V582" s="52"/>
      <c r="W582" s="52"/>
      <c r="X582" s="52"/>
      <c r="Y582" s="52"/>
      <c r="Z582" s="52"/>
      <c r="AA582" s="52"/>
      <c r="AB582" s="52"/>
      <c r="AC582" s="52"/>
      <c r="AD582" s="52"/>
      <c r="AE582" s="52"/>
      <c r="AF582" s="52"/>
      <c r="AG582" s="52"/>
      <c r="AH582" s="52"/>
      <c r="AI582" s="52"/>
      <c r="AJ582" s="52"/>
      <c r="AK582" s="52"/>
      <c r="AL582" s="52"/>
      <c r="AM582" s="52"/>
      <c r="AN582" s="52"/>
      <c r="AO582" s="52"/>
      <c r="AP582" s="52"/>
      <c r="AQ582" s="52"/>
      <c r="AR582" s="52"/>
      <c r="AS582" s="52"/>
      <c r="AT582" s="52"/>
      <c r="AU582" s="52"/>
      <c r="AV582" s="52"/>
      <c r="AW582" s="52"/>
      <c r="AX582" s="52"/>
      <c r="AY582" s="52"/>
      <c r="AZ582" s="52"/>
      <c r="BA582" s="52"/>
      <c r="BB582" s="52"/>
      <c r="BC582" s="52"/>
      <c r="BD582" s="52"/>
      <c r="BE582" s="52"/>
      <c r="BF582" s="52"/>
      <c r="BG582" s="52"/>
    </row>
    <row r="583" spans="1:59" ht="15.75" customHeight="1">
      <c r="A583" s="58"/>
      <c r="B583" s="52"/>
      <c r="C583" s="52"/>
      <c r="D583" s="52"/>
      <c r="E583" s="52"/>
      <c r="F583" s="52"/>
      <c r="G583" s="52"/>
      <c r="H583" s="52"/>
      <c r="I583" s="52"/>
      <c r="J583" s="52"/>
      <c r="K583" s="52"/>
      <c r="L583" s="52"/>
      <c r="M583" s="52"/>
      <c r="N583" s="52"/>
      <c r="O583" s="52"/>
      <c r="P583" s="52"/>
      <c r="Q583" s="52"/>
      <c r="R583" s="52"/>
      <c r="S583" s="52"/>
      <c r="T583" s="52"/>
      <c r="U583" s="52"/>
      <c r="V583" s="52"/>
      <c r="W583" s="52"/>
      <c r="X583" s="52"/>
      <c r="Y583" s="52"/>
      <c r="Z583" s="52"/>
      <c r="AA583" s="52"/>
      <c r="AB583" s="52"/>
      <c r="AC583" s="52"/>
      <c r="AD583" s="52"/>
      <c r="AE583" s="52"/>
      <c r="AF583" s="52"/>
      <c r="AG583" s="52"/>
      <c r="AH583" s="52"/>
      <c r="AI583" s="52"/>
      <c r="AJ583" s="52"/>
      <c r="AK583" s="52"/>
      <c r="AL583" s="52"/>
      <c r="AM583" s="52"/>
      <c r="AN583" s="52"/>
      <c r="AO583" s="52"/>
      <c r="AP583" s="52"/>
      <c r="AQ583" s="52"/>
      <c r="AR583" s="52"/>
      <c r="AS583" s="52"/>
      <c r="AT583" s="52"/>
      <c r="AU583" s="52"/>
      <c r="AV583" s="52"/>
      <c r="AW583" s="52"/>
      <c r="AX583" s="52"/>
      <c r="AY583" s="52"/>
      <c r="AZ583" s="52"/>
      <c r="BA583" s="52"/>
      <c r="BB583" s="52"/>
      <c r="BC583" s="52"/>
      <c r="BD583" s="52"/>
      <c r="BE583" s="52"/>
      <c r="BF583" s="52"/>
      <c r="BG583" s="52"/>
    </row>
    <row r="584" spans="1:59" ht="15.75" customHeight="1">
      <c r="A584" s="58"/>
      <c r="B584" s="52"/>
      <c r="C584" s="52"/>
      <c r="D584" s="52"/>
      <c r="E584" s="52"/>
      <c r="F584" s="52"/>
      <c r="G584" s="52"/>
      <c r="H584" s="52"/>
      <c r="I584" s="52"/>
      <c r="J584" s="52"/>
      <c r="K584" s="52"/>
      <c r="L584" s="52"/>
      <c r="M584" s="52"/>
      <c r="N584" s="52"/>
      <c r="O584" s="52"/>
      <c r="P584" s="52"/>
      <c r="Q584" s="52"/>
      <c r="R584" s="52"/>
      <c r="S584" s="52"/>
      <c r="T584" s="52"/>
      <c r="U584" s="52"/>
      <c r="V584" s="52"/>
      <c r="W584" s="52"/>
      <c r="X584" s="52"/>
      <c r="Y584" s="52"/>
      <c r="Z584" s="52"/>
      <c r="AA584" s="52"/>
      <c r="AB584" s="52"/>
      <c r="AC584" s="52"/>
      <c r="AD584" s="52"/>
      <c r="AE584" s="52"/>
      <c r="AF584" s="52"/>
      <c r="AG584" s="52"/>
      <c r="AH584" s="52"/>
      <c r="AI584" s="52"/>
      <c r="AJ584" s="52"/>
      <c r="AK584" s="52"/>
      <c r="AL584" s="52"/>
      <c r="AM584" s="52"/>
      <c r="AN584" s="52"/>
      <c r="AO584" s="52"/>
      <c r="AP584" s="52"/>
      <c r="AQ584" s="52"/>
      <c r="AR584" s="52"/>
      <c r="AS584" s="52"/>
      <c r="AT584" s="52"/>
      <c r="AU584" s="52"/>
      <c r="AV584" s="52"/>
      <c r="AW584" s="52"/>
      <c r="AX584" s="52"/>
      <c r="AY584" s="52"/>
      <c r="AZ584" s="52"/>
      <c r="BA584" s="52"/>
      <c r="BB584" s="52"/>
      <c r="BC584" s="52"/>
      <c r="BD584" s="52"/>
      <c r="BE584" s="52"/>
      <c r="BF584" s="52"/>
      <c r="BG584" s="52"/>
    </row>
    <row r="585" spans="1:59" ht="15.75" customHeight="1">
      <c r="A585" s="58"/>
      <c r="B585" s="52"/>
      <c r="C585" s="52"/>
      <c r="D585" s="52"/>
      <c r="E585" s="52"/>
      <c r="F585" s="52"/>
      <c r="G585" s="52"/>
      <c r="H585" s="52"/>
      <c r="I585" s="52"/>
      <c r="J585" s="52"/>
      <c r="K585" s="52"/>
      <c r="L585" s="52"/>
      <c r="M585" s="52"/>
      <c r="N585" s="52"/>
      <c r="O585" s="52"/>
      <c r="P585" s="52"/>
      <c r="Q585" s="52"/>
      <c r="R585" s="52"/>
      <c r="S585" s="52"/>
      <c r="T585" s="52"/>
      <c r="U585" s="52"/>
      <c r="V585" s="52"/>
      <c r="W585" s="52"/>
      <c r="X585" s="52"/>
      <c r="Y585" s="52"/>
      <c r="Z585" s="52"/>
      <c r="AA585" s="52"/>
      <c r="AB585" s="52"/>
      <c r="AC585" s="52"/>
      <c r="AD585" s="52"/>
      <c r="AE585" s="52"/>
      <c r="AF585" s="52"/>
      <c r="AG585" s="52"/>
      <c r="AH585" s="52"/>
      <c r="AI585" s="52"/>
      <c r="AJ585" s="52"/>
      <c r="AK585" s="52"/>
      <c r="AL585" s="52"/>
      <c r="AM585" s="52"/>
      <c r="AN585" s="52"/>
      <c r="AO585" s="52"/>
      <c r="AP585" s="52"/>
      <c r="AQ585" s="52"/>
      <c r="AR585" s="52"/>
      <c r="AS585" s="52"/>
      <c r="AT585" s="52"/>
      <c r="AU585" s="52"/>
      <c r="AV585" s="52"/>
      <c r="AW585" s="52"/>
      <c r="AX585" s="52"/>
      <c r="AY585" s="52"/>
      <c r="AZ585" s="52"/>
      <c r="BA585" s="52"/>
      <c r="BB585" s="52"/>
      <c r="BC585" s="52"/>
      <c r="BD585" s="52"/>
      <c r="BE585" s="52"/>
      <c r="BF585" s="52"/>
      <c r="BG585" s="52"/>
    </row>
    <row r="586" spans="1:59" ht="15.75" customHeight="1">
      <c r="A586" s="58"/>
      <c r="B586" s="52"/>
      <c r="C586" s="52"/>
      <c r="D586" s="52"/>
      <c r="E586" s="52"/>
      <c r="F586" s="52"/>
      <c r="G586" s="52"/>
      <c r="H586" s="52"/>
      <c r="I586" s="52"/>
      <c r="J586" s="52"/>
      <c r="K586" s="52"/>
      <c r="L586" s="52"/>
      <c r="M586" s="52"/>
      <c r="N586" s="52"/>
      <c r="O586" s="52"/>
      <c r="P586" s="52"/>
      <c r="Q586" s="52"/>
      <c r="R586" s="52"/>
      <c r="S586" s="52"/>
      <c r="T586" s="52"/>
      <c r="U586" s="52"/>
      <c r="V586" s="52"/>
      <c r="W586" s="52"/>
      <c r="X586" s="52"/>
      <c r="Y586" s="52"/>
      <c r="Z586" s="52"/>
      <c r="AA586" s="52"/>
      <c r="AB586" s="52"/>
      <c r="AC586" s="52"/>
      <c r="AD586" s="52"/>
      <c r="AE586" s="52"/>
      <c r="AF586" s="52"/>
      <c r="AG586" s="52"/>
      <c r="AH586" s="52"/>
      <c r="AI586" s="52"/>
      <c r="AJ586" s="52"/>
      <c r="AK586" s="52"/>
      <c r="AL586" s="52"/>
      <c r="AM586" s="52"/>
      <c r="AN586" s="52"/>
      <c r="AO586" s="52"/>
      <c r="AP586" s="52"/>
      <c r="AQ586" s="52"/>
      <c r="AR586" s="52"/>
      <c r="AS586" s="52"/>
      <c r="AT586" s="52"/>
      <c r="AU586" s="52"/>
      <c r="AV586" s="52"/>
      <c r="AW586" s="52"/>
      <c r="AX586" s="52"/>
      <c r="AY586" s="52"/>
      <c r="AZ586" s="52"/>
      <c r="BA586" s="52"/>
      <c r="BB586" s="52"/>
      <c r="BC586" s="52"/>
      <c r="BD586" s="52"/>
      <c r="BE586" s="52"/>
      <c r="BF586" s="52"/>
      <c r="BG586" s="52"/>
    </row>
    <row r="587" spans="1:59" ht="15.75" customHeight="1">
      <c r="A587" s="58"/>
      <c r="B587" s="52"/>
      <c r="C587" s="52"/>
      <c r="D587" s="52"/>
      <c r="E587" s="52"/>
      <c r="F587" s="52"/>
      <c r="G587" s="52"/>
      <c r="H587" s="52"/>
      <c r="I587" s="52"/>
      <c r="J587" s="52"/>
      <c r="K587" s="52"/>
      <c r="L587" s="52"/>
      <c r="M587" s="52"/>
      <c r="N587" s="52"/>
      <c r="O587" s="52"/>
      <c r="P587" s="52"/>
      <c r="Q587" s="52"/>
      <c r="R587" s="52"/>
      <c r="S587" s="52"/>
      <c r="T587" s="52"/>
      <c r="U587" s="52"/>
      <c r="V587" s="52"/>
      <c r="W587" s="52"/>
      <c r="X587" s="52"/>
      <c r="Y587" s="52"/>
      <c r="Z587" s="52"/>
      <c r="AA587" s="52"/>
      <c r="AB587" s="52"/>
      <c r="AC587" s="52"/>
      <c r="AD587" s="52"/>
      <c r="AE587" s="52"/>
      <c r="AF587" s="52"/>
      <c r="AG587" s="52"/>
      <c r="AH587" s="52"/>
      <c r="AI587" s="52"/>
      <c r="AJ587" s="52"/>
      <c r="AK587" s="52"/>
      <c r="AL587" s="52"/>
      <c r="AM587" s="52"/>
      <c r="AN587" s="52"/>
      <c r="AO587" s="52"/>
      <c r="AP587" s="52"/>
      <c r="AQ587" s="52"/>
      <c r="AR587" s="52"/>
      <c r="AS587" s="52"/>
      <c r="AT587" s="52"/>
      <c r="AU587" s="52"/>
      <c r="AV587" s="52"/>
      <c r="AW587" s="52"/>
      <c r="AX587" s="52"/>
      <c r="AY587" s="52"/>
      <c r="AZ587" s="52"/>
      <c r="BA587" s="52"/>
      <c r="BB587" s="52"/>
      <c r="BC587" s="52"/>
      <c r="BD587" s="52"/>
      <c r="BE587" s="52"/>
      <c r="BF587" s="52"/>
      <c r="BG587" s="52"/>
    </row>
    <row r="588" spans="1:59" ht="15.75" customHeight="1">
      <c r="A588" s="58"/>
      <c r="B588" s="52"/>
      <c r="C588" s="52"/>
      <c r="D588" s="52"/>
      <c r="E588" s="52"/>
      <c r="F588" s="52"/>
      <c r="G588" s="52"/>
      <c r="H588" s="52"/>
      <c r="I588" s="52"/>
      <c r="J588" s="52"/>
      <c r="K588" s="52"/>
      <c r="L588" s="52"/>
      <c r="M588" s="52"/>
      <c r="N588" s="52"/>
      <c r="O588" s="52"/>
      <c r="P588" s="52"/>
      <c r="Q588" s="52"/>
      <c r="R588" s="52"/>
      <c r="S588" s="52"/>
      <c r="T588" s="52"/>
      <c r="U588" s="52"/>
      <c r="V588" s="52"/>
      <c r="W588" s="52"/>
      <c r="X588" s="52"/>
      <c r="Y588" s="52"/>
      <c r="Z588" s="52"/>
      <c r="AA588" s="52"/>
      <c r="AB588" s="52"/>
      <c r="AC588" s="52"/>
      <c r="AD588" s="52"/>
      <c r="AE588" s="52"/>
      <c r="AF588" s="52"/>
      <c r="AG588" s="52"/>
      <c r="AH588" s="52"/>
      <c r="AI588" s="52"/>
      <c r="AJ588" s="52"/>
      <c r="AK588" s="52"/>
      <c r="AL588" s="52"/>
      <c r="AM588" s="52"/>
      <c r="AN588" s="52"/>
      <c r="AO588" s="52"/>
      <c r="AP588" s="52"/>
      <c r="AQ588" s="52"/>
      <c r="AR588" s="52"/>
      <c r="AS588" s="52"/>
      <c r="AT588" s="52"/>
      <c r="AU588" s="52"/>
      <c r="AV588" s="52"/>
      <c r="AW588" s="52"/>
      <c r="AX588" s="52"/>
      <c r="AY588" s="52"/>
      <c r="AZ588" s="52"/>
      <c r="BA588" s="52"/>
      <c r="BB588" s="52"/>
      <c r="BC588" s="52"/>
      <c r="BD588" s="52"/>
      <c r="BE588" s="52"/>
      <c r="BF588" s="52"/>
      <c r="BG588" s="52"/>
    </row>
    <row r="589" spans="1:59" ht="15.75" customHeight="1">
      <c r="A589" s="58"/>
      <c r="B589" s="52"/>
      <c r="C589" s="52"/>
      <c r="D589" s="52"/>
      <c r="E589" s="52"/>
      <c r="F589" s="52"/>
      <c r="G589" s="52"/>
      <c r="H589" s="52"/>
      <c r="I589" s="52"/>
      <c r="J589" s="52"/>
      <c r="K589" s="52"/>
      <c r="L589" s="52"/>
      <c r="M589" s="52"/>
      <c r="N589" s="52"/>
      <c r="O589" s="52"/>
      <c r="P589" s="52"/>
      <c r="Q589" s="52"/>
      <c r="R589" s="52"/>
      <c r="S589" s="52"/>
      <c r="T589" s="52"/>
      <c r="U589" s="52"/>
      <c r="V589" s="52"/>
      <c r="W589" s="52"/>
      <c r="X589" s="52"/>
      <c r="Y589" s="52"/>
      <c r="Z589" s="52"/>
      <c r="AA589" s="52"/>
      <c r="AB589" s="52"/>
      <c r="AC589" s="52"/>
      <c r="AD589" s="52"/>
      <c r="AE589" s="52"/>
      <c r="AF589" s="52"/>
      <c r="AG589" s="52"/>
      <c r="AH589" s="52"/>
      <c r="AI589" s="52"/>
      <c r="AJ589" s="52"/>
      <c r="AK589" s="52"/>
      <c r="AL589" s="52"/>
      <c r="AM589" s="52"/>
      <c r="AN589" s="52"/>
      <c r="AO589" s="52"/>
      <c r="AP589" s="52"/>
      <c r="AQ589" s="52"/>
      <c r="AR589" s="52"/>
      <c r="AS589" s="52"/>
      <c r="AT589" s="52"/>
      <c r="AU589" s="52"/>
      <c r="AV589" s="52"/>
      <c r="AW589" s="52"/>
      <c r="AX589" s="52"/>
      <c r="AY589" s="52"/>
      <c r="AZ589" s="52"/>
      <c r="BA589" s="52"/>
      <c r="BB589" s="52"/>
      <c r="BC589" s="52"/>
      <c r="BD589" s="52"/>
      <c r="BE589" s="52"/>
      <c r="BF589" s="52"/>
      <c r="BG589" s="52"/>
    </row>
    <row r="590" spans="1:59" ht="15.75" customHeight="1">
      <c r="A590" s="58"/>
      <c r="B590" s="52"/>
      <c r="C590" s="52"/>
      <c r="D590" s="52"/>
      <c r="E590" s="52"/>
      <c r="F590" s="52"/>
      <c r="G590" s="52"/>
      <c r="H590" s="52"/>
      <c r="I590" s="52"/>
      <c r="J590" s="52"/>
      <c r="K590" s="52"/>
      <c r="L590" s="52"/>
      <c r="M590" s="52"/>
      <c r="N590" s="52"/>
      <c r="O590" s="52"/>
      <c r="P590" s="52"/>
      <c r="Q590" s="52"/>
      <c r="R590" s="52"/>
      <c r="S590" s="52"/>
      <c r="T590" s="52"/>
      <c r="U590" s="52"/>
      <c r="V590" s="52"/>
      <c r="W590" s="52"/>
      <c r="X590" s="52"/>
      <c r="Y590" s="52"/>
      <c r="Z590" s="52"/>
      <c r="AA590" s="52"/>
      <c r="AB590" s="52"/>
      <c r="AC590" s="52"/>
      <c r="AD590" s="52"/>
      <c r="AE590" s="52"/>
      <c r="AF590" s="52"/>
      <c r="AG590" s="52"/>
      <c r="AH590" s="52"/>
      <c r="AI590" s="52"/>
      <c r="AJ590" s="52"/>
      <c r="AK590" s="52"/>
      <c r="AL590" s="52"/>
      <c r="AM590" s="52"/>
      <c r="AN590" s="52"/>
      <c r="AO590" s="52"/>
      <c r="AP590" s="52"/>
      <c r="AQ590" s="52"/>
      <c r="AR590" s="52"/>
      <c r="AS590" s="52"/>
      <c r="AT590" s="52"/>
      <c r="AU590" s="52"/>
      <c r="AV590" s="52"/>
      <c r="AW590" s="52"/>
      <c r="AX590" s="52"/>
      <c r="AY590" s="52"/>
      <c r="AZ590" s="52"/>
      <c r="BA590" s="52"/>
      <c r="BB590" s="52"/>
      <c r="BC590" s="52"/>
      <c r="BD590" s="52"/>
      <c r="BE590" s="52"/>
      <c r="BF590" s="52"/>
      <c r="BG590" s="52"/>
    </row>
    <row r="591" spans="1:59" ht="15.75" customHeight="1">
      <c r="A591" s="58"/>
      <c r="B591" s="52"/>
      <c r="C591" s="52"/>
      <c r="D591" s="52"/>
      <c r="E591" s="52"/>
      <c r="F591" s="52"/>
      <c r="G591" s="52"/>
      <c r="H591" s="52"/>
      <c r="I591" s="52"/>
      <c r="J591" s="52"/>
      <c r="K591" s="52"/>
      <c r="L591" s="52"/>
      <c r="M591" s="52"/>
      <c r="N591" s="52"/>
      <c r="O591" s="52"/>
      <c r="P591" s="52"/>
      <c r="Q591" s="52"/>
      <c r="R591" s="52"/>
      <c r="S591" s="52"/>
      <c r="T591" s="52"/>
      <c r="U591" s="52"/>
      <c r="V591" s="52"/>
      <c r="W591" s="52"/>
      <c r="X591" s="52"/>
      <c r="Y591" s="52"/>
      <c r="Z591" s="52"/>
      <c r="AA591" s="52"/>
      <c r="AB591" s="52"/>
      <c r="AC591" s="52"/>
      <c r="AD591" s="52"/>
      <c r="AE591" s="52"/>
      <c r="AF591" s="52"/>
      <c r="AG591" s="52"/>
      <c r="AH591" s="52"/>
      <c r="AI591" s="52"/>
      <c r="AJ591" s="52"/>
      <c r="AK591" s="52"/>
      <c r="AL591" s="52"/>
      <c r="AM591" s="52"/>
      <c r="AN591" s="52"/>
      <c r="AO591" s="52"/>
      <c r="AP591" s="52"/>
      <c r="AQ591" s="52"/>
      <c r="AR591" s="52"/>
      <c r="AS591" s="52"/>
      <c r="AT591" s="52"/>
      <c r="AU591" s="52"/>
      <c r="AV591" s="52"/>
      <c r="AW591" s="52"/>
      <c r="AX591" s="52"/>
      <c r="AY591" s="52"/>
      <c r="AZ591" s="52"/>
      <c r="BA591" s="52"/>
      <c r="BB591" s="52"/>
      <c r="BC591" s="52"/>
      <c r="BD591" s="52"/>
      <c r="BE591" s="52"/>
      <c r="BF591" s="52"/>
      <c r="BG591" s="52"/>
    </row>
    <row r="592" spans="1:59" ht="15.75" customHeight="1">
      <c r="A592" s="58"/>
      <c r="B592" s="52"/>
      <c r="C592" s="52"/>
      <c r="D592" s="52"/>
      <c r="E592" s="52"/>
      <c r="F592" s="52"/>
      <c r="G592" s="52"/>
      <c r="H592" s="52"/>
      <c r="I592" s="52"/>
      <c r="J592" s="52"/>
      <c r="K592" s="52"/>
      <c r="L592" s="52"/>
      <c r="M592" s="52"/>
      <c r="N592" s="52"/>
      <c r="O592" s="52"/>
      <c r="P592" s="52"/>
      <c r="Q592" s="52"/>
      <c r="R592" s="52"/>
      <c r="S592" s="52"/>
      <c r="T592" s="52"/>
      <c r="U592" s="52"/>
      <c r="V592" s="52"/>
      <c r="W592" s="52"/>
      <c r="X592" s="52"/>
      <c r="Y592" s="52"/>
      <c r="Z592" s="52"/>
      <c r="AA592" s="52"/>
      <c r="AB592" s="52"/>
      <c r="AC592" s="52"/>
      <c r="AD592" s="52"/>
      <c r="AE592" s="52"/>
      <c r="AF592" s="52"/>
      <c r="AG592" s="52"/>
      <c r="AH592" s="52"/>
      <c r="AI592" s="52"/>
      <c r="AJ592" s="52"/>
      <c r="AK592" s="52"/>
      <c r="AL592" s="52"/>
      <c r="AM592" s="52"/>
      <c r="AN592" s="52"/>
      <c r="AO592" s="52"/>
      <c r="AP592" s="52"/>
      <c r="AQ592" s="52"/>
      <c r="AR592" s="52"/>
      <c r="AS592" s="52"/>
      <c r="AT592" s="52"/>
      <c r="AU592" s="52"/>
      <c r="AV592" s="52"/>
      <c r="AW592" s="52"/>
      <c r="AX592" s="52"/>
      <c r="AY592" s="52"/>
      <c r="AZ592" s="52"/>
      <c r="BA592" s="52"/>
      <c r="BB592" s="52"/>
      <c r="BC592" s="52"/>
      <c r="BD592" s="52"/>
      <c r="BE592" s="52"/>
      <c r="BF592" s="52"/>
      <c r="BG592" s="52"/>
    </row>
    <row r="593" spans="1:59" ht="15.75" customHeight="1">
      <c r="A593" s="58"/>
      <c r="B593" s="52"/>
      <c r="C593" s="52"/>
      <c r="D593" s="52"/>
      <c r="E593" s="52"/>
      <c r="F593" s="52"/>
      <c r="G593" s="52"/>
      <c r="H593" s="52"/>
      <c r="I593" s="52"/>
      <c r="J593" s="52"/>
      <c r="K593" s="52"/>
      <c r="L593" s="52"/>
      <c r="M593" s="52"/>
      <c r="N593" s="52"/>
      <c r="O593" s="52"/>
      <c r="P593" s="52"/>
      <c r="Q593" s="52"/>
      <c r="R593" s="52"/>
      <c r="S593" s="52"/>
      <c r="T593" s="52"/>
      <c r="U593" s="52"/>
      <c r="V593" s="52"/>
      <c r="W593" s="52"/>
      <c r="X593" s="52"/>
      <c r="Y593" s="52"/>
      <c r="Z593" s="52"/>
      <c r="AA593" s="52"/>
      <c r="AB593" s="52"/>
      <c r="AC593" s="52"/>
      <c r="AD593" s="52"/>
      <c r="AE593" s="52"/>
      <c r="AF593" s="52"/>
      <c r="AG593" s="52"/>
      <c r="AH593" s="52"/>
      <c r="AI593" s="52"/>
      <c r="AJ593" s="52"/>
      <c r="AK593" s="52"/>
      <c r="AL593" s="52"/>
      <c r="AM593" s="52"/>
      <c r="AN593" s="52"/>
      <c r="AO593" s="52"/>
      <c r="AP593" s="52"/>
      <c r="AQ593" s="52"/>
      <c r="AR593" s="52"/>
      <c r="AS593" s="52"/>
      <c r="AT593" s="52"/>
      <c r="AU593" s="52"/>
      <c r="AV593" s="52"/>
      <c r="AW593" s="52"/>
      <c r="AX593" s="52"/>
      <c r="AY593" s="52"/>
      <c r="AZ593" s="52"/>
      <c r="BA593" s="52"/>
      <c r="BB593" s="52"/>
      <c r="BC593" s="52"/>
      <c r="BD593" s="52"/>
      <c r="BE593" s="52"/>
      <c r="BF593" s="52"/>
      <c r="BG593" s="52"/>
    </row>
    <row r="594" spans="1:59" ht="15.75" customHeight="1">
      <c r="A594" s="58"/>
      <c r="B594" s="52"/>
      <c r="C594" s="52"/>
      <c r="D594" s="52"/>
      <c r="E594" s="52"/>
      <c r="F594" s="52"/>
      <c r="G594" s="52"/>
      <c r="H594" s="52"/>
      <c r="I594" s="52"/>
      <c r="J594" s="52"/>
      <c r="K594" s="52"/>
      <c r="L594" s="52"/>
      <c r="M594" s="52"/>
      <c r="N594" s="52"/>
      <c r="O594" s="52"/>
      <c r="P594" s="52"/>
      <c r="Q594" s="52"/>
      <c r="R594" s="52"/>
      <c r="S594" s="52"/>
      <c r="T594" s="52"/>
      <c r="U594" s="52"/>
      <c r="V594" s="52"/>
      <c r="W594" s="52"/>
      <c r="X594" s="52"/>
      <c r="Y594" s="52"/>
      <c r="Z594" s="52"/>
      <c r="AA594" s="52"/>
      <c r="AB594" s="52"/>
      <c r="AC594" s="52"/>
      <c r="AD594" s="52"/>
      <c r="AE594" s="52"/>
      <c r="AF594" s="52"/>
      <c r="AG594" s="52"/>
      <c r="AH594" s="52"/>
      <c r="AI594" s="52"/>
      <c r="AJ594" s="52"/>
      <c r="AK594" s="52"/>
      <c r="AL594" s="52"/>
      <c r="AM594" s="52"/>
      <c r="AN594" s="52"/>
      <c r="AO594" s="52"/>
      <c r="AP594" s="52"/>
      <c r="AQ594" s="52"/>
      <c r="AR594" s="52"/>
      <c r="AS594" s="52"/>
      <c r="AT594" s="52"/>
      <c r="AU594" s="52"/>
      <c r="AV594" s="52"/>
      <c r="AW594" s="52"/>
      <c r="AX594" s="52"/>
      <c r="AY594" s="52"/>
      <c r="AZ594" s="52"/>
      <c r="BA594" s="52"/>
      <c r="BB594" s="52"/>
      <c r="BC594" s="52"/>
      <c r="BD594" s="52"/>
      <c r="BE594" s="52"/>
      <c r="BF594" s="52"/>
      <c r="BG594" s="52"/>
    </row>
    <row r="595" spans="1:59" ht="15.75" customHeight="1">
      <c r="A595" s="58"/>
      <c r="B595" s="52"/>
      <c r="C595" s="52"/>
      <c r="D595" s="52"/>
      <c r="E595" s="52"/>
      <c r="F595" s="52"/>
      <c r="G595" s="52"/>
      <c r="H595" s="52"/>
      <c r="I595" s="52"/>
      <c r="J595" s="52"/>
      <c r="K595" s="52"/>
      <c r="L595" s="52"/>
      <c r="M595" s="52"/>
      <c r="N595" s="52"/>
      <c r="O595" s="52"/>
      <c r="P595" s="52"/>
      <c r="Q595" s="52"/>
      <c r="R595" s="52"/>
      <c r="S595" s="52"/>
      <c r="T595" s="52"/>
      <c r="U595" s="52"/>
      <c r="V595" s="52"/>
      <c r="W595" s="52"/>
      <c r="X595" s="52"/>
      <c r="Y595" s="52"/>
      <c r="Z595" s="52"/>
      <c r="AA595" s="52"/>
      <c r="AB595" s="52"/>
      <c r="AC595" s="52"/>
      <c r="AD595" s="52"/>
      <c r="AE595" s="52"/>
      <c r="AF595" s="52"/>
      <c r="AG595" s="52"/>
      <c r="AH595" s="52"/>
      <c r="AI595" s="52"/>
      <c r="AJ595" s="52"/>
      <c r="AK595" s="52"/>
      <c r="AL595" s="52"/>
      <c r="AM595" s="52"/>
      <c r="AN595" s="52"/>
      <c r="AO595" s="52"/>
      <c r="AP595" s="52"/>
      <c r="AQ595" s="52"/>
      <c r="AR595" s="52"/>
      <c r="AS595" s="52"/>
      <c r="AT595" s="52"/>
      <c r="AU595" s="52"/>
      <c r="AV595" s="52"/>
      <c r="AW595" s="52"/>
      <c r="AX595" s="52"/>
      <c r="AY595" s="52"/>
      <c r="AZ595" s="52"/>
      <c r="BA595" s="52"/>
      <c r="BB595" s="52"/>
      <c r="BC595" s="52"/>
      <c r="BD595" s="52"/>
      <c r="BE595" s="52"/>
      <c r="BF595" s="52"/>
      <c r="BG595" s="52"/>
    </row>
    <row r="596" spans="1:59" ht="15.75" customHeight="1">
      <c r="A596" s="58"/>
      <c r="B596" s="52"/>
      <c r="C596" s="52"/>
      <c r="D596" s="52"/>
      <c r="E596" s="52"/>
      <c r="F596" s="52"/>
      <c r="G596" s="52"/>
      <c r="H596" s="52"/>
      <c r="I596" s="52"/>
      <c r="J596" s="52"/>
      <c r="K596" s="52"/>
      <c r="L596" s="52"/>
      <c r="M596" s="52"/>
      <c r="N596" s="52"/>
      <c r="O596" s="52"/>
      <c r="P596" s="52"/>
      <c r="Q596" s="52"/>
      <c r="R596" s="52"/>
      <c r="S596" s="52"/>
      <c r="T596" s="52"/>
      <c r="U596" s="52"/>
      <c r="V596" s="52"/>
      <c r="W596" s="52"/>
      <c r="X596" s="52"/>
      <c r="Y596" s="52"/>
      <c r="Z596" s="52"/>
      <c r="AA596" s="52"/>
      <c r="AB596" s="52"/>
      <c r="AC596" s="52"/>
      <c r="AD596" s="52"/>
      <c r="AE596" s="52"/>
      <c r="AF596" s="52"/>
      <c r="AG596" s="52"/>
      <c r="AH596" s="52"/>
      <c r="AI596" s="52"/>
      <c r="AJ596" s="52"/>
      <c r="AK596" s="52"/>
      <c r="AL596" s="52"/>
      <c r="AM596" s="52"/>
      <c r="AN596" s="52"/>
      <c r="AO596" s="52"/>
      <c r="AP596" s="52"/>
      <c r="AQ596" s="52"/>
      <c r="AR596" s="52"/>
      <c r="AS596" s="52"/>
      <c r="AT596" s="52"/>
      <c r="AU596" s="52"/>
      <c r="AV596" s="52"/>
      <c r="AW596" s="52"/>
      <c r="AX596" s="52"/>
      <c r="AY596" s="52"/>
      <c r="AZ596" s="52"/>
      <c r="BA596" s="52"/>
      <c r="BB596" s="52"/>
      <c r="BC596" s="52"/>
      <c r="BD596" s="52"/>
      <c r="BE596" s="52"/>
      <c r="BF596" s="52"/>
      <c r="BG596" s="52"/>
    </row>
    <row r="597" spans="1:59" ht="15.75" customHeight="1">
      <c r="A597" s="58"/>
      <c r="B597" s="52"/>
      <c r="C597" s="52"/>
      <c r="D597" s="52"/>
      <c r="E597" s="52"/>
      <c r="F597" s="52"/>
      <c r="G597" s="52"/>
      <c r="H597" s="52"/>
      <c r="I597" s="52"/>
      <c r="J597" s="52"/>
      <c r="K597" s="52"/>
      <c r="L597" s="52"/>
      <c r="M597" s="52"/>
      <c r="N597" s="52"/>
      <c r="O597" s="52"/>
      <c r="P597" s="52"/>
      <c r="Q597" s="52"/>
      <c r="R597" s="52"/>
      <c r="S597" s="52"/>
      <c r="T597" s="52"/>
      <c r="U597" s="52"/>
      <c r="V597" s="52"/>
      <c r="W597" s="52"/>
      <c r="X597" s="52"/>
      <c r="Y597" s="52"/>
      <c r="Z597" s="52"/>
      <c r="AA597" s="52"/>
      <c r="AB597" s="52"/>
      <c r="AC597" s="52"/>
      <c r="AD597" s="52"/>
      <c r="AE597" s="52"/>
      <c r="AF597" s="52"/>
      <c r="AG597" s="52"/>
      <c r="AH597" s="52"/>
      <c r="AI597" s="52"/>
      <c r="AJ597" s="52"/>
      <c r="AK597" s="52"/>
      <c r="AL597" s="52"/>
      <c r="AM597" s="52"/>
      <c r="AN597" s="52"/>
      <c r="AO597" s="52"/>
      <c r="AP597" s="52"/>
      <c r="AQ597" s="52"/>
      <c r="AR597" s="52"/>
      <c r="AS597" s="52"/>
      <c r="AT597" s="52"/>
      <c r="AU597" s="52"/>
      <c r="AV597" s="52"/>
      <c r="AW597" s="52"/>
      <c r="AX597" s="52"/>
      <c r="AY597" s="52"/>
      <c r="AZ597" s="52"/>
      <c r="BA597" s="52"/>
      <c r="BB597" s="52"/>
      <c r="BC597" s="52"/>
      <c r="BD597" s="52"/>
      <c r="BE597" s="52"/>
      <c r="BF597" s="52"/>
      <c r="BG597" s="52"/>
    </row>
    <row r="598" spans="1:59" ht="15.75" customHeight="1">
      <c r="A598" s="58"/>
      <c r="B598" s="52"/>
      <c r="C598" s="52"/>
      <c r="D598" s="52"/>
      <c r="E598" s="52"/>
      <c r="F598" s="52"/>
      <c r="G598" s="52"/>
      <c r="H598" s="52"/>
      <c r="I598" s="52"/>
      <c r="J598" s="52"/>
      <c r="K598" s="52"/>
      <c r="L598" s="52"/>
      <c r="M598" s="52"/>
      <c r="N598" s="52"/>
      <c r="O598" s="52"/>
      <c r="P598" s="52"/>
      <c r="Q598" s="52"/>
      <c r="R598" s="52"/>
      <c r="S598" s="52"/>
      <c r="T598" s="52"/>
      <c r="U598" s="52"/>
      <c r="V598" s="52"/>
      <c r="W598" s="52"/>
      <c r="X598" s="52"/>
      <c r="Y598" s="52"/>
      <c r="Z598" s="52"/>
      <c r="AA598" s="52"/>
      <c r="AB598" s="52"/>
      <c r="AC598" s="52"/>
      <c r="AD598" s="52"/>
      <c r="AE598" s="52"/>
      <c r="AF598" s="52"/>
      <c r="AG598" s="52"/>
      <c r="AH598" s="52"/>
      <c r="AI598" s="52"/>
      <c r="AJ598" s="52"/>
      <c r="AK598" s="52"/>
      <c r="AL598" s="52"/>
      <c r="AM598" s="52"/>
      <c r="AN598" s="52"/>
      <c r="AO598" s="52"/>
      <c r="AP598" s="52"/>
      <c r="AQ598" s="52"/>
      <c r="AR598" s="52"/>
      <c r="AS598" s="52"/>
      <c r="AT598" s="52"/>
      <c r="AU598" s="52"/>
      <c r="AV598" s="52"/>
      <c r="AW598" s="52"/>
      <c r="AX598" s="52"/>
      <c r="AY598" s="52"/>
      <c r="AZ598" s="52"/>
      <c r="BA598" s="52"/>
      <c r="BB598" s="52"/>
      <c r="BC598" s="52"/>
      <c r="BD598" s="52"/>
      <c r="BE598" s="52"/>
      <c r="BF598" s="52"/>
      <c r="BG598" s="52"/>
    </row>
    <row r="599" spans="1:59" ht="15.75" customHeight="1">
      <c r="A599" s="58"/>
      <c r="B599" s="52"/>
      <c r="C599" s="52"/>
      <c r="D599" s="52"/>
      <c r="E599" s="52"/>
      <c r="F599" s="52"/>
      <c r="G599" s="52"/>
      <c r="H599" s="52"/>
      <c r="I599" s="52"/>
      <c r="J599" s="52"/>
      <c r="K599" s="52"/>
      <c r="L599" s="52"/>
      <c r="M599" s="52"/>
      <c r="N599" s="52"/>
      <c r="O599" s="52"/>
      <c r="P599" s="52"/>
      <c r="Q599" s="52"/>
      <c r="R599" s="52"/>
      <c r="S599" s="52"/>
      <c r="T599" s="52"/>
      <c r="U599" s="52"/>
      <c r="V599" s="52"/>
      <c r="W599" s="52"/>
      <c r="X599" s="52"/>
      <c r="Y599" s="52"/>
      <c r="Z599" s="52"/>
      <c r="AA599" s="52"/>
      <c r="AB599" s="52"/>
      <c r="AC599" s="52"/>
      <c r="AD599" s="52"/>
      <c r="AE599" s="52"/>
      <c r="AF599" s="52"/>
      <c r="AG599" s="52"/>
      <c r="AH599" s="52"/>
      <c r="AI599" s="52"/>
      <c r="AJ599" s="52"/>
      <c r="AK599" s="52"/>
      <c r="AL599" s="52"/>
      <c r="AM599" s="52"/>
      <c r="AN599" s="52"/>
      <c r="AO599" s="52"/>
      <c r="AP599" s="52"/>
      <c r="AQ599" s="52"/>
      <c r="AR599" s="52"/>
      <c r="AS599" s="52"/>
      <c r="AT599" s="52"/>
      <c r="AU599" s="52"/>
      <c r="AV599" s="52"/>
      <c r="AW599" s="52"/>
      <c r="AX599" s="52"/>
      <c r="AY599" s="52"/>
      <c r="AZ599" s="52"/>
      <c r="BA599" s="52"/>
      <c r="BB599" s="52"/>
      <c r="BC599" s="52"/>
      <c r="BD599" s="52"/>
      <c r="BE599" s="52"/>
      <c r="BF599" s="52"/>
      <c r="BG599" s="52"/>
    </row>
    <row r="600" spans="1:59" ht="15.75" customHeight="1">
      <c r="A600" s="58"/>
      <c r="B600" s="52"/>
      <c r="C600" s="52"/>
      <c r="D600" s="52"/>
      <c r="E600" s="52"/>
      <c r="F600" s="52"/>
      <c r="G600" s="52"/>
      <c r="H600" s="52"/>
      <c r="I600" s="52"/>
      <c r="J600" s="52"/>
      <c r="K600" s="52"/>
      <c r="L600" s="52"/>
      <c r="M600" s="52"/>
      <c r="N600" s="52"/>
      <c r="O600" s="52"/>
      <c r="P600" s="52"/>
      <c r="Q600" s="52"/>
      <c r="R600" s="52"/>
      <c r="S600" s="52"/>
      <c r="T600" s="52"/>
      <c r="U600" s="52"/>
      <c r="V600" s="52"/>
      <c r="W600" s="52"/>
      <c r="X600" s="52"/>
      <c r="Y600" s="52"/>
      <c r="Z600" s="52"/>
      <c r="AA600" s="52"/>
      <c r="AB600" s="52"/>
      <c r="AC600" s="52"/>
      <c r="AD600" s="52"/>
      <c r="AE600" s="52"/>
      <c r="AF600" s="52"/>
      <c r="AG600" s="52"/>
      <c r="AH600" s="52"/>
      <c r="AI600" s="52"/>
      <c r="AJ600" s="52"/>
      <c r="AK600" s="52"/>
      <c r="AL600" s="52"/>
      <c r="AM600" s="52"/>
      <c r="AN600" s="52"/>
      <c r="AO600" s="52"/>
      <c r="AP600" s="52"/>
      <c r="AQ600" s="52"/>
      <c r="AR600" s="52"/>
      <c r="AS600" s="52"/>
      <c r="AT600" s="52"/>
      <c r="AU600" s="52"/>
      <c r="AV600" s="52"/>
      <c r="AW600" s="52"/>
      <c r="AX600" s="52"/>
      <c r="AY600" s="52"/>
      <c r="AZ600" s="52"/>
      <c r="BA600" s="52"/>
      <c r="BB600" s="52"/>
      <c r="BC600" s="52"/>
      <c r="BD600" s="52"/>
      <c r="BE600" s="52"/>
      <c r="BF600" s="52"/>
      <c r="BG600" s="52"/>
    </row>
    <row r="601" spans="1:59" ht="15.75" customHeight="1">
      <c r="A601" s="58"/>
      <c r="B601" s="52"/>
      <c r="C601" s="52"/>
      <c r="D601" s="52"/>
      <c r="E601" s="52"/>
      <c r="F601" s="52"/>
      <c r="G601" s="52"/>
      <c r="H601" s="52"/>
      <c r="I601" s="52"/>
      <c r="J601" s="52"/>
      <c r="K601" s="52"/>
      <c r="L601" s="52"/>
      <c r="M601" s="52"/>
      <c r="N601" s="52"/>
      <c r="O601" s="52"/>
      <c r="P601" s="52"/>
      <c r="Q601" s="52"/>
      <c r="R601" s="52"/>
      <c r="S601" s="52"/>
      <c r="T601" s="52"/>
      <c r="U601" s="52"/>
      <c r="V601" s="52"/>
      <c r="W601" s="52"/>
      <c r="X601" s="52"/>
      <c r="Y601" s="52"/>
      <c r="Z601" s="52"/>
      <c r="AA601" s="52"/>
      <c r="AB601" s="52"/>
      <c r="AC601" s="52"/>
      <c r="AD601" s="52"/>
      <c r="AE601" s="52"/>
      <c r="AF601" s="52"/>
      <c r="AG601" s="52"/>
      <c r="AH601" s="52"/>
      <c r="AI601" s="52"/>
      <c r="AJ601" s="52"/>
      <c r="AK601" s="52"/>
      <c r="AL601" s="52"/>
      <c r="AM601" s="52"/>
      <c r="AN601" s="52"/>
      <c r="AO601" s="52"/>
      <c r="AP601" s="52"/>
      <c r="AQ601" s="52"/>
      <c r="AR601" s="52"/>
      <c r="AS601" s="52"/>
      <c r="AT601" s="52"/>
      <c r="AU601" s="52"/>
      <c r="AV601" s="52"/>
      <c r="AW601" s="52"/>
      <c r="AX601" s="52"/>
      <c r="AY601" s="52"/>
      <c r="AZ601" s="52"/>
      <c r="BA601" s="52"/>
      <c r="BB601" s="52"/>
      <c r="BC601" s="52"/>
      <c r="BD601" s="52"/>
      <c r="BE601" s="52"/>
      <c r="BF601" s="52"/>
      <c r="BG601" s="52"/>
    </row>
    <row r="602" spans="1:59" ht="15.75" customHeight="1">
      <c r="A602" s="58"/>
      <c r="B602" s="52"/>
      <c r="C602" s="52"/>
      <c r="D602" s="52"/>
      <c r="E602" s="52"/>
      <c r="F602" s="52"/>
      <c r="G602" s="52"/>
      <c r="H602" s="52"/>
      <c r="I602" s="52"/>
      <c r="J602" s="52"/>
      <c r="K602" s="52"/>
      <c r="L602" s="52"/>
      <c r="M602" s="52"/>
      <c r="N602" s="52"/>
      <c r="O602" s="52"/>
      <c r="P602" s="52"/>
      <c r="Q602" s="52"/>
      <c r="R602" s="52"/>
      <c r="S602" s="52"/>
      <c r="T602" s="52"/>
      <c r="U602" s="52"/>
      <c r="V602" s="52"/>
      <c r="W602" s="52"/>
      <c r="X602" s="52"/>
      <c r="Y602" s="52"/>
      <c r="Z602" s="52"/>
      <c r="AA602" s="52"/>
      <c r="AB602" s="52"/>
      <c r="AC602" s="52"/>
      <c r="AD602" s="52"/>
      <c r="AE602" s="52"/>
      <c r="AF602" s="52"/>
      <c r="AG602" s="52"/>
      <c r="AH602" s="52"/>
      <c r="AI602" s="52"/>
      <c r="AJ602" s="52"/>
      <c r="AK602" s="52"/>
      <c r="AL602" s="52"/>
      <c r="AM602" s="52"/>
      <c r="AN602" s="52"/>
      <c r="AO602" s="52"/>
      <c r="AP602" s="52"/>
      <c r="AQ602" s="52"/>
      <c r="AR602" s="52"/>
      <c r="AS602" s="52"/>
      <c r="AT602" s="52"/>
      <c r="AU602" s="52"/>
      <c r="AV602" s="52"/>
      <c r="AW602" s="52"/>
      <c r="AX602" s="52"/>
      <c r="AY602" s="52"/>
      <c r="AZ602" s="52"/>
      <c r="BA602" s="52"/>
      <c r="BB602" s="52"/>
      <c r="BC602" s="52"/>
      <c r="BD602" s="52"/>
      <c r="BE602" s="52"/>
      <c r="BF602" s="52"/>
      <c r="BG602" s="52"/>
    </row>
    <row r="603" spans="1:59" ht="15.75" customHeight="1">
      <c r="A603" s="58"/>
      <c r="B603" s="52"/>
      <c r="C603" s="52"/>
      <c r="D603" s="52"/>
      <c r="E603" s="52"/>
      <c r="F603" s="52"/>
      <c r="G603" s="52"/>
      <c r="H603" s="52"/>
      <c r="I603" s="52"/>
      <c r="J603" s="52"/>
      <c r="K603" s="52"/>
      <c r="L603" s="52"/>
      <c r="M603" s="52"/>
      <c r="N603" s="52"/>
      <c r="O603" s="52"/>
      <c r="P603" s="52"/>
      <c r="Q603" s="52"/>
      <c r="R603" s="52"/>
      <c r="S603" s="52"/>
      <c r="T603" s="52"/>
      <c r="U603" s="52"/>
      <c r="V603" s="52"/>
      <c r="W603" s="52"/>
      <c r="X603" s="52"/>
      <c r="Y603" s="52"/>
      <c r="Z603" s="52"/>
      <c r="AA603" s="52"/>
      <c r="AB603" s="52"/>
      <c r="AC603" s="52"/>
      <c r="AD603" s="52"/>
      <c r="AE603" s="52"/>
      <c r="AF603" s="52"/>
      <c r="AG603" s="52"/>
      <c r="AH603" s="52"/>
      <c r="AI603" s="52"/>
      <c r="AJ603" s="52"/>
      <c r="AK603" s="52"/>
      <c r="AL603" s="52"/>
      <c r="AM603" s="52"/>
      <c r="AN603" s="52"/>
      <c r="AO603" s="52"/>
      <c r="AP603" s="52"/>
      <c r="AQ603" s="52"/>
      <c r="AR603" s="52"/>
      <c r="AS603" s="52"/>
      <c r="AT603" s="52"/>
      <c r="AU603" s="52"/>
      <c r="AV603" s="52"/>
      <c r="AW603" s="52"/>
      <c r="AX603" s="52"/>
      <c r="AY603" s="52"/>
      <c r="AZ603" s="52"/>
      <c r="BA603" s="52"/>
      <c r="BB603" s="52"/>
      <c r="BC603" s="52"/>
      <c r="BD603" s="52"/>
      <c r="BE603" s="52"/>
      <c r="BF603" s="52"/>
      <c r="BG603" s="52"/>
    </row>
    <row r="604" spans="1:59" ht="15.75" customHeight="1">
      <c r="A604" s="58"/>
      <c r="B604" s="52"/>
      <c r="C604" s="52"/>
      <c r="D604" s="52"/>
      <c r="E604" s="52"/>
      <c r="F604" s="52"/>
      <c r="G604" s="52"/>
      <c r="H604" s="52"/>
      <c r="I604" s="52"/>
      <c r="J604" s="52"/>
      <c r="K604" s="52"/>
      <c r="L604" s="52"/>
      <c r="M604" s="52"/>
      <c r="N604" s="52"/>
      <c r="O604" s="52"/>
      <c r="P604" s="52"/>
      <c r="Q604" s="52"/>
      <c r="R604" s="52"/>
      <c r="S604" s="52"/>
      <c r="T604" s="52"/>
      <c r="U604" s="52"/>
      <c r="V604" s="52"/>
      <c r="W604" s="52"/>
      <c r="X604" s="52"/>
      <c r="Y604" s="52"/>
      <c r="Z604" s="52"/>
      <c r="AA604" s="52"/>
      <c r="AB604" s="52"/>
      <c r="AC604" s="52"/>
      <c r="AD604" s="52"/>
      <c r="AE604" s="52"/>
      <c r="AF604" s="52"/>
      <c r="AG604" s="52"/>
      <c r="AH604" s="52"/>
      <c r="AI604" s="52"/>
      <c r="AJ604" s="52"/>
      <c r="AK604" s="52"/>
      <c r="AL604" s="52"/>
      <c r="AM604" s="52"/>
      <c r="AN604" s="52"/>
      <c r="AO604" s="52"/>
      <c r="AP604" s="52"/>
      <c r="AQ604" s="52"/>
      <c r="AR604" s="52"/>
      <c r="AS604" s="52"/>
      <c r="AT604" s="52"/>
      <c r="AU604" s="52"/>
      <c r="AV604" s="52"/>
      <c r="AW604" s="52"/>
      <c r="AX604" s="52"/>
      <c r="AY604" s="52"/>
      <c r="AZ604" s="52"/>
      <c r="BA604" s="52"/>
      <c r="BB604" s="52"/>
      <c r="BC604" s="52"/>
      <c r="BD604" s="52"/>
      <c r="BE604" s="52"/>
      <c r="BF604" s="52"/>
      <c r="BG604" s="52"/>
    </row>
    <row r="605" spans="1:59" ht="15.75" customHeight="1">
      <c r="A605" s="58"/>
      <c r="B605" s="52"/>
      <c r="C605" s="52"/>
      <c r="D605" s="52"/>
      <c r="E605" s="52"/>
      <c r="F605" s="52"/>
      <c r="G605" s="52"/>
      <c r="H605" s="52"/>
      <c r="I605" s="52"/>
      <c r="J605" s="52"/>
      <c r="K605" s="52"/>
      <c r="L605" s="52"/>
      <c r="M605" s="52"/>
      <c r="N605" s="52"/>
      <c r="O605" s="52"/>
      <c r="P605" s="52"/>
      <c r="Q605" s="52"/>
      <c r="R605" s="52"/>
      <c r="S605" s="52"/>
      <c r="T605" s="52"/>
      <c r="U605" s="52"/>
      <c r="V605" s="52"/>
      <c r="W605" s="52"/>
      <c r="X605" s="52"/>
      <c r="Y605" s="52"/>
      <c r="Z605" s="52"/>
      <c r="AA605" s="52"/>
      <c r="AB605" s="52"/>
      <c r="AC605" s="52"/>
      <c r="AD605" s="52"/>
      <c r="AE605" s="52"/>
      <c r="AF605" s="52"/>
      <c r="AG605" s="52"/>
      <c r="AH605" s="52"/>
      <c r="AI605" s="52"/>
      <c r="AJ605" s="52"/>
      <c r="AK605" s="52"/>
      <c r="AL605" s="52"/>
      <c r="AM605" s="52"/>
      <c r="AN605" s="52"/>
      <c r="AO605" s="52"/>
      <c r="AP605" s="52"/>
      <c r="AQ605" s="52"/>
      <c r="AR605" s="52"/>
      <c r="AS605" s="52"/>
      <c r="AT605" s="52"/>
      <c r="AU605" s="52"/>
      <c r="AV605" s="52"/>
      <c r="AW605" s="52"/>
      <c r="AX605" s="52"/>
      <c r="AY605" s="52"/>
      <c r="AZ605" s="52"/>
      <c r="BA605" s="52"/>
      <c r="BB605" s="52"/>
      <c r="BC605" s="52"/>
      <c r="BD605" s="52"/>
      <c r="BE605" s="52"/>
      <c r="BF605" s="52"/>
      <c r="BG605" s="52"/>
    </row>
    <row r="606" spans="1:59" ht="15.75" customHeight="1">
      <c r="A606" s="58"/>
      <c r="B606" s="52"/>
      <c r="C606" s="52"/>
      <c r="D606" s="52"/>
      <c r="E606" s="52"/>
      <c r="F606" s="52"/>
      <c r="G606" s="52"/>
      <c r="H606" s="52"/>
      <c r="I606" s="52"/>
      <c r="J606" s="52"/>
      <c r="K606" s="52"/>
      <c r="L606" s="52"/>
      <c r="M606" s="52"/>
      <c r="N606" s="52"/>
      <c r="O606" s="52"/>
      <c r="P606" s="52"/>
      <c r="Q606" s="52"/>
      <c r="R606" s="52"/>
      <c r="S606" s="52"/>
      <c r="T606" s="52"/>
      <c r="U606" s="52"/>
      <c r="V606" s="52"/>
      <c r="W606" s="52"/>
      <c r="X606" s="52"/>
      <c r="Y606" s="52"/>
      <c r="Z606" s="52"/>
      <c r="AA606" s="52"/>
      <c r="AB606" s="52"/>
      <c r="AC606" s="52"/>
      <c r="AD606" s="52"/>
      <c r="AE606" s="52"/>
      <c r="AF606" s="52"/>
      <c r="AG606" s="52"/>
      <c r="AH606" s="52"/>
      <c r="AI606" s="52"/>
      <c r="AJ606" s="52"/>
      <c r="AK606" s="52"/>
      <c r="AL606" s="52"/>
      <c r="AM606" s="52"/>
      <c r="AN606" s="52"/>
      <c r="AO606" s="52"/>
      <c r="AP606" s="52"/>
      <c r="AQ606" s="52"/>
      <c r="AR606" s="52"/>
      <c r="AS606" s="52"/>
      <c r="AT606" s="52"/>
      <c r="AU606" s="52"/>
      <c r="AV606" s="52"/>
      <c r="AW606" s="52"/>
      <c r="AX606" s="52"/>
      <c r="AY606" s="52"/>
      <c r="AZ606" s="52"/>
      <c r="BA606" s="52"/>
      <c r="BB606" s="52"/>
      <c r="BC606" s="52"/>
      <c r="BD606" s="52"/>
      <c r="BE606" s="52"/>
      <c r="BF606" s="52"/>
      <c r="BG606" s="52"/>
    </row>
    <row r="607" spans="1:59" ht="15.75" customHeight="1">
      <c r="A607" s="58"/>
      <c r="B607" s="52"/>
      <c r="C607" s="52"/>
      <c r="D607" s="52"/>
      <c r="E607" s="52"/>
      <c r="F607" s="52"/>
      <c r="G607" s="52"/>
      <c r="H607" s="52"/>
      <c r="I607" s="52"/>
      <c r="J607" s="52"/>
      <c r="K607" s="52"/>
      <c r="L607" s="52"/>
      <c r="M607" s="52"/>
      <c r="N607" s="52"/>
      <c r="O607" s="52"/>
      <c r="P607" s="52"/>
      <c r="Q607" s="52"/>
      <c r="R607" s="52"/>
      <c r="S607" s="52"/>
      <c r="T607" s="52"/>
      <c r="U607" s="52"/>
      <c r="V607" s="52"/>
      <c r="W607" s="52"/>
      <c r="X607" s="52"/>
      <c r="Y607" s="52"/>
      <c r="Z607" s="52"/>
      <c r="AA607" s="52"/>
      <c r="AB607" s="52"/>
      <c r="AC607" s="52"/>
      <c r="AD607" s="52"/>
      <c r="AE607" s="52"/>
      <c r="AF607" s="52"/>
      <c r="AG607" s="52"/>
      <c r="AH607" s="52"/>
      <c r="AI607" s="52"/>
      <c r="AJ607" s="52"/>
      <c r="AK607" s="52"/>
      <c r="AL607" s="52"/>
      <c r="AM607" s="52"/>
      <c r="AN607" s="52"/>
      <c r="AO607" s="52"/>
      <c r="AP607" s="52"/>
      <c r="AQ607" s="52"/>
      <c r="AR607" s="52"/>
      <c r="AS607" s="52"/>
      <c r="AT607" s="52"/>
      <c r="AU607" s="52"/>
      <c r="AV607" s="52"/>
      <c r="AW607" s="52"/>
      <c r="AX607" s="52"/>
      <c r="AY607" s="52"/>
      <c r="AZ607" s="52"/>
      <c r="BA607" s="52"/>
      <c r="BB607" s="52"/>
      <c r="BC607" s="52"/>
      <c r="BD607" s="52"/>
      <c r="BE607" s="52"/>
      <c r="BF607" s="52"/>
      <c r="BG607" s="52"/>
    </row>
    <row r="608" spans="1:59" ht="15.75" customHeight="1">
      <c r="A608" s="58"/>
      <c r="B608" s="52"/>
      <c r="C608" s="52"/>
      <c r="D608" s="52"/>
      <c r="E608" s="52"/>
      <c r="F608" s="52"/>
      <c r="G608" s="52"/>
      <c r="H608" s="52"/>
      <c r="I608" s="52"/>
      <c r="J608" s="52"/>
      <c r="K608" s="52"/>
      <c r="L608" s="52"/>
      <c r="M608" s="52"/>
      <c r="N608" s="52"/>
      <c r="O608" s="52"/>
      <c r="P608" s="52"/>
      <c r="Q608" s="52"/>
      <c r="R608" s="52"/>
      <c r="S608" s="52"/>
      <c r="T608" s="52"/>
      <c r="U608" s="52"/>
      <c r="V608" s="52"/>
      <c r="W608" s="52"/>
      <c r="X608" s="52"/>
      <c r="Y608" s="52"/>
      <c r="Z608" s="52"/>
      <c r="AA608" s="52"/>
      <c r="AB608" s="52"/>
      <c r="AC608" s="52"/>
      <c r="AD608" s="52"/>
      <c r="AE608" s="52"/>
      <c r="AF608" s="52"/>
      <c r="AG608" s="52"/>
      <c r="AH608" s="52"/>
      <c r="AI608" s="52"/>
      <c r="AJ608" s="52"/>
      <c r="AK608" s="52"/>
      <c r="AL608" s="52"/>
      <c r="AM608" s="52"/>
      <c r="AN608" s="52"/>
      <c r="AO608" s="52"/>
      <c r="AP608" s="52"/>
      <c r="AQ608" s="52"/>
      <c r="AR608" s="52"/>
      <c r="AS608" s="52"/>
      <c r="AT608" s="52"/>
      <c r="AU608" s="52"/>
      <c r="AV608" s="52"/>
      <c r="AW608" s="52"/>
      <c r="AX608" s="52"/>
      <c r="AY608" s="52"/>
      <c r="AZ608" s="52"/>
      <c r="BA608" s="52"/>
      <c r="BB608" s="52"/>
      <c r="BC608" s="52"/>
      <c r="BD608" s="52"/>
      <c r="BE608" s="52"/>
      <c r="BF608" s="52"/>
      <c r="BG608" s="52"/>
    </row>
    <row r="609" spans="1:59" ht="15.75" customHeight="1">
      <c r="A609" s="58"/>
      <c r="B609" s="52"/>
      <c r="C609" s="52"/>
      <c r="D609" s="52"/>
      <c r="E609" s="52"/>
      <c r="F609" s="52"/>
      <c r="G609" s="52"/>
      <c r="H609" s="52"/>
      <c r="I609" s="52"/>
      <c r="J609" s="52"/>
      <c r="K609" s="52"/>
      <c r="L609" s="52"/>
      <c r="M609" s="52"/>
      <c r="N609" s="52"/>
      <c r="O609" s="52"/>
      <c r="P609" s="52"/>
      <c r="Q609" s="52"/>
      <c r="R609" s="52"/>
      <c r="S609" s="52"/>
      <c r="T609" s="52"/>
      <c r="U609" s="52"/>
      <c r="V609" s="52"/>
      <c r="W609" s="52"/>
      <c r="X609" s="52"/>
      <c r="Y609" s="52"/>
      <c r="Z609" s="52"/>
      <c r="AA609" s="52"/>
      <c r="AB609" s="52"/>
      <c r="AC609" s="52"/>
      <c r="AD609" s="52"/>
      <c r="AE609" s="52"/>
      <c r="AF609" s="52"/>
      <c r="AG609" s="52"/>
      <c r="AH609" s="52"/>
      <c r="AI609" s="52"/>
      <c r="AJ609" s="52"/>
      <c r="AK609" s="52"/>
      <c r="AL609" s="52"/>
      <c r="AM609" s="52"/>
      <c r="AN609" s="52"/>
      <c r="AO609" s="52"/>
      <c r="AP609" s="52"/>
      <c r="AQ609" s="52"/>
      <c r="AR609" s="52"/>
      <c r="AS609" s="52"/>
      <c r="AT609" s="52"/>
      <c r="AU609" s="52"/>
      <c r="AV609" s="52"/>
      <c r="AW609" s="52"/>
      <c r="AX609" s="52"/>
      <c r="AY609" s="52"/>
      <c r="AZ609" s="52"/>
      <c r="BA609" s="52"/>
      <c r="BB609" s="52"/>
      <c r="BC609" s="52"/>
      <c r="BD609" s="52"/>
      <c r="BE609" s="52"/>
      <c r="BF609" s="52"/>
      <c r="BG609" s="52"/>
    </row>
    <row r="610" spans="1:59" ht="15.75" customHeight="1">
      <c r="A610" s="58"/>
      <c r="B610" s="52"/>
      <c r="C610" s="52"/>
      <c r="D610" s="52"/>
      <c r="E610" s="52"/>
      <c r="F610" s="52"/>
      <c r="G610" s="52"/>
      <c r="H610" s="52"/>
      <c r="I610" s="52"/>
      <c r="J610" s="52"/>
      <c r="K610" s="52"/>
      <c r="L610" s="52"/>
      <c r="M610" s="52"/>
      <c r="N610" s="52"/>
      <c r="O610" s="52"/>
      <c r="P610" s="52"/>
      <c r="Q610" s="52"/>
      <c r="R610" s="52"/>
      <c r="S610" s="52"/>
      <c r="T610" s="52"/>
      <c r="U610" s="52"/>
      <c r="V610" s="52"/>
      <c r="W610" s="52"/>
      <c r="X610" s="52"/>
      <c r="Y610" s="52"/>
      <c r="Z610" s="52"/>
      <c r="AA610" s="52"/>
      <c r="AB610" s="52"/>
      <c r="AC610" s="52"/>
      <c r="AD610" s="52"/>
      <c r="AE610" s="52"/>
      <c r="AF610" s="52"/>
      <c r="AG610" s="52"/>
      <c r="AH610" s="52"/>
      <c r="AI610" s="52"/>
      <c r="AJ610" s="52"/>
      <c r="AK610" s="52"/>
      <c r="AL610" s="52"/>
      <c r="AM610" s="52"/>
      <c r="AN610" s="52"/>
      <c r="AO610" s="52"/>
      <c r="AP610" s="52"/>
      <c r="AQ610" s="52"/>
      <c r="AR610" s="52"/>
      <c r="AS610" s="52"/>
      <c r="AT610" s="52"/>
      <c r="AU610" s="52"/>
      <c r="AV610" s="52"/>
      <c r="AW610" s="52"/>
      <c r="AX610" s="52"/>
      <c r="AY610" s="52"/>
      <c r="AZ610" s="52"/>
      <c r="BA610" s="52"/>
      <c r="BB610" s="52"/>
      <c r="BC610" s="52"/>
      <c r="BD610" s="52"/>
      <c r="BE610" s="52"/>
      <c r="BF610" s="52"/>
      <c r="BG610" s="52"/>
    </row>
    <row r="611" spans="1:59" ht="15.75" customHeight="1">
      <c r="A611" s="58"/>
      <c r="B611" s="52"/>
      <c r="C611" s="52"/>
      <c r="D611" s="52"/>
      <c r="E611" s="52"/>
      <c r="F611" s="52"/>
      <c r="G611" s="52"/>
      <c r="H611" s="52"/>
      <c r="I611" s="52"/>
      <c r="J611" s="52"/>
      <c r="K611" s="52"/>
      <c r="L611" s="52"/>
      <c r="M611" s="52"/>
      <c r="N611" s="52"/>
      <c r="O611" s="52"/>
      <c r="P611" s="52"/>
      <c r="Q611" s="52"/>
      <c r="R611" s="52"/>
      <c r="S611" s="52"/>
      <c r="T611" s="52"/>
      <c r="U611" s="52"/>
      <c r="V611" s="52"/>
      <c r="W611" s="52"/>
      <c r="X611" s="52"/>
      <c r="Y611" s="52"/>
      <c r="Z611" s="52"/>
      <c r="AA611" s="52"/>
      <c r="AB611" s="52"/>
      <c r="AC611" s="52"/>
      <c r="AD611" s="52"/>
      <c r="AE611" s="52"/>
      <c r="AF611" s="52"/>
      <c r="AG611" s="52"/>
      <c r="AH611" s="52"/>
      <c r="AI611" s="52"/>
      <c r="AJ611" s="52"/>
      <c r="AK611" s="52"/>
      <c r="AL611" s="52"/>
      <c r="AM611" s="52"/>
      <c r="AN611" s="52"/>
      <c r="AO611" s="52"/>
      <c r="AP611" s="52"/>
      <c r="AQ611" s="52"/>
      <c r="AR611" s="52"/>
      <c r="AS611" s="52"/>
      <c r="AT611" s="52"/>
      <c r="AU611" s="52"/>
      <c r="AV611" s="52"/>
      <c r="AW611" s="52"/>
      <c r="AX611" s="52"/>
      <c r="AY611" s="52"/>
      <c r="AZ611" s="52"/>
      <c r="BA611" s="52"/>
      <c r="BB611" s="52"/>
      <c r="BC611" s="52"/>
      <c r="BD611" s="52"/>
      <c r="BE611" s="52"/>
      <c r="BF611" s="52"/>
      <c r="BG611" s="52"/>
    </row>
    <row r="612" spans="1:59" ht="15.75" customHeight="1">
      <c r="A612" s="58"/>
      <c r="B612" s="52"/>
      <c r="C612" s="52"/>
      <c r="D612" s="52"/>
      <c r="E612" s="52"/>
      <c r="F612" s="52"/>
      <c r="G612" s="52"/>
      <c r="H612" s="52"/>
      <c r="I612" s="52"/>
      <c r="J612" s="52"/>
      <c r="K612" s="52"/>
      <c r="L612" s="52"/>
      <c r="M612" s="52"/>
      <c r="N612" s="52"/>
      <c r="O612" s="52"/>
      <c r="P612" s="52"/>
      <c r="Q612" s="52"/>
      <c r="R612" s="52"/>
      <c r="S612" s="52"/>
      <c r="T612" s="52"/>
      <c r="U612" s="52"/>
      <c r="V612" s="52"/>
      <c r="W612" s="52"/>
      <c r="X612" s="52"/>
      <c r="Y612" s="52"/>
      <c r="Z612" s="52"/>
      <c r="AA612" s="52"/>
      <c r="AB612" s="52"/>
      <c r="AC612" s="52"/>
      <c r="AD612" s="52"/>
      <c r="AE612" s="52"/>
      <c r="AF612" s="52"/>
      <c r="AG612" s="52"/>
      <c r="AH612" s="52"/>
      <c r="AI612" s="52"/>
      <c r="AJ612" s="52"/>
      <c r="AK612" s="52"/>
      <c r="AL612" s="52"/>
      <c r="AM612" s="52"/>
      <c r="AN612" s="52"/>
      <c r="AO612" s="52"/>
      <c r="AP612" s="52"/>
      <c r="AQ612" s="52"/>
      <c r="AR612" s="52"/>
      <c r="AS612" s="52"/>
      <c r="AT612" s="52"/>
      <c r="AU612" s="52"/>
      <c r="AV612" s="52"/>
      <c r="AW612" s="52"/>
      <c r="AX612" s="52"/>
      <c r="AY612" s="52"/>
      <c r="AZ612" s="52"/>
      <c r="BA612" s="52"/>
      <c r="BB612" s="52"/>
      <c r="BC612" s="52"/>
      <c r="BD612" s="52"/>
      <c r="BE612" s="52"/>
      <c r="BF612" s="52"/>
      <c r="BG612" s="52"/>
    </row>
    <row r="613" spans="1:59" ht="15.75" customHeight="1">
      <c r="A613" s="58"/>
      <c r="B613" s="52"/>
      <c r="C613" s="52"/>
      <c r="D613" s="52"/>
      <c r="E613" s="52"/>
      <c r="F613" s="52"/>
      <c r="G613" s="52"/>
      <c r="H613" s="52"/>
      <c r="I613" s="52"/>
      <c r="J613" s="52"/>
      <c r="K613" s="52"/>
      <c r="L613" s="52"/>
      <c r="M613" s="52"/>
      <c r="N613" s="52"/>
      <c r="O613" s="52"/>
      <c r="P613" s="52"/>
      <c r="Q613" s="52"/>
      <c r="R613" s="52"/>
      <c r="S613" s="52"/>
      <c r="T613" s="52"/>
      <c r="U613" s="52"/>
      <c r="V613" s="52"/>
      <c r="W613" s="52"/>
      <c r="X613" s="52"/>
      <c r="Y613" s="52"/>
      <c r="Z613" s="52"/>
      <c r="AA613" s="52"/>
      <c r="AB613" s="52"/>
      <c r="AC613" s="52"/>
      <c r="AD613" s="52"/>
      <c r="AE613" s="52"/>
      <c r="AF613" s="52"/>
      <c r="AG613" s="52"/>
      <c r="AH613" s="52"/>
      <c r="AI613" s="52"/>
      <c r="AJ613" s="52"/>
      <c r="AK613" s="52"/>
      <c r="AL613" s="52"/>
      <c r="AM613" s="52"/>
      <c r="AN613" s="52"/>
      <c r="AO613" s="52"/>
      <c r="AP613" s="52"/>
      <c r="AQ613" s="52"/>
      <c r="AR613" s="52"/>
      <c r="AS613" s="52"/>
      <c r="AT613" s="52"/>
      <c r="AU613" s="52"/>
      <c r="AV613" s="52"/>
      <c r="AW613" s="52"/>
      <c r="AX613" s="52"/>
      <c r="AY613" s="52"/>
      <c r="AZ613" s="52"/>
      <c r="BA613" s="52"/>
      <c r="BB613" s="52"/>
      <c r="BC613" s="52"/>
      <c r="BD613" s="52"/>
      <c r="BE613" s="52"/>
      <c r="BF613" s="52"/>
      <c r="BG613" s="52"/>
    </row>
    <row r="614" spans="1:59" ht="15.75" customHeight="1">
      <c r="A614" s="58"/>
      <c r="B614" s="52"/>
      <c r="C614" s="52"/>
      <c r="D614" s="52"/>
      <c r="E614" s="52"/>
      <c r="F614" s="52"/>
      <c r="G614" s="52"/>
      <c r="H614" s="52"/>
      <c r="I614" s="52"/>
      <c r="J614" s="52"/>
      <c r="K614" s="52"/>
      <c r="L614" s="52"/>
      <c r="M614" s="52"/>
      <c r="N614" s="52"/>
      <c r="O614" s="52"/>
      <c r="P614" s="52"/>
      <c r="Q614" s="52"/>
      <c r="R614" s="52"/>
      <c r="S614" s="52"/>
      <c r="T614" s="52"/>
      <c r="U614" s="52"/>
      <c r="V614" s="52"/>
      <c r="W614" s="52"/>
      <c r="X614" s="52"/>
      <c r="Y614" s="52"/>
      <c r="Z614" s="52"/>
      <c r="AA614" s="52"/>
      <c r="AB614" s="52"/>
      <c r="AC614" s="52"/>
      <c r="AD614" s="52"/>
      <c r="AE614" s="52"/>
      <c r="AF614" s="52"/>
      <c r="AG614" s="52"/>
      <c r="AH614" s="52"/>
      <c r="AI614" s="52"/>
      <c r="AJ614" s="52"/>
      <c r="AK614" s="52"/>
      <c r="AL614" s="52"/>
      <c r="AM614" s="52"/>
      <c r="AN614" s="52"/>
      <c r="AO614" s="52"/>
      <c r="AP614" s="52"/>
      <c r="AQ614" s="52"/>
      <c r="AR614" s="52"/>
      <c r="AS614" s="52"/>
      <c r="AT614" s="52"/>
      <c r="AU614" s="52"/>
      <c r="AV614" s="52"/>
      <c r="AW614" s="52"/>
      <c r="AX614" s="52"/>
      <c r="AY614" s="52"/>
      <c r="AZ614" s="52"/>
      <c r="BA614" s="52"/>
      <c r="BB614" s="52"/>
      <c r="BC614" s="52"/>
      <c r="BD614" s="52"/>
      <c r="BE614" s="52"/>
      <c r="BF614" s="52"/>
      <c r="BG614" s="52"/>
    </row>
    <row r="615" spans="1:59" ht="15.75" customHeight="1">
      <c r="A615" s="58"/>
      <c r="B615" s="52"/>
      <c r="C615" s="52"/>
      <c r="D615" s="52"/>
      <c r="E615" s="52"/>
      <c r="F615" s="52"/>
      <c r="G615" s="52"/>
      <c r="H615" s="52"/>
      <c r="I615" s="52"/>
      <c r="J615" s="52"/>
      <c r="K615" s="52"/>
      <c r="L615" s="52"/>
      <c r="M615" s="52"/>
      <c r="N615" s="52"/>
      <c r="O615" s="52"/>
      <c r="P615" s="52"/>
      <c r="Q615" s="52"/>
      <c r="R615" s="52"/>
      <c r="S615" s="52"/>
      <c r="T615" s="52"/>
      <c r="U615" s="52"/>
      <c r="V615" s="52"/>
      <c r="W615" s="52"/>
      <c r="X615" s="52"/>
      <c r="Y615" s="52"/>
      <c r="Z615" s="52"/>
      <c r="AA615" s="52"/>
      <c r="AB615" s="52"/>
      <c r="AC615" s="52"/>
      <c r="AD615" s="52"/>
      <c r="AE615" s="52"/>
      <c r="AF615" s="52"/>
      <c r="AG615" s="52"/>
      <c r="AH615" s="52"/>
      <c r="AI615" s="52"/>
      <c r="AJ615" s="52"/>
      <c r="AK615" s="52"/>
      <c r="AL615" s="52"/>
      <c r="AM615" s="52"/>
      <c r="AN615" s="52"/>
      <c r="AO615" s="52"/>
      <c r="AP615" s="52"/>
      <c r="AQ615" s="52"/>
      <c r="AR615" s="52"/>
      <c r="AS615" s="52"/>
      <c r="AT615" s="52"/>
      <c r="AU615" s="52"/>
      <c r="AV615" s="52"/>
      <c r="AW615" s="52"/>
      <c r="AX615" s="52"/>
      <c r="AY615" s="52"/>
      <c r="AZ615" s="52"/>
      <c r="BA615" s="52"/>
      <c r="BB615" s="52"/>
      <c r="BC615" s="52"/>
      <c r="BD615" s="52"/>
      <c r="BE615" s="52"/>
      <c r="BF615" s="52"/>
      <c r="BG615" s="52"/>
    </row>
    <row r="616" spans="1:59" ht="15.75" customHeight="1">
      <c r="A616" s="58"/>
      <c r="B616" s="52"/>
      <c r="C616" s="52"/>
      <c r="D616" s="52"/>
      <c r="E616" s="52"/>
      <c r="F616" s="52"/>
      <c r="G616" s="52"/>
      <c r="H616" s="52"/>
      <c r="I616" s="52"/>
      <c r="J616" s="52"/>
      <c r="K616" s="52"/>
      <c r="L616" s="52"/>
      <c r="M616" s="52"/>
      <c r="N616" s="52"/>
      <c r="O616" s="52"/>
      <c r="P616" s="52"/>
      <c r="Q616" s="52"/>
      <c r="R616" s="52"/>
      <c r="S616" s="52"/>
      <c r="T616" s="52"/>
      <c r="U616" s="52"/>
      <c r="V616" s="52"/>
      <c r="W616" s="52"/>
      <c r="X616" s="52"/>
      <c r="Y616" s="52"/>
      <c r="Z616" s="52"/>
      <c r="AA616" s="52"/>
      <c r="AB616" s="52"/>
      <c r="AC616" s="52"/>
      <c r="AD616" s="52"/>
      <c r="AE616" s="52"/>
      <c r="AF616" s="52"/>
      <c r="AG616" s="52"/>
      <c r="AH616" s="52"/>
      <c r="AI616" s="52"/>
      <c r="AJ616" s="52"/>
      <c r="AK616" s="52"/>
      <c r="AL616" s="52"/>
      <c r="AM616" s="52"/>
      <c r="AN616" s="52"/>
      <c r="AO616" s="52"/>
      <c r="AP616" s="52"/>
      <c r="AQ616" s="52"/>
      <c r="AR616" s="52"/>
      <c r="AS616" s="52"/>
      <c r="AT616" s="52"/>
      <c r="AU616" s="52"/>
      <c r="AV616" s="52"/>
      <c r="AW616" s="52"/>
      <c r="AX616" s="52"/>
      <c r="AY616" s="52"/>
      <c r="AZ616" s="52"/>
      <c r="BA616" s="52"/>
      <c r="BB616" s="52"/>
      <c r="BC616" s="52"/>
      <c r="BD616" s="52"/>
      <c r="BE616" s="52"/>
      <c r="BF616" s="52"/>
      <c r="BG616" s="52"/>
    </row>
    <row r="617" spans="1:59" ht="15.75" customHeight="1">
      <c r="A617" s="58"/>
      <c r="B617" s="52"/>
      <c r="C617" s="52"/>
      <c r="D617" s="52"/>
      <c r="E617" s="52"/>
      <c r="F617" s="52"/>
      <c r="G617" s="52"/>
      <c r="H617" s="52"/>
      <c r="I617" s="52"/>
      <c r="J617" s="52"/>
      <c r="K617" s="52"/>
      <c r="L617" s="52"/>
      <c r="M617" s="52"/>
      <c r="N617" s="52"/>
      <c r="O617" s="52"/>
      <c r="P617" s="52"/>
      <c r="Q617" s="52"/>
      <c r="R617" s="52"/>
      <c r="S617" s="52"/>
      <c r="T617" s="52"/>
      <c r="U617" s="52"/>
      <c r="V617" s="52"/>
      <c r="W617" s="52"/>
      <c r="X617" s="52"/>
      <c r="Y617" s="52"/>
      <c r="Z617" s="52"/>
      <c r="AA617" s="52"/>
      <c r="AB617" s="52"/>
      <c r="AC617" s="52"/>
      <c r="AD617" s="52"/>
      <c r="AE617" s="52"/>
      <c r="AF617" s="52"/>
      <c r="AG617" s="52"/>
      <c r="AH617" s="52"/>
      <c r="AI617" s="52"/>
      <c r="AJ617" s="52"/>
      <c r="AK617" s="52"/>
      <c r="AL617" s="52"/>
      <c r="AM617" s="52"/>
      <c r="AN617" s="52"/>
      <c r="AO617" s="52"/>
      <c r="AP617" s="52"/>
      <c r="AQ617" s="52"/>
      <c r="AR617" s="52"/>
      <c r="AS617" s="52"/>
      <c r="AT617" s="52"/>
      <c r="AU617" s="52"/>
      <c r="AV617" s="52"/>
      <c r="AW617" s="52"/>
      <c r="AX617" s="52"/>
      <c r="AY617" s="52"/>
      <c r="AZ617" s="52"/>
      <c r="BA617" s="52"/>
      <c r="BB617" s="52"/>
      <c r="BC617" s="52"/>
      <c r="BD617" s="52"/>
      <c r="BE617" s="52"/>
      <c r="BF617" s="52"/>
      <c r="BG617" s="52"/>
    </row>
    <row r="618" spans="1:59" ht="15.75" customHeight="1">
      <c r="A618" s="58"/>
      <c r="B618" s="52"/>
      <c r="C618" s="52"/>
      <c r="D618" s="52"/>
      <c r="E618" s="52"/>
      <c r="F618" s="52"/>
      <c r="G618" s="52"/>
      <c r="H618" s="52"/>
      <c r="I618" s="52"/>
      <c r="J618" s="52"/>
      <c r="K618" s="52"/>
      <c r="L618" s="52"/>
      <c r="M618" s="52"/>
      <c r="N618" s="52"/>
      <c r="O618" s="52"/>
      <c r="P618" s="52"/>
      <c r="Q618" s="52"/>
      <c r="R618" s="52"/>
      <c r="S618" s="52"/>
      <c r="T618" s="52"/>
      <c r="U618" s="52"/>
      <c r="V618" s="52"/>
      <c r="W618" s="52"/>
      <c r="X618" s="52"/>
      <c r="Y618" s="52"/>
      <c r="Z618" s="52"/>
      <c r="AA618" s="52"/>
      <c r="AB618" s="52"/>
      <c r="AC618" s="52"/>
      <c r="AD618" s="52"/>
      <c r="AE618" s="52"/>
      <c r="AF618" s="52"/>
      <c r="AG618" s="52"/>
      <c r="AH618" s="52"/>
      <c r="AI618" s="52"/>
      <c r="AJ618" s="52"/>
      <c r="AK618" s="52"/>
      <c r="AL618" s="52"/>
      <c r="AM618" s="52"/>
      <c r="AN618" s="52"/>
      <c r="AO618" s="52"/>
      <c r="AP618" s="52"/>
      <c r="AQ618" s="52"/>
      <c r="AR618" s="52"/>
      <c r="AS618" s="52"/>
      <c r="AT618" s="52"/>
      <c r="AU618" s="52"/>
      <c r="AV618" s="52"/>
      <c r="AW618" s="52"/>
      <c r="AX618" s="52"/>
      <c r="AY618" s="52"/>
      <c r="AZ618" s="52"/>
      <c r="BA618" s="52"/>
      <c r="BB618" s="52"/>
      <c r="BC618" s="52"/>
      <c r="BD618" s="52"/>
      <c r="BE618" s="52"/>
      <c r="BF618" s="52"/>
      <c r="BG618" s="52"/>
    </row>
    <row r="619" spans="1:59" ht="15.75" customHeight="1">
      <c r="A619" s="58"/>
      <c r="B619" s="52"/>
      <c r="C619" s="52"/>
      <c r="D619" s="52"/>
      <c r="E619" s="52"/>
      <c r="F619" s="52"/>
      <c r="G619" s="52"/>
      <c r="H619" s="52"/>
      <c r="I619" s="52"/>
      <c r="J619" s="52"/>
      <c r="K619" s="52"/>
      <c r="L619" s="52"/>
      <c r="M619" s="52"/>
      <c r="N619" s="52"/>
      <c r="O619" s="52"/>
      <c r="P619" s="52"/>
      <c r="Q619" s="52"/>
      <c r="R619" s="52"/>
      <c r="S619" s="52"/>
      <c r="T619" s="52"/>
      <c r="U619" s="52"/>
      <c r="V619" s="52"/>
      <c r="W619" s="52"/>
      <c r="X619" s="52"/>
      <c r="Y619" s="52"/>
      <c r="Z619" s="52"/>
      <c r="AA619" s="52"/>
      <c r="AB619" s="52"/>
      <c r="AC619" s="52"/>
      <c r="AD619" s="52"/>
      <c r="AE619" s="52"/>
      <c r="AF619" s="52"/>
      <c r="AG619" s="52"/>
      <c r="AH619" s="52"/>
      <c r="AI619" s="52"/>
      <c r="AJ619" s="52"/>
      <c r="AK619" s="52"/>
      <c r="AL619" s="52"/>
      <c r="AM619" s="52"/>
      <c r="AN619" s="52"/>
      <c r="AO619" s="52"/>
      <c r="AP619" s="52"/>
      <c r="AQ619" s="52"/>
      <c r="AR619" s="52"/>
      <c r="AS619" s="52"/>
      <c r="AT619" s="52"/>
      <c r="AU619" s="52"/>
      <c r="AV619" s="52"/>
      <c r="AW619" s="52"/>
      <c r="AX619" s="52"/>
      <c r="AY619" s="52"/>
      <c r="AZ619" s="52"/>
      <c r="BA619" s="52"/>
      <c r="BB619" s="52"/>
      <c r="BC619" s="52"/>
      <c r="BD619" s="52"/>
      <c r="BE619" s="52"/>
      <c r="BF619" s="52"/>
      <c r="BG619" s="52"/>
    </row>
    <row r="620" spans="1:59" ht="15.75" customHeight="1">
      <c r="A620" s="58"/>
      <c r="B620" s="52"/>
      <c r="C620" s="52"/>
      <c r="D620" s="52"/>
      <c r="E620" s="52"/>
      <c r="F620" s="52"/>
      <c r="G620" s="52"/>
      <c r="H620" s="52"/>
      <c r="I620" s="52"/>
      <c r="J620" s="52"/>
      <c r="K620" s="52"/>
      <c r="L620" s="52"/>
      <c r="M620" s="52"/>
      <c r="N620" s="52"/>
      <c r="O620" s="52"/>
      <c r="P620" s="52"/>
      <c r="Q620" s="52"/>
      <c r="R620" s="52"/>
      <c r="S620" s="52"/>
      <c r="T620" s="52"/>
      <c r="U620" s="52"/>
      <c r="V620" s="52"/>
      <c r="W620" s="52"/>
      <c r="X620" s="52"/>
      <c r="Y620" s="52"/>
      <c r="Z620" s="52"/>
      <c r="AA620" s="52"/>
      <c r="AB620" s="52"/>
      <c r="AC620" s="52"/>
      <c r="AD620" s="52"/>
      <c r="AE620" s="52"/>
      <c r="AF620" s="52"/>
      <c r="AG620" s="52"/>
      <c r="AH620" s="52"/>
      <c r="AI620" s="52"/>
      <c r="AJ620" s="52"/>
      <c r="AK620" s="52"/>
      <c r="AL620" s="52"/>
      <c r="AM620" s="52"/>
      <c r="AN620" s="52"/>
      <c r="AO620" s="52"/>
      <c r="AP620" s="52"/>
      <c r="AQ620" s="52"/>
      <c r="AR620" s="52"/>
      <c r="AS620" s="52"/>
      <c r="AT620" s="52"/>
      <c r="AU620" s="52"/>
      <c r="AV620" s="52"/>
      <c r="AW620" s="52"/>
      <c r="AX620" s="52"/>
      <c r="AY620" s="52"/>
      <c r="AZ620" s="52"/>
      <c r="BA620" s="52"/>
      <c r="BB620" s="52"/>
      <c r="BC620" s="52"/>
      <c r="BD620" s="52"/>
      <c r="BE620" s="52"/>
      <c r="BF620" s="52"/>
      <c r="BG620" s="52"/>
    </row>
    <row r="621" spans="1:59" ht="15.75" customHeight="1">
      <c r="A621" s="58"/>
      <c r="B621" s="52"/>
      <c r="C621" s="52"/>
      <c r="D621" s="52"/>
      <c r="E621" s="52"/>
      <c r="F621" s="52"/>
      <c r="G621" s="52"/>
      <c r="H621" s="52"/>
      <c r="I621" s="52"/>
      <c r="J621" s="52"/>
      <c r="K621" s="52"/>
      <c r="L621" s="52"/>
      <c r="M621" s="52"/>
      <c r="N621" s="52"/>
      <c r="O621" s="52"/>
      <c r="P621" s="52"/>
      <c r="Q621" s="52"/>
      <c r="R621" s="52"/>
      <c r="S621" s="52"/>
      <c r="T621" s="52"/>
      <c r="U621" s="52"/>
      <c r="V621" s="52"/>
      <c r="W621" s="52"/>
      <c r="X621" s="52"/>
      <c r="Y621" s="52"/>
      <c r="Z621" s="52"/>
      <c r="AA621" s="52"/>
      <c r="AB621" s="52"/>
      <c r="AC621" s="52"/>
      <c r="AD621" s="52"/>
      <c r="AE621" s="52"/>
      <c r="AF621" s="52"/>
      <c r="AG621" s="52"/>
      <c r="AH621" s="52"/>
      <c r="AI621" s="52"/>
      <c r="AJ621" s="52"/>
      <c r="AK621" s="52"/>
      <c r="AL621" s="52"/>
      <c r="AM621" s="52"/>
      <c r="AN621" s="52"/>
      <c r="AO621" s="52"/>
      <c r="AP621" s="52"/>
      <c r="AQ621" s="52"/>
      <c r="AR621" s="52"/>
      <c r="AS621" s="52"/>
      <c r="AT621" s="52"/>
      <c r="AU621" s="52"/>
      <c r="AV621" s="52"/>
      <c r="AW621" s="52"/>
      <c r="AX621" s="52"/>
      <c r="AY621" s="52"/>
      <c r="AZ621" s="52"/>
      <c r="BA621" s="52"/>
      <c r="BB621" s="52"/>
      <c r="BC621" s="52"/>
      <c r="BD621" s="52"/>
      <c r="BE621" s="52"/>
      <c r="BF621" s="52"/>
      <c r="BG621" s="52"/>
    </row>
    <row r="622" spans="1:59" ht="15.75" customHeight="1">
      <c r="A622" s="58"/>
      <c r="B622" s="52"/>
      <c r="C622" s="52"/>
      <c r="D622" s="52"/>
      <c r="E622" s="52"/>
      <c r="F622" s="52"/>
      <c r="G622" s="52"/>
      <c r="H622" s="52"/>
      <c r="I622" s="52"/>
      <c r="J622" s="52"/>
      <c r="K622" s="52"/>
      <c r="L622" s="52"/>
      <c r="M622" s="52"/>
      <c r="N622" s="52"/>
      <c r="O622" s="52"/>
      <c r="P622" s="52"/>
      <c r="Q622" s="52"/>
      <c r="R622" s="52"/>
      <c r="S622" s="52"/>
      <c r="T622" s="52"/>
      <c r="U622" s="52"/>
      <c r="V622" s="52"/>
      <c r="W622" s="52"/>
      <c r="X622" s="52"/>
      <c r="Y622" s="52"/>
      <c r="Z622" s="52"/>
      <c r="AA622" s="52"/>
      <c r="AB622" s="52"/>
      <c r="AC622" s="52"/>
      <c r="AD622" s="52"/>
      <c r="AE622" s="52"/>
      <c r="AF622" s="52"/>
      <c r="AG622" s="52"/>
      <c r="AH622" s="52"/>
      <c r="AI622" s="52"/>
      <c r="AJ622" s="52"/>
      <c r="AK622" s="52"/>
      <c r="AL622" s="52"/>
      <c r="AM622" s="52"/>
      <c r="AN622" s="52"/>
      <c r="AO622" s="52"/>
      <c r="AP622" s="52"/>
      <c r="AQ622" s="52"/>
      <c r="AR622" s="52"/>
      <c r="AS622" s="52"/>
      <c r="AT622" s="52"/>
      <c r="AU622" s="52"/>
      <c r="AV622" s="52"/>
      <c r="AW622" s="52"/>
      <c r="AX622" s="52"/>
      <c r="AY622" s="52"/>
      <c r="AZ622" s="52"/>
      <c r="BA622" s="52"/>
      <c r="BB622" s="52"/>
      <c r="BC622" s="52"/>
      <c r="BD622" s="52"/>
      <c r="BE622" s="52"/>
      <c r="BF622" s="52"/>
      <c r="BG622" s="52"/>
    </row>
    <row r="623" spans="1:59" ht="15.75" customHeight="1">
      <c r="A623" s="58"/>
      <c r="B623" s="52"/>
      <c r="C623" s="52"/>
      <c r="D623" s="52"/>
      <c r="E623" s="52"/>
      <c r="F623" s="52"/>
      <c r="G623" s="52"/>
      <c r="H623" s="52"/>
      <c r="I623" s="52"/>
      <c r="J623" s="52"/>
      <c r="K623" s="52"/>
      <c r="L623" s="52"/>
      <c r="M623" s="52"/>
      <c r="N623" s="52"/>
      <c r="O623" s="52"/>
      <c r="P623" s="52"/>
      <c r="Q623" s="52"/>
      <c r="R623" s="52"/>
      <c r="S623" s="52"/>
      <c r="T623" s="52"/>
      <c r="U623" s="52"/>
      <c r="V623" s="52"/>
      <c r="W623" s="52"/>
      <c r="X623" s="52"/>
      <c r="Y623" s="52"/>
      <c r="Z623" s="52"/>
      <c r="AA623" s="52"/>
      <c r="AB623" s="52"/>
      <c r="AC623" s="52"/>
      <c r="AD623" s="52"/>
      <c r="AE623" s="52"/>
      <c r="AF623" s="52"/>
      <c r="AG623" s="52"/>
      <c r="AH623" s="52"/>
      <c r="AI623" s="52"/>
      <c r="AJ623" s="52"/>
      <c r="AK623" s="52"/>
      <c r="AL623" s="52"/>
      <c r="AM623" s="52"/>
      <c r="AN623" s="52"/>
      <c r="AO623" s="52"/>
      <c r="AP623" s="52"/>
      <c r="AQ623" s="52"/>
      <c r="AR623" s="52"/>
      <c r="AS623" s="52"/>
      <c r="AT623" s="52"/>
      <c r="AU623" s="52"/>
      <c r="AV623" s="52"/>
      <c r="AW623" s="52"/>
      <c r="AX623" s="52"/>
      <c r="AY623" s="52"/>
      <c r="AZ623" s="52"/>
      <c r="BA623" s="52"/>
      <c r="BB623" s="52"/>
      <c r="BC623" s="52"/>
      <c r="BD623" s="52"/>
      <c r="BE623" s="52"/>
      <c r="BF623" s="52"/>
      <c r="BG623" s="52"/>
    </row>
    <row r="624" spans="1:59" ht="15.75" customHeight="1">
      <c r="A624" s="58"/>
      <c r="B624" s="52"/>
      <c r="C624" s="52"/>
      <c r="D624" s="52"/>
      <c r="E624" s="52"/>
      <c r="F624" s="52"/>
      <c r="G624" s="52"/>
      <c r="H624" s="52"/>
      <c r="I624" s="52"/>
      <c r="J624" s="52"/>
      <c r="K624" s="52"/>
      <c r="L624" s="52"/>
      <c r="M624" s="52"/>
      <c r="N624" s="52"/>
      <c r="O624" s="52"/>
      <c r="P624" s="52"/>
      <c r="Q624" s="52"/>
      <c r="R624" s="52"/>
      <c r="S624" s="52"/>
      <c r="T624" s="52"/>
      <c r="U624" s="52"/>
      <c r="V624" s="52"/>
      <c r="W624" s="52"/>
      <c r="X624" s="52"/>
      <c r="Y624" s="52"/>
      <c r="Z624" s="52"/>
      <c r="AA624" s="52"/>
      <c r="AB624" s="52"/>
      <c r="AC624" s="52"/>
      <c r="AD624" s="52"/>
      <c r="AE624" s="52"/>
      <c r="AF624" s="52"/>
      <c r="AG624" s="52"/>
      <c r="AH624" s="52"/>
      <c r="AI624" s="52"/>
      <c r="AJ624" s="52"/>
      <c r="AK624" s="52"/>
      <c r="AL624" s="52"/>
      <c r="AM624" s="52"/>
      <c r="AN624" s="52"/>
      <c r="AO624" s="52"/>
      <c r="AP624" s="52"/>
      <c r="AQ624" s="52"/>
      <c r="AR624" s="52"/>
      <c r="AS624" s="52"/>
      <c r="AT624" s="52"/>
      <c r="AU624" s="52"/>
      <c r="AV624" s="52"/>
      <c r="AW624" s="52"/>
      <c r="AX624" s="52"/>
      <c r="AY624" s="52"/>
      <c r="AZ624" s="52"/>
      <c r="BA624" s="52"/>
      <c r="BB624" s="52"/>
      <c r="BC624" s="52"/>
      <c r="BD624" s="52"/>
      <c r="BE624" s="52"/>
      <c r="BF624" s="52"/>
      <c r="BG624" s="52"/>
    </row>
    <row r="625" spans="1:59" ht="15.75" customHeight="1">
      <c r="A625" s="58"/>
      <c r="B625" s="52"/>
      <c r="C625" s="52"/>
      <c r="D625" s="52"/>
      <c r="E625" s="52"/>
      <c r="F625" s="52"/>
      <c r="G625" s="52"/>
      <c r="H625" s="52"/>
      <c r="I625" s="52"/>
      <c r="J625" s="52"/>
      <c r="K625" s="52"/>
      <c r="L625" s="52"/>
      <c r="M625" s="52"/>
      <c r="N625" s="52"/>
      <c r="O625" s="52"/>
      <c r="P625" s="52"/>
      <c r="Q625" s="52"/>
      <c r="R625" s="52"/>
      <c r="S625" s="52"/>
      <c r="T625" s="52"/>
      <c r="U625" s="52"/>
      <c r="V625" s="52"/>
      <c r="W625" s="52"/>
      <c r="X625" s="52"/>
      <c r="Y625" s="52"/>
      <c r="Z625" s="52"/>
      <c r="AA625" s="52"/>
      <c r="AB625" s="52"/>
      <c r="AC625" s="52"/>
      <c r="AD625" s="52"/>
      <c r="AE625" s="52"/>
      <c r="AF625" s="52"/>
      <c r="AG625" s="52"/>
      <c r="AH625" s="52"/>
      <c r="AI625" s="52"/>
      <c r="AJ625" s="52"/>
      <c r="AK625" s="52"/>
      <c r="AL625" s="52"/>
      <c r="AM625" s="52"/>
      <c r="AN625" s="52"/>
      <c r="AO625" s="52"/>
      <c r="AP625" s="52"/>
      <c r="AQ625" s="52"/>
      <c r="AR625" s="52"/>
      <c r="AS625" s="52"/>
      <c r="AT625" s="52"/>
      <c r="AU625" s="52"/>
      <c r="AV625" s="52"/>
      <c r="AW625" s="52"/>
      <c r="AX625" s="52"/>
      <c r="AY625" s="52"/>
      <c r="AZ625" s="52"/>
      <c r="BA625" s="52"/>
      <c r="BB625" s="52"/>
      <c r="BC625" s="52"/>
      <c r="BD625" s="52"/>
      <c r="BE625" s="52"/>
      <c r="BF625" s="52"/>
      <c r="BG625" s="52"/>
    </row>
    <row r="626" spans="1:59" ht="15.75" customHeight="1">
      <c r="A626" s="58"/>
      <c r="B626" s="52"/>
      <c r="C626" s="52"/>
      <c r="D626" s="52"/>
      <c r="E626" s="52"/>
      <c r="F626" s="52"/>
      <c r="G626" s="52"/>
      <c r="H626" s="52"/>
      <c r="I626" s="52"/>
      <c r="J626" s="52"/>
      <c r="K626" s="52"/>
      <c r="L626" s="52"/>
      <c r="M626" s="52"/>
      <c r="N626" s="52"/>
      <c r="O626" s="52"/>
      <c r="P626" s="52"/>
      <c r="Q626" s="52"/>
      <c r="R626" s="52"/>
      <c r="S626" s="52"/>
      <c r="T626" s="52"/>
      <c r="U626" s="52"/>
      <c r="V626" s="52"/>
      <c r="W626" s="52"/>
      <c r="X626" s="52"/>
      <c r="Y626" s="52"/>
      <c r="Z626" s="52"/>
      <c r="AA626" s="52"/>
      <c r="AB626" s="52"/>
      <c r="AC626" s="52"/>
      <c r="AD626" s="52"/>
      <c r="AE626" s="52"/>
      <c r="AF626" s="52"/>
      <c r="AG626" s="52"/>
      <c r="AH626" s="52"/>
      <c r="AI626" s="52"/>
      <c r="AJ626" s="52"/>
      <c r="AK626" s="52"/>
      <c r="AL626" s="52"/>
      <c r="AM626" s="52"/>
      <c r="AN626" s="52"/>
      <c r="AO626" s="52"/>
      <c r="AP626" s="52"/>
      <c r="AQ626" s="52"/>
      <c r="AR626" s="52"/>
      <c r="AS626" s="52"/>
      <c r="AT626" s="52"/>
      <c r="AU626" s="52"/>
      <c r="AV626" s="52"/>
      <c r="AW626" s="52"/>
      <c r="AX626" s="52"/>
      <c r="AY626" s="52"/>
      <c r="AZ626" s="52"/>
      <c r="BA626" s="52"/>
      <c r="BB626" s="52"/>
      <c r="BC626" s="52"/>
      <c r="BD626" s="52"/>
      <c r="BE626" s="52"/>
      <c r="BF626" s="52"/>
      <c r="BG626" s="52"/>
    </row>
    <row r="627" spans="1:59" ht="15.75" customHeight="1">
      <c r="A627" s="58"/>
      <c r="B627" s="52"/>
      <c r="C627" s="52"/>
      <c r="D627" s="52"/>
      <c r="E627" s="52"/>
      <c r="F627" s="52"/>
      <c r="G627" s="52"/>
      <c r="H627" s="52"/>
      <c r="I627" s="52"/>
      <c r="J627" s="52"/>
      <c r="K627" s="52"/>
      <c r="L627" s="52"/>
      <c r="M627" s="52"/>
      <c r="N627" s="52"/>
      <c r="O627" s="52"/>
      <c r="P627" s="52"/>
      <c r="Q627" s="52"/>
      <c r="R627" s="52"/>
      <c r="S627" s="52"/>
      <c r="T627" s="52"/>
      <c r="U627" s="52"/>
      <c r="V627" s="52"/>
      <c r="W627" s="52"/>
      <c r="X627" s="52"/>
      <c r="Y627" s="52"/>
      <c r="Z627" s="52"/>
      <c r="AA627" s="52"/>
      <c r="AB627" s="52"/>
      <c r="AC627" s="52"/>
      <c r="AD627" s="52"/>
      <c r="AE627" s="52"/>
      <c r="AF627" s="52"/>
      <c r="AG627" s="52"/>
      <c r="AH627" s="52"/>
      <c r="AI627" s="52"/>
      <c r="AJ627" s="52"/>
      <c r="AK627" s="52"/>
      <c r="AL627" s="52"/>
      <c r="AM627" s="52"/>
      <c r="AN627" s="52"/>
      <c r="AO627" s="52"/>
      <c r="AP627" s="52"/>
      <c r="AQ627" s="52"/>
      <c r="AR627" s="52"/>
      <c r="AS627" s="52"/>
      <c r="AT627" s="52"/>
      <c r="AU627" s="52"/>
      <c r="AV627" s="52"/>
      <c r="AW627" s="52"/>
      <c r="AX627" s="52"/>
      <c r="AY627" s="52"/>
      <c r="AZ627" s="52"/>
      <c r="BA627" s="52"/>
      <c r="BB627" s="52"/>
      <c r="BC627" s="52"/>
      <c r="BD627" s="52"/>
      <c r="BE627" s="52"/>
      <c r="BF627" s="52"/>
      <c r="BG627" s="52"/>
    </row>
    <row r="628" spans="1:59" ht="15.75" customHeight="1">
      <c r="A628" s="58"/>
      <c r="B628" s="52"/>
      <c r="C628" s="52"/>
      <c r="D628" s="52"/>
      <c r="E628" s="52"/>
      <c r="F628" s="52"/>
      <c r="G628" s="52"/>
      <c r="H628" s="52"/>
      <c r="I628" s="52"/>
      <c r="J628" s="52"/>
      <c r="K628" s="52"/>
      <c r="L628" s="52"/>
      <c r="M628" s="52"/>
      <c r="N628" s="52"/>
      <c r="O628" s="52"/>
      <c r="P628" s="52"/>
      <c r="Q628" s="52"/>
      <c r="R628" s="52"/>
      <c r="S628" s="52"/>
      <c r="T628" s="52"/>
      <c r="U628" s="52"/>
      <c r="V628" s="52"/>
      <c r="W628" s="52"/>
      <c r="X628" s="52"/>
      <c r="Y628" s="52"/>
      <c r="Z628" s="52"/>
      <c r="AA628" s="52"/>
      <c r="AB628" s="52"/>
      <c r="AC628" s="52"/>
      <c r="AD628" s="52"/>
      <c r="AE628" s="52"/>
      <c r="AF628" s="52"/>
      <c r="AG628" s="52"/>
      <c r="AH628" s="52"/>
      <c r="AI628" s="52"/>
      <c r="AJ628" s="52"/>
      <c r="AK628" s="52"/>
      <c r="AL628" s="52"/>
      <c r="AM628" s="52"/>
      <c r="AN628" s="52"/>
      <c r="AO628" s="52"/>
      <c r="AP628" s="52"/>
      <c r="AQ628" s="52"/>
      <c r="AR628" s="52"/>
      <c r="AS628" s="52"/>
      <c r="AT628" s="52"/>
      <c r="AU628" s="52"/>
      <c r="AV628" s="52"/>
      <c r="AW628" s="52"/>
      <c r="AX628" s="52"/>
      <c r="AY628" s="52"/>
      <c r="AZ628" s="52"/>
      <c r="BA628" s="52"/>
      <c r="BB628" s="52"/>
      <c r="BC628" s="52"/>
      <c r="BD628" s="52"/>
      <c r="BE628" s="52"/>
      <c r="BF628" s="52"/>
      <c r="BG628" s="52"/>
    </row>
    <row r="629" spans="1:59" ht="15.75" customHeight="1">
      <c r="A629" s="58"/>
      <c r="B629" s="52"/>
      <c r="C629" s="52"/>
      <c r="D629" s="52"/>
      <c r="E629" s="52"/>
      <c r="F629" s="52"/>
      <c r="G629" s="52"/>
      <c r="H629" s="52"/>
      <c r="I629" s="52"/>
      <c r="J629" s="52"/>
      <c r="K629" s="52"/>
      <c r="L629" s="52"/>
      <c r="M629" s="52"/>
      <c r="N629" s="52"/>
      <c r="O629" s="52"/>
      <c r="P629" s="52"/>
      <c r="Q629" s="52"/>
      <c r="R629" s="52"/>
      <c r="S629" s="52"/>
      <c r="T629" s="52"/>
      <c r="U629" s="52"/>
      <c r="V629" s="52"/>
      <c r="W629" s="52"/>
      <c r="X629" s="52"/>
      <c r="Y629" s="52"/>
      <c r="Z629" s="52"/>
      <c r="AA629" s="52"/>
      <c r="AB629" s="52"/>
      <c r="AC629" s="52"/>
      <c r="AD629" s="52"/>
      <c r="AE629" s="52"/>
      <c r="AF629" s="52"/>
      <c r="AG629" s="52"/>
      <c r="AH629" s="52"/>
      <c r="AI629" s="52"/>
      <c r="AJ629" s="52"/>
      <c r="AK629" s="52"/>
      <c r="AL629" s="52"/>
      <c r="AM629" s="52"/>
      <c r="AN629" s="52"/>
      <c r="AO629" s="52"/>
      <c r="AP629" s="52"/>
      <c r="AQ629" s="52"/>
      <c r="AR629" s="52"/>
      <c r="AS629" s="52"/>
      <c r="AT629" s="52"/>
      <c r="AU629" s="52"/>
      <c r="AV629" s="52"/>
      <c r="AW629" s="52"/>
      <c r="AX629" s="52"/>
      <c r="AY629" s="52"/>
      <c r="AZ629" s="52"/>
      <c r="BA629" s="52"/>
      <c r="BB629" s="52"/>
      <c r="BC629" s="52"/>
      <c r="BD629" s="52"/>
      <c r="BE629" s="52"/>
      <c r="BF629" s="52"/>
      <c r="BG629" s="52"/>
    </row>
    <row r="630" spans="1:59" ht="15.75" customHeight="1">
      <c r="A630" s="58"/>
      <c r="B630" s="52"/>
      <c r="C630" s="52"/>
      <c r="D630" s="52"/>
      <c r="E630" s="52"/>
      <c r="F630" s="52"/>
      <c r="G630" s="52"/>
      <c r="H630" s="52"/>
      <c r="I630" s="52"/>
      <c r="J630" s="52"/>
      <c r="K630" s="52"/>
      <c r="L630" s="52"/>
      <c r="M630" s="52"/>
      <c r="N630" s="52"/>
      <c r="O630" s="52"/>
      <c r="P630" s="52"/>
      <c r="Q630" s="52"/>
      <c r="R630" s="52"/>
      <c r="S630" s="52"/>
      <c r="T630" s="52"/>
      <c r="U630" s="52"/>
      <c r="V630" s="52"/>
      <c r="W630" s="52"/>
      <c r="X630" s="52"/>
      <c r="Y630" s="52"/>
      <c r="Z630" s="52"/>
      <c r="AA630" s="52"/>
      <c r="AB630" s="52"/>
      <c r="AC630" s="52"/>
      <c r="AD630" s="52"/>
      <c r="AE630" s="52"/>
      <c r="AF630" s="52"/>
      <c r="AG630" s="52"/>
      <c r="AH630" s="52"/>
      <c r="AI630" s="52"/>
      <c r="AJ630" s="52"/>
      <c r="AK630" s="52"/>
      <c r="AL630" s="52"/>
      <c r="AM630" s="52"/>
      <c r="AN630" s="52"/>
      <c r="AO630" s="52"/>
      <c r="AP630" s="52"/>
      <c r="AQ630" s="52"/>
      <c r="AR630" s="52"/>
      <c r="AS630" s="52"/>
      <c r="AT630" s="52"/>
      <c r="AU630" s="52"/>
      <c r="AV630" s="52"/>
      <c r="AW630" s="52"/>
      <c r="AX630" s="52"/>
      <c r="AY630" s="52"/>
      <c r="AZ630" s="52"/>
      <c r="BA630" s="52"/>
      <c r="BB630" s="52"/>
      <c r="BC630" s="52"/>
      <c r="BD630" s="52"/>
      <c r="BE630" s="52"/>
      <c r="BF630" s="52"/>
      <c r="BG630" s="52"/>
    </row>
    <row r="631" spans="1:59" ht="15.75" customHeight="1">
      <c r="A631" s="58"/>
      <c r="B631" s="52"/>
      <c r="C631" s="52"/>
      <c r="D631" s="52"/>
      <c r="E631" s="52"/>
      <c r="F631" s="52"/>
      <c r="G631" s="52"/>
      <c r="H631" s="52"/>
      <c r="I631" s="52"/>
      <c r="J631" s="52"/>
      <c r="K631" s="52"/>
      <c r="L631" s="52"/>
      <c r="M631" s="52"/>
      <c r="N631" s="52"/>
      <c r="O631" s="52"/>
      <c r="P631" s="52"/>
      <c r="Q631" s="52"/>
      <c r="R631" s="52"/>
      <c r="S631" s="52"/>
      <c r="T631" s="52"/>
      <c r="U631" s="52"/>
      <c r="V631" s="52"/>
      <c r="W631" s="52"/>
      <c r="X631" s="52"/>
      <c r="Y631" s="52"/>
      <c r="Z631" s="52"/>
      <c r="AA631" s="52"/>
      <c r="AB631" s="52"/>
      <c r="AC631" s="52"/>
      <c r="AD631" s="52"/>
      <c r="AE631" s="52"/>
      <c r="AF631" s="52"/>
      <c r="AG631" s="52"/>
      <c r="AH631" s="52"/>
      <c r="AI631" s="52"/>
      <c r="AJ631" s="52"/>
      <c r="AK631" s="52"/>
      <c r="AL631" s="52"/>
      <c r="AM631" s="52"/>
      <c r="AN631" s="52"/>
      <c r="AO631" s="52"/>
      <c r="AP631" s="52"/>
      <c r="AQ631" s="52"/>
      <c r="AR631" s="52"/>
      <c r="AS631" s="52"/>
      <c r="AT631" s="52"/>
      <c r="AU631" s="52"/>
      <c r="AV631" s="52"/>
      <c r="AW631" s="52"/>
      <c r="AX631" s="52"/>
      <c r="AY631" s="52"/>
      <c r="AZ631" s="52"/>
      <c r="BA631" s="52"/>
      <c r="BB631" s="52"/>
      <c r="BC631" s="52"/>
      <c r="BD631" s="52"/>
      <c r="BE631" s="52"/>
      <c r="BF631" s="52"/>
      <c r="BG631" s="52"/>
    </row>
    <row r="632" spans="1:59" ht="15.75" customHeight="1">
      <c r="A632" s="58"/>
      <c r="B632" s="52"/>
      <c r="C632" s="52"/>
      <c r="D632" s="52"/>
      <c r="E632" s="52"/>
      <c r="F632" s="52"/>
      <c r="G632" s="52"/>
      <c r="H632" s="52"/>
      <c r="I632" s="52"/>
      <c r="J632" s="52"/>
      <c r="K632" s="52"/>
      <c r="L632" s="52"/>
      <c r="M632" s="52"/>
      <c r="N632" s="52"/>
      <c r="O632" s="52"/>
      <c r="P632" s="52"/>
      <c r="Q632" s="52"/>
      <c r="R632" s="52"/>
      <c r="S632" s="52"/>
      <c r="T632" s="52"/>
      <c r="U632" s="52"/>
      <c r="V632" s="52"/>
      <c r="W632" s="52"/>
      <c r="X632" s="52"/>
      <c r="Y632" s="52"/>
      <c r="Z632" s="52"/>
      <c r="AA632" s="52"/>
      <c r="AB632" s="52"/>
      <c r="AC632" s="52"/>
      <c r="AD632" s="52"/>
      <c r="AE632" s="52"/>
      <c r="AF632" s="52"/>
      <c r="AG632" s="52"/>
      <c r="AH632" s="52"/>
      <c r="AI632" s="52"/>
      <c r="AJ632" s="52"/>
      <c r="AK632" s="52"/>
      <c r="AL632" s="52"/>
      <c r="AM632" s="52"/>
      <c r="AN632" s="52"/>
      <c r="AO632" s="52"/>
      <c r="AP632" s="52"/>
      <c r="AQ632" s="52"/>
      <c r="AR632" s="52"/>
      <c r="AS632" s="52"/>
      <c r="AT632" s="52"/>
      <c r="AU632" s="52"/>
      <c r="AV632" s="52"/>
      <c r="AW632" s="52"/>
      <c r="AX632" s="52"/>
      <c r="AY632" s="52"/>
      <c r="AZ632" s="52"/>
      <c r="BA632" s="52"/>
      <c r="BB632" s="52"/>
      <c r="BC632" s="52"/>
      <c r="BD632" s="52"/>
      <c r="BE632" s="52"/>
      <c r="BF632" s="52"/>
      <c r="BG632" s="52"/>
    </row>
    <row r="633" spans="1:59" ht="15.75" customHeight="1">
      <c r="A633" s="58"/>
      <c r="B633" s="52"/>
      <c r="C633" s="52"/>
      <c r="D633" s="52"/>
      <c r="E633" s="52"/>
      <c r="F633" s="52"/>
      <c r="G633" s="52"/>
      <c r="H633" s="52"/>
      <c r="I633" s="52"/>
      <c r="J633" s="52"/>
      <c r="K633" s="52"/>
      <c r="L633" s="52"/>
      <c r="M633" s="52"/>
      <c r="N633" s="52"/>
      <c r="O633" s="52"/>
      <c r="P633" s="52"/>
      <c r="Q633" s="52"/>
      <c r="R633" s="52"/>
      <c r="S633" s="52"/>
      <c r="T633" s="52"/>
      <c r="U633" s="52"/>
      <c r="V633" s="52"/>
      <c r="W633" s="52"/>
      <c r="X633" s="52"/>
      <c r="Y633" s="52"/>
      <c r="Z633" s="52"/>
      <c r="AA633" s="52"/>
      <c r="AB633" s="52"/>
      <c r="AC633" s="52"/>
      <c r="AD633" s="52"/>
      <c r="AE633" s="52"/>
      <c r="AF633" s="52"/>
      <c r="AG633" s="52"/>
      <c r="AH633" s="52"/>
      <c r="AI633" s="52"/>
      <c r="AJ633" s="52"/>
      <c r="AK633" s="52"/>
      <c r="AL633" s="52"/>
      <c r="AM633" s="52"/>
      <c r="AN633" s="52"/>
      <c r="AO633" s="52"/>
      <c r="AP633" s="52"/>
      <c r="AQ633" s="52"/>
      <c r="AR633" s="52"/>
      <c r="AS633" s="52"/>
      <c r="AT633" s="52"/>
      <c r="AU633" s="52"/>
      <c r="AV633" s="52"/>
      <c r="AW633" s="52"/>
      <c r="AX633" s="52"/>
      <c r="AY633" s="52"/>
      <c r="AZ633" s="52"/>
      <c r="BA633" s="52"/>
      <c r="BB633" s="52"/>
      <c r="BC633" s="52"/>
      <c r="BD633" s="52"/>
      <c r="BE633" s="52"/>
      <c r="BF633" s="52"/>
      <c r="BG633" s="52"/>
    </row>
    <row r="634" spans="1:59" ht="15.75" customHeight="1">
      <c r="A634" s="58"/>
      <c r="B634" s="52"/>
      <c r="C634" s="52"/>
      <c r="D634" s="52"/>
      <c r="E634" s="52"/>
      <c r="F634" s="52"/>
      <c r="G634" s="52"/>
      <c r="H634" s="52"/>
      <c r="I634" s="52"/>
      <c r="J634" s="52"/>
      <c r="K634" s="52"/>
      <c r="L634" s="52"/>
      <c r="M634" s="52"/>
      <c r="N634" s="52"/>
      <c r="O634" s="52"/>
      <c r="P634" s="52"/>
      <c r="Q634" s="52"/>
      <c r="R634" s="52"/>
      <c r="S634" s="52"/>
      <c r="T634" s="52"/>
      <c r="U634" s="52"/>
      <c r="V634" s="52"/>
      <c r="W634" s="52"/>
      <c r="X634" s="52"/>
      <c r="Y634" s="52"/>
      <c r="Z634" s="52"/>
      <c r="AA634" s="52"/>
      <c r="AB634" s="52"/>
      <c r="AC634" s="52"/>
      <c r="AD634" s="52"/>
      <c r="AE634" s="52"/>
      <c r="AF634" s="52"/>
      <c r="AG634" s="52"/>
      <c r="AH634" s="52"/>
      <c r="AI634" s="52"/>
      <c r="AJ634" s="52"/>
      <c r="AK634" s="52"/>
      <c r="AL634" s="52"/>
      <c r="AM634" s="52"/>
      <c r="AN634" s="52"/>
      <c r="AO634" s="52"/>
      <c r="AP634" s="52"/>
      <c r="AQ634" s="52"/>
      <c r="AR634" s="52"/>
      <c r="AS634" s="52"/>
      <c r="AT634" s="52"/>
      <c r="AU634" s="52"/>
      <c r="AV634" s="52"/>
      <c r="AW634" s="52"/>
      <c r="AX634" s="52"/>
      <c r="AY634" s="52"/>
      <c r="AZ634" s="52"/>
      <c r="BA634" s="52"/>
      <c r="BB634" s="52"/>
      <c r="BC634" s="52"/>
      <c r="BD634" s="52"/>
      <c r="BE634" s="52"/>
      <c r="BF634" s="52"/>
      <c r="BG634" s="52"/>
    </row>
    <row r="635" spans="1:59" ht="15.75" customHeight="1">
      <c r="A635" s="58"/>
      <c r="B635" s="52"/>
      <c r="C635" s="52"/>
      <c r="D635" s="52"/>
      <c r="E635" s="52"/>
      <c r="F635" s="52"/>
      <c r="G635" s="52"/>
      <c r="H635" s="52"/>
      <c r="I635" s="52"/>
      <c r="J635" s="52"/>
      <c r="K635" s="52"/>
      <c r="L635" s="52"/>
      <c r="M635" s="52"/>
      <c r="N635" s="52"/>
      <c r="O635" s="52"/>
      <c r="P635" s="52"/>
      <c r="Q635" s="52"/>
      <c r="R635" s="52"/>
      <c r="S635" s="52"/>
      <c r="T635" s="52"/>
      <c r="U635" s="52"/>
      <c r="V635" s="52"/>
      <c r="W635" s="52"/>
      <c r="X635" s="52"/>
      <c r="Y635" s="52"/>
      <c r="Z635" s="52"/>
      <c r="AA635" s="52"/>
      <c r="AB635" s="52"/>
      <c r="AC635" s="52"/>
      <c r="AD635" s="52"/>
      <c r="AE635" s="52"/>
      <c r="AF635" s="52"/>
      <c r="AG635" s="52"/>
      <c r="AH635" s="52"/>
      <c r="AI635" s="52"/>
      <c r="AJ635" s="52"/>
      <c r="AK635" s="52"/>
      <c r="AL635" s="52"/>
      <c r="AM635" s="52"/>
      <c r="AN635" s="52"/>
      <c r="AO635" s="52"/>
      <c r="AP635" s="52"/>
      <c r="AQ635" s="52"/>
      <c r="AR635" s="52"/>
      <c r="AS635" s="52"/>
      <c r="AT635" s="52"/>
      <c r="AU635" s="52"/>
      <c r="AV635" s="52"/>
      <c r="AW635" s="52"/>
      <c r="AX635" s="52"/>
      <c r="AY635" s="52"/>
      <c r="AZ635" s="52"/>
      <c r="BA635" s="52"/>
      <c r="BB635" s="52"/>
      <c r="BC635" s="52"/>
      <c r="BD635" s="52"/>
      <c r="BE635" s="52"/>
      <c r="BF635" s="52"/>
      <c r="BG635" s="52"/>
    </row>
    <row r="636" spans="1:59" ht="15.75" customHeight="1">
      <c r="A636" s="58"/>
      <c r="B636" s="52"/>
      <c r="C636" s="52"/>
      <c r="D636" s="52"/>
      <c r="E636" s="52"/>
      <c r="F636" s="52"/>
      <c r="G636" s="52"/>
      <c r="H636" s="52"/>
      <c r="I636" s="52"/>
      <c r="J636" s="52"/>
      <c r="K636" s="52"/>
      <c r="L636" s="52"/>
      <c r="M636" s="52"/>
      <c r="N636" s="52"/>
      <c r="O636" s="52"/>
      <c r="P636" s="52"/>
      <c r="Q636" s="52"/>
      <c r="R636" s="52"/>
      <c r="S636" s="52"/>
      <c r="T636" s="52"/>
      <c r="U636" s="52"/>
      <c r="V636" s="52"/>
      <c r="W636" s="52"/>
      <c r="X636" s="52"/>
      <c r="Y636" s="52"/>
      <c r="Z636" s="52"/>
      <c r="AA636" s="52"/>
      <c r="AB636" s="52"/>
      <c r="AC636" s="52"/>
      <c r="AD636" s="52"/>
      <c r="AE636" s="52"/>
      <c r="AF636" s="52"/>
      <c r="AG636" s="52"/>
      <c r="AH636" s="52"/>
      <c r="AI636" s="52"/>
      <c r="AJ636" s="52"/>
      <c r="AK636" s="52"/>
      <c r="AL636" s="52"/>
      <c r="AM636" s="52"/>
      <c r="AN636" s="52"/>
      <c r="AO636" s="52"/>
      <c r="AP636" s="52"/>
      <c r="AQ636" s="52"/>
      <c r="AR636" s="52"/>
      <c r="AS636" s="52"/>
      <c r="AT636" s="52"/>
      <c r="AU636" s="52"/>
      <c r="AV636" s="52"/>
      <c r="AW636" s="52"/>
      <c r="AX636" s="52"/>
      <c r="AY636" s="52"/>
      <c r="AZ636" s="52"/>
      <c r="BA636" s="52"/>
      <c r="BB636" s="52"/>
      <c r="BC636" s="52"/>
      <c r="BD636" s="52"/>
      <c r="BE636" s="52"/>
      <c r="BF636" s="52"/>
      <c r="BG636" s="52"/>
    </row>
    <row r="637" spans="1:59" ht="15.75" customHeight="1">
      <c r="A637" s="58"/>
      <c r="B637" s="52"/>
      <c r="C637" s="52"/>
      <c r="D637" s="52"/>
      <c r="E637" s="52"/>
      <c r="F637" s="52"/>
      <c r="G637" s="52"/>
      <c r="H637" s="52"/>
      <c r="I637" s="52"/>
      <c r="J637" s="52"/>
      <c r="K637" s="52"/>
      <c r="L637" s="52"/>
      <c r="M637" s="52"/>
      <c r="N637" s="52"/>
      <c r="O637" s="52"/>
      <c r="P637" s="52"/>
      <c r="Q637" s="52"/>
      <c r="R637" s="52"/>
      <c r="S637" s="52"/>
      <c r="T637" s="52"/>
      <c r="U637" s="52"/>
      <c r="V637" s="52"/>
      <c r="W637" s="52"/>
      <c r="X637" s="52"/>
      <c r="Y637" s="52"/>
      <c r="Z637" s="52"/>
      <c r="AA637" s="52"/>
      <c r="AB637" s="52"/>
      <c r="AC637" s="52"/>
      <c r="AD637" s="52"/>
      <c r="AE637" s="52"/>
      <c r="AF637" s="52"/>
      <c r="AG637" s="52"/>
      <c r="AH637" s="52"/>
      <c r="AI637" s="52"/>
      <c r="AJ637" s="52"/>
      <c r="AK637" s="52"/>
      <c r="AL637" s="52"/>
      <c r="AM637" s="52"/>
      <c r="AN637" s="52"/>
      <c r="AO637" s="52"/>
      <c r="AP637" s="52"/>
      <c r="AQ637" s="52"/>
      <c r="AR637" s="52"/>
      <c r="AS637" s="52"/>
      <c r="AT637" s="52"/>
      <c r="AU637" s="52"/>
      <c r="AV637" s="52"/>
      <c r="AW637" s="52"/>
      <c r="AX637" s="52"/>
      <c r="AY637" s="52"/>
      <c r="AZ637" s="52"/>
      <c r="BA637" s="52"/>
      <c r="BB637" s="52"/>
      <c r="BC637" s="52"/>
      <c r="BD637" s="52"/>
      <c r="BE637" s="52"/>
      <c r="BF637" s="52"/>
      <c r="BG637" s="52"/>
    </row>
    <row r="638" spans="1:59" ht="15.75" customHeight="1">
      <c r="A638" s="58"/>
      <c r="B638" s="52"/>
      <c r="C638" s="52"/>
      <c r="D638" s="52"/>
      <c r="E638" s="52"/>
      <c r="F638" s="52"/>
      <c r="G638" s="52"/>
      <c r="H638" s="52"/>
      <c r="I638" s="52"/>
      <c r="J638" s="52"/>
      <c r="K638" s="52"/>
      <c r="L638" s="52"/>
      <c r="M638" s="52"/>
      <c r="N638" s="52"/>
      <c r="O638" s="52"/>
      <c r="P638" s="52"/>
      <c r="Q638" s="52"/>
      <c r="R638" s="52"/>
      <c r="S638" s="52"/>
      <c r="T638" s="52"/>
      <c r="U638" s="52"/>
      <c r="V638" s="52"/>
      <c r="W638" s="52"/>
      <c r="X638" s="52"/>
      <c r="Y638" s="52"/>
      <c r="Z638" s="52"/>
      <c r="AA638" s="52"/>
      <c r="AB638" s="52"/>
      <c r="AC638" s="52"/>
      <c r="AD638" s="52"/>
      <c r="AE638" s="52"/>
      <c r="AF638" s="52"/>
      <c r="AG638" s="52"/>
      <c r="AH638" s="52"/>
      <c r="AI638" s="52"/>
      <c r="AJ638" s="52"/>
      <c r="AK638" s="52"/>
      <c r="AL638" s="52"/>
      <c r="AM638" s="52"/>
      <c r="AN638" s="52"/>
      <c r="AO638" s="52"/>
      <c r="AP638" s="52"/>
      <c r="AQ638" s="52"/>
      <c r="AR638" s="52"/>
      <c r="AS638" s="52"/>
      <c r="AT638" s="52"/>
      <c r="AU638" s="52"/>
      <c r="AV638" s="52"/>
      <c r="AW638" s="52"/>
      <c r="AX638" s="52"/>
      <c r="AY638" s="52"/>
      <c r="AZ638" s="52"/>
      <c r="BA638" s="52"/>
      <c r="BB638" s="52"/>
      <c r="BC638" s="52"/>
      <c r="BD638" s="52"/>
      <c r="BE638" s="52"/>
      <c r="BF638" s="52"/>
      <c r="BG638" s="52"/>
    </row>
    <row r="639" spans="1:59" ht="15.75" customHeight="1">
      <c r="A639" s="58"/>
      <c r="B639" s="52"/>
      <c r="C639" s="52"/>
      <c r="D639" s="52"/>
      <c r="E639" s="52"/>
      <c r="F639" s="52"/>
      <c r="G639" s="52"/>
      <c r="H639" s="52"/>
      <c r="I639" s="52"/>
      <c r="J639" s="52"/>
      <c r="K639" s="52"/>
      <c r="L639" s="52"/>
      <c r="M639" s="52"/>
      <c r="N639" s="52"/>
      <c r="O639" s="52"/>
      <c r="P639" s="52"/>
      <c r="Q639" s="52"/>
      <c r="R639" s="52"/>
      <c r="S639" s="52"/>
      <c r="T639" s="52"/>
      <c r="U639" s="52"/>
      <c r="V639" s="52"/>
      <c r="W639" s="52"/>
      <c r="X639" s="52"/>
      <c r="Y639" s="52"/>
      <c r="Z639" s="52"/>
      <c r="AA639" s="52"/>
      <c r="AB639" s="52"/>
      <c r="AC639" s="52"/>
      <c r="AD639" s="52"/>
      <c r="AE639" s="52"/>
      <c r="AF639" s="52"/>
      <c r="AG639" s="52"/>
      <c r="AH639" s="52"/>
      <c r="AI639" s="52"/>
      <c r="AJ639" s="52"/>
      <c r="AK639" s="52"/>
      <c r="AL639" s="52"/>
      <c r="AM639" s="52"/>
      <c r="AN639" s="52"/>
      <c r="AO639" s="52"/>
      <c r="AP639" s="52"/>
      <c r="AQ639" s="52"/>
      <c r="AR639" s="52"/>
      <c r="AS639" s="52"/>
      <c r="AT639" s="52"/>
      <c r="AU639" s="52"/>
      <c r="AV639" s="52"/>
      <c r="AW639" s="52"/>
      <c r="AX639" s="52"/>
      <c r="AY639" s="52"/>
      <c r="AZ639" s="52"/>
      <c r="BA639" s="52"/>
      <c r="BB639" s="52"/>
      <c r="BC639" s="52"/>
      <c r="BD639" s="52"/>
      <c r="BE639" s="52"/>
      <c r="BF639" s="52"/>
      <c r="BG639" s="52"/>
    </row>
    <row r="640" spans="1:59" ht="15.75" customHeight="1">
      <c r="A640" s="58"/>
      <c r="B640" s="52"/>
      <c r="C640" s="52"/>
      <c r="D640" s="52"/>
      <c r="E640" s="52"/>
      <c r="F640" s="52"/>
      <c r="G640" s="52"/>
      <c r="H640" s="52"/>
      <c r="I640" s="52"/>
      <c r="J640" s="52"/>
      <c r="K640" s="52"/>
      <c r="L640" s="52"/>
      <c r="M640" s="52"/>
      <c r="N640" s="52"/>
      <c r="O640" s="52"/>
      <c r="P640" s="52"/>
      <c r="Q640" s="52"/>
      <c r="R640" s="52"/>
      <c r="S640" s="52"/>
      <c r="T640" s="52"/>
      <c r="U640" s="52"/>
      <c r="V640" s="52"/>
      <c r="W640" s="52"/>
      <c r="X640" s="52"/>
      <c r="Y640" s="52"/>
      <c r="Z640" s="52"/>
      <c r="AA640" s="52"/>
      <c r="AB640" s="52"/>
      <c r="AC640" s="52"/>
      <c r="AD640" s="52"/>
      <c r="AE640" s="52"/>
      <c r="AF640" s="52"/>
      <c r="AG640" s="52"/>
      <c r="AH640" s="52"/>
      <c r="AI640" s="52"/>
      <c r="AJ640" s="52"/>
      <c r="AK640" s="52"/>
      <c r="AL640" s="52"/>
      <c r="AM640" s="52"/>
      <c r="AN640" s="52"/>
      <c r="AO640" s="52"/>
      <c r="AP640" s="52"/>
      <c r="AQ640" s="52"/>
      <c r="AR640" s="52"/>
      <c r="AS640" s="52"/>
      <c r="AT640" s="52"/>
      <c r="AU640" s="52"/>
      <c r="AV640" s="52"/>
      <c r="AW640" s="52"/>
      <c r="AX640" s="52"/>
      <c r="AY640" s="52"/>
      <c r="AZ640" s="52"/>
      <c r="BA640" s="52"/>
      <c r="BB640" s="52"/>
      <c r="BC640" s="52"/>
      <c r="BD640" s="52"/>
      <c r="BE640" s="52"/>
      <c r="BF640" s="52"/>
      <c r="BG640" s="52"/>
    </row>
    <row r="641" spans="1:59" ht="15.75" customHeight="1">
      <c r="A641" s="58"/>
      <c r="B641" s="52"/>
      <c r="C641" s="52"/>
      <c r="D641" s="52"/>
      <c r="E641" s="52"/>
      <c r="F641" s="52"/>
      <c r="G641" s="52"/>
      <c r="H641" s="52"/>
      <c r="I641" s="52"/>
      <c r="J641" s="52"/>
      <c r="K641" s="52"/>
      <c r="L641" s="52"/>
      <c r="M641" s="52"/>
      <c r="N641" s="52"/>
      <c r="O641" s="52"/>
      <c r="P641" s="52"/>
      <c r="Q641" s="52"/>
      <c r="R641" s="52"/>
      <c r="S641" s="52"/>
      <c r="T641" s="52"/>
      <c r="U641" s="52"/>
      <c r="V641" s="52"/>
      <c r="W641" s="52"/>
      <c r="X641" s="52"/>
      <c r="Y641" s="52"/>
      <c r="Z641" s="52"/>
      <c r="AA641" s="52"/>
      <c r="AB641" s="52"/>
      <c r="AC641" s="52"/>
      <c r="AD641" s="52"/>
      <c r="AE641" s="52"/>
      <c r="AF641" s="52"/>
      <c r="AG641" s="52"/>
      <c r="AH641" s="52"/>
      <c r="AI641" s="52"/>
      <c r="AJ641" s="52"/>
      <c r="AK641" s="52"/>
      <c r="AL641" s="52"/>
      <c r="AM641" s="52"/>
      <c r="AN641" s="52"/>
      <c r="AO641" s="52"/>
      <c r="AP641" s="52"/>
      <c r="AQ641" s="52"/>
      <c r="AR641" s="52"/>
      <c r="AS641" s="52"/>
      <c r="AT641" s="52"/>
      <c r="AU641" s="52"/>
      <c r="AV641" s="52"/>
      <c r="AW641" s="52"/>
      <c r="AX641" s="52"/>
      <c r="AY641" s="52"/>
      <c r="AZ641" s="52"/>
      <c r="BA641" s="52"/>
      <c r="BB641" s="52"/>
      <c r="BC641" s="52"/>
      <c r="BD641" s="52"/>
      <c r="BE641" s="52"/>
      <c r="BF641" s="52"/>
      <c r="BG641" s="52"/>
    </row>
    <row r="642" spans="1:59" ht="15.75" customHeight="1">
      <c r="A642" s="58"/>
      <c r="B642" s="52"/>
      <c r="C642" s="52"/>
      <c r="D642" s="52"/>
      <c r="E642" s="52"/>
      <c r="F642" s="52"/>
      <c r="G642" s="52"/>
      <c r="H642" s="52"/>
      <c r="I642" s="52"/>
      <c r="J642" s="52"/>
      <c r="K642" s="52"/>
      <c r="L642" s="52"/>
      <c r="M642" s="52"/>
      <c r="N642" s="52"/>
      <c r="O642" s="52"/>
      <c r="P642" s="52"/>
      <c r="Q642" s="52"/>
      <c r="R642" s="52"/>
      <c r="S642" s="52"/>
      <c r="T642" s="52"/>
      <c r="U642" s="52"/>
      <c r="V642" s="52"/>
      <c r="W642" s="52"/>
      <c r="X642" s="52"/>
      <c r="Y642" s="52"/>
      <c r="Z642" s="52"/>
      <c r="AA642" s="52"/>
      <c r="AB642" s="52"/>
      <c r="AC642" s="52"/>
      <c r="AD642" s="52"/>
      <c r="AE642" s="52"/>
      <c r="AF642" s="52"/>
      <c r="AG642" s="52"/>
      <c r="AH642" s="52"/>
      <c r="AI642" s="52"/>
      <c r="AJ642" s="52"/>
      <c r="AK642" s="52"/>
      <c r="AL642" s="52"/>
      <c r="AM642" s="52"/>
      <c r="AN642" s="52"/>
      <c r="AO642" s="52"/>
      <c r="AP642" s="52"/>
      <c r="AQ642" s="52"/>
      <c r="AR642" s="52"/>
      <c r="AS642" s="52"/>
      <c r="AT642" s="52"/>
      <c r="AU642" s="52"/>
      <c r="AV642" s="52"/>
      <c r="AW642" s="52"/>
      <c r="AX642" s="52"/>
      <c r="AY642" s="52"/>
      <c r="AZ642" s="52"/>
      <c r="BA642" s="52"/>
      <c r="BB642" s="52"/>
      <c r="BC642" s="52"/>
      <c r="BD642" s="52"/>
      <c r="BE642" s="52"/>
      <c r="BF642" s="52"/>
      <c r="BG642" s="52"/>
    </row>
    <row r="643" spans="1:59" ht="15.75" customHeight="1">
      <c r="A643" s="58"/>
      <c r="B643" s="52"/>
      <c r="C643" s="52"/>
      <c r="D643" s="52"/>
      <c r="E643" s="52"/>
      <c r="F643" s="52"/>
      <c r="G643" s="52"/>
      <c r="H643" s="52"/>
      <c r="I643" s="52"/>
      <c r="J643" s="52"/>
      <c r="K643" s="52"/>
      <c r="L643" s="52"/>
      <c r="M643" s="52"/>
      <c r="N643" s="52"/>
      <c r="O643" s="52"/>
      <c r="P643" s="52"/>
      <c r="Q643" s="52"/>
      <c r="R643" s="52"/>
      <c r="S643" s="52"/>
      <c r="T643" s="52"/>
      <c r="U643" s="52"/>
      <c r="V643" s="52"/>
      <c r="W643" s="52"/>
      <c r="X643" s="52"/>
      <c r="Y643" s="52"/>
      <c r="Z643" s="52"/>
      <c r="AA643" s="52"/>
      <c r="AB643" s="52"/>
      <c r="AC643" s="52"/>
      <c r="AD643" s="52"/>
      <c r="AE643" s="52"/>
      <c r="AF643" s="52"/>
      <c r="AG643" s="52"/>
      <c r="AH643" s="52"/>
      <c r="AI643" s="52"/>
      <c r="AJ643" s="52"/>
      <c r="AK643" s="52"/>
      <c r="AL643" s="52"/>
      <c r="AM643" s="52"/>
      <c r="AN643" s="52"/>
      <c r="AO643" s="52"/>
      <c r="AP643" s="52"/>
      <c r="AQ643" s="52"/>
      <c r="AR643" s="52"/>
      <c r="AS643" s="52"/>
      <c r="AT643" s="52"/>
      <c r="AU643" s="52"/>
      <c r="AV643" s="52"/>
      <c r="AW643" s="52"/>
      <c r="AX643" s="52"/>
      <c r="AY643" s="52"/>
      <c r="AZ643" s="52"/>
      <c r="BA643" s="52"/>
      <c r="BB643" s="52"/>
      <c r="BC643" s="52"/>
      <c r="BD643" s="52"/>
      <c r="BE643" s="52"/>
      <c r="BF643" s="52"/>
      <c r="BG643" s="52"/>
    </row>
    <row r="644" spans="1:59" ht="15.75" customHeight="1">
      <c r="A644" s="58"/>
      <c r="B644" s="52"/>
      <c r="C644" s="52"/>
      <c r="D644" s="52"/>
      <c r="E644" s="52"/>
      <c r="F644" s="52"/>
      <c r="G644" s="52"/>
      <c r="H644" s="52"/>
      <c r="I644" s="52"/>
      <c r="J644" s="52"/>
      <c r="K644" s="52"/>
      <c r="L644" s="52"/>
      <c r="M644" s="52"/>
      <c r="N644" s="52"/>
      <c r="O644" s="52"/>
      <c r="P644" s="52"/>
      <c r="Q644" s="52"/>
      <c r="R644" s="52"/>
      <c r="S644" s="52"/>
      <c r="T644" s="52"/>
      <c r="U644" s="52"/>
      <c r="V644" s="52"/>
      <c r="W644" s="52"/>
      <c r="X644" s="52"/>
      <c r="Y644" s="52"/>
      <c r="Z644" s="52"/>
      <c r="AA644" s="52"/>
      <c r="AB644" s="52"/>
      <c r="AC644" s="52"/>
      <c r="AD644" s="52"/>
      <c r="AE644" s="52"/>
      <c r="AF644" s="52"/>
      <c r="AG644" s="52"/>
      <c r="AH644" s="52"/>
      <c r="AI644" s="52"/>
      <c r="AJ644" s="52"/>
      <c r="AK644" s="52"/>
      <c r="AL644" s="52"/>
      <c r="AM644" s="52"/>
      <c r="AN644" s="52"/>
      <c r="AO644" s="52"/>
      <c r="AP644" s="52"/>
      <c r="AQ644" s="52"/>
      <c r="AR644" s="52"/>
      <c r="AS644" s="52"/>
      <c r="AT644" s="52"/>
      <c r="AU644" s="52"/>
      <c r="AV644" s="52"/>
      <c r="AW644" s="52"/>
      <c r="AX644" s="52"/>
      <c r="AY644" s="52"/>
      <c r="AZ644" s="52"/>
      <c r="BA644" s="52"/>
      <c r="BB644" s="52"/>
      <c r="BC644" s="52"/>
      <c r="BD644" s="52"/>
      <c r="BE644" s="52"/>
      <c r="BF644" s="52"/>
      <c r="BG644" s="52"/>
    </row>
    <row r="645" spans="1:59" ht="15.75" customHeight="1">
      <c r="A645" s="58"/>
      <c r="B645" s="52"/>
      <c r="C645" s="52"/>
      <c r="D645" s="52"/>
      <c r="E645" s="52"/>
      <c r="F645" s="52"/>
      <c r="G645" s="52"/>
      <c r="H645" s="52"/>
      <c r="I645" s="52"/>
      <c r="J645" s="52"/>
      <c r="K645" s="52"/>
      <c r="L645" s="52"/>
      <c r="M645" s="52"/>
      <c r="N645" s="52"/>
      <c r="O645" s="52"/>
      <c r="P645" s="52"/>
      <c r="Q645" s="52"/>
      <c r="R645" s="52"/>
      <c r="S645" s="52"/>
      <c r="T645" s="52"/>
      <c r="U645" s="52"/>
      <c r="V645" s="52"/>
      <c r="W645" s="52"/>
      <c r="X645" s="52"/>
      <c r="Y645" s="52"/>
      <c r="Z645" s="52"/>
      <c r="AA645" s="52"/>
      <c r="AB645" s="52"/>
      <c r="AC645" s="52"/>
      <c r="AD645" s="52"/>
      <c r="AE645" s="52"/>
      <c r="AF645" s="52"/>
      <c r="AG645" s="52"/>
      <c r="AH645" s="52"/>
      <c r="AI645" s="52"/>
      <c r="AJ645" s="52"/>
      <c r="AK645" s="52"/>
      <c r="AL645" s="52"/>
      <c r="AM645" s="52"/>
      <c r="AN645" s="52"/>
      <c r="AO645" s="52"/>
      <c r="AP645" s="52"/>
      <c r="AQ645" s="52"/>
      <c r="AR645" s="52"/>
      <c r="AS645" s="52"/>
      <c r="AT645" s="52"/>
      <c r="AU645" s="52"/>
      <c r="AV645" s="52"/>
      <c r="AW645" s="52"/>
      <c r="AX645" s="52"/>
      <c r="AY645" s="52"/>
      <c r="AZ645" s="52"/>
      <c r="BA645" s="52"/>
      <c r="BB645" s="52"/>
      <c r="BC645" s="52"/>
      <c r="BD645" s="52"/>
      <c r="BE645" s="52"/>
      <c r="BF645" s="52"/>
      <c r="BG645" s="52"/>
    </row>
    <row r="646" spans="1:59" ht="15.75" customHeight="1">
      <c r="A646" s="58"/>
      <c r="B646" s="52"/>
      <c r="C646" s="52"/>
      <c r="D646" s="52"/>
      <c r="E646" s="52"/>
      <c r="F646" s="52"/>
      <c r="G646" s="52"/>
      <c r="H646" s="52"/>
      <c r="I646" s="52"/>
      <c r="J646" s="52"/>
      <c r="K646" s="52"/>
      <c r="L646" s="52"/>
      <c r="M646" s="52"/>
      <c r="N646" s="52"/>
      <c r="O646" s="52"/>
      <c r="P646" s="52"/>
      <c r="Q646" s="52"/>
      <c r="R646" s="52"/>
      <c r="S646" s="52"/>
      <c r="T646" s="52"/>
      <c r="U646" s="52"/>
      <c r="V646" s="52"/>
      <c r="W646" s="52"/>
      <c r="X646" s="52"/>
      <c r="Y646" s="52"/>
      <c r="Z646" s="52"/>
      <c r="AA646" s="52"/>
      <c r="AB646" s="52"/>
      <c r="AC646" s="52"/>
      <c r="AD646" s="52"/>
      <c r="AE646" s="52"/>
      <c r="AF646" s="52"/>
      <c r="AG646" s="52"/>
      <c r="AH646" s="52"/>
      <c r="AI646" s="52"/>
      <c r="AJ646" s="52"/>
      <c r="AK646" s="52"/>
      <c r="AL646" s="52"/>
      <c r="AM646" s="52"/>
      <c r="AN646" s="52"/>
      <c r="AO646" s="52"/>
      <c r="AP646" s="52"/>
      <c r="AQ646" s="52"/>
      <c r="AR646" s="52"/>
      <c r="AS646" s="52"/>
      <c r="AT646" s="52"/>
      <c r="AU646" s="52"/>
      <c r="AV646" s="52"/>
      <c r="AW646" s="52"/>
      <c r="AX646" s="52"/>
      <c r="AY646" s="52"/>
      <c r="AZ646" s="52"/>
      <c r="BA646" s="52"/>
      <c r="BB646" s="52"/>
      <c r="BC646" s="52"/>
      <c r="BD646" s="52"/>
      <c r="BE646" s="52"/>
      <c r="BF646" s="52"/>
      <c r="BG646" s="52"/>
    </row>
    <row r="647" spans="1:59" ht="15.75" customHeight="1">
      <c r="A647" s="58"/>
      <c r="B647" s="52"/>
      <c r="C647" s="52"/>
      <c r="D647" s="52"/>
      <c r="E647" s="52"/>
      <c r="F647" s="52"/>
      <c r="G647" s="52"/>
      <c r="H647" s="52"/>
      <c r="I647" s="52"/>
      <c r="J647" s="52"/>
      <c r="K647" s="52"/>
      <c r="L647" s="52"/>
      <c r="M647" s="52"/>
      <c r="N647" s="52"/>
      <c r="O647" s="52"/>
      <c r="P647" s="52"/>
      <c r="Q647" s="52"/>
      <c r="R647" s="52"/>
      <c r="S647" s="52"/>
      <c r="T647" s="52"/>
      <c r="U647" s="52"/>
      <c r="V647" s="52"/>
      <c r="W647" s="52"/>
      <c r="X647" s="52"/>
      <c r="Y647" s="52"/>
      <c r="Z647" s="52"/>
      <c r="AA647" s="52"/>
      <c r="AB647" s="52"/>
      <c r="AC647" s="52"/>
      <c r="AD647" s="52"/>
      <c r="AE647" s="52"/>
      <c r="AF647" s="52"/>
      <c r="AG647" s="52"/>
      <c r="AH647" s="52"/>
      <c r="AI647" s="52"/>
      <c r="AJ647" s="52"/>
      <c r="AK647" s="52"/>
      <c r="AL647" s="52"/>
      <c r="AM647" s="52"/>
      <c r="AN647" s="52"/>
      <c r="AO647" s="52"/>
      <c r="AP647" s="52"/>
      <c r="AQ647" s="52"/>
      <c r="AR647" s="52"/>
      <c r="AS647" s="52"/>
      <c r="AT647" s="52"/>
      <c r="AU647" s="52"/>
      <c r="AV647" s="52"/>
      <c r="AW647" s="52"/>
      <c r="AX647" s="52"/>
      <c r="AY647" s="52"/>
      <c r="AZ647" s="52"/>
      <c r="BA647" s="52"/>
      <c r="BB647" s="52"/>
      <c r="BC647" s="52"/>
      <c r="BD647" s="52"/>
      <c r="BE647" s="52"/>
      <c r="BF647" s="52"/>
      <c r="BG647" s="52"/>
    </row>
    <row r="648" spans="1:59" ht="15.75" customHeight="1">
      <c r="A648" s="58"/>
      <c r="B648" s="52"/>
      <c r="C648" s="52"/>
      <c r="D648" s="52"/>
      <c r="E648" s="52"/>
      <c r="F648" s="52"/>
      <c r="G648" s="52"/>
      <c r="H648" s="52"/>
      <c r="I648" s="52"/>
      <c r="J648" s="52"/>
      <c r="K648" s="52"/>
      <c r="L648" s="52"/>
      <c r="M648" s="52"/>
      <c r="N648" s="52"/>
      <c r="O648" s="52"/>
      <c r="P648" s="52"/>
      <c r="Q648" s="52"/>
      <c r="R648" s="52"/>
      <c r="S648" s="52"/>
      <c r="T648" s="52"/>
      <c r="U648" s="52"/>
      <c r="V648" s="52"/>
      <c r="W648" s="52"/>
      <c r="X648" s="52"/>
      <c r="Y648" s="52"/>
      <c r="Z648" s="52"/>
      <c r="AA648" s="52"/>
      <c r="AB648" s="52"/>
      <c r="AC648" s="52"/>
      <c r="AD648" s="52"/>
      <c r="AE648" s="52"/>
      <c r="AF648" s="52"/>
      <c r="AG648" s="52"/>
      <c r="AH648" s="52"/>
      <c r="AI648" s="52"/>
      <c r="AJ648" s="52"/>
      <c r="AK648" s="52"/>
      <c r="AL648" s="52"/>
      <c r="AM648" s="52"/>
      <c r="AN648" s="52"/>
      <c r="AO648" s="52"/>
      <c r="AP648" s="52"/>
      <c r="AQ648" s="52"/>
      <c r="AR648" s="52"/>
      <c r="AS648" s="52"/>
      <c r="AT648" s="52"/>
      <c r="AU648" s="52"/>
      <c r="AV648" s="52"/>
      <c r="AW648" s="52"/>
      <c r="AX648" s="52"/>
      <c r="AY648" s="52"/>
      <c r="AZ648" s="52"/>
      <c r="BA648" s="52"/>
      <c r="BB648" s="52"/>
      <c r="BC648" s="52"/>
      <c r="BD648" s="52"/>
      <c r="BE648" s="52"/>
      <c r="BF648" s="52"/>
      <c r="BG648" s="52"/>
    </row>
    <row r="649" spans="1:59" ht="15.75" customHeight="1">
      <c r="A649" s="58"/>
      <c r="B649" s="52"/>
      <c r="C649" s="52"/>
      <c r="D649" s="52"/>
      <c r="E649" s="52"/>
      <c r="F649" s="52"/>
      <c r="G649" s="52"/>
      <c r="H649" s="52"/>
      <c r="I649" s="52"/>
      <c r="J649" s="52"/>
      <c r="K649" s="52"/>
      <c r="L649" s="52"/>
      <c r="M649" s="52"/>
      <c r="N649" s="52"/>
      <c r="O649" s="52"/>
      <c r="P649" s="52"/>
      <c r="Q649" s="52"/>
      <c r="R649" s="52"/>
      <c r="S649" s="52"/>
      <c r="T649" s="52"/>
      <c r="U649" s="52"/>
      <c r="V649" s="52"/>
      <c r="W649" s="52"/>
      <c r="X649" s="52"/>
      <c r="Y649" s="52"/>
      <c r="Z649" s="52"/>
      <c r="AA649" s="52"/>
      <c r="AB649" s="52"/>
      <c r="AC649" s="52"/>
      <c r="AD649" s="52"/>
      <c r="AE649" s="52"/>
      <c r="AF649" s="52"/>
      <c r="AG649" s="52"/>
      <c r="AH649" s="52"/>
      <c r="AI649" s="52"/>
      <c r="AJ649" s="52"/>
      <c r="AK649" s="52"/>
      <c r="AL649" s="52"/>
      <c r="AM649" s="52"/>
      <c r="AN649" s="52"/>
      <c r="AO649" s="52"/>
      <c r="AP649" s="52"/>
      <c r="AQ649" s="52"/>
      <c r="AR649" s="52"/>
      <c r="AS649" s="52"/>
      <c r="AT649" s="52"/>
      <c r="AU649" s="52"/>
      <c r="AV649" s="52"/>
      <c r="AW649" s="52"/>
      <c r="AX649" s="52"/>
      <c r="AY649" s="52"/>
      <c r="AZ649" s="52"/>
      <c r="BA649" s="52"/>
      <c r="BB649" s="52"/>
      <c r="BC649" s="52"/>
      <c r="BD649" s="52"/>
      <c r="BE649" s="52"/>
      <c r="BF649" s="52"/>
      <c r="BG649" s="52"/>
    </row>
    <row r="650" spans="1:59" ht="15.75" customHeight="1">
      <c r="A650" s="58"/>
      <c r="B650" s="52"/>
      <c r="C650" s="52"/>
      <c r="D650" s="52"/>
      <c r="E650" s="52"/>
      <c r="F650" s="52"/>
      <c r="G650" s="52"/>
      <c r="H650" s="52"/>
      <c r="I650" s="52"/>
      <c r="J650" s="52"/>
      <c r="K650" s="52"/>
      <c r="L650" s="52"/>
      <c r="M650" s="52"/>
      <c r="N650" s="52"/>
      <c r="O650" s="52"/>
      <c r="P650" s="52"/>
      <c r="Q650" s="52"/>
      <c r="R650" s="52"/>
      <c r="S650" s="52"/>
      <c r="T650" s="52"/>
      <c r="U650" s="52"/>
      <c r="V650" s="52"/>
      <c r="W650" s="52"/>
      <c r="X650" s="52"/>
      <c r="Y650" s="52"/>
      <c r="Z650" s="52"/>
      <c r="AA650" s="52"/>
      <c r="AB650" s="52"/>
      <c r="AC650" s="52"/>
      <c r="AD650" s="52"/>
      <c r="AE650" s="52"/>
      <c r="AF650" s="52"/>
      <c r="AG650" s="52"/>
      <c r="AH650" s="52"/>
      <c r="AI650" s="52"/>
      <c r="AJ650" s="52"/>
      <c r="AK650" s="52"/>
      <c r="AL650" s="52"/>
      <c r="AM650" s="52"/>
      <c r="AN650" s="52"/>
      <c r="AO650" s="52"/>
      <c r="AP650" s="52"/>
      <c r="AQ650" s="52"/>
      <c r="AR650" s="52"/>
      <c r="AS650" s="52"/>
      <c r="AT650" s="52"/>
      <c r="AU650" s="52"/>
      <c r="AV650" s="52"/>
      <c r="AW650" s="52"/>
      <c r="AX650" s="52"/>
      <c r="AY650" s="52"/>
      <c r="AZ650" s="52"/>
      <c r="BA650" s="52"/>
      <c r="BB650" s="52"/>
      <c r="BC650" s="52"/>
      <c r="BD650" s="52"/>
      <c r="BE650" s="52"/>
      <c r="BF650" s="52"/>
      <c r="BG650" s="52"/>
    </row>
    <row r="651" spans="1:59" ht="15.75" customHeight="1">
      <c r="A651" s="58"/>
      <c r="B651" s="52"/>
      <c r="C651" s="52"/>
      <c r="D651" s="52"/>
      <c r="E651" s="52"/>
      <c r="F651" s="52"/>
      <c r="G651" s="52"/>
      <c r="H651" s="52"/>
      <c r="I651" s="52"/>
      <c r="J651" s="52"/>
      <c r="K651" s="52"/>
      <c r="L651" s="52"/>
      <c r="M651" s="52"/>
      <c r="N651" s="52"/>
      <c r="O651" s="52"/>
      <c r="P651" s="52"/>
      <c r="Q651" s="52"/>
      <c r="R651" s="52"/>
      <c r="S651" s="52"/>
      <c r="T651" s="52"/>
      <c r="U651" s="52"/>
      <c r="V651" s="52"/>
      <c r="W651" s="52"/>
      <c r="X651" s="52"/>
      <c r="Y651" s="52"/>
      <c r="Z651" s="52"/>
      <c r="AA651" s="52"/>
      <c r="AB651" s="52"/>
      <c r="AC651" s="52"/>
      <c r="AD651" s="52"/>
      <c r="AE651" s="52"/>
      <c r="AF651" s="52"/>
      <c r="AG651" s="52"/>
      <c r="AH651" s="52"/>
      <c r="AI651" s="52"/>
      <c r="AJ651" s="52"/>
      <c r="AK651" s="52"/>
      <c r="AL651" s="52"/>
      <c r="AM651" s="52"/>
      <c r="AN651" s="52"/>
      <c r="AO651" s="52"/>
      <c r="AP651" s="52"/>
      <c r="AQ651" s="52"/>
      <c r="AR651" s="52"/>
      <c r="AS651" s="52"/>
      <c r="AT651" s="52"/>
      <c r="AU651" s="52"/>
      <c r="AV651" s="52"/>
      <c r="AW651" s="52"/>
      <c r="AX651" s="52"/>
      <c r="AY651" s="52"/>
      <c r="AZ651" s="52"/>
      <c r="BA651" s="52"/>
      <c r="BB651" s="52"/>
      <c r="BC651" s="52"/>
      <c r="BD651" s="52"/>
      <c r="BE651" s="52"/>
      <c r="BF651" s="52"/>
      <c r="BG651" s="52"/>
    </row>
    <row r="652" spans="1:59" ht="15.75" customHeight="1">
      <c r="A652" s="58"/>
      <c r="B652" s="52"/>
      <c r="C652" s="52"/>
      <c r="D652" s="52"/>
      <c r="E652" s="52"/>
      <c r="F652" s="52"/>
      <c r="G652" s="52"/>
      <c r="H652" s="52"/>
      <c r="I652" s="52"/>
      <c r="J652" s="52"/>
      <c r="K652" s="52"/>
      <c r="L652" s="52"/>
      <c r="M652" s="52"/>
      <c r="N652" s="52"/>
      <c r="O652" s="52"/>
      <c r="P652" s="52"/>
      <c r="Q652" s="52"/>
      <c r="R652" s="52"/>
      <c r="S652" s="52"/>
      <c r="T652" s="52"/>
      <c r="U652" s="52"/>
      <c r="V652" s="52"/>
      <c r="W652" s="52"/>
      <c r="X652" s="52"/>
      <c r="Y652" s="52"/>
      <c r="Z652" s="52"/>
      <c r="AA652" s="52"/>
      <c r="AB652" s="52"/>
      <c r="AC652" s="52"/>
      <c r="AD652" s="52"/>
      <c r="AE652" s="52"/>
      <c r="AF652" s="52"/>
      <c r="AG652" s="52"/>
      <c r="AH652" s="52"/>
      <c r="AI652" s="52"/>
      <c r="AJ652" s="52"/>
      <c r="AK652" s="52"/>
      <c r="AL652" s="52"/>
      <c r="AM652" s="52"/>
      <c r="AN652" s="52"/>
      <c r="AO652" s="52"/>
      <c r="AP652" s="52"/>
      <c r="AQ652" s="52"/>
      <c r="AR652" s="52"/>
      <c r="AS652" s="52"/>
      <c r="AT652" s="52"/>
      <c r="AU652" s="52"/>
      <c r="AV652" s="52"/>
      <c r="AW652" s="52"/>
      <c r="AX652" s="52"/>
      <c r="AY652" s="52"/>
      <c r="AZ652" s="52"/>
      <c r="BA652" s="52"/>
      <c r="BB652" s="52"/>
      <c r="BC652" s="52"/>
      <c r="BD652" s="52"/>
      <c r="BE652" s="52"/>
      <c r="BF652" s="52"/>
      <c r="BG652" s="52"/>
    </row>
    <row r="653" spans="1:59" ht="15.75" customHeight="1">
      <c r="A653" s="58"/>
      <c r="B653" s="52"/>
      <c r="C653" s="52"/>
      <c r="D653" s="52"/>
      <c r="E653" s="52"/>
      <c r="F653" s="52"/>
      <c r="G653" s="52"/>
      <c r="H653" s="52"/>
      <c r="I653" s="52"/>
      <c r="J653" s="52"/>
      <c r="K653" s="52"/>
      <c r="L653" s="52"/>
      <c r="M653" s="52"/>
      <c r="N653" s="52"/>
      <c r="O653" s="52"/>
      <c r="P653" s="52"/>
      <c r="Q653" s="52"/>
      <c r="R653" s="52"/>
      <c r="S653" s="52"/>
      <c r="T653" s="52"/>
      <c r="U653" s="52"/>
      <c r="V653" s="52"/>
      <c r="W653" s="52"/>
      <c r="X653" s="52"/>
      <c r="Y653" s="52"/>
      <c r="Z653" s="52"/>
      <c r="AA653" s="52"/>
      <c r="AB653" s="52"/>
      <c r="AC653" s="52"/>
      <c r="AD653" s="52"/>
      <c r="AE653" s="52"/>
      <c r="AF653" s="52"/>
      <c r="AG653" s="52"/>
      <c r="AH653" s="52"/>
      <c r="AI653" s="52"/>
      <c r="AJ653" s="52"/>
      <c r="AK653" s="52"/>
      <c r="AL653" s="52"/>
      <c r="AM653" s="52"/>
      <c r="AN653" s="52"/>
      <c r="AO653" s="52"/>
      <c r="AP653" s="52"/>
      <c r="AQ653" s="52"/>
      <c r="AR653" s="52"/>
      <c r="AS653" s="52"/>
      <c r="AT653" s="52"/>
      <c r="AU653" s="52"/>
      <c r="AV653" s="52"/>
      <c r="AW653" s="52"/>
      <c r="AX653" s="52"/>
      <c r="AY653" s="52"/>
      <c r="AZ653" s="52"/>
      <c r="BA653" s="52"/>
      <c r="BB653" s="52"/>
      <c r="BC653" s="52"/>
      <c r="BD653" s="52"/>
      <c r="BE653" s="52"/>
      <c r="BF653" s="52"/>
      <c r="BG653" s="52"/>
    </row>
    <row r="654" spans="1:59" ht="15.75" customHeight="1">
      <c r="A654" s="58"/>
      <c r="B654" s="52"/>
      <c r="C654" s="52"/>
      <c r="D654" s="52"/>
      <c r="E654" s="52"/>
      <c r="F654" s="52"/>
      <c r="G654" s="52"/>
      <c r="H654" s="52"/>
      <c r="I654" s="52"/>
      <c r="J654" s="52"/>
      <c r="K654" s="52"/>
      <c r="L654" s="52"/>
      <c r="M654" s="52"/>
      <c r="N654" s="52"/>
      <c r="O654" s="52"/>
      <c r="P654" s="52"/>
      <c r="Q654" s="52"/>
      <c r="R654" s="52"/>
      <c r="S654" s="52"/>
      <c r="T654" s="52"/>
      <c r="U654" s="52"/>
      <c r="V654" s="52"/>
      <c r="W654" s="52"/>
      <c r="X654" s="52"/>
      <c r="Y654" s="52"/>
      <c r="Z654" s="52"/>
      <c r="AA654" s="52"/>
      <c r="AB654" s="52"/>
      <c r="AC654" s="52"/>
      <c r="AD654" s="52"/>
      <c r="AE654" s="52"/>
      <c r="AF654" s="52"/>
      <c r="AG654" s="52"/>
      <c r="AH654" s="52"/>
      <c r="AI654" s="52"/>
      <c r="AJ654" s="52"/>
      <c r="AK654" s="52"/>
      <c r="AL654" s="52"/>
      <c r="AM654" s="52"/>
      <c r="AN654" s="52"/>
      <c r="AO654" s="52"/>
      <c r="AP654" s="52"/>
      <c r="AQ654" s="52"/>
      <c r="AR654" s="52"/>
      <c r="AS654" s="52"/>
      <c r="AT654" s="52"/>
      <c r="AU654" s="52"/>
      <c r="AV654" s="52"/>
      <c r="AW654" s="52"/>
      <c r="AX654" s="52"/>
      <c r="AY654" s="52"/>
      <c r="AZ654" s="52"/>
      <c r="BA654" s="52"/>
      <c r="BB654" s="52"/>
      <c r="BC654" s="52"/>
      <c r="BD654" s="52"/>
      <c r="BE654" s="52"/>
      <c r="BF654" s="52"/>
      <c r="BG654" s="52"/>
    </row>
    <row r="655" spans="1:59" ht="15.75" customHeight="1">
      <c r="A655" s="58"/>
      <c r="B655" s="52"/>
      <c r="C655" s="52"/>
      <c r="D655" s="52"/>
      <c r="E655" s="52"/>
      <c r="F655" s="52"/>
      <c r="G655" s="52"/>
      <c r="H655" s="52"/>
      <c r="I655" s="52"/>
      <c r="J655" s="52"/>
      <c r="K655" s="52"/>
      <c r="L655" s="52"/>
      <c r="M655" s="52"/>
      <c r="N655" s="52"/>
      <c r="O655" s="52"/>
      <c r="P655" s="52"/>
      <c r="Q655" s="52"/>
      <c r="R655" s="52"/>
      <c r="S655" s="52"/>
      <c r="T655" s="52"/>
      <c r="U655" s="52"/>
      <c r="V655" s="52"/>
      <c r="W655" s="52"/>
      <c r="X655" s="52"/>
      <c r="Y655" s="52"/>
      <c r="Z655" s="52"/>
      <c r="AA655" s="52"/>
      <c r="AB655" s="52"/>
      <c r="AC655" s="52"/>
      <c r="AD655" s="52"/>
      <c r="AE655" s="52"/>
      <c r="AF655" s="52"/>
      <c r="AG655" s="52"/>
      <c r="AH655" s="52"/>
      <c r="AI655" s="52"/>
      <c r="AJ655" s="52"/>
      <c r="AK655" s="52"/>
      <c r="AL655" s="52"/>
      <c r="AM655" s="52"/>
      <c r="AN655" s="52"/>
      <c r="AO655" s="52"/>
      <c r="AP655" s="52"/>
      <c r="AQ655" s="52"/>
      <c r="AR655" s="52"/>
      <c r="AS655" s="52"/>
      <c r="AT655" s="52"/>
      <c r="AU655" s="52"/>
      <c r="AV655" s="52"/>
      <c r="AW655" s="52"/>
      <c r="AX655" s="52"/>
      <c r="AY655" s="52"/>
      <c r="AZ655" s="52"/>
      <c r="BA655" s="52"/>
      <c r="BB655" s="52"/>
      <c r="BC655" s="52"/>
      <c r="BD655" s="52"/>
      <c r="BE655" s="52"/>
      <c r="BF655" s="52"/>
      <c r="BG655" s="52"/>
    </row>
    <row r="656" spans="1:59" ht="15.75" customHeight="1">
      <c r="A656" s="58"/>
      <c r="B656" s="52"/>
      <c r="C656" s="52"/>
      <c r="D656" s="52"/>
      <c r="E656" s="52"/>
      <c r="F656" s="52"/>
      <c r="G656" s="52"/>
      <c r="H656" s="52"/>
      <c r="I656" s="52"/>
      <c r="J656" s="52"/>
      <c r="K656" s="52"/>
      <c r="L656" s="52"/>
      <c r="M656" s="52"/>
      <c r="N656" s="52"/>
      <c r="O656" s="52"/>
      <c r="P656" s="52"/>
      <c r="Q656" s="52"/>
      <c r="R656" s="52"/>
      <c r="S656" s="52"/>
      <c r="T656" s="52"/>
      <c r="U656" s="52"/>
      <c r="V656" s="52"/>
      <c r="W656" s="52"/>
      <c r="X656" s="52"/>
      <c r="Y656" s="52"/>
      <c r="Z656" s="52"/>
      <c r="AA656" s="52"/>
      <c r="AB656" s="52"/>
      <c r="AC656" s="52"/>
      <c r="AD656" s="52"/>
      <c r="AE656" s="52"/>
      <c r="AF656" s="52"/>
      <c r="AG656" s="52"/>
      <c r="AH656" s="52"/>
      <c r="AI656" s="52"/>
      <c r="AJ656" s="52"/>
      <c r="AK656" s="52"/>
      <c r="AL656" s="52"/>
      <c r="AM656" s="52"/>
      <c r="AN656" s="52"/>
      <c r="AO656" s="52"/>
      <c r="AP656" s="52"/>
      <c r="AQ656" s="52"/>
      <c r="AR656" s="52"/>
      <c r="AS656" s="52"/>
      <c r="AT656" s="52"/>
      <c r="AU656" s="52"/>
      <c r="AV656" s="52"/>
      <c r="AW656" s="52"/>
      <c r="AX656" s="52"/>
      <c r="AY656" s="52"/>
      <c r="AZ656" s="52"/>
      <c r="BA656" s="52"/>
      <c r="BB656" s="52"/>
      <c r="BC656" s="52"/>
      <c r="BD656" s="52"/>
      <c r="BE656" s="52"/>
      <c r="BF656" s="52"/>
      <c r="BG656" s="52"/>
    </row>
    <row r="657" spans="1:59" ht="15.75" customHeight="1">
      <c r="A657" s="58"/>
      <c r="B657" s="52"/>
      <c r="C657" s="52"/>
      <c r="D657" s="52"/>
      <c r="E657" s="52"/>
      <c r="F657" s="52"/>
      <c r="G657" s="52"/>
      <c r="H657" s="52"/>
      <c r="I657" s="52"/>
      <c r="J657" s="52"/>
      <c r="K657" s="52"/>
      <c r="L657" s="52"/>
      <c r="M657" s="52"/>
      <c r="N657" s="52"/>
      <c r="O657" s="52"/>
      <c r="P657" s="52"/>
      <c r="Q657" s="52"/>
      <c r="R657" s="52"/>
      <c r="S657" s="52"/>
      <c r="T657" s="52"/>
      <c r="U657" s="52"/>
      <c r="V657" s="52"/>
      <c r="W657" s="52"/>
      <c r="X657" s="52"/>
      <c r="Y657" s="52"/>
      <c r="Z657" s="52"/>
      <c r="AA657" s="52"/>
      <c r="AB657" s="52"/>
      <c r="AC657" s="52"/>
      <c r="AD657" s="52"/>
      <c r="AE657" s="52"/>
      <c r="AF657" s="52"/>
      <c r="AG657" s="52"/>
      <c r="AH657" s="52"/>
      <c r="AI657" s="52"/>
      <c r="AJ657" s="52"/>
      <c r="AK657" s="52"/>
      <c r="AL657" s="52"/>
      <c r="AM657" s="52"/>
      <c r="AN657" s="52"/>
      <c r="AO657" s="52"/>
      <c r="AP657" s="52"/>
      <c r="AQ657" s="52"/>
      <c r="AR657" s="52"/>
      <c r="AS657" s="52"/>
      <c r="AT657" s="52"/>
      <c r="AU657" s="52"/>
      <c r="AV657" s="52"/>
      <c r="AW657" s="52"/>
      <c r="AX657" s="52"/>
      <c r="AY657" s="52"/>
      <c r="AZ657" s="52"/>
      <c r="BA657" s="52"/>
      <c r="BB657" s="52"/>
      <c r="BC657" s="52"/>
      <c r="BD657" s="52"/>
      <c r="BE657" s="52"/>
      <c r="BF657" s="52"/>
      <c r="BG657" s="52"/>
    </row>
    <row r="658" spans="1:59" ht="15.75" customHeight="1">
      <c r="A658" s="58"/>
      <c r="B658" s="52"/>
      <c r="C658" s="52"/>
      <c r="D658" s="52"/>
      <c r="E658" s="52"/>
      <c r="F658" s="52"/>
      <c r="G658" s="52"/>
      <c r="H658" s="52"/>
      <c r="I658" s="52"/>
      <c r="J658" s="52"/>
      <c r="K658" s="52"/>
      <c r="L658" s="52"/>
      <c r="M658" s="52"/>
      <c r="N658" s="52"/>
      <c r="O658" s="52"/>
      <c r="P658" s="52"/>
      <c r="Q658" s="52"/>
      <c r="R658" s="52"/>
      <c r="S658" s="52"/>
      <c r="T658" s="52"/>
      <c r="U658" s="52"/>
      <c r="V658" s="52"/>
      <c r="W658" s="52"/>
      <c r="X658" s="52"/>
      <c r="Y658" s="52"/>
      <c r="Z658" s="52"/>
      <c r="AA658" s="52"/>
      <c r="AB658" s="52"/>
      <c r="AC658" s="52"/>
      <c r="AD658" s="52"/>
      <c r="AE658" s="52"/>
      <c r="AF658" s="52"/>
      <c r="AG658" s="52"/>
      <c r="AH658" s="52"/>
      <c r="AI658" s="52"/>
      <c r="AJ658" s="52"/>
      <c r="AK658" s="52"/>
      <c r="AL658" s="52"/>
      <c r="AM658" s="52"/>
      <c r="AN658" s="52"/>
      <c r="AO658" s="52"/>
      <c r="AP658" s="52"/>
      <c r="AQ658" s="52"/>
      <c r="AR658" s="52"/>
      <c r="AS658" s="52"/>
      <c r="AT658" s="52"/>
      <c r="AU658" s="52"/>
      <c r="AV658" s="52"/>
      <c r="AW658" s="52"/>
      <c r="AX658" s="52"/>
      <c r="AY658" s="52"/>
      <c r="AZ658" s="52"/>
      <c r="BA658" s="52"/>
      <c r="BB658" s="52"/>
      <c r="BC658" s="52"/>
      <c r="BD658" s="52"/>
      <c r="BE658" s="52"/>
      <c r="BF658" s="52"/>
      <c r="BG658" s="52"/>
    </row>
    <row r="659" spans="1:59" ht="15.75" customHeight="1">
      <c r="A659" s="58"/>
      <c r="B659" s="52"/>
      <c r="C659" s="52"/>
      <c r="D659" s="52"/>
      <c r="E659" s="52"/>
      <c r="F659" s="52"/>
      <c r="G659" s="52"/>
      <c r="H659" s="52"/>
      <c r="I659" s="52"/>
      <c r="J659" s="52"/>
      <c r="K659" s="52"/>
      <c r="L659" s="52"/>
      <c r="M659" s="52"/>
      <c r="N659" s="52"/>
      <c r="O659" s="52"/>
      <c r="P659" s="52"/>
      <c r="Q659" s="52"/>
      <c r="R659" s="52"/>
      <c r="S659" s="52"/>
      <c r="T659" s="52"/>
      <c r="U659" s="52"/>
      <c r="V659" s="52"/>
      <c r="W659" s="52"/>
      <c r="X659" s="52"/>
      <c r="Y659" s="52"/>
      <c r="Z659" s="52"/>
      <c r="AA659" s="52"/>
      <c r="AB659" s="52"/>
      <c r="AC659" s="52"/>
      <c r="AD659" s="52"/>
      <c r="AE659" s="52"/>
      <c r="AF659" s="52"/>
      <c r="AG659" s="52"/>
      <c r="AH659" s="52"/>
      <c r="AI659" s="52"/>
      <c r="AJ659" s="52"/>
      <c r="AK659" s="52"/>
      <c r="AL659" s="52"/>
      <c r="AM659" s="52"/>
      <c r="AN659" s="52"/>
      <c r="AO659" s="52"/>
      <c r="AP659" s="52"/>
      <c r="AQ659" s="52"/>
      <c r="AR659" s="52"/>
      <c r="AS659" s="52"/>
      <c r="AT659" s="52"/>
      <c r="AU659" s="52"/>
      <c r="AV659" s="52"/>
      <c r="AW659" s="52"/>
      <c r="AX659" s="52"/>
      <c r="AY659" s="52"/>
      <c r="AZ659" s="52"/>
      <c r="BA659" s="52"/>
      <c r="BB659" s="52"/>
      <c r="BC659" s="52"/>
      <c r="BD659" s="52"/>
      <c r="BE659" s="52"/>
      <c r="BF659" s="52"/>
      <c r="BG659" s="52"/>
    </row>
    <row r="660" spans="1:59" ht="15.75" customHeight="1">
      <c r="A660" s="58"/>
      <c r="B660" s="52"/>
      <c r="C660" s="52"/>
      <c r="D660" s="52"/>
      <c r="E660" s="52"/>
      <c r="F660" s="52"/>
      <c r="G660" s="52"/>
      <c r="H660" s="52"/>
      <c r="I660" s="52"/>
      <c r="J660" s="52"/>
      <c r="K660" s="52"/>
      <c r="L660" s="52"/>
      <c r="M660" s="52"/>
      <c r="N660" s="52"/>
      <c r="O660" s="52"/>
      <c r="P660" s="52"/>
      <c r="Q660" s="52"/>
      <c r="R660" s="52"/>
      <c r="S660" s="52"/>
      <c r="T660" s="52"/>
      <c r="U660" s="52"/>
      <c r="V660" s="52"/>
      <c r="W660" s="52"/>
      <c r="X660" s="52"/>
      <c r="Y660" s="52"/>
      <c r="Z660" s="52"/>
      <c r="AA660" s="52"/>
      <c r="AB660" s="52"/>
      <c r="AC660" s="52"/>
      <c r="AD660" s="52"/>
      <c r="AE660" s="52"/>
      <c r="AF660" s="52"/>
      <c r="AG660" s="52"/>
      <c r="AH660" s="52"/>
      <c r="AI660" s="52"/>
      <c r="AJ660" s="52"/>
      <c r="AK660" s="52"/>
      <c r="AL660" s="52"/>
      <c r="AM660" s="52"/>
      <c r="AN660" s="52"/>
      <c r="AO660" s="52"/>
      <c r="AP660" s="52"/>
      <c r="AQ660" s="52"/>
      <c r="AR660" s="52"/>
      <c r="AS660" s="52"/>
      <c r="AT660" s="52"/>
      <c r="AU660" s="52"/>
      <c r="AV660" s="52"/>
      <c r="AW660" s="52"/>
      <c r="AX660" s="52"/>
      <c r="AY660" s="52"/>
      <c r="AZ660" s="52"/>
      <c r="BA660" s="52"/>
      <c r="BB660" s="52"/>
      <c r="BC660" s="52"/>
      <c r="BD660" s="52"/>
      <c r="BE660" s="52"/>
      <c r="BF660" s="52"/>
      <c r="BG660" s="52"/>
    </row>
    <row r="661" spans="1:59" ht="15.75" customHeight="1">
      <c r="A661" s="58"/>
      <c r="B661" s="52"/>
      <c r="C661" s="52"/>
      <c r="D661" s="52"/>
      <c r="E661" s="52"/>
      <c r="F661" s="52"/>
      <c r="G661" s="52"/>
      <c r="H661" s="52"/>
      <c r="I661" s="52"/>
      <c r="J661" s="52"/>
      <c r="K661" s="52"/>
      <c r="L661" s="52"/>
      <c r="M661" s="52"/>
      <c r="N661" s="52"/>
      <c r="O661" s="52"/>
      <c r="P661" s="52"/>
      <c r="Q661" s="52"/>
      <c r="R661" s="52"/>
      <c r="S661" s="52"/>
      <c r="T661" s="52"/>
      <c r="U661" s="52"/>
      <c r="V661" s="52"/>
      <c r="W661" s="52"/>
      <c r="X661" s="52"/>
      <c r="Y661" s="52"/>
      <c r="Z661" s="52"/>
      <c r="AA661" s="52"/>
      <c r="AB661" s="52"/>
      <c r="AC661" s="52"/>
      <c r="AD661" s="52"/>
      <c r="AE661" s="52"/>
      <c r="AF661" s="52"/>
      <c r="AG661" s="52"/>
      <c r="AH661" s="52"/>
      <c r="AI661" s="52"/>
      <c r="AJ661" s="52"/>
      <c r="AK661" s="52"/>
      <c r="AL661" s="52"/>
      <c r="AM661" s="52"/>
      <c r="AN661" s="52"/>
      <c r="AO661" s="52"/>
      <c r="AP661" s="52"/>
      <c r="AQ661" s="52"/>
      <c r="AR661" s="52"/>
      <c r="AS661" s="52"/>
      <c r="AT661" s="52"/>
      <c r="AU661" s="52"/>
      <c r="AV661" s="52"/>
      <c r="AW661" s="52"/>
      <c r="AX661" s="52"/>
      <c r="AY661" s="52"/>
      <c r="AZ661" s="52"/>
      <c r="BA661" s="52"/>
      <c r="BB661" s="52"/>
      <c r="BC661" s="52"/>
      <c r="BD661" s="52"/>
      <c r="BE661" s="52"/>
      <c r="BF661" s="52"/>
      <c r="BG661" s="52"/>
    </row>
    <row r="662" spans="1:59" ht="15.75" customHeight="1">
      <c r="A662" s="58"/>
      <c r="B662" s="52"/>
      <c r="C662" s="52"/>
      <c r="D662" s="52"/>
      <c r="E662" s="52"/>
      <c r="F662" s="52"/>
      <c r="G662" s="52"/>
      <c r="H662" s="52"/>
      <c r="I662" s="52"/>
      <c r="J662" s="52"/>
      <c r="K662" s="52"/>
      <c r="L662" s="52"/>
      <c r="M662" s="52"/>
      <c r="N662" s="52"/>
      <c r="O662" s="52"/>
      <c r="P662" s="52"/>
      <c r="Q662" s="52"/>
      <c r="R662" s="52"/>
      <c r="S662" s="52"/>
      <c r="T662" s="52"/>
      <c r="U662" s="52"/>
      <c r="V662" s="52"/>
      <c r="W662" s="52"/>
      <c r="X662" s="52"/>
      <c r="Y662" s="52"/>
      <c r="Z662" s="52"/>
      <c r="AA662" s="52"/>
      <c r="AB662" s="52"/>
      <c r="AC662" s="52"/>
      <c r="AD662" s="52"/>
      <c r="AE662" s="52"/>
      <c r="AF662" s="52"/>
      <c r="AG662" s="52"/>
      <c r="AH662" s="52"/>
      <c r="AI662" s="52"/>
      <c r="AJ662" s="52"/>
      <c r="AK662" s="52"/>
      <c r="AL662" s="52"/>
      <c r="AM662" s="52"/>
      <c r="AN662" s="52"/>
      <c r="AO662" s="52"/>
      <c r="AP662" s="52"/>
      <c r="AQ662" s="52"/>
      <c r="AR662" s="52"/>
      <c r="AS662" s="52"/>
      <c r="AT662" s="52"/>
      <c r="AU662" s="52"/>
      <c r="AV662" s="52"/>
      <c r="AW662" s="52"/>
      <c r="AX662" s="52"/>
      <c r="AY662" s="52"/>
      <c r="AZ662" s="52"/>
      <c r="BA662" s="52"/>
      <c r="BB662" s="52"/>
      <c r="BC662" s="52"/>
      <c r="BD662" s="52"/>
      <c r="BE662" s="52"/>
      <c r="BF662" s="52"/>
      <c r="BG662" s="52"/>
    </row>
    <row r="663" spans="1:59" ht="15.75" customHeight="1">
      <c r="A663" s="58"/>
      <c r="B663" s="52"/>
      <c r="C663" s="52"/>
      <c r="D663" s="52"/>
      <c r="E663" s="52"/>
      <c r="F663" s="52"/>
      <c r="G663" s="52"/>
      <c r="H663" s="52"/>
      <c r="I663" s="52"/>
      <c r="J663" s="52"/>
      <c r="K663" s="52"/>
      <c r="L663" s="52"/>
      <c r="M663" s="52"/>
      <c r="N663" s="52"/>
      <c r="O663" s="52"/>
      <c r="P663" s="52"/>
      <c r="Q663" s="52"/>
      <c r="R663" s="52"/>
      <c r="S663" s="52"/>
      <c r="T663" s="52"/>
      <c r="U663" s="52"/>
      <c r="V663" s="52"/>
      <c r="W663" s="52"/>
      <c r="X663" s="52"/>
      <c r="Y663" s="52"/>
      <c r="Z663" s="52"/>
      <c r="AA663" s="52"/>
      <c r="AB663" s="52"/>
      <c r="AC663" s="52"/>
      <c r="AD663" s="52"/>
      <c r="AE663" s="52"/>
      <c r="AF663" s="52"/>
      <c r="AG663" s="52"/>
      <c r="AH663" s="52"/>
      <c r="AI663" s="52"/>
      <c r="AJ663" s="52"/>
      <c r="AK663" s="52"/>
      <c r="AL663" s="52"/>
      <c r="AM663" s="52"/>
      <c r="AN663" s="52"/>
      <c r="AO663" s="52"/>
      <c r="AP663" s="52"/>
      <c r="AQ663" s="52"/>
      <c r="AR663" s="52"/>
      <c r="AS663" s="52"/>
      <c r="AT663" s="52"/>
      <c r="AU663" s="52"/>
      <c r="AV663" s="52"/>
      <c r="AW663" s="52"/>
      <c r="AX663" s="52"/>
      <c r="AY663" s="52"/>
      <c r="AZ663" s="52"/>
      <c r="BA663" s="52"/>
      <c r="BB663" s="52"/>
      <c r="BC663" s="52"/>
      <c r="BD663" s="52"/>
      <c r="BE663" s="52"/>
      <c r="BF663" s="52"/>
      <c r="BG663" s="52"/>
    </row>
    <row r="664" spans="1:59" ht="15.75" customHeight="1">
      <c r="A664" s="58"/>
      <c r="B664" s="52"/>
      <c r="C664" s="52"/>
      <c r="D664" s="52"/>
      <c r="E664" s="52"/>
      <c r="F664" s="52"/>
      <c r="G664" s="52"/>
      <c r="H664" s="52"/>
      <c r="I664" s="52"/>
      <c r="J664" s="52"/>
      <c r="K664" s="52"/>
      <c r="L664" s="52"/>
      <c r="M664" s="52"/>
      <c r="N664" s="52"/>
      <c r="O664" s="52"/>
      <c r="P664" s="52"/>
      <c r="Q664" s="52"/>
      <c r="R664" s="52"/>
      <c r="S664" s="52"/>
      <c r="T664" s="52"/>
      <c r="U664" s="52"/>
      <c r="V664" s="52"/>
      <c r="W664" s="52"/>
      <c r="X664" s="52"/>
      <c r="Y664" s="52"/>
      <c r="Z664" s="52"/>
      <c r="AA664" s="52"/>
      <c r="AB664" s="52"/>
      <c r="AC664" s="52"/>
      <c r="AD664" s="52"/>
      <c r="AE664" s="52"/>
      <c r="AF664" s="52"/>
      <c r="AG664" s="52"/>
      <c r="AH664" s="52"/>
      <c r="AI664" s="52"/>
      <c r="AJ664" s="52"/>
      <c r="AK664" s="52"/>
      <c r="AL664" s="52"/>
      <c r="AM664" s="52"/>
      <c r="AN664" s="52"/>
      <c r="AO664" s="52"/>
      <c r="AP664" s="52"/>
      <c r="AQ664" s="52"/>
      <c r="AR664" s="52"/>
      <c r="AS664" s="52"/>
      <c r="AT664" s="52"/>
      <c r="AU664" s="52"/>
      <c r="AV664" s="52"/>
      <c r="AW664" s="52"/>
      <c r="AX664" s="52"/>
      <c r="AY664" s="52"/>
      <c r="AZ664" s="52"/>
      <c r="BA664" s="52"/>
      <c r="BB664" s="52"/>
      <c r="BC664" s="52"/>
      <c r="BD664" s="52"/>
      <c r="BE664" s="52"/>
      <c r="BF664" s="52"/>
      <c r="BG664" s="52"/>
    </row>
    <row r="665" spans="1:59" ht="15.75" customHeight="1">
      <c r="A665" s="58"/>
      <c r="B665" s="52"/>
      <c r="C665" s="52"/>
      <c r="D665" s="52"/>
      <c r="E665" s="52"/>
      <c r="F665" s="52"/>
      <c r="G665" s="52"/>
      <c r="H665" s="52"/>
      <c r="I665" s="52"/>
      <c r="J665" s="52"/>
      <c r="K665" s="52"/>
      <c r="L665" s="52"/>
      <c r="M665" s="52"/>
      <c r="N665" s="52"/>
      <c r="O665" s="52"/>
      <c r="P665" s="52"/>
      <c r="Q665" s="52"/>
      <c r="R665" s="52"/>
      <c r="S665" s="52"/>
      <c r="T665" s="52"/>
      <c r="U665" s="52"/>
      <c r="V665" s="52"/>
      <c r="W665" s="52"/>
      <c r="X665" s="52"/>
      <c r="Y665" s="52"/>
      <c r="Z665" s="52"/>
      <c r="AA665" s="52"/>
      <c r="AB665" s="52"/>
      <c r="AC665" s="52"/>
      <c r="AD665" s="52"/>
      <c r="AE665" s="52"/>
      <c r="AF665" s="52"/>
      <c r="AG665" s="52"/>
      <c r="AH665" s="52"/>
      <c r="AI665" s="52"/>
      <c r="AJ665" s="52"/>
      <c r="AK665" s="52"/>
      <c r="AL665" s="52"/>
      <c r="AM665" s="52"/>
      <c r="AN665" s="52"/>
      <c r="AO665" s="52"/>
      <c r="AP665" s="52"/>
      <c r="AQ665" s="52"/>
      <c r="AR665" s="52"/>
      <c r="AS665" s="52"/>
      <c r="AT665" s="52"/>
      <c r="AU665" s="52"/>
      <c r="AV665" s="52"/>
      <c r="AW665" s="52"/>
      <c r="AX665" s="52"/>
      <c r="AY665" s="52"/>
      <c r="AZ665" s="52"/>
      <c r="BA665" s="52"/>
      <c r="BB665" s="52"/>
      <c r="BC665" s="52"/>
      <c r="BD665" s="52"/>
      <c r="BE665" s="52"/>
      <c r="BF665" s="52"/>
      <c r="BG665" s="52"/>
    </row>
    <row r="666" spans="1:59" ht="15.75" customHeight="1">
      <c r="A666" s="58"/>
      <c r="B666" s="52"/>
      <c r="C666" s="52"/>
      <c r="D666" s="52"/>
      <c r="E666" s="52"/>
      <c r="F666" s="52"/>
      <c r="G666" s="52"/>
      <c r="H666" s="52"/>
      <c r="I666" s="52"/>
      <c r="J666" s="52"/>
      <c r="K666" s="52"/>
      <c r="L666" s="52"/>
      <c r="M666" s="52"/>
      <c r="N666" s="52"/>
      <c r="O666" s="52"/>
      <c r="P666" s="52"/>
      <c r="Q666" s="52"/>
      <c r="R666" s="52"/>
      <c r="S666" s="52"/>
      <c r="T666" s="52"/>
      <c r="U666" s="52"/>
      <c r="V666" s="52"/>
      <c r="W666" s="52"/>
      <c r="X666" s="52"/>
      <c r="Y666" s="52"/>
      <c r="Z666" s="52"/>
      <c r="AA666" s="52"/>
      <c r="AB666" s="52"/>
      <c r="AC666" s="52"/>
      <c r="AD666" s="52"/>
      <c r="AE666" s="52"/>
      <c r="AF666" s="52"/>
      <c r="AG666" s="52"/>
      <c r="AH666" s="52"/>
      <c r="AI666" s="52"/>
      <c r="AJ666" s="52"/>
      <c r="AK666" s="52"/>
      <c r="AL666" s="52"/>
      <c r="AM666" s="52"/>
      <c r="AN666" s="52"/>
      <c r="AO666" s="52"/>
      <c r="AP666" s="52"/>
      <c r="AQ666" s="52"/>
      <c r="AR666" s="52"/>
      <c r="AS666" s="52"/>
      <c r="AT666" s="52"/>
      <c r="AU666" s="52"/>
      <c r="AV666" s="52"/>
      <c r="AW666" s="52"/>
      <c r="AX666" s="52"/>
      <c r="AY666" s="52"/>
      <c r="AZ666" s="52"/>
      <c r="BA666" s="52"/>
      <c r="BB666" s="52"/>
      <c r="BC666" s="52"/>
      <c r="BD666" s="52"/>
      <c r="BE666" s="52"/>
      <c r="BF666" s="52"/>
      <c r="BG666" s="52"/>
    </row>
    <row r="667" spans="1:59" ht="15.75" customHeight="1">
      <c r="A667" s="58"/>
      <c r="B667" s="52"/>
      <c r="C667" s="52"/>
      <c r="D667" s="52"/>
      <c r="E667" s="52"/>
      <c r="F667" s="52"/>
      <c r="G667" s="52"/>
      <c r="H667" s="52"/>
      <c r="I667" s="52"/>
      <c r="J667" s="52"/>
      <c r="K667" s="52"/>
      <c r="L667" s="52"/>
      <c r="M667" s="52"/>
      <c r="N667" s="52"/>
      <c r="O667" s="52"/>
      <c r="P667" s="52"/>
      <c r="Q667" s="52"/>
      <c r="R667" s="52"/>
      <c r="S667" s="52"/>
      <c r="T667" s="52"/>
      <c r="U667" s="52"/>
      <c r="V667" s="52"/>
      <c r="W667" s="52"/>
      <c r="X667" s="52"/>
      <c r="Y667" s="52"/>
      <c r="Z667" s="52"/>
      <c r="AA667" s="52"/>
      <c r="AB667" s="52"/>
      <c r="AC667" s="52"/>
      <c r="AD667" s="52"/>
      <c r="AE667" s="52"/>
      <c r="AF667" s="52"/>
      <c r="AG667" s="52"/>
      <c r="AH667" s="52"/>
      <c r="AI667" s="52"/>
      <c r="AJ667" s="52"/>
      <c r="AK667" s="52"/>
      <c r="AL667" s="52"/>
      <c r="AM667" s="52"/>
      <c r="AN667" s="52"/>
      <c r="AO667" s="52"/>
      <c r="AP667" s="52"/>
      <c r="AQ667" s="52"/>
      <c r="AR667" s="52"/>
      <c r="AS667" s="52"/>
      <c r="AT667" s="52"/>
      <c r="AU667" s="52"/>
      <c r="AV667" s="52"/>
      <c r="AW667" s="52"/>
      <c r="AX667" s="52"/>
      <c r="AY667" s="52"/>
      <c r="AZ667" s="52"/>
      <c r="BA667" s="52"/>
      <c r="BB667" s="52"/>
      <c r="BC667" s="52"/>
      <c r="BD667" s="52"/>
      <c r="BE667" s="52"/>
      <c r="BF667" s="52"/>
      <c r="BG667" s="52"/>
    </row>
    <row r="668" spans="1:59" ht="15.75" customHeight="1">
      <c r="A668" s="58"/>
      <c r="B668" s="52"/>
      <c r="C668" s="52"/>
      <c r="D668" s="52"/>
      <c r="E668" s="52"/>
      <c r="F668" s="52"/>
      <c r="G668" s="52"/>
      <c r="H668" s="52"/>
      <c r="I668" s="52"/>
      <c r="J668" s="52"/>
      <c r="K668" s="52"/>
      <c r="L668" s="52"/>
      <c r="M668" s="52"/>
      <c r="N668" s="52"/>
      <c r="O668" s="52"/>
      <c r="P668" s="52"/>
      <c r="Q668" s="52"/>
      <c r="R668" s="52"/>
      <c r="S668" s="52"/>
      <c r="T668" s="52"/>
      <c r="U668" s="52"/>
      <c r="V668" s="52"/>
      <c r="W668" s="52"/>
      <c r="X668" s="52"/>
      <c r="Y668" s="52"/>
      <c r="Z668" s="52"/>
      <c r="AA668" s="52"/>
      <c r="AB668" s="52"/>
      <c r="AC668" s="52"/>
      <c r="AD668" s="52"/>
      <c r="AE668" s="52"/>
      <c r="AF668" s="52"/>
      <c r="AG668" s="52"/>
      <c r="AH668" s="52"/>
      <c r="AI668" s="52"/>
      <c r="AJ668" s="52"/>
      <c r="AK668" s="52"/>
      <c r="AL668" s="52"/>
      <c r="AM668" s="52"/>
      <c r="AN668" s="52"/>
      <c r="AO668" s="52"/>
      <c r="AP668" s="52"/>
      <c r="AQ668" s="52"/>
      <c r="AR668" s="52"/>
      <c r="AS668" s="52"/>
      <c r="AT668" s="52"/>
      <c r="AU668" s="52"/>
      <c r="AV668" s="52"/>
      <c r="AW668" s="52"/>
      <c r="AX668" s="52"/>
      <c r="AY668" s="52"/>
      <c r="AZ668" s="52"/>
      <c r="BA668" s="52"/>
      <c r="BB668" s="52"/>
      <c r="BC668" s="52"/>
      <c r="BD668" s="52"/>
      <c r="BE668" s="52"/>
      <c r="BF668" s="52"/>
      <c r="BG668" s="52"/>
    </row>
    <row r="669" spans="1:59" ht="15.75" customHeight="1">
      <c r="A669" s="58"/>
      <c r="B669" s="52"/>
      <c r="C669" s="52"/>
      <c r="D669" s="52"/>
      <c r="E669" s="52"/>
      <c r="F669" s="52"/>
      <c r="G669" s="52"/>
      <c r="H669" s="52"/>
      <c r="I669" s="52"/>
      <c r="J669" s="52"/>
      <c r="K669" s="52"/>
      <c r="L669" s="52"/>
      <c r="M669" s="52"/>
      <c r="N669" s="52"/>
      <c r="O669" s="52"/>
      <c r="P669" s="52"/>
      <c r="Q669" s="52"/>
      <c r="R669" s="52"/>
      <c r="S669" s="52"/>
      <c r="T669" s="52"/>
      <c r="U669" s="52"/>
      <c r="V669" s="52"/>
      <c r="W669" s="52"/>
      <c r="X669" s="52"/>
      <c r="Y669" s="52"/>
      <c r="Z669" s="52"/>
      <c r="AA669" s="52"/>
      <c r="AB669" s="52"/>
      <c r="AC669" s="52"/>
      <c r="AD669" s="52"/>
      <c r="AE669" s="52"/>
      <c r="AF669" s="52"/>
      <c r="AG669" s="52"/>
      <c r="AH669" s="52"/>
      <c r="AI669" s="52"/>
      <c r="AJ669" s="52"/>
      <c r="AK669" s="52"/>
      <c r="AL669" s="52"/>
      <c r="AM669" s="52"/>
      <c r="AN669" s="52"/>
      <c r="AO669" s="52"/>
      <c r="AP669" s="52"/>
      <c r="AQ669" s="52"/>
      <c r="AR669" s="52"/>
      <c r="AS669" s="52"/>
      <c r="AT669" s="52"/>
      <c r="AU669" s="52"/>
      <c r="AV669" s="52"/>
      <c r="AW669" s="52"/>
      <c r="AX669" s="52"/>
      <c r="AY669" s="52"/>
      <c r="AZ669" s="52"/>
      <c r="BA669" s="52"/>
      <c r="BB669" s="52"/>
      <c r="BC669" s="52"/>
      <c r="BD669" s="52"/>
      <c r="BE669" s="52"/>
      <c r="BF669" s="52"/>
      <c r="BG669" s="52"/>
    </row>
    <row r="670" spans="1:59" ht="15.75" customHeight="1">
      <c r="A670" s="58"/>
      <c r="B670" s="52"/>
      <c r="C670" s="52"/>
      <c r="D670" s="52"/>
      <c r="E670" s="52"/>
      <c r="F670" s="52"/>
      <c r="G670" s="52"/>
      <c r="H670" s="52"/>
      <c r="I670" s="52"/>
      <c r="J670" s="52"/>
      <c r="K670" s="52"/>
      <c r="L670" s="52"/>
      <c r="M670" s="52"/>
      <c r="N670" s="52"/>
      <c r="O670" s="52"/>
      <c r="P670" s="52"/>
      <c r="Q670" s="52"/>
      <c r="R670" s="52"/>
      <c r="S670" s="52"/>
      <c r="T670" s="52"/>
      <c r="U670" s="52"/>
      <c r="V670" s="52"/>
      <c r="W670" s="52"/>
      <c r="X670" s="52"/>
      <c r="Y670" s="52"/>
      <c r="Z670" s="52"/>
      <c r="AA670" s="52"/>
      <c r="AB670" s="52"/>
      <c r="AC670" s="52"/>
      <c r="AD670" s="52"/>
      <c r="AE670" s="52"/>
      <c r="AF670" s="52"/>
      <c r="AG670" s="52"/>
      <c r="AH670" s="52"/>
      <c r="AI670" s="52"/>
      <c r="AJ670" s="52"/>
      <c r="AK670" s="52"/>
      <c r="AL670" s="52"/>
      <c r="AM670" s="52"/>
      <c r="AN670" s="52"/>
      <c r="AO670" s="52"/>
      <c r="AP670" s="52"/>
      <c r="AQ670" s="52"/>
      <c r="AR670" s="52"/>
      <c r="AS670" s="52"/>
      <c r="AT670" s="52"/>
      <c r="AU670" s="52"/>
      <c r="AV670" s="52"/>
      <c r="AW670" s="52"/>
      <c r="AX670" s="52"/>
      <c r="AY670" s="52"/>
      <c r="AZ670" s="52"/>
      <c r="BA670" s="52"/>
      <c r="BB670" s="52"/>
      <c r="BC670" s="52"/>
      <c r="BD670" s="52"/>
      <c r="BE670" s="52"/>
      <c r="BF670" s="52"/>
      <c r="BG670" s="52"/>
    </row>
    <row r="671" spans="1:59" ht="15.75" customHeight="1">
      <c r="A671" s="58"/>
      <c r="B671" s="52"/>
      <c r="C671" s="52"/>
      <c r="D671" s="52"/>
      <c r="E671" s="52"/>
      <c r="F671" s="52"/>
      <c r="G671" s="52"/>
      <c r="H671" s="52"/>
      <c r="I671" s="52"/>
      <c r="J671" s="52"/>
      <c r="K671" s="52"/>
      <c r="L671" s="52"/>
      <c r="M671" s="52"/>
      <c r="N671" s="52"/>
      <c r="O671" s="52"/>
      <c r="P671" s="52"/>
      <c r="Q671" s="52"/>
      <c r="R671" s="52"/>
      <c r="S671" s="52"/>
      <c r="T671" s="52"/>
      <c r="U671" s="52"/>
      <c r="V671" s="52"/>
      <c r="W671" s="52"/>
      <c r="X671" s="52"/>
      <c r="Y671" s="52"/>
      <c r="Z671" s="52"/>
      <c r="AA671" s="52"/>
      <c r="AB671" s="52"/>
      <c r="AC671" s="52"/>
      <c r="AD671" s="52"/>
      <c r="AE671" s="52"/>
      <c r="AF671" s="52"/>
      <c r="AG671" s="52"/>
      <c r="AH671" s="52"/>
      <c r="AI671" s="52"/>
      <c r="AJ671" s="52"/>
      <c r="AK671" s="52"/>
      <c r="AL671" s="52"/>
      <c r="AM671" s="52"/>
      <c r="AN671" s="52"/>
      <c r="AO671" s="52"/>
      <c r="AP671" s="52"/>
      <c r="AQ671" s="52"/>
      <c r="AR671" s="52"/>
      <c r="AS671" s="52"/>
      <c r="AT671" s="52"/>
      <c r="AU671" s="52"/>
      <c r="AV671" s="52"/>
      <c r="AW671" s="52"/>
      <c r="AX671" s="52"/>
      <c r="AY671" s="52"/>
      <c r="AZ671" s="52"/>
      <c r="BA671" s="52"/>
      <c r="BB671" s="52"/>
      <c r="BC671" s="52"/>
      <c r="BD671" s="52"/>
      <c r="BE671" s="52"/>
      <c r="BF671" s="52"/>
      <c r="BG671" s="52"/>
    </row>
    <row r="672" spans="1:59" ht="15.75" customHeight="1">
      <c r="A672" s="58"/>
      <c r="B672" s="52"/>
      <c r="C672" s="52"/>
      <c r="D672" s="52"/>
      <c r="E672" s="52"/>
      <c r="F672" s="52"/>
      <c r="G672" s="52"/>
      <c r="H672" s="52"/>
      <c r="I672" s="52"/>
      <c r="J672" s="52"/>
      <c r="K672" s="52"/>
      <c r="L672" s="52"/>
      <c r="M672" s="52"/>
      <c r="N672" s="52"/>
      <c r="O672" s="52"/>
      <c r="P672" s="52"/>
      <c r="Q672" s="52"/>
      <c r="R672" s="52"/>
      <c r="S672" s="52"/>
      <c r="T672" s="52"/>
      <c r="U672" s="52"/>
      <c r="V672" s="52"/>
      <c r="W672" s="52"/>
      <c r="X672" s="52"/>
      <c r="Y672" s="52"/>
      <c r="Z672" s="52"/>
      <c r="AA672" s="52"/>
      <c r="AB672" s="52"/>
      <c r="AC672" s="52"/>
      <c r="AD672" s="52"/>
      <c r="AE672" s="52"/>
      <c r="AF672" s="52"/>
      <c r="AG672" s="52"/>
      <c r="AH672" s="52"/>
      <c r="AI672" s="52"/>
      <c r="AJ672" s="52"/>
      <c r="AK672" s="52"/>
      <c r="AL672" s="52"/>
      <c r="AM672" s="52"/>
      <c r="AN672" s="52"/>
      <c r="AO672" s="52"/>
      <c r="AP672" s="52"/>
      <c r="AQ672" s="52"/>
      <c r="AR672" s="52"/>
      <c r="AS672" s="52"/>
      <c r="AT672" s="52"/>
      <c r="AU672" s="52"/>
      <c r="AV672" s="52"/>
      <c r="AW672" s="52"/>
      <c r="AX672" s="52"/>
      <c r="AY672" s="52"/>
      <c r="AZ672" s="52"/>
      <c r="BA672" s="52"/>
      <c r="BB672" s="52"/>
      <c r="BC672" s="52"/>
      <c r="BD672" s="52"/>
      <c r="BE672" s="52"/>
      <c r="BF672" s="52"/>
      <c r="BG672" s="52"/>
    </row>
    <row r="673" spans="1:59" ht="15.75" customHeight="1">
      <c r="A673" s="58"/>
      <c r="B673" s="52"/>
      <c r="C673" s="52"/>
      <c r="D673" s="52"/>
      <c r="E673" s="52"/>
      <c r="F673" s="52"/>
      <c r="G673" s="52"/>
      <c r="H673" s="52"/>
      <c r="I673" s="52"/>
      <c r="J673" s="52"/>
      <c r="K673" s="52"/>
      <c r="L673" s="52"/>
      <c r="M673" s="52"/>
      <c r="N673" s="52"/>
      <c r="O673" s="52"/>
      <c r="P673" s="52"/>
      <c r="Q673" s="52"/>
      <c r="R673" s="52"/>
      <c r="S673" s="52"/>
      <c r="T673" s="52"/>
      <c r="U673" s="52"/>
      <c r="V673" s="52"/>
      <c r="W673" s="52"/>
      <c r="X673" s="52"/>
      <c r="Y673" s="52"/>
      <c r="Z673" s="52"/>
      <c r="AA673" s="52"/>
      <c r="AB673" s="52"/>
      <c r="AC673" s="52"/>
      <c r="AD673" s="52"/>
      <c r="AE673" s="52"/>
      <c r="AF673" s="52"/>
      <c r="AG673" s="52"/>
      <c r="AH673" s="52"/>
      <c r="AI673" s="52"/>
      <c r="AJ673" s="52"/>
      <c r="AK673" s="52"/>
      <c r="AL673" s="52"/>
      <c r="AM673" s="52"/>
      <c r="AN673" s="52"/>
      <c r="AO673" s="52"/>
      <c r="AP673" s="52"/>
      <c r="AQ673" s="52"/>
      <c r="AR673" s="52"/>
      <c r="AS673" s="52"/>
      <c r="AT673" s="52"/>
      <c r="AU673" s="52"/>
      <c r="AV673" s="52"/>
      <c r="AW673" s="52"/>
      <c r="AX673" s="52"/>
      <c r="AY673" s="52"/>
      <c r="AZ673" s="52"/>
      <c r="BA673" s="52"/>
      <c r="BB673" s="52"/>
      <c r="BC673" s="52"/>
      <c r="BD673" s="52"/>
      <c r="BE673" s="52"/>
      <c r="BF673" s="52"/>
      <c r="BG673" s="52"/>
    </row>
    <row r="674" spans="1:59" ht="15.75" customHeight="1">
      <c r="A674" s="58"/>
      <c r="B674" s="52"/>
      <c r="C674" s="52"/>
      <c r="D674" s="52"/>
      <c r="E674" s="52"/>
      <c r="F674" s="52"/>
      <c r="G674" s="52"/>
      <c r="H674" s="52"/>
      <c r="I674" s="52"/>
      <c r="J674" s="52"/>
      <c r="K674" s="52"/>
      <c r="L674" s="52"/>
      <c r="M674" s="52"/>
      <c r="N674" s="52"/>
      <c r="O674" s="52"/>
      <c r="P674" s="52"/>
      <c r="Q674" s="52"/>
      <c r="R674" s="52"/>
      <c r="S674" s="52"/>
      <c r="T674" s="52"/>
      <c r="U674" s="52"/>
      <c r="V674" s="52"/>
      <c r="W674" s="52"/>
      <c r="X674" s="52"/>
      <c r="Y674" s="52"/>
      <c r="Z674" s="52"/>
      <c r="AA674" s="52"/>
      <c r="AB674" s="52"/>
      <c r="AC674" s="52"/>
      <c r="AD674" s="52"/>
      <c r="AE674" s="52"/>
      <c r="AF674" s="52"/>
      <c r="AG674" s="52"/>
      <c r="AH674" s="52"/>
      <c r="AI674" s="52"/>
      <c r="AJ674" s="52"/>
      <c r="AK674" s="52"/>
      <c r="AL674" s="52"/>
      <c r="AM674" s="52"/>
      <c r="AN674" s="52"/>
      <c r="AO674" s="52"/>
      <c r="AP674" s="52"/>
      <c r="AQ674" s="52"/>
      <c r="AR674" s="52"/>
      <c r="AS674" s="52"/>
      <c r="AT674" s="52"/>
      <c r="AU674" s="52"/>
      <c r="AV674" s="52"/>
      <c r="AW674" s="52"/>
      <c r="AX674" s="52"/>
      <c r="AY674" s="52"/>
      <c r="AZ674" s="52"/>
      <c r="BA674" s="52"/>
      <c r="BB674" s="52"/>
      <c r="BC674" s="52"/>
      <c r="BD674" s="52"/>
      <c r="BE674" s="52"/>
      <c r="BF674" s="52"/>
      <c r="BG674" s="52"/>
    </row>
    <row r="675" spans="1:59" ht="15.75" customHeight="1">
      <c r="A675" s="58"/>
      <c r="B675" s="52"/>
      <c r="C675" s="52"/>
      <c r="D675" s="52"/>
      <c r="E675" s="52"/>
      <c r="F675" s="52"/>
      <c r="G675" s="52"/>
      <c r="H675" s="52"/>
      <c r="I675" s="52"/>
      <c r="J675" s="52"/>
      <c r="K675" s="52"/>
      <c r="L675" s="52"/>
      <c r="M675" s="52"/>
      <c r="N675" s="52"/>
      <c r="O675" s="52"/>
      <c r="P675" s="52"/>
      <c r="Q675" s="52"/>
      <c r="R675" s="52"/>
      <c r="S675" s="52"/>
      <c r="T675" s="52"/>
      <c r="U675" s="52"/>
      <c r="V675" s="52"/>
      <c r="W675" s="52"/>
      <c r="X675" s="52"/>
      <c r="Y675" s="52"/>
      <c r="Z675" s="52"/>
      <c r="AA675" s="52"/>
      <c r="AB675" s="52"/>
      <c r="AC675" s="52"/>
      <c r="AD675" s="52"/>
      <c r="AE675" s="52"/>
      <c r="AF675" s="52"/>
      <c r="AG675" s="52"/>
      <c r="AH675" s="52"/>
      <c r="AI675" s="52"/>
      <c r="AJ675" s="52"/>
      <c r="AK675" s="52"/>
      <c r="AL675" s="52"/>
      <c r="AM675" s="52"/>
      <c r="AN675" s="52"/>
      <c r="AO675" s="52"/>
      <c r="AP675" s="52"/>
      <c r="AQ675" s="52"/>
      <c r="AR675" s="52"/>
      <c r="AS675" s="52"/>
      <c r="AT675" s="52"/>
      <c r="AU675" s="52"/>
      <c r="AV675" s="52"/>
      <c r="AW675" s="52"/>
      <c r="AX675" s="52"/>
      <c r="AY675" s="52"/>
      <c r="AZ675" s="52"/>
      <c r="BA675" s="52"/>
      <c r="BB675" s="52"/>
      <c r="BC675" s="52"/>
      <c r="BD675" s="52"/>
      <c r="BE675" s="52"/>
      <c r="BF675" s="52"/>
      <c r="BG675" s="52"/>
    </row>
    <row r="676" spans="1:59" ht="15.75" customHeight="1">
      <c r="A676" s="58"/>
      <c r="B676" s="52"/>
      <c r="C676" s="52"/>
      <c r="D676" s="52"/>
      <c r="E676" s="52"/>
      <c r="F676" s="52"/>
      <c r="G676" s="52"/>
      <c r="H676" s="52"/>
      <c r="I676" s="52"/>
      <c r="J676" s="52"/>
      <c r="K676" s="52"/>
      <c r="L676" s="52"/>
      <c r="M676" s="52"/>
      <c r="N676" s="52"/>
      <c r="O676" s="52"/>
      <c r="P676" s="52"/>
      <c r="Q676" s="52"/>
      <c r="R676" s="52"/>
      <c r="S676" s="52"/>
      <c r="T676" s="52"/>
      <c r="U676" s="52"/>
      <c r="V676" s="52"/>
      <c r="W676" s="52"/>
      <c r="X676" s="52"/>
      <c r="Y676" s="52"/>
      <c r="Z676" s="52"/>
      <c r="AA676" s="52"/>
      <c r="AB676" s="52"/>
      <c r="AC676" s="52"/>
      <c r="AD676" s="52"/>
      <c r="AE676" s="52"/>
      <c r="AF676" s="52"/>
      <c r="AG676" s="52"/>
      <c r="AH676" s="52"/>
      <c r="AI676" s="52"/>
      <c r="AJ676" s="52"/>
      <c r="AK676" s="52"/>
      <c r="AL676" s="52"/>
      <c r="AM676" s="52"/>
      <c r="AN676" s="52"/>
      <c r="AO676" s="52"/>
      <c r="AP676" s="52"/>
      <c r="AQ676" s="52"/>
      <c r="AR676" s="52"/>
      <c r="AS676" s="52"/>
      <c r="AT676" s="52"/>
      <c r="AU676" s="52"/>
      <c r="AV676" s="52"/>
      <c r="AW676" s="52"/>
      <c r="AX676" s="52"/>
      <c r="AY676" s="52"/>
      <c r="AZ676" s="52"/>
      <c r="BA676" s="52"/>
      <c r="BB676" s="52"/>
      <c r="BC676" s="52"/>
      <c r="BD676" s="52"/>
      <c r="BE676" s="52"/>
      <c r="BF676" s="52"/>
      <c r="BG676" s="52"/>
    </row>
    <row r="677" spans="1:59" ht="15.75" customHeight="1">
      <c r="A677" s="58"/>
      <c r="B677" s="52"/>
      <c r="C677" s="52"/>
      <c r="D677" s="52"/>
      <c r="E677" s="52"/>
      <c r="F677" s="52"/>
      <c r="G677" s="52"/>
      <c r="H677" s="52"/>
      <c r="I677" s="52"/>
      <c r="J677" s="52"/>
      <c r="K677" s="52"/>
      <c r="L677" s="52"/>
      <c r="M677" s="52"/>
      <c r="N677" s="52"/>
      <c r="O677" s="52"/>
      <c r="P677" s="52"/>
      <c r="Q677" s="52"/>
      <c r="R677" s="52"/>
      <c r="S677" s="52"/>
      <c r="T677" s="52"/>
      <c r="U677" s="52"/>
      <c r="V677" s="52"/>
      <c r="W677" s="52"/>
      <c r="X677" s="52"/>
      <c r="Y677" s="52"/>
      <c r="Z677" s="52"/>
      <c r="AA677" s="52"/>
      <c r="AB677" s="52"/>
      <c r="AC677" s="52"/>
      <c r="AD677" s="52"/>
      <c r="AE677" s="52"/>
      <c r="AF677" s="52"/>
      <c r="AG677" s="52"/>
      <c r="AH677" s="52"/>
      <c r="AI677" s="52"/>
      <c r="AJ677" s="52"/>
      <c r="AK677" s="52"/>
      <c r="AL677" s="52"/>
      <c r="AM677" s="52"/>
      <c r="AN677" s="52"/>
      <c r="AO677" s="52"/>
      <c r="AP677" s="52"/>
      <c r="AQ677" s="52"/>
      <c r="AR677" s="52"/>
      <c r="AS677" s="52"/>
      <c r="AT677" s="52"/>
      <c r="AU677" s="52"/>
      <c r="AV677" s="52"/>
      <c r="AW677" s="52"/>
      <c r="AX677" s="52"/>
      <c r="AY677" s="52"/>
      <c r="AZ677" s="52"/>
      <c r="BA677" s="52"/>
      <c r="BB677" s="52"/>
      <c r="BC677" s="52"/>
      <c r="BD677" s="52"/>
      <c r="BE677" s="52"/>
      <c r="BF677" s="52"/>
      <c r="BG677" s="52"/>
    </row>
    <row r="678" spans="1:59" ht="15.75" customHeight="1">
      <c r="A678" s="58"/>
      <c r="B678" s="52"/>
      <c r="C678" s="52"/>
      <c r="D678" s="52"/>
      <c r="E678" s="52"/>
      <c r="F678" s="52"/>
      <c r="G678" s="52"/>
      <c r="H678" s="52"/>
      <c r="I678" s="52"/>
      <c r="J678" s="52"/>
      <c r="K678" s="52"/>
      <c r="L678" s="52"/>
      <c r="M678" s="52"/>
      <c r="N678" s="52"/>
      <c r="O678" s="52"/>
      <c r="P678" s="52"/>
      <c r="Q678" s="52"/>
      <c r="R678" s="52"/>
      <c r="S678" s="52"/>
      <c r="T678" s="52"/>
      <c r="U678" s="52"/>
      <c r="V678" s="52"/>
      <c r="W678" s="52"/>
      <c r="X678" s="52"/>
      <c r="Y678" s="52"/>
      <c r="Z678" s="52"/>
      <c r="AA678" s="52"/>
      <c r="AB678" s="52"/>
      <c r="AC678" s="52"/>
      <c r="AD678" s="52"/>
      <c r="AE678" s="52"/>
      <c r="AF678" s="52"/>
      <c r="AG678" s="52"/>
      <c r="AH678" s="52"/>
      <c r="AI678" s="52"/>
      <c r="AJ678" s="52"/>
      <c r="AK678" s="52"/>
      <c r="AL678" s="52"/>
      <c r="AM678" s="52"/>
      <c r="AN678" s="52"/>
      <c r="AO678" s="52"/>
      <c r="AP678" s="52"/>
      <c r="AQ678" s="52"/>
      <c r="AR678" s="52"/>
      <c r="AS678" s="52"/>
      <c r="AT678" s="52"/>
      <c r="AU678" s="52"/>
      <c r="AV678" s="52"/>
      <c r="AW678" s="52"/>
      <c r="AX678" s="52"/>
      <c r="AY678" s="52"/>
      <c r="AZ678" s="52"/>
      <c r="BA678" s="52"/>
      <c r="BB678" s="52"/>
      <c r="BC678" s="52"/>
      <c r="BD678" s="52"/>
      <c r="BE678" s="52"/>
      <c r="BF678" s="52"/>
      <c r="BG678" s="52"/>
    </row>
    <row r="679" spans="1:59" ht="15.75" customHeight="1">
      <c r="A679" s="58"/>
      <c r="B679" s="52"/>
      <c r="C679" s="52"/>
      <c r="D679" s="52"/>
      <c r="E679" s="52"/>
      <c r="F679" s="52"/>
      <c r="G679" s="52"/>
      <c r="H679" s="52"/>
      <c r="I679" s="52"/>
      <c r="J679" s="52"/>
      <c r="K679" s="52"/>
      <c r="L679" s="52"/>
      <c r="M679" s="52"/>
      <c r="N679" s="52"/>
      <c r="O679" s="52"/>
      <c r="P679" s="52"/>
      <c r="Q679" s="52"/>
      <c r="R679" s="52"/>
      <c r="S679" s="52"/>
      <c r="T679" s="52"/>
      <c r="U679" s="52"/>
      <c r="V679" s="52"/>
      <c r="W679" s="52"/>
      <c r="X679" s="52"/>
      <c r="Y679" s="52"/>
      <c r="Z679" s="52"/>
      <c r="AA679" s="52"/>
      <c r="AB679" s="52"/>
      <c r="AC679" s="52"/>
      <c r="AD679" s="52"/>
      <c r="AE679" s="52"/>
      <c r="AF679" s="52"/>
      <c r="AG679" s="52"/>
      <c r="AH679" s="52"/>
      <c r="AI679" s="52"/>
      <c r="AJ679" s="52"/>
      <c r="AK679" s="52"/>
      <c r="AL679" s="52"/>
      <c r="AM679" s="52"/>
      <c r="AN679" s="52"/>
      <c r="AO679" s="52"/>
      <c r="AP679" s="52"/>
      <c r="AQ679" s="52"/>
      <c r="AR679" s="52"/>
      <c r="AS679" s="52"/>
      <c r="AT679" s="52"/>
      <c r="AU679" s="52"/>
      <c r="AV679" s="52"/>
      <c r="AW679" s="52"/>
      <c r="AX679" s="52"/>
      <c r="AY679" s="52"/>
      <c r="AZ679" s="52"/>
      <c r="BA679" s="52"/>
      <c r="BB679" s="52"/>
      <c r="BC679" s="52"/>
      <c r="BD679" s="52"/>
      <c r="BE679" s="52"/>
      <c r="BF679" s="52"/>
      <c r="BG679" s="52"/>
    </row>
    <row r="680" spans="1:59" ht="15.75" customHeight="1">
      <c r="A680" s="58"/>
      <c r="B680" s="52"/>
      <c r="C680" s="52"/>
      <c r="D680" s="52"/>
      <c r="E680" s="52"/>
      <c r="F680" s="52"/>
      <c r="G680" s="52"/>
      <c r="H680" s="52"/>
      <c r="I680" s="52"/>
      <c r="J680" s="52"/>
      <c r="K680" s="52"/>
      <c r="L680" s="52"/>
      <c r="M680" s="52"/>
      <c r="N680" s="52"/>
      <c r="O680" s="52"/>
      <c r="P680" s="52"/>
      <c r="Q680" s="52"/>
      <c r="R680" s="52"/>
      <c r="S680" s="52"/>
      <c r="T680" s="52"/>
      <c r="U680" s="52"/>
      <c r="V680" s="52"/>
      <c r="W680" s="52"/>
      <c r="X680" s="52"/>
      <c r="Y680" s="52"/>
      <c r="Z680" s="52"/>
      <c r="AA680" s="52"/>
      <c r="AB680" s="52"/>
      <c r="AC680" s="52"/>
      <c r="AD680" s="52"/>
      <c r="AE680" s="52"/>
      <c r="AF680" s="52"/>
      <c r="AG680" s="52"/>
      <c r="AH680" s="52"/>
      <c r="AI680" s="52"/>
      <c r="AJ680" s="52"/>
      <c r="AK680" s="52"/>
      <c r="AL680" s="52"/>
      <c r="AM680" s="52"/>
      <c r="AN680" s="52"/>
      <c r="AO680" s="52"/>
      <c r="AP680" s="52"/>
      <c r="AQ680" s="52"/>
      <c r="AR680" s="52"/>
      <c r="AS680" s="52"/>
      <c r="AT680" s="52"/>
      <c r="AU680" s="52"/>
      <c r="AV680" s="52"/>
      <c r="AW680" s="52"/>
      <c r="AX680" s="52"/>
      <c r="AY680" s="52"/>
      <c r="AZ680" s="52"/>
      <c r="BA680" s="52"/>
      <c r="BB680" s="52"/>
      <c r="BC680" s="52"/>
      <c r="BD680" s="52"/>
      <c r="BE680" s="52"/>
      <c r="BF680" s="52"/>
      <c r="BG680" s="52"/>
    </row>
    <row r="681" spans="1:59" ht="15.75" customHeight="1">
      <c r="A681" s="58"/>
      <c r="B681" s="52"/>
      <c r="C681" s="52"/>
      <c r="D681" s="52"/>
      <c r="E681" s="52"/>
      <c r="F681" s="52"/>
      <c r="G681" s="52"/>
      <c r="H681" s="52"/>
      <c r="I681" s="52"/>
      <c r="J681" s="52"/>
      <c r="K681" s="52"/>
      <c r="L681" s="52"/>
      <c r="M681" s="52"/>
      <c r="N681" s="52"/>
      <c r="O681" s="52"/>
      <c r="P681" s="52"/>
      <c r="Q681" s="52"/>
      <c r="R681" s="52"/>
      <c r="S681" s="52"/>
      <c r="T681" s="52"/>
      <c r="U681" s="52"/>
      <c r="V681" s="52"/>
      <c r="W681" s="52"/>
      <c r="X681" s="52"/>
      <c r="Y681" s="52"/>
      <c r="Z681" s="52"/>
      <c r="AA681" s="52"/>
      <c r="AB681" s="52"/>
      <c r="AC681" s="52"/>
      <c r="AD681" s="52"/>
      <c r="AE681" s="52"/>
      <c r="AF681" s="52"/>
      <c r="AG681" s="52"/>
      <c r="AH681" s="52"/>
      <c r="AI681" s="52"/>
      <c r="AJ681" s="52"/>
      <c r="AK681" s="52"/>
      <c r="AL681" s="52"/>
      <c r="AM681" s="52"/>
      <c r="AN681" s="52"/>
      <c r="AO681" s="52"/>
      <c r="AP681" s="52"/>
      <c r="AQ681" s="52"/>
      <c r="AR681" s="52"/>
      <c r="AS681" s="52"/>
      <c r="AT681" s="52"/>
      <c r="AU681" s="52"/>
      <c r="AV681" s="52"/>
      <c r="AW681" s="52"/>
      <c r="AX681" s="52"/>
      <c r="AY681" s="52"/>
      <c r="AZ681" s="52"/>
      <c r="BA681" s="52"/>
      <c r="BB681" s="52"/>
      <c r="BC681" s="52"/>
      <c r="BD681" s="52"/>
      <c r="BE681" s="52"/>
      <c r="BF681" s="52"/>
      <c r="BG681" s="52"/>
    </row>
    <row r="682" spans="1:59" ht="15.75" customHeight="1">
      <c r="A682" s="58"/>
      <c r="B682" s="52"/>
      <c r="C682" s="52"/>
      <c r="D682" s="52"/>
      <c r="E682" s="52"/>
      <c r="F682" s="52"/>
      <c r="G682" s="52"/>
      <c r="H682" s="52"/>
      <c r="I682" s="52"/>
      <c r="J682" s="52"/>
      <c r="K682" s="52"/>
      <c r="L682" s="52"/>
      <c r="M682" s="52"/>
      <c r="N682" s="52"/>
      <c r="O682" s="52"/>
      <c r="P682" s="52"/>
      <c r="Q682" s="52"/>
      <c r="R682" s="52"/>
      <c r="S682" s="52"/>
      <c r="T682" s="52"/>
      <c r="U682" s="52"/>
      <c r="V682" s="52"/>
      <c r="W682" s="52"/>
      <c r="X682" s="52"/>
      <c r="Y682" s="52"/>
      <c r="Z682" s="52"/>
      <c r="AA682" s="52"/>
      <c r="AB682" s="52"/>
      <c r="AC682" s="52"/>
      <c r="AD682" s="52"/>
      <c r="AE682" s="52"/>
      <c r="AF682" s="52"/>
      <c r="AG682" s="52"/>
      <c r="AH682" s="52"/>
      <c r="AI682" s="52"/>
      <c r="AJ682" s="52"/>
      <c r="AK682" s="52"/>
      <c r="AL682" s="52"/>
      <c r="AM682" s="52"/>
      <c r="AN682" s="52"/>
      <c r="AO682" s="52"/>
      <c r="AP682" s="52"/>
      <c r="AQ682" s="52"/>
      <c r="AR682" s="52"/>
      <c r="AS682" s="52"/>
      <c r="AT682" s="52"/>
      <c r="AU682" s="52"/>
      <c r="AV682" s="52"/>
      <c r="AW682" s="52"/>
      <c r="AX682" s="52"/>
      <c r="AY682" s="52"/>
      <c r="AZ682" s="52"/>
      <c r="BA682" s="52"/>
      <c r="BB682" s="52"/>
      <c r="BC682" s="52"/>
      <c r="BD682" s="52"/>
      <c r="BE682" s="52"/>
      <c r="BF682" s="52"/>
      <c r="BG682" s="52"/>
    </row>
    <row r="683" spans="1:59" ht="15.75" customHeight="1">
      <c r="A683" s="58"/>
      <c r="B683" s="52"/>
      <c r="C683" s="52"/>
      <c r="D683" s="52"/>
      <c r="E683" s="52"/>
      <c r="F683" s="52"/>
      <c r="G683" s="52"/>
      <c r="H683" s="52"/>
      <c r="I683" s="52"/>
      <c r="J683" s="52"/>
      <c r="K683" s="52"/>
      <c r="L683" s="52"/>
      <c r="M683" s="52"/>
      <c r="N683" s="52"/>
      <c r="O683" s="52"/>
      <c r="P683" s="52"/>
      <c r="Q683" s="52"/>
      <c r="R683" s="52"/>
      <c r="S683" s="52"/>
      <c r="T683" s="52"/>
      <c r="U683" s="52"/>
      <c r="V683" s="52"/>
      <c r="W683" s="52"/>
      <c r="X683" s="52"/>
      <c r="Y683" s="52"/>
      <c r="Z683" s="52"/>
      <c r="AA683" s="52"/>
      <c r="AB683" s="52"/>
      <c r="AC683" s="52"/>
      <c r="AD683" s="52"/>
      <c r="AE683" s="52"/>
      <c r="AF683" s="52"/>
      <c r="AG683" s="52"/>
      <c r="AH683" s="52"/>
      <c r="AI683" s="52"/>
      <c r="AJ683" s="52"/>
      <c r="AK683" s="52"/>
      <c r="AL683" s="52"/>
      <c r="AM683" s="52"/>
      <c r="AN683" s="52"/>
      <c r="AO683" s="52"/>
      <c r="AP683" s="52"/>
      <c r="AQ683" s="52"/>
      <c r="AR683" s="52"/>
      <c r="AS683" s="52"/>
      <c r="AT683" s="52"/>
      <c r="AU683" s="52"/>
      <c r="AV683" s="52"/>
      <c r="AW683" s="52"/>
      <c r="AX683" s="52"/>
      <c r="AY683" s="52"/>
      <c r="AZ683" s="52"/>
      <c r="BA683" s="52"/>
      <c r="BB683" s="52"/>
      <c r="BC683" s="52"/>
      <c r="BD683" s="52"/>
      <c r="BE683" s="52"/>
      <c r="BF683" s="52"/>
      <c r="BG683" s="52"/>
    </row>
    <row r="684" spans="1:59" ht="15.75" customHeight="1">
      <c r="A684" s="58"/>
      <c r="B684" s="52"/>
      <c r="C684" s="52"/>
      <c r="D684" s="52"/>
      <c r="E684" s="52"/>
      <c r="F684" s="52"/>
      <c r="G684" s="52"/>
      <c r="H684" s="52"/>
      <c r="I684" s="52"/>
      <c r="J684" s="52"/>
      <c r="K684" s="52"/>
      <c r="L684" s="52"/>
      <c r="M684" s="52"/>
      <c r="N684" s="52"/>
      <c r="O684" s="52"/>
      <c r="P684" s="52"/>
      <c r="Q684" s="52"/>
      <c r="R684" s="52"/>
      <c r="S684" s="52"/>
      <c r="T684" s="52"/>
      <c r="U684" s="52"/>
      <c r="V684" s="52"/>
      <c r="W684" s="52"/>
      <c r="X684" s="52"/>
      <c r="Y684" s="52"/>
      <c r="Z684" s="52"/>
      <c r="AA684" s="52"/>
      <c r="AB684" s="52"/>
      <c r="AC684" s="52"/>
      <c r="AD684" s="52"/>
      <c r="AE684" s="52"/>
      <c r="AF684" s="52"/>
      <c r="AG684" s="52"/>
      <c r="AH684" s="52"/>
      <c r="AI684" s="52"/>
      <c r="AJ684" s="52"/>
      <c r="AK684" s="52"/>
      <c r="AL684" s="52"/>
      <c r="AM684" s="52"/>
      <c r="AN684" s="52"/>
      <c r="AO684" s="52"/>
      <c r="AP684" s="52"/>
      <c r="AQ684" s="52"/>
      <c r="AR684" s="52"/>
      <c r="AS684" s="52"/>
      <c r="AT684" s="52"/>
      <c r="AU684" s="52"/>
      <c r="AV684" s="52"/>
      <c r="AW684" s="52"/>
      <c r="AX684" s="52"/>
      <c r="AY684" s="52"/>
      <c r="AZ684" s="52"/>
      <c r="BA684" s="52"/>
      <c r="BB684" s="52"/>
      <c r="BC684" s="52"/>
      <c r="BD684" s="52"/>
      <c r="BE684" s="52"/>
      <c r="BF684" s="52"/>
      <c r="BG684" s="52"/>
    </row>
    <row r="685" spans="1:59" ht="15.75" customHeight="1">
      <c r="A685" s="58"/>
      <c r="B685" s="52"/>
      <c r="C685" s="52"/>
      <c r="D685" s="52"/>
      <c r="E685" s="52"/>
      <c r="F685" s="52"/>
      <c r="G685" s="52"/>
      <c r="H685" s="52"/>
      <c r="I685" s="52"/>
      <c r="J685" s="52"/>
      <c r="K685" s="52"/>
      <c r="L685" s="52"/>
      <c r="M685" s="52"/>
      <c r="N685" s="52"/>
      <c r="O685" s="52"/>
      <c r="P685" s="52"/>
      <c r="Q685" s="52"/>
      <c r="R685" s="52"/>
      <c r="S685" s="52"/>
      <c r="T685" s="52"/>
      <c r="U685" s="52"/>
      <c r="V685" s="52"/>
      <c r="W685" s="52"/>
      <c r="X685" s="52"/>
      <c r="Y685" s="52"/>
      <c r="Z685" s="52"/>
      <c r="AA685" s="52"/>
      <c r="AB685" s="52"/>
      <c r="AC685" s="52"/>
      <c r="AD685" s="52"/>
      <c r="AE685" s="52"/>
      <c r="AF685" s="52"/>
      <c r="AG685" s="52"/>
      <c r="AH685" s="52"/>
      <c r="AI685" s="52"/>
      <c r="AJ685" s="52"/>
      <c r="AK685" s="52"/>
      <c r="AL685" s="52"/>
      <c r="AM685" s="52"/>
      <c r="AN685" s="52"/>
      <c r="AO685" s="52"/>
      <c r="AP685" s="52"/>
      <c r="AQ685" s="52"/>
      <c r="AR685" s="52"/>
      <c r="AS685" s="52"/>
      <c r="AT685" s="52"/>
      <c r="AU685" s="52"/>
      <c r="AV685" s="52"/>
      <c r="AW685" s="52"/>
      <c r="AX685" s="52"/>
      <c r="AY685" s="52"/>
      <c r="AZ685" s="52"/>
      <c r="BA685" s="52"/>
      <c r="BB685" s="52"/>
      <c r="BC685" s="52"/>
      <c r="BD685" s="52"/>
      <c r="BE685" s="52"/>
      <c r="BF685" s="52"/>
      <c r="BG685" s="52"/>
    </row>
    <row r="686" spans="1:59" ht="15.75" customHeight="1">
      <c r="A686" s="58"/>
      <c r="B686" s="52"/>
      <c r="C686" s="52"/>
      <c r="D686" s="52"/>
      <c r="E686" s="52"/>
      <c r="F686" s="52"/>
      <c r="G686" s="52"/>
      <c r="H686" s="52"/>
      <c r="I686" s="52"/>
      <c r="J686" s="52"/>
      <c r="K686" s="52"/>
      <c r="L686" s="52"/>
      <c r="M686" s="52"/>
      <c r="N686" s="52"/>
      <c r="O686" s="52"/>
      <c r="P686" s="52"/>
      <c r="Q686" s="52"/>
      <c r="R686" s="52"/>
      <c r="S686" s="52"/>
      <c r="T686" s="52"/>
      <c r="U686" s="52"/>
      <c r="V686" s="52"/>
      <c r="W686" s="52"/>
      <c r="X686" s="52"/>
      <c r="Y686" s="52"/>
      <c r="Z686" s="52"/>
      <c r="AA686" s="52"/>
      <c r="AB686" s="52"/>
      <c r="AC686" s="52"/>
      <c r="AD686" s="52"/>
      <c r="AE686" s="52"/>
      <c r="AF686" s="52"/>
      <c r="AG686" s="52"/>
      <c r="AH686" s="52"/>
      <c r="AI686" s="52"/>
      <c r="AJ686" s="52"/>
      <c r="AK686" s="52"/>
      <c r="AL686" s="52"/>
      <c r="AM686" s="52"/>
      <c r="AN686" s="52"/>
      <c r="AO686" s="52"/>
      <c r="AP686" s="52"/>
      <c r="AQ686" s="52"/>
      <c r="AR686" s="52"/>
      <c r="AS686" s="52"/>
      <c r="AT686" s="52"/>
      <c r="AU686" s="52"/>
      <c r="AV686" s="52"/>
      <c r="AW686" s="52"/>
      <c r="AX686" s="52"/>
      <c r="AY686" s="52"/>
      <c r="AZ686" s="52"/>
      <c r="BA686" s="52"/>
      <c r="BB686" s="52"/>
      <c r="BC686" s="52"/>
      <c r="BD686" s="52"/>
      <c r="BE686" s="52"/>
      <c r="BF686" s="52"/>
      <c r="BG686" s="52"/>
    </row>
    <row r="687" spans="1:59" ht="15.75" customHeight="1">
      <c r="A687" s="58"/>
      <c r="B687" s="52"/>
      <c r="C687" s="52"/>
      <c r="D687" s="52"/>
      <c r="E687" s="52"/>
      <c r="F687" s="52"/>
      <c r="G687" s="52"/>
      <c r="H687" s="52"/>
      <c r="I687" s="52"/>
      <c r="J687" s="52"/>
      <c r="K687" s="52"/>
      <c r="L687" s="52"/>
      <c r="M687" s="52"/>
      <c r="N687" s="52"/>
      <c r="O687" s="52"/>
      <c r="P687" s="52"/>
      <c r="Q687" s="52"/>
      <c r="R687" s="52"/>
      <c r="S687" s="52"/>
      <c r="T687" s="52"/>
      <c r="U687" s="52"/>
      <c r="V687" s="52"/>
      <c r="W687" s="52"/>
      <c r="X687" s="52"/>
      <c r="Y687" s="52"/>
      <c r="Z687" s="52"/>
      <c r="AA687" s="52"/>
      <c r="AB687" s="52"/>
      <c r="AC687" s="52"/>
      <c r="AD687" s="52"/>
      <c r="AE687" s="52"/>
      <c r="AF687" s="52"/>
      <c r="AG687" s="52"/>
      <c r="AH687" s="52"/>
      <c r="AI687" s="52"/>
      <c r="AJ687" s="52"/>
      <c r="AK687" s="52"/>
      <c r="AL687" s="52"/>
      <c r="AM687" s="52"/>
      <c r="AN687" s="52"/>
      <c r="AO687" s="52"/>
      <c r="AP687" s="52"/>
      <c r="AQ687" s="52"/>
      <c r="AR687" s="52"/>
      <c r="AS687" s="52"/>
      <c r="AT687" s="52"/>
      <c r="AU687" s="52"/>
      <c r="AV687" s="52"/>
      <c r="AW687" s="52"/>
      <c r="AX687" s="52"/>
      <c r="AY687" s="52"/>
      <c r="AZ687" s="52"/>
      <c r="BA687" s="52"/>
      <c r="BB687" s="52"/>
      <c r="BC687" s="52"/>
      <c r="BD687" s="52"/>
      <c r="BE687" s="52"/>
      <c r="BF687" s="52"/>
      <c r="BG687" s="52"/>
    </row>
    <row r="688" spans="1:59" ht="15.75" customHeight="1">
      <c r="A688" s="58"/>
      <c r="B688" s="52"/>
      <c r="C688" s="52"/>
      <c r="D688" s="52"/>
      <c r="E688" s="52"/>
      <c r="F688" s="52"/>
      <c r="G688" s="52"/>
      <c r="H688" s="52"/>
      <c r="I688" s="52"/>
      <c r="J688" s="52"/>
      <c r="K688" s="52"/>
      <c r="L688" s="52"/>
      <c r="M688" s="52"/>
      <c r="N688" s="52"/>
      <c r="O688" s="52"/>
      <c r="P688" s="52"/>
      <c r="Q688" s="52"/>
      <c r="R688" s="52"/>
      <c r="S688" s="52"/>
      <c r="T688" s="52"/>
      <c r="U688" s="52"/>
      <c r="V688" s="52"/>
      <c r="W688" s="52"/>
      <c r="X688" s="52"/>
      <c r="Y688" s="52"/>
      <c r="Z688" s="52"/>
      <c r="AA688" s="52"/>
      <c r="AB688" s="52"/>
      <c r="AC688" s="52"/>
      <c r="AD688" s="52"/>
      <c r="AE688" s="52"/>
      <c r="AF688" s="52"/>
      <c r="AG688" s="52"/>
      <c r="AH688" s="52"/>
      <c r="AI688" s="52"/>
      <c r="AJ688" s="52"/>
      <c r="AK688" s="52"/>
      <c r="AL688" s="52"/>
      <c r="AM688" s="52"/>
      <c r="AN688" s="52"/>
      <c r="AO688" s="52"/>
      <c r="AP688" s="52"/>
      <c r="AQ688" s="52"/>
      <c r="AR688" s="52"/>
      <c r="AS688" s="52"/>
      <c r="AT688" s="52"/>
      <c r="AU688" s="52"/>
      <c r="AV688" s="52"/>
      <c r="AW688" s="52"/>
      <c r="AX688" s="52"/>
      <c r="AY688" s="52"/>
      <c r="AZ688" s="52"/>
      <c r="BA688" s="52"/>
      <c r="BB688" s="52"/>
      <c r="BC688" s="52"/>
      <c r="BD688" s="52"/>
      <c r="BE688" s="52"/>
      <c r="BF688" s="52"/>
      <c r="BG688" s="52"/>
    </row>
    <row r="689" spans="1:59" ht="15.75" customHeight="1">
      <c r="A689" s="58"/>
      <c r="B689" s="52"/>
      <c r="C689" s="52"/>
      <c r="D689" s="52"/>
      <c r="E689" s="52"/>
      <c r="F689" s="52"/>
      <c r="G689" s="52"/>
      <c r="H689" s="52"/>
      <c r="I689" s="52"/>
      <c r="J689" s="52"/>
      <c r="K689" s="52"/>
      <c r="L689" s="52"/>
      <c r="M689" s="52"/>
      <c r="N689" s="52"/>
      <c r="O689" s="52"/>
      <c r="P689" s="52"/>
      <c r="Q689" s="52"/>
      <c r="R689" s="52"/>
      <c r="S689" s="52"/>
      <c r="T689" s="52"/>
      <c r="U689" s="52"/>
      <c r="V689" s="52"/>
      <c r="W689" s="52"/>
      <c r="X689" s="52"/>
      <c r="Y689" s="52"/>
      <c r="Z689" s="52"/>
      <c r="AA689" s="52"/>
      <c r="AB689" s="52"/>
      <c r="AC689" s="52"/>
      <c r="AD689" s="52"/>
      <c r="AE689" s="52"/>
      <c r="AF689" s="52"/>
      <c r="AG689" s="52"/>
      <c r="AH689" s="52"/>
      <c r="AI689" s="52"/>
      <c r="AJ689" s="52"/>
      <c r="AK689" s="52"/>
      <c r="AL689" s="52"/>
      <c r="AM689" s="52"/>
      <c r="AN689" s="52"/>
      <c r="AO689" s="52"/>
      <c r="AP689" s="52"/>
      <c r="AQ689" s="52"/>
      <c r="AR689" s="52"/>
      <c r="AS689" s="52"/>
      <c r="AT689" s="52"/>
      <c r="AU689" s="52"/>
      <c r="AV689" s="52"/>
      <c r="AW689" s="52"/>
      <c r="AX689" s="52"/>
      <c r="AY689" s="52"/>
      <c r="AZ689" s="52"/>
      <c r="BA689" s="52"/>
      <c r="BB689" s="52"/>
      <c r="BC689" s="52"/>
      <c r="BD689" s="52"/>
      <c r="BE689" s="52"/>
      <c r="BF689" s="52"/>
      <c r="BG689" s="52"/>
    </row>
    <row r="690" spans="1:59" ht="15.75" customHeight="1">
      <c r="A690" s="58"/>
      <c r="B690" s="52"/>
      <c r="C690" s="52"/>
      <c r="D690" s="52"/>
      <c r="E690" s="52"/>
      <c r="F690" s="52"/>
      <c r="G690" s="52"/>
      <c r="H690" s="52"/>
      <c r="I690" s="52"/>
      <c r="J690" s="52"/>
      <c r="K690" s="52"/>
      <c r="L690" s="52"/>
      <c r="M690" s="52"/>
      <c r="N690" s="52"/>
      <c r="O690" s="52"/>
      <c r="P690" s="52"/>
      <c r="Q690" s="52"/>
      <c r="R690" s="52"/>
      <c r="S690" s="52"/>
      <c r="T690" s="52"/>
      <c r="U690" s="52"/>
      <c r="V690" s="52"/>
      <c r="W690" s="52"/>
      <c r="X690" s="52"/>
      <c r="Y690" s="52"/>
      <c r="Z690" s="52"/>
      <c r="AA690" s="52"/>
      <c r="AB690" s="52"/>
      <c r="AC690" s="52"/>
      <c r="AD690" s="52"/>
      <c r="AE690" s="52"/>
      <c r="AF690" s="52"/>
      <c r="AG690" s="52"/>
      <c r="AH690" s="52"/>
      <c r="AI690" s="52"/>
      <c r="AJ690" s="52"/>
      <c r="AK690" s="52"/>
      <c r="AL690" s="52"/>
      <c r="AM690" s="52"/>
      <c r="AN690" s="52"/>
      <c r="AO690" s="52"/>
      <c r="AP690" s="52"/>
      <c r="AQ690" s="52"/>
      <c r="AR690" s="52"/>
      <c r="AS690" s="52"/>
      <c r="AT690" s="52"/>
      <c r="AU690" s="52"/>
      <c r="AV690" s="52"/>
      <c r="AW690" s="52"/>
      <c r="AX690" s="52"/>
      <c r="AY690" s="52"/>
      <c r="AZ690" s="52"/>
      <c r="BA690" s="52"/>
      <c r="BB690" s="52"/>
      <c r="BC690" s="52"/>
      <c r="BD690" s="52"/>
      <c r="BE690" s="52"/>
      <c r="BF690" s="52"/>
      <c r="BG690" s="52"/>
    </row>
    <row r="691" spans="1:59" ht="15.75" customHeight="1">
      <c r="A691" s="58"/>
      <c r="B691" s="52"/>
      <c r="C691" s="52"/>
      <c r="D691" s="52"/>
      <c r="E691" s="52"/>
      <c r="F691" s="52"/>
      <c r="G691" s="52"/>
      <c r="H691" s="52"/>
      <c r="I691" s="52"/>
      <c r="J691" s="52"/>
      <c r="K691" s="52"/>
      <c r="L691" s="52"/>
      <c r="M691" s="52"/>
      <c r="N691" s="52"/>
      <c r="O691" s="52"/>
      <c r="P691" s="52"/>
      <c r="Q691" s="52"/>
      <c r="R691" s="52"/>
      <c r="S691" s="52"/>
      <c r="T691" s="52"/>
      <c r="U691" s="52"/>
      <c r="V691" s="52"/>
      <c r="W691" s="52"/>
      <c r="X691" s="52"/>
      <c r="Y691" s="52"/>
      <c r="Z691" s="52"/>
      <c r="AA691" s="52"/>
      <c r="AB691" s="52"/>
      <c r="AC691" s="52"/>
      <c r="AD691" s="52"/>
      <c r="AE691" s="52"/>
      <c r="AF691" s="52"/>
      <c r="AG691" s="52"/>
      <c r="AH691" s="52"/>
      <c r="AI691" s="52"/>
      <c r="AJ691" s="52"/>
      <c r="AK691" s="52"/>
      <c r="AL691" s="52"/>
      <c r="AM691" s="52"/>
      <c r="AN691" s="52"/>
      <c r="AO691" s="52"/>
      <c r="AP691" s="52"/>
      <c r="AQ691" s="52"/>
      <c r="AR691" s="52"/>
      <c r="AS691" s="52"/>
      <c r="AT691" s="52"/>
      <c r="AU691" s="52"/>
      <c r="AV691" s="52"/>
      <c r="AW691" s="52"/>
      <c r="AX691" s="52"/>
      <c r="AY691" s="52"/>
      <c r="AZ691" s="52"/>
      <c r="BA691" s="52"/>
      <c r="BB691" s="52"/>
      <c r="BC691" s="52"/>
      <c r="BD691" s="52"/>
      <c r="BE691" s="52"/>
      <c r="BF691" s="52"/>
      <c r="BG691" s="52"/>
    </row>
    <row r="692" spans="1:59" ht="15.75" customHeight="1">
      <c r="A692" s="58"/>
      <c r="B692" s="52"/>
      <c r="C692" s="52"/>
      <c r="D692" s="52"/>
      <c r="E692" s="52"/>
      <c r="F692" s="52"/>
      <c r="G692" s="52"/>
      <c r="H692" s="52"/>
      <c r="I692" s="52"/>
      <c r="J692" s="52"/>
      <c r="K692" s="52"/>
      <c r="L692" s="52"/>
      <c r="M692" s="52"/>
      <c r="N692" s="52"/>
      <c r="O692" s="52"/>
      <c r="P692" s="52"/>
      <c r="Q692" s="52"/>
      <c r="R692" s="52"/>
      <c r="S692" s="52"/>
      <c r="T692" s="52"/>
      <c r="U692" s="52"/>
      <c r="V692" s="52"/>
      <c r="W692" s="52"/>
      <c r="X692" s="52"/>
      <c r="Y692" s="52"/>
      <c r="Z692" s="52"/>
      <c r="AA692" s="52"/>
      <c r="AB692" s="52"/>
      <c r="AC692" s="52"/>
      <c r="AD692" s="52"/>
      <c r="AE692" s="52"/>
      <c r="AF692" s="52"/>
      <c r="AG692" s="52"/>
      <c r="AH692" s="52"/>
      <c r="AI692" s="52"/>
      <c r="AJ692" s="52"/>
      <c r="AK692" s="52"/>
      <c r="AL692" s="52"/>
      <c r="AM692" s="52"/>
      <c r="AN692" s="52"/>
      <c r="AO692" s="52"/>
      <c r="AP692" s="52"/>
      <c r="AQ692" s="52"/>
      <c r="AR692" s="52"/>
      <c r="AS692" s="52"/>
      <c r="AT692" s="52"/>
      <c r="AU692" s="52"/>
      <c r="AV692" s="52"/>
      <c r="AW692" s="52"/>
      <c r="AX692" s="52"/>
      <c r="AY692" s="52"/>
      <c r="AZ692" s="52"/>
      <c r="BA692" s="52"/>
      <c r="BB692" s="52"/>
      <c r="BC692" s="52"/>
      <c r="BD692" s="52"/>
      <c r="BE692" s="52"/>
      <c r="BF692" s="52"/>
      <c r="BG692" s="52"/>
    </row>
    <row r="693" spans="1:59" ht="15.75" customHeight="1">
      <c r="A693" s="58"/>
      <c r="B693" s="52"/>
      <c r="C693" s="52"/>
      <c r="D693" s="52"/>
      <c r="E693" s="52"/>
      <c r="F693" s="52"/>
      <c r="G693" s="52"/>
      <c r="H693" s="52"/>
      <c r="I693" s="52"/>
      <c r="J693" s="52"/>
      <c r="K693" s="52"/>
      <c r="L693" s="52"/>
      <c r="M693" s="52"/>
      <c r="N693" s="52"/>
      <c r="O693" s="52"/>
      <c r="P693" s="52"/>
      <c r="Q693" s="52"/>
      <c r="R693" s="52"/>
      <c r="S693" s="52"/>
      <c r="T693" s="52"/>
      <c r="U693" s="52"/>
      <c r="V693" s="52"/>
      <c r="W693" s="52"/>
      <c r="X693" s="52"/>
      <c r="Y693" s="52"/>
      <c r="Z693" s="52"/>
      <c r="AA693" s="52"/>
      <c r="AB693" s="52"/>
      <c r="AC693" s="52"/>
      <c r="AD693" s="52"/>
      <c r="AE693" s="52"/>
      <c r="AF693" s="52"/>
      <c r="AG693" s="52"/>
      <c r="AH693" s="52"/>
      <c r="AI693" s="52"/>
      <c r="AJ693" s="52"/>
      <c r="AK693" s="52"/>
      <c r="AL693" s="52"/>
      <c r="AM693" s="52"/>
      <c r="AN693" s="52"/>
      <c r="AO693" s="52"/>
      <c r="AP693" s="52"/>
      <c r="AQ693" s="52"/>
      <c r="AR693" s="52"/>
      <c r="AS693" s="52"/>
      <c r="AT693" s="52"/>
      <c r="AU693" s="52"/>
      <c r="AV693" s="52"/>
      <c r="AW693" s="52"/>
      <c r="AX693" s="52"/>
      <c r="AY693" s="52"/>
      <c r="AZ693" s="52"/>
      <c r="BA693" s="52"/>
      <c r="BB693" s="52"/>
      <c r="BC693" s="52"/>
      <c r="BD693" s="52"/>
      <c r="BE693" s="52"/>
      <c r="BF693" s="52"/>
      <c r="BG693" s="52"/>
    </row>
    <row r="694" spans="1:59" ht="15.75" customHeight="1">
      <c r="A694" s="58"/>
      <c r="B694" s="52"/>
      <c r="C694" s="52"/>
      <c r="D694" s="52"/>
      <c r="E694" s="52"/>
      <c r="F694" s="52"/>
      <c r="G694" s="52"/>
      <c r="H694" s="52"/>
      <c r="I694" s="52"/>
      <c r="J694" s="52"/>
      <c r="K694" s="52"/>
      <c r="L694" s="52"/>
      <c r="M694" s="52"/>
      <c r="N694" s="52"/>
      <c r="O694" s="52"/>
      <c r="P694" s="52"/>
      <c r="Q694" s="52"/>
      <c r="R694" s="52"/>
      <c r="S694" s="52"/>
      <c r="T694" s="52"/>
      <c r="U694" s="52"/>
      <c r="V694" s="52"/>
      <c r="W694" s="52"/>
      <c r="X694" s="52"/>
      <c r="Y694" s="52"/>
      <c r="Z694" s="52"/>
      <c r="AA694" s="52"/>
      <c r="AB694" s="52"/>
      <c r="AC694" s="52"/>
      <c r="AD694" s="52"/>
      <c r="AE694" s="52"/>
      <c r="AF694" s="52"/>
      <c r="AG694" s="52"/>
      <c r="AH694" s="52"/>
      <c r="AI694" s="52"/>
      <c r="AJ694" s="52"/>
      <c r="AK694" s="52"/>
      <c r="AL694" s="52"/>
      <c r="AM694" s="52"/>
      <c r="AN694" s="52"/>
      <c r="AO694" s="52"/>
      <c r="AP694" s="52"/>
      <c r="AQ694" s="52"/>
      <c r="AR694" s="52"/>
      <c r="AS694" s="52"/>
      <c r="AT694" s="52"/>
      <c r="AU694" s="52"/>
      <c r="AV694" s="52"/>
      <c r="AW694" s="52"/>
      <c r="AX694" s="52"/>
      <c r="AY694" s="52"/>
      <c r="AZ694" s="52"/>
      <c r="BA694" s="52"/>
      <c r="BB694" s="52"/>
      <c r="BC694" s="52"/>
      <c r="BD694" s="52"/>
      <c r="BE694" s="52"/>
      <c r="BF694" s="52"/>
      <c r="BG694" s="52"/>
    </row>
    <row r="695" spans="1:59" ht="15.75" customHeight="1">
      <c r="A695" s="58"/>
      <c r="B695" s="52"/>
      <c r="C695" s="52"/>
      <c r="D695" s="52"/>
      <c r="E695" s="52"/>
      <c r="F695" s="52"/>
      <c r="G695" s="52"/>
      <c r="H695" s="52"/>
      <c r="I695" s="52"/>
      <c r="J695" s="52"/>
      <c r="K695" s="52"/>
      <c r="L695" s="52"/>
      <c r="M695" s="52"/>
      <c r="N695" s="52"/>
      <c r="O695" s="52"/>
      <c r="P695" s="52"/>
      <c r="Q695" s="52"/>
      <c r="R695" s="52"/>
      <c r="S695" s="52"/>
      <c r="T695" s="52"/>
      <c r="U695" s="52"/>
      <c r="V695" s="52"/>
      <c r="W695" s="52"/>
      <c r="X695" s="52"/>
      <c r="Y695" s="52"/>
      <c r="Z695" s="52"/>
      <c r="AA695" s="52"/>
      <c r="AB695" s="52"/>
      <c r="AC695" s="52"/>
      <c r="AD695" s="52"/>
      <c r="AE695" s="52"/>
      <c r="AF695" s="52"/>
      <c r="AG695" s="52"/>
      <c r="AH695" s="52"/>
      <c r="AI695" s="52"/>
      <c r="AJ695" s="52"/>
      <c r="AK695" s="52"/>
      <c r="AL695" s="52"/>
      <c r="AM695" s="52"/>
      <c r="AN695" s="52"/>
      <c r="AO695" s="52"/>
      <c r="AP695" s="52"/>
      <c r="AQ695" s="52"/>
      <c r="AR695" s="52"/>
      <c r="AS695" s="52"/>
      <c r="AT695" s="52"/>
      <c r="AU695" s="52"/>
      <c r="AV695" s="52"/>
      <c r="AW695" s="52"/>
      <c r="AX695" s="52"/>
      <c r="AY695" s="52"/>
      <c r="AZ695" s="52"/>
      <c r="BA695" s="52"/>
      <c r="BB695" s="52"/>
      <c r="BC695" s="52"/>
      <c r="BD695" s="52"/>
      <c r="BE695" s="52"/>
      <c r="BF695" s="52"/>
      <c r="BG695" s="52"/>
    </row>
    <row r="696" spans="1:59" ht="15.75" customHeight="1">
      <c r="A696" s="58"/>
      <c r="B696" s="52"/>
      <c r="C696" s="52"/>
      <c r="D696" s="52"/>
      <c r="E696" s="52"/>
      <c r="F696" s="52"/>
      <c r="G696" s="52"/>
      <c r="H696" s="52"/>
      <c r="I696" s="52"/>
      <c r="J696" s="52"/>
      <c r="K696" s="52"/>
      <c r="L696" s="52"/>
      <c r="M696" s="52"/>
      <c r="N696" s="52"/>
      <c r="O696" s="52"/>
      <c r="P696" s="52"/>
      <c r="Q696" s="52"/>
      <c r="R696" s="52"/>
      <c r="S696" s="52"/>
      <c r="T696" s="52"/>
      <c r="U696" s="52"/>
      <c r="V696" s="52"/>
      <c r="W696" s="52"/>
      <c r="X696" s="52"/>
      <c r="Y696" s="52"/>
      <c r="Z696" s="52"/>
      <c r="AA696" s="52"/>
      <c r="AB696" s="52"/>
      <c r="AC696" s="52"/>
      <c r="AD696" s="52"/>
      <c r="AE696" s="52"/>
      <c r="AF696" s="52"/>
      <c r="AG696" s="52"/>
      <c r="AH696" s="52"/>
      <c r="AI696" s="52"/>
      <c r="AJ696" s="52"/>
      <c r="AK696" s="52"/>
      <c r="AL696" s="52"/>
      <c r="AM696" s="52"/>
      <c r="AN696" s="52"/>
      <c r="AO696" s="52"/>
      <c r="AP696" s="52"/>
      <c r="AQ696" s="52"/>
      <c r="AR696" s="52"/>
      <c r="AS696" s="52"/>
      <c r="AT696" s="52"/>
      <c r="AU696" s="52"/>
      <c r="AV696" s="52"/>
      <c r="AW696" s="52"/>
      <c r="AX696" s="52"/>
      <c r="AY696" s="52"/>
      <c r="AZ696" s="52"/>
      <c r="BA696" s="52"/>
      <c r="BB696" s="52"/>
      <c r="BC696" s="52"/>
      <c r="BD696" s="52"/>
      <c r="BE696" s="52"/>
      <c r="BF696" s="52"/>
      <c r="BG696" s="52"/>
    </row>
    <row r="697" spans="1:59" ht="15.75" customHeight="1">
      <c r="A697" s="58"/>
      <c r="B697" s="52"/>
      <c r="C697" s="52"/>
      <c r="D697" s="52"/>
      <c r="E697" s="52"/>
      <c r="F697" s="52"/>
      <c r="G697" s="52"/>
      <c r="H697" s="52"/>
      <c r="I697" s="52"/>
      <c r="J697" s="52"/>
      <c r="K697" s="52"/>
      <c r="L697" s="52"/>
      <c r="M697" s="52"/>
      <c r="N697" s="52"/>
      <c r="O697" s="52"/>
      <c r="P697" s="52"/>
      <c r="Q697" s="52"/>
      <c r="R697" s="52"/>
      <c r="S697" s="52"/>
      <c r="T697" s="52"/>
      <c r="U697" s="52"/>
      <c r="V697" s="52"/>
      <c r="W697" s="52"/>
      <c r="X697" s="52"/>
      <c r="Y697" s="52"/>
      <c r="Z697" s="52"/>
      <c r="AA697" s="52"/>
      <c r="AB697" s="52"/>
      <c r="AC697" s="52"/>
      <c r="AD697" s="52"/>
      <c r="AE697" s="52"/>
      <c r="AF697" s="52"/>
      <c r="AG697" s="52"/>
      <c r="AH697" s="52"/>
      <c r="AI697" s="52"/>
      <c r="AJ697" s="52"/>
      <c r="AK697" s="52"/>
      <c r="AL697" s="52"/>
      <c r="AM697" s="52"/>
      <c r="AN697" s="52"/>
      <c r="AO697" s="52"/>
      <c r="AP697" s="52"/>
      <c r="AQ697" s="52"/>
      <c r="AR697" s="52"/>
      <c r="AS697" s="52"/>
      <c r="AT697" s="52"/>
      <c r="AU697" s="52"/>
      <c r="AV697" s="52"/>
      <c r="AW697" s="52"/>
      <c r="AX697" s="52"/>
      <c r="AY697" s="52"/>
      <c r="AZ697" s="52"/>
      <c r="BA697" s="52"/>
      <c r="BB697" s="52"/>
      <c r="BC697" s="52"/>
      <c r="BD697" s="52"/>
      <c r="BE697" s="52"/>
      <c r="BF697" s="52"/>
      <c r="BG697" s="52"/>
    </row>
    <row r="698" spans="1:59" ht="15.75" customHeight="1">
      <c r="A698" s="58"/>
      <c r="B698" s="52"/>
      <c r="C698" s="52"/>
      <c r="D698" s="52"/>
      <c r="E698" s="52"/>
      <c r="F698" s="52"/>
      <c r="G698" s="52"/>
      <c r="H698" s="52"/>
      <c r="I698" s="52"/>
      <c r="J698" s="52"/>
      <c r="K698" s="52"/>
      <c r="L698" s="52"/>
      <c r="M698" s="52"/>
      <c r="N698" s="52"/>
      <c r="O698" s="52"/>
      <c r="P698" s="52"/>
      <c r="Q698" s="52"/>
      <c r="R698" s="52"/>
      <c r="S698" s="52"/>
      <c r="T698" s="52"/>
      <c r="U698" s="52"/>
      <c r="V698" s="52"/>
      <c r="W698" s="52"/>
      <c r="X698" s="52"/>
      <c r="Y698" s="52"/>
      <c r="Z698" s="52"/>
      <c r="AA698" s="52"/>
      <c r="AB698" s="52"/>
      <c r="AC698" s="52"/>
      <c r="AD698" s="52"/>
      <c r="AE698" s="52"/>
      <c r="AF698" s="52"/>
      <c r="AG698" s="52"/>
      <c r="AH698" s="52"/>
      <c r="AI698" s="52"/>
      <c r="AJ698" s="52"/>
      <c r="AK698" s="52"/>
      <c r="AL698" s="52"/>
      <c r="AM698" s="52"/>
      <c r="AN698" s="52"/>
      <c r="AO698" s="52"/>
      <c r="AP698" s="52"/>
      <c r="AQ698" s="52"/>
      <c r="AR698" s="52"/>
      <c r="AS698" s="52"/>
      <c r="AT698" s="52"/>
      <c r="AU698" s="52"/>
      <c r="AV698" s="52"/>
      <c r="AW698" s="52"/>
      <c r="AX698" s="52"/>
      <c r="AY698" s="52"/>
      <c r="AZ698" s="52"/>
      <c r="BA698" s="52"/>
      <c r="BB698" s="52"/>
      <c r="BC698" s="52"/>
      <c r="BD698" s="52"/>
      <c r="BE698" s="52"/>
      <c r="BF698" s="52"/>
      <c r="BG698" s="52"/>
    </row>
    <row r="699" spans="1:59" ht="15.75" customHeight="1">
      <c r="A699" s="58"/>
      <c r="B699" s="52"/>
      <c r="C699" s="52"/>
      <c r="D699" s="52"/>
      <c r="E699" s="52"/>
      <c r="F699" s="52"/>
      <c r="G699" s="52"/>
      <c r="H699" s="52"/>
      <c r="I699" s="52"/>
      <c r="J699" s="52"/>
      <c r="K699" s="52"/>
      <c r="L699" s="52"/>
      <c r="M699" s="52"/>
      <c r="N699" s="52"/>
      <c r="O699" s="52"/>
      <c r="P699" s="52"/>
      <c r="Q699" s="52"/>
      <c r="R699" s="52"/>
      <c r="S699" s="52"/>
      <c r="T699" s="52"/>
      <c r="U699" s="52"/>
      <c r="V699" s="52"/>
      <c r="W699" s="52"/>
      <c r="X699" s="52"/>
      <c r="Y699" s="52"/>
      <c r="Z699" s="52"/>
      <c r="AA699" s="52"/>
      <c r="AB699" s="52"/>
      <c r="AC699" s="52"/>
      <c r="AD699" s="52"/>
      <c r="AE699" s="52"/>
      <c r="AF699" s="52"/>
      <c r="AG699" s="52"/>
      <c r="AH699" s="52"/>
      <c r="AI699" s="52"/>
      <c r="AJ699" s="52"/>
      <c r="AK699" s="52"/>
      <c r="AL699" s="52"/>
      <c r="AM699" s="52"/>
      <c r="AN699" s="52"/>
      <c r="AO699" s="52"/>
      <c r="AP699" s="52"/>
      <c r="AQ699" s="52"/>
      <c r="AR699" s="52"/>
      <c r="AS699" s="52"/>
      <c r="AT699" s="52"/>
      <c r="AU699" s="52"/>
      <c r="AV699" s="52"/>
      <c r="AW699" s="52"/>
      <c r="AX699" s="52"/>
      <c r="AY699" s="52"/>
      <c r="AZ699" s="52"/>
      <c r="BA699" s="52"/>
      <c r="BB699" s="52"/>
      <c r="BC699" s="52"/>
      <c r="BD699" s="52"/>
      <c r="BE699" s="52"/>
      <c r="BF699" s="52"/>
      <c r="BG699" s="52"/>
    </row>
    <row r="700" spans="1:59" ht="15.75" customHeight="1">
      <c r="A700" s="58"/>
      <c r="B700" s="52"/>
      <c r="C700" s="52"/>
      <c r="D700" s="52"/>
      <c r="E700" s="52"/>
      <c r="F700" s="52"/>
      <c r="G700" s="52"/>
      <c r="H700" s="52"/>
      <c r="I700" s="52"/>
      <c r="J700" s="52"/>
      <c r="K700" s="52"/>
      <c r="L700" s="52"/>
      <c r="M700" s="52"/>
      <c r="N700" s="52"/>
      <c r="O700" s="52"/>
      <c r="P700" s="52"/>
      <c r="Q700" s="52"/>
      <c r="R700" s="52"/>
      <c r="S700" s="52"/>
      <c r="T700" s="52"/>
      <c r="U700" s="52"/>
      <c r="V700" s="52"/>
      <c r="W700" s="52"/>
      <c r="X700" s="52"/>
      <c r="Y700" s="52"/>
      <c r="Z700" s="52"/>
      <c r="AA700" s="52"/>
      <c r="AB700" s="52"/>
      <c r="AC700" s="52"/>
      <c r="AD700" s="52"/>
      <c r="AE700" s="52"/>
      <c r="AF700" s="52"/>
      <c r="AG700" s="52"/>
      <c r="AH700" s="52"/>
      <c r="AI700" s="52"/>
      <c r="AJ700" s="52"/>
      <c r="AK700" s="52"/>
      <c r="AL700" s="52"/>
      <c r="AM700" s="52"/>
      <c r="AN700" s="52"/>
      <c r="AO700" s="52"/>
      <c r="AP700" s="52"/>
      <c r="AQ700" s="52"/>
      <c r="AR700" s="52"/>
      <c r="AS700" s="52"/>
      <c r="AT700" s="52"/>
      <c r="AU700" s="52"/>
      <c r="AV700" s="52"/>
      <c r="AW700" s="52"/>
      <c r="AX700" s="52"/>
      <c r="AY700" s="52"/>
      <c r="AZ700" s="52"/>
      <c r="BA700" s="52"/>
      <c r="BB700" s="52"/>
      <c r="BC700" s="52"/>
      <c r="BD700" s="52"/>
      <c r="BE700" s="52"/>
      <c r="BF700" s="52"/>
      <c r="BG700" s="52"/>
    </row>
    <row r="701" spans="1:59" ht="15.75" customHeight="1">
      <c r="A701" s="58"/>
      <c r="B701" s="52"/>
      <c r="C701" s="52"/>
      <c r="D701" s="52"/>
      <c r="E701" s="52"/>
      <c r="F701" s="52"/>
      <c r="G701" s="52"/>
      <c r="H701" s="52"/>
      <c r="I701" s="52"/>
      <c r="J701" s="52"/>
      <c r="K701" s="52"/>
      <c r="L701" s="52"/>
      <c r="M701" s="52"/>
      <c r="N701" s="52"/>
      <c r="O701" s="52"/>
      <c r="P701" s="52"/>
      <c r="Q701" s="52"/>
      <c r="R701" s="52"/>
      <c r="S701" s="52"/>
      <c r="T701" s="52"/>
      <c r="U701" s="52"/>
      <c r="V701" s="52"/>
      <c r="W701" s="52"/>
      <c r="X701" s="52"/>
      <c r="Y701" s="52"/>
      <c r="Z701" s="52"/>
      <c r="AA701" s="52"/>
      <c r="AB701" s="52"/>
      <c r="AC701" s="52"/>
      <c r="AD701" s="52"/>
      <c r="AE701" s="52"/>
      <c r="AF701" s="52"/>
      <c r="AG701" s="52"/>
      <c r="AH701" s="52"/>
      <c r="AI701" s="52"/>
      <c r="AJ701" s="52"/>
      <c r="AK701" s="52"/>
      <c r="AL701" s="52"/>
      <c r="AM701" s="52"/>
      <c r="AN701" s="52"/>
      <c r="AO701" s="52"/>
      <c r="AP701" s="52"/>
      <c r="AQ701" s="52"/>
      <c r="AR701" s="52"/>
      <c r="AS701" s="52"/>
      <c r="AT701" s="52"/>
      <c r="AU701" s="52"/>
      <c r="AV701" s="52"/>
      <c r="AW701" s="52"/>
      <c r="AX701" s="52"/>
      <c r="AY701" s="52"/>
      <c r="AZ701" s="52"/>
      <c r="BA701" s="52"/>
      <c r="BB701" s="52"/>
      <c r="BC701" s="52"/>
      <c r="BD701" s="52"/>
      <c r="BE701" s="52"/>
      <c r="BF701" s="52"/>
      <c r="BG701" s="52"/>
    </row>
    <row r="702" spans="1:59" ht="15.75" customHeight="1">
      <c r="A702" s="58"/>
      <c r="B702" s="52"/>
      <c r="C702" s="52"/>
      <c r="D702" s="52"/>
      <c r="E702" s="52"/>
      <c r="F702" s="52"/>
      <c r="G702" s="52"/>
      <c r="H702" s="52"/>
      <c r="I702" s="52"/>
      <c r="J702" s="52"/>
      <c r="K702" s="52"/>
      <c r="L702" s="52"/>
      <c r="M702" s="52"/>
      <c r="N702" s="52"/>
      <c r="O702" s="52"/>
      <c r="P702" s="52"/>
      <c r="Q702" s="52"/>
      <c r="R702" s="52"/>
      <c r="S702" s="52"/>
      <c r="T702" s="52"/>
      <c r="U702" s="52"/>
      <c r="V702" s="52"/>
      <c r="W702" s="52"/>
      <c r="X702" s="52"/>
      <c r="Y702" s="52"/>
      <c r="Z702" s="52"/>
      <c r="AA702" s="52"/>
      <c r="AB702" s="52"/>
      <c r="AC702" s="52"/>
      <c r="AD702" s="52"/>
      <c r="AE702" s="52"/>
      <c r="AF702" s="52"/>
      <c r="AG702" s="52"/>
      <c r="AH702" s="52"/>
      <c r="AI702" s="52"/>
      <c r="AJ702" s="52"/>
      <c r="AK702" s="52"/>
      <c r="AL702" s="52"/>
      <c r="AM702" s="52"/>
      <c r="AN702" s="52"/>
      <c r="AO702" s="52"/>
      <c r="AP702" s="52"/>
      <c r="AQ702" s="52"/>
      <c r="AR702" s="52"/>
      <c r="AS702" s="52"/>
      <c r="AT702" s="52"/>
      <c r="AU702" s="52"/>
      <c r="AV702" s="52"/>
      <c r="AW702" s="52"/>
      <c r="AX702" s="52"/>
      <c r="AY702" s="52"/>
      <c r="AZ702" s="52"/>
      <c r="BA702" s="52"/>
      <c r="BB702" s="52"/>
      <c r="BC702" s="52"/>
      <c r="BD702" s="52"/>
      <c r="BE702" s="52"/>
      <c r="BF702" s="52"/>
      <c r="BG702" s="52"/>
    </row>
    <row r="703" spans="1:59" ht="15.75" customHeight="1">
      <c r="A703" s="58"/>
      <c r="B703" s="52"/>
      <c r="C703" s="52"/>
      <c r="D703" s="52"/>
      <c r="E703" s="52"/>
      <c r="F703" s="52"/>
      <c r="G703" s="52"/>
      <c r="H703" s="52"/>
      <c r="I703" s="52"/>
      <c r="J703" s="52"/>
      <c r="K703" s="52"/>
      <c r="L703" s="52"/>
      <c r="M703" s="52"/>
      <c r="N703" s="52"/>
      <c r="O703" s="52"/>
      <c r="P703" s="52"/>
      <c r="Q703" s="52"/>
      <c r="R703" s="52"/>
      <c r="S703" s="52"/>
      <c r="T703" s="52"/>
      <c r="U703" s="52"/>
      <c r="V703" s="52"/>
      <c r="W703" s="52"/>
      <c r="X703" s="52"/>
      <c r="Y703" s="52"/>
      <c r="Z703" s="52"/>
      <c r="AA703" s="52"/>
      <c r="AB703" s="52"/>
      <c r="AC703" s="52"/>
      <c r="AD703" s="52"/>
      <c r="AE703" s="52"/>
      <c r="AF703" s="52"/>
      <c r="AG703" s="52"/>
      <c r="AH703" s="52"/>
      <c r="AI703" s="52"/>
      <c r="AJ703" s="52"/>
      <c r="AK703" s="52"/>
      <c r="AL703" s="52"/>
      <c r="AM703" s="52"/>
      <c r="AN703" s="52"/>
      <c r="AO703" s="52"/>
      <c r="AP703" s="52"/>
      <c r="AQ703" s="52"/>
      <c r="AR703" s="52"/>
      <c r="AS703" s="52"/>
      <c r="AT703" s="52"/>
      <c r="AU703" s="52"/>
      <c r="AV703" s="52"/>
      <c r="AW703" s="52"/>
      <c r="AX703" s="52"/>
      <c r="AY703" s="52"/>
      <c r="AZ703" s="52"/>
      <c r="BA703" s="52"/>
      <c r="BB703" s="52"/>
      <c r="BC703" s="52"/>
      <c r="BD703" s="52"/>
      <c r="BE703" s="52"/>
      <c r="BF703" s="52"/>
      <c r="BG703" s="52"/>
    </row>
    <row r="704" spans="1:59" ht="15.75" customHeight="1">
      <c r="A704" s="58"/>
      <c r="B704" s="52"/>
      <c r="C704" s="52"/>
      <c r="D704" s="52"/>
      <c r="E704" s="52"/>
      <c r="F704" s="52"/>
      <c r="G704" s="52"/>
      <c r="H704" s="52"/>
      <c r="I704" s="52"/>
      <c r="J704" s="52"/>
      <c r="K704" s="52"/>
      <c r="L704" s="52"/>
      <c r="M704" s="52"/>
      <c r="N704" s="52"/>
      <c r="O704" s="52"/>
      <c r="P704" s="52"/>
      <c r="Q704" s="52"/>
      <c r="R704" s="52"/>
      <c r="S704" s="52"/>
      <c r="T704" s="52"/>
      <c r="U704" s="52"/>
      <c r="V704" s="52"/>
      <c r="W704" s="52"/>
      <c r="X704" s="52"/>
      <c r="Y704" s="52"/>
      <c r="Z704" s="52"/>
      <c r="AA704" s="52"/>
      <c r="AB704" s="52"/>
      <c r="AC704" s="52"/>
      <c r="AD704" s="52"/>
      <c r="AE704" s="52"/>
      <c r="AF704" s="52"/>
      <c r="AG704" s="52"/>
      <c r="AH704" s="52"/>
      <c r="AI704" s="52"/>
      <c r="AJ704" s="52"/>
      <c r="AK704" s="52"/>
      <c r="AL704" s="52"/>
      <c r="AM704" s="52"/>
      <c r="AN704" s="52"/>
      <c r="AO704" s="52"/>
      <c r="AP704" s="52"/>
      <c r="AQ704" s="52"/>
      <c r="AR704" s="52"/>
      <c r="AS704" s="52"/>
      <c r="AT704" s="52"/>
      <c r="AU704" s="52"/>
      <c r="AV704" s="52"/>
      <c r="AW704" s="52"/>
      <c r="AX704" s="52"/>
      <c r="AY704" s="52"/>
      <c r="AZ704" s="52"/>
      <c r="BA704" s="52"/>
      <c r="BB704" s="52"/>
      <c r="BC704" s="52"/>
      <c r="BD704" s="52"/>
      <c r="BE704" s="52"/>
      <c r="BF704" s="52"/>
      <c r="BG704" s="52"/>
    </row>
    <row r="705" spans="1:59" ht="15.75" customHeight="1">
      <c r="A705" s="58"/>
      <c r="B705" s="52"/>
      <c r="C705" s="52"/>
      <c r="D705" s="52"/>
      <c r="E705" s="52"/>
      <c r="F705" s="52"/>
      <c r="G705" s="52"/>
      <c r="H705" s="52"/>
      <c r="I705" s="52"/>
      <c r="J705" s="52"/>
      <c r="K705" s="52"/>
      <c r="L705" s="52"/>
      <c r="M705" s="52"/>
      <c r="N705" s="52"/>
      <c r="O705" s="52"/>
      <c r="P705" s="52"/>
      <c r="Q705" s="52"/>
      <c r="R705" s="52"/>
      <c r="S705" s="52"/>
      <c r="T705" s="52"/>
      <c r="U705" s="52"/>
      <c r="V705" s="52"/>
      <c r="W705" s="52"/>
      <c r="X705" s="52"/>
      <c r="Y705" s="52"/>
      <c r="Z705" s="52"/>
      <c r="AA705" s="52"/>
      <c r="AB705" s="52"/>
      <c r="AC705" s="52"/>
      <c r="AD705" s="52"/>
      <c r="AE705" s="52"/>
      <c r="AF705" s="52"/>
      <c r="AG705" s="52"/>
      <c r="AH705" s="52"/>
      <c r="AI705" s="52"/>
      <c r="AJ705" s="52"/>
      <c r="AK705" s="52"/>
      <c r="AL705" s="52"/>
      <c r="AM705" s="52"/>
      <c r="AN705" s="52"/>
      <c r="AO705" s="52"/>
      <c r="AP705" s="52"/>
      <c r="AQ705" s="52"/>
      <c r="AR705" s="52"/>
      <c r="AS705" s="52"/>
      <c r="AT705" s="52"/>
      <c r="AU705" s="52"/>
      <c r="AV705" s="52"/>
      <c r="AW705" s="52"/>
      <c r="AX705" s="52"/>
      <c r="AY705" s="52"/>
      <c r="AZ705" s="52"/>
      <c r="BA705" s="52"/>
      <c r="BB705" s="52"/>
      <c r="BC705" s="52"/>
      <c r="BD705" s="52"/>
      <c r="BE705" s="52"/>
      <c r="BF705" s="52"/>
      <c r="BG705" s="52"/>
    </row>
    <row r="706" spans="1:59" ht="15.75" customHeight="1">
      <c r="A706" s="58"/>
      <c r="B706" s="52"/>
      <c r="C706" s="52"/>
      <c r="D706" s="52"/>
      <c r="E706" s="52"/>
      <c r="F706" s="52"/>
      <c r="G706" s="52"/>
      <c r="H706" s="52"/>
      <c r="I706" s="52"/>
      <c r="J706" s="52"/>
      <c r="K706" s="52"/>
      <c r="L706" s="52"/>
      <c r="M706" s="52"/>
      <c r="N706" s="52"/>
      <c r="O706" s="52"/>
      <c r="P706" s="52"/>
      <c r="Q706" s="52"/>
      <c r="R706" s="52"/>
      <c r="S706" s="52"/>
      <c r="T706" s="52"/>
      <c r="U706" s="52"/>
      <c r="V706" s="52"/>
      <c r="W706" s="52"/>
      <c r="X706" s="52"/>
      <c r="Y706" s="52"/>
      <c r="Z706" s="52"/>
      <c r="AA706" s="52"/>
      <c r="AB706" s="52"/>
      <c r="AC706" s="52"/>
      <c r="AD706" s="52"/>
      <c r="AE706" s="52"/>
      <c r="AF706" s="52"/>
      <c r="AG706" s="52"/>
      <c r="AH706" s="52"/>
      <c r="AI706" s="52"/>
      <c r="AJ706" s="52"/>
      <c r="AK706" s="52"/>
      <c r="AL706" s="52"/>
      <c r="AM706" s="52"/>
      <c r="AN706" s="52"/>
      <c r="AO706" s="52"/>
      <c r="AP706" s="52"/>
      <c r="AQ706" s="52"/>
      <c r="AR706" s="52"/>
      <c r="AS706" s="52"/>
      <c r="AT706" s="52"/>
      <c r="AU706" s="52"/>
      <c r="AV706" s="52"/>
      <c r="AW706" s="52"/>
      <c r="AX706" s="52"/>
      <c r="AY706" s="52"/>
      <c r="AZ706" s="52"/>
      <c r="BA706" s="52"/>
      <c r="BB706" s="52"/>
      <c r="BC706" s="52"/>
      <c r="BD706" s="52"/>
      <c r="BE706" s="52"/>
      <c r="BF706" s="52"/>
      <c r="BG706" s="52"/>
    </row>
    <row r="707" spans="1:59" ht="15.75" customHeight="1">
      <c r="A707" s="58"/>
      <c r="B707" s="52"/>
      <c r="C707" s="52"/>
      <c r="D707" s="52"/>
      <c r="E707" s="52"/>
      <c r="F707" s="52"/>
      <c r="G707" s="52"/>
      <c r="H707" s="52"/>
      <c r="I707" s="52"/>
      <c r="J707" s="52"/>
      <c r="K707" s="52"/>
      <c r="L707" s="52"/>
      <c r="M707" s="52"/>
      <c r="N707" s="52"/>
      <c r="O707" s="52"/>
      <c r="P707" s="52"/>
      <c r="Q707" s="52"/>
      <c r="R707" s="52"/>
      <c r="S707" s="52"/>
      <c r="T707" s="52"/>
      <c r="U707" s="52"/>
      <c r="V707" s="52"/>
      <c r="W707" s="52"/>
      <c r="X707" s="52"/>
      <c r="Y707" s="52"/>
      <c r="Z707" s="52"/>
      <c r="AA707" s="52"/>
      <c r="AB707" s="52"/>
      <c r="AC707" s="52"/>
      <c r="AD707" s="52"/>
      <c r="AE707" s="52"/>
      <c r="AF707" s="52"/>
      <c r="AG707" s="52"/>
      <c r="AH707" s="52"/>
      <c r="AI707" s="52"/>
      <c r="AJ707" s="52"/>
      <c r="AK707" s="52"/>
      <c r="AL707" s="52"/>
      <c r="AM707" s="52"/>
      <c r="AN707" s="52"/>
      <c r="AO707" s="52"/>
      <c r="AP707" s="52"/>
      <c r="AQ707" s="52"/>
      <c r="AR707" s="52"/>
      <c r="AS707" s="52"/>
      <c r="AT707" s="52"/>
      <c r="AU707" s="52"/>
      <c r="AV707" s="52"/>
      <c r="AW707" s="52"/>
      <c r="AX707" s="52"/>
      <c r="AY707" s="52"/>
      <c r="AZ707" s="52"/>
      <c r="BA707" s="52"/>
      <c r="BB707" s="52"/>
      <c r="BC707" s="52"/>
      <c r="BD707" s="52"/>
      <c r="BE707" s="52"/>
      <c r="BF707" s="52"/>
      <c r="BG707" s="52"/>
    </row>
    <row r="708" spans="1:59" ht="15.75" customHeight="1">
      <c r="A708" s="58"/>
      <c r="B708" s="52"/>
      <c r="C708" s="52"/>
      <c r="D708" s="52"/>
      <c r="E708" s="52"/>
      <c r="F708" s="52"/>
      <c r="G708" s="52"/>
      <c r="H708" s="52"/>
      <c r="I708" s="52"/>
      <c r="J708" s="52"/>
      <c r="K708" s="52"/>
      <c r="L708" s="52"/>
      <c r="M708" s="52"/>
      <c r="N708" s="52"/>
      <c r="O708" s="52"/>
      <c r="P708" s="52"/>
      <c r="Q708" s="52"/>
      <c r="R708" s="52"/>
      <c r="S708" s="52"/>
      <c r="T708" s="52"/>
      <c r="U708" s="52"/>
      <c r="V708" s="52"/>
      <c r="W708" s="52"/>
      <c r="X708" s="52"/>
      <c r="Y708" s="52"/>
      <c r="Z708" s="52"/>
      <c r="AA708" s="52"/>
      <c r="AB708" s="52"/>
      <c r="AC708" s="52"/>
      <c r="AD708" s="52"/>
      <c r="AE708" s="52"/>
      <c r="AF708" s="52"/>
      <c r="AG708" s="52"/>
      <c r="AH708" s="52"/>
      <c r="AI708" s="52"/>
      <c r="AJ708" s="52"/>
      <c r="AK708" s="52"/>
      <c r="AL708" s="52"/>
      <c r="AM708" s="52"/>
      <c r="AN708" s="52"/>
      <c r="AO708" s="52"/>
      <c r="AP708" s="52"/>
      <c r="AQ708" s="52"/>
      <c r="AR708" s="52"/>
      <c r="AS708" s="52"/>
      <c r="AT708" s="52"/>
      <c r="AU708" s="52"/>
      <c r="AV708" s="52"/>
      <c r="AW708" s="52"/>
      <c r="AX708" s="52"/>
      <c r="AY708" s="52"/>
      <c r="AZ708" s="52"/>
      <c r="BA708" s="52"/>
      <c r="BB708" s="52"/>
      <c r="BC708" s="52"/>
      <c r="BD708" s="52"/>
      <c r="BE708" s="52"/>
      <c r="BF708" s="52"/>
      <c r="BG708" s="52"/>
    </row>
    <row r="709" spans="1:59" ht="15.75" customHeight="1">
      <c r="A709" s="58"/>
      <c r="B709" s="52"/>
      <c r="C709" s="52"/>
      <c r="D709" s="52"/>
      <c r="E709" s="52"/>
      <c r="F709" s="52"/>
      <c r="G709" s="52"/>
      <c r="H709" s="52"/>
      <c r="I709" s="52"/>
      <c r="J709" s="52"/>
      <c r="K709" s="52"/>
      <c r="L709" s="52"/>
      <c r="M709" s="52"/>
      <c r="N709" s="52"/>
      <c r="O709" s="52"/>
      <c r="P709" s="52"/>
      <c r="Q709" s="52"/>
      <c r="R709" s="52"/>
      <c r="S709" s="52"/>
      <c r="T709" s="52"/>
      <c r="U709" s="52"/>
      <c r="V709" s="52"/>
      <c r="W709" s="52"/>
      <c r="X709" s="52"/>
      <c r="Y709" s="52"/>
      <c r="Z709" s="52"/>
      <c r="AA709" s="52"/>
      <c r="AB709" s="52"/>
      <c r="AC709" s="52"/>
      <c r="AD709" s="52"/>
      <c r="AE709" s="52"/>
      <c r="AF709" s="52"/>
      <c r="AG709" s="52"/>
      <c r="AH709" s="52"/>
      <c r="AI709" s="52"/>
      <c r="AJ709" s="52"/>
      <c r="AK709" s="52"/>
      <c r="AL709" s="52"/>
      <c r="AM709" s="52"/>
      <c r="AN709" s="52"/>
      <c r="AO709" s="52"/>
      <c r="AP709" s="52"/>
      <c r="AQ709" s="52"/>
      <c r="AR709" s="52"/>
      <c r="AS709" s="52"/>
      <c r="AT709" s="52"/>
      <c r="AU709" s="52"/>
      <c r="AV709" s="52"/>
      <c r="AW709" s="52"/>
      <c r="AX709" s="52"/>
      <c r="AY709" s="52"/>
      <c r="AZ709" s="52"/>
      <c r="BA709" s="52"/>
      <c r="BB709" s="52"/>
      <c r="BC709" s="52"/>
      <c r="BD709" s="52"/>
      <c r="BE709" s="52"/>
      <c r="BF709" s="52"/>
      <c r="BG709" s="52"/>
    </row>
    <row r="710" spans="1:59" ht="15.75" customHeight="1">
      <c r="A710" s="58"/>
      <c r="B710" s="52"/>
      <c r="C710" s="52"/>
      <c r="D710" s="52"/>
      <c r="E710" s="52"/>
      <c r="F710" s="52"/>
      <c r="G710" s="52"/>
      <c r="H710" s="52"/>
      <c r="I710" s="52"/>
      <c r="J710" s="52"/>
      <c r="K710" s="52"/>
      <c r="L710" s="52"/>
      <c r="M710" s="52"/>
      <c r="N710" s="52"/>
      <c r="O710" s="52"/>
      <c r="P710" s="52"/>
      <c r="Q710" s="52"/>
      <c r="R710" s="52"/>
      <c r="S710" s="52"/>
      <c r="T710" s="52"/>
      <c r="U710" s="52"/>
      <c r="V710" s="52"/>
      <c r="W710" s="52"/>
      <c r="X710" s="52"/>
      <c r="Y710" s="52"/>
      <c r="Z710" s="52"/>
      <c r="AA710" s="52"/>
      <c r="AB710" s="52"/>
      <c r="AC710" s="52"/>
      <c r="AD710" s="52"/>
      <c r="AE710" s="52"/>
      <c r="AF710" s="52"/>
      <c r="AG710" s="52"/>
      <c r="AH710" s="52"/>
      <c r="AI710" s="52"/>
      <c r="AJ710" s="52"/>
      <c r="AK710" s="52"/>
      <c r="AL710" s="52"/>
      <c r="AM710" s="52"/>
      <c r="AN710" s="52"/>
      <c r="AO710" s="52"/>
      <c r="AP710" s="52"/>
      <c r="AQ710" s="52"/>
      <c r="AR710" s="52"/>
      <c r="AS710" s="52"/>
      <c r="AT710" s="52"/>
      <c r="AU710" s="52"/>
      <c r="AV710" s="52"/>
      <c r="AW710" s="52"/>
      <c r="AX710" s="52"/>
      <c r="AY710" s="52"/>
      <c r="AZ710" s="52"/>
      <c r="BA710" s="52"/>
      <c r="BB710" s="52"/>
      <c r="BC710" s="52"/>
      <c r="BD710" s="52"/>
      <c r="BE710" s="52"/>
      <c r="BF710" s="52"/>
      <c r="BG710" s="52"/>
    </row>
    <row r="711" spans="1:59" ht="15.75" customHeight="1">
      <c r="A711" s="58"/>
      <c r="B711" s="52"/>
      <c r="C711" s="52"/>
      <c r="D711" s="52"/>
      <c r="E711" s="52"/>
      <c r="F711" s="52"/>
      <c r="G711" s="52"/>
      <c r="H711" s="52"/>
      <c r="I711" s="52"/>
      <c r="J711" s="52"/>
      <c r="K711" s="52"/>
      <c r="L711" s="52"/>
      <c r="M711" s="52"/>
      <c r="N711" s="52"/>
      <c r="O711" s="52"/>
      <c r="P711" s="52"/>
      <c r="Q711" s="52"/>
      <c r="R711" s="52"/>
      <c r="S711" s="52"/>
      <c r="T711" s="52"/>
      <c r="U711" s="52"/>
      <c r="V711" s="52"/>
      <c r="W711" s="52"/>
      <c r="X711" s="52"/>
      <c r="Y711" s="52"/>
      <c r="Z711" s="52"/>
      <c r="AA711" s="52"/>
      <c r="AB711" s="52"/>
      <c r="AC711" s="52"/>
      <c r="AD711" s="52"/>
      <c r="AE711" s="52"/>
      <c r="AF711" s="52"/>
      <c r="AG711" s="52"/>
      <c r="AH711" s="52"/>
      <c r="AI711" s="52"/>
      <c r="AJ711" s="52"/>
      <c r="AK711" s="52"/>
      <c r="AL711" s="52"/>
      <c r="AM711" s="52"/>
      <c r="AN711" s="52"/>
      <c r="AO711" s="52"/>
      <c r="AP711" s="52"/>
      <c r="AQ711" s="52"/>
      <c r="AR711" s="52"/>
      <c r="AS711" s="52"/>
      <c r="AT711" s="52"/>
      <c r="AU711" s="52"/>
      <c r="AV711" s="52"/>
      <c r="AW711" s="52"/>
      <c r="AX711" s="52"/>
      <c r="AY711" s="52"/>
      <c r="AZ711" s="52"/>
      <c r="BA711" s="52"/>
      <c r="BB711" s="52"/>
      <c r="BC711" s="52"/>
      <c r="BD711" s="52"/>
      <c r="BE711" s="52"/>
      <c r="BF711" s="52"/>
      <c r="BG711" s="52"/>
    </row>
    <row r="712" spans="1:59" ht="15.75" customHeight="1">
      <c r="A712" s="58"/>
      <c r="B712" s="52"/>
      <c r="C712" s="52"/>
      <c r="D712" s="52"/>
      <c r="E712" s="52"/>
      <c r="F712" s="52"/>
      <c r="G712" s="52"/>
      <c r="H712" s="52"/>
      <c r="I712" s="52"/>
      <c r="J712" s="52"/>
      <c r="K712" s="52"/>
      <c r="L712" s="52"/>
      <c r="M712" s="52"/>
      <c r="N712" s="52"/>
      <c r="O712" s="52"/>
      <c r="P712" s="52"/>
      <c r="Q712" s="52"/>
      <c r="R712" s="52"/>
      <c r="S712" s="52"/>
      <c r="T712" s="52"/>
      <c r="U712" s="52"/>
      <c r="V712" s="52"/>
      <c r="W712" s="52"/>
      <c r="X712" s="52"/>
      <c r="Y712" s="52"/>
      <c r="Z712" s="52"/>
      <c r="AA712" s="52"/>
      <c r="AB712" s="52"/>
      <c r="AC712" s="52"/>
      <c r="AD712" s="52"/>
      <c r="AE712" s="52"/>
      <c r="AF712" s="52"/>
      <c r="AG712" s="52"/>
      <c r="AH712" s="52"/>
      <c r="AI712" s="52"/>
      <c r="AJ712" s="52"/>
      <c r="AK712" s="52"/>
      <c r="AL712" s="52"/>
      <c r="AM712" s="52"/>
      <c r="AN712" s="52"/>
      <c r="AO712" s="52"/>
      <c r="AP712" s="52"/>
      <c r="AQ712" s="52"/>
      <c r="AR712" s="52"/>
      <c r="AS712" s="52"/>
      <c r="AT712" s="52"/>
      <c r="AU712" s="52"/>
      <c r="AV712" s="52"/>
      <c r="AW712" s="52"/>
      <c r="AX712" s="52"/>
      <c r="AY712" s="52"/>
      <c r="AZ712" s="52"/>
      <c r="BA712" s="52"/>
      <c r="BB712" s="52"/>
      <c r="BC712" s="52"/>
      <c r="BD712" s="52"/>
      <c r="BE712" s="52"/>
      <c r="BF712" s="52"/>
      <c r="BG712" s="52"/>
    </row>
    <row r="713" spans="1:59" ht="15.75" customHeight="1">
      <c r="A713" s="58"/>
      <c r="B713" s="52"/>
      <c r="C713" s="52"/>
      <c r="D713" s="52"/>
      <c r="E713" s="52"/>
      <c r="F713" s="52"/>
      <c r="G713" s="52"/>
      <c r="H713" s="52"/>
      <c r="I713" s="52"/>
      <c r="J713" s="52"/>
      <c r="K713" s="52"/>
      <c r="L713" s="52"/>
      <c r="M713" s="52"/>
      <c r="N713" s="52"/>
      <c r="O713" s="52"/>
      <c r="P713" s="52"/>
      <c r="Q713" s="52"/>
      <c r="R713" s="52"/>
      <c r="S713" s="52"/>
      <c r="T713" s="52"/>
      <c r="U713" s="52"/>
      <c r="V713" s="52"/>
      <c r="W713" s="52"/>
      <c r="X713" s="52"/>
      <c r="Y713" s="52"/>
      <c r="Z713" s="52"/>
      <c r="AA713" s="52"/>
      <c r="AB713" s="52"/>
      <c r="AC713" s="52"/>
      <c r="AD713" s="52"/>
      <c r="AE713" s="52"/>
      <c r="AF713" s="52"/>
      <c r="AG713" s="52"/>
      <c r="AH713" s="52"/>
      <c r="AI713" s="52"/>
      <c r="AJ713" s="52"/>
      <c r="AK713" s="52"/>
      <c r="AL713" s="52"/>
      <c r="AM713" s="52"/>
      <c r="AN713" s="52"/>
      <c r="AO713" s="52"/>
      <c r="AP713" s="52"/>
      <c r="AQ713" s="52"/>
      <c r="AR713" s="52"/>
      <c r="AS713" s="52"/>
      <c r="AT713" s="52"/>
      <c r="AU713" s="52"/>
      <c r="AV713" s="52"/>
      <c r="AW713" s="52"/>
      <c r="AX713" s="52"/>
      <c r="AY713" s="52"/>
      <c r="AZ713" s="52"/>
      <c r="BA713" s="52"/>
      <c r="BB713" s="52"/>
      <c r="BC713" s="52"/>
      <c r="BD713" s="52"/>
      <c r="BE713" s="52"/>
      <c r="BF713" s="52"/>
      <c r="BG713" s="52"/>
    </row>
    <row r="714" spans="1:59" ht="15.75" customHeight="1">
      <c r="A714" s="58"/>
      <c r="B714" s="52"/>
      <c r="C714" s="52"/>
      <c r="D714" s="52"/>
      <c r="E714" s="52"/>
      <c r="F714" s="52"/>
      <c r="G714" s="52"/>
      <c r="H714" s="52"/>
      <c r="I714" s="52"/>
      <c r="J714" s="52"/>
      <c r="K714" s="52"/>
      <c r="L714" s="52"/>
      <c r="M714" s="52"/>
      <c r="N714" s="52"/>
      <c r="O714" s="52"/>
      <c r="P714" s="52"/>
      <c r="Q714" s="52"/>
      <c r="R714" s="52"/>
      <c r="S714" s="52"/>
      <c r="T714" s="52"/>
      <c r="U714" s="52"/>
      <c r="V714" s="52"/>
      <c r="W714" s="52"/>
      <c r="X714" s="52"/>
      <c r="Y714" s="52"/>
      <c r="Z714" s="52"/>
      <c r="AA714" s="52"/>
      <c r="AB714" s="52"/>
      <c r="AC714" s="52"/>
      <c r="AD714" s="52"/>
      <c r="AE714" s="52"/>
      <c r="AF714" s="52"/>
      <c r="AG714" s="52"/>
      <c r="AH714" s="52"/>
      <c r="AI714" s="52"/>
      <c r="AJ714" s="52"/>
      <c r="AK714" s="52"/>
      <c r="AL714" s="52"/>
      <c r="AM714" s="52"/>
      <c r="AN714" s="52"/>
      <c r="AO714" s="52"/>
      <c r="AP714" s="52"/>
      <c r="AQ714" s="52"/>
      <c r="AR714" s="52"/>
      <c r="AS714" s="52"/>
      <c r="AT714" s="52"/>
      <c r="AU714" s="52"/>
      <c r="AV714" s="52"/>
      <c r="AW714" s="52"/>
      <c r="AX714" s="52"/>
      <c r="AY714" s="52"/>
      <c r="AZ714" s="52"/>
      <c r="BA714" s="52"/>
      <c r="BB714" s="52"/>
      <c r="BC714" s="52"/>
      <c r="BD714" s="52"/>
      <c r="BE714" s="52"/>
      <c r="BF714" s="52"/>
      <c r="BG714" s="52"/>
    </row>
    <row r="715" spans="1:59" ht="15.75" customHeight="1">
      <c r="A715" s="58"/>
      <c r="B715" s="52"/>
      <c r="C715" s="52"/>
      <c r="D715" s="52"/>
      <c r="E715" s="52"/>
      <c r="F715" s="52"/>
      <c r="G715" s="52"/>
      <c r="H715" s="52"/>
      <c r="I715" s="52"/>
      <c r="J715" s="52"/>
      <c r="K715" s="52"/>
      <c r="L715" s="52"/>
      <c r="M715" s="52"/>
      <c r="N715" s="52"/>
      <c r="O715" s="52"/>
      <c r="P715" s="52"/>
      <c r="Q715" s="52"/>
      <c r="R715" s="52"/>
      <c r="S715" s="52"/>
      <c r="T715" s="52"/>
      <c r="U715" s="52"/>
      <c r="V715" s="52"/>
      <c r="W715" s="52"/>
      <c r="X715" s="52"/>
      <c r="Y715" s="52"/>
      <c r="Z715" s="52"/>
      <c r="AA715" s="52"/>
      <c r="AB715" s="52"/>
      <c r="AC715" s="52"/>
      <c r="AD715" s="52"/>
      <c r="AE715" s="52"/>
      <c r="AF715" s="52"/>
      <c r="AG715" s="52"/>
      <c r="AH715" s="52"/>
      <c r="AI715" s="52"/>
      <c r="AJ715" s="52"/>
      <c r="AK715" s="52"/>
      <c r="AL715" s="52"/>
      <c r="AM715" s="52"/>
      <c r="AN715" s="52"/>
      <c r="AO715" s="52"/>
      <c r="AP715" s="52"/>
      <c r="AQ715" s="52"/>
      <c r="AR715" s="52"/>
      <c r="AS715" s="52"/>
      <c r="AT715" s="52"/>
      <c r="AU715" s="52"/>
      <c r="AV715" s="52"/>
      <c r="AW715" s="52"/>
      <c r="AX715" s="52"/>
      <c r="AY715" s="52"/>
      <c r="AZ715" s="52"/>
      <c r="BA715" s="52"/>
      <c r="BB715" s="52"/>
      <c r="BC715" s="52"/>
      <c r="BD715" s="52"/>
      <c r="BE715" s="52"/>
      <c r="BF715" s="52"/>
      <c r="BG715" s="52"/>
    </row>
    <row r="716" spans="1:59" ht="15.75" customHeight="1">
      <c r="A716" s="58"/>
      <c r="B716" s="52"/>
      <c r="C716" s="52"/>
      <c r="D716" s="52"/>
      <c r="E716" s="52"/>
      <c r="F716" s="52"/>
      <c r="G716" s="52"/>
      <c r="H716" s="52"/>
      <c r="I716" s="52"/>
      <c r="J716" s="52"/>
      <c r="K716" s="52"/>
      <c r="L716" s="52"/>
      <c r="M716" s="52"/>
      <c r="N716" s="52"/>
      <c r="O716" s="52"/>
      <c r="P716" s="52"/>
      <c r="Q716" s="52"/>
      <c r="R716" s="52"/>
      <c r="S716" s="52"/>
      <c r="T716" s="52"/>
      <c r="U716" s="52"/>
      <c r="V716" s="52"/>
      <c r="W716" s="52"/>
      <c r="X716" s="52"/>
      <c r="Y716" s="52"/>
      <c r="Z716" s="52"/>
      <c r="AA716" s="52"/>
      <c r="AB716" s="52"/>
      <c r="AC716" s="52"/>
      <c r="AD716" s="52"/>
      <c r="AE716" s="52"/>
      <c r="AF716" s="52"/>
      <c r="AG716" s="52"/>
      <c r="AH716" s="52"/>
      <c r="AI716" s="52"/>
      <c r="AJ716" s="52"/>
      <c r="AK716" s="52"/>
      <c r="AL716" s="52"/>
      <c r="AM716" s="52"/>
      <c r="AN716" s="52"/>
      <c r="AO716" s="52"/>
      <c r="AP716" s="52"/>
      <c r="AQ716" s="52"/>
      <c r="AR716" s="52"/>
      <c r="AS716" s="52"/>
      <c r="AT716" s="52"/>
      <c r="AU716" s="52"/>
      <c r="AV716" s="52"/>
      <c r="AW716" s="52"/>
      <c r="AX716" s="52"/>
      <c r="AY716" s="52"/>
      <c r="AZ716" s="52"/>
      <c r="BA716" s="52"/>
      <c r="BB716" s="52"/>
      <c r="BC716" s="52"/>
      <c r="BD716" s="52"/>
      <c r="BE716" s="52"/>
      <c r="BF716" s="52"/>
      <c r="BG716" s="52"/>
    </row>
    <row r="717" spans="1:59" ht="15.75" customHeight="1">
      <c r="A717" s="58"/>
      <c r="B717" s="52"/>
      <c r="C717" s="52"/>
      <c r="D717" s="52"/>
      <c r="E717" s="52"/>
      <c r="F717" s="52"/>
      <c r="G717" s="52"/>
      <c r="H717" s="52"/>
      <c r="I717" s="52"/>
      <c r="J717" s="52"/>
      <c r="K717" s="52"/>
      <c r="L717" s="52"/>
      <c r="M717" s="52"/>
      <c r="N717" s="52"/>
      <c r="O717" s="52"/>
      <c r="P717" s="52"/>
      <c r="Q717" s="52"/>
      <c r="R717" s="52"/>
      <c r="S717" s="52"/>
      <c r="T717" s="52"/>
      <c r="U717" s="52"/>
      <c r="V717" s="52"/>
      <c r="W717" s="52"/>
      <c r="X717" s="52"/>
      <c r="Y717" s="52"/>
      <c r="Z717" s="52"/>
      <c r="AA717" s="52"/>
      <c r="AB717" s="52"/>
      <c r="AC717" s="52"/>
      <c r="AD717" s="52"/>
      <c r="AE717" s="52"/>
      <c r="AF717" s="52"/>
      <c r="AG717" s="52"/>
      <c r="AH717" s="52"/>
      <c r="AI717" s="52"/>
      <c r="AJ717" s="52"/>
      <c r="AK717" s="52"/>
      <c r="AL717" s="52"/>
      <c r="AM717" s="52"/>
      <c r="AN717" s="52"/>
      <c r="AO717" s="52"/>
      <c r="AP717" s="52"/>
      <c r="AQ717" s="52"/>
      <c r="AR717" s="52"/>
      <c r="AS717" s="52"/>
      <c r="AT717" s="52"/>
      <c r="AU717" s="52"/>
      <c r="AV717" s="52"/>
      <c r="AW717" s="52"/>
      <c r="AX717" s="52"/>
      <c r="AY717" s="52"/>
      <c r="AZ717" s="52"/>
      <c r="BA717" s="52"/>
      <c r="BB717" s="52"/>
      <c r="BC717" s="52"/>
      <c r="BD717" s="52"/>
      <c r="BE717" s="52"/>
      <c r="BF717" s="52"/>
      <c r="BG717" s="52"/>
    </row>
    <row r="718" spans="1:59" ht="15.75" customHeight="1">
      <c r="A718" s="58"/>
      <c r="B718" s="52"/>
      <c r="C718" s="52"/>
      <c r="D718" s="52"/>
      <c r="E718" s="52"/>
      <c r="F718" s="52"/>
      <c r="G718" s="52"/>
      <c r="H718" s="52"/>
      <c r="I718" s="52"/>
      <c r="J718" s="52"/>
      <c r="K718" s="52"/>
      <c r="L718" s="52"/>
      <c r="M718" s="52"/>
      <c r="N718" s="52"/>
      <c r="O718" s="52"/>
      <c r="P718" s="52"/>
      <c r="Q718" s="52"/>
      <c r="R718" s="52"/>
      <c r="S718" s="52"/>
      <c r="T718" s="52"/>
      <c r="U718" s="52"/>
      <c r="V718" s="52"/>
      <c r="W718" s="52"/>
      <c r="X718" s="52"/>
      <c r="Y718" s="52"/>
      <c r="Z718" s="52"/>
      <c r="AA718" s="52"/>
      <c r="AB718" s="52"/>
      <c r="AC718" s="52"/>
      <c r="AD718" s="52"/>
      <c r="AE718" s="52"/>
      <c r="AF718" s="52"/>
      <c r="AG718" s="52"/>
      <c r="AH718" s="52"/>
      <c r="AI718" s="52"/>
      <c r="AJ718" s="52"/>
      <c r="AK718" s="52"/>
      <c r="AL718" s="52"/>
      <c r="AM718" s="52"/>
      <c r="AN718" s="52"/>
      <c r="AO718" s="52"/>
      <c r="AP718" s="52"/>
      <c r="AQ718" s="52"/>
      <c r="AR718" s="52"/>
      <c r="AS718" s="52"/>
      <c r="AT718" s="52"/>
      <c r="AU718" s="52"/>
      <c r="AV718" s="52"/>
      <c r="AW718" s="52"/>
      <c r="AX718" s="52"/>
      <c r="AY718" s="52"/>
      <c r="AZ718" s="52"/>
      <c r="BA718" s="52"/>
      <c r="BB718" s="52"/>
      <c r="BC718" s="52"/>
      <c r="BD718" s="52"/>
      <c r="BE718" s="52"/>
      <c r="BF718" s="52"/>
      <c r="BG718" s="52"/>
    </row>
    <row r="719" spans="1:59" ht="15.75" customHeight="1">
      <c r="A719" s="58"/>
      <c r="B719" s="52"/>
      <c r="C719" s="52"/>
      <c r="D719" s="52"/>
      <c r="E719" s="52"/>
      <c r="F719" s="52"/>
      <c r="G719" s="52"/>
      <c r="H719" s="52"/>
      <c r="I719" s="52"/>
      <c r="J719" s="52"/>
      <c r="K719" s="52"/>
      <c r="L719" s="52"/>
      <c r="M719" s="52"/>
      <c r="N719" s="52"/>
      <c r="O719" s="52"/>
      <c r="P719" s="52"/>
      <c r="Q719" s="52"/>
      <c r="R719" s="52"/>
      <c r="S719" s="52"/>
      <c r="T719" s="52"/>
      <c r="U719" s="52"/>
      <c r="V719" s="52"/>
      <c r="W719" s="52"/>
      <c r="X719" s="52"/>
      <c r="Y719" s="52"/>
      <c r="Z719" s="52"/>
      <c r="AA719" s="52"/>
      <c r="AB719" s="52"/>
      <c r="AC719" s="52"/>
      <c r="AD719" s="52"/>
      <c r="AE719" s="52"/>
      <c r="AF719" s="52"/>
      <c r="AG719" s="52"/>
      <c r="AH719" s="52"/>
      <c r="AI719" s="52"/>
      <c r="AJ719" s="52"/>
      <c r="AK719" s="52"/>
      <c r="AL719" s="52"/>
      <c r="AM719" s="52"/>
      <c r="AN719" s="52"/>
      <c r="AO719" s="52"/>
      <c r="AP719" s="52"/>
      <c r="AQ719" s="52"/>
      <c r="AR719" s="52"/>
      <c r="AS719" s="52"/>
      <c r="AT719" s="52"/>
      <c r="AU719" s="52"/>
      <c r="AV719" s="52"/>
      <c r="AW719" s="52"/>
      <c r="AX719" s="52"/>
      <c r="AY719" s="52"/>
      <c r="AZ719" s="52"/>
      <c r="BA719" s="52"/>
      <c r="BB719" s="52"/>
      <c r="BC719" s="52"/>
      <c r="BD719" s="52"/>
      <c r="BE719" s="52"/>
      <c r="BF719" s="52"/>
      <c r="BG719" s="52"/>
    </row>
    <row r="720" spans="1:59" ht="15.75" customHeight="1">
      <c r="A720" s="58"/>
      <c r="B720" s="52"/>
      <c r="C720" s="52"/>
      <c r="D720" s="52"/>
      <c r="E720" s="52"/>
      <c r="F720" s="52"/>
      <c r="G720" s="52"/>
      <c r="H720" s="52"/>
      <c r="I720" s="52"/>
      <c r="J720" s="52"/>
      <c r="K720" s="52"/>
      <c r="L720" s="52"/>
      <c r="M720" s="52"/>
      <c r="N720" s="52"/>
      <c r="O720" s="52"/>
      <c r="P720" s="52"/>
      <c r="Q720" s="52"/>
      <c r="R720" s="52"/>
      <c r="S720" s="52"/>
      <c r="T720" s="52"/>
      <c r="U720" s="52"/>
      <c r="V720" s="52"/>
      <c r="W720" s="52"/>
      <c r="X720" s="52"/>
      <c r="Y720" s="52"/>
      <c r="Z720" s="52"/>
      <c r="AA720" s="52"/>
      <c r="AB720" s="52"/>
      <c r="AC720" s="52"/>
      <c r="AD720" s="52"/>
      <c r="AE720" s="52"/>
      <c r="AF720" s="52"/>
      <c r="AG720" s="52"/>
      <c r="AH720" s="52"/>
      <c r="AI720" s="52"/>
      <c r="AJ720" s="52"/>
      <c r="AK720" s="52"/>
      <c r="AL720" s="52"/>
      <c r="AM720" s="52"/>
      <c r="AN720" s="52"/>
      <c r="AO720" s="52"/>
      <c r="AP720" s="52"/>
      <c r="AQ720" s="52"/>
      <c r="AR720" s="52"/>
      <c r="AS720" s="52"/>
      <c r="AT720" s="52"/>
      <c r="AU720" s="52"/>
      <c r="AV720" s="52"/>
      <c r="AW720" s="52"/>
      <c r="AX720" s="52"/>
      <c r="AY720" s="52"/>
      <c r="AZ720" s="52"/>
      <c r="BA720" s="52"/>
      <c r="BB720" s="52"/>
      <c r="BC720" s="52"/>
      <c r="BD720" s="52"/>
      <c r="BE720" s="52"/>
      <c r="BF720" s="52"/>
      <c r="BG720" s="52"/>
    </row>
    <row r="721" spans="1:59" ht="15.75" customHeight="1">
      <c r="A721" s="58"/>
      <c r="B721" s="52"/>
      <c r="C721" s="52"/>
      <c r="D721" s="52"/>
      <c r="E721" s="52"/>
      <c r="F721" s="52"/>
      <c r="G721" s="52"/>
      <c r="H721" s="52"/>
      <c r="I721" s="52"/>
      <c r="J721" s="52"/>
      <c r="K721" s="52"/>
      <c r="L721" s="52"/>
      <c r="M721" s="52"/>
      <c r="N721" s="52"/>
      <c r="O721" s="52"/>
      <c r="P721" s="52"/>
      <c r="Q721" s="52"/>
      <c r="R721" s="52"/>
      <c r="S721" s="52"/>
      <c r="T721" s="52"/>
      <c r="U721" s="52"/>
      <c r="V721" s="52"/>
      <c r="W721" s="52"/>
      <c r="X721" s="52"/>
      <c r="Y721" s="52"/>
      <c r="Z721" s="52"/>
      <c r="AA721" s="52"/>
      <c r="AB721" s="52"/>
      <c r="AC721" s="52"/>
      <c r="AD721" s="52"/>
      <c r="AE721" s="52"/>
      <c r="AF721" s="52"/>
      <c r="AG721" s="52"/>
      <c r="AH721" s="52"/>
      <c r="AI721" s="52"/>
      <c r="AJ721" s="52"/>
      <c r="AK721" s="52"/>
      <c r="AL721" s="52"/>
      <c r="AM721" s="52"/>
      <c r="AN721" s="52"/>
      <c r="AO721" s="52"/>
      <c r="AP721" s="52"/>
      <c r="AQ721" s="52"/>
      <c r="AR721" s="52"/>
      <c r="AS721" s="52"/>
      <c r="AT721" s="52"/>
      <c r="AU721" s="52"/>
      <c r="AV721" s="52"/>
      <c r="AW721" s="52"/>
      <c r="AX721" s="52"/>
      <c r="AY721" s="52"/>
      <c r="AZ721" s="52"/>
      <c r="BA721" s="52"/>
      <c r="BB721" s="52"/>
      <c r="BC721" s="52"/>
      <c r="BD721" s="52"/>
      <c r="BE721" s="52"/>
      <c r="BF721" s="52"/>
      <c r="BG721" s="52"/>
    </row>
    <row r="722" spans="1:59" ht="15.75" customHeight="1">
      <c r="A722" s="58"/>
      <c r="B722" s="52"/>
      <c r="C722" s="52"/>
      <c r="D722" s="52"/>
      <c r="E722" s="52"/>
      <c r="F722" s="52"/>
      <c r="G722" s="52"/>
      <c r="H722" s="52"/>
      <c r="I722" s="52"/>
      <c r="J722" s="52"/>
      <c r="K722" s="52"/>
      <c r="L722" s="52"/>
      <c r="M722" s="52"/>
      <c r="N722" s="52"/>
      <c r="O722" s="52"/>
      <c r="P722" s="52"/>
      <c r="Q722" s="52"/>
      <c r="R722" s="52"/>
      <c r="S722" s="52"/>
      <c r="T722" s="52"/>
      <c r="U722" s="52"/>
      <c r="V722" s="52"/>
      <c r="W722" s="52"/>
      <c r="X722" s="52"/>
      <c r="Y722" s="52"/>
      <c r="Z722" s="52"/>
      <c r="AA722" s="52"/>
      <c r="AB722" s="52"/>
      <c r="AC722" s="52"/>
      <c r="AD722" s="52"/>
      <c r="AE722" s="52"/>
      <c r="AF722" s="52"/>
      <c r="AG722" s="52"/>
      <c r="AH722" s="52"/>
      <c r="AI722" s="52"/>
      <c r="AJ722" s="52"/>
      <c r="AK722" s="52"/>
      <c r="AL722" s="52"/>
      <c r="AM722" s="52"/>
      <c r="AN722" s="52"/>
      <c r="AO722" s="52"/>
      <c r="AP722" s="52"/>
      <c r="AQ722" s="52"/>
      <c r="AR722" s="52"/>
      <c r="AS722" s="52"/>
      <c r="AT722" s="52"/>
      <c r="AU722" s="52"/>
      <c r="AV722" s="52"/>
      <c r="AW722" s="52"/>
      <c r="AX722" s="52"/>
      <c r="AY722" s="52"/>
      <c r="AZ722" s="52"/>
      <c r="BA722" s="52"/>
      <c r="BB722" s="52"/>
      <c r="BC722" s="52"/>
      <c r="BD722" s="52"/>
      <c r="BE722" s="52"/>
      <c r="BF722" s="52"/>
      <c r="BG722" s="52"/>
    </row>
    <row r="723" spans="1:59" ht="15.75" customHeight="1">
      <c r="A723" s="58"/>
      <c r="B723" s="52"/>
      <c r="C723" s="52"/>
      <c r="D723" s="52"/>
      <c r="E723" s="52"/>
      <c r="F723" s="52"/>
      <c r="G723" s="52"/>
      <c r="H723" s="52"/>
      <c r="I723" s="52"/>
      <c r="J723" s="52"/>
      <c r="K723" s="52"/>
      <c r="L723" s="52"/>
      <c r="M723" s="52"/>
      <c r="N723" s="52"/>
      <c r="O723" s="52"/>
      <c r="P723" s="52"/>
      <c r="Q723" s="52"/>
      <c r="R723" s="52"/>
      <c r="S723" s="52"/>
      <c r="T723" s="52"/>
      <c r="U723" s="52"/>
      <c r="V723" s="52"/>
      <c r="W723" s="52"/>
      <c r="X723" s="52"/>
      <c r="Y723" s="52"/>
      <c r="Z723" s="52"/>
      <c r="AA723" s="52"/>
      <c r="AB723" s="52"/>
      <c r="AC723" s="52"/>
      <c r="AD723" s="52"/>
      <c r="AE723" s="52"/>
      <c r="AF723" s="52"/>
      <c r="AG723" s="52"/>
      <c r="AH723" s="52"/>
      <c r="AI723" s="52"/>
      <c r="AJ723" s="52"/>
      <c r="AK723" s="52"/>
      <c r="AL723" s="52"/>
      <c r="AM723" s="52"/>
      <c r="AN723" s="52"/>
      <c r="AO723" s="52"/>
      <c r="AP723" s="52"/>
      <c r="AQ723" s="52"/>
      <c r="AR723" s="52"/>
      <c r="AS723" s="52"/>
      <c r="AT723" s="52"/>
      <c r="AU723" s="52"/>
      <c r="AV723" s="52"/>
      <c r="AW723" s="52"/>
      <c r="AX723" s="52"/>
      <c r="AY723" s="52"/>
      <c r="AZ723" s="52"/>
      <c r="BA723" s="52"/>
      <c r="BB723" s="52"/>
      <c r="BC723" s="52"/>
      <c r="BD723" s="52"/>
      <c r="BE723" s="52"/>
      <c r="BF723" s="52"/>
      <c r="BG723" s="52"/>
    </row>
    <row r="724" spans="1:59" ht="15.75" customHeight="1">
      <c r="A724" s="58"/>
      <c r="B724" s="52"/>
      <c r="C724" s="52"/>
      <c r="D724" s="52"/>
      <c r="E724" s="52"/>
      <c r="F724" s="52"/>
      <c r="G724" s="52"/>
      <c r="H724" s="52"/>
      <c r="I724" s="52"/>
      <c r="J724" s="52"/>
      <c r="K724" s="52"/>
      <c r="L724" s="52"/>
      <c r="M724" s="52"/>
      <c r="N724" s="52"/>
      <c r="O724" s="52"/>
      <c r="P724" s="52"/>
      <c r="Q724" s="52"/>
      <c r="R724" s="52"/>
      <c r="S724" s="52"/>
      <c r="T724" s="52"/>
      <c r="U724" s="52"/>
      <c r="V724" s="52"/>
      <c r="W724" s="52"/>
      <c r="X724" s="52"/>
      <c r="Y724" s="52"/>
      <c r="Z724" s="52"/>
      <c r="AA724" s="52"/>
      <c r="AB724" s="52"/>
      <c r="AC724" s="52"/>
      <c r="AD724" s="52"/>
      <c r="AE724" s="52"/>
      <c r="AF724" s="52"/>
      <c r="AG724" s="52"/>
      <c r="AH724" s="52"/>
      <c r="AI724" s="52"/>
      <c r="AJ724" s="52"/>
      <c r="AK724" s="52"/>
      <c r="AL724" s="52"/>
      <c r="AM724" s="52"/>
      <c r="AN724" s="52"/>
      <c r="AO724" s="52"/>
      <c r="AP724" s="52"/>
      <c r="AQ724" s="52"/>
      <c r="AR724" s="52"/>
      <c r="AS724" s="52"/>
      <c r="AT724" s="52"/>
      <c r="AU724" s="52"/>
      <c r="AV724" s="52"/>
      <c r="AW724" s="52"/>
      <c r="AX724" s="52"/>
      <c r="AY724" s="52"/>
      <c r="AZ724" s="52"/>
      <c r="BA724" s="52"/>
      <c r="BB724" s="52"/>
      <c r="BC724" s="52"/>
      <c r="BD724" s="52"/>
      <c r="BE724" s="52"/>
      <c r="BF724" s="52"/>
      <c r="BG724" s="52"/>
    </row>
    <row r="725" spans="1:59" ht="15.75" customHeight="1">
      <c r="A725" s="58"/>
      <c r="B725" s="52"/>
      <c r="C725" s="52"/>
      <c r="D725" s="52"/>
      <c r="E725" s="52"/>
      <c r="F725" s="52"/>
      <c r="G725" s="52"/>
      <c r="H725" s="52"/>
      <c r="I725" s="52"/>
      <c r="J725" s="52"/>
      <c r="K725" s="52"/>
      <c r="L725" s="52"/>
      <c r="M725" s="52"/>
      <c r="N725" s="52"/>
      <c r="O725" s="52"/>
      <c r="P725" s="52"/>
      <c r="Q725" s="52"/>
      <c r="R725" s="52"/>
      <c r="S725" s="52"/>
      <c r="T725" s="52"/>
      <c r="U725" s="52"/>
      <c r="V725" s="52"/>
      <c r="W725" s="52"/>
      <c r="X725" s="52"/>
      <c r="Y725" s="52"/>
      <c r="Z725" s="52"/>
      <c r="AA725" s="52"/>
      <c r="AB725" s="52"/>
      <c r="AC725" s="52"/>
      <c r="AD725" s="52"/>
      <c r="AE725" s="52"/>
      <c r="AF725" s="52"/>
      <c r="AG725" s="52"/>
      <c r="AH725" s="52"/>
      <c r="AI725" s="52"/>
      <c r="AJ725" s="52"/>
      <c r="AK725" s="52"/>
      <c r="AL725" s="52"/>
      <c r="AM725" s="52"/>
      <c r="AN725" s="52"/>
      <c r="AO725" s="52"/>
      <c r="AP725" s="52"/>
      <c r="AQ725" s="52"/>
      <c r="AR725" s="52"/>
      <c r="AS725" s="52"/>
      <c r="AT725" s="52"/>
      <c r="AU725" s="52"/>
      <c r="AV725" s="52"/>
      <c r="AW725" s="52"/>
      <c r="AX725" s="52"/>
      <c r="AY725" s="52"/>
      <c r="AZ725" s="52"/>
      <c r="BA725" s="52"/>
      <c r="BB725" s="52"/>
      <c r="BC725" s="52"/>
      <c r="BD725" s="52"/>
      <c r="BE725" s="52"/>
      <c r="BF725" s="52"/>
      <c r="BG725" s="52"/>
    </row>
    <row r="726" spans="1:59" ht="15.75" customHeight="1">
      <c r="A726" s="58"/>
      <c r="B726" s="52"/>
      <c r="C726" s="52"/>
      <c r="D726" s="52"/>
      <c r="E726" s="52"/>
      <c r="F726" s="52"/>
      <c r="G726" s="52"/>
      <c r="H726" s="52"/>
      <c r="I726" s="52"/>
      <c r="J726" s="52"/>
      <c r="K726" s="52"/>
      <c r="L726" s="52"/>
      <c r="M726" s="52"/>
      <c r="N726" s="52"/>
      <c r="O726" s="52"/>
      <c r="P726" s="52"/>
      <c r="Q726" s="52"/>
      <c r="R726" s="52"/>
      <c r="S726" s="52"/>
      <c r="T726" s="52"/>
      <c r="U726" s="52"/>
      <c r="V726" s="52"/>
      <c r="W726" s="52"/>
      <c r="X726" s="52"/>
      <c r="Y726" s="52"/>
      <c r="Z726" s="52"/>
      <c r="AA726" s="52"/>
      <c r="AB726" s="52"/>
      <c r="AC726" s="52"/>
      <c r="AD726" s="52"/>
      <c r="AE726" s="52"/>
      <c r="AF726" s="52"/>
      <c r="AG726" s="52"/>
      <c r="AH726" s="52"/>
      <c r="AI726" s="52"/>
      <c r="AJ726" s="52"/>
      <c r="AK726" s="52"/>
      <c r="AL726" s="52"/>
      <c r="AM726" s="52"/>
      <c r="AN726" s="52"/>
      <c r="AO726" s="52"/>
      <c r="AP726" s="52"/>
      <c r="AQ726" s="52"/>
      <c r="AR726" s="52"/>
      <c r="AS726" s="52"/>
      <c r="AT726" s="52"/>
      <c r="AU726" s="52"/>
      <c r="AV726" s="52"/>
      <c r="AW726" s="52"/>
      <c r="AX726" s="52"/>
      <c r="AY726" s="52"/>
      <c r="AZ726" s="52"/>
      <c r="BA726" s="52"/>
      <c r="BB726" s="52"/>
      <c r="BC726" s="52"/>
      <c r="BD726" s="52"/>
      <c r="BE726" s="52"/>
      <c r="BF726" s="52"/>
      <c r="BG726" s="52"/>
    </row>
    <row r="727" spans="1:59" ht="15.75" customHeight="1">
      <c r="A727" s="58"/>
      <c r="B727" s="52"/>
      <c r="C727" s="52"/>
      <c r="D727" s="52"/>
      <c r="E727" s="52"/>
      <c r="F727" s="52"/>
      <c r="G727" s="52"/>
      <c r="H727" s="52"/>
      <c r="I727" s="52"/>
      <c r="J727" s="52"/>
      <c r="K727" s="52"/>
      <c r="L727" s="52"/>
      <c r="M727" s="52"/>
      <c r="N727" s="52"/>
      <c r="O727" s="52"/>
      <c r="P727" s="52"/>
      <c r="Q727" s="52"/>
      <c r="R727" s="52"/>
      <c r="S727" s="52"/>
      <c r="T727" s="52"/>
      <c r="U727" s="52"/>
      <c r="V727" s="52"/>
      <c r="W727" s="52"/>
      <c r="X727" s="52"/>
      <c r="Y727" s="52"/>
      <c r="Z727" s="52"/>
      <c r="AA727" s="52"/>
      <c r="AB727" s="52"/>
      <c r="AC727" s="52"/>
      <c r="AD727" s="52"/>
      <c r="AE727" s="52"/>
      <c r="AF727" s="52"/>
      <c r="AG727" s="52"/>
      <c r="AH727" s="52"/>
      <c r="AI727" s="52"/>
      <c r="AJ727" s="52"/>
      <c r="AK727" s="52"/>
      <c r="AL727" s="52"/>
      <c r="AM727" s="52"/>
      <c r="AN727" s="52"/>
      <c r="AO727" s="52"/>
      <c r="AP727" s="52"/>
      <c r="AQ727" s="52"/>
      <c r="AR727" s="52"/>
      <c r="AS727" s="52"/>
      <c r="AT727" s="52"/>
      <c r="AU727" s="52"/>
      <c r="AV727" s="52"/>
      <c r="AW727" s="52"/>
      <c r="AX727" s="52"/>
      <c r="AY727" s="52"/>
      <c r="AZ727" s="52"/>
      <c r="BA727" s="52"/>
      <c r="BB727" s="52"/>
      <c r="BC727" s="52"/>
      <c r="BD727" s="52"/>
      <c r="BE727" s="52"/>
      <c r="BF727" s="52"/>
      <c r="BG727" s="52"/>
    </row>
    <row r="728" spans="1:59" ht="15.75" customHeight="1">
      <c r="A728" s="58"/>
      <c r="B728" s="52"/>
      <c r="C728" s="52"/>
      <c r="D728" s="52"/>
      <c r="E728" s="52"/>
      <c r="F728" s="52"/>
      <c r="G728" s="52"/>
      <c r="H728" s="52"/>
      <c r="I728" s="52"/>
      <c r="J728" s="52"/>
      <c r="K728" s="52"/>
      <c r="L728" s="52"/>
      <c r="M728" s="52"/>
      <c r="N728" s="52"/>
      <c r="O728" s="52"/>
      <c r="P728" s="52"/>
      <c r="Q728" s="52"/>
      <c r="R728" s="52"/>
      <c r="S728" s="52"/>
      <c r="T728" s="52"/>
      <c r="U728" s="52"/>
      <c r="V728" s="52"/>
      <c r="W728" s="52"/>
      <c r="X728" s="52"/>
      <c r="Y728" s="52"/>
      <c r="Z728" s="52"/>
      <c r="AA728" s="52"/>
      <c r="AB728" s="52"/>
      <c r="AC728" s="52"/>
      <c r="AD728" s="52"/>
      <c r="AE728" s="52"/>
      <c r="AF728" s="52"/>
      <c r="AG728" s="52"/>
      <c r="AH728" s="52"/>
      <c r="AI728" s="52"/>
      <c r="AJ728" s="52"/>
      <c r="AK728" s="52"/>
      <c r="AL728" s="52"/>
      <c r="AM728" s="52"/>
      <c r="AN728" s="52"/>
      <c r="AO728" s="52"/>
      <c r="AP728" s="52"/>
      <c r="AQ728" s="52"/>
      <c r="AR728" s="52"/>
      <c r="AS728" s="52"/>
      <c r="AT728" s="52"/>
      <c r="AU728" s="52"/>
      <c r="AV728" s="52"/>
      <c r="AW728" s="52"/>
      <c r="AX728" s="52"/>
      <c r="AY728" s="52"/>
      <c r="AZ728" s="52"/>
      <c r="BA728" s="52"/>
      <c r="BB728" s="52"/>
      <c r="BC728" s="52"/>
      <c r="BD728" s="52"/>
      <c r="BE728" s="52"/>
      <c r="BF728" s="52"/>
      <c r="BG728" s="52"/>
    </row>
    <row r="729" spans="1:59" ht="15.75" customHeight="1">
      <c r="A729" s="58"/>
      <c r="B729" s="52"/>
      <c r="C729" s="52"/>
      <c r="D729" s="52"/>
      <c r="E729" s="52"/>
      <c r="F729" s="52"/>
      <c r="G729" s="52"/>
      <c r="H729" s="52"/>
      <c r="I729" s="52"/>
      <c r="J729" s="52"/>
      <c r="K729" s="52"/>
      <c r="L729" s="52"/>
      <c r="M729" s="52"/>
      <c r="N729" s="52"/>
      <c r="O729" s="52"/>
      <c r="P729" s="52"/>
      <c r="Q729" s="52"/>
      <c r="R729" s="52"/>
      <c r="S729" s="52"/>
      <c r="T729" s="52"/>
      <c r="U729" s="52"/>
      <c r="V729" s="52"/>
      <c r="W729" s="52"/>
      <c r="X729" s="52"/>
      <c r="Y729" s="52"/>
      <c r="Z729" s="52"/>
      <c r="AA729" s="52"/>
      <c r="AB729" s="52"/>
      <c r="AC729" s="52"/>
      <c r="AD729" s="52"/>
      <c r="AE729" s="52"/>
      <c r="AF729" s="52"/>
      <c r="AG729" s="52"/>
      <c r="AH729" s="52"/>
      <c r="AI729" s="52"/>
      <c r="AJ729" s="52"/>
      <c r="AK729" s="52"/>
      <c r="AL729" s="52"/>
      <c r="AM729" s="52"/>
      <c r="AN729" s="52"/>
      <c r="AO729" s="52"/>
      <c r="AP729" s="52"/>
      <c r="AQ729" s="52"/>
      <c r="AR729" s="52"/>
      <c r="AS729" s="52"/>
      <c r="AT729" s="52"/>
      <c r="AU729" s="52"/>
      <c r="AV729" s="52"/>
      <c r="AW729" s="52"/>
      <c r="AX729" s="52"/>
      <c r="AY729" s="52"/>
      <c r="AZ729" s="52"/>
      <c r="BA729" s="52"/>
      <c r="BB729" s="52"/>
      <c r="BC729" s="52"/>
      <c r="BD729" s="52"/>
      <c r="BE729" s="52"/>
      <c r="BF729" s="52"/>
      <c r="BG729" s="52"/>
    </row>
    <row r="730" spans="1:59" ht="15.75" customHeight="1">
      <c r="A730" s="58"/>
      <c r="B730" s="52"/>
      <c r="C730" s="52"/>
      <c r="D730" s="52"/>
      <c r="E730" s="52"/>
      <c r="F730" s="52"/>
      <c r="G730" s="52"/>
      <c r="H730" s="52"/>
      <c r="I730" s="52"/>
      <c r="J730" s="52"/>
      <c r="K730" s="52"/>
      <c r="L730" s="52"/>
      <c r="M730" s="52"/>
      <c r="N730" s="52"/>
      <c r="O730" s="52"/>
      <c r="P730" s="52"/>
      <c r="Q730" s="52"/>
      <c r="R730" s="52"/>
      <c r="S730" s="52"/>
      <c r="T730" s="52"/>
      <c r="U730" s="52"/>
      <c r="V730" s="52"/>
      <c r="W730" s="52"/>
      <c r="X730" s="52"/>
      <c r="Y730" s="52"/>
      <c r="Z730" s="52"/>
      <c r="AA730" s="52"/>
      <c r="AB730" s="52"/>
      <c r="AC730" s="52"/>
      <c r="AD730" s="52"/>
      <c r="AE730" s="52"/>
      <c r="AF730" s="52"/>
      <c r="AG730" s="52"/>
      <c r="AH730" s="52"/>
      <c r="AI730" s="52"/>
      <c r="AJ730" s="52"/>
      <c r="AK730" s="52"/>
      <c r="AL730" s="52"/>
      <c r="AM730" s="52"/>
      <c r="AN730" s="52"/>
      <c r="AO730" s="52"/>
      <c r="AP730" s="52"/>
      <c r="AQ730" s="52"/>
      <c r="AR730" s="52"/>
      <c r="AS730" s="52"/>
      <c r="AT730" s="52"/>
      <c r="AU730" s="52"/>
      <c r="AV730" s="52"/>
      <c r="AW730" s="52"/>
      <c r="AX730" s="52"/>
      <c r="AY730" s="52"/>
      <c r="AZ730" s="52"/>
      <c r="BA730" s="52"/>
      <c r="BB730" s="52"/>
      <c r="BC730" s="52"/>
      <c r="BD730" s="52"/>
      <c r="BE730" s="52"/>
      <c r="BF730" s="52"/>
      <c r="BG730" s="52"/>
    </row>
    <row r="731" spans="1:59" ht="15.75" customHeight="1">
      <c r="A731" s="58"/>
      <c r="B731" s="52"/>
      <c r="C731" s="52"/>
      <c r="D731" s="52"/>
      <c r="E731" s="52"/>
      <c r="F731" s="52"/>
      <c r="G731" s="52"/>
      <c r="H731" s="52"/>
      <c r="I731" s="52"/>
      <c r="J731" s="52"/>
      <c r="K731" s="52"/>
      <c r="L731" s="52"/>
      <c r="M731" s="52"/>
      <c r="N731" s="52"/>
      <c r="O731" s="52"/>
      <c r="P731" s="52"/>
      <c r="Q731" s="52"/>
      <c r="R731" s="52"/>
      <c r="S731" s="52"/>
      <c r="T731" s="52"/>
      <c r="U731" s="52"/>
      <c r="V731" s="52"/>
      <c r="W731" s="52"/>
      <c r="X731" s="52"/>
      <c r="Y731" s="52"/>
      <c r="Z731" s="52"/>
      <c r="AA731" s="52"/>
      <c r="AB731" s="52"/>
      <c r="AC731" s="52"/>
      <c r="AD731" s="52"/>
      <c r="AE731" s="52"/>
      <c r="AF731" s="52"/>
      <c r="AG731" s="52"/>
      <c r="AH731" s="52"/>
      <c r="AI731" s="52"/>
      <c r="AJ731" s="52"/>
      <c r="AK731" s="52"/>
      <c r="AL731" s="52"/>
      <c r="AM731" s="52"/>
      <c r="AN731" s="52"/>
      <c r="AO731" s="52"/>
      <c r="AP731" s="52"/>
      <c r="AQ731" s="52"/>
      <c r="AR731" s="52"/>
      <c r="AS731" s="52"/>
      <c r="AT731" s="52"/>
      <c r="AU731" s="52"/>
      <c r="AV731" s="52"/>
      <c r="AW731" s="52"/>
      <c r="AX731" s="52"/>
      <c r="AY731" s="52"/>
      <c r="AZ731" s="52"/>
      <c r="BA731" s="52"/>
      <c r="BB731" s="52"/>
      <c r="BC731" s="52"/>
      <c r="BD731" s="52"/>
      <c r="BE731" s="52"/>
      <c r="BF731" s="52"/>
      <c r="BG731" s="52"/>
    </row>
    <row r="732" spans="1:59" ht="15.75" customHeight="1">
      <c r="A732" s="58"/>
      <c r="B732" s="52"/>
      <c r="C732" s="52"/>
      <c r="D732" s="52"/>
      <c r="E732" s="52"/>
      <c r="F732" s="52"/>
      <c r="G732" s="52"/>
      <c r="H732" s="52"/>
      <c r="I732" s="52"/>
      <c r="J732" s="52"/>
      <c r="K732" s="52"/>
      <c r="L732" s="52"/>
      <c r="M732" s="52"/>
      <c r="N732" s="52"/>
      <c r="O732" s="52"/>
      <c r="P732" s="52"/>
      <c r="Q732" s="52"/>
      <c r="R732" s="52"/>
      <c r="S732" s="52"/>
      <c r="T732" s="52"/>
      <c r="U732" s="52"/>
      <c r="V732" s="52"/>
      <c r="W732" s="52"/>
      <c r="X732" s="52"/>
      <c r="Y732" s="52"/>
      <c r="Z732" s="52"/>
      <c r="AA732" s="52"/>
      <c r="AB732" s="52"/>
      <c r="AC732" s="52"/>
      <c r="AD732" s="52"/>
      <c r="AE732" s="52"/>
      <c r="AF732" s="52"/>
      <c r="AG732" s="52"/>
      <c r="AH732" s="52"/>
      <c r="AI732" s="52"/>
      <c r="AJ732" s="52"/>
      <c r="AK732" s="52"/>
      <c r="AL732" s="52"/>
      <c r="AM732" s="52"/>
      <c r="AN732" s="52"/>
      <c r="AO732" s="52"/>
      <c r="AP732" s="52"/>
      <c r="AQ732" s="52"/>
      <c r="AR732" s="52"/>
      <c r="AS732" s="52"/>
      <c r="AT732" s="52"/>
      <c r="AU732" s="52"/>
      <c r="AV732" s="52"/>
      <c r="AW732" s="52"/>
      <c r="AX732" s="52"/>
      <c r="AY732" s="52"/>
      <c r="AZ732" s="52"/>
      <c r="BA732" s="52"/>
      <c r="BB732" s="52"/>
      <c r="BC732" s="52"/>
      <c r="BD732" s="52"/>
      <c r="BE732" s="52"/>
      <c r="BF732" s="52"/>
      <c r="BG732" s="52"/>
    </row>
    <row r="733" spans="1:59" ht="15.75" customHeight="1">
      <c r="A733" s="58"/>
      <c r="B733" s="52"/>
      <c r="C733" s="52"/>
      <c r="D733" s="52"/>
      <c r="E733" s="52"/>
      <c r="F733" s="52"/>
      <c r="G733" s="52"/>
      <c r="H733" s="52"/>
      <c r="I733" s="52"/>
      <c r="J733" s="52"/>
      <c r="K733" s="52"/>
      <c r="L733" s="52"/>
      <c r="M733" s="52"/>
      <c r="N733" s="52"/>
      <c r="O733" s="52"/>
      <c r="P733" s="52"/>
      <c r="Q733" s="52"/>
      <c r="R733" s="52"/>
      <c r="S733" s="52"/>
      <c r="T733" s="52"/>
      <c r="U733" s="52"/>
      <c r="V733" s="52"/>
      <c r="W733" s="52"/>
      <c r="X733" s="52"/>
      <c r="Y733" s="52"/>
      <c r="Z733" s="52"/>
      <c r="AA733" s="52"/>
      <c r="AB733" s="52"/>
      <c r="AC733" s="52"/>
      <c r="AD733" s="52"/>
      <c r="AE733" s="52"/>
      <c r="AF733" s="52"/>
      <c r="AG733" s="52"/>
      <c r="AH733" s="52"/>
      <c r="AI733" s="52"/>
      <c r="AJ733" s="52"/>
      <c r="AK733" s="52"/>
      <c r="AL733" s="52"/>
      <c r="AM733" s="52"/>
      <c r="AN733" s="52"/>
      <c r="AO733" s="52"/>
      <c r="AP733" s="52"/>
      <c r="AQ733" s="52"/>
      <c r="AR733" s="52"/>
      <c r="AS733" s="52"/>
      <c r="AT733" s="52"/>
      <c r="AU733" s="52"/>
      <c r="AV733" s="52"/>
      <c r="AW733" s="52"/>
      <c r="AX733" s="52"/>
      <c r="AY733" s="52"/>
      <c r="AZ733" s="52"/>
      <c r="BA733" s="52"/>
      <c r="BB733" s="52"/>
      <c r="BC733" s="52"/>
      <c r="BD733" s="52"/>
      <c r="BE733" s="52"/>
      <c r="BF733" s="52"/>
      <c r="BG733" s="52"/>
    </row>
    <row r="734" spans="1:59" ht="15.75" customHeight="1">
      <c r="A734" s="58"/>
      <c r="B734" s="52"/>
      <c r="C734" s="52"/>
      <c r="D734" s="52"/>
      <c r="E734" s="52"/>
      <c r="F734" s="52"/>
      <c r="G734" s="52"/>
      <c r="H734" s="52"/>
      <c r="I734" s="52"/>
      <c r="J734" s="52"/>
      <c r="K734" s="52"/>
      <c r="L734" s="52"/>
      <c r="M734" s="52"/>
      <c r="N734" s="52"/>
      <c r="O734" s="52"/>
      <c r="P734" s="52"/>
      <c r="Q734" s="52"/>
      <c r="R734" s="52"/>
      <c r="S734" s="52"/>
      <c r="T734" s="52"/>
      <c r="U734" s="52"/>
      <c r="V734" s="52"/>
      <c r="W734" s="52"/>
      <c r="X734" s="52"/>
      <c r="Y734" s="52"/>
      <c r="Z734" s="52"/>
      <c r="AA734" s="52"/>
      <c r="AB734" s="52"/>
      <c r="AC734" s="52"/>
      <c r="AD734" s="52"/>
      <c r="AE734" s="52"/>
      <c r="AF734" s="52"/>
      <c r="AG734" s="52"/>
      <c r="AH734" s="52"/>
      <c r="AI734" s="52"/>
      <c r="AJ734" s="52"/>
      <c r="AK734" s="52"/>
      <c r="AL734" s="52"/>
      <c r="AM734" s="52"/>
      <c r="AN734" s="52"/>
      <c r="AO734" s="52"/>
      <c r="AP734" s="52"/>
      <c r="AQ734" s="52"/>
      <c r="AR734" s="52"/>
      <c r="AS734" s="52"/>
      <c r="AT734" s="52"/>
      <c r="AU734" s="52"/>
      <c r="AV734" s="52"/>
      <c r="AW734" s="52"/>
      <c r="AX734" s="52"/>
      <c r="AY734" s="52"/>
      <c r="AZ734" s="52"/>
      <c r="BA734" s="52"/>
      <c r="BB734" s="52"/>
      <c r="BC734" s="52"/>
      <c r="BD734" s="52"/>
      <c r="BE734" s="52"/>
      <c r="BF734" s="52"/>
      <c r="BG734" s="52"/>
    </row>
    <row r="735" spans="1:59" ht="15.75" customHeight="1">
      <c r="A735" s="58"/>
      <c r="B735" s="52"/>
      <c r="C735" s="52"/>
      <c r="D735" s="52"/>
      <c r="E735" s="52"/>
      <c r="F735" s="52"/>
      <c r="G735" s="52"/>
      <c r="H735" s="52"/>
      <c r="I735" s="52"/>
      <c r="J735" s="52"/>
      <c r="K735" s="52"/>
      <c r="L735" s="52"/>
      <c r="M735" s="52"/>
      <c r="N735" s="52"/>
      <c r="O735" s="52"/>
      <c r="P735" s="52"/>
      <c r="Q735" s="52"/>
      <c r="R735" s="52"/>
      <c r="S735" s="52"/>
      <c r="T735" s="52"/>
      <c r="U735" s="52"/>
      <c r="V735" s="52"/>
      <c r="W735" s="52"/>
      <c r="X735" s="52"/>
      <c r="Y735" s="52"/>
      <c r="Z735" s="52"/>
      <c r="AA735" s="52"/>
      <c r="AB735" s="52"/>
      <c r="AC735" s="52"/>
      <c r="AD735" s="52"/>
      <c r="AE735" s="52"/>
      <c r="AF735" s="52"/>
      <c r="AG735" s="52"/>
      <c r="AH735" s="52"/>
      <c r="AI735" s="52"/>
      <c r="AJ735" s="52"/>
      <c r="AK735" s="52"/>
      <c r="AL735" s="52"/>
      <c r="AM735" s="52"/>
      <c r="AN735" s="52"/>
      <c r="AO735" s="52"/>
      <c r="AP735" s="52"/>
      <c r="AQ735" s="52"/>
      <c r="AR735" s="52"/>
      <c r="AS735" s="52"/>
      <c r="AT735" s="52"/>
      <c r="AU735" s="52"/>
      <c r="AV735" s="52"/>
      <c r="AW735" s="52"/>
      <c r="AX735" s="52"/>
      <c r="AY735" s="52"/>
      <c r="AZ735" s="52"/>
      <c r="BA735" s="52"/>
      <c r="BB735" s="52"/>
      <c r="BC735" s="52"/>
      <c r="BD735" s="52"/>
      <c r="BE735" s="52"/>
      <c r="BF735" s="52"/>
      <c r="BG735" s="52"/>
    </row>
    <row r="736" spans="1:59" ht="15.75" customHeight="1">
      <c r="A736" s="58"/>
      <c r="B736" s="52"/>
      <c r="C736" s="52"/>
      <c r="D736" s="52"/>
      <c r="E736" s="52"/>
      <c r="F736" s="52"/>
      <c r="G736" s="52"/>
      <c r="H736" s="52"/>
      <c r="I736" s="52"/>
      <c r="J736" s="52"/>
      <c r="K736" s="52"/>
      <c r="L736" s="52"/>
      <c r="M736" s="52"/>
      <c r="N736" s="52"/>
      <c r="O736" s="52"/>
      <c r="P736" s="52"/>
      <c r="Q736" s="52"/>
      <c r="R736" s="52"/>
      <c r="S736" s="52"/>
      <c r="T736" s="52"/>
      <c r="U736" s="52"/>
      <c r="V736" s="52"/>
      <c r="W736" s="52"/>
      <c r="X736" s="52"/>
      <c r="Y736" s="52"/>
      <c r="Z736" s="52"/>
      <c r="AA736" s="52"/>
      <c r="AB736" s="52"/>
      <c r="AC736" s="52"/>
      <c r="AD736" s="52"/>
      <c r="AE736" s="52"/>
      <c r="AF736" s="52"/>
      <c r="AG736" s="52"/>
      <c r="AH736" s="52"/>
      <c r="AI736" s="52"/>
      <c r="AJ736" s="52"/>
      <c r="AK736" s="52"/>
      <c r="AL736" s="52"/>
      <c r="AM736" s="52"/>
      <c r="AN736" s="52"/>
      <c r="AO736" s="52"/>
      <c r="AP736" s="52"/>
      <c r="AQ736" s="52"/>
      <c r="AR736" s="52"/>
      <c r="AS736" s="52"/>
      <c r="AT736" s="52"/>
      <c r="AU736" s="52"/>
      <c r="AV736" s="52"/>
      <c r="AW736" s="52"/>
      <c r="AX736" s="52"/>
      <c r="AY736" s="52"/>
      <c r="AZ736" s="52"/>
      <c r="BA736" s="52"/>
      <c r="BB736" s="52"/>
      <c r="BC736" s="52"/>
      <c r="BD736" s="52"/>
      <c r="BE736" s="52"/>
      <c r="BF736" s="52"/>
      <c r="BG736" s="52"/>
    </row>
    <row r="737" spans="1:59" ht="15.75" customHeight="1">
      <c r="A737" s="58"/>
      <c r="B737" s="52"/>
      <c r="C737" s="52"/>
      <c r="D737" s="52"/>
      <c r="E737" s="52"/>
      <c r="F737" s="52"/>
      <c r="G737" s="52"/>
      <c r="H737" s="52"/>
      <c r="I737" s="52"/>
      <c r="J737" s="52"/>
      <c r="K737" s="52"/>
      <c r="L737" s="52"/>
      <c r="M737" s="52"/>
      <c r="N737" s="52"/>
      <c r="O737" s="52"/>
      <c r="P737" s="52"/>
      <c r="Q737" s="52"/>
      <c r="R737" s="52"/>
      <c r="S737" s="52"/>
      <c r="T737" s="52"/>
      <c r="U737" s="52"/>
      <c r="V737" s="52"/>
      <c r="W737" s="52"/>
      <c r="X737" s="52"/>
      <c r="Y737" s="52"/>
      <c r="Z737" s="52"/>
      <c r="AA737" s="52"/>
      <c r="AB737" s="52"/>
      <c r="AC737" s="52"/>
      <c r="AD737" s="52"/>
      <c r="AE737" s="52"/>
      <c r="AF737" s="52"/>
      <c r="AG737" s="52"/>
      <c r="AH737" s="52"/>
      <c r="AI737" s="52"/>
      <c r="AJ737" s="52"/>
      <c r="AK737" s="52"/>
      <c r="AL737" s="52"/>
      <c r="AM737" s="52"/>
      <c r="AN737" s="52"/>
      <c r="AO737" s="52"/>
      <c r="AP737" s="52"/>
      <c r="AQ737" s="52"/>
      <c r="AR737" s="52"/>
      <c r="AS737" s="52"/>
      <c r="AT737" s="52"/>
      <c r="AU737" s="52"/>
      <c r="AV737" s="52"/>
      <c r="AW737" s="52"/>
      <c r="AX737" s="52"/>
      <c r="AY737" s="52"/>
      <c r="AZ737" s="52"/>
      <c r="BA737" s="52"/>
      <c r="BB737" s="52"/>
      <c r="BC737" s="52"/>
      <c r="BD737" s="52"/>
      <c r="BE737" s="52"/>
      <c r="BF737" s="52"/>
      <c r="BG737" s="52"/>
    </row>
    <row r="738" spans="1:59" ht="15.75" customHeight="1">
      <c r="A738" s="58"/>
      <c r="B738" s="52"/>
      <c r="C738" s="52"/>
      <c r="D738" s="52"/>
      <c r="E738" s="52"/>
      <c r="F738" s="52"/>
      <c r="G738" s="52"/>
      <c r="H738" s="52"/>
      <c r="I738" s="52"/>
      <c r="J738" s="52"/>
      <c r="K738" s="52"/>
      <c r="L738" s="52"/>
      <c r="M738" s="52"/>
      <c r="N738" s="52"/>
      <c r="O738" s="52"/>
      <c r="P738" s="52"/>
      <c r="Q738" s="52"/>
      <c r="R738" s="52"/>
      <c r="S738" s="52"/>
      <c r="T738" s="52"/>
      <c r="U738" s="52"/>
      <c r="V738" s="52"/>
      <c r="W738" s="52"/>
      <c r="X738" s="52"/>
      <c r="Y738" s="52"/>
      <c r="Z738" s="52"/>
      <c r="AA738" s="52"/>
      <c r="AB738" s="52"/>
      <c r="AC738" s="52"/>
      <c r="AD738" s="52"/>
      <c r="AE738" s="52"/>
      <c r="AF738" s="52"/>
      <c r="AG738" s="52"/>
      <c r="AH738" s="52"/>
      <c r="AI738" s="52"/>
      <c r="AJ738" s="52"/>
      <c r="AK738" s="52"/>
      <c r="AL738" s="52"/>
      <c r="AM738" s="52"/>
      <c r="AN738" s="52"/>
      <c r="AO738" s="52"/>
      <c r="AP738" s="52"/>
      <c r="AQ738" s="52"/>
      <c r="AR738" s="52"/>
      <c r="AS738" s="52"/>
      <c r="AT738" s="52"/>
      <c r="AU738" s="52"/>
      <c r="AV738" s="52"/>
      <c r="AW738" s="52"/>
      <c r="AX738" s="52"/>
      <c r="AY738" s="52"/>
      <c r="AZ738" s="52"/>
      <c r="BA738" s="52"/>
      <c r="BB738" s="52"/>
      <c r="BC738" s="52"/>
      <c r="BD738" s="52"/>
      <c r="BE738" s="52"/>
      <c r="BF738" s="52"/>
      <c r="BG738" s="52"/>
    </row>
    <row r="739" spans="1:59" ht="15.75" customHeight="1">
      <c r="A739" s="58"/>
      <c r="B739" s="52"/>
      <c r="C739" s="52"/>
      <c r="D739" s="52"/>
      <c r="E739" s="52"/>
      <c r="F739" s="52"/>
      <c r="G739" s="52"/>
      <c r="H739" s="52"/>
      <c r="I739" s="52"/>
      <c r="J739" s="52"/>
      <c r="K739" s="52"/>
      <c r="L739" s="52"/>
      <c r="M739" s="52"/>
      <c r="N739" s="52"/>
      <c r="O739" s="52"/>
      <c r="P739" s="52"/>
      <c r="Q739" s="52"/>
      <c r="R739" s="52"/>
      <c r="S739" s="52"/>
      <c r="T739" s="52"/>
      <c r="U739" s="52"/>
      <c r="V739" s="52"/>
      <c r="W739" s="52"/>
      <c r="X739" s="52"/>
      <c r="Y739" s="52"/>
      <c r="Z739" s="52"/>
      <c r="AA739" s="52"/>
      <c r="AB739" s="52"/>
      <c r="AC739" s="52"/>
      <c r="AD739" s="52"/>
      <c r="AE739" s="52"/>
      <c r="AF739" s="52"/>
      <c r="AG739" s="52"/>
      <c r="AH739" s="52"/>
      <c r="AI739" s="52"/>
      <c r="AJ739" s="52"/>
      <c r="AK739" s="52"/>
      <c r="AL739" s="52"/>
      <c r="AM739" s="52"/>
      <c r="AN739" s="52"/>
      <c r="AO739" s="52"/>
      <c r="AP739" s="52"/>
      <c r="AQ739" s="52"/>
      <c r="AR739" s="52"/>
      <c r="AS739" s="52"/>
      <c r="AT739" s="52"/>
      <c r="AU739" s="52"/>
      <c r="AV739" s="52"/>
      <c r="AW739" s="52"/>
      <c r="AX739" s="52"/>
      <c r="AY739" s="52"/>
      <c r="AZ739" s="52"/>
      <c r="BA739" s="52"/>
      <c r="BB739" s="52"/>
      <c r="BC739" s="52"/>
      <c r="BD739" s="52"/>
      <c r="BE739" s="52"/>
      <c r="BF739" s="52"/>
      <c r="BG739" s="52"/>
    </row>
    <row r="740" spans="1:59" ht="15.75" customHeight="1">
      <c r="A740" s="58"/>
      <c r="B740" s="52"/>
      <c r="C740" s="52"/>
      <c r="D740" s="52"/>
      <c r="E740" s="52"/>
      <c r="F740" s="52"/>
      <c r="G740" s="52"/>
      <c r="H740" s="52"/>
      <c r="I740" s="52"/>
      <c r="J740" s="52"/>
      <c r="K740" s="52"/>
      <c r="L740" s="52"/>
      <c r="M740" s="52"/>
      <c r="N740" s="52"/>
      <c r="O740" s="52"/>
      <c r="P740" s="52"/>
      <c r="Q740" s="52"/>
      <c r="R740" s="52"/>
      <c r="S740" s="52"/>
      <c r="T740" s="52"/>
      <c r="U740" s="52"/>
      <c r="V740" s="52"/>
      <c r="W740" s="52"/>
      <c r="X740" s="52"/>
      <c r="Y740" s="52"/>
      <c r="Z740" s="52"/>
      <c r="AA740" s="52"/>
      <c r="AB740" s="52"/>
      <c r="AC740" s="52"/>
      <c r="AD740" s="52"/>
      <c r="AE740" s="52"/>
      <c r="AF740" s="52"/>
      <c r="AG740" s="52"/>
      <c r="AH740" s="52"/>
      <c r="AI740" s="52"/>
      <c r="AJ740" s="52"/>
      <c r="AK740" s="52"/>
      <c r="AL740" s="52"/>
      <c r="AM740" s="52"/>
      <c r="AN740" s="52"/>
      <c r="AO740" s="52"/>
      <c r="AP740" s="52"/>
      <c r="AQ740" s="52"/>
      <c r="AR740" s="52"/>
      <c r="AS740" s="52"/>
      <c r="AT740" s="52"/>
      <c r="AU740" s="52"/>
      <c r="AV740" s="52"/>
      <c r="AW740" s="52"/>
      <c r="AX740" s="52"/>
      <c r="AY740" s="52"/>
      <c r="AZ740" s="52"/>
      <c r="BA740" s="52"/>
      <c r="BB740" s="52"/>
      <c r="BC740" s="52"/>
      <c r="BD740" s="52"/>
      <c r="BE740" s="52"/>
      <c r="BF740" s="52"/>
      <c r="BG740" s="52"/>
    </row>
    <row r="741" spans="1:59" ht="15.75" customHeight="1">
      <c r="A741" s="58"/>
      <c r="B741" s="52"/>
      <c r="C741" s="52"/>
      <c r="D741" s="52"/>
      <c r="E741" s="52"/>
      <c r="F741" s="52"/>
      <c r="G741" s="52"/>
      <c r="H741" s="52"/>
      <c r="I741" s="52"/>
      <c r="J741" s="52"/>
      <c r="K741" s="52"/>
      <c r="L741" s="52"/>
      <c r="M741" s="52"/>
      <c r="N741" s="52"/>
      <c r="O741" s="52"/>
      <c r="P741" s="52"/>
      <c r="Q741" s="52"/>
      <c r="R741" s="52"/>
      <c r="S741" s="52"/>
      <c r="T741" s="52"/>
      <c r="U741" s="52"/>
      <c r="V741" s="52"/>
      <c r="W741" s="52"/>
      <c r="X741" s="52"/>
      <c r="Y741" s="52"/>
      <c r="Z741" s="52"/>
      <c r="AA741" s="52"/>
      <c r="AB741" s="52"/>
      <c r="AC741" s="52"/>
      <c r="AD741" s="52"/>
      <c r="AE741" s="52"/>
      <c r="AF741" s="52"/>
      <c r="AG741" s="52"/>
      <c r="AH741" s="52"/>
      <c r="AI741" s="52"/>
      <c r="AJ741" s="52"/>
      <c r="AK741" s="52"/>
      <c r="AL741" s="52"/>
      <c r="AM741" s="52"/>
      <c r="AN741" s="52"/>
      <c r="AO741" s="52"/>
      <c r="AP741" s="52"/>
      <c r="AQ741" s="52"/>
      <c r="AR741" s="52"/>
      <c r="AS741" s="52"/>
      <c r="AT741" s="52"/>
      <c r="AU741" s="52"/>
      <c r="AV741" s="52"/>
      <c r="AW741" s="52"/>
      <c r="AX741" s="52"/>
      <c r="AY741" s="52"/>
      <c r="AZ741" s="52"/>
      <c r="BA741" s="52"/>
      <c r="BB741" s="52"/>
      <c r="BC741" s="52"/>
      <c r="BD741" s="52"/>
      <c r="BE741" s="52"/>
      <c r="BF741" s="52"/>
      <c r="BG741" s="52"/>
    </row>
    <row r="742" spans="1:59" ht="15.75" customHeight="1">
      <c r="A742" s="58"/>
      <c r="B742" s="52"/>
      <c r="C742" s="52"/>
      <c r="D742" s="52"/>
      <c r="E742" s="52"/>
      <c r="F742" s="52"/>
      <c r="G742" s="52"/>
      <c r="H742" s="52"/>
      <c r="I742" s="52"/>
      <c r="J742" s="52"/>
      <c r="K742" s="52"/>
      <c r="L742" s="52"/>
      <c r="M742" s="52"/>
      <c r="N742" s="52"/>
      <c r="O742" s="52"/>
      <c r="P742" s="52"/>
      <c r="Q742" s="52"/>
      <c r="R742" s="52"/>
      <c r="S742" s="52"/>
      <c r="T742" s="52"/>
      <c r="U742" s="52"/>
      <c r="V742" s="52"/>
      <c r="W742" s="52"/>
      <c r="X742" s="52"/>
      <c r="Y742" s="52"/>
      <c r="Z742" s="52"/>
      <c r="AA742" s="52"/>
      <c r="AB742" s="52"/>
      <c r="AC742" s="52"/>
      <c r="AD742" s="52"/>
      <c r="AE742" s="52"/>
      <c r="AF742" s="52"/>
      <c r="AG742" s="52"/>
      <c r="AH742" s="52"/>
      <c r="AI742" s="52"/>
      <c r="AJ742" s="52"/>
      <c r="AK742" s="52"/>
      <c r="AL742" s="52"/>
      <c r="AM742" s="52"/>
      <c r="AN742" s="52"/>
      <c r="AO742" s="52"/>
      <c r="AP742" s="52"/>
      <c r="AQ742" s="52"/>
      <c r="AR742" s="52"/>
      <c r="AS742" s="52"/>
      <c r="AT742" s="52"/>
      <c r="AU742" s="52"/>
      <c r="AV742" s="52"/>
      <c r="AW742" s="52"/>
      <c r="AX742" s="52"/>
      <c r="AY742" s="52"/>
      <c r="AZ742" s="52"/>
      <c r="BA742" s="52"/>
      <c r="BB742" s="52"/>
      <c r="BC742" s="52"/>
      <c r="BD742" s="52"/>
      <c r="BE742" s="52"/>
      <c r="BF742" s="52"/>
      <c r="BG742" s="52"/>
    </row>
    <row r="743" spans="1:59" ht="15.75" customHeight="1">
      <c r="A743" s="58"/>
      <c r="B743" s="52"/>
      <c r="C743" s="52"/>
      <c r="D743" s="52"/>
      <c r="E743" s="52"/>
      <c r="F743" s="52"/>
      <c r="G743" s="52"/>
      <c r="H743" s="52"/>
      <c r="I743" s="52"/>
      <c r="J743" s="52"/>
      <c r="K743" s="52"/>
      <c r="L743" s="52"/>
      <c r="M743" s="52"/>
      <c r="N743" s="52"/>
      <c r="O743" s="52"/>
      <c r="P743" s="52"/>
      <c r="Q743" s="52"/>
      <c r="R743" s="52"/>
      <c r="S743" s="52"/>
      <c r="T743" s="52"/>
      <c r="U743" s="52"/>
      <c r="V743" s="52"/>
      <c r="W743" s="52"/>
      <c r="X743" s="52"/>
      <c r="Y743" s="52"/>
      <c r="Z743" s="52"/>
      <c r="AA743" s="52"/>
      <c r="AB743" s="52"/>
      <c r="AC743" s="52"/>
      <c r="AD743" s="52"/>
      <c r="AE743" s="52"/>
      <c r="AF743" s="52"/>
      <c r="AG743" s="52"/>
      <c r="AH743" s="52"/>
      <c r="AI743" s="52"/>
      <c r="AJ743" s="52"/>
      <c r="AK743" s="52"/>
      <c r="AL743" s="52"/>
      <c r="AM743" s="52"/>
      <c r="AN743" s="52"/>
      <c r="AO743" s="52"/>
      <c r="AP743" s="52"/>
      <c r="AQ743" s="52"/>
      <c r="AR743" s="52"/>
      <c r="AS743" s="52"/>
      <c r="AT743" s="52"/>
      <c r="AU743" s="52"/>
      <c r="AV743" s="52"/>
      <c r="AW743" s="52"/>
      <c r="AX743" s="52"/>
      <c r="AY743" s="52"/>
      <c r="AZ743" s="52"/>
      <c r="BA743" s="52"/>
      <c r="BB743" s="52"/>
      <c r="BC743" s="52"/>
      <c r="BD743" s="52"/>
      <c r="BE743" s="52"/>
      <c r="BF743" s="52"/>
      <c r="BG743" s="52"/>
    </row>
    <row r="744" spans="1:59" ht="15.75" customHeight="1">
      <c r="A744" s="58"/>
      <c r="B744" s="52"/>
      <c r="C744" s="52"/>
      <c r="D744" s="52"/>
      <c r="E744" s="52"/>
      <c r="F744" s="52"/>
      <c r="G744" s="52"/>
      <c r="H744" s="52"/>
      <c r="I744" s="52"/>
      <c r="J744" s="52"/>
      <c r="K744" s="52"/>
      <c r="L744" s="52"/>
      <c r="M744" s="52"/>
      <c r="N744" s="52"/>
      <c r="O744" s="52"/>
      <c r="P744" s="52"/>
      <c r="Q744" s="52"/>
      <c r="R744" s="52"/>
      <c r="S744" s="52"/>
      <c r="T744" s="52"/>
      <c r="U744" s="52"/>
      <c r="V744" s="52"/>
      <c r="W744" s="52"/>
      <c r="X744" s="52"/>
      <c r="Y744" s="52"/>
      <c r="Z744" s="52"/>
      <c r="AA744" s="52"/>
      <c r="AB744" s="52"/>
      <c r="AC744" s="52"/>
      <c r="AD744" s="52"/>
      <c r="AE744" s="52"/>
      <c r="AF744" s="52"/>
      <c r="AG744" s="52"/>
      <c r="AH744" s="52"/>
      <c r="AI744" s="52"/>
      <c r="AJ744" s="52"/>
      <c r="AK744" s="52"/>
      <c r="AL744" s="52"/>
      <c r="AM744" s="52"/>
      <c r="AN744" s="52"/>
      <c r="AO744" s="52"/>
      <c r="AP744" s="52"/>
      <c r="AQ744" s="52"/>
      <c r="AR744" s="52"/>
      <c r="AS744" s="52"/>
      <c r="AT744" s="52"/>
      <c r="AU744" s="52"/>
      <c r="AV744" s="52"/>
      <c r="AW744" s="52"/>
      <c r="AX744" s="52"/>
      <c r="AY744" s="52"/>
      <c r="AZ744" s="52"/>
      <c r="BA744" s="52"/>
      <c r="BB744" s="52"/>
      <c r="BC744" s="52"/>
      <c r="BD744" s="52"/>
      <c r="BE744" s="52"/>
      <c r="BF744" s="52"/>
      <c r="BG744" s="52"/>
    </row>
    <row r="745" spans="1:59" ht="15.75" customHeight="1">
      <c r="A745" s="58"/>
      <c r="B745" s="52"/>
      <c r="C745" s="52"/>
      <c r="D745" s="52"/>
      <c r="E745" s="52"/>
      <c r="F745" s="52"/>
      <c r="G745" s="52"/>
      <c r="H745" s="52"/>
      <c r="I745" s="52"/>
      <c r="J745" s="52"/>
      <c r="K745" s="52"/>
      <c r="L745" s="52"/>
      <c r="M745" s="52"/>
      <c r="N745" s="52"/>
      <c r="O745" s="52"/>
      <c r="P745" s="52"/>
      <c r="Q745" s="52"/>
      <c r="R745" s="52"/>
      <c r="S745" s="52"/>
      <c r="T745" s="52"/>
      <c r="U745" s="52"/>
      <c r="V745" s="52"/>
      <c r="W745" s="52"/>
      <c r="X745" s="52"/>
      <c r="Y745" s="52"/>
      <c r="Z745" s="52"/>
      <c r="AA745" s="52"/>
      <c r="AB745" s="52"/>
      <c r="AC745" s="52"/>
      <c r="AD745" s="52"/>
      <c r="AE745" s="52"/>
      <c r="AF745" s="52"/>
      <c r="AG745" s="52"/>
      <c r="AH745" s="52"/>
      <c r="AI745" s="52"/>
      <c r="AJ745" s="52"/>
      <c r="AK745" s="52"/>
      <c r="AL745" s="52"/>
      <c r="AM745" s="52"/>
      <c r="AN745" s="52"/>
      <c r="AO745" s="52"/>
      <c r="AP745" s="52"/>
      <c r="AQ745" s="52"/>
      <c r="AR745" s="52"/>
      <c r="AS745" s="52"/>
      <c r="AT745" s="52"/>
      <c r="AU745" s="52"/>
      <c r="AV745" s="52"/>
      <c r="AW745" s="52"/>
      <c r="AX745" s="52"/>
      <c r="AY745" s="52"/>
      <c r="AZ745" s="52"/>
      <c r="BA745" s="52"/>
      <c r="BB745" s="52"/>
      <c r="BC745" s="52"/>
      <c r="BD745" s="52"/>
      <c r="BE745" s="52"/>
      <c r="BF745" s="52"/>
      <c r="BG745" s="52"/>
    </row>
    <row r="746" spans="1:59" ht="15.75" customHeight="1">
      <c r="A746" s="58"/>
      <c r="B746" s="52"/>
      <c r="C746" s="52"/>
      <c r="D746" s="52"/>
      <c r="E746" s="52"/>
      <c r="F746" s="52"/>
      <c r="G746" s="52"/>
      <c r="H746" s="52"/>
      <c r="I746" s="52"/>
      <c r="J746" s="52"/>
      <c r="K746" s="52"/>
      <c r="L746" s="52"/>
      <c r="M746" s="52"/>
      <c r="N746" s="52"/>
      <c r="O746" s="52"/>
      <c r="P746" s="52"/>
      <c r="Q746" s="52"/>
      <c r="R746" s="52"/>
      <c r="S746" s="52"/>
      <c r="T746" s="52"/>
      <c r="U746" s="52"/>
      <c r="V746" s="52"/>
      <c r="W746" s="52"/>
      <c r="X746" s="52"/>
      <c r="Y746" s="52"/>
      <c r="Z746" s="52"/>
      <c r="AA746" s="52"/>
      <c r="AB746" s="52"/>
      <c r="AC746" s="52"/>
      <c r="AD746" s="52"/>
      <c r="AE746" s="52"/>
      <c r="AF746" s="52"/>
      <c r="AG746" s="52"/>
      <c r="AH746" s="52"/>
      <c r="AI746" s="52"/>
      <c r="AJ746" s="52"/>
      <c r="AK746" s="52"/>
      <c r="AL746" s="52"/>
      <c r="AM746" s="52"/>
      <c r="AN746" s="52"/>
      <c r="AO746" s="52"/>
      <c r="AP746" s="52"/>
      <c r="AQ746" s="52"/>
      <c r="AR746" s="52"/>
      <c r="AS746" s="52"/>
      <c r="AT746" s="52"/>
      <c r="AU746" s="52"/>
      <c r="AV746" s="52"/>
      <c r="AW746" s="52"/>
      <c r="AX746" s="52"/>
      <c r="AY746" s="52"/>
      <c r="AZ746" s="52"/>
      <c r="BA746" s="52"/>
      <c r="BB746" s="52"/>
      <c r="BC746" s="52"/>
      <c r="BD746" s="52"/>
      <c r="BE746" s="52"/>
      <c r="BF746" s="52"/>
      <c r="BG746" s="52"/>
    </row>
    <row r="747" spans="1:59" ht="15.75" customHeight="1">
      <c r="A747" s="58"/>
      <c r="B747" s="52"/>
      <c r="C747" s="52"/>
      <c r="D747" s="52"/>
      <c r="E747" s="52"/>
      <c r="F747" s="52"/>
      <c r="G747" s="52"/>
      <c r="H747" s="52"/>
      <c r="I747" s="52"/>
      <c r="J747" s="52"/>
      <c r="K747" s="52"/>
      <c r="L747" s="52"/>
      <c r="M747" s="52"/>
      <c r="N747" s="52"/>
      <c r="O747" s="52"/>
      <c r="P747" s="52"/>
      <c r="Q747" s="52"/>
      <c r="R747" s="52"/>
      <c r="S747" s="52"/>
      <c r="T747" s="52"/>
      <c r="U747" s="52"/>
      <c r="V747" s="52"/>
      <c r="W747" s="52"/>
      <c r="X747" s="52"/>
      <c r="Y747" s="52"/>
      <c r="Z747" s="52"/>
      <c r="AA747" s="52"/>
      <c r="AB747" s="52"/>
      <c r="AC747" s="52"/>
      <c r="AD747" s="52"/>
      <c r="AE747" s="52"/>
      <c r="AF747" s="52"/>
      <c r="AG747" s="52"/>
      <c r="AH747" s="52"/>
      <c r="AI747" s="52"/>
      <c r="AJ747" s="52"/>
      <c r="AK747" s="52"/>
      <c r="AL747" s="52"/>
      <c r="AM747" s="52"/>
      <c r="AN747" s="52"/>
      <c r="AO747" s="52"/>
      <c r="AP747" s="52"/>
      <c r="AQ747" s="52"/>
      <c r="AR747" s="52"/>
      <c r="AS747" s="52"/>
      <c r="AT747" s="52"/>
      <c r="AU747" s="52"/>
      <c r="AV747" s="52"/>
      <c r="AW747" s="52"/>
      <c r="AX747" s="52"/>
      <c r="AY747" s="52"/>
      <c r="AZ747" s="52"/>
      <c r="BA747" s="52"/>
      <c r="BB747" s="52"/>
      <c r="BC747" s="52"/>
      <c r="BD747" s="52"/>
      <c r="BE747" s="52"/>
      <c r="BF747" s="52"/>
      <c r="BG747" s="52"/>
    </row>
    <row r="748" spans="1:59" ht="15.75" customHeight="1">
      <c r="A748" s="58"/>
      <c r="B748" s="52"/>
      <c r="C748" s="52"/>
      <c r="D748" s="52"/>
      <c r="E748" s="52"/>
      <c r="F748" s="52"/>
      <c r="G748" s="52"/>
      <c r="H748" s="52"/>
      <c r="I748" s="52"/>
      <c r="J748" s="52"/>
      <c r="K748" s="52"/>
      <c r="L748" s="52"/>
      <c r="M748" s="52"/>
      <c r="N748" s="52"/>
      <c r="O748" s="52"/>
      <c r="P748" s="52"/>
      <c r="Q748" s="52"/>
      <c r="R748" s="52"/>
      <c r="S748" s="52"/>
      <c r="T748" s="52"/>
      <c r="U748" s="52"/>
      <c r="V748" s="52"/>
      <c r="W748" s="52"/>
      <c r="X748" s="52"/>
      <c r="Y748" s="52"/>
      <c r="Z748" s="52"/>
      <c r="AA748" s="52"/>
      <c r="AB748" s="52"/>
      <c r="AC748" s="52"/>
      <c r="AD748" s="52"/>
      <c r="AE748" s="52"/>
      <c r="AF748" s="52"/>
      <c r="AG748" s="52"/>
      <c r="AH748" s="52"/>
      <c r="AI748" s="52"/>
      <c r="AJ748" s="52"/>
      <c r="AK748" s="52"/>
      <c r="AL748" s="52"/>
      <c r="AM748" s="52"/>
      <c r="AN748" s="52"/>
      <c r="AO748" s="52"/>
      <c r="AP748" s="52"/>
      <c r="AQ748" s="52"/>
      <c r="AR748" s="52"/>
      <c r="AS748" s="52"/>
      <c r="AT748" s="52"/>
      <c r="AU748" s="52"/>
      <c r="AV748" s="52"/>
      <c r="AW748" s="52"/>
      <c r="AX748" s="52"/>
      <c r="AY748" s="52"/>
      <c r="AZ748" s="52"/>
      <c r="BA748" s="52"/>
      <c r="BB748" s="52"/>
      <c r="BC748" s="52"/>
      <c r="BD748" s="52"/>
      <c r="BE748" s="52"/>
      <c r="BF748" s="52"/>
      <c r="BG748" s="52"/>
    </row>
    <row r="749" spans="1:59" ht="15.75" customHeight="1">
      <c r="A749" s="58"/>
      <c r="B749" s="52"/>
      <c r="C749" s="52"/>
      <c r="D749" s="52"/>
      <c r="E749" s="52"/>
      <c r="F749" s="52"/>
      <c r="G749" s="52"/>
      <c r="H749" s="52"/>
      <c r="I749" s="52"/>
      <c r="J749" s="52"/>
      <c r="K749" s="52"/>
      <c r="L749" s="52"/>
      <c r="M749" s="52"/>
      <c r="N749" s="52"/>
      <c r="O749" s="52"/>
      <c r="P749" s="52"/>
      <c r="Q749" s="52"/>
      <c r="R749" s="52"/>
      <c r="S749" s="52"/>
      <c r="T749" s="52"/>
      <c r="U749" s="52"/>
      <c r="V749" s="52"/>
      <c r="W749" s="52"/>
      <c r="X749" s="52"/>
      <c r="Y749" s="52"/>
      <c r="Z749" s="52"/>
      <c r="AA749" s="52"/>
      <c r="AB749" s="52"/>
      <c r="AC749" s="52"/>
      <c r="AD749" s="52"/>
      <c r="AE749" s="52"/>
      <c r="AF749" s="52"/>
      <c r="AG749" s="52"/>
      <c r="AH749" s="52"/>
      <c r="AI749" s="52"/>
      <c r="AJ749" s="52"/>
      <c r="AK749" s="52"/>
      <c r="AL749" s="52"/>
      <c r="AM749" s="52"/>
      <c r="AN749" s="52"/>
      <c r="AO749" s="52"/>
      <c r="AP749" s="52"/>
      <c r="AQ749" s="52"/>
      <c r="AR749" s="52"/>
      <c r="AS749" s="52"/>
      <c r="AT749" s="52"/>
      <c r="AU749" s="52"/>
      <c r="AV749" s="52"/>
      <c r="AW749" s="52"/>
      <c r="AX749" s="52"/>
      <c r="AY749" s="52"/>
      <c r="AZ749" s="52"/>
      <c r="BA749" s="52"/>
      <c r="BB749" s="52"/>
      <c r="BC749" s="52"/>
      <c r="BD749" s="52"/>
      <c r="BE749" s="52"/>
      <c r="BF749" s="52"/>
      <c r="BG749" s="52"/>
    </row>
    <row r="750" spans="1:59" ht="15.75" customHeight="1">
      <c r="A750" s="58"/>
      <c r="B750" s="52"/>
      <c r="C750" s="52"/>
      <c r="D750" s="52"/>
      <c r="E750" s="52"/>
      <c r="F750" s="52"/>
      <c r="G750" s="52"/>
      <c r="H750" s="52"/>
      <c r="I750" s="52"/>
      <c r="J750" s="52"/>
      <c r="K750" s="52"/>
      <c r="L750" s="52"/>
      <c r="M750" s="52"/>
      <c r="N750" s="52"/>
      <c r="O750" s="52"/>
      <c r="P750" s="52"/>
      <c r="Q750" s="52"/>
      <c r="R750" s="52"/>
      <c r="S750" s="52"/>
      <c r="T750" s="52"/>
      <c r="U750" s="52"/>
      <c r="V750" s="52"/>
      <c r="W750" s="52"/>
      <c r="X750" s="52"/>
      <c r="Y750" s="52"/>
      <c r="Z750" s="52"/>
      <c r="AA750" s="52"/>
      <c r="AB750" s="52"/>
      <c r="AC750" s="52"/>
      <c r="AD750" s="52"/>
      <c r="AE750" s="52"/>
      <c r="AF750" s="52"/>
      <c r="AG750" s="52"/>
      <c r="AH750" s="52"/>
      <c r="AI750" s="52"/>
      <c r="AJ750" s="52"/>
      <c r="AK750" s="52"/>
      <c r="AL750" s="52"/>
      <c r="AM750" s="52"/>
      <c r="AN750" s="52"/>
      <c r="AO750" s="52"/>
      <c r="AP750" s="52"/>
      <c r="AQ750" s="52"/>
      <c r="AR750" s="52"/>
      <c r="AS750" s="52"/>
      <c r="AT750" s="52"/>
      <c r="AU750" s="52"/>
      <c r="AV750" s="52"/>
      <c r="AW750" s="52"/>
      <c r="AX750" s="52"/>
      <c r="AY750" s="52"/>
      <c r="AZ750" s="52"/>
      <c r="BA750" s="52"/>
      <c r="BB750" s="52"/>
      <c r="BC750" s="52"/>
      <c r="BD750" s="52"/>
      <c r="BE750" s="52"/>
      <c r="BF750" s="52"/>
      <c r="BG750" s="52"/>
    </row>
    <row r="751" spans="1:59" ht="15.75" customHeight="1">
      <c r="A751" s="58"/>
      <c r="B751" s="52"/>
      <c r="C751" s="52"/>
      <c r="D751" s="52"/>
      <c r="E751" s="52"/>
      <c r="F751" s="52"/>
      <c r="G751" s="52"/>
      <c r="H751" s="52"/>
      <c r="I751" s="52"/>
      <c r="J751" s="52"/>
      <c r="K751" s="52"/>
      <c r="L751" s="52"/>
      <c r="M751" s="52"/>
      <c r="N751" s="52"/>
      <c r="O751" s="52"/>
      <c r="P751" s="52"/>
      <c r="Q751" s="52"/>
      <c r="R751" s="52"/>
      <c r="S751" s="52"/>
      <c r="T751" s="52"/>
      <c r="U751" s="52"/>
      <c r="V751" s="52"/>
      <c r="W751" s="52"/>
      <c r="X751" s="52"/>
      <c r="Y751" s="52"/>
      <c r="Z751" s="52"/>
      <c r="AA751" s="52"/>
      <c r="AB751" s="52"/>
      <c r="AC751" s="52"/>
      <c r="AD751" s="52"/>
      <c r="AE751" s="52"/>
      <c r="AF751" s="52"/>
      <c r="AG751" s="52"/>
      <c r="AH751" s="52"/>
      <c r="AI751" s="52"/>
      <c r="AJ751" s="52"/>
      <c r="AK751" s="52"/>
      <c r="AL751" s="52"/>
      <c r="AM751" s="52"/>
      <c r="AN751" s="52"/>
      <c r="AO751" s="52"/>
      <c r="AP751" s="52"/>
      <c r="AQ751" s="52"/>
      <c r="AR751" s="52"/>
      <c r="AS751" s="52"/>
      <c r="AT751" s="52"/>
      <c r="AU751" s="52"/>
      <c r="AV751" s="52"/>
      <c r="AW751" s="52"/>
      <c r="AX751" s="52"/>
      <c r="AY751" s="52"/>
      <c r="AZ751" s="52"/>
      <c r="BA751" s="52"/>
      <c r="BB751" s="52"/>
      <c r="BC751" s="52"/>
      <c r="BD751" s="52"/>
      <c r="BE751" s="52"/>
      <c r="BF751" s="52"/>
      <c r="BG751" s="52"/>
    </row>
    <row r="752" spans="1:59" ht="15.75" customHeight="1">
      <c r="A752" s="58"/>
      <c r="B752" s="52"/>
      <c r="C752" s="52"/>
      <c r="D752" s="52"/>
      <c r="E752" s="52"/>
      <c r="F752" s="52"/>
      <c r="G752" s="52"/>
      <c r="H752" s="52"/>
      <c r="I752" s="52"/>
      <c r="J752" s="52"/>
      <c r="K752" s="52"/>
      <c r="L752" s="52"/>
      <c r="M752" s="52"/>
      <c r="N752" s="52"/>
      <c r="O752" s="52"/>
      <c r="P752" s="52"/>
      <c r="Q752" s="52"/>
      <c r="R752" s="52"/>
      <c r="S752" s="52"/>
      <c r="T752" s="52"/>
      <c r="U752" s="52"/>
      <c r="V752" s="52"/>
      <c r="W752" s="52"/>
      <c r="X752" s="52"/>
      <c r="Y752" s="52"/>
      <c r="Z752" s="52"/>
      <c r="AA752" s="52"/>
      <c r="AB752" s="52"/>
      <c r="AC752" s="52"/>
      <c r="AD752" s="52"/>
      <c r="AE752" s="52"/>
      <c r="AF752" s="52"/>
      <c r="AG752" s="52"/>
      <c r="AH752" s="52"/>
      <c r="AI752" s="52"/>
      <c r="AJ752" s="52"/>
      <c r="AK752" s="52"/>
      <c r="AL752" s="52"/>
      <c r="AM752" s="52"/>
      <c r="AN752" s="52"/>
      <c r="AO752" s="52"/>
      <c r="AP752" s="52"/>
      <c r="AQ752" s="52"/>
      <c r="AR752" s="52"/>
      <c r="AS752" s="52"/>
      <c r="AT752" s="52"/>
      <c r="AU752" s="52"/>
      <c r="AV752" s="52"/>
      <c r="AW752" s="52"/>
      <c r="AX752" s="52"/>
      <c r="AY752" s="52"/>
      <c r="AZ752" s="52"/>
      <c r="BA752" s="52"/>
      <c r="BB752" s="52"/>
      <c r="BC752" s="52"/>
      <c r="BD752" s="52"/>
      <c r="BE752" s="52"/>
      <c r="BF752" s="52"/>
      <c r="BG752" s="52"/>
    </row>
    <row r="753" spans="1:59" ht="15.75" customHeight="1">
      <c r="A753" s="58"/>
      <c r="B753" s="52"/>
      <c r="C753" s="52"/>
      <c r="D753" s="52"/>
      <c r="E753" s="52"/>
      <c r="F753" s="52"/>
      <c r="G753" s="52"/>
      <c r="H753" s="52"/>
      <c r="I753" s="52"/>
      <c r="J753" s="52"/>
      <c r="K753" s="52"/>
      <c r="L753" s="52"/>
      <c r="M753" s="52"/>
      <c r="N753" s="52"/>
      <c r="O753" s="52"/>
      <c r="P753" s="52"/>
      <c r="Q753" s="52"/>
      <c r="R753" s="52"/>
      <c r="S753" s="52"/>
      <c r="T753" s="52"/>
      <c r="U753" s="52"/>
      <c r="V753" s="52"/>
      <c r="W753" s="52"/>
      <c r="X753" s="52"/>
      <c r="Y753" s="52"/>
      <c r="Z753" s="52"/>
      <c r="AA753" s="52"/>
      <c r="AB753" s="52"/>
      <c r="AC753" s="52"/>
      <c r="AD753" s="52"/>
      <c r="AE753" s="52"/>
      <c r="AF753" s="52"/>
      <c r="AG753" s="52"/>
      <c r="AH753" s="52"/>
      <c r="AI753" s="52"/>
      <c r="AJ753" s="52"/>
      <c r="AK753" s="52"/>
      <c r="AL753" s="52"/>
      <c r="AM753" s="52"/>
      <c r="AN753" s="52"/>
      <c r="AO753" s="52"/>
      <c r="AP753" s="52"/>
      <c r="AQ753" s="52"/>
      <c r="AR753" s="52"/>
      <c r="AS753" s="52"/>
      <c r="AT753" s="52"/>
      <c r="AU753" s="52"/>
      <c r="AV753" s="52"/>
      <c r="AW753" s="52"/>
      <c r="AX753" s="52"/>
      <c r="AY753" s="52"/>
      <c r="AZ753" s="52"/>
      <c r="BA753" s="52"/>
      <c r="BB753" s="52"/>
      <c r="BC753" s="52"/>
      <c r="BD753" s="52"/>
      <c r="BE753" s="52"/>
      <c r="BF753" s="52"/>
      <c r="BG753" s="52"/>
    </row>
    <row r="754" spans="1:59" ht="15.75" customHeight="1">
      <c r="A754" s="58"/>
      <c r="B754" s="52"/>
      <c r="C754" s="52"/>
      <c r="D754" s="52"/>
      <c r="E754" s="52"/>
      <c r="F754" s="52"/>
      <c r="G754" s="52"/>
      <c r="H754" s="52"/>
      <c r="I754" s="52"/>
      <c r="J754" s="52"/>
      <c r="K754" s="52"/>
      <c r="L754" s="52"/>
      <c r="M754" s="52"/>
      <c r="N754" s="52"/>
      <c r="O754" s="52"/>
      <c r="P754" s="52"/>
      <c r="Q754" s="52"/>
      <c r="R754" s="52"/>
      <c r="S754" s="52"/>
      <c r="T754" s="52"/>
      <c r="U754" s="52"/>
      <c r="V754" s="52"/>
      <c r="W754" s="52"/>
      <c r="X754" s="52"/>
      <c r="Y754" s="52"/>
      <c r="Z754" s="52"/>
      <c r="AA754" s="52"/>
      <c r="AB754" s="52"/>
      <c r="AC754" s="52"/>
      <c r="AD754" s="52"/>
      <c r="AE754" s="52"/>
      <c r="AF754" s="52"/>
      <c r="AG754" s="52"/>
      <c r="AH754" s="52"/>
      <c r="AI754" s="52"/>
      <c r="AJ754" s="52"/>
      <c r="AK754" s="52"/>
      <c r="AL754" s="52"/>
      <c r="AM754" s="52"/>
      <c r="AN754" s="52"/>
      <c r="AO754" s="52"/>
      <c r="AP754" s="52"/>
      <c r="AQ754" s="52"/>
      <c r="AR754" s="52"/>
      <c r="AS754" s="52"/>
      <c r="AT754" s="52"/>
      <c r="AU754" s="52"/>
      <c r="AV754" s="52"/>
      <c r="AW754" s="52"/>
      <c r="AX754" s="52"/>
      <c r="AY754" s="52"/>
      <c r="AZ754" s="52"/>
      <c r="BA754" s="52"/>
      <c r="BB754" s="52"/>
      <c r="BC754" s="52"/>
      <c r="BD754" s="52"/>
      <c r="BE754" s="52"/>
      <c r="BF754" s="52"/>
      <c r="BG754" s="52"/>
    </row>
    <row r="755" spans="1:59" ht="15.75" customHeight="1">
      <c r="A755" s="58"/>
      <c r="B755" s="52"/>
      <c r="C755" s="52"/>
      <c r="D755" s="52"/>
      <c r="E755" s="52"/>
      <c r="F755" s="52"/>
      <c r="G755" s="52"/>
      <c r="H755" s="52"/>
      <c r="I755" s="52"/>
      <c r="J755" s="52"/>
      <c r="K755" s="52"/>
      <c r="L755" s="52"/>
      <c r="M755" s="52"/>
      <c r="N755" s="52"/>
      <c r="O755" s="52"/>
      <c r="P755" s="52"/>
      <c r="Q755" s="52"/>
      <c r="R755" s="52"/>
      <c r="S755" s="52"/>
      <c r="T755" s="52"/>
      <c r="U755" s="52"/>
      <c r="V755" s="52"/>
      <c r="W755" s="52"/>
      <c r="X755" s="52"/>
      <c r="Y755" s="52"/>
      <c r="Z755" s="52"/>
      <c r="AA755" s="52"/>
      <c r="AB755" s="52"/>
      <c r="AC755" s="52"/>
      <c r="AD755" s="52"/>
      <c r="AE755" s="52"/>
      <c r="AF755" s="52"/>
      <c r="AG755" s="52"/>
      <c r="AH755" s="52"/>
      <c r="AI755" s="52"/>
      <c r="AJ755" s="52"/>
      <c r="AK755" s="52"/>
      <c r="AL755" s="52"/>
      <c r="AM755" s="52"/>
      <c r="AN755" s="52"/>
      <c r="AO755" s="52"/>
      <c r="AP755" s="52"/>
      <c r="AQ755" s="52"/>
      <c r="AR755" s="52"/>
      <c r="AS755" s="52"/>
      <c r="AT755" s="52"/>
      <c r="AU755" s="52"/>
      <c r="AV755" s="52"/>
      <c r="AW755" s="52"/>
      <c r="AX755" s="52"/>
      <c r="AY755" s="52"/>
      <c r="AZ755" s="52"/>
      <c r="BA755" s="52"/>
      <c r="BB755" s="52"/>
      <c r="BC755" s="52"/>
      <c r="BD755" s="52"/>
      <c r="BE755" s="52"/>
      <c r="BF755" s="52"/>
      <c r="BG755" s="52"/>
    </row>
    <row r="756" spans="1:59" ht="15.75" customHeight="1">
      <c r="A756" s="58"/>
      <c r="B756" s="52"/>
      <c r="C756" s="52"/>
      <c r="D756" s="52"/>
      <c r="E756" s="52"/>
      <c r="F756" s="52"/>
      <c r="G756" s="52"/>
      <c r="H756" s="52"/>
      <c r="I756" s="52"/>
      <c r="J756" s="52"/>
      <c r="K756" s="52"/>
      <c r="L756" s="52"/>
      <c r="M756" s="52"/>
      <c r="N756" s="52"/>
      <c r="O756" s="52"/>
      <c r="P756" s="52"/>
      <c r="Q756" s="52"/>
      <c r="R756" s="52"/>
      <c r="S756" s="52"/>
      <c r="T756" s="52"/>
      <c r="U756" s="52"/>
      <c r="V756" s="52"/>
      <c r="W756" s="52"/>
      <c r="X756" s="52"/>
      <c r="Y756" s="52"/>
      <c r="Z756" s="52"/>
      <c r="AA756" s="52"/>
      <c r="AB756" s="52"/>
      <c r="AC756" s="52"/>
      <c r="AD756" s="52"/>
      <c r="AE756" s="52"/>
      <c r="AF756" s="52"/>
      <c r="AG756" s="52"/>
      <c r="AH756" s="52"/>
      <c r="AI756" s="52"/>
      <c r="AJ756" s="52"/>
      <c r="AK756" s="52"/>
      <c r="AL756" s="52"/>
      <c r="AM756" s="52"/>
      <c r="AN756" s="52"/>
      <c r="AO756" s="52"/>
      <c r="AP756" s="52"/>
      <c r="AQ756" s="52"/>
      <c r="AR756" s="52"/>
      <c r="AS756" s="52"/>
      <c r="AT756" s="52"/>
      <c r="AU756" s="52"/>
      <c r="AV756" s="52"/>
      <c r="AW756" s="52"/>
      <c r="AX756" s="52"/>
      <c r="AY756" s="52"/>
      <c r="AZ756" s="52"/>
      <c r="BA756" s="52"/>
      <c r="BB756" s="52"/>
      <c r="BC756" s="52"/>
      <c r="BD756" s="52"/>
      <c r="BE756" s="52"/>
      <c r="BF756" s="52"/>
      <c r="BG756" s="52"/>
    </row>
    <row r="757" spans="1:59" ht="15.75" customHeight="1">
      <c r="A757" s="58"/>
      <c r="B757" s="52"/>
      <c r="C757" s="52"/>
      <c r="D757" s="52"/>
      <c r="E757" s="52"/>
      <c r="F757" s="52"/>
      <c r="G757" s="52"/>
      <c r="H757" s="52"/>
      <c r="I757" s="52"/>
      <c r="J757" s="52"/>
      <c r="K757" s="52"/>
      <c r="L757" s="52"/>
      <c r="M757" s="52"/>
      <c r="N757" s="52"/>
      <c r="O757" s="52"/>
      <c r="P757" s="52"/>
      <c r="Q757" s="52"/>
      <c r="R757" s="52"/>
      <c r="S757" s="52"/>
      <c r="T757" s="52"/>
      <c r="U757" s="52"/>
      <c r="V757" s="52"/>
      <c r="W757" s="52"/>
      <c r="X757" s="52"/>
      <c r="Y757" s="52"/>
      <c r="Z757" s="52"/>
      <c r="AA757" s="52"/>
      <c r="AB757" s="52"/>
      <c r="AC757" s="52"/>
      <c r="AD757" s="52"/>
      <c r="AE757" s="52"/>
      <c r="AF757" s="52"/>
      <c r="AG757" s="52"/>
      <c r="AH757" s="52"/>
      <c r="AI757" s="52"/>
      <c r="AJ757" s="52"/>
      <c r="AK757" s="52"/>
      <c r="AL757" s="52"/>
      <c r="AM757" s="52"/>
      <c r="AN757" s="52"/>
      <c r="AO757" s="52"/>
      <c r="AP757" s="52"/>
      <c r="AQ757" s="52"/>
      <c r="AR757" s="52"/>
      <c r="AS757" s="52"/>
      <c r="AT757" s="52"/>
      <c r="AU757" s="52"/>
      <c r="AV757" s="52"/>
      <c r="AW757" s="52"/>
      <c r="AX757" s="52"/>
      <c r="AY757" s="52"/>
      <c r="AZ757" s="52"/>
      <c r="BA757" s="52"/>
      <c r="BB757" s="52"/>
      <c r="BC757" s="52"/>
      <c r="BD757" s="52"/>
      <c r="BE757" s="52"/>
      <c r="BF757" s="52"/>
      <c r="BG757" s="52"/>
    </row>
    <row r="758" spans="1:59" ht="15.75" customHeight="1">
      <c r="A758" s="58"/>
      <c r="B758" s="52"/>
      <c r="C758" s="52"/>
      <c r="D758" s="52"/>
      <c r="E758" s="52"/>
      <c r="F758" s="52"/>
      <c r="G758" s="52"/>
      <c r="H758" s="52"/>
      <c r="I758" s="52"/>
      <c r="J758" s="52"/>
      <c r="K758" s="52"/>
      <c r="L758" s="52"/>
      <c r="M758" s="52"/>
      <c r="N758" s="52"/>
      <c r="O758" s="52"/>
      <c r="P758" s="52"/>
      <c r="Q758" s="52"/>
      <c r="R758" s="52"/>
      <c r="S758" s="52"/>
      <c r="T758" s="52"/>
      <c r="U758" s="52"/>
      <c r="V758" s="52"/>
      <c r="W758" s="52"/>
      <c r="X758" s="52"/>
      <c r="Y758" s="52"/>
      <c r="Z758" s="52"/>
      <c r="AA758" s="52"/>
      <c r="AB758" s="52"/>
      <c r="AC758" s="52"/>
      <c r="AD758" s="52"/>
      <c r="AE758" s="52"/>
      <c r="AF758" s="52"/>
      <c r="AG758" s="52"/>
      <c r="AH758" s="52"/>
      <c r="AI758" s="52"/>
      <c r="AJ758" s="52"/>
      <c r="AK758" s="52"/>
      <c r="AL758" s="52"/>
      <c r="AM758" s="52"/>
      <c r="AN758" s="52"/>
      <c r="AO758" s="52"/>
      <c r="AP758" s="52"/>
      <c r="AQ758" s="52"/>
      <c r="AR758" s="52"/>
      <c r="AS758" s="52"/>
      <c r="AT758" s="52"/>
      <c r="AU758" s="52"/>
      <c r="AV758" s="52"/>
      <c r="AW758" s="52"/>
      <c r="AX758" s="52"/>
      <c r="AY758" s="52"/>
      <c r="AZ758" s="52"/>
      <c r="BA758" s="52"/>
      <c r="BB758" s="52"/>
      <c r="BC758" s="52"/>
      <c r="BD758" s="52"/>
      <c r="BE758" s="52"/>
      <c r="BF758" s="52"/>
      <c r="BG758" s="52"/>
    </row>
    <row r="759" spans="1:59" ht="15.75" customHeight="1">
      <c r="A759" s="58"/>
      <c r="B759" s="52"/>
      <c r="C759" s="52"/>
      <c r="D759" s="52"/>
      <c r="E759" s="52"/>
      <c r="F759" s="52"/>
      <c r="G759" s="52"/>
      <c r="H759" s="52"/>
      <c r="I759" s="52"/>
      <c r="J759" s="52"/>
      <c r="K759" s="52"/>
      <c r="L759" s="52"/>
      <c r="M759" s="52"/>
      <c r="N759" s="52"/>
      <c r="O759" s="52"/>
      <c r="P759" s="52"/>
      <c r="Q759" s="52"/>
      <c r="R759" s="52"/>
      <c r="S759" s="52"/>
      <c r="T759" s="52"/>
      <c r="U759" s="52"/>
      <c r="V759" s="52"/>
      <c r="W759" s="52"/>
      <c r="X759" s="52"/>
      <c r="Y759" s="52"/>
      <c r="Z759" s="52"/>
      <c r="AA759" s="52"/>
      <c r="AB759" s="52"/>
      <c r="AC759" s="52"/>
      <c r="AD759" s="52"/>
      <c r="AE759" s="52"/>
      <c r="AF759" s="52"/>
      <c r="AG759" s="52"/>
      <c r="AH759" s="52"/>
      <c r="AI759" s="52"/>
      <c r="AJ759" s="52"/>
      <c r="AK759" s="52"/>
      <c r="AL759" s="52"/>
      <c r="AM759" s="52"/>
      <c r="AN759" s="52"/>
      <c r="AO759" s="52"/>
      <c r="AP759" s="52"/>
      <c r="AQ759" s="52"/>
      <c r="AR759" s="52"/>
      <c r="AS759" s="52"/>
      <c r="AT759" s="52"/>
      <c r="AU759" s="52"/>
      <c r="AV759" s="52"/>
      <c r="AW759" s="52"/>
      <c r="AX759" s="52"/>
      <c r="AY759" s="52"/>
      <c r="AZ759" s="52"/>
      <c r="BA759" s="52"/>
      <c r="BB759" s="52"/>
      <c r="BC759" s="52"/>
      <c r="BD759" s="52"/>
      <c r="BE759" s="52"/>
      <c r="BF759" s="52"/>
      <c r="BG759" s="52"/>
    </row>
    <row r="760" spans="1:59" ht="15.75" customHeight="1">
      <c r="A760" s="58"/>
      <c r="B760" s="52"/>
      <c r="C760" s="52"/>
      <c r="D760" s="52"/>
      <c r="E760" s="52"/>
      <c r="F760" s="52"/>
      <c r="G760" s="52"/>
      <c r="H760" s="52"/>
      <c r="I760" s="52"/>
      <c r="J760" s="52"/>
      <c r="K760" s="52"/>
      <c r="L760" s="52"/>
      <c r="M760" s="52"/>
      <c r="N760" s="52"/>
      <c r="O760" s="52"/>
      <c r="P760" s="52"/>
      <c r="Q760" s="52"/>
      <c r="R760" s="52"/>
      <c r="S760" s="52"/>
      <c r="T760" s="52"/>
      <c r="U760" s="52"/>
      <c r="V760" s="52"/>
      <c r="W760" s="52"/>
      <c r="X760" s="52"/>
      <c r="Y760" s="52"/>
      <c r="Z760" s="52"/>
      <c r="AA760" s="52"/>
      <c r="AB760" s="52"/>
      <c r="AC760" s="52"/>
      <c r="AD760" s="52"/>
      <c r="AE760" s="52"/>
      <c r="AF760" s="52"/>
      <c r="AG760" s="52"/>
      <c r="AH760" s="52"/>
      <c r="AI760" s="52"/>
      <c r="AJ760" s="52"/>
      <c r="AK760" s="52"/>
      <c r="AL760" s="52"/>
      <c r="AM760" s="52"/>
      <c r="AN760" s="52"/>
      <c r="AO760" s="52"/>
      <c r="AP760" s="52"/>
      <c r="AQ760" s="52"/>
      <c r="AR760" s="52"/>
      <c r="AS760" s="52"/>
      <c r="AT760" s="52"/>
      <c r="AU760" s="52"/>
      <c r="AV760" s="52"/>
      <c r="AW760" s="52"/>
      <c r="AX760" s="52"/>
      <c r="AY760" s="52"/>
      <c r="AZ760" s="52"/>
      <c r="BA760" s="52"/>
      <c r="BB760" s="52"/>
      <c r="BC760" s="52"/>
      <c r="BD760" s="52"/>
      <c r="BE760" s="52"/>
      <c r="BF760" s="52"/>
      <c r="BG760" s="52"/>
    </row>
    <row r="761" spans="1:59" ht="15.75" customHeight="1">
      <c r="A761" s="58"/>
      <c r="B761" s="52"/>
      <c r="C761" s="52"/>
      <c r="D761" s="52"/>
      <c r="E761" s="52"/>
      <c r="F761" s="52"/>
      <c r="G761" s="52"/>
      <c r="H761" s="52"/>
      <c r="I761" s="52"/>
      <c r="J761" s="52"/>
      <c r="K761" s="52"/>
      <c r="L761" s="52"/>
      <c r="M761" s="52"/>
      <c r="N761" s="52"/>
      <c r="O761" s="52"/>
      <c r="P761" s="52"/>
      <c r="Q761" s="52"/>
      <c r="R761" s="52"/>
      <c r="S761" s="52"/>
      <c r="T761" s="52"/>
      <c r="U761" s="52"/>
      <c r="V761" s="52"/>
      <c r="W761" s="52"/>
      <c r="X761" s="52"/>
      <c r="Y761" s="52"/>
      <c r="Z761" s="52"/>
      <c r="AA761" s="52"/>
      <c r="AB761" s="52"/>
      <c r="AC761" s="52"/>
      <c r="AD761" s="52"/>
      <c r="AE761" s="52"/>
      <c r="AF761" s="52"/>
      <c r="AG761" s="52"/>
      <c r="AH761" s="52"/>
      <c r="AI761" s="52"/>
      <c r="AJ761" s="52"/>
      <c r="AK761" s="52"/>
      <c r="AL761" s="52"/>
      <c r="AM761" s="52"/>
      <c r="AN761" s="52"/>
      <c r="AO761" s="52"/>
      <c r="AP761" s="52"/>
      <c r="AQ761" s="52"/>
      <c r="AR761" s="52"/>
      <c r="AS761" s="52"/>
      <c r="AT761" s="52"/>
      <c r="AU761" s="52"/>
      <c r="AV761" s="52"/>
      <c r="AW761" s="52"/>
      <c r="AX761" s="52"/>
      <c r="AY761" s="52"/>
      <c r="AZ761" s="52"/>
      <c r="BA761" s="52"/>
      <c r="BB761" s="52"/>
      <c r="BC761" s="52"/>
      <c r="BD761" s="52"/>
      <c r="BE761" s="52"/>
      <c r="BF761" s="52"/>
      <c r="BG761" s="52"/>
    </row>
    <row r="762" spans="1:59" ht="15.75" customHeight="1">
      <c r="A762" s="58"/>
      <c r="B762" s="52"/>
      <c r="C762" s="52"/>
      <c r="D762" s="52"/>
      <c r="E762" s="52"/>
      <c r="F762" s="52"/>
      <c r="G762" s="52"/>
      <c r="H762" s="52"/>
      <c r="I762" s="52"/>
      <c r="J762" s="52"/>
      <c r="K762" s="52"/>
      <c r="L762" s="52"/>
      <c r="M762" s="52"/>
      <c r="N762" s="52"/>
      <c r="O762" s="52"/>
      <c r="P762" s="52"/>
      <c r="Q762" s="52"/>
      <c r="R762" s="52"/>
      <c r="S762" s="52"/>
      <c r="T762" s="52"/>
      <c r="U762" s="52"/>
      <c r="V762" s="52"/>
      <c r="W762" s="52"/>
      <c r="X762" s="52"/>
      <c r="Y762" s="52"/>
      <c r="Z762" s="52"/>
      <c r="AA762" s="52"/>
      <c r="AB762" s="52"/>
      <c r="AC762" s="52"/>
      <c r="AD762" s="52"/>
      <c r="AE762" s="52"/>
      <c r="AF762" s="52"/>
      <c r="AG762" s="52"/>
      <c r="AH762" s="52"/>
      <c r="AI762" s="52"/>
      <c r="AJ762" s="52"/>
      <c r="AK762" s="52"/>
      <c r="AL762" s="52"/>
      <c r="AM762" s="52"/>
      <c r="AN762" s="52"/>
      <c r="AO762" s="52"/>
      <c r="AP762" s="52"/>
      <c r="AQ762" s="52"/>
      <c r="AR762" s="52"/>
      <c r="AS762" s="52"/>
      <c r="AT762" s="52"/>
      <c r="AU762" s="52"/>
      <c r="AV762" s="52"/>
      <c r="AW762" s="52"/>
      <c r="AX762" s="52"/>
      <c r="AY762" s="52"/>
      <c r="AZ762" s="52"/>
      <c r="BA762" s="52"/>
      <c r="BB762" s="52"/>
      <c r="BC762" s="52"/>
      <c r="BD762" s="52"/>
      <c r="BE762" s="52"/>
      <c r="BF762" s="52"/>
      <c r="BG762" s="52"/>
    </row>
    <row r="763" spans="1:59" ht="15.75" customHeight="1">
      <c r="A763" s="58"/>
      <c r="B763" s="52"/>
      <c r="C763" s="52"/>
      <c r="D763" s="52"/>
      <c r="E763" s="52"/>
      <c r="F763" s="52"/>
      <c r="G763" s="52"/>
      <c r="H763" s="52"/>
      <c r="I763" s="52"/>
      <c r="J763" s="52"/>
      <c r="K763" s="52"/>
      <c r="L763" s="52"/>
      <c r="M763" s="52"/>
      <c r="N763" s="52"/>
      <c r="O763" s="52"/>
      <c r="P763" s="52"/>
      <c r="Q763" s="52"/>
      <c r="R763" s="52"/>
      <c r="S763" s="52"/>
      <c r="T763" s="52"/>
      <c r="U763" s="52"/>
      <c r="V763" s="52"/>
      <c r="W763" s="52"/>
      <c r="X763" s="52"/>
      <c r="Y763" s="52"/>
      <c r="Z763" s="52"/>
      <c r="AA763" s="52"/>
      <c r="AB763" s="52"/>
      <c r="AC763" s="52"/>
      <c r="AD763" s="52"/>
      <c r="AE763" s="52"/>
      <c r="AF763" s="52"/>
      <c r="AG763" s="52"/>
      <c r="AH763" s="52"/>
      <c r="AI763" s="52"/>
      <c r="AJ763" s="52"/>
      <c r="AK763" s="52"/>
      <c r="AL763" s="52"/>
      <c r="AM763" s="52"/>
      <c r="AN763" s="52"/>
      <c r="AO763" s="52"/>
      <c r="AP763" s="52"/>
      <c r="AQ763" s="52"/>
      <c r="AR763" s="52"/>
      <c r="AS763" s="52"/>
      <c r="AT763" s="52"/>
      <c r="AU763" s="52"/>
      <c r="AV763" s="52"/>
      <c r="AW763" s="52"/>
      <c r="AX763" s="52"/>
      <c r="AY763" s="52"/>
      <c r="AZ763" s="52"/>
      <c r="BA763" s="52"/>
      <c r="BB763" s="52"/>
      <c r="BC763" s="52"/>
      <c r="BD763" s="52"/>
      <c r="BE763" s="52"/>
      <c r="BF763" s="52"/>
      <c r="BG763" s="52"/>
    </row>
    <row r="764" spans="1:59" ht="15.75" customHeight="1">
      <c r="A764" s="58"/>
      <c r="B764" s="52"/>
      <c r="C764" s="52"/>
      <c r="D764" s="52"/>
      <c r="E764" s="52"/>
      <c r="F764" s="52"/>
      <c r="G764" s="52"/>
      <c r="H764" s="52"/>
      <c r="I764" s="52"/>
      <c r="J764" s="52"/>
      <c r="K764" s="52"/>
      <c r="L764" s="52"/>
      <c r="M764" s="52"/>
      <c r="N764" s="52"/>
      <c r="O764" s="52"/>
      <c r="P764" s="52"/>
      <c r="Q764" s="52"/>
      <c r="R764" s="52"/>
      <c r="S764" s="52"/>
      <c r="T764" s="52"/>
      <c r="U764" s="52"/>
      <c r="V764" s="52"/>
      <c r="W764" s="52"/>
      <c r="X764" s="52"/>
      <c r="Y764" s="52"/>
      <c r="Z764" s="52"/>
      <c r="AA764" s="52"/>
      <c r="AB764" s="52"/>
      <c r="AC764" s="52"/>
      <c r="AD764" s="52"/>
      <c r="AE764" s="52"/>
      <c r="AF764" s="52"/>
      <c r="AG764" s="52"/>
      <c r="AH764" s="52"/>
      <c r="AI764" s="52"/>
      <c r="AJ764" s="52"/>
      <c r="AK764" s="52"/>
      <c r="AL764" s="52"/>
      <c r="AM764" s="52"/>
      <c r="AN764" s="52"/>
      <c r="AO764" s="52"/>
      <c r="AP764" s="52"/>
      <c r="AQ764" s="52"/>
      <c r="AR764" s="52"/>
      <c r="AS764" s="52"/>
      <c r="AT764" s="52"/>
      <c r="AU764" s="52"/>
      <c r="AV764" s="52"/>
      <c r="AW764" s="52"/>
      <c r="AX764" s="52"/>
      <c r="AY764" s="52"/>
      <c r="AZ764" s="52"/>
      <c r="BA764" s="52"/>
      <c r="BB764" s="52"/>
      <c r="BC764" s="52"/>
      <c r="BD764" s="52"/>
      <c r="BE764" s="52"/>
      <c r="BF764" s="52"/>
      <c r="BG764" s="52"/>
    </row>
    <row r="765" spans="1:59" ht="15.75" customHeight="1">
      <c r="A765" s="58"/>
      <c r="B765" s="52"/>
      <c r="C765" s="52"/>
      <c r="D765" s="52"/>
      <c r="E765" s="52"/>
      <c r="F765" s="52"/>
      <c r="G765" s="52"/>
      <c r="H765" s="52"/>
      <c r="I765" s="52"/>
      <c r="J765" s="52"/>
      <c r="K765" s="52"/>
      <c r="L765" s="52"/>
      <c r="M765" s="52"/>
      <c r="N765" s="52"/>
      <c r="O765" s="52"/>
      <c r="P765" s="52"/>
      <c r="Q765" s="52"/>
      <c r="R765" s="52"/>
      <c r="S765" s="52"/>
      <c r="T765" s="52"/>
      <c r="U765" s="52"/>
      <c r="V765" s="52"/>
      <c r="W765" s="52"/>
      <c r="X765" s="52"/>
      <c r="Y765" s="52"/>
      <c r="Z765" s="52"/>
      <c r="AA765" s="52"/>
      <c r="AB765" s="52"/>
      <c r="AC765" s="52"/>
      <c r="AD765" s="52"/>
      <c r="AE765" s="52"/>
      <c r="AF765" s="52"/>
      <c r="AG765" s="52"/>
      <c r="AH765" s="52"/>
      <c r="AI765" s="52"/>
      <c r="AJ765" s="52"/>
      <c r="AK765" s="52"/>
      <c r="AL765" s="52"/>
      <c r="AM765" s="52"/>
      <c r="AN765" s="52"/>
      <c r="AO765" s="52"/>
      <c r="AP765" s="52"/>
      <c r="AQ765" s="52"/>
      <c r="AR765" s="52"/>
      <c r="AS765" s="52"/>
      <c r="AT765" s="52"/>
      <c r="AU765" s="52"/>
      <c r="AV765" s="52"/>
      <c r="AW765" s="52"/>
      <c r="AX765" s="52"/>
      <c r="AY765" s="52"/>
      <c r="AZ765" s="52"/>
      <c r="BA765" s="52"/>
      <c r="BB765" s="52"/>
      <c r="BC765" s="52"/>
      <c r="BD765" s="52"/>
      <c r="BE765" s="52"/>
      <c r="BF765" s="52"/>
      <c r="BG765" s="52"/>
    </row>
    <row r="766" spans="1:59" ht="15.75" customHeight="1">
      <c r="A766" s="58"/>
      <c r="B766" s="52"/>
      <c r="C766" s="52"/>
      <c r="D766" s="52"/>
      <c r="E766" s="52"/>
      <c r="F766" s="52"/>
      <c r="G766" s="52"/>
      <c r="H766" s="52"/>
      <c r="I766" s="52"/>
      <c r="J766" s="52"/>
      <c r="K766" s="52"/>
      <c r="L766" s="52"/>
      <c r="M766" s="52"/>
      <c r="N766" s="52"/>
      <c r="O766" s="52"/>
      <c r="P766" s="52"/>
      <c r="Q766" s="52"/>
      <c r="R766" s="52"/>
      <c r="S766" s="52"/>
      <c r="T766" s="52"/>
      <c r="U766" s="52"/>
      <c r="V766" s="52"/>
      <c r="W766" s="52"/>
      <c r="X766" s="52"/>
      <c r="Y766" s="52"/>
      <c r="Z766" s="52"/>
      <c r="AA766" s="52"/>
      <c r="AB766" s="52"/>
      <c r="AC766" s="52"/>
      <c r="AD766" s="52"/>
      <c r="AE766" s="52"/>
      <c r="AF766" s="52"/>
      <c r="AG766" s="52"/>
      <c r="AH766" s="52"/>
      <c r="AI766" s="52"/>
      <c r="AJ766" s="52"/>
      <c r="AK766" s="52"/>
      <c r="AL766" s="52"/>
      <c r="AM766" s="52"/>
      <c r="AN766" s="52"/>
      <c r="AO766" s="52"/>
      <c r="AP766" s="52"/>
      <c r="AQ766" s="52"/>
      <c r="AR766" s="52"/>
      <c r="AS766" s="52"/>
      <c r="AT766" s="52"/>
      <c r="AU766" s="52"/>
      <c r="AV766" s="52"/>
      <c r="AW766" s="52"/>
      <c r="AX766" s="52"/>
      <c r="AY766" s="52"/>
      <c r="AZ766" s="52"/>
      <c r="BA766" s="52"/>
      <c r="BB766" s="52"/>
      <c r="BC766" s="52"/>
      <c r="BD766" s="52"/>
      <c r="BE766" s="52"/>
      <c r="BF766" s="52"/>
      <c r="BG766" s="52"/>
    </row>
    <row r="767" spans="1:59" ht="15.75" customHeight="1">
      <c r="A767" s="58"/>
      <c r="B767" s="52"/>
      <c r="C767" s="52"/>
      <c r="D767" s="52"/>
      <c r="E767" s="52"/>
      <c r="F767" s="52"/>
      <c r="G767" s="52"/>
      <c r="H767" s="52"/>
      <c r="I767" s="52"/>
      <c r="J767" s="52"/>
      <c r="K767" s="52"/>
      <c r="L767" s="52"/>
      <c r="M767" s="52"/>
      <c r="N767" s="52"/>
      <c r="O767" s="52"/>
      <c r="P767" s="52"/>
      <c r="Q767" s="52"/>
      <c r="R767" s="52"/>
      <c r="S767" s="52"/>
      <c r="T767" s="52"/>
      <c r="U767" s="52"/>
      <c r="V767" s="52"/>
      <c r="W767" s="52"/>
      <c r="X767" s="52"/>
      <c r="Y767" s="52"/>
      <c r="Z767" s="52"/>
      <c r="AA767" s="52"/>
      <c r="AB767" s="52"/>
      <c r="AC767" s="52"/>
      <c r="AD767" s="52"/>
      <c r="AE767" s="52"/>
      <c r="AF767" s="52"/>
      <c r="AG767" s="52"/>
      <c r="AH767" s="52"/>
      <c r="AI767" s="52"/>
      <c r="AJ767" s="52"/>
      <c r="AK767" s="52"/>
      <c r="AL767" s="52"/>
      <c r="AM767" s="52"/>
      <c r="AN767" s="52"/>
      <c r="AO767" s="52"/>
      <c r="AP767" s="52"/>
      <c r="AQ767" s="52"/>
      <c r="AR767" s="52"/>
      <c r="AS767" s="52"/>
      <c r="AT767" s="52"/>
      <c r="AU767" s="52"/>
      <c r="AV767" s="52"/>
      <c r="AW767" s="52"/>
      <c r="AX767" s="52"/>
      <c r="AY767" s="52"/>
      <c r="AZ767" s="52"/>
      <c r="BA767" s="52"/>
      <c r="BB767" s="52"/>
      <c r="BC767" s="52"/>
      <c r="BD767" s="52"/>
      <c r="BE767" s="52"/>
      <c r="BF767" s="52"/>
      <c r="BG767" s="52"/>
    </row>
    <row r="768" spans="1:59" ht="15.75" customHeight="1">
      <c r="A768" s="58"/>
      <c r="B768" s="52"/>
      <c r="C768" s="52"/>
      <c r="D768" s="52"/>
      <c r="E768" s="52"/>
      <c r="F768" s="52"/>
      <c r="G768" s="52"/>
      <c r="H768" s="52"/>
      <c r="I768" s="52"/>
      <c r="J768" s="52"/>
      <c r="K768" s="52"/>
      <c r="L768" s="52"/>
      <c r="M768" s="52"/>
      <c r="N768" s="52"/>
      <c r="O768" s="52"/>
      <c r="P768" s="52"/>
      <c r="Q768" s="52"/>
      <c r="R768" s="52"/>
      <c r="S768" s="52"/>
      <c r="T768" s="52"/>
      <c r="U768" s="52"/>
      <c r="V768" s="52"/>
      <c r="W768" s="52"/>
      <c r="X768" s="52"/>
      <c r="Y768" s="52"/>
      <c r="Z768" s="52"/>
      <c r="AA768" s="52"/>
      <c r="AB768" s="52"/>
      <c r="AC768" s="52"/>
      <c r="AD768" s="52"/>
      <c r="AE768" s="52"/>
      <c r="AF768" s="52"/>
      <c r="AG768" s="52"/>
      <c r="AH768" s="52"/>
      <c r="AI768" s="52"/>
      <c r="AJ768" s="52"/>
      <c r="AK768" s="52"/>
      <c r="AL768" s="52"/>
      <c r="AM768" s="52"/>
      <c r="AN768" s="52"/>
      <c r="AO768" s="52"/>
      <c r="AP768" s="52"/>
      <c r="AQ768" s="52"/>
      <c r="AR768" s="52"/>
      <c r="AS768" s="52"/>
      <c r="AT768" s="52"/>
      <c r="AU768" s="52"/>
      <c r="AV768" s="52"/>
      <c r="AW768" s="52"/>
      <c r="AX768" s="52"/>
      <c r="AY768" s="52"/>
      <c r="AZ768" s="52"/>
      <c r="BA768" s="52"/>
      <c r="BB768" s="52"/>
      <c r="BC768" s="52"/>
      <c r="BD768" s="52"/>
      <c r="BE768" s="52"/>
      <c r="BF768" s="52"/>
      <c r="BG768" s="52"/>
    </row>
    <row r="769" spans="1:59" ht="15.75" customHeight="1">
      <c r="A769" s="58"/>
      <c r="B769" s="52"/>
      <c r="C769" s="52"/>
      <c r="D769" s="52"/>
      <c r="E769" s="52"/>
      <c r="F769" s="52"/>
      <c r="G769" s="52"/>
      <c r="H769" s="52"/>
      <c r="I769" s="52"/>
      <c r="J769" s="52"/>
      <c r="K769" s="52"/>
      <c r="L769" s="52"/>
      <c r="M769" s="52"/>
      <c r="N769" s="52"/>
      <c r="O769" s="52"/>
      <c r="P769" s="52"/>
      <c r="Q769" s="52"/>
      <c r="R769" s="52"/>
      <c r="S769" s="52"/>
      <c r="T769" s="52"/>
      <c r="U769" s="52"/>
      <c r="V769" s="52"/>
      <c r="W769" s="52"/>
      <c r="X769" s="52"/>
      <c r="Y769" s="52"/>
      <c r="Z769" s="52"/>
      <c r="AA769" s="52"/>
      <c r="AB769" s="52"/>
      <c r="AC769" s="52"/>
      <c r="AD769" s="52"/>
      <c r="AE769" s="52"/>
      <c r="AF769" s="52"/>
      <c r="AG769" s="52"/>
      <c r="AH769" s="52"/>
      <c r="AI769" s="52"/>
      <c r="AJ769" s="52"/>
      <c r="AK769" s="52"/>
      <c r="AL769" s="52"/>
      <c r="AM769" s="52"/>
      <c r="AN769" s="52"/>
      <c r="AO769" s="52"/>
      <c r="AP769" s="52"/>
      <c r="AQ769" s="52"/>
      <c r="AR769" s="52"/>
      <c r="AS769" s="52"/>
      <c r="AT769" s="52"/>
      <c r="AU769" s="52"/>
      <c r="AV769" s="52"/>
      <c r="AW769" s="52"/>
      <c r="AX769" s="52"/>
      <c r="AY769" s="52"/>
      <c r="AZ769" s="52"/>
      <c r="BA769" s="52"/>
      <c r="BB769" s="52"/>
      <c r="BC769" s="52"/>
      <c r="BD769" s="52"/>
      <c r="BE769" s="52"/>
      <c r="BF769" s="52"/>
      <c r="BG769" s="52"/>
    </row>
    <row r="770" spans="1:59" ht="15.75" customHeight="1">
      <c r="A770" s="58"/>
      <c r="B770" s="52"/>
      <c r="C770" s="52"/>
      <c r="D770" s="52"/>
      <c r="E770" s="52"/>
      <c r="F770" s="52"/>
      <c r="G770" s="52"/>
      <c r="H770" s="52"/>
      <c r="I770" s="52"/>
      <c r="J770" s="52"/>
      <c r="K770" s="52"/>
      <c r="L770" s="52"/>
      <c r="M770" s="52"/>
      <c r="N770" s="52"/>
      <c r="O770" s="52"/>
      <c r="P770" s="52"/>
      <c r="Q770" s="52"/>
      <c r="R770" s="52"/>
      <c r="S770" s="52"/>
      <c r="T770" s="52"/>
      <c r="U770" s="52"/>
      <c r="V770" s="52"/>
      <c r="W770" s="52"/>
      <c r="X770" s="52"/>
      <c r="Y770" s="52"/>
      <c r="Z770" s="52"/>
      <c r="AA770" s="52"/>
      <c r="AB770" s="52"/>
      <c r="AC770" s="52"/>
      <c r="AD770" s="52"/>
      <c r="AE770" s="52"/>
      <c r="AF770" s="52"/>
      <c r="AG770" s="52"/>
      <c r="AH770" s="52"/>
      <c r="AI770" s="52"/>
      <c r="AJ770" s="52"/>
      <c r="AK770" s="52"/>
      <c r="AL770" s="52"/>
      <c r="AM770" s="52"/>
      <c r="AN770" s="52"/>
      <c r="AO770" s="52"/>
      <c r="AP770" s="52"/>
      <c r="AQ770" s="52"/>
      <c r="AR770" s="52"/>
      <c r="AS770" s="52"/>
      <c r="AT770" s="52"/>
      <c r="AU770" s="52"/>
      <c r="AV770" s="52"/>
      <c r="AW770" s="52"/>
      <c r="AX770" s="52"/>
      <c r="AY770" s="52"/>
      <c r="AZ770" s="52"/>
      <c r="BA770" s="52"/>
      <c r="BB770" s="52"/>
      <c r="BC770" s="52"/>
      <c r="BD770" s="52"/>
      <c r="BE770" s="52"/>
      <c r="BF770" s="52"/>
      <c r="BG770" s="52"/>
    </row>
    <row r="771" spans="1:59" ht="15.75" customHeight="1">
      <c r="A771" s="58"/>
      <c r="B771" s="52"/>
      <c r="C771" s="52"/>
      <c r="D771" s="52"/>
      <c r="E771" s="52"/>
      <c r="F771" s="52"/>
      <c r="G771" s="52"/>
      <c r="H771" s="52"/>
      <c r="I771" s="52"/>
      <c r="J771" s="52"/>
      <c r="K771" s="52"/>
      <c r="L771" s="52"/>
      <c r="M771" s="52"/>
      <c r="N771" s="52"/>
      <c r="O771" s="52"/>
      <c r="P771" s="52"/>
      <c r="Q771" s="52"/>
      <c r="R771" s="52"/>
      <c r="S771" s="52"/>
      <c r="T771" s="52"/>
      <c r="U771" s="52"/>
      <c r="V771" s="52"/>
      <c r="W771" s="52"/>
      <c r="X771" s="52"/>
      <c r="Y771" s="52"/>
      <c r="Z771" s="52"/>
      <c r="AA771" s="52"/>
      <c r="AB771" s="52"/>
      <c r="AC771" s="52"/>
      <c r="AD771" s="52"/>
      <c r="AE771" s="52"/>
      <c r="AF771" s="52"/>
      <c r="AG771" s="52"/>
      <c r="AH771" s="52"/>
      <c r="AI771" s="52"/>
      <c r="AJ771" s="52"/>
      <c r="AK771" s="52"/>
      <c r="AL771" s="52"/>
      <c r="AM771" s="52"/>
      <c r="AN771" s="52"/>
      <c r="AO771" s="52"/>
      <c r="AP771" s="52"/>
      <c r="AQ771" s="52"/>
      <c r="AR771" s="52"/>
      <c r="AS771" s="52"/>
      <c r="AT771" s="52"/>
      <c r="AU771" s="52"/>
      <c r="AV771" s="52"/>
      <c r="AW771" s="52"/>
      <c r="AX771" s="52"/>
      <c r="AY771" s="52"/>
      <c r="AZ771" s="52"/>
      <c r="BA771" s="52"/>
      <c r="BB771" s="52"/>
      <c r="BC771" s="52"/>
      <c r="BD771" s="52"/>
      <c r="BE771" s="52"/>
      <c r="BF771" s="52"/>
      <c r="BG771" s="52"/>
    </row>
    <row r="772" spans="1:59" ht="15.75" customHeight="1">
      <c r="A772" s="58"/>
      <c r="B772" s="52"/>
      <c r="C772" s="52"/>
      <c r="D772" s="52"/>
      <c r="E772" s="52"/>
      <c r="F772" s="52"/>
      <c r="G772" s="52"/>
      <c r="H772" s="52"/>
      <c r="I772" s="52"/>
      <c r="J772" s="52"/>
      <c r="K772" s="52"/>
      <c r="L772" s="52"/>
      <c r="M772" s="52"/>
      <c r="N772" s="52"/>
      <c r="O772" s="52"/>
      <c r="P772" s="52"/>
      <c r="Q772" s="52"/>
      <c r="R772" s="52"/>
      <c r="S772" s="52"/>
      <c r="T772" s="52"/>
      <c r="U772" s="52"/>
      <c r="V772" s="52"/>
      <c r="W772" s="52"/>
      <c r="X772" s="52"/>
      <c r="Y772" s="52"/>
      <c r="Z772" s="52"/>
      <c r="AA772" s="52"/>
      <c r="AB772" s="52"/>
      <c r="AC772" s="52"/>
      <c r="AD772" s="52"/>
      <c r="AE772" s="52"/>
      <c r="AF772" s="52"/>
      <c r="AG772" s="52"/>
      <c r="AH772" s="52"/>
      <c r="AI772" s="52"/>
      <c r="AJ772" s="52"/>
      <c r="AK772" s="52"/>
      <c r="AL772" s="52"/>
      <c r="AM772" s="52"/>
      <c r="AN772" s="52"/>
      <c r="AO772" s="52"/>
      <c r="AP772" s="52"/>
      <c r="AQ772" s="52"/>
      <c r="AR772" s="52"/>
      <c r="AS772" s="52"/>
      <c r="AT772" s="52"/>
      <c r="AU772" s="52"/>
      <c r="AV772" s="52"/>
      <c r="AW772" s="52"/>
      <c r="AX772" s="52"/>
      <c r="AY772" s="52"/>
      <c r="AZ772" s="52"/>
      <c r="BA772" s="52"/>
      <c r="BB772" s="52"/>
      <c r="BC772" s="52"/>
      <c r="BD772" s="52"/>
      <c r="BE772" s="52"/>
      <c r="BF772" s="52"/>
      <c r="BG772" s="52"/>
    </row>
    <row r="773" spans="1:59" ht="15.75" customHeight="1">
      <c r="A773" s="58"/>
      <c r="B773" s="52"/>
      <c r="C773" s="52"/>
      <c r="D773" s="52"/>
      <c r="E773" s="52"/>
      <c r="F773" s="52"/>
      <c r="G773" s="52"/>
      <c r="H773" s="52"/>
      <c r="I773" s="52"/>
      <c r="J773" s="52"/>
      <c r="K773" s="52"/>
      <c r="L773" s="52"/>
      <c r="M773" s="52"/>
      <c r="N773" s="52"/>
      <c r="O773" s="52"/>
      <c r="P773" s="52"/>
      <c r="Q773" s="52"/>
      <c r="R773" s="52"/>
      <c r="S773" s="52"/>
      <c r="T773" s="52"/>
      <c r="U773" s="52"/>
      <c r="V773" s="52"/>
      <c r="W773" s="52"/>
      <c r="X773" s="52"/>
      <c r="Y773" s="52"/>
      <c r="Z773" s="52"/>
      <c r="AA773" s="52"/>
      <c r="AB773" s="52"/>
      <c r="AC773" s="52"/>
      <c r="AD773" s="52"/>
      <c r="AE773" s="52"/>
      <c r="AF773" s="52"/>
      <c r="AG773" s="52"/>
      <c r="AH773" s="52"/>
      <c r="AI773" s="52"/>
      <c r="AJ773" s="52"/>
      <c r="AK773" s="52"/>
      <c r="AL773" s="52"/>
      <c r="AM773" s="52"/>
      <c r="AN773" s="52"/>
      <c r="AO773" s="52"/>
      <c r="AP773" s="52"/>
      <c r="AQ773" s="52"/>
      <c r="AR773" s="52"/>
      <c r="AS773" s="52"/>
      <c r="AT773" s="52"/>
      <c r="AU773" s="52"/>
      <c r="AV773" s="52"/>
      <c r="AW773" s="52"/>
      <c r="AX773" s="52"/>
      <c r="AY773" s="52"/>
      <c r="AZ773" s="52"/>
      <c r="BA773" s="52"/>
      <c r="BB773" s="52"/>
      <c r="BC773" s="52"/>
      <c r="BD773" s="52"/>
      <c r="BE773" s="52"/>
      <c r="BF773" s="52"/>
      <c r="BG773" s="52"/>
    </row>
    <row r="774" spans="1:59" ht="15.75" customHeight="1">
      <c r="A774" s="58"/>
      <c r="B774" s="52"/>
      <c r="C774" s="52"/>
      <c r="D774" s="52"/>
      <c r="E774" s="52"/>
      <c r="F774" s="52"/>
      <c r="G774" s="52"/>
      <c r="H774" s="52"/>
      <c r="I774" s="52"/>
      <c r="J774" s="52"/>
      <c r="K774" s="52"/>
      <c r="L774" s="52"/>
      <c r="M774" s="52"/>
      <c r="N774" s="52"/>
      <c r="O774" s="52"/>
      <c r="P774" s="52"/>
      <c r="Q774" s="52"/>
      <c r="R774" s="52"/>
      <c r="S774" s="52"/>
      <c r="T774" s="52"/>
      <c r="U774" s="52"/>
      <c r="V774" s="52"/>
      <c r="W774" s="52"/>
      <c r="X774" s="52"/>
      <c r="Y774" s="52"/>
      <c r="Z774" s="52"/>
      <c r="AA774" s="52"/>
      <c r="AB774" s="52"/>
      <c r="AC774" s="52"/>
      <c r="AD774" s="52"/>
      <c r="AE774" s="52"/>
      <c r="AF774" s="52"/>
      <c r="AG774" s="52"/>
      <c r="AH774" s="52"/>
      <c r="AI774" s="52"/>
      <c r="AJ774" s="52"/>
      <c r="AK774" s="52"/>
      <c r="AL774" s="52"/>
      <c r="AM774" s="52"/>
      <c r="AN774" s="52"/>
      <c r="AO774" s="52"/>
      <c r="AP774" s="52"/>
      <c r="AQ774" s="52"/>
      <c r="AR774" s="52"/>
      <c r="AS774" s="52"/>
      <c r="AT774" s="52"/>
      <c r="AU774" s="52"/>
      <c r="AV774" s="52"/>
      <c r="AW774" s="52"/>
      <c r="AX774" s="52"/>
      <c r="AY774" s="52"/>
      <c r="AZ774" s="52"/>
      <c r="BA774" s="52"/>
      <c r="BB774" s="52"/>
      <c r="BC774" s="52"/>
      <c r="BD774" s="52"/>
      <c r="BE774" s="52"/>
      <c r="BF774" s="52"/>
      <c r="BG774" s="52"/>
    </row>
    <row r="775" spans="1:59" ht="15.75" customHeight="1">
      <c r="A775" s="58"/>
      <c r="B775" s="52"/>
      <c r="C775" s="52"/>
      <c r="D775" s="52"/>
      <c r="E775" s="52"/>
      <c r="F775" s="52"/>
      <c r="G775" s="52"/>
      <c r="H775" s="52"/>
      <c r="I775" s="52"/>
      <c r="J775" s="52"/>
      <c r="K775" s="52"/>
      <c r="L775" s="52"/>
      <c r="M775" s="52"/>
      <c r="N775" s="52"/>
      <c r="O775" s="52"/>
      <c r="P775" s="52"/>
      <c r="Q775" s="52"/>
      <c r="R775" s="52"/>
      <c r="S775" s="52"/>
      <c r="T775" s="52"/>
      <c r="U775" s="52"/>
      <c r="V775" s="52"/>
      <c r="W775" s="52"/>
      <c r="X775" s="52"/>
      <c r="Y775" s="52"/>
      <c r="Z775" s="52"/>
      <c r="AA775" s="52"/>
      <c r="AB775" s="52"/>
      <c r="AC775" s="52"/>
      <c r="AD775" s="52"/>
      <c r="AE775" s="52"/>
      <c r="AF775" s="52"/>
      <c r="AG775" s="52"/>
      <c r="AH775" s="52"/>
      <c r="AI775" s="52"/>
      <c r="AJ775" s="52"/>
      <c r="AK775" s="52"/>
      <c r="AL775" s="52"/>
      <c r="AM775" s="52"/>
      <c r="AN775" s="52"/>
      <c r="AO775" s="52"/>
      <c r="AP775" s="52"/>
      <c r="AQ775" s="52"/>
      <c r="AR775" s="52"/>
      <c r="AS775" s="52"/>
      <c r="AT775" s="52"/>
      <c r="AU775" s="52"/>
      <c r="AV775" s="52"/>
      <c r="AW775" s="52"/>
      <c r="AX775" s="52"/>
      <c r="AY775" s="52"/>
      <c r="AZ775" s="52"/>
      <c r="BA775" s="52"/>
      <c r="BB775" s="52"/>
      <c r="BC775" s="52"/>
      <c r="BD775" s="52"/>
      <c r="BE775" s="52"/>
      <c r="BF775" s="52"/>
      <c r="BG775" s="52"/>
    </row>
    <row r="776" spans="1:59" ht="15.75" customHeight="1">
      <c r="A776" s="58"/>
      <c r="B776" s="52"/>
      <c r="C776" s="52"/>
      <c r="D776" s="52"/>
      <c r="E776" s="52"/>
      <c r="F776" s="52"/>
      <c r="G776" s="52"/>
      <c r="H776" s="52"/>
      <c r="I776" s="52"/>
      <c r="J776" s="52"/>
      <c r="K776" s="52"/>
      <c r="L776" s="52"/>
      <c r="M776" s="52"/>
      <c r="N776" s="52"/>
      <c r="O776" s="52"/>
      <c r="P776" s="52"/>
      <c r="Q776" s="52"/>
      <c r="R776" s="52"/>
      <c r="S776" s="52"/>
      <c r="T776" s="52"/>
      <c r="U776" s="52"/>
      <c r="V776" s="52"/>
      <c r="W776" s="52"/>
      <c r="X776" s="52"/>
      <c r="Y776" s="52"/>
      <c r="Z776" s="52"/>
      <c r="AA776" s="52"/>
      <c r="AB776" s="52"/>
      <c r="AC776" s="52"/>
      <c r="AD776" s="52"/>
      <c r="AE776" s="52"/>
      <c r="AF776" s="52"/>
      <c r="AG776" s="52"/>
      <c r="AH776" s="52"/>
      <c r="AI776" s="52"/>
      <c r="AJ776" s="52"/>
      <c r="AK776" s="52"/>
      <c r="AL776" s="52"/>
      <c r="AM776" s="52"/>
      <c r="AN776" s="52"/>
      <c r="AO776" s="52"/>
      <c r="AP776" s="52"/>
      <c r="AQ776" s="52"/>
      <c r="AR776" s="52"/>
      <c r="AS776" s="52"/>
      <c r="AT776" s="52"/>
      <c r="AU776" s="52"/>
      <c r="AV776" s="52"/>
      <c r="AW776" s="52"/>
      <c r="AX776" s="52"/>
      <c r="AY776" s="52"/>
      <c r="AZ776" s="52"/>
      <c r="BA776" s="52"/>
      <c r="BB776" s="52"/>
      <c r="BC776" s="52"/>
      <c r="BD776" s="52"/>
      <c r="BE776" s="52"/>
      <c r="BF776" s="52"/>
      <c r="BG776" s="52"/>
    </row>
    <row r="777" spans="1:59" ht="15.75" customHeight="1">
      <c r="A777" s="58"/>
      <c r="B777" s="52"/>
      <c r="C777" s="52"/>
      <c r="D777" s="52"/>
      <c r="E777" s="52"/>
      <c r="F777" s="52"/>
      <c r="G777" s="52"/>
      <c r="H777" s="52"/>
      <c r="I777" s="52"/>
      <c r="J777" s="52"/>
      <c r="K777" s="52"/>
      <c r="L777" s="52"/>
      <c r="M777" s="52"/>
      <c r="N777" s="52"/>
      <c r="O777" s="52"/>
      <c r="P777" s="52"/>
      <c r="Q777" s="52"/>
      <c r="R777" s="52"/>
      <c r="S777" s="52"/>
      <c r="T777" s="52"/>
      <c r="U777" s="52"/>
      <c r="V777" s="52"/>
      <c r="W777" s="52"/>
      <c r="X777" s="52"/>
      <c r="Y777" s="52"/>
      <c r="Z777" s="52"/>
      <c r="AA777" s="52"/>
      <c r="AB777" s="52"/>
      <c r="AC777" s="52"/>
      <c r="AD777" s="52"/>
      <c r="AE777" s="52"/>
      <c r="AF777" s="52"/>
      <c r="AG777" s="52"/>
      <c r="AH777" s="52"/>
      <c r="AI777" s="52"/>
      <c r="AJ777" s="52"/>
      <c r="AK777" s="52"/>
      <c r="AL777" s="52"/>
      <c r="AM777" s="52"/>
      <c r="AN777" s="52"/>
      <c r="AO777" s="52"/>
      <c r="AP777" s="52"/>
      <c r="AQ777" s="52"/>
      <c r="AR777" s="52"/>
      <c r="AS777" s="52"/>
      <c r="AT777" s="52"/>
      <c r="AU777" s="52"/>
      <c r="AV777" s="52"/>
      <c r="AW777" s="52"/>
      <c r="AX777" s="52"/>
      <c r="AY777" s="52"/>
      <c r="AZ777" s="52"/>
      <c r="BA777" s="52"/>
      <c r="BB777" s="52"/>
      <c r="BC777" s="52"/>
      <c r="BD777" s="52"/>
      <c r="BE777" s="52"/>
      <c r="BF777" s="52"/>
      <c r="BG777" s="52"/>
    </row>
    <row r="778" spans="1:59" ht="15.75" customHeight="1">
      <c r="A778" s="58"/>
      <c r="B778" s="52"/>
      <c r="C778" s="52"/>
      <c r="D778" s="52"/>
      <c r="E778" s="52"/>
      <c r="F778" s="52"/>
      <c r="G778" s="52"/>
      <c r="H778" s="52"/>
      <c r="I778" s="52"/>
      <c r="J778" s="52"/>
      <c r="K778" s="52"/>
      <c r="L778" s="52"/>
      <c r="M778" s="52"/>
      <c r="N778" s="52"/>
      <c r="O778" s="52"/>
      <c r="P778" s="52"/>
      <c r="Q778" s="52"/>
      <c r="R778" s="52"/>
      <c r="S778" s="52"/>
      <c r="T778" s="52"/>
      <c r="U778" s="52"/>
      <c r="V778" s="52"/>
      <c r="W778" s="52"/>
      <c r="X778" s="52"/>
      <c r="Y778" s="52"/>
      <c r="Z778" s="52"/>
      <c r="AA778" s="52"/>
      <c r="AB778" s="52"/>
      <c r="AC778" s="52"/>
      <c r="AD778" s="52"/>
      <c r="AE778" s="52"/>
      <c r="AF778" s="52"/>
      <c r="AG778" s="52"/>
      <c r="AH778" s="52"/>
      <c r="AI778" s="52"/>
      <c r="AJ778" s="52"/>
      <c r="AK778" s="52"/>
      <c r="AL778" s="52"/>
      <c r="AM778" s="52"/>
      <c r="AN778" s="52"/>
      <c r="AO778" s="52"/>
      <c r="AP778" s="52"/>
      <c r="AQ778" s="52"/>
      <c r="AR778" s="52"/>
      <c r="AS778" s="52"/>
      <c r="AT778" s="52"/>
      <c r="AU778" s="52"/>
      <c r="AV778" s="52"/>
      <c r="AW778" s="52"/>
      <c r="AX778" s="52"/>
      <c r="AY778" s="52"/>
      <c r="AZ778" s="52"/>
      <c r="BA778" s="52"/>
      <c r="BB778" s="52"/>
      <c r="BC778" s="52"/>
      <c r="BD778" s="52"/>
      <c r="BE778" s="52"/>
      <c r="BF778" s="52"/>
      <c r="BG778" s="52"/>
    </row>
    <row r="779" spans="1:59" ht="15.75" customHeight="1">
      <c r="A779" s="58"/>
      <c r="B779" s="52"/>
      <c r="C779" s="52"/>
      <c r="D779" s="52"/>
      <c r="E779" s="52"/>
      <c r="F779" s="52"/>
      <c r="G779" s="52"/>
      <c r="H779" s="52"/>
      <c r="I779" s="52"/>
      <c r="J779" s="52"/>
      <c r="K779" s="52"/>
      <c r="L779" s="52"/>
      <c r="M779" s="52"/>
      <c r="N779" s="52"/>
      <c r="O779" s="52"/>
      <c r="P779" s="52"/>
      <c r="Q779" s="52"/>
      <c r="R779" s="52"/>
      <c r="S779" s="52"/>
      <c r="T779" s="52"/>
      <c r="U779" s="52"/>
      <c r="V779" s="52"/>
      <c r="W779" s="52"/>
      <c r="X779" s="52"/>
      <c r="Y779" s="52"/>
      <c r="Z779" s="52"/>
      <c r="AA779" s="52"/>
      <c r="AB779" s="52"/>
      <c r="AC779" s="52"/>
      <c r="AD779" s="52"/>
      <c r="AE779" s="52"/>
      <c r="AF779" s="52"/>
      <c r="AG779" s="52"/>
      <c r="AH779" s="52"/>
      <c r="AI779" s="52"/>
      <c r="AJ779" s="52"/>
      <c r="AK779" s="52"/>
      <c r="AL779" s="52"/>
      <c r="AM779" s="52"/>
      <c r="AN779" s="52"/>
      <c r="AO779" s="52"/>
      <c r="AP779" s="52"/>
      <c r="AQ779" s="52"/>
      <c r="AR779" s="52"/>
      <c r="AS779" s="52"/>
      <c r="AT779" s="52"/>
      <c r="AU779" s="52"/>
      <c r="AV779" s="52"/>
      <c r="AW779" s="52"/>
      <c r="AX779" s="52"/>
      <c r="AY779" s="52"/>
      <c r="AZ779" s="52"/>
      <c r="BA779" s="52"/>
      <c r="BB779" s="52"/>
      <c r="BC779" s="52"/>
      <c r="BD779" s="52"/>
      <c r="BE779" s="52"/>
      <c r="BF779" s="52"/>
      <c r="BG779" s="52"/>
    </row>
    <row r="780" spans="1:59" ht="15.75" customHeight="1">
      <c r="A780" s="58"/>
      <c r="B780" s="52"/>
      <c r="C780" s="52"/>
      <c r="D780" s="52"/>
      <c r="E780" s="52"/>
      <c r="F780" s="52"/>
      <c r="G780" s="52"/>
      <c r="H780" s="52"/>
      <c r="I780" s="52"/>
      <c r="J780" s="52"/>
      <c r="K780" s="52"/>
      <c r="L780" s="52"/>
      <c r="M780" s="52"/>
      <c r="N780" s="52"/>
      <c r="O780" s="52"/>
      <c r="P780" s="52"/>
      <c r="Q780" s="52"/>
      <c r="R780" s="52"/>
      <c r="S780" s="52"/>
      <c r="T780" s="52"/>
      <c r="U780" s="52"/>
      <c r="V780" s="52"/>
      <c r="W780" s="52"/>
      <c r="X780" s="52"/>
      <c r="Y780" s="52"/>
      <c r="Z780" s="52"/>
      <c r="AA780" s="52"/>
      <c r="AB780" s="52"/>
      <c r="AC780" s="52"/>
      <c r="AD780" s="52"/>
      <c r="AE780" s="52"/>
      <c r="AF780" s="52"/>
      <c r="AG780" s="52"/>
      <c r="AH780" s="52"/>
      <c r="AI780" s="52"/>
      <c r="AJ780" s="52"/>
      <c r="AK780" s="52"/>
      <c r="AL780" s="52"/>
      <c r="AM780" s="52"/>
      <c r="AN780" s="52"/>
      <c r="AO780" s="52"/>
      <c r="AP780" s="52"/>
      <c r="AQ780" s="52"/>
      <c r="AR780" s="52"/>
      <c r="AS780" s="52"/>
      <c r="AT780" s="52"/>
      <c r="AU780" s="52"/>
      <c r="AV780" s="52"/>
      <c r="AW780" s="52"/>
      <c r="AX780" s="52"/>
      <c r="AY780" s="52"/>
      <c r="AZ780" s="52"/>
      <c r="BA780" s="52"/>
      <c r="BB780" s="52"/>
      <c r="BC780" s="52"/>
      <c r="BD780" s="52"/>
      <c r="BE780" s="52"/>
      <c r="BF780" s="52"/>
      <c r="BG780" s="52"/>
    </row>
    <row r="781" spans="1:59" ht="15.75" customHeight="1">
      <c r="A781" s="58"/>
      <c r="B781" s="52"/>
      <c r="C781" s="52"/>
      <c r="D781" s="52"/>
      <c r="E781" s="52"/>
      <c r="F781" s="52"/>
      <c r="G781" s="52"/>
      <c r="H781" s="52"/>
      <c r="I781" s="52"/>
      <c r="J781" s="52"/>
      <c r="K781" s="52"/>
      <c r="L781" s="52"/>
      <c r="M781" s="52"/>
      <c r="N781" s="52"/>
      <c r="O781" s="52"/>
      <c r="P781" s="52"/>
      <c r="Q781" s="52"/>
      <c r="R781" s="52"/>
      <c r="S781" s="52"/>
      <c r="T781" s="52"/>
      <c r="U781" s="52"/>
      <c r="V781" s="52"/>
      <c r="W781" s="52"/>
      <c r="X781" s="52"/>
      <c r="Y781" s="52"/>
      <c r="Z781" s="52"/>
      <c r="AA781" s="52"/>
      <c r="AB781" s="52"/>
      <c r="AC781" s="52"/>
      <c r="AD781" s="52"/>
      <c r="AE781" s="52"/>
      <c r="AF781" s="52"/>
      <c r="AG781" s="52"/>
      <c r="AH781" s="52"/>
      <c r="AI781" s="52"/>
      <c r="AJ781" s="52"/>
      <c r="AK781" s="52"/>
      <c r="AL781" s="52"/>
      <c r="AM781" s="52"/>
      <c r="AN781" s="52"/>
      <c r="AO781" s="52"/>
      <c r="AP781" s="52"/>
      <c r="AQ781" s="52"/>
      <c r="AR781" s="52"/>
      <c r="AS781" s="52"/>
      <c r="AT781" s="52"/>
      <c r="AU781" s="52"/>
      <c r="AV781" s="52"/>
      <c r="AW781" s="52"/>
      <c r="AX781" s="52"/>
      <c r="AY781" s="52"/>
      <c r="AZ781" s="52"/>
      <c r="BA781" s="52"/>
      <c r="BB781" s="52"/>
      <c r="BC781" s="52"/>
      <c r="BD781" s="52"/>
      <c r="BE781" s="52"/>
      <c r="BF781" s="52"/>
      <c r="BG781" s="52"/>
    </row>
    <row r="782" spans="1:59" ht="15.75" customHeight="1">
      <c r="A782" s="58"/>
      <c r="B782" s="52"/>
      <c r="C782" s="52"/>
      <c r="D782" s="52"/>
      <c r="E782" s="52"/>
      <c r="F782" s="52"/>
      <c r="G782" s="52"/>
      <c r="H782" s="52"/>
      <c r="I782" s="52"/>
      <c r="J782" s="52"/>
      <c r="K782" s="52"/>
      <c r="L782" s="52"/>
      <c r="M782" s="52"/>
      <c r="N782" s="52"/>
      <c r="O782" s="52"/>
      <c r="P782" s="52"/>
      <c r="Q782" s="52"/>
      <c r="R782" s="52"/>
      <c r="S782" s="52"/>
      <c r="T782" s="52"/>
      <c r="U782" s="52"/>
      <c r="V782" s="52"/>
      <c r="W782" s="52"/>
      <c r="X782" s="52"/>
      <c r="Y782" s="52"/>
      <c r="Z782" s="52"/>
      <c r="AA782" s="52"/>
      <c r="AB782" s="52"/>
      <c r="AC782" s="52"/>
      <c r="AD782" s="52"/>
      <c r="AE782" s="52"/>
      <c r="AF782" s="52"/>
      <c r="AG782" s="52"/>
      <c r="AH782" s="52"/>
      <c r="AI782" s="52"/>
      <c r="AJ782" s="52"/>
      <c r="AK782" s="52"/>
      <c r="AL782" s="52"/>
      <c r="AM782" s="52"/>
      <c r="AN782" s="52"/>
      <c r="AO782" s="52"/>
      <c r="AP782" s="52"/>
      <c r="AQ782" s="52"/>
      <c r="AR782" s="52"/>
      <c r="AS782" s="52"/>
      <c r="AT782" s="52"/>
      <c r="AU782" s="52"/>
      <c r="AV782" s="52"/>
      <c r="AW782" s="52"/>
      <c r="AX782" s="52"/>
      <c r="AY782" s="52"/>
      <c r="AZ782" s="52"/>
      <c r="BA782" s="52"/>
      <c r="BB782" s="52"/>
      <c r="BC782" s="52"/>
      <c r="BD782" s="52"/>
      <c r="BE782" s="52"/>
      <c r="BF782" s="52"/>
      <c r="BG782" s="52"/>
    </row>
    <row r="783" spans="1:59" ht="15.75" customHeight="1">
      <c r="A783" s="58"/>
      <c r="B783" s="52"/>
      <c r="C783" s="52"/>
      <c r="D783" s="52"/>
      <c r="E783" s="52"/>
      <c r="F783" s="52"/>
      <c r="G783" s="52"/>
      <c r="H783" s="52"/>
      <c r="I783" s="52"/>
      <c r="J783" s="52"/>
      <c r="K783" s="52"/>
      <c r="L783" s="52"/>
      <c r="M783" s="52"/>
      <c r="N783" s="52"/>
      <c r="O783" s="52"/>
      <c r="P783" s="52"/>
      <c r="Q783" s="52"/>
      <c r="R783" s="52"/>
      <c r="S783" s="52"/>
      <c r="T783" s="52"/>
      <c r="U783" s="52"/>
      <c r="V783" s="52"/>
      <c r="W783" s="52"/>
      <c r="X783" s="52"/>
      <c r="Y783" s="52"/>
      <c r="Z783" s="52"/>
      <c r="AA783" s="52"/>
      <c r="AB783" s="52"/>
      <c r="AC783" s="52"/>
      <c r="AD783" s="52"/>
      <c r="AE783" s="52"/>
      <c r="AF783" s="52"/>
      <c r="AG783" s="52"/>
      <c r="AH783" s="52"/>
      <c r="AI783" s="52"/>
      <c r="AJ783" s="52"/>
      <c r="AK783" s="52"/>
      <c r="AL783" s="52"/>
      <c r="AM783" s="52"/>
      <c r="AN783" s="52"/>
      <c r="AO783" s="52"/>
      <c r="AP783" s="52"/>
      <c r="AQ783" s="52"/>
      <c r="AR783" s="52"/>
      <c r="AS783" s="52"/>
      <c r="AT783" s="52"/>
      <c r="AU783" s="52"/>
      <c r="AV783" s="52"/>
      <c r="AW783" s="52"/>
      <c r="AX783" s="52"/>
      <c r="AY783" s="52"/>
      <c r="AZ783" s="52"/>
      <c r="BA783" s="52"/>
      <c r="BB783" s="52"/>
      <c r="BC783" s="52"/>
      <c r="BD783" s="52"/>
      <c r="BE783" s="52"/>
      <c r="BF783" s="52"/>
      <c r="BG783" s="52"/>
    </row>
    <row r="784" spans="1:59" ht="15.75" customHeight="1">
      <c r="A784" s="58"/>
      <c r="B784" s="52"/>
      <c r="C784" s="52"/>
      <c r="D784" s="52"/>
      <c r="E784" s="52"/>
      <c r="F784" s="52"/>
      <c r="G784" s="52"/>
      <c r="H784" s="52"/>
      <c r="I784" s="52"/>
      <c r="J784" s="52"/>
      <c r="K784" s="52"/>
      <c r="L784" s="52"/>
      <c r="M784" s="52"/>
      <c r="N784" s="52"/>
      <c r="O784" s="52"/>
      <c r="P784" s="52"/>
      <c r="Q784" s="52"/>
      <c r="R784" s="52"/>
      <c r="S784" s="52"/>
      <c r="T784" s="52"/>
      <c r="U784" s="52"/>
      <c r="V784" s="52"/>
      <c r="W784" s="52"/>
      <c r="X784" s="52"/>
      <c r="Y784" s="52"/>
      <c r="Z784" s="52"/>
      <c r="AA784" s="52"/>
      <c r="AB784" s="52"/>
      <c r="AC784" s="52"/>
      <c r="AD784" s="52"/>
      <c r="AE784" s="52"/>
      <c r="AF784" s="52"/>
      <c r="AG784" s="52"/>
      <c r="AH784" s="52"/>
      <c r="AI784" s="52"/>
      <c r="AJ784" s="52"/>
      <c r="AK784" s="52"/>
      <c r="AL784" s="52"/>
      <c r="AM784" s="52"/>
      <c r="AN784" s="52"/>
      <c r="AO784" s="52"/>
      <c r="AP784" s="52"/>
      <c r="AQ784" s="52"/>
      <c r="AR784" s="52"/>
      <c r="AS784" s="52"/>
      <c r="AT784" s="52"/>
      <c r="AU784" s="52"/>
      <c r="AV784" s="52"/>
      <c r="AW784" s="52"/>
      <c r="AX784" s="52"/>
      <c r="AY784" s="52"/>
      <c r="AZ784" s="52"/>
      <c r="BA784" s="52"/>
      <c r="BB784" s="52"/>
      <c r="BC784" s="52"/>
      <c r="BD784" s="52"/>
      <c r="BE784" s="52"/>
      <c r="BF784" s="52"/>
      <c r="BG784" s="52"/>
    </row>
    <row r="785" spans="1:59" ht="15.75" customHeight="1">
      <c r="A785" s="58"/>
      <c r="B785" s="52"/>
      <c r="C785" s="52"/>
      <c r="D785" s="52"/>
      <c r="E785" s="52"/>
      <c r="F785" s="52"/>
      <c r="G785" s="52"/>
      <c r="H785" s="52"/>
      <c r="I785" s="52"/>
      <c r="J785" s="52"/>
      <c r="K785" s="52"/>
      <c r="L785" s="52"/>
      <c r="M785" s="52"/>
      <c r="N785" s="52"/>
      <c r="O785" s="52"/>
      <c r="P785" s="52"/>
      <c r="Q785" s="52"/>
      <c r="R785" s="52"/>
      <c r="S785" s="52"/>
      <c r="T785" s="52"/>
      <c r="U785" s="52"/>
      <c r="V785" s="52"/>
      <c r="W785" s="52"/>
      <c r="X785" s="52"/>
      <c r="Y785" s="52"/>
      <c r="Z785" s="52"/>
      <c r="AA785" s="52"/>
      <c r="AB785" s="52"/>
      <c r="AC785" s="52"/>
      <c r="AD785" s="52"/>
      <c r="AE785" s="52"/>
      <c r="AF785" s="52"/>
      <c r="AG785" s="52"/>
      <c r="AH785" s="52"/>
      <c r="AI785" s="52"/>
      <c r="AJ785" s="52"/>
      <c r="AK785" s="52"/>
      <c r="AL785" s="52"/>
      <c r="AM785" s="52"/>
      <c r="AN785" s="52"/>
      <c r="AO785" s="52"/>
      <c r="AP785" s="52"/>
      <c r="AQ785" s="52"/>
      <c r="AR785" s="52"/>
      <c r="AS785" s="52"/>
      <c r="AT785" s="52"/>
      <c r="AU785" s="52"/>
      <c r="AV785" s="52"/>
      <c r="AW785" s="52"/>
      <c r="AX785" s="52"/>
      <c r="AY785" s="52"/>
      <c r="AZ785" s="52"/>
      <c r="BA785" s="52"/>
      <c r="BB785" s="52"/>
      <c r="BC785" s="52"/>
      <c r="BD785" s="52"/>
      <c r="BE785" s="52"/>
      <c r="BF785" s="52"/>
      <c r="BG785" s="52"/>
    </row>
    <row r="786" spans="1:59" ht="15.75" customHeight="1">
      <c r="A786" s="58"/>
      <c r="B786" s="52"/>
      <c r="C786" s="52"/>
      <c r="D786" s="52"/>
      <c r="E786" s="52"/>
      <c r="F786" s="52"/>
      <c r="G786" s="52"/>
      <c r="H786" s="52"/>
      <c r="I786" s="52"/>
      <c r="J786" s="52"/>
      <c r="K786" s="52"/>
      <c r="L786" s="52"/>
      <c r="M786" s="52"/>
      <c r="N786" s="52"/>
      <c r="O786" s="52"/>
      <c r="P786" s="52"/>
      <c r="Q786" s="52"/>
      <c r="R786" s="52"/>
      <c r="S786" s="52"/>
      <c r="T786" s="52"/>
      <c r="U786" s="52"/>
      <c r="V786" s="52"/>
      <c r="W786" s="52"/>
      <c r="X786" s="52"/>
      <c r="Y786" s="52"/>
      <c r="Z786" s="52"/>
      <c r="AA786" s="52"/>
      <c r="AB786" s="52"/>
      <c r="AC786" s="52"/>
      <c r="AD786" s="52"/>
      <c r="AE786" s="52"/>
      <c r="AF786" s="52"/>
      <c r="AG786" s="52"/>
      <c r="AH786" s="52"/>
      <c r="AI786" s="52"/>
      <c r="AJ786" s="52"/>
      <c r="AK786" s="52"/>
      <c r="AL786" s="52"/>
      <c r="AM786" s="52"/>
      <c r="AN786" s="52"/>
      <c r="AO786" s="52"/>
      <c r="AP786" s="52"/>
      <c r="AQ786" s="52"/>
      <c r="AR786" s="52"/>
      <c r="AS786" s="52"/>
      <c r="AT786" s="52"/>
      <c r="AU786" s="52"/>
      <c r="AV786" s="52"/>
      <c r="AW786" s="52"/>
      <c r="AX786" s="52"/>
      <c r="AY786" s="52"/>
      <c r="AZ786" s="52"/>
      <c r="BA786" s="52"/>
      <c r="BB786" s="52"/>
      <c r="BC786" s="52"/>
      <c r="BD786" s="52"/>
      <c r="BE786" s="52"/>
      <c r="BF786" s="52"/>
      <c r="BG786" s="52"/>
    </row>
    <row r="787" spans="1:59" ht="15.75" customHeight="1">
      <c r="A787" s="58"/>
      <c r="B787" s="52"/>
      <c r="C787" s="52"/>
      <c r="D787" s="52"/>
      <c r="E787" s="52"/>
      <c r="F787" s="52"/>
      <c r="G787" s="52"/>
      <c r="H787" s="52"/>
      <c r="I787" s="52"/>
      <c r="J787" s="52"/>
      <c r="K787" s="52"/>
      <c r="L787" s="52"/>
      <c r="M787" s="52"/>
      <c r="N787" s="52"/>
      <c r="O787" s="52"/>
      <c r="P787" s="52"/>
      <c r="Q787" s="52"/>
      <c r="R787" s="52"/>
      <c r="S787" s="52"/>
      <c r="T787" s="52"/>
      <c r="U787" s="52"/>
      <c r="V787" s="52"/>
      <c r="W787" s="52"/>
      <c r="X787" s="52"/>
      <c r="Y787" s="52"/>
      <c r="Z787" s="52"/>
      <c r="AA787" s="52"/>
      <c r="AB787" s="52"/>
      <c r="AC787" s="52"/>
      <c r="AD787" s="52"/>
      <c r="AE787" s="52"/>
      <c r="AF787" s="52"/>
      <c r="AG787" s="52"/>
      <c r="AH787" s="52"/>
      <c r="AI787" s="52"/>
      <c r="AJ787" s="52"/>
      <c r="AK787" s="52"/>
      <c r="AL787" s="52"/>
      <c r="AM787" s="52"/>
      <c r="AN787" s="52"/>
      <c r="AO787" s="52"/>
      <c r="AP787" s="52"/>
      <c r="AQ787" s="52"/>
      <c r="AR787" s="52"/>
      <c r="AS787" s="52"/>
      <c r="AT787" s="52"/>
      <c r="AU787" s="52"/>
      <c r="AV787" s="52"/>
      <c r="AW787" s="52"/>
      <c r="AX787" s="52"/>
      <c r="AY787" s="52"/>
      <c r="AZ787" s="52"/>
      <c r="BA787" s="52"/>
      <c r="BB787" s="52"/>
      <c r="BC787" s="52"/>
      <c r="BD787" s="52"/>
      <c r="BE787" s="52"/>
      <c r="BF787" s="52"/>
      <c r="BG787" s="52"/>
    </row>
    <row r="788" spans="1:59" ht="15.75" customHeight="1">
      <c r="A788" s="58"/>
      <c r="B788" s="52"/>
      <c r="C788" s="52"/>
      <c r="D788" s="52"/>
      <c r="E788" s="52"/>
      <c r="F788" s="52"/>
      <c r="G788" s="52"/>
      <c r="H788" s="52"/>
      <c r="I788" s="52"/>
      <c r="J788" s="52"/>
      <c r="K788" s="52"/>
      <c r="L788" s="52"/>
      <c r="M788" s="52"/>
      <c r="N788" s="52"/>
      <c r="O788" s="52"/>
      <c r="P788" s="52"/>
      <c r="Q788" s="52"/>
      <c r="R788" s="52"/>
      <c r="S788" s="52"/>
      <c r="T788" s="52"/>
      <c r="U788" s="52"/>
      <c r="V788" s="52"/>
      <c r="W788" s="52"/>
      <c r="X788" s="52"/>
      <c r="Y788" s="52"/>
      <c r="Z788" s="52"/>
      <c r="AA788" s="52"/>
      <c r="AB788" s="52"/>
      <c r="AC788" s="52"/>
      <c r="AD788" s="52"/>
      <c r="AE788" s="52"/>
      <c r="AF788" s="52"/>
      <c r="AG788" s="52"/>
      <c r="AH788" s="52"/>
      <c r="AI788" s="52"/>
      <c r="AJ788" s="52"/>
      <c r="AK788" s="52"/>
      <c r="AL788" s="52"/>
      <c r="AM788" s="52"/>
      <c r="AN788" s="52"/>
      <c r="AO788" s="52"/>
      <c r="AP788" s="52"/>
      <c r="AQ788" s="52"/>
      <c r="AR788" s="52"/>
      <c r="AS788" s="52"/>
      <c r="AT788" s="52"/>
      <c r="AU788" s="52"/>
      <c r="AV788" s="52"/>
      <c r="AW788" s="52"/>
      <c r="AX788" s="52"/>
      <c r="AY788" s="52"/>
      <c r="AZ788" s="52"/>
      <c r="BA788" s="52"/>
      <c r="BB788" s="52"/>
      <c r="BC788" s="52"/>
      <c r="BD788" s="52"/>
      <c r="BE788" s="52"/>
      <c r="BF788" s="52"/>
      <c r="BG788" s="52"/>
    </row>
    <row r="789" spans="1:59" ht="15.75" customHeight="1">
      <c r="A789" s="58"/>
      <c r="B789" s="52"/>
      <c r="C789" s="52"/>
      <c r="D789" s="52"/>
      <c r="E789" s="52"/>
      <c r="F789" s="52"/>
      <c r="G789" s="52"/>
      <c r="H789" s="52"/>
      <c r="I789" s="52"/>
      <c r="J789" s="52"/>
      <c r="K789" s="52"/>
      <c r="L789" s="52"/>
      <c r="M789" s="52"/>
      <c r="N789" s="52"/>
      <c r="O789" s="52"/>
      <c r="P789" s="52"/>
      <c r="Q789" s="52"/>
      <c r="R789" s="52"/>
      <c r="S789" s="52"/>
      <c r="T789" s="52"/>
      <c r="U789" s="52"/>
      <c r="V789" s="52"/>
      <c r="W789" s="52"/>
      <c r="X789" s="52"/>
      <c r="Y789" s="52"/>
      <c r="Z789" s="52"/>
      <c r="AA789" s="52"/>
      <c r="AB789" s="52"/>
      <c r="AC789" s="52"/>
      <c r="AD789" s="52"/>
      <c r="AE789" s="52"/>
      <c r="AF789" s="52"/>
      <c r="AG789" s="52"/>
      <c r="AH789" s="52"/>
      <c r="AI789" s="52"/>
      <c r="AJ789" s="52"/>
      <c r="AK789" s="52"/>
      <c r="AL789" s="52"/>
      <c r="AM789" s="52"/>
      <c r="AN789" s="52"/>
      <c r="AO789" s="52"/>
      <c r="AP789" s="52"/>
      <c r="AQ789" s="52"/>
      <c r="AR789" s="52"/>
      <c r="AS789" s="52"/>
      <c r="AT789" s="52"/>
      <c r="AU789" s="52"/>
      <c r="AV789" s="52"/>
      <c r="AW789" s="52"/>
      <c r="AX789" s="52"/>
      <c r="AY789" s="52"/>
      <c r="AZ789" s="52"/>
      <c r="BA789" s="52"/>
      <c r="BB789" s="52"/>
      <c r="BC789" s="52"/>
      <c r="BD789" s="52"/>
      <c r="BE789" s="52"/>
      <c r="BF789" s="52"/>
      <c r="BG789" s="52"/>
    </row>
    <row r="790" spans="1:59" ht="15.75" customHeight="1">
      <c r="A790" s="58"/>
      <c r="B790" s="52"/>
      <c r="C790" s="52"/>
      <c r="D790" s="52"/>
      <c r="E790" s="52"/>
      <c r="F790" s="52"/>
      <c r="G790" s="52"/>
      <c r="H790" s="52"/>
      <c r="I790" s="52"/>
      <c r="J790" s="52"/>
      <c r="K790" s="52"/>
      <c r="L790" s="52"/>
      <c r="M790" s="52"/>
      <c r="N790" s="52"/>
      <c r="O790" s="52"/>
      <c r="P790" s="52"/>
      <c r="Q790" s="52"/>
      <c r="R790" s="52"/>
      <c r="S790" s="52"/>
      <c r="T790" s="52"/>
      <c r="U790" s="52"/>
      <c r="V790" s="52"/>
      <c r="W790" s="52"/>
      <c r="X790" s="52"/>
      <c r="Y790" s="52"/>
      <c r="Z790" s="52"/>
      <c r="AA790" s="52"/>
      <c r="AB790" s="52"/>
      <c r="AC790" s="52"/>
      <c r="AD790" s="52"/>
      <c r="AE790" s="52"/>
      <c r="AF790" s="52"/>
      <c r="AG790" s="52"/>
      <c r="AH790" s="52"/>
      <c r="AI790" s="52"/>
      <c r="AJ790" s="52"/>
      <c r="AK790" s="52"/>
      <c r="AL790" s="52"/>
      <c r="AM790" s="52"/>
      <c r="AN790" s="52"/>
      <c r="AO790" s="52"/>
      <c r="AP790" s="52"/>
      <c r="AQ790" s="52"/>
      <c r="AR790" s="52"/>
      <c r="AS790" s="52"/>
      <c r="AT790" s="52"/>
      <c r="AU790" s="52"/>
      <c r="AV790" s="52"/>
      <c r="AW790" s="52"/>
      <c r="AX790" s="52"/>
      <c r="AY790" s="52"/>
      <c r="AZ790" s="52"/>
      <c r="BA790" s="52"/>
      <c r="BB790" s="52"/>
      <c r="BC790" s="52"/>
      <c r="BD790" s="52"/>
      <c r="BE790" s="52"/>
      <c r="BF790" s="52"/>
      <c r="BG790" s="52"/>
    </row>
    <row r="791" spans="1:59" ht="15.75" customHeight="1">
      <c r="A791" s="58"/>
      <c r="B791" s="52"/>
      <c r="C791" s="52"/>
      <c r="D791" s="52"/>
      <c r="E791" s="52"/>
      <c r="F791" s="52"/>
      <c r="G791" s="52"/>
      <c r="H791" s="52"/>
      <c r="I791" s="52"/>
      <c r="J791" s="52"/>
      <c r="K791" s="52"/>
      <c r="L791" s="52"/>
      <c r="M791" s="52"/>
      <c r="N791" s="52"/>
      <c r="O791" s="52"/>
      <c r="P791" s="52"/>
      <c r="Q791" s="52"/>
      <c r="R791" s="52"/>
      <c r="S791" s="52"/>
      <c r="T791" s="52"/>
      <c r="U791" s="52"/>
      <c r="V791" s="52"/>
      <c r="W791" s="52"/>
      <c r="X791" s="52"/>
      <c r="Y791" s="52"/>
      <c r="Z791" s="52"/>
      <c r="AA791" s="52"/>
      <c r="AB791" s="52"/>
      <c r="AC791" s="52"/>
      <c r="AD791" s="52"/>
      <c r="AE791" s="52"/>
      <c r="AF791" s="52"/>
      <c r="AG791" s="52"/>
      <c r="AH791" s="52"/>
      <c r="AI791" s="52"/>
      <c r="AJ791" s="52"/>
      <c r="AK791" s="52"/>
      <c r="AL791" s="52"/>
      <c r="AM791" s="52"/>
      <c r="AN791" s="52"/>
      <c r="AO791" s="52"/>
      <c r="AP791" s="52"/>
      <c r="AQ791" s="52"/>
      <c r="AR791" s="52"/>
      <c r="AS791" s="52"/>
      <c r="AT791" s="52"/>
      <c r="AU791" s="52"/>
      <c r="AV791" s="52"/>
      <c r="AW791" s="52"/>
      <c r="AX791" s="52"/>
      <c r="AY791" s="52"/>
      <c r="AZ791" s="52"/>
      <c r="BA791" s="52"/>
      <c r="BB791" s="52"/>
      <c r="BC791" s="52"/>
      <c r="BD791" s="52"/>
      <c r="BE791" s="52"/>
      <c r="BF791" s="52"/>
      <c r="BG791" s="52"/>
    </row>
    <row r="792" spans="1:59" ht="15.75" customHeight="1">
      <c r="A792" s="58"/>
      <c r="B792" s="52"/>
      <c r="C792" s="52"/>
      <c r="D792" s="52"/>
      <c r="E792" s="52"/>
      <c r="F792" s="52"/>
      <c r="G792" s="52"/>
      <c r="H792" s="52"/>
      <c r="I792" s="52"/>
      <c r="J792" s="52"/>
      <c r="K792" s="52"/>
      <c r="L792" s="52"/>
      <c r="M792" s="52"/>
      <c r="N792" s="52"/>
      <c r="O792" s="52"/>
      <c r="P792" s="52"/>
      <c r="Q792" s="52"/>
      <c r="R792" s="52"/>
      <c r="S792" s="52"/>
      <c r="T792" s="52"/>
      <c r="U792" s="52"/>
      <c r="V792" s="52"/>
      <c r="W792" s="52"/>
      <c r="X792" s="52"/>
      <c r="Y792" s="52"/>
      <c r="Z792" s="52"/>
      <c r="AA792" s="52"/>
      <c r="AB792" s="52"/>
      <c r="AC792" s="52"/>
      <c r="AD792" s="52"/>
      <c r="AE792" s="52"/>
      <c r="AF792" s="52"/>
      <c r="AG792" s="52"/>
      <c r="AH792" s="52"/>
      <c r="AI792" s="52"/>
      <c r="AJ792" s="52"/>
      <c r="AK792" s="52"/>
      <c r="AL792" s="52"/>
      <c r="AM792" s="52"/>
      <c r="AN792" s="52"/>
      <c r="AO792" s="52"/>
      <c r="AP792" s="52"/>
      <c r="AQ792" s="52"/>
      <c r="AR792" s="52"/>
      <c r="AS792" s="52"/>
      <c r="AT792" s="52"/>
      <c r="AU792" s="52"/>
      <c r="AV792" s="52"/>
      <c r="AW792" s="52"/>
      <c r="AX792" s="52"/>
      <c r="AY792" s="52"/>
      <c r="AZ792" s="52"/>
      <c r="BA792" s="52"/>
      <c r="BB792" s="52"/>
      <c r="BC792" s="52"/>
      <c r="BD792" s="52"/>
      <c r="BE792" s="52"/>
      <c r="BF792" s="52"/>
      <c r="BG792" s="52"/>
    </row>
    <row r="793" spans="1:59" ht="15.75" customHeight="1">
      <c r="A793" s="58"/>
      <c r="B793" s="52"/>
      <c r="C793" s="52"/>
      <c r="D793" s="52"/>
      <c r="E793" s="52"/>
      <c r="F793" s="52"/>
      <c r="G793" s="52"/>
      <c r="H793" s="52"/>
      <c r="I793" s="52"/>
      <c r="J793" s="52"/>
      <c r="K793" s="52"/>
      <c r="L793" s="52"/>
      <c r="M793" s="52"/>
      <c r="N793" s="52"/>
      <c r="O793" s="52"/>
      <c r="P793" s="52"/>
      <c r="Q793" s="52"/>
      <c r="R793" s="52"/>
      <c r="S793" s="52"/>
      <c r="T793" s="52"/>
      <c r="U793" s="52"/>
      <c r="V793" s="52"/>
      <c r="W793" s="52"/>
      <c r="X793" s="52"/>
      <c r="Y793" s="52"/>
      <c r="Z793" s="52"/>
      <c r="AA793" s="52"/>
      <c r="AB793" s="52"/>
      <c r="AC793" s="52"/>
      <c r="AD793" s="52"/>
      <c r="AE793" s="52"/>
      <c r="AF793" s="52"/>
      <c r="AG793" s="52"/>
      <c r="AH793" s="52"/>
      <c r="AI793" s="52"/>
      <c r="AJ793" s="52"/>
      <c r="AK793" s="52"/>
      <c r="AL793" s="52"/>
      <c r="AM793" s="52"/>
      <c r="AN793" s="52"/>
      <c r="AO793" s="52"/>
      <c r="AP793" s="52"/>
      <c r="AQ793" s="52"/>
      <c r="AR793" s="52"/>
      <c r="AS793" s="52"/>
      <c r="AT793" s="52"/>
      <c r="AU793" s="52"/>
      <c r="AV793" s="52"/>
      <c r="AW793" s="52"/>
      <c r="AX793" s="52"/>
      <c r="AY793" s="52"/>
      <c r="AZ793" s="52"/>
      <c r="BA793" s="52"/>
      <c r="BB793" s="52"/>
      <c r="BC793" s="52"/>
      <c r="BD793" s="52"/>
      <c r="BE793" s="52"/>
      <c r="BF793" s="52"/>
      <c r="BG793" s="52"/>
    </row>
    <row r="794" spans="1:59" ht="15.75" customHeight="1">
      <c r="A794" s="58"/>
      <c r="B794" s="52"/>
      <c r="C794" s="52"/>
      <c r="D794" s="52"/>
      <c r="E794" s="52"/>
      <c r="F794" s="52"/>
      <c r="G794" s="52"/>
      <c r="H794" s="52"/>
      <c r="I794" s="52"/>
      <c r="J794" s="52"/>
      <c r="K794" s="52"/>
      <c r="L794" s="52"/>
      <c r="M794" s="52"/>
      <c r="N794" s="52"/>
      <c r="O794" s="52"/>
      <c r="P794" s="52"/>
      <c r="Q794" s="52"/>
      <c r="R794" s="52"/>
      <c r="S794" s="52"/>
      <c r="T794" s="52"/>
      <c r="U794" s="52"/>
      <c r="V794" s="52"/>
      <c r="W794" s="52"/>
      <c r="X794" s="52"/>
      <c r="Y794" s="52"/>
      <c r="Z794" s="52"/>
      <c r="AA794" s="52"/>
      <c r="AB794" s="52"/>
      <c r="AC794" s="52"/>
      <c r="AD794" s="52"/>
      <c r="AE794" s="52"/>
      <c r="AF794" s="52"/>
      <c r="AG794" s="52"/>
      <c r="AH794" s="52"/>
      <c r="AI794" s="52"/>
      <c r="AJ794" s="52"/>
      <c r="AK794" s="52"/>
      <c r="AL794" s="52"/>
      <c r="AM794" s="52"/>
      <c r="AN794" s="52"/>
      <c r="AO794" s="52"/>
      <c r="AP794" s="52"/>
      <c r="AQ794" s="52"/>
      <c r="AR794" s="52"/>
      <c r="AS794" s="52"/>
      <c r="AT794" s="52"/>
      <c r="AU794" s="52"/>
      <c r="AV794" s="52"/>
      <c r="AW794" s="52"/>
      <c r="AX794" s="52"/>
      <c r="AY794" s="52"/>
      <c r="AZ794" s="52"/>
      <c r="BA794" s="52"/>
      <c r="BB794" s="52"/>
      <c r="BC794" s="52"/>
      <c r="BD794" s="52"/>
      <c r="BE794" s="52"/>
      <c r="BF794" s="52"/>
      <c r="BG794" s="52"/>
    </row>
    <row r="795" spans="1:59" ht="15.75" customHeight="1">
      <c r="A795" s="58"/>
      <c r="B795" s="52"/>
      <c r="C795" s="52"/>
      <c r="D795" s="52"/>
      <c r="E795" s="52"/>
      <c r="F795" s="52"/>
      <c r="G795" s="52"/>
      <c r="H795" s="52"/>
      <c r="I795" s="52"/>
      <c r="J795" s="52"/>
      <c r="K795" s="52"/>
      <c r="L795" s="52"/>
      <c r="M795" s="52"/>
      <c r="N795" s="52"/>
      <c r="O795" s="52"/>
      <c r="P795" s="52"/>
      <c r="Q795" s="52"/>
      <c r="R795" s="52"/>
      <c r="S795" s="52"/>
      <c r="T795" s="52"/>
      <c r="U795" s="52"/>
      <c r="V795" s="52"/>
      <c r="W795" s="52"/>
      <c r="X795" s="52"/>
      <c r="Y795" s="52"/>
      <c r="Z795" s="52"/>
      <c r="AA795" s="52"/>
      <c r="AB795" s="52"/>
      <c r="AC795" s="52"/>
      <c r="AD795" s="52"/>
      <c r="AE795" s="52"/>
      <c r="AF795" s="52"/>
      <c r="AG795" s="52"/>
      <c r="AH795" s="52"/>
      <c r="AI795" s="52"/>
      <c r="AJ795" s="52"/>
      <c r="AK795" s="52"/>
      <c r="AL795" s="52"/>
      <c r="AM795" s="52"/>
      <c r="AN795" s="52"/>
      <c r="AO795" s="52"/>
      <c r="AP795" s="52"/>
      <c r="AQ795" s="52"/>
      <c r="AR795" s="52"/>
      <c r="AS795" s="52"/>
      <c r="AT795" s="52"/>
      <c r="AU795" s="52"/>
      <c r="AV795" s="52"/>
      <c r="AW795" s="52"/>
      <c r="AX795" s="52"/>
      <c r="AY795" s="52"/>
      <c r="AZ795" s="52"/>
      <c r="BA795" s="52"/>
      <c r="BB795" s="52"/>
      <c r="BC795" s="52"/>
      <c r="BD795" s="52"/>
      <c r="BE795" s="52"/>
      <c r="BF795" s="52"/>
      <c r="BG795" s="52"/>
    </row>
    <row r="796" spans="1:59" ht="15.75" customHeight="1">
      <c r="A796" s="58"/>
      <c r="B796" s="52"/>
      <c r="C796" s="52"/>
      <c r="D796" s="52"/>
      <c r="E796" s="52"/>
      <c r="F796" s="52"/>
      <c r="G796" s="52"/>
      <c r="H796" s="52"/>
      <c r="I796" s="52"/>
      <c r="J796" s="52"/>
      <c r="K796" s="52"/>
      <c r="L796" s="52"/>
      <c r="M796" s="52"/>
      <c r="N796" s="52"/>
      <c r="O796" s="52"/>
      <c r="P796" s="52"/>
      <c r="Q796" s="52"/>
      <c r="R796" s="52"/>
      <c r="S796" s="52"/>
      <c r="T796" s="52"/>
      <c r="U796" s="52"/>
      <c r="V796" s="52"/>
      <c r="W796" s="52"/>
      <c r="X796" s="52"/>
      <c r="Y796" s="52"/>
      <c r="Z796" s="52"/>
      <c r="AA796" s="52"/>
      <c r="AB796" s="52"/>
      <c r="AC796" s="52"/>
      <c r="AD796" s="52"/>
      <c r="AE796" s="52"/>
      <c r="AF796" s="52"/>
      <c r="AG796" s="52"/>
      <c r="AH796" s="52"/>
      <c r="AI796" s="52"/>
      <c r="AJ796" s="52"/>
      <c r="AK796" s="52"/>
      <c r="AL796" s="52"/>
      <c r="AM796" s="52"/>
      <c r="AN796" s="52"/>
      <c r="AO796" s="52"/>
      <c r="AP796" s="52"/>
      <c r="AQ796" s="52"/>
      <c r="AR796" s="52"/>
      <c r="AS796" s="52"/>
      <c r="AT796" s="52"/>
      <c r="AU796" s="52"/>
      <c r="AV796" s="52"/>
      <c r="AW796" s="52"/>
      <c r="AX796" s="52"/>
      <c r="AY796" s="52"/>
      <c r="AZ796" s="52"/>
      <c r="BA796" s="52"/>
      <c r="BB796" s="52"/>
      <c r="BC796" s="52"/>
      <c r="BD796" s="52"/>
      <c r="BE796" s="52"/>
      <c r="BF796" s="52"/>
      <c r="BG796" s="52"/>
    </row>
    <row r="797" spans="1:59" ht="15.75" customHeight="1">
      <c r="A797" s="58"/>
      <c r="B797" s="52"/>
      <c r="C797" s="52"/>
      <c r="D797" s="52"/>
      <c r="E797" s="52"/>
      <c r="F797" s="52"/>
      <c r="G797" s="52"/>
      <c r="H797" s="52"/>
      <c r="I797" s="52"/>
      <c r="J797" s="52"/>
      <c r="K797" s="52"/>
      <c r="L797" s="52"/>
      <c r="M797" s="52"/>
      <c r="N797" s="52"/>
      <c r="O797" s="52"/>
      <c r="P797" s="52"/>
      <c r="Q797" s="52"/>
      <c r="R797" s="52"/>
      <c r="S797" s="52"/>
      <c r="T797" s="52"/>
      <c r="U797" s="52"/>
      <c r="V797" s="52"/>
      <c r="W797" s="52"/>
      <c r="X797" s="52"/>
      <c r="Y797" s="52"/>
      <c r="Z797" s="52"/>
      <c r="AA797" s="52"/>
      <c r="AB797" s="52"/>
      <c r="AC797" s="52"/>
      <c r="AD797" s="52"/>
      <c r="AE797" s="52"/>
      <c r="AF797" s="52"/>
      <c r="AG797" s="52"/>
      <c r="AH797" s="52"/>
      <c r="AI797" s="52"/>
      <c r="AJ797" s="52"/>
      <c r="AK797" s="52"/>
      <c r="AL797" s="52"/>
      <c r="AM797" s="52"/>
      <c r="AN797" s="52"/>
      <c r="AO797" s="52"/>
      <c r="AP797" s="52"/>
      <c r="AQ797" s="52"/>
      <c r="AR797" s="52"/>
      <c r="AS797" s="52"/>
      <c r="AT797" s="52"/>
      <c r="AU797" s="52"/>
      <c r="AV797" s="52"/>
      <c r="AW797" s="52"/>
      <c r="AX797" s="52"/>
      <c r="AY797" s="52"/>
      <c r="AZ797" s="52"/>
      <c r="BA797" s="52"/>
      <c r="BB797" s="52"/>
      <c r="BC797" s="52"/>
      <c r="BD797" s="52"/>
      <c r="BE797" s="52"/>
      <c r="BF797" s="52"/>
      <c r="BG797" s="52"/>
    </row>
    <row r="798" spans="1:59" ht="15.75" customHeight="1">
      <c r="A798" s="58"/>
      <c r="B798" s="52"/>
      <c r="C798" s="52"/>
      <c r="D798" s="52"/>
      <c r="E798" s="52"/>
      <c r="F798" s="52"/>
      <c r="G798" s="52"/>
      <c r="H798" s="52"/>
      <c r="I798" s="52"/>
      <c r="J798" s="52"/>
      <c r="K798" s="52"/>
      <c r="L798" s="52"/>
      <c r="M798" s="52"/>
      <c r="N798" s="52"/>
      <c r="O798" s="52"/>
      <c r="P798" s="52"/>
      <c r="Q798" s="52"/>
      <c r="R798" s="52"/>
      <c r="S798" s="52"/>
      <c r="T798" s="52"/>
      <c r="U798" s="52"/>
      <c r="V798" s="52"/>
      <c r="W798" s="52"/>
      <c r="X798" s="52"/>
      <c r="Y798" s="52"/>
      <c r="Z798" s="52"/>
      <c r="AA798" s="52"/>
      <c r="AB798" s="52"/>
      <c r="AC798" s="52"/>
      <c r="AD798" s="52"/>
      <c r="AE798" s="52"/>
      <c r="AF798" s="52"/>
      <c r="AG798" s="52"/>
      <c r="AH798" s="52"/>
      <c r="AI798" s="52"/>
      <c r="AJ798" s="52"/>
      <c r="AK798" s="52"/>
      <c r="AL798" s="52"/>
      <c r="AM798" s="52"/>
      <c r="AN798" s="52"/>
      <c r="AO798" s="52"/>
      <c r="AP798" s="52"/>
      <c r="AQ798" s="52"/>
      <c r="AR798" s="52"/>
      <c r="AS798" s="52"/>
      <c r="AT798" s="52"/>
      <c r="AU798" s="52"/>
      <c r="AV798" s="52"/>
      <c r="AW798" s="52"/>
      <c r="AX798" s="52"/>
      <c r="AY798" s="52"/>
      <c r="AZ798" s="52"/>
      <c r="BA798" s="52"/>
      <c r="BB798" s="52"/>
      <c r="BC798" s="52"/>
      <c r="BD798" s="52"/>
      <c r="BE798" s="52"/>
      <c r="BF798" s="52"/>
      <c r="BG798" s="52"/>
    </row>
    <row r="799" spans="1:59" ht="15.75" customHeight="1">
      <c r="A799" s="58"/>
      <c r="B799" s="52"/>
      <c r="C799" s="52"/>
      <c r="D799" s="52"/>
      <c r="E799" s="52"/>
      <c r="F799" s="52"/>
      <c r="G799" s="52"/>
      <c r="H799" s="52"/>
      <c r="I799" s="52"/>
      <c r="J799" s="52"/>
      <c r="K799" s="52"/>
      <c r="L799" s="52"/>
      <c r="M799" s="52"/>
      <c r="N799" s="52"/>
      <c r="O799" s="52"/>
      <c r="P799" s="52"/>
      <c r="Q799" s="52"/>
      <c r="R799" s="52"/>
      <c r="S799" s="52"/>
      <c r="T799" s="52"/>
      <c r="U799" s="52"/>
      <c r="V799" s="52"/>
      <c r="W799" s="52"/>
      <c r="X799" s="52"/>
      <c r="Y799" s="52"/>
      <c r="Z799" s="52"/>
      <c r="AA799" s="52"/>
      <c r="AB799" s="52"/>
      <c r="AC799" s="52"/>
      <c r="AD799" s="52"/>
      <c r="AE799" s="52"/>
      <c r="AF799" s="52"/>
      <c r="AG799" s="52"/>
      <c r="AH799" s="52"/>
      <c r="AI799" s="52"/>
      <c r="AJ799" s="52"/>
      <c r="AK799" s="52"/>
      <c r="AL799" s="52"/>
      <c r="AM799" s="52"/>
      <c r="AN799" s="52"/>
      <c r="AO799" s="52"/>
      <c r="AP799" s="52"/>
      <c r="AQ799" s="52"/>
      <c r="AR799" s="52"/>
      <c r="AS799" s="52"/>
      <c r="AT799" s="52"/>
      <c r="AU799" s="52"/>
      <c r="AV799" s="52"/>
      <c r="AW799" s="52"/>
      <c r="AX799" s="52"/>
      <c r="AY799" s="52"/>
      <c r="AZ799" s="52"/>
      <c r="BA799" s="52"/>
      <c r="BB799" s="52"/>
      <c r="BC799" s="52"/>
      <c r="BD799" s="52"/>
      <c r="BE799" s="52"/>
      <c r="BF799" s="52"/>
      <c r="BG799" s="52"/>
    </row>
    <row r="800" spans="1:59" ht="15.75" customHeight="1">
      <c r="A800" s="58"/>
      <c r="B800" s="52"/>
      <c r="C800" s="52"/>
      <c r="D800" s="52"/>
      <c r="E800" s="52"/>
      <c r="F800" s="52"/>
      <c r="G800" s="52"/>
      <c r="H800" s="52"/>
      <c r="I800" s="52"/>
      <c r="J800" s="52"/>
      <c r="K800" s="52"/>
      <c r="L800" s="52"/>
      <c r="M800" s="52"/>
      <c r="N800" s="52"/>
      <c r="O800" s="52"/>
      <c r="P800" s="52"/>
      <c r="Q800" s="52"/>
      <c r="R800" s="52"/>
      <c r="S800" s="52"/>
      <c r="T800" s="52"/>
      <c r="U800" s="52"/>
      <c r="V800" s="52"/>
      <c r="W800" s="52"/>
      <c r="X800" s="52"/>
      <c r="Y800" s="52"/>
      <c r="Z800" s="52"/>
      <c r="AA800" s="52"/>
      <c r="AB800" s="52"/>
      <c r="AC800" s="52"/>
      <c r="AD800" s="52"/>
      <c r="AE800" s="52"/>
      <c r="AF800" s="52"/>
      <c r="AG800" s="52"/>
      <c r="AH800" s="52"/>
      <c r="AI800" s="52"/>
      <c r="AJ800" s="52"/>
      <c r="AK800" s="52"/>
      <c r="AL800" s="52"/>
      <c r="AM800" s="52"/>
      <c r="AN800" s="52"/>
      <c r="AO800" s="52"/>
      <c r="AP800" s="52"/>
      <c r="AQ800" s="52"/>
      <c r="AR800" s="52"/>
      <c r="AS800" s="52"/>
      <c r="AT800" s="52"/>
      <c r="AU800" s="52"/>
      <c r="AV800" s="52"/>
      <c r="AW800" s="52"/>
      <c r="AX800" s="52"/>
      <c r="AY800" s="52"/>
      <c r="AZ800" s="52"/>
      <c r="BA800" s="52"/>
      <c r="BB800" s="52"/>
      <c r="BC800" s="52"/>
      <c r="BD800" s="52"/>
      <c r="BE800" s="52"/>
      <c r="BF800" s="52"/>
      <c r="BG800" s="52"/>
    </row>
    <row r="801" spans="1:59" ht="15.75" customHeight="1">
      <c r="A801" s="58"/>
      <c r="B801" s="52"/>
      <c r="C801" s="52"/>
      <c r="D801" s="52"/>
      <c r="E801" s="52"/>
      <c r="F801" s="52"/>
      <c r="G801" s="52"/>
      <c r="H801" s="52"/>
      <c r="I801" s="52"/>
      <c r="J801" s="52"/>
      <c r="K801" s="52"/>
      <c r="L801" s="52"/>
      <c r="M801" s="52"/>
      <c r="N801" s="52"/>
      <c r="O801" s="52"/>
      <c r="P801" s="52"/>
      <c r="Q801" s="52"/>
      <c r="R801" s="52"/>
      <c r="S801" s="52"/>
      <c r="T801" s="52"/>
      <c r="U801" s="52"/>
      <c r="V801" s="52"/>
      <c r="W801" s="52"/>
      <c r="X801" s="52"/>
      <c r="Y801" s="52"/>
      <c r="Z801" s="52"/>
      <c r="AA801" s="52"/>
      <c r="AB801" s="52"/>
      <c r="AC801" s="52"/>
      <c r="AD801" s="52"/>
      <c r="AE801" s="52"/>
      <c r="AF801" s="52"/>
      <c r="AG801" s="52"/>
      <c r="AH801" s="52"/>
      <c r="AI801" s="52"/>
      <c r="AJ801" s="52"/>
      <c r="AK801" s="52"/>
      <c r="AL801" s="52"/>
      <c r="AM801" s="52"/>
      <c r="AN801" s="52"/>
      <c r="AO801" s="52"/>
      <c r="AP801" s="52"/>
      <c r="AQ801" s="52"/>
      <c r="AR801" s="52"/>
      <c r="AS801" s="52"/>
      <c r="AT801" s="52"/>
      <c r="AU801" s="52"/>
      <c r="AV801" s="52"/>
      <c r="AW801" s="52"/>
      <c r="AX801" s="52"/>
      <c r="AY801" s="52"/>
      <c r="AZ801" s="52"/>
      <c r="BA801" s="52"/>
      <c r="BB801" s="52"/>
      <c r="BC801" s="52"/>
      <c r="BD801" s="52"/>
      <c r="BE801" s="52"/>
      <c r="BF801" s="52"/>
      <c r="BG801" s="52"/>
    </row>
    <row r="802" spans="1:59" ht="15.75" customHeight="1">
      <c r="A802" s="58"/>
      <c r="B802" s="52"/>
      <c r="C802" s="52"/>
      <c r="D802" s="52"/>
      <c r="E802" s="52"/>
      <c r="F802" s="52"/>
      <c r="G802" s="52"/>
      <c r="H802" s="52"/>
      <c r="I802" s="52"/>
      <c r="J802" s="52"/>
      <c r="K802" s="52"/>
      <c r="L802" s="52"/>
      <c r="M802" s="52"/>
      <c r="N802" s="52"/>
      <c r="O802" s="52"/>
      <c r="P802" s="52"/>
      <c r="Q802" s="52"/>
      <c r="R802" s="52"/>
      <c r="S802" s="52"/>
      <c r="T802" s="52"/>
      <c r="U802" s="52"/>
      <c r="V802" s="52"/>
      <c r="W802" s="52"/>
      <c r="X802" s="52"/>
      <c r="Y802" s="52"/>
      <c r="Z802" s="52"/>
      <c r="AA802" s="52"/>
      <c r="AB802" s="52"/>
      <c r="AC802" s="52"/>
      <c r="AD802" s="52"/>
      <c r="AE802" s="52"/>
      <c r="AF802" s="52"/>
      <c r="AG802" s="52"/>
      <c r="AH802" s="52"/>
      <c r="AI802" s="52"/>
      <c r="AJ802" s="52"/>
      <c r="AK802" s="52"/>
      <c r="AL802" s="52"/>
      <c r="AM802" s="52"/>
      <c r="AN802" s="52"/>
      <c r="AO802" s="52"/>
      <c r="AP802" s="52"/>
      <c r="AQ802" s="52"/>
      <c r="AR802" s="52"/>
      <c r="AS802" s="52"/>
      <c r="AT802" s="52"/>
      <c r="AU802" s="52"/>
      <c r="AV802" s="52"/>
      <c r="AW802" s="52"/>
      <c r="AX802" s="52"/>
      <c r="AY802" s="52"/>
      <c r="AZ802" s="52"/>
      <c r="BA802" s="52"/>
      <c r="BB802" s="52"/>
      <c r="BC802" s="52"/>
      <c r="BD802" s="52"/>
      <c r="BE802" s="52"/>
      <c r="BF802" s="52"/>
      <c r="BG802" s="52"/>
    </row>
    <row r="803" spans="1:59" ht="15.75" customHeight="1">
      <c r="A803" s="58"/>
      <c r="B803" s="52"/>
      <c r="C803" s="52"/>
      <c r="D803" s="52"/>
      <c r="E803" s="52"/>
      <c r="F803" s="52"/>
      <c r="G803" s="52"/>
      <c r="H803" s="52"/>
      <c r="I803" s="52"/>
      <c r="J803" s="52"/>
      <c r="K803" s="52"/>
      <c r="L803" s="52"/>
      <c r="M803" s="52"/>
      <c r="N803" s="52"/>
      <c r="O803" s="52"/>
      <c r="P803" s="52"/>
      <c r="Q803" s="52"/>
      <c r="R803" s="52"/>
      <c r="S803" s="52"/>
      <c r="T803" s="52"/>
      <c r="U803" s="52"/>
      <c r="V803" s="52"/>
      <c r="W803" s="52"/>
      <c r="X803" s="52"/>
      <c r="Y803" s="52"/>
      <c r="Z803" s="52"/>
      <c r="AA803" s="52"/>
      <c r="AB803" s="52"/>
      <c r="AC803" s="52"/>
      <c r="AD803" s="52"/>
      <c r="AE803" s="52"/>
      <c r="AF803" s="52"/>
      <c r="AG803" s="52"/>
      <c r="AH803" s="52"/>
      <c r="AI803" s="52"/>
      <c r="AJ803" s="52"/>
      <c r="AK803" s="52"/>
      <c r="AL803" s="52"/>
      <c r="AM803" s="52"/>
      <c r="AN803" s="52"/>
      <c r="AO803" s="52"/>
      <c r="AP803" s="52"/>
      <c r="AQ803" s="52"/>
      <c r="AR803" s="52"/>
      <c r="AS803" s="52"/>
      <c r="AT803" s="52"/>
      <c r="AU803" s="52"/>
      <c r="AV803" s="52"/>
      <c r="AW803" s="52"/>
      <c r="AX803" s="52"/>
      <c r="AY803" s="52"/>
      <c r="AZ803" s="52"/>
      <c r="BA803" s="52"/>
      <c r="BB803" s="52"/>
      <c r="BC803" s="52"/>
      <c r="BD803" s="52"/>
      <c r="BE803" s="52"/>
      <c r="BF803" s="52"/>
      <c r="BG803" s="52"/>
    </row>
    <row r="804" spans="1:59" ht="15.75" customHeight="1">
      <c r="A804" s="58"/>
      <c r="B804" s="52"/>
      <c r="C804" s="52"/>
      <c r="D804" s="52"/>
      <c r="E804" s="52"/>
      <c r="F804" s="52"/>
      <c r="G804" s="52"/>
      <c r="H804" s="52"/>
      <c r="I804" s="52"/>
      <c r="J804" s="52"/>
      <c r="K804" s="52"/>
      <c r="L804" s="52"/>
      <c r="M804" s="52"/>
      <c r="N804" s="52"/>
      <c r="O804" s="52"/>
      <c r="P804" s="52"/>
      <c r="Q804" s="52"/>
      <c r="R804" s="52"/>
      <c r="S804" s="52"/>
      <c r="T804" s="52"/>
      <c r="U804" s="52"/>
      <c r="V804" s="52"/>
      <c r="W804" s="52"/>
      <c r="X804" s="52"/>
      <c r="Y804" s="52"/>
      <c r="Z804" s="52"/>
      <c r="AA804" s="52"/>
      <c r="AB804" s="52"/>
      <c r="AC804" s="52"/>
      <c r="AD804" s="52"/>
      <c r="AE804" s="52"/>
      <c r="AF804" s="52"/>
      <c r="AG804" s="52"/>
      <c r="AH804" s="52"/>
      <c r="AI804" s="52"/>
      <c r="AJ804" s="52"/>
      <c r="AK804" s="52"/>
      <c r="AL804" s="52"/>
      <c r="AM804" s="52"/>
      <c r="AN804" s="52"/>
      <c r="AO804" s="52"/>
      <c r="AP804" s="52"/>
      <c r="AQ804" s="52"/>
      <c r="AR804" s="52"/>
      <c r="AS804" s="52"/>
      <c r="AT804" s="52"/>
      <c r="AU804" s="52"/>
      <c r="AV804" s="52"/>
      <c r="AW804" s="52"/>
      <c r="AX804" s="52"/>
      <c r="AY804" s="52"/>
      <c r="AZ804" s="52"/>
      <c r="BA804" s="52"/>
      <c r="BB804" s="52"/>
      <c r="BC804" s="52"/>
      <c r="BD804" s="52"/>
      <c r="BE804" s="52"/>
      <c r="BF804" s="52"/>
      <c r="BG804" s="52"/>
    </row>
    <row r="805" spans="1:59" ht="15.75" customHeight="1">
      <c r="A805" s="58"/>
      <c r="B805" s="52"/>
      <c r="C805" s="52"/>
      <c r="D805" s="52"/>
      <c r="E805" s="52"/>
      <c r="F805" s="52"/>
      <c r="G805" s="52"/>
      <c r="H805" s="52"/>
      <c r="I805" s="52"/>
      <c r="J805" s="52"/>
      <c r="K805" s="52"/>
      <c r="L805" s="52"/>
      <c r="M805" s="52"/>
      <c r="N805" s="52"/>
      <c r="O805" s="52"/>
      <c r="P805" s="52"/>
      <c r="Q805" s="52"/>
      <c r="R805" s="52"/>
      <c r="S805" s="52"/>
      <c r="T805" s="52"/>
      <c r="U805" s="52"/>
      <c r="V805" s="52"/>
      <c r="W805" s="52"/>
      <c r="X805" s="52"/>
      <c r="Y805" s="52"/>
      <c r="Z805" s="52"/>
      <c r="AA805" s="52"/>
      <c r="AB805" s="52"/>
      <c r="AC805" s="52"/>
      <c r="AD805" s="52"/>
      <c r="AE805" s="52"/>
      <c r="AF805" s="52"/>
      <c r="AG805" s="52"/>
      <c r="AH805" s="52"/>
      <c r="AI805" s="52"/>
      <c r="AJ805" s="52"/>
      <c r="AK805" s="52"/>
      <c r="AL805" s="52"/>
      <c r="AM805" s="52"/>
      <c r="AN805" s="52"/>
      <c r="AO805" s="52"/>
      <c r="AP805" s="52"/>
      <c r="AQ805" s="52"/>
      <c r="AR805" s="52"/>
      <c r="AS805" s="52"/>
      <c r="AT805" s="52"/>
      <c r="AU805" s="52"/>
      <c r="AV805" s="52"/>
      <c r="AW805" s="52"/>
      <c r="AX805" s="52"/>
      <c r="AY805" s="52"/>
      <c r="AZ805" s="52"/>
      <c r="BA805" s="52"/>
      <c r="BB805" s="52"/>
      <c r="BC805" s="52"/>
      <c r="BD805" s="52"/>
      <c r="BE805" s="52"/>
      <c r="BF805" s="52"/>
      <c r="BG805" s="52"/>
    </row>
    <row r="806" spans="1:59" ht="15.75" customHeight="1">
      <c r="A806" s="58"/>
      <c r="B806" s="52"/>
      <c r="C806" s="52"/>
      <c r="D806" s="52"/>
      <c r="E806" s="52"/>
      <c r="F806" s="52"/>
      <c r="G806" s="52"/>
      <c r="H806" s="52"/>
      <c r="I806" s="52"/>
      <c r="J806" s="52"/>
      <c r="K806" s="52"/>
      <c r="L806" s="52"/>
      <c r="M806" s="52"/>
      <c r="N806" s="52"/>
      <c r="O806" s="52"/>
      <c r="P806" s="52"/>
      <c r="Q806" s="52"/>
      <c r="R806" s="52"/>
      <c r="S806" s="52"/>
      <c r="T806" s="52"/>
      <c r="U806" s="52"/>
      <c r="V806" s="52"/>
      <c r="W806" s="52"/>
      <c r="X806" s="52"/>
      <c r="Y806" s="52"/>
      <c r="Z806" s="52"/>
      <c r="AA806" s="52"/>
      <c r="AB806" s="52"/>
      <c r="AC806" s="52"/>
      <c r="AD806" s="52"/>
      <c r="AE806" s="52"/>
      <c r="AF806" s="52"/>
      <c r="AG806" s="52"/>
      <c r="AH806" s="52"/>
      <c r="AI806" s="52"/>
      <c r="AJ806" s="52"/>
      <c r="AK806" s="52"/>
      <c r="AL806" s="52"/>
      <c r="AM806" s="52"/>
      <c r="AN806" s="52"/>
      <c r="AO806" s="52"/>
      <c r="AP806" s="52"/>
      <c r="AQ806" s="52"/>
      <c r="AR806" s="52"/>
      <c r="AS806" s="52"/>
      <c r="AT806" s="52"/>
      <c r="AU806" s="52"/>
      <c r="AV806" s="52"/>
      <c r="AW806" s="52"/>
      <c r="AX806" s="52"/>
      <c r="AY806" s="52"/>
      <c r="AZ806" s="52"/>
      <c r="BA806" s="52"/>
      <c r="BB806" s="52"/>
      <c r="BC806" s="52"/>
      <c r="BD806" s="52"/>
      <c r="BE806" s="52"/>
      <c r="BF806" s="52"/>
      <c r="BG806" s="52"/>
    </row>
    <row r="807" spans="1:59" ht="15.75" customHeight="1">
      <c r="A807" s="58"/>
      <c r="B807" s="52"/>
      <c r="C807" s="52"/>
      <c r="D807" s="52"/>
      <c r="E807" s="52"/>
      <c r="F807" s="52"/>
      <c r="G807" s="52"/>
      <c r="H807" s="52"/>
      <c r="I807" s="52"/>
      <c r="J807" s="52"/>
      <c r="K807" s="52"/>
      <c r="L807" s="52"/>
      <c r="M807" s="52"/>
      <c r="N807" s="52"/>
      <c r="O807" s="52"/>
      <c r="P807" s="52"/>
      <c r="Q807" s="52"/>
      <c r="R807" s="52"/>
      <c r="S807" s="52"/>
      <c r="T807" s="52"/>
      <c r="U807" s="52"/>
      <c r="V807" s="52"/>
      <c r="W807" s="52"/>
      <c r="X807" s="52"/>
      <c r="Y807" s="52"/>
      <c r="Z807" s="52"/>
      <c r="AA807" s="52"/>
      <c r="AB807" s="52"/>
      <c r="AC807" s="52"/>
      <c r="AD807" s="52"/>
      <c r="AE807" s="52"/>
      <c r="AF807" s="52"/>
      <c r="AG807" s="52"/>
      <c r="AH807" s="52"/>
      <c r="AI807" s="52"/>
      <c r="AJ807" s="52"/>
      <c r="AK807" s="52"/>
      <c r="AL807" s="52"/>
      <c r="AM807" s="52"/>
      <c r="AN807" s="52"/>
      <c r="AO807" s="52"/>
      <c r="AP807" s="52"/>
      <c r="AQ807" s="52"/>
      <c r="AR807" s="52"/>
      <c r="AS807" s="52"/>
      <c r="AT807" s="52"/>
      <c r="AU807" s="52"/>
      <c r="AV807" s="52"/>
      <c r="AW807" s="52"/>
      <c r="AX807" s="52"/>
      <c r="AY807" s="52"/>
      <c r="AZ807" s="52"/>
      <c r="BA807" s="52"/>
      <c r="BB807" s="52"/>
      <c r="BC807" s="52"/>
      <c r="BD807" s="52"/>
      <c r="BE807" s="52"/>
      <c r="BF807" s="52"/>
      <c r="BG807" s="52"/>
    </row>
    <row r="808" spans="1:59" ht="15.75" customHeight="1">
      <c r="A808" s="58"/>
      <c r="B808" s="52"/>
      <c r="C808" s="52"/>
      <c r="D808" s="52"/>
      <c r="E808" s="52"/>
      <c r="F808" s="52"/>
      <c r="G808" s="52"/>
      <c r="H808" s="52"/>
      <c r="I808" s="52"/>
      <c r="J808" s="52"/>
      <c r="K808" s="52"/>
      <c r="L808" s="52"/>
      <c r="M808" s="52"/>
      <c r="N808" s="52"/>
      <c r="O808" s="52"/>
      <c r="P808" s="52"/>
      <c r="Q808" s="52"/>
      <c r="R808" s="52"/>
      <c r="S808" s="52"/>
      <c r="T808" s="52"/>
      <c r="U808" s="52"/>
      <c r="V808" s="52"/>
      <c r="W808" s="52"/>
      <c r="X808" s="52"/>
      <c r="Y808" s="52"/>
      <c r="Z808" s="52"/>
      <c r="AA808" s="52"/>
      <c r="AB808" s="52"/>
      <c r="AC808" s="52"/>
      <c r="AD808" s="52"/>
      <c r="AE808" s="52"/>
      <c r="AF808" s="52"/>
      <c r="AG808" s="52"/>
      <c r="AH808" s="52"/>
      <c r="AI808" s="52"/>
      <c r="AJ808" s="52"/>
      <c r="AK808" s="52"/>
      <c r="AL808" s="52"/>
      <c r="AM808" s="52"/>
      <c r="AN808" s="52"/>
      <c r="AO808" s="52"/>
      <c r="AP808" s="52"/>
      <c r="AQ808" s="52"/>
      <c r="AR808" s="52"/>
      <c r="AS808" s="52"/>
      <c r="AT808" s="52"/>
      <c r="AU808" s="52"/>
      <c r="AV808" s="52"/>
      <c r="AW808" s="52"/>
      <c r="AX808" s="52"/>
      <c r="AY808" s="52"/>
      <c r="AZ808" s="52"/>
      <c r="BA808" s="52"/>
      <c r="BB808" s="52"/>
      <c r="BC808" s="52"/>
      <c r="BD808" s="52"/>
      <c r="BE808" s="52"/>
      <c r="BF808" s="52"/>
      <c r="BG808" s="52"/>
    </row>
    <row r="809" spans="1:59" ht="15.75" customHeight="1">
      <c r="A809" s="58"/>
      <c r="B809" s="52"/>
      <c r="C809" s="52"/>
      <c r="D809" s="52"/>
      <c r="E809" s="52"/>
      <c r="F809" s="52"/>
      <c r="G809" s="52"/>
      <c r="H809" s="52"/>
      <c r="I809" s="52"/>
      <c r="J809" s="52"/>
      <c r="K809" s="52"/>
      <c r="L809" s="52"/>
      <c r="M809" s="52"/>
      <c r="N809" s="52"/>
      <c r="O809" s="52"/>
      <c r="P809" s="52"/>
      <c r="Q809" s="52"/>
      <c r="R809" s="52"/>
      <c r="S809" s="52"/>
      <c r="T809" s="52"/>
      <c r="U809" s="52"/>
      <c r="V809" s="52"/>
      <c r="W809" s="52"/>
      <c r="X809" s="52"/>
      <c r="Y809" s="52"/>
      <c r="Z809" s="52"/>
      <c r="AA809" s="52"/>
      <c r="AB809" s="52"/>
      <c r="AC809" s="52"/>
      <c r="AD809" s="52"/>
      <c r="AE809" s="52"/>
      <c r="AF809" s="52"/>
      <c r="AG809" s="52"/>
      <c r="AH809" s="52"/>
      <c r="AI809" s="52"/>
      <c r="AJ809" s="52"/>
      <c r="AK809" s="52"/>
      <c r="AL809" s="52"/>
      <c r="AM809" s="52"/>
      <c r="AN809" s="52"/>
      <c r="AO809" s="52"/>
      <c r="AP809" s="52"/>
      <c r="AQ809" s="52"/>
      <c r="AR809" s="52"/>
      <c r="AS809" s="52"/>
      <c r="AT809" s="52"/>
      <c r="AU809" s="52"/>
      <c r="AV809" s="52"/>
      <c r="AW809" s="52"/>
      <c r="AX809" s="52"/>
      <c r="AY809" s="52"/>
      <c r="AZ809" s="52"/>
      <c r="BA809" s="52"/>
      <c r="BB809" s="52"/>
      <c r="BC809" s="52"/>
      <c r="BD809" s="52"/>
      <c r="BE809" s="52"/>
      <c r="BF809" s="52"/>
      <c r="BG809" s="52"/>
    </row>
    <row r="810" spans="1:59" ht="15.75" customHeight="1">
      <c r="A810" s="58"/>
      <c r="B810" s="52"/>
      <c r="C810" s="52"/>
      <c r="D810" s="52"/>
      <c r="E810" s="52"/>
      <c r="F810" s="52"/>
      <c r="G810" s="52"/>
      <c r="H810" s="52"/>
      <c r="I810" s="52"/>
      <c r="J810" s="52"/>
      <c r="K810" s="52"/>
      <c r="L810" s="52"/>
      <c r="M810" s="52"/>
      <c r="N810" s="52"/>
      <c r="O810" s="52"/>
      <c r="P810" s="52"/>
      <c r="Q810" s="52"/>
      <c r="R810" s="52"/>
      <c r="S810" s="52"/>
      <c r="T810" s="52"/>
      <c r="U810" s="52"/>
      <c r="V810" s="52"/>
      <c r="W810" s="52"/>
      <c r="X810" s="52"/>
      <c r="Y810" s="52"/>
      <c r="Z810" s="52"/>
      <c r="AA810" s="52"/>
      <c r="AB810" s="52"/>
      <c r="AC810" s="52"/>
      <c r="AD810" s="52"/>
      <c r="AE810" s="52"/>
      <c r="AF810" s="52"/>
      <c r="AG810" s="52"/>
      <c r="AH810" s="52"/>
      <c r="AI810" s="52"/>
      <c r="AJ810" s="52"/>
      <c r="AK810" s="52"/>
      <c r="AL810" s="52"/>
      <c r="AM810" s="52"/>
      <c r="AN810" s="52"/>
      <c r="AO810" s="52"/>
      <c r="AP810" s="52"/>
      <c r="AQ810" s="52"/>
      <c r="AR810" s="52"/>
      <c r="AS810" s="52"/>
      <c r="AT810" s="52"/>
      <c r="AU810" s="52"/>
      <c r="AV810" s="52"/>
      <c r="AW810" s="52"/>
      <c r="AX810" s="52"/>
      <c r="AY810" s="52"/>
      <c r="AZ810" s="52"/>
      <c r="BA810" s="52"/>
      <c r="BB810" s="52"/>
      <c r="BC810" s="52"/>
      <c r="BD810" s="52"/>
      <c r="BE810" s="52"/>
      <c r="BF810" s="52"/>
      <c r="BG810" s="52"/>
    </row>
    <row r="811" spans="1:59" ht="15.75" customHeight="1">
      <c r="A811" s="58"/>
      <c r="B811" s="52"/>
      <c r="C811" s="52"/>
      <c r="D811" s="52"/>
      <c r="E811" s="52"/>
      <c r="F811" s="52"/>
      <c r="G811" s="52"/>
      <c r="H811" s="52"/>
      <c r="I811" s="52"/>
      <c r="J811" s="52"/>
      <c r="K811" s="52"/>
      <c r="L811" s="52"/>
      <c r="M811" s="52"/>
      <c r="N811" s="52"/>
      <c r="O811" s="52"/>
      <c r="P811" s="52"/>
      <c r="Q811" s="52"/>
      <c r="R811" s="52"/>
      <c r="S811" s="52"/>
      <c r="T811" s="52"/>
      <c r="U811" s="52"/>
      <c r="V811" s="52"/>
      <c r="W811" s="52"/>
      <c r="X811" s="52"/>
      <c r="Y811" s="52"/>
      <c r="Z811" s="52"/>
      <c r="AA811" s="52"/>
      <c r="AB811" s="52"/>
      <c r="AC811" s="52"/>
      <c r="AD811" s="52"/>
      <c r="AE811" s="52"/>
      <c r="AF811" s="52"/>
      <c r="AG811" s="52"/>
      <c r="AH811" s="52"/>
      <c r="AI811" s="52"/>
      <c r="AJ811" s="52"/>
      <c r="AK811" s="52"/>
      <c r="AL811" s="52"/>
      <c r="AM811" s="52"/>
      <c r="AN811" s="52"/>
      <c r="AO811" s="52"/>
      <c r="AP811" s="52"/>
      <c r="AQ811" s="52"/>
      <c r="AR811" s="52"/>
      <c r="AS811" s="52"/>
      <c r="AT811" s="52"/>
      <c r="AU811" s="52"/>
      <c r="AV811" s="52"/>
      <c r="AW811" s="52"/>
      <c r="AX811" s="52"/>
      <c r="AY811" s="52"/>
      <c r="AZ811" s="52"/>
      <c r="BA811" s="52"/>
      <c r="BB811" s="52"/>
      <c r="BC811" s="52"/>
      <c r="BD811" s="52"/>
      <c r="BE811" s="52"/>
      <c r="BF811" s="52"/>
      <c r="BG811" s="52"/>
    </row>
    <row r="812" spans="1:59" ht="15.75" customHeight="1">
      <c r="A812" s="58"/>
      <c r="B812" s="52"/>
      <c r="C812" s="52"/>
      <c r="D812" s="52"/>
      <c r="E812" s="52"/>
      <c r="F812" s="52"/>
      <c r="G812" s="52"/>
      <c r="H812" s="52"/>
      <c r="I812" s="52"/>
      <c r="J812" s="52"/>
      <c r="K812" s="52"/>
      <c r="L812" s="52"/>
      <c r="M812" s="52"/>
      <c r="N812" s="52"/>
      <c r="O812" s="52"/>
      <c r="P812" s="52"/>
      <c r="Q812" s="52"/>
      <c r="R812" s="52"/>
      <c r="S812" s="52"/>
      <c r="T812" s="52"/>
      <c r="U812" s="52"/>
      <c r="V812" s="52"/>
      <c r="W812" s="52"/>
      <c r="X812" s="52"/>
      <c r="Y812" s="52"/>
      <c r="Z812" s="52"/>
      <c r="AA812" s="52"/>
      <c r="AB812" s="52"/>
      <c r="AC812" s="52"/>
      <c r="AD812" s="52"/>
      <c r="AE812" s="52"/>
      <c r="AF812" s="52"/>
      <c r="AG812" s="52"/>
      <c r="AH812" s="52"/>
      <c r="AI812" s="52"/>
      <c r="AJ812" s="52"/>
      <c r="AK812" s="52"/>
      <c r="AL812" s="52"/>
      <c r="AM812" s="52"/>
      <c r="AN812" s="52"/>
      <c r="AO812" s="52"/>
      <c r="AP812" s="52"/>
      <c r="AQ812" s="52"/>
      <c r="AR812" s="52"/>
      <c r="AS812" s="52"/>
      <c r="AT812" s="52"/>
      <c r="AU812" s="52"/>
      <c r="AV812" s="52"/>
      <c r="AW812" s="52"/>
      <c r="AX812" s="52"/>
      <c r="AY812" s="52"/>
      <c r="AZ812" s="52"/>
      <c r="BA812" s="52"/>
      <c r="BB812" s="52"/>
      <c r="BC812" s="52"/>
      <c r="BD812" s="52"/>
      <c r="BE812" s="52"/>
      <c r="BF812" s="52"/>
      <c r="BG812" s="52"/>
    </row>
    <row r="813" spans="1:59" ht="15.75" customHeight="1">
      <c r="A813" s="58"/>
      <c r="B813" s="52"/>
      <c r="C813" s="52"/>
      <c r="D813" s="52"/>
      <c r="E813" s="52"/>
      <c r="F813" s="52"/>
      <c r="G813" s="52"/>
      <c r="H813" s="52"/>
      <c r="I813" s="52"/>
      <c r="J813" s="52"/>
      <c r="K813" s="52"/>
      <c r="L813" s="52"/>
      <c r="M813" s="52"/>
      <c r="N813" s="52"/>
      <c r="O813" s="52"/>
      <c r="P813" s="52"/>
      <c r="Q813" s="52"/>
      <c r="R813" s="52"/>
      <c r="S813" s="52"/>
      <c r="T813" s="52"/>
      <c r="U813" s="52"/>
      <c r="V813" s="52"/>
      <c r="W813" s="52"/>
      <c r="X813" s="52"/>
      <c r="Y813" s="52"/>
      <c r="Z813" s="52"/>
      <c r="AA813" s="52"/>
      <c r="AB813" s="52"/>
      <c r="AC813" s="52"/>
      <c r="AD813" s="52"/>
      <c r="AE813" s="52"/>
      <c r="AF813" s="52"/>
      <c r="AG813" s="52"/>
      <c r="AH813" s="52"/>
      <c r="AI813" s="52"/>
      <c r="AJ813" s="52"/>
      <c r="AK813" s="52"/>
      <c r="AL813" s="52"/>
      <c r="AM813" s="52"/>
      <c r="AN813" s="52"/>
      <c r="AO813" s="52"/>
      <c r="AP813" s="52"/>
      <c r="AQ813" s="52"/>
      <c r="AR813" s="52"/>
      <c r="AS813" s="52"/>
      <c r="AT813" s="52"/>
      <c r="AU813" s="52"/>
      <c r="AV813" s="52"/>
      <c r="AW813" s="52"/>
      <c r="AX813" s="52"/>
      <c r="AY813" s="52"/>
      <c r="AZ813" s="52"/>
      <c r="BA813" s="52"/>
      <c r="BB813" s="52"/>
      <c r="BC813" s="52"/>
      <c r="BD813" s="52"/>
      <c r="BE813" s="52"/>
      <c r="BF813" s="52"/>
      <c r="BG813" s="52"/>
    </row>
    <row r="814" spans="1:59" ht="15.75" customHeight="1">
      <c r="A814" s="58"/>
      <c r="B814" s="52"/>
      <c r="C814" s="52"/>
      <c r="D814" s="52"/>
      <c r="E814" s="52"/>
      <c r="F814" s="52"/>
      <c r="G814" s="52"/>
      <c r="H814" s="52"/>
      <c r="I814" s="52"/>
      <c r="J814" s="52"/>
      <c r="K814" s="52"/>
      <c r="L814" s="52"/>
      <c r="M814" s="52"/>
      <c r="N814" s="52"/>
      <c r="O814" s="52"/>
      <c r="P814" s="52"/>
      <c r="Q814" s="52"/>
      <c r="R814" s="52"/>
      <c r="S814" s="52"/>
      <c r="T814" s="52"/>
      <c r="U814" s="52"/>
      <c r="V814" s="52"/>
      <c r="W814" s="52"/>
      <c r="X814" s="52"/>
      <c r="Y814" s="52"/>
      <c r="Z814" s="52"/>
      <c r="AA814" s="52"/>
      <c r="AB814" s="52"/>
      <c r="AC814" s="52"/>
      <c r="AD814" s="52"/>
      <c r="AE814" s="52"/>
      <c r="AF814" s="52"/>
      <c r="AG814" s="52"/>
      <c r="AH814" s="52"/>
      <c r="AI814" s="52"/>
      <c r="AJ814" s="52"/>
      <c r="AK814" s="52"/>
      <c r="AL814" s="52"/>
      <c r="AM814" s="52"/>
      <c r="AN814" s="52"/>
      <c r="AO814" s="52"/>
      <c r="AP814" s="52"/>
      <c r="AQ814" s="52"/>
      <c r="AR814" s="52"/>
      <c r="AS814" s="52"/>
      <c r="AT814" s="52"/>
      <c r="AU814" s="52"/>
      <c r="AV814" s="52"/>
      <c r="AW814" s="52"/>
      <c r="AX814" s="52"/>
      <c r="AY814" s="52"/>
      <c r="AZ814" s="52"/>
      <c r="BA814" s="52"/>
      <c r="BB814" s="52"/>
      <c r="BC814" s="52"/>
      <c r="BD814" s="52"/>
      <c r="BE814" s="52"/>
      <c r="BF814" s="52"/>
      <c r="BG814" s="52"/>
    </row>
    <row r="815" spans="1:59" ht="15.75" customHeight="1">
      <c r="A815" s="58"/>
      <c r="B815" s="52"/>
      <c r="C815" s="52"/>
      <c r="D815" s="52"/>
      <c r="E815" s="52"/>
      <c r="F815" s="52"/>
      <c r="G815" s="52"/>
      <c r="H815" s="52"/>
      <c r="I815" s="52"/>
      <c r="J815" s="52"/>
      <c r="K815" s="52"/>
      <c r="L815" s="52"/>
      <c r="M815" s="52"/>
      <c r="N815" s="52"/>
      <c r="O815" s="52"/>
      <c r="P815" s="52"/>
      <c r="Q815" s="52"/>
      <c r="R815" s="52"/>
      <c r="S815" s="52"/>
      <c r="T815" s="52"/>
      <c r="U815" s="52"/>
      <c r="V815" s="52"/>
      <c r="W815" s="52"/>
      <c r="X815" s="52"/>
      <c r="Y815" s="52"/>
      <c r="Z815" s="52"/>
      <c r="AA815" s="52"/>
      <c r="AB815" s="52"/>
      <c r="AC815" s="52"/>
      <c r="AD815" s="52"/>
      <c r="AE815" s="52"/>
      <c r="AF815" s="52"/>
      <c r="AG815" s="52"/>
      <c r="AH815" s="52"/>
      <c r="AI815" s="52"/>
      <c r="AJ815" s="52"/>
      <c r="AK815" s="52"/>
      <c r="AL815" s="52"/>
      <c r="AM815" s="52"/>
      <c r="AN815" s="52"/>
      <c r="AO815" s="52"/>
      <c r="AP815" s="52"/>
      <c r="AQ815" s="52"/>
      <c r="AR815" s="52"/>
      <c r="AS815" s="52"/>
      <c r="AT815" s="52"/>
      <c r="AU815" s="52"/>
      <c r="AV815" s="52"/>
      <c r="AW815" s="52"/>
      <c r="AX815" s="52"/>
      <c r="AY815" s="52"/>
      <c r="AZ815" s="52"/>
      <c r="BA815" s="52"/>
      <c r="BB815" s="52"/>
      <c r="BC815" s="52"/>
      <c r="BD815" s="52"/>
      <c r="BE815" s="52"/>
      <c r="BF815" s="52"/>
      <c r="BG815" s="52"/>
    </row>
    <row r="816" spans="1:59" ht="15.75" customHeight="1">
      <c r="A816" s="58"/>
      <c r="B816" s="52"/>
      <c r="C816" s="52"/>
      <c r="D816" s="52"/>
      <c r="E816" s="52"/>
      <c r="F816" s="52"/>
      <c r="G816" s="52"/>
      <c r="H816" s="52"/>
      <c r="I816" s="52"/>
      <c r="J816" s="52"/>
      <c r="K816" s="52"/>
      <c r="L816" s="52"/>
      <c r="M816" s="52"/>
      <c r="N816" s="52"/>
      <c r="O816" s="52"/>
      <c r="P816" s="52"/>
      <c r="Q816" s="52"/>
      <c r="R816" s="52"/>
      <c r="S816" s="52"/>
      <c r="T816" s="52"/>
      <c r="U816" s="52"/>
      <c r="V816" s="52"/>
      <c r="W816" s="52"/>
      <c r="X816" s="52"/>
      <c r="Y816" s="52"/>
      <c r="Z816" s="52"/>
      <c r="AA816" s="52"/>
      <c r="AB816" s="52"/>
      <c r="AC816" s="52"/>
      <c r="AD816" s="52"/>
      <c r="AE816" s="52"/>
      <c r="AF816" s="52"/>
      <c r="AG816" s="52"/>
      <c r="AH816" s="52"/>
      <c r="AI816" s="52"/>
      <c r="AJ816" s="52"/>
      <c r="AK816" s="52"/>
      <c r="AL816" s="52"/>
      <c r="AM816" s="52"/>
      <c r="AN816" s="52"/>
      <c r="AO816" s="52"/>
      <c r="AP816" s="52"/>
      <c r="AQ816" s="52"/>
      <c r="AR816" s="52"/>
      <c r="AS816" s="52"/>
      <c r="AT816" s="52"/>
      <c r="AU816" s="52"/>
      <c r="AV816" s="52"/>
      <c r="AW816" s="52"/>
      <c r="AX816" s="52"/>
      <c r="AY816" s="52"/>
      <c r="AZ816" s="52"/>
      <c r="BA816" s="52"/>
      <c r="BB816" s="52"/>
      <c r="BC816" s="52"/>
      <c r="BD816" s="52"/>
      <c r="BE816" s="52"/>
      <c r="BF816" s="52"/>
      <c r="BG816" s="52"/>
    </row>
    <row r="817" spans="1:59" ht="15.75" customHeight="1">
      <c r="A817" s="58"/>
      <c r="B817" s="52"/>
      <c r="C817" s="52"/>
      <c r="D817" s="52"/>
      <c r="E817" s="52"/>
      <c r="F817" s="52"/>
      <c r="G817" s="52"/>
      <c r="H817" s="52"/>
      <c r="I817" s="52"/>
      <c r="J817" s="52"/>
      <c r="K817" s="52"/>
      <c r="L817" s="52"/>
      <c r="M817" s="52"/>
      <c r="N817" s="52"/>
      <c r="O817" s="52"/>
      <c r="P817" s="52"/>
      <c r="Q817" s="52"/>
      <c r="R817" s="52"/>
      <c r="S817" s="52"/>
      <c r="T817" s="52"/>
      <c r="U817" s="52"/>
      <c r="V817" s="52"/>
      <c r="W817" s="52"/>
      <c r="X817" s="52"/>
      <c r="Y817" s="52"/>
      <c r="Z817" s="52"/>
      <c r="AA817" s="52"/>
      <c r="AB817" s="52"/>
      <c r="AC817" s="52"/>
      <c r="AD817" s="52"/>
      <c r="AE817" s="52"/>
      <c r="AF817" s="52"/>
      <c r="AG817" s="52"/>
      <c r="AH817" s="52"/>
      <c r="AI817" s="52"/>
      <c r="AJ817" s="52"/>
      <c r="AK817" s="52"/>
      <c r="AL817" s="52"/>
      <c r="AM817" s="52"/>
      <c r="AN817" s="52"/>
      <c r="AO817" s="52"/>
      <c r="AP817" s="52"/>
      <c r="AQ817" s="52"/>
      <c r="AR817" s="52"/>
      <c r="AS817" s="52"/>
      <c r="AT817" s="52"/>
      <c r="AU817" s="52"/>
      <c r="AV817" s="52"/>
      <c r="AW817" s="52"/>
      <c r="AX817" s="52"/>
      <c r="AY817" s="52"/>
      <c r="AZ817" s="52"/>
      <c r="BA817" s="52"/>
      <c r="BB817" s="52"/>
      <c r="BC817" s="52"/>
      <c r="BD817" s="52"/>
      <c r="BE817" s="52"/>
      <c r="BF817" s="52"/>
      <c r="BG817" s="52"/>
    </row>
    <row r="818" spans="1:59" ht="15.75" customHeight="1">
      <c r="A818" s="58"/>
      <c r="B818" s="52"/>
      <c r="C818" s="52"/>
      <c r="D818" s="52"/>
      <c r="E818" s="52"/>
      <c r="F818" s="52"/>
      <c r="G818" s="52"/>
      <c r="H818" s="52"/>
      <c r="I818" s="52"/>
      <c r="J818" s="52"/>
      <c r="K818" s="52"/>
      <c r="L818" s="52"/>
      <c r="M818" s="52"/>
      <c r="N818" s="52"/>
      <c r="O818" s="52"/>
      <c r="P818" s="52"/>
      <c r="Q818" s="52"/>
      <c r="R818" s="52"/>
      <c r="S818" s="52"/>
      <c r="T818" s="52"/>
      <c r="U818" s="52"/>
      <c r="V818" s="52"/>
      <c r="W818" s="52"/>
      <c r="X818" s="52"/>
      <c r="Y818" s="52"/>
      <c r="Z818" s="52"/>
      <c r="AA818" s="52"/>
      <c r="AB818" s="52"/>
      <c r="AC818" s="52"/>
      <c r="AD818" s="52"/>
      <c r="AE818" s="52"/>
      <c r="AF818" s="52"/>
      <c r="AG818" s="52"/>
      <c r="AH818" s="52"/>
      <c r="AI818" s="52"/>
      <c r="AJ818" s="52"/>
      <c r="AK818" s="52"/>
      <c r="AL818" s="52"/>
      <c r="AM818" s="52"/>
      <c r="AN818" s="52"/>
      <c r="AO818" s="52"/>
      <c r="AP818" s="52"/>
      <c r="AQ818" s="52"/>
      <c r="AR818" s="52"/>
      <c r="AS818" s="52"/>
      <c r="AT818" s="52"/>
      <c r="AU818" s="52"/>
      <c r="AV818" s="52"/>
      <c r="AW818" s="52"/>
      <c r="AX818" s="52"/>
      <c r="AY818" s="52"/>
      <c r="AZ818" s="52"/>
      <c r="BA818" s="52"/>
      <c r="BB818" s="52"/>
      <c r="BC818" s="52"/>
      <c r="BD818" s="52"/>
      <c r="BE818" s="52"/>
      <c r="BF818" s="52"/>
      <c r="BG818" s="52"/>
    </row>
    <row r="819" spans="1:59" ht="15.75" customHeight="1">
      <c r="A819" s="58"/>
      <c r="B819" s="52"/>
      <c r="C819" s="52"/>
      <c r="D819" s="52"/>
      <c r="E819" s="52"/>
      <c r="F819" s="52"/>
      <c r="G819" s="52"/>
      <c r="H819" s="52"/>
      <c r="I819" s="52"/>
      <c r="J819" s="52"/>
      <c r="K819" s="52"/>
      <c r="L819" s="52"/>
      <c r="M819" s="52"/>
      <c r="N819" s="52"/>
      <c r="O819" s="52"/>
      <c r="P819" s="52"/>
      <c r="Q819" s="52"/>
      <c r="R819" s="52"/>
      <c r="S819" s="52"/>
      <c r="T819" s="52"/>
      <c r="U819" s="52"/>
      <c r="V819" s="52"/>
      <c r="W819" s="52"/>
      <c r="X819" s="52"/>
      <c r="Y819" s="52"/>
      <c r="Z819" s="52"/>
      <c r="AA819" s="52"/>
      <c r="AB819" s="52"/>
      <c r="AC819" s="52"/>
      <c r="AD819" s="52"/>
      <c r="AE819" s="52"/>
      <c r="AF819" s="52"/>
      <c r="AG819" s="52"/>
      <c r="AH819" s="52"/>
      <c r="AI819" s="52"/>
      <c r="AJ819" s="52"/>
      <c r="AK819" s="52"/>
      <c r="AL819" s="52"/>
      <c r="AM819" s="52"/>
      <c r="AN819" s="52"/>
      <c r="AO819" s="52"/>
      <c r="AP819" s="52"/>
      <c r="AQ819" s="52"/>
      <c r="AR819" s="52"/>
      <c r="AS819" s="52"/>
      <c r="AT819" s="52"/>
      <c r="AU819" s="52"/>
      <c r="AV819" s="52"/>
      <c r="AW819" s="52"/>
      <c r="AX819" s="52"/>
      <c r="AY819" s="52"/>
      <c r="AZ819" s="52"/>
      <c r="BA819" s="52"/>
      <c r="BB819" s="52"/>
      <c r="BC819" s="52"/>
      <c r="BD819" s="52"/>
      <c r="BE819" s="52"/>
      <c r="BF819" s="52"/>
      <c r="BG819" s="52"/>
    </row>
    <row r="820" spans="1:59" ht="15.75" customHeight="1">
      <c r="A820" s="58"/>
      <c r="B820" s="52"/>
      <c r="C820" s="52"/>
      <c r="D820" s="52"/>
      <c r="E820" s="52"/>
      <c r="F820" s="52"/>
      <c r="G820" s="52"/>
      <c r="H820" s="52"/>
      <c r="I820" s="52"/>
      <c r="J820" s="52"/>
      <c r="K820" s="52"/>
      <c r="L820" s="52"/>
      <c r="M820" s="52"/>
      <c r="N820" s="52"/>
      <c r="O820" s="52"/>
      <c r="P820" s="52"/>
      <c r="Q820" s="52"/>
      <c r="R820" s="52"/>
      <c r="S820" s="52"/>
      <c r="T820" s="52"/>
      <c r="U820" s="52"/>
      <c r="V820" s="52"/>
      <c r="W820" s="52"/>
      <c r="X820" s="52"/>
      <c r="Y820" s="52"/>
      <c r="Z820" s="52"/>
      <c r="AA820" s="52"/>
      <c r="AB820" s="52"/>
      <c r="AC820" s="52"/>
      <c r="AD820" s="52"/>
      <c r="AE820" s="52"/>
      <c r="AF820" s="52"/>
      <c r="AG820" s="52"/>
      <c r="AH820" s="52"/>
      <c r="AI820" s="52"/>
      <c r="AJ820" s="52"/>
      <c r="AK820" s="52"/>
      <c r="AL820" s="52"/>
      <c r="AM820" s="52"/>
      <c r="AN820" s="52"/>
      <c r="AO820" s="52"/>
      <c r="AP820" s="52"/>
      <c r="AQ820" s="52"/>
      <c r="AR820" s="52"/>
      <c r="AS820" s="52"/>
      <c r="AT820" s="52"/>
      <c r="AU820" s="52"/>
      <c r="AV820" s="52"/>
      <c r="AW820" s="52"/>
      <c r="AX820" s="52"/>
      <c r="AY820" s="52"/>
      <c r="AZ820" s="52"/>
      <c r="BA820" s="52"/>
      <c r="BB820" s="52"/>
      <c r="BC820" s="52"/>
      <c r="BD820" s="52"/>
      <c r="BE820" s="52"/>
      <c r="BF820" s="52"/>
      <c r="BG820" s="52"/>
    </row>
    <row r="821" spans="1:59" ht="15.75" customHeight="1">
      <c r="A821" s="58"/>
      <c r="B821" s="52"/>
      <c r="C821" s="52"/>
      <c r="D821" s="52"/>
      <c r="E821" s="52"/>
      <c r="F821" s="52"/>
      <c r="G821" s="52"/>
      <c r="H821" s="52"/>
      <c r="I821" s="52"/>
      <c r="J821" s="52"/>
      <c r="K821" s="52"/>
      <c r="L821" s="52"/>
      <c r="M821" s="52"/>
      <c r="N821" s="52"/>
      <c r="O821" s="52"/>
      <c r="P821" s="52"/>
      <c r="Q821" s="52"/>
      <c r="R821" s="52"/>
      <c r="S821" s="52"/>
      <c r="T821" s="52"/>
      <c r="U821" s="52"/>
      <c r="V821" s="52"/>
      <c r="W821" s="52"/>
      <c r="X821" s="52"/>
      <c r="Y821" s="52"/>
      <c r="Z821" s="52"/>
      <c r="AA821" s="52"/>
      <c r="AB821" s="52"/>
      <c r="AC821" s="52"/>
      <c r="AD821" s="52"/>
      <c r="AE821" s="52"/>
      <c r="AF821" s="52"/>
      <c r="AG821" s="52"/>
      <c r="AH821" s="52"/>
      <c r="AI821" s="52"/>
      <c r="AJ821" s="52"/>
      <c r="AK821" s="52"/>
      <c r="AL821" s="52"/>
      <c r="AM821" s="52"/>
      <c r="AN821" s="52"/>
      <c r="AO821" s="52"/>
      <c r="AP821" s="52"/>
      <c r="AQ821" s="52"/>
      <c r="AR821" s="52"/>
      <c r="AS821" s="52"/>
      <c r="AT821" s="52"/>
      <c r="AU821" s="52"/>
      <c r="AV821" s="52"/>
      <c r="AW821" s="52"/>
      <c r="AX821" s="52"/>
      <c r="AY821" s="52"/>
      <c r="AZ821" s="52"/>
      <c r="BA821" s="52"/>
      <c r="BB821" s="52"/>
      <c r="BC821" s="52"/>
      <c r="BD821" s="52"/>
      <c r="BE821" s="52"/>
      <c r="BF821" s="52"/>
      <c r="BG821" s="52"/>
    </row>
    <row r="822" spans="1:59" ht="15.75" customHeight="1">
      <c r="A822" s="58"/>
      <c r="B822" s="52"/>
      <c r="C822" s="52"/>
      <c r="D822" s="52"/>
      <c r="E822" s="52"/>
      <c r="F822" s="52"/>
      <c r="G822" s="52"/>
      <c r="H822" s="52"/>
      <c r="I822" s="52"/>
      <c r="J822" s="52"/>
      <c r="K822" s="52"/>
      <c r="L822" s="52"/>
      <c r="M822" s="52"/>
      <c r="N822" s="52"/>
      <c r="O822" s="52"/>
      <c r="P822" s="52"/>
      <c r="Q822" s="52"/>
      <c r="R822" s="52"/>
      <c r="S822" s="52"/>
      <c r="T822" s="52"/>
      <c r="U822" s="52"/>
      <c r="V822" s="52"/>
      <c r="W822" s="52"/>
      <c r="X822" s="52"/>
      <c r="Y822" s="52"/>
      <c r="Z822" s="52"/>
      <c r="AA822" s="52"/>
      <c r="AB822" s="52"/>
      <c r="AC822" s="52"/>
      <c r="AD822" s="52"/>
      <c r="AE822" s="52"/>
      <c r="AF822" s="52"/>
      <c r="AG822" s="52"/>
      <c r="AH822" s="52"/>
      <c r="AI822" s="52"/>
      <c r="AJ822" s="52"/>
      <c r="AK822" s="52"/>
      <c r="AL822" s="52"/>
      <c r="AM822" s="52"/>
      <c r="AN822" s="52"/>
      <c r="AO822" s="52"/>
      <c r="AP822" s="52"/>
      <c r="AQ822" s="52"/>
      <c r="AR822" s="52"/>
      <c r="AS822" s="52"/>
      <c r="AT822" s="52"/>
      <c r="AU822" s="52"/>
      <c r="AV822" s="52"/>
      <c r="AW822" s="52"/>
      <c r="AX822" s="52"/>
      <c r="AY822" s="52"/>
      <c r="AZ822" s="52"/>
      <c r="BA822" s="52"/>
      <c r="BB822" s="52"/>
      <c r="BC822" s="52"/>
      <c r="BD822" s="52"/>
      <c r="BE822" s="52"/>
      <c r="BF822" s="52"/>
      <c r="BG822" s="52"/>
    </row>
    <row r="823" spans="1:59" ht="15.75" customHeight="1">
      <c r="A823" s="58"/>
      <c r="B823" s="52"/>
      <c r="C823" s="52"/>
      <c r="D823" s="52"/>
      <c r="E823" s="52"/>
      <c r="F823" s="52"/>
      <c r="G823" s="52"/>
      <c r="H823" s="52"/>
      <c r="I823" s="52"/>
      <c r="J823" s="52"/>
      <c r="K823" s="52"/>
      <c r="L823" s="52"/>
      <c r="M823" s="52"/>
      <c r="N823" s="52"/>
      <c r="O823" s="52"/>
      <c r="P823" s="52"/>
      <c r="Q823" s="52"/>
      <c r="R823" s="52"/>
      <c r="S823" s="52"/>
      <c r="T823" s="52"/>
      <c r="U823" s="52"/>
      <c r="V823" s="52"/>
      <c r="W823" s="52"/>
      <c r="X823" s="52"/>
      <c r="Y823" s="52"/>
      <c r="Z823" s="52"/>
      <c r="AA823" s="52"/>
      <c r="AB823" s="52"/>
      <c r="AC823" s="52"/>
      <c r="AD823" s="52"/>
      <c r="AE823" s="52"/>
      <c r="AF823" s="52"/>
      <c r="AG823" s="52"/>
      <c r="AH823" s="52"/>
      <c r="AI823" s="52"/>
      <c r="AJ823" s="52"/>
      <c r="AK823" s="52"/>
      <c r="AL823" s="52"/>
      <c r="AM823" s="52"/>
      <c r="AN823" s="52"/>
      <c r="AO823" s="52"/>
      <c r="AP823" s="52"/>
      <c r="AQ823" s="52"/>
      <c r="AR823" s="52"/>
      <c r="AS823" s="52"/>
      <c r="AT823" s="52"/>
      <c r="AU823" s="52"/>
      <c r="AV823" s="52"/>
      <c r="AW823" s="52"/>
      <c r="AX823" s="52"/>
      <c r="AY823" s="52"/>
      <c r="AZ823" s="52"/>
      <c r="BA823" s="52"/>
      <c r="BB823" s="52"/>
      <c r="BC823" s="52"/>
      <c r="BD823" s="52"/>
      <c r="BE823" s="52"/>
      <c r="BF823" s="52"/>
      <c r="BG823" s="52"/>
    </row>
    <row r="824" spans="1:59" ht="15.75" customHeight="1">
      <c r="A824" s="58"/>
      <c r="B824" s="52"/>
      <c r="C824" s="52"/>
      <c r="D824" s="52"/>
      <c r="E824" s="52"/>
      <c r="F824" s="52"/>
      <c r="G824" s="52"/>
      <c r="H824" s="52"/>
      <c r="I824" s="52"/>
      <c r="J824" s="52"/>
      <c r="K824" s="52"/>
      <c r="L824" s="52"/>
      <c r="M824" s="52"/>
      <c r="N824" s="52"/>
      <c r="O824" s="52"/>
      <c r="P824" s="52"/>
      <c r="Q824" s="52"/>
      <c r="R824" s="52"/>
      <c r="S824" s="52"/>
      <c r="T824" s="52"/>
      <c r="U824" s="52"/>
      <c r="V824" s="52"/>
      <c r="W824" s="52"/>
      <c r="X824" s="52"/>
      <c r="Y824" s="52"/>
      <c r="Z824" s="52"/>
      <c r="AA824" s="52"/>
      <c r="AB824" s="52"/>
      <c r="AC824" s="52"/>
      <c r="AD824" s="52"/>
      <c r="AE824" s="52"/>
      <c r="AF824" s="52"/>
      <c r="AG824" s="52"/>
      <c r="AH824" s="52"/>
      <c r="AI824" s="52"/>
      <c r="AJ824" s="52"/>
      <c r="AK824" s="52"/>
      <c r="AL824" s="52"/>
      <c r="AM824" s="52"/>
      <c r="AN824" s="52"/>
      <c r="AO824" s="52"/>
      <c r="AP824" s="52"/>
      <c r="AQ824" s="52"/>
      <c r="AR824" s="52"/>
      <c r="AS824" s="52"/>
      <c r="AT824" s="52"/>
      <c r="AU824" s="52"/>
      <c r="AV824" s="52"/>
      <c r="AW824" s="52"/>
      <c r="AX824" s="52"/>
      <c r="AY824" s="52"/>
      <c r="AZ824" s="52"/>
      <c r="BA824" s="52"/>
      <c r="BB824" s="52"/>
      <c r="BC824" s="52"/>
      <c r="BD824" s="52"/>
      <c r="BE824" s="52"/>
      <c r="BF824" s="52"/>
      <c r="BG824" s="52"/>
    </row>
    <row r="825" spans="1:59" ht="15.75" customHeight="1">
      <c r="A825" s="58"/>
      <c r="B825" s="52"/>
      <c r="C825" s="52"/>
      <c r="D825" s="52"/>
      <c r="E825" s="52"/>
      <c r="F825" s="52"/>
      <c r="G825" s="52"/>
      <c r="H825" s="52"/>
      <c r="I825" s="52"/>
      <c r="J825" s="52"/>
      <c r="K825" s="52"/>
      <c r="L825" s="52"/>
      <c r="M825" s="52"/>
      <c r="N825" s="52"/>
      <c r="O825" s="52"/>
      <c r="P825" s="52"/>
      <c r="Q825" s="52"/>
      <c r="R825" s="52"/>
      <c r="S825" s="52"/>
      <c r="T825" s="52"/>
      <c r="U825" s="52"/>
      <c r="V825" s="52"/>
      <c r="W825" s="52"/>
      <c r="X825" s="52"/>
      <c r="Y825" s="52"/>
      <c r="Z825" s="52"/>
      <c r="AA825" s="52"/>
      <c r="AB825" s="52"/>
      <c r="AC825" s="52"/>
      <c r="AD825" s="52"/>
      <c r="AE825" s="52"/>
      <c r="AF825" s="52"/>
      <c r="AG825" s="52"/>
      <c r="AH825" s="52"/>
      <c r="AI825" s="52"/>
      <c r="AJ825" s="52"/>
      <c r="AK825" s="52"/>
      <c r="AL825" s="52"/>
      <c r="AM825" s="52"/>
      <c r="AN825" s="52"/>
      <c r="AO825" s="52"/>
      <c r="AP825" s="52"/>
      <c r="AQ825" s="52"/>
      <c r="AR825" s="52"/>
      <c r="AS825" s="52"/>
      <c r="AT825" s="52"/>
      <c r="AU825" s="52"/>
      <c r="AV825" s="52"/>
      <c r="AW825" s="52"/>
      <c r="AX825" s="52"/>
      <c r="AY825" s="52"/>
      <c r="AZ825" s="52"/>
      <c r="BA825" s="52"/>
      <c r="BB825" s="52"/>
      <c r="BC825" s="52"/>
      <c r="BD825" s="52"/>
      <c r="BE825" s="52"/>
      <c r="BF825" s="52"/>
      <c r="BG825" s="52"/>
    </row>
    <row r="826" spans="1:59" ht="15.75" customHeight="1">
      <c r="A826" s="58"/>
      <c r="B826" s="52"/>
      <c r="C826" s="52"/>
      <c r="D826" s="52"/>
      <c r="E826" s="52"/>
      <c r="F826" s="52"/>
      <c r="G826" s="52"/>
      <c r="H826" s="52"/>
      <c r="I826" s="52"/>
      <c r="J826" s="52"/>
      <c r="K826" s="52"/>
      <c r="L826" s="52"/>
      <c r="M826" s="52"/>
      <c r="N826" s="52"/>
      <c r="O826" s="52"/>
      <c r="P826" s="52"/>
      <c r="Q826" s="52"/>
      <c r="R826" s="52"/>
      <c r="S826" s="52"/>
      <c r="T826" s="52"/>
      <c r="U826" s="52"/>
      <c r="V826" s="52"/>
      <c r="W826" s="52"/>
      <c r="X826" s="52"/>
      <c r="Y826" s="52"/>
      <c r="Z826" s="52"/>
      <c r="AA826" s="52"/>
      <c r="AB826" s="52"/>
      <c r="AC826" s="52"/>
      <c r="AD826" s="52"/>
      <c r="AE826" s="52"/>
      <c r="AF826" s="52"/>
      <c r="AG826" s="52"/>
      <c r="AH826" s="52"/>
      <c r="AI826" s="52"/>
      <c r="AJ826" s="52"/>
      <c r="AK826" s="52"/>
      <c r="AL826" s="52"/>
      <c r="AM826" s="52"/>
      <c r="AN826" s="52"/>
      <c r="AO826" s="52"/>
      <c r="AP826" s="52"/>
      <c r="AQ826" s="52"/>
      <c r="AR826" s="52"/>
      <c r="AS826" s="52"/>
      <c r="AT826" s="52"/>
      <c r="AU826" s="52"/>
      <c r="AV826" s="52"/>
      <c r="AW826" s="52"/>
      <c r="AX826" s="52"/>
      <c r="AY826" s="52"/>
      <c r="AZ826" s="52"/>
      <c r="BA826" s="52"/>
      <c r="BB826" s="52"/>
      <c r="BC826" s="52"/>
      <c r="BD826" s="52"/>
      <c r="BE826" s="52"/>
      <c r="BF826" s="52"/>
      <c r="BG826" s="52"/>
    </row>
    <row r="827" spans="1:59" ht="15.75" customHeight="1">
      <c r="A827" s="58"/>
      <c r="B827" s="52"/>
      <c r="C827" s="52"/>
      <c r="D827" s="52"/>
      <c r="E827" s="52"/>
      <c r="F827" s="52"/>
      <c r="G827" s="52"/>
      <c r="H827" s="52"/>
      <c r="I827" s="52"/>
      <c r="J827" s="52"/>
      <c r="K827" s="52"/>
      <c r="L827" s="52"/>
      <c r="M827" s="52"/>
      <c r="N827" s="52"/>
      <c r="O827" s="52"/>
      <c r="P827" s="52"/>
      <c r="Q827" s="52"/>
      <c r="R827" s="52"/>
      <c r="S827" s="52"/>
      <c r="T827" s="52"/>
      <c r="U827" s="52"/>
      <c r="V827" s="52"/>
      <c r="W827" s="52"/>
      <c r="X827" s="52"/>
      <c r="Y827" s="52"/>
      <c r="Z827" s="52"/>
      <c r="AA827" s="52"/>
      <c r="AB827" s="52"/>
      <c r="AC827" s="52"/>
      <c r="AD827" s="52"/>
      <c r="AE827" s="52"/>
      <c r="AF827" s="52"/>
      <c r="AG827" s="52"/>
      <c r="AH827" s="52"/>
      <c r="AI827" s="52"/>
      <c r="AJ827" s="52"/>
      <c r="AK827" s="52"/>
      <c r="AL827" s="52"/>
      <c r="AM827" s="52"/>
      <c r="AN827" s="52"/>
      <c r="AO827" s="52"/>
      <c r="AP827" s="52"/>
      <c r="AQ827" s="52"/>
      <c r="AR827" s="52"/>
      <c r="AS827" s="52"/>
      <c r="AT827" s="52"/>
      <c r="AU827" s="52"/>
      <c r="AV827" s="52"/>
      <c r="AW827" s="52"/>
      <c r="AX827" s="52"/>
      <c r="AY827" s="52"/>
      <c r="AZ827" s="52"/>
      <c r="BA827" s="52"/>
      <c r="BB827" s="52"/>
      <c r="BC827" s="52"/>
      <c r="BD827" s="52"/>
      <c r="BE827" s="52"/>
      <c r="BF827" s="52"/>
      <c r="BG827" s="52"/>
    </row>
    <row r="828" spans="1:59" ht="15.75" customHeight="1">
      <c r="A828" s="58"/>
      <c r="B828" s="52"/>
      <c r="C828" s="52"/>
      <c r="D828" s="52"/>
      <c r="E828" s="52"/>
      <c r="F828" s="52"/>
      <c r="G828" s="52"/>
      <c r="H828" s="52"/>
      <c r="I828" s="52"/>
      <c r="J828" s="52"/>
      <c r="K828" s="52"/>
      <c r="L828" s="52"/>
      <c r="M828" s="52"/>
      <c r="N828" s="52"/>
      <c r="O828" s="52"/>
      <c r="P828" s="52"/>
      <c r="Q828" s="52"/>
      <c r="R828" s="52"/>
      <c r="S828" s="52"/>
      <c r="T828" s="52"/>
      <c r="U828" s="52"/>
      <c r="V828" s="52"/>
      <c r="W828" s="52"/>
      <c r="X828" s="52"/>
      <c r="Y828" s="52"/>
      <c r="Z828" s="52"/>
      <c r="AA828" s="52"/>
      <c r="AB828" s="52"/>
      <c r="AC828" s="52"/>
      <c r="AD828" s="52"/>
      <c r="AE828" s="52"/>
      <c r="AF828" s="52"/>
      <c r="AG828" s="52"/>
      <c r="AH828" s="52"/>
      <c r="AI828" s="52"/>
      <c r="AJ828" s="52"/>
      <c r="AK828" s="52"/>
      <c r="AL828" s="52"/>
      <c r="AM828" s="52"/>
      <c r="AN828" s="52"/>
      <c r="AO828" s="52"/>
      <c r="AP828" s="52"/>
      <c r="AQ828" s="52"/>
      <c r="AR828" s="52"/>
      <c r="AS828" s="52"/>
      <c r="AT828" s="52"/>
      <c r="AU828" s="52"/>
      <c r="AV828" s="52"/>
      <c r="AW828" s="52"/>
      <c r="AX828" s="52"/>
      <c r="AY828" s="52"/>
      <c r="AZ828" s="52"/>
      <c r="BA828" s="52"/>
      <c r="BB828" s="52"/>
      <c r="BC828" s="52"/>
      <c r="BD828" s="52"/>
      <c r="BE828" s="52"/>
      <c r="BF828" s="52"/>
      <c r="BG828" s="52"/>
    </row>
    <row r="829" spans="1:59" ht="15.75" customHeight="1">
      <c r="A829" s="58"/>
      <c r="B829" s="52"/>
      <c r="C829" s="52"/>
      <c r="D829" s="52"/>
      <c r="E829" s="52"/>
      <c r="F829" s="52"/>
      <c r="G829" s="52"/>
      <c r="H829" s="52"/>
      <c r="I829" s="52"/>
      <c r="J829" s="52"/>
      <c r="K829" s="52"/>
      <c r="L829" s="52"/>
      <c r="M829" s="52"/>
      <c r="N829" s="52"/>
      <c r="O829" s="52"/>
      <c r="P829" s="52"/>
      <c r="Q829" s="52"/>
      <c r="R829" s="52"/>
      <c r="S829" s="52"/>
      <c r="T829" s="52"/>
      <c r="U829" s="52"/>
      <c r="V829" s="52"/>
      <c r="W829" s="52"/>
      <c r="X829" s="52"/>
      <c r="Y829" s="52"/>
      <c r="Z829" s="52"/>
      <c r="AA829" s="52"/>
      <c r="AB829" s="52"/>
      <c r="AC829" s="52"/>
      <c r="AD829" s="52"/>
      <c r="AE829" s="52"/>
      <c r="AF829" s="52"/>
      <c r="AG829" s="52"/>
      <c r="AH829" s="52"/>
      <c r="AI829" s="52"/>
      <c r="AJ829" s="52"/>
      <c r="AK829" s="52"/>
      <c r="AL829" s="52"/>
      <c r="AM829" s="52"/>
      <c r="AN829" s="52"/>
      <c r="AO829" s="52"/>
      <c r="AP829" s="52"/>
      <c r="AQ829" s="52"/>
      <c r="AR829" s="52"/>
      <c r="AS829" s="52"/>
      <c r="AT829" s="52"/>
      <c r="AU829" s="52"/>
      <c r="AV829" s="52"/>
      <c r="AW829" s="52"/>
      <c r="AX829" s="52"/>
      <c r="AY829" s="52"/>
      <c r="AZ829" s="52"/>
      <c r="BA829" s="52"/>
      <c r="BB829" s="52"/>
      <c r="BC829" s="52"/>
      <c r="BD829" s="52"/>
      <c r="BE829" s="52"/>
      <c r="BF829" s="52"/>
      <c r="BG829" s="52"/>
    </row>
    <row r="830" spans="1:59" ht="15.75" customHeight="1">
      <c r="A830" s="58"/>
      <c r="B830" s="52"/>
      <c r="C830" s="52"/>
      <c r="D830" s="52"/>
      <c r="E830" s="52"/>
      <c r="F830" s="52"/>
      <c r="G830" s="52"/>
      <c r="H830" s="52"/>
      <c r="I830" s="52"/>
      <c r="J830" s="52"/>
      <c r="K830" s="52"/>
      <c r="L830" s="52"/>
      <c r="M830" s="52"/>
      <c r="N830" s="52"/>
      <c r="O830" s="52"/>
      <c r="P830" s="52"/>
      <c r="Q830" s="52"/>
      <c r="R830" s="52"/>
      <c r="S830" s="52"/>
      <c r="T830" s="52"/>
      <c r="U830" s="52"/>
      <c r="V830" s="52"/>
      <c r="W830" s="52"/>
      <c r="X830" s="52"/>
      <c r="Y830" s="52"/>
      <c r="Z830" s="52"/>
      <c r="AA830" s="52"/>
      <c r="AB830" s="52"/>
      <c r="AC830" s="52"/>
      <c r="AD830" s="52"/>
      <c r="AE830" s="52"/>
      <c r="AF830" s="52"/>
      <c r="AG830" s="52"/>
      <c r="AH830" s="52"/>
      <c r="AI830" s="52"/>
      <c r="AJ830" s="52"/>
      <c r="AK830" s="52"/>
      <c r="AL830" s="52"/>
      <c r="AM830" s="52"/>
      <c r="AN830" s="52"/>
      <c r="AO830" s="52"/>
      <c r="AP830" s="52"/>
      <c r="AQ830" s="52"/>
      <c r="AR830" s="52"/>
      <c r="AS830" s="52"/>
      <c r="AT830" s="52"/>
      <c r="AU830" s="52"/>
      <c r="AV830" s="52"/>
      <c r="AW830" s="52"/>
      <c r="AX830" s="52"/>
      <c r="AY830" s="52"/>
      <c r="AZ830" s="52"/>
      <c r="BA830" s="52"/>
      <c r="BB830" s="52"/>
      <c r="BC830" s="52"/>
      <c r="BD830" s="52"/>
      <c r="BE830" s="52"/>
      <c r="BF830" s="52"/>
      <c r="BG830" s="52"/>
    </row>
    <row r="831" spans="1:59" ht="15.75" customHeight="1">
      <c r="A831" s="58"/>
      <c r="B831" s="52"/>
      <c r="C831" s="52"/>
      <c r="D831" s="52"/>
      <c r="E831" s="52"/>
      <c r="F831" s="52"/>
      <c r="G831" s="52"/>
      <c r="H831" s="52"/>
      <c r="I831" s="52"/>
      <c r="J831" s="52"/>
      <c r="K831" s="52"/>
      <c r="L831" s="52"/>
      <c r="M831" s="52"/>
      <c r="N831" s="52"/>
      <c r="O831" s="52"/>
      <c r="P831" s="52"/>
      <c r="Q831" s="52"/>
      <c r="R831" s="52"/>
      <c r="S831" s="52"/>
      <c r="T831" s="52"/>
      <c r="U831" s="52"/>
      <c r="V831" s="52"/>
      <c r="W831" s="52"/>
      <c r="X831" s="52"/>
      <c r="Y831" s="52"/>
      <c r="Z831" s="52"/>
      <c r="AA831" s="52"/>
      <c r="AB831" s="52"/>
      <c r="AC831" s="52"/>
      <c r="AD831" s="52"/>
      <c r="AE831" s="52"/>
      <c r="AF831" s="52"/>
      <c r="AG831" s="52"/>
      <c r="AH831" s="52"/>
      <c r="AI831" s="52"/>
      <c r="AJ831" s="52"/>
      <c r="AK831" s="52"/>
      <c r="AL831" s="52"/>
      <c r="AM831" s="52"/>
      <c r="AN831" s="52"/>
      <c r="AO831" s="52"/>
      <c r="AP831" s="52"/>
      <c r="AQ831" s="52"/>
      <c r="AR831" s="52"/>
      <c r="AS831" s="52"/>
      <c r="AT831" s="52"/>
      <c r="AU831" s="52"/>
      <c r="AV831" s="52"/>
      <c r="AW831" s="52"/>
      <c r="AX831" s="52"/>
      <c r="AY831" s="52"/>
      <c r="AZ831" s="52"/>
      <c r="BA831" s="52"/>
      <c r="BB831" s="52"/>
      <c r="BC831" s="52"/>
      <c r="BD831" s="52"/>
      <c r="BE831" s="52"/>
      <c r="BF831" s="52"/>
      <c r="BG831" s="52"/>
    </row>
    <row r="832" spans="1:59" ht="15.75" customHeight="1">
      <c r="A832" s="58"/>
      <c r="B832" s="52"/>
      <c r="C832" s="52"/>
      <c r="D832" s="52"/>
      <c r="E832" s="52"/>
      <c r="F832" s="52"/>
      <c r="G832" s="52"/>
      <c r="H832" s="52"/>
      <c r="I832" s="52"/>
      <c r="J832" s="52"/>
      <c r="K832" s="52"/>
      <c r="L832" s="52"/>
      <c r="M832" s="52"/>
      <c r="N832" s="52"/>
      <c r="O832" s="52"/>
      <c r="P832" s="52"/>
      <c r="Q832" s="52"/>
      <c r="R832" s="52"/>
      <c r="S832" s="52"/>
      <c r="T832" s="52"/>
      <c r="U832" s="52"/>
      <c r="V832" s="52"/>
      <c r="W832" s="52"/>
      <c r="X832" s="52"/>
      <c r="Y832" s="52"/>
      <c r="Z832" s="52"/>
      <c r="AA832" s="52"/>
      <c r="AB832" s="52"/>
      <c r="AC832" s="52"/>
      <c r="AD832" s="52"/>
      <c r="AE832" s="52"/>
      <c r="AF832" s="52"/>
      <c r="AG832" s="52"/>
      <c r="AH832" s="52"/>
      <c r="AI832" s="52"/>
      <c r="AJ832" s="52"/>
      <c r="AK832" s="52"/>
      <c r="AL832" s="52"/>
      <c r="AM832" s="52"/>
      <c r="AN832" s="52"/>
      <c r="AO832" s="52"/>
      <c r="AP832" s="52"/>
      <c r="AQ832" s="52"/>
      <c r="AR832" s="52"/>
      <c r="AS832" s="52"/>
      <c r="AT832" s="52"/>
      <c r="AU832" s="52"/>
      <c r="AV832" s="52"/>
      <c r="AW832" s="52"/>
      <c r="AX832" s="52"/>
      <c r="AY832" s="52"/>
      <c r="AZ832" s="52"/>
      <c r="BA832" s="52"/>
      <c r="BB832" s="52"/>
      <c r="BC832" s="52"/>
      <c r="BD832" s="52"/>
      <c r="BE832" s="52"/>
      <c r="BF832" s="52"/>
      <c r="BG832" s="52"/>
    </row>
    <row r="833" spans="1:59" ht="15.75" customHeight="1">
      <c r="A833" s="58"/>
      <c r="B833" s="52"/>
      <c r="C833" s="52"/>
      <c r="D833" s="52"/>
      <c r="E833" s="52"/>
      <c r="F833" s="52"/>
      <c r="G833" s="52"/>
      <c r="H833" s="52"/>
      <c r="I833" s="52"/>
      <c r="J833" s="52"/>
      <c r="K833" s="52"/>
      <c r="L833" s="52"/>
      <c r="M833" s="52"/>
      <c r="N833" s="52"/>
      <c r="O833" s="52"/>
      <c r="P833" s="52"/>
      <c r="Q833" s="52"/>
      <c r="R833" s="52"/>
      <c r="S833" s="52"/>
      <c r="T833" s="52"/>
      <c r="U833" s="52"/>
      <c r="V833" s="52"/>
      <c r="W833" s="52"/>
      <c r="X833" s="52"/>
      <c r="Y833" s="52"/>
      <c r="Z833" s="52"/>
      <c r="AA833" s="52"/>
      <c r="AB833" s="52"/>
      <c r="AC833" s="52"/>
      <c r="AD833" s="52"/>
      <c r="AE833" s="52"/>
      <c r="AF833" s="52"/>
      <c r="AG833" s="52"/>
      <c r="AH833" s="52"/>
      <c r="AI833" s="52"/>
      <c r="AJ833" s="52"/>
      <c r="AK833" s="52"/>
      <c r="AL833" s="52"/>
      <c r="AM833" s="52"/>
      <c r="AN833" s="52"/>
      <c r="AO833" s="52"/>
      <c r="AP833" s="52"/>
      <c r="AQ833" s="52"/>
      <c r="AR833" s="52"/>
      <c r="AS833" s="52"/>
      <c r="AT833" s="52"/>
      <c r="AU833" s="52"/>
      <c r="AV833" s="52"/>
      <c r="AW833" s="52"/>
      <c r="AX833" s="52"/>
      <c r="AY833" s="52"/>
      <c r="AZ833" s="52"/>
      <c r="BA833" s="52"/>
      <c r="BB833" s="52"/>
      <c r="BC833" s="52"/>
      <c r="BD833" s="52"/>
      <c r="BE833" s="52"/>
      <c r="BF833" s="52"/>
      <c r="BG833" s="52"/>
    </row>
    <row r="834" spans="1:59" ht="15.75" customHeight="1">
      <c r="A834" s="58"/>
      <c r="B834" s="52"/>
      <c r="C834" s="52"/>
      <c r="D834" s="52"/>
      <c r="E834" s="52"/>
      <c r="F834" s="52"/>
      <c r="G834" s="52"/>
      <c r="H834" s="52"/>
      <c r="I834" s="52"/>
      <c r="J834" s="52"/>
      <c r="K834" s="52"/>
      <c r="L834" s="52"/>
      <c r="M834" s="52"/>
      <c r="N834" s="52"/>
      <c r="O834" s="52"/>
      <c r="P834" s="52"/>
      <c r="Q834" s="52"/>
      <c r="R834" s="52"/>
      <c r="S834" s="52"/>
      <c r="T834" s="52"/>
      <c r="U834" s="52"/>
      <c r="V834" s="52"/>
      <c r="W834" s="52"/>
      <c r="X834" s="52"/>
      <c r="Y834" s="52"/>
      <c r="Z834" s="52"/>
      <c r="AA834" s="52"/>
      <c r="AB834" s="52"/>
      <c r="AC834" s="52"/>
      <c r="AD834" s="52"/>
      <c r="AE834" s="52"/>
      <c r="AF834" s="52"/>
      <c r="AG834" s="52"/>
      <c r="AH834" s="52"/>
      <c r="AI834" s="52"/>
      <c r="AJ834" s="52"/>
      <c r="AK834" s="52"/>
      <c r="AL834" s="52"/>
      <c r="AM834" s="52"/>
      <c r="AN834" s="52"/>
      <c r="AO834" s="52"/>
      <c r="AP834" s="52"/>
      <c r="AQ834" s="52"/>
      <c r="AR834" s="52"/>
      <c r="AS834" s="52"/>
      <c r="AT834" s="52"/>
      <c r="AU834" s="52"/>
      <c r="AV834" s="52"/>
      <c r="AW834" s="52"/>
      <c r="AX834" s="52"/>
      <c r="AY834" s="52"/>
      <c r="AZ834" s="52"/>
      <c r="BA834" s="52"/>
      <c r="BB834" s="52"/>
      <c r="BC834" s="52"/>
      <c r="BD834" s="52"/>
      <c r="BE834" s="52"/>
      <c r="BF834" s="52"/>
      <c r="BG834" s="52"/>
    </row>
    <row r="835" spans="1:59" ht="15.75" customHeight="1">
      <c r="A835" s="58"/>
      <c r="B835" s="52"/>
      <c r="C835" s="52"/>
      <c r="D835" s="52"/>
      <c r="E835" s="52"/>
      <c r="F835" s="52"/>
      <c r="G835" s="52"/>
      <c r="H835" s="52"/>
      <c r="I835" s="52"/>
      <c r="J835" s="52"/>
      <c r="K835" s="52"/>
      <c r="L835" s="52"/>
      <c r="M835" s="52"/>
      <c r="N835" s="52"/>
      <c r="O835" s="52"/>
      <c r="P835" s="52"/>
      <c r="Q835" s="52"/>
      <c r="R835" s="52"/>
      <c r="S835" s="52"/>
      <c r="T835" s="52"/>
      <c r="U835" s="52"/>
      <c r="V835" s="52"/>
      <c r="W835" s="52"/>
      <c r="X835" s="52"/>
      <c r="Y835" s="52"/>
      <c r="Z835" s="52"/>
      <c r="AA835" s="52"/>
      <c r="AB835" s="52"/>
      <c r="AC835" s="52"/>
      <c r="AD835" s="52"/>
      <c r="AE835" s="52"/>
      <c r="AF835" s="52"/>
      <c r="AG835" s="52"/>
      <c r="AH835" s="52"/>
      <c r="AI835" s="52"/>
      <c r="AJ835" s="52"/>
      <c r="AK835" s="52"/>
      <c r="AL835" s="52"/>
      <c r="AM835" s="52"/>
      <c r="AN835" s="52"/>
      <c r="AO835" s="52"/>
      <c r="AP835" s="52"/>
      <c r="AQ835" s="52"/>
      <c r="AR835" s="52"/>
      <c r="AS835" s="52"/>
      <c r="AT835" s="52"/>
      <c r="AU835" s="52"/>
      <c r="AV835" s="52"/>
      <c r="AW835" s="52"/>
      <c r="AX835" s="52"/>
      <c r="AY835" s="52"/>
      <c r="AZ835" s="52"/>
      <c r="BA835" s="52"/>
      <c r="BB835" s="52"/>
      <c r="BC835" s="52"/>
      <c r="BD835" s="52"/>
      <c r="BE835" s="52"/>
      <c r="BF835" s="52"/>
      <c r="BG835" s="52"/>
    </row>
    <row r="836" spans="1:59" ht="15.75" customHeight="1">
      <c r="A836" s="58"/>
      <c r="B836" s="52"/>
      <c r="C836" s="52"/>
      <c r="D836" s="52"/>
      <c r="E836" s="52"/>
      <c r="F836" s="52"/>
      <c r="G836" s="52"/>
      <c r="H836" s="52"/>
      <c r="I836" s="52"/>
      <c r="J836" s="52"/>
      <c r="K836" s="52"/>
      <c r="L836" s="52"/>
      <c r="M836" s="52"/>
      <c r="N836" s="52"/>
      <c r="O836" s="52"/>
      <c r="P836" s="52"/>
      <c r="Q836" s="52"/>
      <c r="R836" s="52"/>
      <c r="S836" s="52"/>
      <c r="T836" s="52"/>
      <c r="U836" s="52"/>
      <c r="V836" s="52"/>
      <c r="W836" s="52"/>
      <c r="X836" s="52"/>
      <c r="Y836" s="52"/>
      <c r="Z836" s="52"/>
      <c r="AA836" s="52"/>
      <c r="AB836" s="52"/>
      <c r="AC836" s="52"/>
      <c r="AD836" s="52"/>
      <c r="AE836" s="52"/>
      <c r="AF836" s="52"/>
      <c r="AG836" s="52"/>
      <c r="AH836" s="52"/>
      <c r="AI836" s="52"/>
      <c r="AJ836" s="52"/>
      <c r="AK836" s="52"/>
      <c r="AL836" s="52"/>
      <c r="AM836" s="52"/>
      <c r="AN836" s="52"/>
      <c r="AO836" s="52"/>
      <c r="AP836" s="52"/>
      <c r="AQ836" s="52"/>
      <c r="AR836" s="52"/>
      <c r="AS836" s="52"/>
      <c r="AT836" s="52"/>
      <c r="AU836" s="52"/>
      <c r="AV836" s="52"/>
      <c r="AW836" s="52"/>
      <c r="AX836" s="52"/>
      <c r="AY836" s="52"/>
      <c r="AZ836" s="52"/>
      <c r="BA836" s="52"/>
      <c r="BB836" s="52"/>
      <c r="BC836" s="52"/>
      <c r="BD836" s="52"/>
      <c r="BE836" s="52"/>
      <c r="BF836" s="52"/>
      <c r="BG836" s="52"/>
    </row>
    <row r="837" spans="1:59" ht="15.75" customHeight="1">
      <c r="A837" s="58"/>
      <c r="B837" s="52"/>
      <c r="C837" s="52"/>
      <c r="D837" s="52"/>
      <c r="E837" s="52"/>
      <c r="F837" s="52"/>
      <c r="G837" s="52"/>
      <c r="H837" s="52"/>
      <c r="I837" s="52"/>
      <c r="J837" s="52"/>
      <c r="K837" s="52"/>
      <c r="L837" s="52"/>
      <c r="M837" s="52"/>
      <c r="N837" s="52"/>
      <c r="O837" s="52"/>
      <c r="P837" s="52"/>
      <c r="Q837" s="52"/>
      <c r="R837" s="52"/>
      <c r="S837" s="52"/>
      <c r="T837" s="52"/>
      <c r="U837" s="52"/>
      <c r="V837" s="52"/>
      <c r="W837" s="52"/>
      <c r="X837" s="52"/>
      <c r="Y837" s="52"/>
      <c r="Z837" s="52"/>
      <c r="AA837" s="52"/>
      <c r="AB837" s="52"/>
      <c r="AC837" s="52"/>
      <c r="AD837" s="52"/>
      <c r="AE837" s="52"/>
      <c r="AF837" s="52"/>
      <c r="AG837" s="52"/>
      <c r="AH837" s="52"/>
      <c r="AI837" s="52"/>
      <c r="AJ837" s="52"/>
      <c r="AK837" s="52"/>
      <c r="AL837" s="52"/>
      <c r="AM837" s="52"/>
      <c r="AN837" s="52"/>
      <c r="AO837" s="52"/>
      <c r="AP837" s="52"/>
      <c r="AQ837" s="52"/>
      <c r="AR837" s="52"/>
      <c r="AS837" s="52"/>
      <c r="AT837" s="52"/>
      <c r="AU837" s="52"/>
      <c r="AV837" s="52"/>
      <c r="AW837" s="52"/>
      <c r="AX837" s="52"/>
      <c r="AY837" s="52"/>
      <c r="AZ837" s="52"/>
      <c r="BA837" s="52"/>
      <c r="BB837" s="52"/>
      <c r="BC837" s="52"/>
      <c r="BD837" s="52"/>
      <c r="BE837" s="52"/>
      <c r="BF837" s="52"/>
      <c r="BG837" s="52"/>
    </row>
    <row r="838" spans="1:59" ht="15.75" customHeight="1">
      <c r="A838" s="58"/>
      <c r="B838" s="52"/>
      <c r="C838" s="52"/>
      <c r="D838" s="52"/>
      <c r="E838" s="52"/>
      <c r="F838" s="52"/>
      <c r="G838" s="52"/>
      <c r="H838" s="52"/>
      <c r="I838" s="52"/>
      <c r="J838" s="52"/>
      <c r="K838" s="52"/>
      <c r="L838" s="52"/>
      <c r="M838" s="52"/>
      <c r="N838" s="52"/>
      <c r="O838" s="52"/>
      <c r="P838" s="52"/>
      <c r="Q838" s="52"/>
      <c r="R838" s="52"/>
      <c r="S838" s="52"/>
      <c r="T838" s="52"/>
      <c r="U838" s="52"/>
      <c r="V838" s="52"/>
      <c r="W838" s="52"/>
      <c r="X838" s="52"/>
      <c r="Y838" s="52"/>
      <c r="Z838" s="52"/>
      <c r="AA838" s="52"/>
      <c r="AB838" s="52"/>
      <c r="AC838" s="52"/>
      <c r="AD838" s="52"/>
      <c r="AE838" s="52"/>
      <c r="AF838" s="52"/>
      <c r="AG838" s="52"/>
      <c r="AH838" s="52"/>
      <c r="AI838" s="52"/>
      <c r="AJ838" s="52"/>
      <c r="AK838" s="52"/>
      <c r="AL838" s="52"/>
      <c r="AM838" s="52"/>
      <c r="AN838" s="52"/>
      <c r="AO838" s="52"/>
      <c r="AP838" s="52"/>
      <c r="AQ838" s="52"/>
      <c r="AR838" s="52"/>
      <c r="AS838" s="52"/>
      <c r="AT838" s="52"/>
      <c r="AU838" s="52"/>
      <c r="AV838" s="52"/>
      <c r="AW838" s="52"/>
      <c r="AX838" s="52"/>
      <c r="AY838" s="52"/>
      <c r="AZ838" s="52"/>
      <c r="BA838" s="52"/>
      <c r="BB838" s="52"/>
      <c r="BC838" s="52"/>
      <c r="BD838" s="52"/>
      <c r="BE838" s="52"/>
      <c r="BF838" s="52"/>
      <c r="BG838" s="52"/>
    </row>
    <row r="839" spans="1:59" ht="15.75" customHeight="1">
      <c r="A839" s="58"/>
      <c r="B839" s="52"/>
      <c r="C839" s="52"/>
      <c r="D839" s="52"/>
      <c r="E839" s="52"/>
      <c r="F839" s="52"/>
      <c r="G839" s="52"/>
      <c r="H839" s="52"/>
      <c r="I839" s="52"/>
      <c r="J839" s="52"/>
      <c r="K839" s="52"/>
      <c r="L839" s="52"/>
      <c r="M839" s="52"/>
      <c r="N839" s="52"/>
      <c r="O839" s="52"/>
      <c r="P839" s="52"/>
      <c r="Q839" s="52"/>
      <c r="R839" s="52"/>
      <c r="S839" s="52"/>
      <c r="T839" s="52"/>
      <c r="U839" s="52"/>
      <c r="V839" s="52"/>
      <c r="W839" s="52"/>
      <c r="X839" s="52"/>
      <c r="Y839" s="52"/>
      <c r="Z839" s="52"/>
      <c r="AA839" s="52"/>
      <c r="AB839" s="52"/>
      <c r="AC839" s="52"/>
      <c r="AD839" s="52"/>
      <c r="AE839" s="52"/>
      <c r="AF839" s="52"/>
      <c r="AG839" s="52"/>
      <c r="AH839" s="52"/>
      <c r="AI839" s="52"/>
      <c r="AJ839" s="52"/>
      <c r="AK839" s="52"/>
      <c r="AL839" s="52"/>
      <c r="AM839" s="52"/>
      <c r="AN839" s="52"/>
      <c r="AO839" s="52"/>
      <c r="AP839" s="52"/>
      <c r="AQ839" s="52"/>
      <c r="AR839" s="52"/>
      <c r="AS839" s="52"/>
      <c r="AT839" s="52"/>
      <c r="AU839" s="52"/>
      <c r="AV839" s="52"/>
      <c r="AW839" s="52"/>
      <c r="AX839" s="52"/>
      <c r="AY839" s="52"/>
      <c r="AZ839" s="52"/>
      <c r="BA839" s="52"/>
      <c r="BB839" s="52"/>
      <c r="BC839" s="52"/>
      <c r="BD839" s="52"/>
      <c r="BE839" s="52"/>
      <c r="BF839" s="52"/>
      <c r="BG839" s="52"/>
    </row>
    <row r="840" spans="1:59" ht="15.75" customHeight="1">
      <c r="A840" s="58"/>
      <c r="B840" s="52"/>
      <c r="C840" s="52"/>
      <c r="D840" s="52"/>
      <c r="E840" s="52"/>
      <c r="F840" s="52"/>
      <c r="G840" s="52"/>
      <c r="H840" s="52"/>
      <c r="I840" s="52"/>
      <c r="J840" s="52"/>
      <c r="K840" s="52"/>
      <c r="L840" s="52"/>
      <c r="M840" s="52"/>
      <c r="N840" s="52"/>
      <c r="O840" s="52"/>
      <c r="P840" s="52"/>
      <c r="Q840" s="52"/>
      <c r="R840" s="52"/>
      <c r="S840" s="52"/>
      <c r="T840" s="52"/>
      <c r="U840" s="52"/>
      <c r="V840" s="52"/>
      <c r="W840" s="52"/>
      <c r="X840" s="52"/>
      <c r="Y840" s="52"/>
      <c r="Z840" s="52"/>
      <c r="AA840" s="52"/>
      <c r="AB840" s="52"/>
      <c r="AC840" s="52"/>
      <c r="AD840" s="52"/>
      <c r="AE840" s="52"/>
      <c r="AF840" s="52"/>
      <c r="AG840" s="52"/>
      <c r="AH840" s="52"/>
      <c r="AI840" s="52"/>
      <c r="AJ840" s="52"/>
      <c r="AK840" s="52"/>
      <c r="AL840" s="52"/>
      <c r="AM840" s="52"/>
      <c r="AN840" s="52"/>
      <c r="AO840" s="52"/>
      <c r="AP840" s="52"/>
      <c r="AQ840" s="52"/>
      <c r="AR840" s="52"/>
      <c r="AS840" s="52"/>
      <c r="AT840" s="52"/>
      <c r="AU840" s="52"/>
      <c r="AV840" s="52"/>
      <c r="AW840" s="52"/>
      <c r="AX840" s="52"/>
      <c r="AY840" s="52"/>
      <c r="AZ840" s="52"/>
      <c r="BA840" s="52"/>
      <c r="BB840" s="52"/>
      <c r="BC840" s="52"/>
      <c r="BD840" s="52"/>
      <c r="BE840" s="52"/>
      <c r="BF840" s="52"/>
      <c r="BG840" s="52"/>
    </row>
    <row r="841" spans="1:59" ht="15.75" customHeight="1">
      <c r="A841" s="58"/>
      <c r="B841" s="52"/>
      <c r="C841" s="52"/>
      <c r="D841" s="52"/>
      <c r="E841" s="52"/>
      <c r="F841" s="52"/>
      <c r="G841" s="52"/>
      <c r="H841" s="52"/>
      <c r="I841" s="52"/>
      <c r="J841" s="52"/>
      <c r="K841" s="52"/>
      <c r="L841" s="52"/>
      <c r="M841" s="52"/>
      <c r="N841" s="52"/>
      <c r="O841" s="52"/>
      <c r="P841" s="52"/>
      <c r="Q841" s="52"/>
      <c r="R841" s="52"/>
      <c r="S841" s="52"/>
      <c r="T841" s="52"/>
      <c r="U841" s="52"/>
      <c r="V841" s="52"/>
      <c r="W841" s="52"/>
      <c r="X841" s="52"/>
      <c r="Y841" s="52"/>
      <c r="Z841" s="52"/>
      <c r="AA841" s="52"/>
      <c r="AB841" s="52"/>
      <c r="AC841" s="52"/>
      <c r="AD841" s="52"/>
      <c r="AE841" s="52"/>
      <c r="AF841" s="52"/>
      <c r="AG841" s="52"/>
      <c r="AH841" s="52"/>
      <c r="AI841" s="52"/>
      <c r="AJ841" s="52"/>
      <c r="AK841" s="52"/>
      <c r="AL841" s="52"/>
      <c r="AM841" s="52"/>
      <c r="AN841" s="52"/>
      <c r="AO841" s="52"/>
      <c r="AP841" s="52"/>
      <c r="AQ841" s="52"/>
      <c r="AR841" s="52"/>
      <c r="AS841" s="52"/>
      <c r="AT841" s="52"/>
      <c r="AU841" s="52"/>
      <c r="AV841" s="52"/>
      <c r="AW841" s="52"/>
      <c r="AX841" s="52"/>
      <c r="AY841" s="52"/>
      <c r="AZ841" s="52"/>
      <c r="BA841" s="52"/>
      <c r="BB841" s="52"/>
      <c r="BC841" s="52"/>
      <c r="BD841" s="52"/>
      <c r="BE841" s="52"/>
      <c r="BF841" s="52"/>
      <c r="BG841" s="52"/>
    </row>
    <row r="842" spans="1:59" ht="15.75" customHeight="1">
      <c r="A842" s="58"/>
      <c r="B842" s="52"/>
      <c r="C842" s="52"/>
      <c r="D842" s="52"/>
      <c r="E842" s="52"/>
      <c r="F842" s="52"/>
      <c r="G842" s="52"/>
      <c r="H842" s="52"/>
      <c r="I842" s="52"/>
      <c r="J842" s="52"/>
      <c r="K842" s="52"/>
      <c r="L842" s="52"/>
      <c r="M842" s="52"/>
      <c r="N842" s="52"/>
      <c r="O842" s="52"/>
      <c r="P842" s="52"/>
      <c r="Q842" s="52"/>
      <c r="R842" s="52"/>
      <c r="S842" s="52"/>
      <c r="T842" s="52"/>
      <c r="U842" s="52"/>
      <c r="V842" s="52"/>
      <c r="W842" s="52"/>
      <c r="X842" s="52"/>
      <c r="Y842" s="52"/>
      <c r="Z842" s="52"/>
      <c r="AA842" s="52"/>
      <c r="AB842" s="52"/>
      <c r="AC842" s="52"/>
      <c r="AD842" s="52"/>
      <c r="AE842" s="52"/>
      <c r="AF842" s="52"/>
      <c r="AG842" s="52"/>
      <c r="AH842" s="52"/>
      <c r="AI842" s="52"/>
      <c r="AJ842" s="52"/>
      <c r="AK842" s="52"/>
      <c r="AL842" s="52"/>
      <c r="AM842" s="52"/>
      <c r="AN842" s="52"/>
      <c r="AO842" s="52"/>
      <c r="AP842" s="52"/>
      <c r="AQ842" s="52"/>
      <c r="AR842" s="52"/>
      <c r="AS842" s="52"/>
      <c r="AT842" s="52"/>
      <c r="AU842" s="52"/>
      <c r="AV842" s="52"/>
      <c r="AW842" s="52"/>
      <c r="AX842" s="52"/>
      <c r="AY842" s="52"/>
      <c r="AZ842" s="52"/>
      <c r="BA842" s="52"/>
      <c r="BB842" s="52"/>
      <c r="BC842" s="52"/>
      <c r="BD842" s="52"/>
      <c r="BE842" s="52"/>
      <c r="BF842" s="52"/>
      <c r="BG842" s="52"/>
    </row>
    <row r="843" spans="1:59" ht="15.75" customHeight="1">
      <c r="A843" s="58"/>
      <c r="B843" s="52"/>
      <c r="C843" s="52"/>
      <c r="D843" s="52"/>
      <c r="E843" s="52"/>
      <c r="F843" s="52"/>
      <c r="G843" s="52"/>
      <c r="H843" s="52"/>
      <c r="I843" s="52"/>
      <c r="J843" s="52"/>
      <c r="K843" s="52"/>
      <c r="L843" s="52"/>
      <c r="M843" s="52"/>
      <c r="N843" s="52"/>
      <c r="O843" s="52"/>
      <c r="P843" s="52"/>
      <c r="Q843" s="52"/>
      <c r="R843" s="52"/>
      <c r="S843" s="52"/>
      <c r="T843" s="52"/>
      <c r="U843" s="52"/>
      <c r="V843" s="52"/>
      <c r="W843" s="52"/>
      <c r="X843" s="52"/>
      <c r="Y843" s="52"/>
      <c r="Z843" s="52"/>
      <c r="AA843" s="52"/>
      <c r="AB843" s="52"/>
      <c r="AC843" s="52"/>
      <c r="AD843" s="52"/>
      <c r="AE843" s="52"/>
      <c r="AF843" s="52"/>
      <c r="AG843" s="52"/>
      <c r="AH843" s="52"/>
      <c r="AI843" s="52"/>
      <c r="AJ843" s="52"/>
      <c r="AK843" s="52"/>
      <c r="AL843" s="52"/>
      <c r="AM843" s="52"/>
      <c r="AN843" s="52"/>
      <c r="AO843" s="52"/>
      <c r="AP843" s="52"/>
      <c r="AQ843" s="52"/>
      <c r="AR843" s="52"/>
      <c r="AS843" s="52"/>
      <c r="AT843" s="52"/>
      <c r="AU843" s="52"/>
      <c r="AV843" s="52"/>
      <c r="AW843" s="52"/>
      <c r="AX843" s="52"/>
      <c r="AY843" s="52"/>
      <c r="AZ843" s="52"/>
      <c r="BA843" s="52"/>
      <c r="BB843" s="52"/>
      <c r="BC843" s="52"/>
      <c r="BD843" s="52"/>
      <c r="BE843" s="52"/>
      <c r="BF843" s="52"/>
      <c r="BG843" s="52"/>
    </row>
    <row r="844" spans="1:59" ht="15.75" customHeight="1">
      <c r="A844" s="58"/>
      <c r="B844" s="52"/>
      <c r="C844" s="52"/>
      <c r="D844" s="52"/>
      <c r="E844" s="52"/>
      <c r="F844" s="52"/>
      <c r="G844" s="52"/>
      <c r="H844" s="52"/>
      <c r="I844" s="52"/>
      <c r="J844" s="52"/>
      <c r="K844" s="52"/>
      <c r="L844" s="52"/>
      <c r="M844" s="52"/>
      <c r="N844" s="52"/>
      <c r="O844" s="52"/>
      <c r="P844" s="52"/>
      <c r="Q844" s="52"/>
      <c r="R844" s="52"/>
      <c r="S844" s="52"/>
      <c r="T844" s="52"/>
      <c r="U844" s="52"/>
      <c r="V844" s="52"/>
      <c r="W844" s="52"/>
      <c r="X844" s="52"/>
      <c r="Y844" s="52"/>
      <c r="Z844" s="52"/>
      <c r="AA844" s="52"/>
      <c r="AB844" s="52"/>
      <c r="AC844" s="52"/>
      <c r="AD844" s="52"/>
      <c r="AE844" s="52"/>
      <c r="AF844" s="52"/>
      <c r="AG844" s="52"/>
      <c r="AH844" s="52"/>
      <c r="AI844" s="52"/>
      <c r="AJ844" s="52"/>
      <c r="AK844" s="52"/>
      <c r="AL844" s="52"/>
      <c r="AM844" s="52"/>
      <c r="AN844" s="52"/>
      <c r="AO844" s="52"/>
      <c r="AP844" s="52"/>
      <c r="AQ844" s="52"/>
      <c r="AR844" s="52"/>
      <c r="AS844" s="52"/>
      <c r="AT844" s="52"/>
      <c r="AU844" s="52"/>
      <c r="AV844" s="52"/>
      <c r="AW844" s="52"/>
      <c r="AX844" s="52"/>
      <c r="AY844" s="52"/>
      <c r="AZ844" s="52"/>
      <c r="BA844" s="52"/>
      <c r="BB844" s="52"/>
      <c r="BC844" s="52"/>
      <c r="BD844" s="52"/>
      <c r="BE844" s="52"/>
      <c r="BF844" s="52"/>
      <c r="BG844" s="52"/>
    </row>
    <row r="845" spans="1:59" ht="15.75" customHeight="1">
      <c r="A845" s="58"/>
      <c r="B845" s="52"/>
      <c r="C845" s="52"/>
      <c r="D845" s="52"/>
      <c r="E845" s="52"/>
      <c r="F845" s="52"/>
      <c r="G845" s="52"/>
      <c r="H845" s="52"/>
      <c r="I845" s="52"/>
      <c r="J845" s="52"/>
      <c r="K845" s="52"/>
      <c r="L845" s="52"/>
      <c r="M845" s="52"/>
      <c r="N845" s="52"/>
      <c r="O845" s="52"/>
      <c r="P845" s="52"/>
      <c r="Q845" s="52"/>
      <c r="R845" s="52"/>
      <c r="S845" s="52"/>
      <c r="T845" s="52"/>
      <c r="U845" s="52"/>
      <c r="V845" s="52"/>
      <c r="W845" s="52"/>
      <c r="X845" s="52"/>
      <c r="Y845" s="52"/>
      <c r="Z845" s="52"/>
      <c r="AA845" s="52"/>
      <c r="AB845" s="52"/>
      <c r="AC845" s="52"/>
      <c r="AD845" s="52"/>
      <c r="AE845" s="52"/>
      <c r="AF845" s="52"/>
      <c r="AG845" s="52"/>
      <c r="AH845" s="52"/>
      <c r="AI845" s="52"/>
      <c r="AJ845" s="52"/>
      <c r="AK845" s="52"/>
      <c r="AL845" s="52"/>
      <c r="AM845" s="52"/>
      <c r="AN845" s="52"/>
      <c r="AO845" s="52"/>
      <c r="AP845" s="52"/>
      <c r="AQ845" s="52"/>
      <c r="AR845" s="52"/>
      <c r="AS845" s="52"/>
      <c r="AT845" s="52"/>
      <c r="AU845" s="52"/>
      <c r="AV845" s="52"/>
      <c r="AW845" s="52"/>
      <c r="AX845" s="52"/>
      <c r="AY845" s="52"/>
      <c r="AZ845" s="52"/>
      <c r="BA845" s="52"/>
      <c r="BB845" s="52"/>
      <c r="BC845" s="52"/>
      <c r="BD845" s="52"/>
      <c r="BE845" s="52"/>
      <c r="BF845" s="52"/>
      <c r="BG845" s="52"/>
    </row>
    <row r="846" spans="1:59" ht="15.75" customHeight="1">
      <c r="A846" s="58"/>
      <c r="B846" s="52"/>
      <c r="C846" s="52"/>
      <c r="D846" s="52"/>
      <c r="E846" s="52"/>
      <c r="F846" s="52"/>
      <c r="G846" s="52"/>
      <c r="H846" s="52"/>
      <c r="I846" s="52"/>
      <c r="J846" s="52"/>
      <c r="K846" s="52"/>
      <c r="L846" s="52"/>
      <c r="M846" s="52"/>
      <c r="N846" s="52"/>
      <c r="O846" s="52"/>
      <c r="P846" s="52"/>
      <c r="Q846" s="52"/>
      <c r="R846" s="52"/>
      <c r="S846" s="52"/>
      <c r="T846" s="52"/>
      <c r="U846" s="52"/>
      <c r="V846" s="52"/>
      <c r="W846" s="52"/>
      <c r="X846" s="52"/>
      <c r="Y846" s="52"/>
      <c r="Z846" s="52"/>
      <c r="AA846" s="52"/>
      <c r="AB846" s="52"/>
      <c r="AC846" s="52"/>
      <c r="AD846" s="52"/>
      <c r="AE846" s="52"/>
      <c r="AF846" s="52"/>
      <c r="AG846" s="52"/>
      <c r="AH846" s="52"/>
      <c r="AI846" s="52"/>
      <c r="AJ846" s="52"/>
      <c r="AK846" s="52"/>
      <c r="AL846" s="52"/>
      <c r="AM846" s="52"/>
      <c r="AN846" s="52"/>
      <c r="AO846" s="52"/>
      <c r="AP846" s="52"/>
      <c r="AQ846" s="52"/>
      <c r="AR846" s="52"/>
      <c r="AS846" s="52"/>
      <c r="AT846" s="52"/>
      <c r="AU846" s="52"/>
      <c r="AV846" s="52"/>
      <c r="AW846" s="52"/>
      <c r="AX846" s="52"/>
      <c r="AY846" s="52"/>
      <c r="AZ846" s="52"/>
      <c r="BA846" s="52"/>
      <c r="BB846" s="52"/>
      <c r="BC846" s="52"/>
      <c r="BD846" s="52"/>
      <c r="BE846" s="52"/>
      <c r="BF846" s="52"/>
      <c r="BG846" s="52"/>
    </row>
    <row r="847" spans="1:59" ht="15.75" customHeight="1">
      <c r="A847" s="58"/>
      <c r="B847" s="52"/>
      <c r="C847" s="52"/>
      <c r="D847" s="52"/>
      <c r="E847" s="52"/>
      <c r="F847" s="52"/>
      <c r="G847" s="52"/>
      <c r="H847" s="52"/>
      <c r="I847" s="52"/>
      <c r="J847" s="52"/>
      <c r="K847" s="52"/>
      <c r="L847" s="52"/>
      <c r="M847" s="52"/>
      <c r="N847" s="52"/>
      <c r="O847" s="52"/>
      <c r="P847" s="52"/>
      <c r="Q847" s="52"/>
      <c r="R847" s="52"/>
      <c r="S847" s="52"/>
      <c r="T847" s="52"/>
      <c r="U847" s="52"/>
      <c r="V847" s="52"/>
      <c r="W847" s="52"/>
      <c r="X847" s="52"/>
      <c r="Y847" s="52"/>
      <c r="Z847" s="52"/>
      <c r="AA847" s="52"/>
      <c r="AB847" s="52"/>
      <c r="AC847" s="52"/>
      <c r="AD847" s="52"/>
      <c r="AE847" s="52"/>
      <c r="AF847" s="52"/>
      <c r="AG847" s="52"/>
      <c r="AH847" s="52"/>
      <c r="AI847" s="52"/>
      <c r="AJ847" s="52"/>
      <c r="AK847" s="52"/>
      <c r="AL847" s="52"/>
      <c r="AM847" s="52"/>
      <c r="AN847" s="52"/>
      <c r="AO847" s="52"/>
      <c r="AP847" s="52"/>
      <c r="AQ847" s="52"/>
      <c r="AR847" s="52"/>
      <c r="AS847" s="52"/>
      <c r="AT847" s="52"/>
      <c r="AU847" s="52"/>
      <c r="AV847" s="52"/>
      <c r="AW847" s="52"/>
      <c r="AX847" s="52"/>
      <c r="AY847" s="52"/>
      <c r="AZ847" s="52"/>
      <c r="BA847" s="52"/>
      <c r="BB847" s="52"/>
      <c r="BC847" s="52"/>
      <c r="BD847" s="52"/>
      <c r="BE847" s="52"/>
      <c r="BF847" s="52"/>
      <c r="BG847" s="52"/>
    </row>
    <row r="848" spans="1:59" ht="15.75" customHeight="1">
      <c r="A848" s="58"/>
      <c r="B848" s="52"/>
      <c r="C848" s="52"/>
      <c r="D848" s="52"/>
      <c r="E848" s="52"/>
      <c r="F848" s="52"/>
      <c r="G848" s="52"/>
      <c r="H848" s="52"/>
      <c r="I848" s="52"/>
      <c r="J848" s="52"/>
      <c r="K848" s="52"/>
      <c r="L848" s="52"/>
      <c r="M848" s="52"/>
      <c r="N848" s="52"/>
      <c r="O848" s="52"/>
      <c r="P848" s="52"/>
      <c r="Q848" s="52"/>
      <c r="R848" s="52"/>
      <c r="S848" s="52"/>
      <c r="T848" s="52"/>
      <c r="U848" s="52"/>
      <c r="V848" s="52"/>
      <c r="W848" s="52"/>
      <c r="X848" s="52"/>
      <c r="Y848" s="52"/>
      <c r="Z848" s="52"/>
      <c r="AA848" s="52"/>
      <c r="AB848" s="52"/>
      <c r="AC848" s="52"/>
      <c r="AD848" s="52"/>
      <c r="AE848" s="52"/>
      <c r="AF848" s="52"/>
      <c r="AG848" s="52"/>
      <c r="AH848" s="52"/>
      <c r="AI848" s="52"/>
      <c r="AJ848" s="52"/>
      <c r="AK848" s="52"/>
      <c r="AL848" s="52"/>
      <c r="AM848" s="52"/>
      <c r="AN848" s="52"/>
      <c r="AO848" s="52"/>
      <c r="AP848" s="52"/>
      <c r="AQ848" s="52"/>
      <c r="AR848" s="52"/>
      <c r="AS848" s="52"/>
      <c r="AT848" s="52"/>
      <c r="AU848" s="52"/>
      <c r="AV848" s="52"/>
      <c r="AW848" s="52"/>
      <c r="AX848" s="52"/>
      <c r="AY848" s="52"/>
      <c r="AZ848" s="52"/>
      <c r="BA848" s="52"/>
      <c r="BB848" s="52"/>
      <c r="BC848" s="52"/>
      <c r="BD848" s="52"/>
      <c r="BE848" s="52"/>
      <c r="BF848" s="52"/>
      <c r="BG848" s="52"/>
    </row>
    <row r="849" spans="1:59" ht="15.75" customHeight="1">
      <c r="A849" s="58"/>
      <c r="B849" s="52"/>
      <c r="C849" s="52"/>
      <c r="D849" s="52"/>
      <c r="E849" s="52"/>
      <c r="F849" s="52"/>
      <c r="G849" s="52"/>
      <c r="H849" s="52"/>
      <c r="I849" s="52"/>
      <c r="J849" s="52"/>
      <c r="K849" s="52"/>
      <c r="L849" s="52"/>
      <c r="M849" s="52"/>
      <c r="N849" s="52"/>
      <c r="O849" s="52"/>
      <c r="P849" s="52"/>
      <c r="Q849" s="52"/>
      <c r="R849" s="52"/>
      <c r="S849" s="52"/>
      <c r="T849" s="52"/>
      <c r="U849" s="52"/>
      <c r="V849" s="52"/>
      <c r="W849" s="52"/>
      <c r="X849" s="52"/>
      <c r="Y849" s="52"/>
      <c r="Z849" s="52"/>
      <c r="AA849" s="52"/>
      <c r="AB849" s="52"/>
      <c r="AC849" s="52"/>
      <c r="AD849" s="52"/>
      <c r="AE849" s="52"/>
      <c r="AF849" s="52"/>
      <c r="AG849" s="52"/>
      <c r="AH849" s="52"/>
      <c r="AI849" s="52"/>
      <c r="AJ849" s="52"/>
      <c r="AK849" s="52"/>
      <c r="AL849" s="52"/>
      <c r="AM849" s="52"/>
      <c r="AN849" s="52"/>
      <c r="AO849" s="52"/>
      <c r="AP849" s="52"/>
      <c r="AQ849" s="52"/>
      <c r="AR849" s="52"/>
      <c r="AS849" s="52"/>
      <c r="AT849" s="52"/>
      <c r="AU849" s="52"/>
      <c r="AV849" s="52"/>
      <c r="AW849" s="52"/>
      <c r="AX849" s="52"/>
      <c r="AY849" s="52"/>
      <c r="AZ849" s="52"/>
      <c r="BA849" s="52"/>
      <c r="BB849" s="52"/>
      <c r="BC849" s="52"/>
      <c r="BD849" s="52"/>
      <c r="BE849" s="52"/>
      <c r="BF849" s="52"/>
      <c r="BG849" s="52"/>
    </row>
    <row r="850" spans="1:59" ht="15.75" customHeight="1">
      <c r="A850" s="58"/>
      <c r="B850" s="52"/>
      <c r="C850" s="52"/>
      <c r="D850" s="52"/>
      <c r="E850" s="52"/>
      <c r="F850" s="52"/>
      <c r="G850" s="52"/>
      <c r="H850" s="52"/>
      <c r="I850" s="52"/>
      <c r="J850" s="52"/>
      <c r="K850" s="52"/>
      <c r="L850" s="52"/>
      <c r="M850" s="52"/>
      <c r="N850" s="52"/>
      <c r="O850" s="52"/>
      <c r="P850" s="52"/>
      <c r="Q850" s="52"/>
      <c r="R850" s="52"/>
      <c r="S850" s="52"/>
      <c r="T850" s="52"/>
      <c r="U850" s="52"/>
      <c r="V850" s="52"/>
      <c r="W850" s="52"/>
      <c r="X850" s="52"/>
      <c r="Y850" s="52"/>
      <c r="Z850" s="52"/>
      <c r="AA850" s="52"/>
      <c r="AB850" s="52"/>
      <c r="AC850" s="52"/>
      <c r="AD850" s="52"/>
      <c r="AE850" s="52"/>
      <c r="AF850" s="52"/>
      <c r="AG850" s="52"/>
      <c r="AH850" s="52"/>
      <c r="AI850" s="52"/>
      <c r="AJ850" s="52"/>
      <c r="AK850" s="52"/>
      <c r="AL850" s="52"/>
      <c r="AM850" s="52"/>
      <c r="AN850" s="52"/>
      <c r="AO850" s="52"/>
      <c r="AP850" s="52"/>
      <c r="AQ850" s="52"/>
      <c r="AR850" s="52"/>
      <c r="AS850" s="52"/>
      <c r="AT850" s="52"/>
      <c r="AU850" s="52"/>
      <c r="AV850" s="52"/>
      <c r="AW850" s="52"/>
      <c r="AX850" s="52"/>
      <c r="AY850" s="52"/>
      <c r="AZ850" s="52"/>
      <c r="BA850" s="52"/>
      <c r="BB850" s="52"/>
      <c r="BC850" s="52"/>
      <c r="BD850" s="52"/>
      <c r="BE850" s="52"/>
      <c r="BF850" s="52"/>
      <c r="BG850" s="52"/>
    </row>
    <row r="851" spans="1:59" ht="15.75" customHeight="1">
      <c r="A851" s="58"/>
      <c r="B851" s="52"/>
      <c r="C851" s="52"/>
      <c r="D851" s="52"/>
      <c r="E851" s="52"/>
      <c r="F851" s="52"/>
      <c r="G851" s="52"/>
      <c r="H851" s="52"/>
      <c r="I851" s="52"/>
      <c r="J851" s="52"/>
      <c r="K851" s="52"/>
      <c r="L851" s="52"/>
      <c r="M851" s="52"/>
      <c r="N851" s="52"/>
      <c r="O851" s="52"/>
      <c r="P851" s="52"/>
      <c r="Q851" s="52"/>
      <c r="R851" s="52"/>
      <c r="S851" s="52"/>
      <c r="T851" s="52"/>
      <c r="U851" s="52"/>
      <c r="V851" s="52"/>
      <c r="W851" s="52"/>
      <c r="X851" s="52"/>
      <c r="Y851" s="52"/>
      <c r="Z851" s="52"/>
      <c r="AA851" s="52"/>
      <c r="AB851" s="52"/>
      <c r="AC851" s="52"/>
      <c r="AD851" s="52"/>
      <c r="AE851" s="52"/>
      <c r="AF851" s="52"/>
      <c r="AG851" s="52"/>
      <c r="AH851" s="52"/>
      <c r="AI851" s="52"/>
      <c r="AJ851" s="52"/>
      <c r="AK851" s="52"/>
      <c r="AL851" s="52"/>
      <c r="AM851" s="52"/>
      <c r="AN851" s="52"/>
      <c r="AO851" s="52"/>
      <c r="AP851" s="52"/>
      <c r="AQ851" s="52"/>
      <c r="AR851" s="52"/>
      <c r="AS851" s="52"/>
      <c r="AT851" s="52"/>
      <c r="AU851" s="52"/>
      <c r="AV851" s="52"/>
      <c r="AW851" s="52"/>
      <c r="AX851" s="52"/>
      <c r="AY851" s="52"/>
      <c r="AZ851" s="52"/>
      <c r="BA851" s="52"/>
      <c r="BB851" s="52"/>
      <c r="BC851" s="52"/>
      <c r="BD851" s="52"/>
      <c r="BE851" s="52"/>
      <c r="BF851" s="52"/>
      <c r="BG851" s="52"/>
    </row>
    <row r="852" spans="1:59" ht="15.75" customHeight="1">
      <c r="A852" s="58"/>
      <c r="B852" s="52"/>
      <c r="C852" s="52"/>
      <c r="D852" s="52"/>
      <c r="E852" s="52"/>
      <c r="F852" s="52"/>
      <c r="G852" s="52"/>
      <c r="H852" s="52"/>
      <c r="I852" s="52"/>
      <c r="J852" s="52"/>
      <c r="K852" s="52"/>
      <c r="L852" s="52"/>
      <c r="M852" s="52"/>
      <c r="N852" s="52"/>
      <c r="O852" s="52"/>
      <c r="P852" s="52"/>
      <c r="Q852" s="52"/>
      <c r="R852" s="52"/>
      <c r="S852" s="52"/>
      <c r="T852" s="52"/>
      <c r="U852" s="52"/>
      <c r="V852" s="52"/>
      <c r="W852" s="52"/>
      <c r="X852" s="52"/>
      <c r="Y852" s="52"/>
      <c r="Z852" s="52"/>
      <c r="AA852" s="52"/>
      <c r="AB852" s="52"/>
      <c r="AC852" s="52"/>
      <c r="AD852" s="52"/>
      <c r="AE852" s="52"/>
      <c r="AF852" s="52"/>
      <c r="AG852" s="52"/>
      <c r="AH852" s="52"/>
      <c r="AI852" s="52"/>
      <c r="AJ852" s="52"/>
      <c r="AK852" s="52"/>
      <c r="AL852" s="52"/>
      <c r="AM852" s="52"/>
      <c r="AN852" s="52"/>
      <c r="AO852" s="52"/>
      <c r="AP852" s="52"/>
      <c r="AQ852" s="52"/>
      <c r="AR852" s="52"/>
      <c r="AS852" s="52"/>
      <c r="AT852" s="52"/>
      <c r="AU852" s="52"/>
      <c r="AV852" s="52"/>
      <c r="AW852" s="52"/>
      <c r="AX852" s="52"/>
      <c r="AY852" s="52"/>
      <c r="AZ852" s="52"/>
      <c r="BA852" s="52"/>
      <c r="BB852" s="52"/>
      <c r="BC852" s="52"/>
      <c r="BD852" s="52"/>
      <c r="BE852" s="52"/>
      <c r="BF852" s="52"/>
      <c r="BG852" s="52"/>
    </row>
    <row r="853" spans="1:59" ht="15.75" customHeight="1">
      <c r="A853" s="58"/>
      <c r="B853" s="52"/>
      <c r="C853" s="52"/>
      <c r="D853" s="52"/>
      <c r="E853" s="52"/>
      <c r="F853" s="52"/>
      <c r="G853" s="52"/>
      <c r="H853" s="52"/>
      <c r="I853" s="52"/>
      <c r="J853" s="52"/>
      <c r="K853" s="52"/>
      <c r="L853" s="52"/>
      <c r="M853" s="52"/>
      <c r="N853" s="52"/>
      <c r="O853" s="52"/>
      <c r="P853" s="52"/>
      <c r="Q853" s="52"/>
      <c r="R853" s="52"/>
      <c r="S853" s="52"/>
      <c r="T853" s="52"/>
      <c r="U853" s="52"/>
      <c r="V853" s="52"/>
      <c r="W853" s="52"/>
      <c r="X853" s="52"/>
      <c r="Y853" s="52"/>
      <c r="Z853" s="52"/>
      <c r="AA853" s="52"/>
      <c r="AB853" s="52"/>
      <c r="AC853" s="52"/>
      <c r="AD853" s="52"/>
      <c r="AE853" s="52"/>
      <c r="AF853" s="52"/>
      <c r="AG853" s="52"/>
      <c r="AH853" s="52"/>
      <c r="AI853" s="52"/>
      <c r="AJ853" s="52"/>
      <c r="AK853" s="52"/>
      <c r="AL853" s="52"/>
      <c r="AM853" s="52"/>
      <c r="AN853" s="52"/>
      <c r="AO853" s="52"/>
      <c r="AP853" s="52"/>
      <c r="AQ853" s="52"/>
      <c r="AR853" s="52"/>
      <c r="AS853" s="52"/>
      <c r="AT853" s="52"/>
      <c r="AU853" s="52"/>
      <c r="AV853" s="52"/>
      <c r="AW853" s="52"/>
      <c r="AX853" s="52"/>
      <c r="AY853" s="52"/>
      <c r="AZ853" s="52"/>
      <c r="BA853" s="52"/>
      <c r="BB853" s="52"/>
      <c r="BC853" s="52"/>
      <c r="BD853" s="52"/>
      <c r="BE853" s="52"/>
      <c r="BF853" s="52"/>
      <c r="BG853" s="52"/>
    </row>
    <row r="854" spans="1:59" ht="15.75" customHeight="1">
      <c r="A854" s="58"/>
      <c r="B854" s="52"/>
      <c r="C854" s="52"/>
      <c r="D854" s="52"/>
      <c r="E854" s="52"/>
      <c r="F854" s="52"/>
      <c r="G854" s="52"/>
      <c r="H854" s="52"/>
      <c r="I854" s="52"/>
      <c r="J854" s="52"/>
      <c r="K854" s="52"/>
      <c r="L854" s="52"/>
      <c r="M854" s="52"/>
      <c r="N854" s="52"/>
      <c r="O854" s="52"/>
      <c r="P854" s="52"/>
      <c r="Q854" s="52"/>
      <c r="R854" s="52"/>
      <c r="S854" s="52"/>
      <c r="T854" s="52"/>
      <c r="U854" s="52"/>
      <c r="V854" s="52"/>
      <c r="W854" s="52"/>
      <c r="X854" s="52"/>
      <c r="Y854" s="52"/>
      <c r="Z854" s="52"/>
      <c r="AA854" s="52"/>
      <c r="AB854" s="52"/>
      <c r="AC854" s="52"/>
      <c r="AD854" s="52"/>
      <c r="AE854" s="52"/>
      <c r="AF854" s="52"/>
      <c r="AG854" s="52"/>
      <c r="AH854" s="52"/>
      <c r="AI854" s="52"/>
      <c r="AJ854" s="52"/>
      <c r="AK854" s="52"/>
      <c r="AL854" s="52"/>
      <c r="AM854" s="52"/>
      <c r="AN854" s="52"/>
      <c r="AO854" s="52"/>
      <c r="AP854" s="52"/>
      <c r="AQ854" s="52"/>
      <c r="AR854" s="52"/>
      <c r="AS854" s="52"/>
      <c r="AT854" s="52"/>
      <c r="AU854" s="52"/>
      <c r="AV854" s="52"/>
      <c r="AW854" s="52"/>
      <c r="AX854" s="52"/>
      <c r="AY854" s="52"/>
      <c r="AZ854" s="52"/>
      <c r="BA854" s="52"/>
      <c r="BB854" s="52"/>
      <c r="BC854" s="52"/>
      <c r="BD854" s="52"/>
      <c r="BE854" s="52"/>
      <c r="BF854" s="52"/>
      <c r="BG854" s="52"/>
    </row>
    <row r="855" spans="1:59" ht="15.75" customHeight="1">
      <c r="A855" s="58"/>
      <c r="B855" s="52"/>
      <c r="C855" s="52"/>
      <c r="D855" s="52"/>
      <c r="E855" s="52"/>
      <c r="F855" s="52"/>
      <c r="G855" s="52"/>
      <c r="H855" s="52"/>
      <c r="I855" s="52"/>
      <c r="J855" s="52"/>
      <c r="K855" s="52"/>
      <c r="L855" s="52"/>
      <c r="M855" s="52"/>
      <c r="N855" s="52"/>
      <c r="O855" s="52"/>
      <c r="P855" s="52"/>
      <c r="Q855" s="52"/>
      <c r="R855" s="52"/>
      <c r="S855" s="52"/>
      <c r="T855" s="52"/>
      <c r="U855" s="52"/>
      <c r="V855" s="52"/>
      <c r="W855" s="52"/>
      <c r="X855" s="52"/>
      <c r="Y855" s="52"/>
      <c r="Z855" s="52"/>
      <c r="AA855" s="52"/>
      <c r="AB855" s="52"/>
      <c r="AC855" s="52"/>
      <c r="AD855" s="52"/>
      <c r="AE855" s="52"/>
      <c r="AF855" s="52"/>
      <c r="AG855" s="52"/>
      <c r="AH855" s="52"/>
      <c r="AI855" s="52"/>
      <c r="AJ855" s="52"/>
      <c r="AK855" s="52"/>
      <c r="AL855" s="52"/>
      <c r="AM855" s="52"/>
      <c r="AN855" s="52"/>
      <c r="AO855" s="52"/>
      <c r="AP855" s="52"/>
      <c r="AQ855" s="52"/>
      <c r="AR855" s="52"/>
      <c r="AS855" s="52"/>
      <c r="AT855" s="52"/>
      <c r="AU855" s="52"/>
      <c r="AV855" s="52"/>
      <c r="AW855" s="52"/>
      <c r="AX855" s="52"/>
      <c r="AY855" s="52"/>
      <c r="AZ855" s="52"/>
      <c r="BA855" s="52"/>
      <c r="BB855" s="52"/>
      <c r="BC855" s="52"/>
      <c r="BD855" s="52"/>
      <c r="BE855" s="52"/>
      <c r="BF855" s="52"/>
      <c r="BG855" s="52"/>
    </row>
    <row r="856" spans="1:59" ht="15.75" customHeight="1">
      <c r="A856" s="58"/>
      <c r="B856" s="52"/>
      <c r="C856" s="52"/>
      <c r="D856" s="52"/>
      <c r="E856" s="52"/>
      <c r="F856" s="52"/>
      <c r="G856" s="52"/>
      <c r="H856" s="52"/>
      <c r="I856" s="52"/>
      <c r="J856" s="52"/>
      <c r="K856" s="52"/>
      <c r="L856" s="52"/>
      <c r="M856" s="52"/>
      <c r="N856" s="52"/>
      <c r="O856" s="52"/>
      <c r="P856" s="52"/>
      <c r="Q856" s="52"/>
      <c r="R856" s="52"/>
      <c r="S856" s="52"/>
      <c r="T856" s="52"/>
      <c r="U856" s="52"/>
      <c r="V856" s="52"/>
      <c r="W856" s="52"/>
      <c r="X856" s="52"/>
      <c r="Y856" s="52"/>
      <c r="Z856" s="52"/>
      <c r="AA856" s="52"/>
      <c r="AB856" s="52"/>
      <c r="AC856" s="52"/>
      <c r="AD856" s="52"/>
      <c r="AE856" s="52"/>
      <c r="AF856" s="52"/>
      <c r="AG856" s="52"/>
      <c r="AH856" s="52"/>
      <c r="AI856" s="52"/>
      <c r="AJ856" s="52"/>
      <c r="AK856" s="52"/>
      <c r="AL856" s="52"/>
      <c r="AM856" s="52"/>
      <c r="AN856" s="52"/>
      <c r="AO856" s="52"/>
      <c r="AP856" s="52"/>
      <c r="AQ856" s="52"/>
      <c r="AR856" s="52"/>
      <c r="AS856" s="52"/>
      <c r="AT856" s="52"/>
      <c r="AU856" s="52"/>
      <c r="AV856" s="52"/>
      <c r="AW856" s="52"/>
      <c r="AX856" s="52"/>
      <c r="AY856" s="52"/>
      <c r="AZ856" s="52"/>
      <c r="BA856" s="52"/>
      <c r="BB856" s="52"/>
      <c r="BC856" s="52"/>
      <c r="BD856" s="52"/>
      <c r="BE856" s="52"/>
      <c r="BF856" s="52"/>
      <c r="BG856" s="52"/>
    </row>
    <row r="857" spans="1:59" ht="15.75" customHeight="1">
      <c r="A857" s="58"/>
      <c r="B857" s="52"/>
      <c r="C857" s="52"/>
      <c r="D857" s="52"/>
      <c r="E857" s="52"/>
      <c r="F857" s="52"/>
      <c r="G857" s="52"/>
      <c r="H857" s="52"/>
      <c r="I857" s="52"/>
      <c r="J857" s="52"/>
      <c r="K857" s="52"/>
      <c r="L857" s="52"/>
      <c r="M857" s="52"/>
      <c r="N857" s="52"/>
      <c r="O857" s="52"/>
      <c r="P857" s="52"/>
      <c r="Q857" s="52"/>
      <c r="R857" s="52"/>
      <c r="S857" s="52"/>
      <c r="T857" s="52"/>
      <c r="U857" s="52"/>
      <c r="V857" s="52"/>
      <c r="W857" s="52"/>
      <c r="X857" s="52"/>
      <c r="Y857" s="52"/>
      <c r="Z857" s="52"/>
      <c r="AA857" s="52"/>
      <c r="AB857" s="52"/>
      <c r="AC857" s="52"/>
      <c r="AD857" s="52"/>
      <c r="AE857" s="52"/>
      <c r="AF857" s="52"/>
      <c r="AG857" s="52"/>
      <c r="AH857" s="52"/>
      <c r="AI857" s="52"/>
      <c r="AJ857" s="52"/>
      <c r="AK857" s="52"/>
      <c r="AL857" s="52"/>
      <c r="AM857" s="52"/>
      <c r="AN857" s="52"/>
      <c r="AO857" s="52"/>
      <c r="AP857" s="52"/>
      <c r="AQ857" s="52"/>
      <c r="AR857" s="52"/>
      <c r="AS857" s="52"/>
      <c r="AT857" s="52"/>
      <c r="AU857" s="52"/>
      <c r="AV857" s="52"/>
      <c r="AW857" s="52"/>
      <c r="AX857" s="52"/>
      <c r="AY857" s="52"/>
      <c r="AZ857" s="52"/>
      <c r="BA857" s="52"/>
      <c r="BB857" s="52"/>
      <c r="BC857" s="52"/>
      <c r="BD857" s="52"/>
      <c r="BE857" s="52"/>
      <c r="BF857" s="52"/>
      <c r="BG857" s="52"/>
    </row>
    <row r="858" spans="1:59" ht="15.75" customHeight="1">
      <c r="A858" s="58"/>
      <c r="B858" s="52"/>
      <c r="C858" s="52"/>
      <c r="D858" s="52"/>
      <c r="E858" s="52"/>
      <c r="F858" s="52"/>
      <c r="G858" s="52"/>
      <c r="H858" s="52"/>
      <c r="I858" s="52"/>
      <c r="J858" s="52"/>
      <c r="K858" s="52"/>
      <c r="L858" s="52"/>
      <c r="M858" s="52"/>
      <c r="N858" s="52"/>
      <c r="O858" s="52"/>
      <c r="P858" s="52"/>
      <c r="Q858" s="52"/>
      <c r="R858" s="52"/>
      <c r="S858" s="52"/>
      <c r="T858" s="52"/>
      <c r="U858" s="52"/>
      <c r="V858" s="52"/>
      <c r="W858" s="52"/>
      <c r="X858" s="52"/>
      <c r="Y858" s="52"/>
      <c r="Z858" s="52"/>
      <c r="AA858" s="52"/>
      <c r="AB858" s="52"/>
      <c r="AC858" s="52"/>
      <c r="AD858" s="52"/>
      <c r="AE858" s="52"/>
      <c r="AF858" s="52"/>
      <c r="AG858" s="52"/>
      <c r="AH858" s="52"/>
      <c r="AI858" s="52"/>
      <c r="AJ858" s="52"/>
      <c r="AK858" s="52"/>
      <c r="AL858" s="52"/>
      <c r="AM858" s="52"/>
      <c r="AN858" s="52"/>
      <c r="AO858" s="52"/>
      <c r="AP858" s="52"/>
      <c r="AQ858" s="52"/>
      <c r="AR858" s="52"/>
      <c r="AS858" s="52"/>
      <c r="AT858" s="52"/>
      <c r="AU858" s="52"/>
      <c r="AV858" s="52"/>
      <c r="AW858" s="52"/>
      <c r="AX858" s="52"/>
      <c r="AY858" s="52"/>
      <c r="AZ858" s="52"/>
      <c r="BA858" s="52"/>
      <c r="BB858" s="52"/>
      <c r="BC858" s="52"/>
      <c r="BD858" s="52"/>
      <c r="BE858" s="52"/>
      <c r="BF858" s="52"/>
      <c r="BG858" s="52"/>
    </row>
    <row r="859" spans="1:59" ht="15.75" customHeight="1">
      <c r="A859" s="58"/>
      <c r="B859" s="52"/>
      <c r="C859" s="52"/>
      <c r="D859" s="52"/>
      <c r="E859" s="52"/>
      <c r="F859" s="52"/>
      <c r="G859" s="52"/>
      <c r="H859" s="52"/>
      <c r="I859" s="52"/>
      <c r="J859" s="52"/>
      <c r="K859" s="52"/>
      <c r="L859" s="52"/>
      <c r="M859" s="52"/>
      <c r="N859" s="52"/>
      <c r="O859" s="52"/>
      <c r="P859" s="52"/>
      <c r="Q859" s="52"/>
      <c r="R859" s="52"/>
      <c r="S859" s="52"/>
      <c r="T859" s="52"/>
      <c r="U859" s="52"/>
      <c r="V859" s="52"/>
      <c r="W859" s="52"/>
      <c r="X859" s="52"/>
      <c r="Y859" s="52"/>
      <c r="Z859" s="52"/>
      <c r="AA859" s="52"/>
      <c r="AB859" s="52"/>
      <c r="AC859" s="52"/>
      <c r="AD859" s="52"/>
      <c r="AE859" s="52"/>
      <c r="AF859" s="52"/>
      <c r="AG859" s="52"/>
      <c r="AH859" s="52"/>
      <c r="AI859" s="52"/>
      <c r="AJ859" s="52"/>
      <c r="AK859" s="52"/>
      <c r="AL859" s="52"/>
      <c r="AM859" s="52"/>
      <c r="AN859" s="52"/>
      <c r="AO859" s="52"/>
      <c r="AP859" s="52"/>
      <c r="AQ859" s="52"/>
      <c r="AR859" s="52"/>
      <c r="AS859" s="52"/>
      <c r="AT859" s="52"/>
      <c r="AU859" s="52"/>
      <c r="AV859" s="52"/>
      <c r="AW859" s="52"/>
      <c r="AX859" s="52"/>
      <c r="AY859" s="52"/>
      <c r="AZ859" s="52"/>
      <c r="BA859" s="52"/>
      <c r="BB859" s="52"/>
      <c r="BC859" s="52"/>
      <c r="BD859" s="52"/>
      <c r="BE859" s="52"/>
      <c r="BF859" s="52"/>
      <c r="BG859" s="52"/>
    </row>
    <row r="860" spans="1:59" ht="15.75" customHeight="1">
      <c r="A860" s="58"/>
      <c r="B860" s="52"/>
      <c r="C860" s="52"/>
      <c r="D860" s="52"/>
      <c r="E860" s="52"/>
      <c r="F860" s="52"/>
      <c r="G860" s="52"/>
      <c r="H860" s="52"/>
      <c r="I860" s="52"/>
      <c r="J860" s="52"/>
      <c r="K860" s="52"/>
      <c r="L860" s="52"/>
      <c r="M860" s="52"/>
      <c r="N860" s="52"/>
      <c r="O860" s="52"/>
      <c r="P860" s="52"/>
      <c r="Q860" s="52"/>
      <c r="R860" s="52"/>
      <c r="S860" s="52"/>
      <c r="T860" s="52"/>
      <c r="U860" s="52"/>
      <c r="V860" s="52"/>
      <c r="W860" s="52"/>
      <c r="X860" s="52"/>
      <c r="Y860" s="52"/>
      <c r="Z860" s="52"/>
      <c r="AA860" s="52"/>
      <c r="AB860" s="52"/>
      <c r="AC860" s="52"/>
      <c r="AD860" s="52"/>
      <c r="AE860" s="52"/>
      <c r="AF860" s="52"/>
      <c r="AG860" s="52"/>
      <c r="AH860" s="52"/>
      <c r="AI860" s="52"/>
      <c r="AJ860" s="52"/>
      <c r="AK860" s="52"/>
      <c r="AL860" s="52"/>
      <c r="AM860" s="52"/>
      <c r="AN860" s="52"/>
      <c r="AO860" s="52"/>
      <c r="AP860" s="52"/>
      <c r="AQ860" s="52"/>
      <c r="AR860" s="52"/>
      <c r="AS860" s="52"/>
      <c r="AT860" s="52"/>
      <c r="AU860" s="52"/>
      <c r="AV860" s="52"/>
      <c r="AW860" s="52"/>
      <c r="AX860" s="52"/>
      <c r="AY860" s="52"/>
      <c r="AZ860" s="52"/>
      <c r="BA860" s="52"/>
      <c r="BB860" s="52"/>
      <c r="BC860" s="52"/>
      <c r="BD860" s="52"/>
      <c r="BE860" s="52"/>
      <c r="BF860" s="52"/>
      <c r="BG860" s="52"/>
    </row>
    <row r="861" spans="1:59" ht="15.75" customHeight="1">
      <c r="A861" s="58"/>
      <c r="B861" s="52"/>
      <c r="C861" s="52"/>
      <c r="D861" s="52"/>
      <c r="E861" s="52"/>
      <c r="F861" s="52"/>
      <c r="G861" s="52"/>
      <c r="H861" s="52"/>
      <c r="I861" s="52"/>
      <c r="J861" s="52"/>
      <c r="K861" s="52"/>
      <c r="L861" s="52"/>
      <c r="M861" s="52"/>
      <c r="N861" s="52"/>
      <c r="O861" s="52"/>
      <c r="P861" s="52"/>
      <c r="Q861" s="52"/>
      <c r="R861" s="52"/>
      <c r="S861" s="52"/>
      <c r="T861" s="52"/>
      <c r="U861" s="52"/>
      <c r="V861" s="52"/>
      <c r="W861" s="52"/>
      <c r="X861" s="52"/>
      <c r="Y861" s="52"/>
      <c r="Z861" s="52"/>
      <c r="AA861" s="52"/>
      <c r="AB861" s="52"/>
      <c r="AC861" s="52"/>
      <c r="AD861" s="52"/>
      <c r="AE861" s="52"/>
      <c r="AF861" s="52"/>
      <c r="AG861" s="52"/>
      <c r="AH861" s="52"/>
      <c r="AI861" s="52"/>
      <c r="AJ861" s="52"/>
      <c r="AK861" s="52"/>
      <c r="AL861" s="52"/>
      <c r="AM861" s="52"/>
      <c r="AN861" s="52"/>
      <c r="AO861" s="52"/>
      <c r="AP861" s="52"/>
      <c r="AQ861" s="52"/>
      <c r="AR861" s="52"/>
      <c r="AS861" s="52"/>
      <c r="AT861" s="52"/>
      <c r="AU861" s="52"/>
      <c r="AV861" s="52"/>
      <c r="AW861" s="52"/>
      <c r="AX861" s="52"/>
      <c r="AY861" s="52"/>
      <c r="AZ861" s="52"/>
      <c r="BA861" s="52"/>
      <c r="BB861" s="52"/>
      <c r="BC861" s="52"/>
      <c r="BD861" s="52"/>
      <c r="BE861" s="52"/>
      <c r="BF861" s="52"/>
      <c r="BG861" s="52"/>
    </row>
    <row r="862" spans="1:59" ht="15.75" customHeight="1">
      <c r="A862" s="58"/>
      <c r="B862" s="52"/>
      <c r="C862" s="52"/>
      <c r="D862" s="52"/>
      <c r="E862" s="52"/>
      <c r="F862" s="52"/>
      <c r="G862" s="52"/>
      <c r="H862" s="52"/>
      <c r="I862" s="52"/>
      <c r="J862" s="52"/>
      <c r="K862" s="52"/>
      <c r="L862" s="52"/>
      <c r="M862" s="52"/>
      <c r="N862" s="52"/>
      <c r="O862" s="52"/>
      <c r="P862" s="52"/>
      <c r="Q862" s="52"/>
      <c r="R862" s="52"/>
      <c r="S862" s="52"/>
      <c r="T862" s="52"/>
      <c r="U862" s="52"/>
      <c r="V862" s="52"/>
      <c r="W862" s="52"/>
      <c r="X862" s="52"/>
      <c r="Y862" s="52"/>
      <c r="Z862" s="52"/>
      <c r="AA862" s="52"/>
      <c r="AB862" s="52"/>
      <c r="AC862" s="52"/>
      <c r="AD862" s="52"/>
      <c r="AE862" s="52"/>
      <c r="AF862" s="52"/>
      <c r="AG862" s="52"/>
      <c r="AH862" s="52"/>
      <c r="AI862" s="52"/>
      <c r="AJ862" s="52"/>
      <c r="AK862" s="52"/>
      <c r="AL862" s="52"/>
      <c r="AM862" s="52"/>
      <c r="AN862" s="52"/>
      <c r="AO862" s="52"/>
      <c r="AP862" s="52"/>
      <c r="AQ862" s="52"/>
      <c r="AR862" s="52"/>
      <c r="AS862" s="52"/>
      <c r="AT862" s="52"/>
      <c r="AU862" s="52"/>
      <c r="AV862" s="52"/>
      <c r="AW862" s="52"/>
      <c r="AX862" s="52"/>
      <c r="AY862" s="52"/>
      <c r="AZ862" s="52"/>
      <c r="BA862" s="52"/>
      <c r="BB862" s="52"/>
      <c r="BC862" s="52"/>
      <c r="BD862" s="52"/>
      <c r="BE862" s="52"/>
      <c r="BF862" s="52"/>
      <c r="BG862" s="52"/>
    </row>
    <row r="863" spans="1:59" ht="15.75" customHeight="1">
      <c r="A863" s="58"/>
      <c r="B863" s="52"/>
      <c r="C863" s="52"/>
      <c r="D863" s="52"/>
      <c r="E863" s="52"/>
      <c r="F863" s="52"/>
      <c r="G863" s="52"/>
      <c r="H863" s="52"/>
      <c r="I863" s="52"/>
      <c r="J863" s="52"/>
      <c r="K863" s="52"/>
      <c r="L863" s="52"/>
      <c r="M863" s="52"/>
      <c r="N863" s="52"/>
      <c r="O863" s="52"/>
      <c r="P863" s="52"/>
      <c r="Q863" s="52"/>
      <c r="R863" s="52"/>
      <c r="S863" s="52"/>
      <c r="T863" s="52"/>
      <c r="U863" s="52"/>
      <c r="V863" s="52"/>
      <c r="W863" s="52"/>
      <c r="X863" s="52"/>
      <c r="Y863" s="52"/>
      <c r="Z863" s="52"/>
      <c r="AA863" s="52"/>
      <c r="AB863" s="52"/>
      <c r="AC863" s="52"/>
      <c r="AD863" s="52"/>
      <c r="AE863" s="52"/>
      <c r="AF863" s="52"/>
      <c r="AG863" s="52"/>
      <c r="AH863" s="52"/>
      <c r="AI863" s="52"/>
      <c r="AJ863" s="52"/>
      <c r="AK863" s="52"/>
      <c r="AL863" s="52"/>
      <c r="AM863" s="52"/>
      <c r="AN863" s="52"/>
      <c r="AO863" s="52"/>
      <c r="AP863" s="52"/>
      <c r="AQ863" s="52"/>
      <c r="AR863" s="52"/>
      <c r="AS863" s="52"/>
      <c r="AT863" s="52"/>
      <c r="AU863" s="52"/>
      <c r="AV863" s="52"/>
      <c r="AW863" s="52"/>
      <c r="AX863" s="52"/>
      <c r="AY863" s="52"/>
      <c r="AZ863" s="52"/>
      <c r="BA863" s="52"/>
      <c r="BB863" s="52"/>
      <c r="BC863" s="52"/>
      <c r="BD863" s="52"/>
      <c r="BE863" s="52"/>
      <c r="BF863" s="52"/>
      <c r="BG863" s="52"/>
    </row>
    <row r="864" spans="1:59" ht="15.75" customHeight="1">
      <c r="A864" s="58"/>
      <c r="B864" s="52"/>
      <c r="C864" s="52"/>
      <c r="D864" s="52"/>
      <c r="E864" s="52"/>
      <c r="F864" s="52"/>
      <c r="G864" s="52"/>
      <c r="H864" s="52"/>
      <c r="I864" s="52"/>
      <c r="J864" s="52"/>
      <c r="K864" s="52"/>
      <c r="L864" s="52"/>
      <c r="M864" s="52"/>
      <c r="N864" s="52"/>
      <c r="O864" s="52"/>
      <c r="P864" s="52"/>
      <c r="Q864" s="52"/>
      <c r="R864" s="52"/>
      <c r="S864" s="52"/>
      <c r="T864" s="52"/>
      <c r="U864" s="52"/>
      <c r="V864" s="52"/>
      <c r="W864" s="52"/>
      <c r="X864" s="52"/>
      <c r="Y864" s="52"/>
      <c r="Z864" s="52"/>
      <c r="AA864" s="52"/>
      <c r="AB864" s="52"/>
      <c r="AC864" s="52"/>
      <c r="AD864" s="52"/>
      <c r="AE864" s="52"/>
      <c r="AF864" s="52"/>
      <c r="AG864" s="52"/>
      <c r="AH864" s="52"/>
      <c r="AI864" s="52"/>
      <c r="AJ864" s="52"/>
      <c r="AK864" s="52"/>
      <c r="AL864" s="52"/>
      <c r="AM864" s="52"/>
      <c r="AN864" s="52"/>
      <c r="AO864" s="52"/>
      <c r="AP864" s="52"/>
      <c r="AQ864" s="52"/>
      <c r="AR864" s="52"/>
      <c r="AS864" s="52"/>
      <c r="AT864" s="52"/>
      <c r="AU864" s="52"/>
      <c r="AV864" s="52"/>
      <c r="AW864" s="52"/>
      <c r="AX864" s="52"/>
      <c r="AY864" s="52"/>
      <c r="AZ864" s="52"/>
      <c r="BA864" s="52"/>
      <c r="BB864" s="52"/>
      <c r="BC864" s="52"/>
      <c r="BD864" s="52"/>
      <c r="BE864" s="52"/>
      <c r="BF864" s="52"/>
      <c r="BG864" s="52"/>
    </row>
    <row r="865" spans="1:59" ht="15.75" customHeight="1">
      <c r="A865" s="58"/>
      <c r="B865" s="52"/>
      <c r="C865" s="52"/>
      <c r="D865" s="52"/>
      <c r="E865" s="52"/>
      <c r="F865" s="52"/>
      <c r="G865" s="52"/>
      <c r="H865" s="52"/>
      <c r="I865" s="52"/>
      <c r="J865" s="52"/>
      <c r="K865" s="52"/>
      <c r="L865" s="52"/>
      <c r="M865" s="52"/>
      <c r="N865" s="52"/>
      <c r="O865" s="52"/>
      <c r="P865" s="52"/>
      <c r="Q865" s="52"/>
      <c r="R865" s="52"/>
      <c r="S865" s="52"/>
      <c r="T865" s="52"/>
      <c r="U865" s="52"/>
      <c r="V865" s="52"/>
      <c r="W865" s="52"/>
      <c r="X865" s="52"/>
      <c r="Y865" s="52"/>
      <c r="Z865" s="52"/>
      <c r="AA865" s="52"/>
      <c r="AB865" s="52"/>
      <c r="AC865" s="52"/>
      <c r="AD865" s="52"/>
      <c r="AE865" s="52"/>
      <c r="AF865" s="52"/>
      <c r="AG865" s="52"/>
      <c r="AH865" s="52"/>
      <c r="AI865" s="52"/>
      <c r="AJ865" s="52"/>
      <c r="AK865" s="52"/>
      <c r="AL865" s="52"/>
      <c r="AM865" s="52"/>
      <c r="AN865" s="52"/>
      <c r="AO865" s="52"/>
      <c r="AP865" s="52"/>
      <c r="AQ865" s="52"/>
      <c r="AR865" s="52"/>
      <c r="AS865" s="52"/>
      <c r="AT865" s="52"/>
      <c r="AU865" s="52"/>
      <c r="AV865" s="52"/>
      <c r="AW865" s="52"/>
      <c r="AX865" s="52"/>
      <c r="AY865" s="52"/>
      <c r="AZ865" s="52"/>
      <c r="BA865" s="52"/>
      <c r="BB865" s="52"/>
      <c r="BC865" s="52"/>
      <c r="BD865" s="52"/>
      <c r="BE865" s="52"/>
      <c r="BF865" s="52"/>
      <c r="BG865" s="52"/>
    </row>
    <row r="866" spans="1:59" ht="15.75" customHeight="1">
      <c r="A866" s="58"/>
      <c r="B866" s="52"/>
      <c r="C866" s="52"/>
      <c r="D866" s="52"/>
      <c r="E866" s="52"/>
      <c r="F866" s="52"/>
      <c r="G866" s="52"/>
      <c r="H866" s="52"/>
      <c r="I866" s="52"/>
      <c r="J866" s="52"/>
      <c r="K866" s="52"/>
      <c r="L866" s="52"/>
      <c r="M866" s="52"/>
      <c r="N866" s="52"/>
      <c r="O866" s="52"/>
      <c r="P866" s="52"/>
      <c r="Q866" s="52"/>
      <c r="R866" s="52"/>
      <c r="S866" s="52"/>
      <c r="T866" s="52"/>
      <c r="U866" s="52"/>
      <c r="V866" s="52"/>
      <c r="W866" s="52"/>
      <c r="X866" s="52"/>
      <c r="Y866" s="52"/>
      <c r="Z866" s="52"/>
      <c r="AA866" s="52"/>
      <c r="AB866" s="52"/>
      <c r="AC866" s="52"/>
      <c r="AD866" s="52"/>
      <c r="AE866" s="52"/>
      <c r="AF866" s="52"/>
      <c r="AG866" s="52"/>
      <c r="AH866" s="52"/>
      <c r="AI866" s="52"/>
      <c r="AJ866" s="52"/>
      <c r="AK866" s="52"/>
      <c r="AL866" s="52"/>
      <c r="AM866" s="52"/>
      <c r="AN866" s="52"/>
      <c r="AO866" s="52"/>
      <c r="AP866" s="52"/>
      <c r="AQ866" s="52"/>
      <c r="AR866" s="52"/>
      <c r="AS866" s="52"/>
      <c r="AT866" s="52"/>
      <c r="AU866" s="52"/>
      <c r="AV866" s="52"/>
      <c r="AW866" s="52"/>
      <c r="AX866" s="52"/>
      <c r="AY866" s="52"/>
      <c r="AZ866" s="52"/>
      <c r="BA866" s="52"/>
      <c r="BB866" s="52"/>
      <c r="BC866" s="52"/>
      <c r="BD866" s="52"/>
      <c r="BE866" s="52"/>
      <c r="BF866" s="52"/>
      <c r="BG866" s="52"/>
    </row>
    <row r="867" spans="1:59" ht="15.75" customHeight="1">
      <c r="A867" s="58"/>
      <c r="B867" s="52"/>
      <c r="C867" s="52"/>
      <c r="D867" s="52"/>
      <c r="E867" s="52"/>
      <c r="F867" s="52"/>
      <c r="G867" s="52"/>
      <c r="H867" s="52"/>
      <c r="I867" s="52"/>
      <c r="J867" s="52"/>
      <c r="K867" s="52"/>
      <c r="L867" s="52"/>
      <c r="M867" s="52"/>
      <c r="N867" s="52"/>
      <c r="O867" s="52"/>
      <c r="P867" s="52"/>
      <c r="Q867" s="52"/>
      <c r="R867" s="52"/>
      <c r="S867" s="52"/>
      <c r="T867" s="52"/>
      <c r="U867" s="52"/>
      <c r="V867" s="52"/>
      <c r="W867" s="52"/>
      <c r="X867" s="52"/>
      <c r="Y867" s="52"/>
      <c r="Z867" s="52"/>
      <c r="AA867" s="52"/>
      <c r="AB867" s="52"/>
      <c r="AC867" s="52"/>
      <c r="AD867" s="52"/>
      <c r="AE867" s="52"/>
      <c r="AF867" s="52"/>
      <c r="AG867" s="52"/>
      <c r="AH867" s="52"/>
      <c r="AI867" s="52"/>
      <c r="AJ867" s="52"/>
      <c r="AK867" s="52"/>
      <c r="AL867" s="52"/>
      <c r="AM867" s="52"/>
      <c r="AN867" s="52"/>
      <c r="AO867" s="52"/>
      <c r="AP867" s="52"/>
      <c r="AQ867" s="52"/>
      <c r="AR867" s="52"/>
      <c r="AS867" s="52"/>
      <c r="AT867" s="52"/>
      <c r="AU867" s="52"/>
      <c r="AV867" s="52"/>
      <c r="AW867" s="52"/>
      <c r="AX867" s="52"/>
      <c r="AY867" s="52"/>
      <c r="AZ867" s="52"/>
      <c r="BA867" s="52"/>
      <c r="BB867" s="52"/>
      <c r="BC867" s="52"/>
      <c r="BD867" s="52"/>
      <c r="BE867" s="52"/>
      <c r="BF867" s="52"/>
      <c r="BG867" s="52"/>
    </row>
    <row r="868" spans="1:59" ht="15.75" customHeight="1">
      <c r="A868" s="58"/>
      <c r="B868" s="52"/>
      <c r="C868" s="52"/>
      <c r="D868" s="52"/>
      <c r="E868" s="52"/>
      <c r="F868" s="52"/>
      <c r="G868" s="52"/>
      <c r="H868" s="52"/>
      <c r="I868" s="52"/>
      <c r="J868" s="52"/>
      <c r="K868" s="52"/>
      <c r="L868" s="52"/>
      <c r="M868" s="52"/>
      <c r="N868" s="52"/>
      <c r="O868" s="52"/>
      <c r="P868" s="52"/>
      <c r="Q868" s="52"/>
      <c r="R868" s="52"/>
      <c r="S868" s="52"/>
      <c r="T868" s="52"/>
      <c r="U868" s="52"/>
      <c r="V868" s="52"/>
      <c r="W868" s="52"/>
      <c r="X868" s="52"/>
      <c r="Y868" s="52"/>
      <c r="Z868" s="52"/>
      <c r="AA868" s="52"/>
      <c r="AB868" s="52"/>
      <c r="AC868" s="52"/>
      <c r="AD868" s="52"/>
      <c r="AE868" s="52"/>
      <c r="AF868" s="52"/>
      <c r="AG868" s="52"/>
      <c r="AH868" s="52"/>
      <c r="AI868" s="52"/>
      <c r="AJ868" s="52"/>
      <c r="AK868" s="52"/>
      <c r="AL868" s="52"/>
      <c r="AM868" s="52"/>
      <c r="AN868" s="52"/>
      <c r="AO868" s="52"/>
      <c r="AP868" s="52"/>
      <c r="AQ868" s="52"/>
      <c r="AR868" s="52"/>
      <c r="AS868" s="52"/>
      <c r="AT868" s="52"/>
      <c r="AU868" s="52"/>
      <c r="AV868" s="52"/>
      <c r="AW868" s="52"/>
      <c r="AX868" s="52"/>
      <c r="AY868" s="52"/>
      <c r="AZ868" s="52"/>
      <c r="BA868" s="52"/>
      <c r="BB868" s="52"/>
      <c r="BC868" s="52"/>
      <c r="BD868" s="52"/>
      <c r="BE868" s="52"/>
      <c r="BF868" s="52"/>
      <c r="BG868" s="52"/>
    </row>
    <row r="869" spans="1:59" ht="15.75" customHeight="1">
      <c r="A869" s="58"/>
      <c r="B869" s="52"/>
      <c r="C869" s="52"/>
      <c r="D869" s="52"/>
      <c r="E869" s="52"/>
      <c r="F869" s="52"/>
      <c r="G869" s="52"/>
      <c r="H869" s="52"/>
      <c r="I869" s="52"/>
      <c r="J869" s="52"/>
      <c r="K869" s="52"/>
      <c r="L869" s="52"/>
      <c r="M869" s="52"/>
      <c r="N869" s="52"/>
      <c r="O869" s="52"/>
      <c r="P869" s="52"/>
      <c r="Q869" s="52"/>
      <c r="R869" s="52"/>
      <c r="S869" s="52"/>
      <c r="T869" s="52"/>
      <c r="U869" s="52"/>
      <c r="V869" s="52"/>
      <c r="W869" s="52"/>
      <c r="X869" s="52"/>
      <c r="Y869" s="52"/>
      <c r="Z869" s="52"/>
      <c r="AA869" s="52"/>
      <c r="AB869" s="52"/>
      <c r="AC869" s="52"/>
      <c r="AD869" s="52"/>
      <c r="AE869" s="52"/>
      <c r="AF869" s="52"/>
      <c r="AG869" s="52"/>
      <c r="AH869" s="52"/>
      <c r="AI869" s="52"/>
      <c r="AJ869" s="52"/>
      <c r="AK869" s="52"/>
      <c r="AL869" s="52"/>
      <c r="AM869" s="52"/>
      <c r="AN869" s="52"/>
      <c r="AO869" s="52"/>
      <c r="AP869" s="52"/>
      <c r="AQ869" s="52"/>
      <c r="AR869" s="52"/>
      <c r="AS869" s="52"/>
      <c r="AT869" s="52"/>
      <c r="AU869" s="52"/>
      <c r="AV869" s="52"/>
      <c r="AW869" s="52"/>
      <c r="AX869" s="52"/>
      <c r="AY869" s="52"/>
      <c r="AZ869" s="52"/>
      <c r="BA869" s="52"/>
      <c r="BB869" s="52"/>
      <c r="BC869" s="52"/>
      <c r="BD869" s="52"/>
      <c r="BE869" s="52"/>
      <c r="BF869" s="52"/>
      <c r="BG869" s="52"/>
    </row>
    <row r="870" spans="1:59" ht="15.75" customHeight="1">
      <c r="A870" s="58"/>
      <c r="B870" s="52"/>
      <c r="C870" s="52"/>
      <c r="D870" s="52"/>
      <c r="E870" s="52"/>
      <c r="F870" s="52"/>
      <c r="G870" s="52"/>
      <c r="H870" s="52"/>
      <c r="I870" s="52"/>
      <c r="J870" s="52"/>
      <c r="K870" s="52"/>
      <c r="L870" s="52"/>
      <c r="M870" s="52"/>
      <c r="N870" s="52"/>
      <c r="O870" s="52"/>
      <c r="P870" s="52"/>
      <c r="Q870" s="52"/>
      <c r="R870" s="52"/>
      <c r="S870" s="52"/>
      <c r="T870" s="52"/>
      <c r="U870" s="52"/>
      <c r="V870" s="52"/>
      <c r="W870" s="52"/>
      <c r="X870" s="52"/>
      <c r="Y870" s="52"/>
      <c r="Z870" s="52"/>
      <c r="AA870" s="52"/>
      <c r="AB870" s="52"/>
      <c r="AC870" s="52"/>
      <c r="AD870" s="52"/>
      <c r="AE870" s="52"/>
      <c r="AF870" s="52"/>
      <c r="AG870" s="52"/>
      <c r="AH870" s="52"/>
      <c r="AI870" s="52"/>
      <c r="AJ870" s="52"/>
      <c r="AK870" s="52"/>
      <c r="AL870" s="52"/>
      <c r="AM870" s="52"/>
      <c r="AN870" s="52"/>
      <c r="AO870" s="52"/>
      <c r="AP870" s="52"/>
      <c r="AQ870" s="52"/>
      <c r="AR870" s="52"/>
      <c r="AS870" s="52"/>
      <c r="AT870" s="52"/>
      <c r="AU870" s="52"/>
      <c r="AV870" s="52"/>
      <c r="AW870" s="52"/>
      <c r="AX870" s="52"/>
      <c r="AY870" s="52"/>
      <c r="AZ870" s="52"/>
      <c r="BA870" s="52"/>
      <c r="BB870" s="52"/>
      <c r="BC870" s="52"/>
      <c r="BD870" s="52"/>
      <c r="BE870" s="52"/>
      <c r="BF870" s="52"/>
      <c r="BG870" s="52"/>
    </row>
    <row r="871" spans="1:59" ht="15.75" customHeight="1">
      <c r="A871" s="58"/>
      <c r="B871" s="52"/>
      <c r="C871" s="52"/>
      <c r="D871" s="52"/>
      <c r="E871" s="52"/>
      <c r="F871" s="52"/>
      <c r="G871" s="52"/>
      <c r="H871" s="52"/>
      <c r="I871" s="52"/>
      <c r="J871" s="52"/>
      <c r="K871" s="52"/>
      <c r="L871" s="52"/>
      <c r="M871" s="52"/>
      <c r="N871" s="52"/>
      <c r="O871" s="52"/>
      <c r="P871" s="52"/>
      <c r="Q871" s="52"/>
      <c r="R871" s="52"/>
      <c r="S871" s="52"/>
      <c r="T871" s="52"/>
      <c r="U871" s="52"/>
      <c r="V871" s="52"/>
      <c r="W871" s="52"/>
      <c r="X871" s="52"/>
      <c r="Y871" s="52"/>
      <c r="Z871" s="52"/>
      <c r="AA871" s="52"/>
      <c r="AB871" s="52"/>
      <c r="AC871" s="52"/>
      <c r="AD871" s="52"/>
      <c r="AE871" s="52"/>
      <c r="AF871" s="52"/>
      <c r="AG871" s="52"/>
      <c r="AH871" s="52"/>
      <c r="AI871" s="52"/>
      <c r="AJ871" s="52"/>
      <c r="AK871" s="52"/>
      <c r="AL871" s="52"/>
      <c r="AM871" s="52"/>
      <c r="AN871" s="52"/>
      <c r="AO871" s="52"/>
      <c r="AP871" s="52"/>
      <c r="AQ871" s="52"/>
      <c r="AR871" s="52"/>
      <c r="AS871" s="52"/>
      <c r="AT871" s="52"/>
      <c r="AU871" s="52"/>
      <c r="AV871" s="52"/>
      <c r="AW871" s="52"/>
      <c r="AX871" s="52"/>
      <c r="AY871" s="52"/>
      <c r="AZ871" s="52"/>
      <c r="BA871" s="52"/>
      <c r="BB871" s="52"/>
      <c r="BC871" s="52"/>
      <c r="BD871" s="52"/>
      <c r="BE871" s="52"/>
      <c r="BF871" s="52"/>
      <c r="BG871" s="52"/>
    </row>
    <row r="872" spans="1:59" ht="15.75" customHeight="1">
      <c r="A872" s="58"/>
      <c r="B872" s="52"/>
      <c r="C872" s="52"/>
      <c r="D872" s="52"/>
      <c r="E872" s="52"/>
      <c r="F872" s="52"/>
      <c r="G872" s="52"/>
      <c r="H872" s="52"/>
      <c r="I872" s="52"/>
      <c r="J872" s="52"/>
      <c r="K872" s="52"/>
      <c r="L872" s="52"/>
      <c r="M872" s="52"/>
      <c r="N872" s="52"/>
      <c r="O872" s="52"/>
      <c r="P872" s="52"/>
      <c r="Q872" s="52"/>
      <c r="R872" s="52"/>
      <c r="S872" s="52"/>
      <c r="T872" s="52"/>
      <c r="U872" s="52"/>
      <c r="V872" s="52"/>
      <c r="W872" s="52"/>
      <c r="X872" s="52"/>
      <c r="Y872" s="52"/>
      <c r="Z872" s="52"/>
      <c r="AA872" s="52"/>
      <c r="AB872" s="52"/>
      <c r="AC872" s="52"/>
      <c r="AD872" s="52"/>
      <c r="AE872" s="52"/>
      <c r="AF872" s="52"/>
      <c r="AG872" s="52"/>
      <c r="AH872" s="52"/>
      <c r="AI872" s="52"/>
      <c r="AJ872" s="52"/>
      <c r="AK872" s="52"/>
      <c r="AL872" s="52"/>
      <c r="AM872" s="52"/>
      <c r="AN872" s="52"/>
      <c r="AO872" s="52"/>
      <c r="AP872" s="52"/>
      <c r="AQ872" s="52"/>
      <c r="AR872" s="52"/>
      <c r="AS872" s="52"/>
      <c r="AT872" s="52"/>
      <c r="AU872" s="52"/>
      <c r="AV872" s="52"/>
      <c r="AW872" s="52"/>
      <c r="AX872" s="52"/>
      <c r="AY872" s="52"/>
      <c r="AZ872" s="52"/>
      <c r="BA872" s="52"/>
      <c r="BB872" s="52"/>
      <c r="BC872" s="52"/>
      <c r="BD872" s="52"/>
      <c r="BE872" s="52"/>
      <c r="BF872" s="52"/>
      <c r="BG872" s="52"/>
    </row>
    <row r="873" spans="1:59" ht="15.75" customHeight="1">
      <c r="A873" s="58"/>
      <c r="B873" s="52"/>
      <c r="C873" s="52"/>
      <c r="D873" s="52"/>
      <c r="E873" s="52"/>
      <c r="F873" s="52"/>
      <c r="G873" s="52"/>
      <c r="H873" s="52"/>
      <c r="I873" s="52"/>
      <c r="J873" s="52"/>
      <c r="K873" s="52"/>
      <c r="L873" s="52"/>
      <c r="M873" s="52"/>
      <c r="N873" s="52"/>
      <c r="O873" s="52"/>
      <c r="P873" s="52"/>
      <c r="Q873" s="52"/>
      <c r="R873" s="52"/>
      <c r="S873" s="52"/>
      <c r="T873" s="52"/>
      <c r="U873" s="52"/>
      <c r="V873" s="52"/>
      <c r="W873" s="52"/>
      <c r="X873" s="52"/>
      <c r="Y873" s="52"/>
      <c r="Z873" s="52"/>
      <c r="AA873" s="52"/>
      <c r="AB873" s="52"/>
      <c r="AC873" s="52"/>
      <c r="AD873" s="52"/>
      <c r="AE873" s="52"/>
      <c r="AF873" s="52"/>
      <c r="AG873" s="52"/>
      <c r="AH873" s="52"/>
      <c r="AI873" s="52"/>
      <c r="AJ873" s="52"/>
      <c r="AK873" s="52"/>
      <c r="AL873" s="52"/>
      <c r="AM873" s="52"/>
      <c r="AN873" s="52"/>
      <c r="AO873" s="52"/>
      <c r="AP873" s="52"/>
      <c r="AQ873" s="52"/>
      <c r="AR873" s="52"/>
      <c r="AS873" s="52"/>
      <c r="AT873" s="52"/>
      <c r="AU873" s="52"/>
      <c r="AV873" s="52"/>
      <c r="AW873" s="52"/>
      <c r="AX873" s="52"/>
      <c r="AY873" s="52"/>
      <c r="AZ873" s="52"/>
      <c r="BA873" s="52"/>
      <c r="BB873" s="52"/>
      <c r="BC873" s="52"/>
      <c r="BD873" s="52"/>
      <c r="BE873" s="52"/>
      <c r="BF873" s="52"/>
      <c r="BG873" s="52"/>
    </row>
    <row r="874" spans="1:59" ht="15.75" customHeight="1">
      <c r="A874" s="58"/>
      <c r="B874" s="52"/>
      <c r="C874" s="52"/>
      <c r="D874" s="52"/>
      <c r="E874" s="52"/>
      <c r="F874" s="52"/>
      <c r="G874" s="52"/>
      <c r="H874" s="52"/>
      <c r="I874" s="52"/>
      <c r="J874" s="52"/>
      <c r="K874" s="52"/>
      <c r="L874" s="52"/>
      <c r="M874" s="52"/>
      <c r="N874" s="52"/>
      <c r="O874" s="52"/>
      <c r="P874" s="52"/>
      <c r="Q874" s="52"/>
      <c r="R874" s="52"/>
      <c r="S874" s="52"/>
      <c r="T874" s="52"/>
      <c r="U874" s="52"/>
      <c r="V874" s="52"/>
      <c r="W874" s="52"/>
      <c r="X874" s="52"/>
      <c r="Y874" s="52"/>
      <c r="Z874" s="52"/>
      <c r="AA874" s="52"/>
      <c r="AB874" s="52"/>
      <c r="AC874" s="52"/>
      <c r="AD874" s="52"/>
      <c r="AE874" s="52"/>
      <c r="AF874" s="52"/>
      <c r="AG874" s="52"/>
      <c r="AH874" s="52"/>
      <c r="AI874" s="52"/>
      <c r="AJ874" s="52"/>
      <c r="AK874" s="52"/>
      <c r="AL874" s="52"/>
      <c r="AM874" s="52"/>
      <c r="AN874" s="52"/>
      <c r="AO874" s="52"/>
      <c r="AP874" s="52"/>
      <c r="AQ874" s="52"/>
      <c r="AR874" s="52"/>
      <c r="AS874" s="52"/>
      <c r="AT874" s="52"/>
      <c r="AU874" s="52"/>
      <c r="AV874" s="52"/>
      <c r="AW874" s="52"/>
      <c r="AX874" s="52"/>
      <c r="AY874" s="52"/>
      <c r="AZ874" s="52"/>
      <c r="BA874" s="52"/>
      <c r="BB874" s="52"/>
      <c r="BC874" s="52"/>
      <c r="BD874" s="52"/>
      <c r="BE874" s="52"/>
      <c r="BF874" s="52"/>
      <c r="BG874" s="52"/>
    </row>
    <row r="875" spans="1:59" ht="15.75" customHeight="1">
      <c r="A875" s="58"/>
      <c r="B875" s="52"/>
      <c r="C875" s="52"/>
      <c r="D875" s="52"/>
      <c r="E875" s="52"/>
      <c r="F875" s="52"/>
      <c r="G875" s="52"/>
      <c r="H875" s="52"/>
      <c r="I875" s="52"/>
      <c r="J875" s="52"/>
      <c r="K875" s="52"/>
      <c r="L875" s="52"/>
      <c r="M875" s="52"/>
      <c r="N875" s="52"/>
      <c r="O875" s="52"/>
      <c r="P875" s="52"/>
      <c r="Q875" s="52"/>
      <c r="R875" s="52"/>
      <c r="S875" s="52"/>
      <c r="T875" s="52"/>
      <c r="U875" s="52"/>
      <c r="V875" s="52"/>
      <c r="W875" s="52"/>
      <c r="X875" s="52"/>
      <c r="Y875" s="52"/>
      <c r="Z875" s="52"/>
      <c r="AA875" s="52"/>
      <c r="AB875" s="52"/>
      <c r="AC875" s="52"/>
      <c r="AD875" s="52"/>
      <c r="AE875" s="52"/>
      <c r="AF875" s="52"/>
      <c r="AG875" s="52"/>
      <c r="AH875" s="52"/>
      <c r="AI875" s="52"/>
      <c r="AJ875" s="52"/>
      <c r="AK875" s="52"/>
      <c r="AL875" s="52"/>
      <c r="AM875" s="52"/>
      <c r="AN875" s="52"/>
      <c r="AO875" s="52"/>
      <c r="AP875" s="52"/>
      <c r="AQ875" s="52"/>
      <c r="AR875" s="52"/>
      <c r="AS875" s="52"/>
      <c r="AT875" s="52"/>
      <c r="AU875" s="52"/>
      <c r="AV875" s="52"/>
      <c r="AW875" s="52"/>
      <c r="AX875" s="52"/>
      <c r="AY875" s="52"/>
      <c r="AZ875" s="52"/>
      <c r="BA875" s="52"/>
      <c r="BB875" s="52"/>
      <c r="BC875" s="52"/>
      <c r="BD875" s="52"/>
      <c r="BE875" s="52"/>
      <c r="BF875" s="52"/>
      <c r="BG875" s="52"/>
    </row>
    <row r="876" spans="1:59" ht="15.75" customHeight="1">
      <c r="A876" s="58"/>
      <c r="B876" s="52"/>
      <c r="C876" s="52"/>
      <c r="D876" s="52"/>
      <c r="E876" s="52"/>
      <c r="F876" s="52"/>
      <c r="G876" s="52"/>
      <c r="H876" s="52"/>
      <c r="I876" s="52"/>
      <c r="J876" s="52"/>
      <c r="K876" s="52"/>
      <c r="L876" s="52"/>
      <c r="M876" s="52"/>
      <c r="N876" s="52"/>
      <c r="O876" s="52"/>
      <c r="P876" s="52"/>
      <c r="Q876" s="52"/>
      <c r="R876" s="52"/>
      <c r="S876" s="52"/>
      <c r="T876" s="52"/>
      <c r="U876" s="52"/>
      <c r="V876" s="52"/>
      <c r="W876" s="52"/>
      <c r="X876" s="52"/>
      <c r="Y876" s="52"/>
      <c r="Z876" s="52"/>
      <c r="AA876" s="52"/>
      <c r="AB876" s="52"/>
      <c r="AC876" s="52"/>
      <c r="AD876" s="52"/>
      <c r="AE876" s="52"/>
      <c r="AF876" s="52"/>
      <c r="AG876" s="52"/>
      <c r="AH876" s="52"/>
      <c r="AI876" s="52"/>
      <c r="AJ876" s="52"/>
      <c r="AK876" s="52"/>
      <c r="AL876" s="52"/>
      <c r="AM876" s="52"/>
      <c r="AN876" s="52"/>
      <c r="AO876" s="52"/>
      <c r="AP876" s="52"/>
      <c r="AQ876" s="52"/>
      <c r="AR876" s="52"/>
      <c r="AS876" s="52"/>
      <c r="AT876" s="52"/>
      <c r="AU876" s="52"/>
      <c r="AV876" s="52"/>
      <c r="AW876" s="52"/>
      <c r="AX876" s="52"/>
      <c r="AY876" s="52"/>
      <c r="AZ876" s="52"/>
      <c r="BA876" s="52"/>
      <c r="BB876" s="52"/>
      <c r="BC876" s="52"/>
      <c r="BD876" s="52"/>
      <c r="BE876" s="52"/>
      <c r="BF876" s="52"/>
      <c r="BG876" s="52"/>
    </row>
    <row r="877" spans="1:59" ht="15.75" customHeight="1">
      <c r="A877" s="58"/>
      <c r="B877" s="52"/>
      <c r="C877" s="52"/>
      <c r="D877" s="52"/>
      <c r="E877" s="52"/>
      <c r="F877" s="52"/>
      <c r="G877" s="52"/>
      <c r="H877" s="52"/>
      <c r="I877" s="52"/>
      <c r="J877" s="52"/>
      <c r="K877" s="52"/>
      <c r="L877" s="52"/>
      <c r="M877" s="52"/>
      <c r="N877" s="52"/>
      <c r="O877" s="52"/>
      <c r="P877" s="52"/>
      <c r="Q877" s="52"/>
      <c r="R877" s="52"/>
      <c r="S877" s="52"/>
      <c r="T877" s="52"/>
      <c r="U877" s="52"/>
      <c r="V877" s="52"/>
      <c r="W877" s="52"/>
      <c r="X877" s="52"/>
      <c r="Y877" s="52"/>
      <c r="Z877" s="52"/>
      <c r="AA877" s="52"/>
      <c r="AB877" s="52"/>
      <c r="AC877" s="52"/>
      <c r="AD877" s="52"/>
      <c r="AE877" s="52"/>
      <c r="AF877" s="52"/>
      <c r="AG877" s="52"/>
      <c r="AH877" s="52"/>
      <c r="AI877" s="52"/>
      <c r="AJ877" s="52"/>
      <c r="AK877" s="52"/>
      <c r="AL877" s="52"/>
      <c r="AM877" s="52"/>
      <c r="AN877" s="52"/>
      <c r="AO877" s="52"/>
      <c r="AP877" s="52"/>
      <c r="AQ877" s="52"/>
      <c r="AR877" s="52"/>
      <c r="AS877" s="52"/>
      <c r="AT877" s="52"/>
      <c r="AU877" s="52"/>
      <c r="AV877" s="52"/>
      <c r="AW877" s="52"/>
      <c r="AX877" s="52"/>
      <c r="AY877" s="52"/>
      <c r="AZ877" s="52"/>
      <c r="BA877" s="52"/>
      <c r="BB877" s="52"/>
      <c r="BC877" s="52"/>
      <c r="BD877" s="52"/>
      <c r="BE877" s="52"/>
      <c r="BF877" s="52"/>
      <c r="BG877" s="52"/>
    </row>
    <row r="878" spans="1:59" ht="15.75" customHeight="1">
      <c r="A878" s="58"/>
      <c r="B878" s="52"/>
      <c r="C878" s="52"/>
      <c r="D878" s="52"/>
      <c r="E878" s="52"/>
      <c r="F878" s="52"/>
      <c r="G878" s="52"/>
      <c r="H878" s="52"/>
      <c r="I878" s="52"/>
      <c r="J878" s="52"/>
      <c r="K878" s="52"/>
      <c r="L878" s="52"/>
      <c r="M878" s="52"/>
      <c r="N878" s="52"/>
      <c r="O878" s="52"/>
      <c r="P878" s="52"/>
      <c r="Q878" s="52"/>
      <c r="R878" s="52"/>
      <c r="S878" s="52"/>
      <c r="T878" s="52"/>
      <c r="U878" s="52"/>
      <c r="V878" s="52"/>
      <c r="W878" s="52"/>
      <c r="X878" s="52"/>
      <c r="Y878" s="52"/>
      <c r="Z878" s="52"/>
      <c r="AA878" s="52"/>
      <c r="AB878" s="52"/>
      <c r="AC878" s="52"/>
      <c r="AD878" s="52"/>
      <c r="AE878" s="52"/>
      <c r="AF878" s="52"/>
      <c r="AG878" s="52"/>
      <c r="AH878" s="52"/>
      <c r="AI878" s="52"/>
      <c r="AJ878" s="52"/>
      <c r="AK878" s="52"/>
      <c r="AL878" s="52"/>
      <c r="AM878" s="52"/>
      <c r="AN878" s="52"/>
      <c r="AO878" s="52"/>
      <c r="AP878" s="52"/>
      <c r="AQ878" s="52"/>
      <c r="AR878" s="52"/>
      <c r="AS878" s="52"/>
      <c r="AT878" s="52"/>
      <c r="AU878" s="52"/>
      <c r="AV878" s="52"/>
      <c r="AW878" s="52"/>
      <c r="AX878" s="52"/>
      <c r="AY878" s="52"/>
      <c r="AZ878" s="52"/>
      <c r="BA878" s="52"/>
      <c r="BB878" s="52"/>
      <c r="BC878" s="52"/>
      <c r="BD878" s="52"/>
      <c r="BE878" s="52"/>
      <c r="BF878" s="52"/>
      <c r="BG878" s="52"/>
    </row>
    <row r="879" spans="1:59" ht="15.75" customHeight="1">
      <c r="A879" s="58"/>
      <c r="B879" s="52"/>
      <c r="C879" s="52"/>
      <c r="D879" s="52"/>
      <c r="E879" s="52"/>
      <c r="F879" s="52"/>
      <c r="G879" s="52"/>
      <c r="H879" s="52"/>
      <c r="I879" s="52"/>
      <c r="J879" s="52"/>
      <c r="K879" s="52"/>
      <c r="L879" s="52"/>
      <c r="M879" s="52"/>
      <c r="N879" s="52"/>
      <c r="O879" s="52"/>
      <c r="P879" s="52"/>
      <c r="Q879" s="52"/>
      <c r="R879" s="52"/>
      <c r="S879" s="52"/>
      <c r="T879" s="52"/>
      <c r="U879" s="52"/>
      <c r="V879" s="52"/>
      <c r="W879" s="52"/>
      <c r="X879" s="52"/>
      <c r="Y879" s="52"/>
      <c r="Z879" s="52"/>
      <c r="AA879" s="52"/>
      <c r="AB879" s="52"/>
      <c r="AC879" s="52"/>
      <c r="AD879" s="52"/>
      <c r="AE879" s="52"/>
      <c r="AF879" s="52"/>
      <c r="AG879" s="52"/>
      <c r="AH879" s="52"/>
      <c r="AI879" s="52"/>
      <c r="AJ879" s="52"/>
      <c r="AK879" s="52"/>
      <c r="AL879" s="52"/>
      <c r="AM879" s="52"/>
      <c r="AN879" s="52"/>
      <c r="AO879" s="52"/>
      <c r="AP879" s="52"/>
      <c r="AQ879" s="52"/>
      <c r="AR879" s="52"/>
      <c r="AS879" s="52"/>
      <c r="AT879" s="52"/>
      <c r="AU879" s="52"/>
      <c r="AV879" s="52"/>
      <c r="AW879" s="52"/>
      <c r="AX879" s="52"/>
      <c r="AY879" s="52"/>
      <c r="AZ879" s="52"/>
      <c r="BA879" s="52"/>
      <c r="BB879" s="52"/>
      <c r="BC879" s="52"/>
      <c r="BD879" s="52"/>
      <c r="BE879" s="52"/>
      <c r="BF879" s="52"/>
      <c r="BG879" s="52"/>
    </row>
    <row r="880" spans="1:59" ht="15.75" customHeight="1">
      <c r="A880" s="58"/>
      <c r="B880" s="52"/>
      <c r="C880" s="52"/>
      <c r="D880" s="52"/>
      <c r="E880" s="52"/>
      <c r="F880" s="52"/>
      <c r="G880" s="52"/>
      <c r="H880" s="52"/>
      <c r="I880" s="52"/>
      <c r="J880" s="52"/>
      <c r="K880" s="52"/>
      <c r="L880" s="52"/>
      <c r="M880" s="52"/>
      <c r="N880" s="52"/>
      <c r="O880" s="52"/>
      <c r="P880" s="52"/>
      <c r="Q880" s="52"/>
      <c r="R880" s="52"/>
      <c r="S880" s="52"/>
      <c r="T880" s="52"/>
      <c r="U880" s="52"/>
      <c r="V880" s="52"/>
      <c r="W880" s="52"/>
      <c r="X880" s="52"/>
      <c r="Y880" s="52"/>
      <c r="Z880" s="52"/>
      <c r="AA880" s="52"/>
      <c r="AB880" s="52"/>
      <c r="AC880" s="52"/>
      <c r="AD880" s="52"/>
      <c r="AE880" s="52"/>
      <c r="AF880" s="52"/>
      <c r="AG880" s="52"/>
      <c r="AH880" s="52"/>
      <c r="AI880" s="52"/>
      <c r="AJ880" s="52"/>
      <c r="AK880" s="52"/>
      <c r="AL880" s="52"/>
      <c r="AM880" s="52"/>
      <c r="AN880" s="52"/>
      <c r="AO880" s="52"/>
      <c r="AP880" s="52"/>
      <c r="AQ880" s="52"/>
      <c r="AR880" s="52"/>
      <c r="AS880" s="52"/>
      <c r="AT880" s="52"/>
      <c r="AU880" s="52"/>
      <c r="AV880" s="52"/>
      <c r="AW880" s="52"/>
      <c r="AX880" s="52"/>
      <c r="AY880" s="52"/>
      <c r="AZ880" s="52"/>
      <c r="BA880" s="52"/>
      <c r="BB880" s="52"/>
      <c r="BC880" s="52"/>
      <c r="BD880" s="52"/>
      <c r="BE880" s="52"/>
      <c r="BF880" s="52"/>
      <c r="BG880" s="52"/>
    </row>
    <row r="881" spans="1:59" ht="15.75" customHeight="1">
      <c r="A881" s="58"/>
      <c r="B881" s="52"/>
      <c r="C881" s="52"/>
      <c r="D881" s="52"/>
      <c r="E881" s="52"/>
      <c r="F881" s="52"/>
      <c r="G881" s="52"/>
      <c r="H881" s="52"/>
      <c r="I881" s="52"/>
      <c r="J881" s="52"/>
      <c r="K881" s="52"/>
      <c r="L881" s="52"/>
      <c r="M881" s="52"/>
      <c r="N881" s="52"/>
      <c r="O881" s="52"/>
      <c r="P881" s="52"/>
      <c r="Q881" s="52"/>
      <c r="R881" s="52"/>
      <c r="S881" s="52"/>
      <c r="T881" s="52"/>
      <c r="U881" s="52"/>
      <c r="V881" s="52"/>
      <c r="W881" s="52"/>
      <c r="X881" s="52"/>
      <c r="Y881" s="52"/>
      <c r="Z881" s="52"/>
      <c r="AA881" s="52"/>
      <c r="AB881" s="52"/>
      <c r="AC881" s="52"/>
      <c r="AD881" s="52"/>
      <c r="AE881" s="52"/>
      <c r="AF881" s="52"/>
      <c r="AG881" s="52"/>
      <c r="AH881" s="52"/>
      <c r="AI881" s="52"/>
      <c r="AJ881" s="52"/>
      <c r="AK881" s="52"/>
      <c r="AL881" s="52"/>
      <c r="AM881" s="52"/>
      <c r="AN881" s="52"/>
      <c r="AO881" s="52"/>
      <c r="AP881" s="52"/>
      <c r="AQ881" s="52"/>
      <c r="AR881" s="52"/>
      <c r="AS881" s="52"/>
      <c r="AT881" s="52"/>
      <c r="AU881" s="52"/>
      <c r="AV881" s="52"/>
      <c r="AW881" s="52"/>
      <c r="AX881" s="52"/>
      <c r="AY881" s="52"/>
      <c r="AZ881" s="52"/>
      <c r="BA881" s="52"/>
      <c r="BB881" s="52"/>
      <c r="BC881" s="52"/>
      <c r="BD881" s="52"/>
      <c r="BE881" s="52"/>
      <c r="BF881" s="52"/>
      <c r="BG881" s="52"/>
    </row>
    <row r="882" spans="1:59" ht="15.75" customHeight="1">
      <c r="A882" s="58"/>
      <c r="B882" s="52"/>
      <c r="C882" s="52"/>
      <c r="D882" s="52"/>
      <c r="E882" s="52"/>
      <c r="F882" s="52"/>
      <c r="G882" s="52"/>
      <c r="H882" s="52"/>
      <c r="I882" s="52"/>
      <c r="J882" s="52"/>
      <c r="K882" s="52"/>
      <c r="L882" s="52"/>
      <c r="M882" s="52"/>
      <c r="N882" s="52"/>
      <c r="O882" s="52"/>
      <c r="P882" s="52"/>
      <c r="Q882" s="52"/>
      <c r="R882" s="52"/>
      <c r="S882" s="52"/>
      <c r="T882" s="52"/>
      <c r="U882" s="52"/>
      <c r="V882" s="52"/>
      <c r="W882" s="52"/>
      <c r="X882" s="52"/>
      <c r="Y882" s="52"/>
      <c r="Z882" s="52"/>
      <c r="AA882" s="52"/>
      <c r="AB882" s="52"/>
      <c r="AC882" s="52"/>
      <c r="AD882" s="52"/>
      <c r="AE882" s="52"/>
      <c r="AF882" s="52"/>
      <c r="AG882" s="52"/>
      <c r="AH882" s="52"/>
      <c r="AI882" s="52"/>
      <c r="AJ882" s="52"/>
      <c r="AK882" s="52"/>
      <c r="AL882" s="52"/>
      <c r="AM882" s="52"/>
      <c r="AN882" s="52"/>
      <c r="AO882" s="52"/>
      <c r="AP882" s="52"/>
      <c r="AQ882" s="52"/>
      <c r="AR882" s="52"/>
      <c r="AS882" s="52"/>
      <c r="AT882" s="52"/>
      <c r="AU882" s="52"/>
      <c r="AV882" s="52"/>
      <c r="AW882" s="52"/>
      <c r="AX882" s="52"/>
      <c r="AY882" s="52"/>
      <c r="AZ882" s="52"/>
      <c r="BA882" s="52"/>
      <c r="BB882" s="52"/>
      <c r="BC882" s="52"/>
      <c r="BD882" s="52"/>
      <c r="BE882" s="52"/>
      <c r="BF882" s="52"/>
      <c r="BG882" s="52"/>
    </row>
    <row r="883" spans="1:59" ht="15.75" customHeight="1">
      <c r="A883" s="58"/>
      <c r="B883" s="52"/>
      <c r="C883" s="52"/>
      <c r="D883" s="52"/>
      <c r="E883" s="52"/>
      <c r="F883" s="52"/>
      <c r="G883" s="52"/>
      <c r="H883" s="52"/>
      <c r="I883" s="52"/>
      <c r="J883" s="52"/>
      <c r="K883" s="52"/>
      <c r="L883" s="52"/>
      <c r="M883" s="52"/>
      <c r="N883" s="52"/>
      <c r="O883" s="52"/>
      <c r="P883" s="52"/>
      <c r="Q883" s="52"/>
      <c r="R883" s="52"/>
      <c r="S883" s="52"/>
      <c r="T883" s="52"/>
      <c r="U883" s="52"/>
      <c r="V883" s="52"/>
      <c r="W883" s="52"/>
      <c r="X883" s="52"/>
      <c r="Y883" s="52"/>
      <c r="Z883" s="52"/>
      <c r="AA883" s="52"/>
      <c r="AB883" s="52"/>
      <c r="AC883" s="52"/>
      <c r="AD883" s="52"/>
      <c r="AE883" s="52"/>
      <c r="AF883" s="52"/>
      <c r="AG883" s="52"/>
      <c r="AH883" s="52"/>
      <c r="AI883" s="52"/>
      <c r="AJ883" s="52"/>
      <c r="AK883" s="52"/>
      <c r="AL883" s="52"/>
      <c r="AM883" s="52"/>
      <c r="AN883" s="52"/>
      <c r="AO883" s="52"/>
      <c r="AP883" s="52"/>
      <c r="AQ883" s="52"/>
      <c r="AR883" s="52"/>
      <c r="AS883" s="52"/>
      <c r="AT883" s="52"/>
      <c r="AU883" s="52"/>
      <c r="AV883" s="52"/>
      <c r="AW883" s="52"/>
      <c r="AX883" s="52"/>
      <c r="AY883" s="52"/>
      <c r="AZ883" s="52"/>
      <c r="BA883" s="52"/>
      <c r="BB883" s="52"/>
      <c r="BC883" s="52"/>
      <c r="BD883" s="52"/>
      <c r="BE883" s="52"/>
      <c r="BF883" s="52"/>
      <c r="BG883" s="52"/>
    </row>
    <row r="884" spans="1:59" ht="15.75" customHeight="1">
      <c r="A884" s="58"/>
      <c r="B884" s="52"/>
      <c r="C884" s="52"/>
      <c r="D884" s="52"/>
      <c r="E884" s="52"/>
      <c r="F884" s="52"/>
      <c r="G884" s="52"/>
      <c r="H884" s="52"/>
      <c r="I884" s="52"/>
      <c r="J884" s="52"/>
      <c r="K884" s="52"/>
      <c r="L884" s="52"/>
      <c r="M884" s="52"/>
      <c r="N884" s="52"/>
      <c r="O884" s="52"/>
      <c r="P884" s="52"/>
      <c r="Q884" s="52"/>
      <c r="R884" s="52"/>
      <c r="S884" s="52"/>
      <c r="T884" s="52"/>
      <c r="U884" s="52"/>
      <c r="V884" s="52"/>
      <c r="W884" s="52"/>
      <c r="X884" s="52"/>
      <c r="Y884" s="52"/>
      <c r="Z884" s="52"/>
      <c r="AA884" s="52"/>
      <c r="AB884" s="52"/>
      <c r="AC884" s="52"/>
      <c r="AD884" s="52"/>
      <c r="AE884" s="52"/>
      <c r="AF884" s="52"/>
      <c r="AG884" s="52"/>
      <c r="AH884" s="52"/>
      <c r="AI884" s="52"/>
      <c r="AJ884" s="52"/>
      <c r="AK884" s="52"/>
      <c r="AL884" s="52"/>
      <c r="AM884" s="52"/>
      <c r="AN884" s="52"/>
      <c r="AO884" s="52"/>
      <c r="AP884" s="52"/>
      <c r="AQ884" s="52"/>
      <c r="AR884" s="52"/>
      <c r="AS884" s="52"/>
      <c r="AT884" s="52"/>
      <c r="AU884" s="52"/>
      <c r="AV884" s="52"/>
      <c r="AW884" s="52"/>
      <c r="AX884" s="52"/>
      <c r="AY884" s="52"/>
      <c r="AZ884" s="52"/>
      <c r="BA884" s="52"/>
      <c r="BB884" s="52"/>
      <c r="BC884" s="52"/>
      <c r="BD884" s="52"/>
      <c r="BE884" s="52"/>
      <c r="BF884" s="52"/>
      <c r="BG884" s="52"/>
    </row>
    <row r="885" spans="1:59" ht="15.75" customHeight="1">
      <c r="A885" s="58"/>
      <c r="B885" s="52"/>
      <c r="C885" s="52"/>
      <c r="D885" s="52"/>
      <c r="E885" s="52"/>
      <c r="F885" s="52"/>
      <c r="G885" s="52"/>
      <c r="H885" s="52"/>
      <c r="I885" s="52"/>
      <c r="J885" s="52"/>
      <c r="K885" s="52"/>
      <c r="L885" s="52"/>
      <c r="M885" s="52"/>
      <c r="N885" s="52"/>
      <c r="O885" s="52"/>
      <c r="P885" s="52"/>
      <c r="Q885" s="52"/>
      <c r="R885" s="52"/>
      <c r="S885" s="52"/>
      <c r="T885" s="52"/>
      <c r="U885" s="52"/>
      <c r="V885" s="52"/>
      <c r="W885" s="52"/>
      <c r="X885" s="52"/>
      <c r="Y885" s="52"/>
      <c r="Z885" s="52"/>
      <c r="AA885" s="52"/>
      <c r="AB885" s="52"/>
      <c r="AC885" s="52"/>
      <c r="AD885" s="52"/>
      <c r="AE885" s="52"/>
      <c r="AF885" s="52"/>
      <c r="AG885" s="52"/>
      <c r="AH885" s="52"/>
      <c r="AI885" s="52"/>
      <c r="AJ885" s="52"/>
      <c r="AK885" s="52"/>
      <c r="AL885" s="52"/>
      <c r="AM885" s="52"/>
      <c r="AN885" s="52"/>
      <c r="AO885" s="52"/>
      <c r="AP885" s="52"/>
      <c r="AQ885" s="52"/>
      <c r="AR885" s="52"/>
      <c r="AS885" s="52"/>
      <c r="AT885" s="52"/>
      <c r="AU885" s="52"/>
      <c r="AV885" s="52"/>
      <c r="AW885" s="52"/>
      <c r="AX885" s="52"/>
      <c r="AY885" s="52"/>
      <c r="AZ885" s="52"/>
      <c r="BA885" s="52"/>
      <c r="BB885" s="52"/>
      <c r="BC885" s="52"/>
      <c r="BD885" s="52"/>
      <c r="BE885" s="52"/>
      <c r="BF885" s="52"/>
      <c r="BG885" s="52"/>
    </row>
    <row r="886" spans="1:59" ht="15.75" customHeight="1">
      <c r="A886" s="58"/>
      <c r="B886" s="52"/>
      <c r="C886" s="52"/>
      <c r="D886" s="52"/>
      <c r="E886" s="52"/>
      <c r="F886" s="52"/>
      <c r="G886" s="52"/>
      <c r="H886" s="52"/>
      <c r="I886" s="52"/>
      <c r="J886" s="52"/>
      <c r="K886" s="52"/>
      <c r="L886" s="52"/>
      <c r="M886" s="52"/>
      <c r="N886" s="52"/>
      <c r="O886" s="52"/>
      <c r="P886" s="52"/>
      <c r="Q886" s="52"/>
      <c r="R886" s="52"/>
      <c r="S886" s="52"/>
      <c r="T886" s="52"/>
      <c r="U886" s="52"/>
      <c r="V886" s="52"/>
      <c r="W886" s="52"/>
      <c r="X886" s="52"/>
      <c r="Y886" s="52"/>
      <c r="Z886" s="52"/>
      <c r="AA886" s="52"/>
      <c r="AB886" s="52"/>
      <c r="AC886" s="52"/>
      <c r="AD886" s="52"/>
      <c r="AE886" s="52"/>
      <c r="AF886" s="52"/>
      <c r="AG886" s="52"/>
      <c r="AH886" s="52"/>
      <c r="AI886" s="52"/>
      <c r="AJ886" s="52"/>
      <c r="AK886" s="52"/>
      <c r="AL886" s="52"/>
      <c r="AM886" s="52"/>
      <c r="AN886" s="52"/>
      <c r="AO886" s="52"/>
      <c r="AP886" s="52"/>
      <c r="AQ886" s="52"/>
      <c r="AR886" s="52"/>
      <c r="AS886" s="52"/>
      <c r="AT886" s="52"/>
      <c r="AU886" s="52"/>
      <c r="AV886" s="52"/>
      <c r="AW886" s="52"/>
      <c r="AX886" s="52"/>
      <c r="AY886" s="52"/>
      <c r="AZ886" s="52"/>
      <c r="BA886" s="52"/>
      <c r="BB886" s="52"/>
      <c r="BC886" s="52"/>
      <c r="BD886" s="52"/>
      <c r="BE886" s="52"/>
      <c r="BF886" s="52"/>
      <c r="BG886" s="52"/>
    </row>
    <row r="887" spans="1:59" ht="15.75" customHeight="1">
      <c r="A887" s="58"/>
      <c r="B887" s="52"/>
      <c r="C887" s="52"/>
      <c r="D887" s="52"/>
      <c r="E887" s="52"/>
      <c r="F887" s="52"/>
      <c r="G887" s="52"/>
      <c r="H887" s="52"/>
      <c r="I887" s="52"/>
      <c r="J887" s="52"/>
      <c r="K887" s="52"/>
      <c r="L887" s="52"/>
      <c r="M887" s="52"/>
      <c r="N887" s="52"/>
      <c r="O887" s="52"/>
      <c r="P887" s="52"/>
      <c r="Q887" s="52"/>
      <c r="R887" s="52"/>
      <c r="S887" s="52"/>
      <c r="T887" s="52"/>
      <c r="U887" s="52"/>
      <c r="V887" s="52"/>
      <c r="W887" s="52"/>
      <c r="X887" s="52"/>
      <c r="Y887" s="52"/>
      <c r="Z887" s="52"/>
      <c r="AA887" s="52"/>
      <c r="AB887" s="52"/>
      <c r="AC887" s="52"/>
      <c r="AD887" s="52"/>
      <c r="AE887" s="52"/>
      <c r="AF887" s="52"/>
      <c r="AG887" s="52"/>
      <c r="AH887" s="52"/>
      <c r="AI887" s="52"/>
      <c r="AJ887" s="52"/>
      <c r="AK887" s="52"/>
      <c r="AL887" s="52"/>
      <c r="AM887" s="52"/>
      <c r="AN887" s="52"/>
      <c r="AO887" s="52"/>
      <c r="AP887" s="52"/>
      <c r="AQ887" s="52"/>
      <c r="AR887" s="52"/>
      <c r="AS887" s="52"/>
      <c r="AT887" s="52"/>
      <c r="AU887" s="52"/>
      <c r="AV887" s="52"/>
      <c r="AW887" s="52"/>
      <c r="AX887" s="52"/>
      <c r="AY887" s="52"/>
      <c r="AZ887" s="52"/>
      <c r="BA887" s="52"/>
      <c r="BB887" s="52"/>
      <c r="BC887" s="52"/>
      <c r="BD887" s="52"/>
      <c r="BE887" s="52"/>
      <c r="BF887" s="52"/>
      <c r="BG887" s="52"/>
    </row>
    <row r="888" spans="1:59" ht="15.75" customHeight="1">
      <c r="A888" s="58"/>
      <c r="B888" s="52"/>
      <c r="C888" s="52"/>
      <c r="D888" s="52"/>
      <c r="E888" s="52"/>
      <c r="F888" s="52"/>
      <c r="G888" s="52"/>
      <c r="H888" s="52"/>
      <c r="I888" s="52"/>
      <c r="J888" s="52"/>
      <c r="K888" s="52"/>
      <c r="L888" s="52"/>
      <c r="M888" s="52"/>
      <c r="N888" s="52"/>
      <c r="O888" s="52"/>
      <c r="P888" s="52"/>
      <c r="Q888" s="52"/>
      <c r="R888" s="52"/>
      <c r="S888" s="52"/>
      <c r="T888" s="52"/>
      <c r="U888" s="52"/>
      <c r="V888" s="52"/>
      <c r="W888" s="52"/>
      <c r="X888" s="52"/>
      <c r="Y888" s="52"/>
      <c r="Z888" s="52"/>
      <c r="AA888" s="52"/>
      <c r="AB888" s="52"/>
      <c r="AC888" s="52"/>
      <c r="AD888" s="52"/>
      <c r="AE888" s="52"/>
      <c r="AF888" s="52"/>
      <c r="AG888" s="52"/>
      <c r="AH888" s="52"/>
      <c r="AI888" s="52"/>
      <c r="AJ888" s="52"/>
      <c r="AK888" s="52"/>
      <c r="AL888" s="52"/>
      <c r="AM888" s="52"/>
      <c r="AN888" s="52"/>
      <c r="AO888" s="52"/>
      <c r="AP888" s="52"/>
      <c r="AQ888" s="52"/>
      <c r="AR888" s="52"/>
      <c r="AS888" s="52"/>
      <c r="AT888" s="52"/>
      <c r="AU888" s="52"/>
      <c r="AV888" s="52"/>
      <c r="AW888" s="52"/>
      <c r="AX888" s="52"/>
      <c r="AY888" s="52"/>
      <c r="AZ888" s="52"/>
      <c r="BA888" s="52"/>
      <c r="BB888" s="52"/>
      <c r="BC888" s="52"/>
      <c r="BD888" s="52"/>
      <c r="BE888" s="52"/>
      <c r="BF888" s="52"/>
      <c r="BG888" s="52"/>
    </row>
    <row r="889" spans="1:59" ht="15.75" customHeight="1">
      <c r="A889" s="58"/>
      <c r="B889" s="52"/>
      <c r="C889" s="52"/>
      <c r="D889" s="52"/>
      <c r="E889" s="52"/>
      <c r="F889" s="52"/>
      <c r="G889" s="52"/>
      <c r="H889" s="52"/>
      <c r="I889" s="52"/>
      <c r="J889" s="52"/>
      <c r="K889" s="52"/>
      <c r="L889" s="52"/>
      <c r="M889" s="52"/>
      <c r="N889" s="52"/>
      <c r="O889" s="52"/>
      <c r="P889" s="52"/>
      <c r="Q889" s="52"/>
      <c r="R889" s="52"/>
      <c r="S889" s="52"/>
      <c r="T889" s="52"/>
      <c r="U889" s="52"/>
      <c r="V889" s="52"/>
      <c r="W889" s="52"/>
      <c r="X889" s="52"/>
      <c r="Y889" s="52"/>
      <c r="Z889" s="52"/>
      <c r="AA889" s="52"/>
      <c r="AB889" s="52"/>
      <c r="AC889" s="52"/>
      <c r="AD889" s="52"/>
      <c r="AE889" s="52"/>
      <c r="AF889" s="52"/>
      <c r="AG889" s="52"/>
      <c r="AH889" s="52"/>
      <c r="AI889" s="52"/>
      <c r="AJ889" s="52"/>
      <c r="AK889" s="52"/>
      <c r="AL889" s="52"/>
      <c r="AM889" s="52"/>
      <c r="AN889" s="52"/>
      <c r="AO889" s="52"/>
      <c r="AP889" s="52"/>
      <c r="AQ889" s="52"/>
      <c r="AR889" s="52"/>
      <c r="AS889" s="52"/>
      <c r="AT889" s="52"/>
      <c r="AU889" s="52"/>
      <c r="AV889" s="52"/>
      <c r="AW889" s="52"/>
      <c r="AX889" s="52"/>
      <c r="AY889" s="52"/>
      <c r="AZ889" s="52"/>
      <c r="BA889" s="52"/>
      <c r="BB889" s="52"/>
      <c r="BC889" s="52"/>
      <c r="BD889" s="52"/>
      <c r="BE889" s="52"/>
      <c r="BF889" s="52"/>
      <c r="BG889" s="52"/>
    </row>
    <row r="890" spans="1:59" ht="15.75" customHeight="1">
      <c r="A890" s="58"/>
      <c r="B890" s="52"/>
      <c r="C890" s="52"/>
      <c r="D890" s="52"/>
      <c r="E890" s="52"/>
      <c r="F890" s="52"/>
      <c r="G890" s="52"/>
      <c r="H890" s="52"/>
      <c r="I890" s="52"/>
      <c r="J890" s="52"/>
      <c r="K890" s="52"/>
      <c r="L890" s="52"/>
      <c r="M890" s="52"/>
      <c r="N890" s="52"/>
      <c r="O890" s="52"/>
      <c r="P890" s="52"/>
      <c r="Q890" s="52"/>
      <c r="R890" s="52"/>
      <c r="S890" s="52"/>
      <c r="T890" s="52"/>
      <c r="U890" s="52"/>
      <c r="V890" s="52"/>
      <c r="W890" s="52"/>
      <c r="X890" s="52"/>
      <c r="Y890" s="52"/>
      <c r="Z890" s="52"/>
      <c r="AA890" s="52"/>
      <c r="AB890" s="52"/>
      <c r="AC890" s="52"/>
      <c r="AD890" s="52"/>
      <c r="AE890" s="52"/>
      <c r="AF890" s="52"/>
      <c r="AG890" s="52"/>
      <c r="AH890" s="52"/>
      <c r="AI890" s="52"/>
      <c r="AJ890" s="52"/>
      <c r="AK890" s="52"/>
      <c r="AL890" s="52"/>
      <c r="AM890" s="52"/>
      <c r="AN890" s="52"/>
      <c r="AO890" s="52"/>
      <c r="AP890" s="52"/>
      <c r="AQ890" s="52"/>
      <c r="AR890" s="52"/>
      <c r="AS890" s="52"/>
      <c r="AT890" s="52"/>
      <c r="AU890" s="52"/>
      <c r="AV890" s="52"/>
      <c r="AW890" s="52"/>
      <c r="AX890" s="52"/>
      <c r="AY890" s="52"/>
      <c r="AZ890" s="52"/>
      <c r="BA890" s="52"/>
      <c r="BB890" s="52"/>
      <c r="BC890" s="52"/>
      <c r="BD890" s="52"/>
      <c r="BE890" s="52"/>
      <c r="BF890" s="52"/>
      <c r="BG890" s="52"/>
    </row>
    <row r="891" spans="1:59" ht="15.75" customHeight="1">
      <c r="A891" s="58"/>
      <c r="B891" s="52"/>
      <c r="C891" s="52"/>
      <c r="D891" s="52"/>
      <c r="E891" s="52"/>
      <c r="F891" s="52"/>
      <c r="G891" s="52"/>
      <c r="H891" s="52"/>
      <c r="I891" s="52"/>
      <c r="J891" s="52"/>
      <c r="K891" s="52"/>
      <c r="L891" s="52"/>
      <c r="M891" s="52"/>
      <c r="N891" s="52"/>
      <c r="O891" s="52"/>
      <c r="P891" s="52"/>
      <c r="Q891" s="52"/>
      <c r="R891" s="52"/>
      <c r="S891" s="52"/>
      <c r="T891" s="52"/>
      <c r="U891" s="52"/>
      <c r="V891" s="52"/>
      <c r="W891" s="52"/>
      <c r="X891" s="52"/>
      <c r="Y891" s="52"/>
      <c r="Z891" s="52"/>
      <c r="AA891" s="52"/>
      <c r="AB891" s="52"/>
      <c r="AC891" s="52"/>
      <c r="AD891" s="52"/>
      <c r="AE891" s="52"/>
      <c r="AF891" s="52"/>
      <c r="AG891" s="52"/>
      <c r="AH891" s="52"/>
      <c r="AI891" s="52"/>
      <c r="AJ891" s="52"/>
      <c r="AK891" s="52"/>
      <c r="AL891" s="52"/>
      <c r="AM891" s="52"/>
      <c r="AN891" s="52"/>
      <c r="AO891" s="52"/>
      <c r="AP891" s="52"/>
      <c r="AQ891" s="52"/>
      <c r="AR891" s="52"/>
      <c r="AS891" s="52"/>
      <c r="AT891" s="52"/>
      <c r="AU891" s="52"/>
      <c r="AV891" s="52"/>
      <c r="AW891" s="52"/>
      <c r="AX891" s="52"/>
      <c r="AY891" s="52"/>
      <c r="AZ891" s="52"/>
      <c r="BA891" s="52"/>
      <c r="BB891" s="52"/>
      <c r="BC891" s="52"/>
      <c r="BD891" s="52"/>
      <c r="BE891" s="52"/>
      <c r="BF891" s="52"/>
      <c r="BG891" s="52"/>
    </row>
    <row r="892" spans="1:59" ht="15.75" customHeight="1">
      <c r="A892" s="58"/>
      <c r="B892" s="52"/>
      <c r="C892" s="52"/>
      <c r="D892" s="52"/>
      <c r="E892" s="52"/>
      <c r="F892" s="52"/>
      <c r="G892" s="52"/>
      <c r="H892" s="52"/>
      <c r="I892" s="52"/>
      <c r="J892" s="52"/>
      <c r="K892" s="52"/>
      <c r="L892" s="52"/>
      <c r="M892" s="52"/>
      <c r="N892" s="52"/>
      <c r="O892" s="52"/>
      <c r="P892" s="52"/>
      <c r="Q892" s="52"/>
      <c r="R892" s="52"/>
      <c r="S892" s="52"/>
      <c r="T892" s="52"/>
      <c r="U892" s="52"/>
      <c r="V892" s="52"/>
      <c r="W892" s="52"/>
      <c r="X892" s="52"/>
      <c r="Y892" s="52"/>
      <c r="Z892" s="52"/>
      <c r="AA892" s="52"/>
      <c r="AB892" s="52"/>
      <c r="AC892" s="52"/>
      <c r="AD892" s="52"/>
      <c r="AE892" s="52"/>
      <c r="AF892" s="52"/>
      <c r="AG892" s="52"/>
      <c r="AH892" s="52"/>
      <c r="AI892" s="52"/>
      <c r="AJ892" s="52"/>
      <c r="AK892" s="52"/>
      <c r="AL892" s="52"/>
      <c r="AM892" s="52"/>
      <c r="AN892" s="52"/>
      <c r="AO892" s="52"/>
      <c r="AP892" s="52"/>
      <c r="AQ892" s="52"/>
      <c r="AR892" s="52"/>
      <c r="AS892" s="52"/>
      <c r="AT892" s="52"/>
      <c r="AU892" s="52"/>
      <c r="AV892" s="52"/>
      <c r="AW892" s="52"/>
      <c r="AX892" s="52"/>
      <c r="AY892" s="52"/>
      <c r="AZ892" s="52"/>
      <c r="BA892" s="52"/>
      <c r="BB892" s="52"/>
      <c r="BC892" s="52"/>
      <c r="BD892" s="52"/>
      <c r="BE892" s="52"/>
      <c r="BF892" s="52"/>
      <c r="BG892" s="52"/>
    </row>
    <row r="893" spans="1:59" ht="15.75" customHeight="1">
      <c r="A893" s="58"/>
      <c r="B893" s="52"/>
      <c r="C893" s="52"/>
      <c r="D893" s="52"/>
      <c r="E893" s="52"/>
      <c r="F893" s="52"/>
      <c r="G893" s="52"/>
      <c r="H893" s="52"/>
      <c r="I893" s="52"/>
      <c r="J893" s="52"/>
      <c r="K893" s="52"/>
      <c r="L893" s="52"/>
      <c r="M893" s="52"/>
      <c r="N893" s="52"/>
      <c r="O893" s="52"/>
      <c r="P893" s="52"/>
      <c r="Q893" s="52"/>
      <c r="R893" s="52"/>
      <c r="S893" s="52"/>
      <c r="T893" s="52"/>
      <c r="U893" s="52"/>
      <c r="V893" s="52"/>
      <c r="W893" s="52"/>
      <c r="X893" s="52"/>
      <c r="Y893" s="52"/>
      <c r="Z893" s="52"/>
      <c r="AA893" s="52"/>
      <c r="AB893" s="52"/>
      <c r="AC893" s="52"/>
      <c r="AD893" s="52"/>
      <c r="AE893" s="52"/>
      <c r="AF893" s="52"/>
      <c r="AG893" s="52"/>
      <c r="AH893" s="52"/>
      <c r="AI893" s="52"/>
      <c r="AJ893" s="52"/>
      <c r="AK893" s="52"/>
      <c r="AL893" s="52"/>
      <c r="AM893" s="52"/>
      <c r="AN893" s="52"/>
      <c r="AO893" s="52"/>
      <c r="AP893" s="52"/>
      <c r="AQ893" s="52"/>
      <c r="AR893" s="52"/>
      <c r="AS893" s="52"/>
      <c r="AT893" s="52"/>
      <c r="AU893" s="52"/>
      <c r="AV893" s="52"/>
      <c r="AW893" s="52"/>
      <c r="AX893" s="52"/>
      <c r="AY893" s="52"/>
      <c r="AZ893" s="52"/>
      <c r="BA893" s="52"/>
      <c r="BB893" s="52"/>
      <c r="BC893" s="52"/>
      <c r="BD893" s="52"/>
      <c r="BE893" s="52"/>
      <c r="BF893" s="52"/>
      <c r="BG893" s="52"/>
    </row>
    <row r="894" spans="1:59" ht="15.75" customHeight="1">
      <c r="A894" s="58"/>
      <c r="B894" s="52"/>
      <c r="C894" s="52"/>
      <c r="D894" s="52"/>
      <c r="E894" s="52"/>
      <c r="F894" s="52"/>
      <c r="G894" s="52"/>
      <c r="H894" s="52"/>
      <c r="I894" s="52"/>
      <c r="J894" s="52"/>
      <c r="K894" s="52"/>
      <c r="L894" s="52"/>
      <c r="M894" s="52"/>
      <c r="N894" s="52"/>
      <c r="O894" s="52"/>
      <c r="P894" s="52"/>
      <c r="Q894" s="52"/>
      <c r="R894" s="52"/>
      <c r="S894" s="52"/>
      <c r="T894" s="52"/>
      <c r="U894" s="52"/>
      <c r="V894" s="52"/>
      <c r="W894" s="52"/>
      <c r="X894" s="52"/>
      <c r="Y894" s="52"/>
      <c r="Z894" s="52"/>
      <c r="AA894" s="52"/>
      <c r="AB894" s="52"/>
      <c r="AC894" s="52"/>
      <c r="AD894" s="52"/>
      <c r="AE894" s="52"/>
      <c r="AF894" s="52"/>
      <c r="AG894" s="52"/>
      <c r="AH894" s="52"/>
      <c r="AI894" s="52"/>
      <c r="AJ894" s="52"/>
      <c r="AK894" s="52"/>
      <c r="AL894" s="52"/>
      <c r="AM894" s="52"/>
      <c r="AN894" s="52"/>
      <c r="AO894" s="52"/>
      <c r="AP894" s="52"/>
      <c r="AQ894" s="52"/>
      <c r="AR894" s="52"/>
      <c r="AS894" s="52"/>
      <c r="AT894" s="52"/>
      <c r="AU894" s="52"/>
      <c r="AV894" s="52"/>
      <c r="AW894" s="52"/>
      <c r="AX894" s="52"/>
      <c r="AY894" s="52"/>
      <c r="AZ894" s="52"/>
      <c r="BA894" s="52"/>
      <c r="BB894" s="52"/>
      <c r="BC894" s="52"/>
      <c r="BD894" s="52"/>
      <c r="BE894" s="52"/>
      <c r="BF894" s="52"/>
      <c r="BG894" s="52"/>
    </row>
    <row r="895" spans="1:59" ht="15.75" customHeight="1">
      <c r="A895" s="58"/>
      <c r="B895" s="52"/>
      <c r="C895" s="52"/>
      <c r="D895" s="52"/>
      <c r="E895" s="52"/>
      <c r="F895" s="52"/>
      <c r="G895" s="52"/>
      <c r="H895" s="52"/>
      <c r="I895" s="52"/>
      <c r="J895" s="52"/>
      <c r="K895" s="52"/>
      <c r="L895" s="52"/>
      <c r="M895" s="52"/>
      <c r="N895" s="52"/>
      <c r="O895" s="52"/>
      <c r="P895" s="52"/>
      <c r="Q895" s="52"/>
      <c r="R895" s="52"/>
      <c r="S895" s="52"/>
      <c r="T895" s="52"/>
      <c r="U895" s="52"/>
      <c r="V895" s="52"/>
      <c r="W895" s="52"/>
      <c r="X895" s="52"/>
      <c r="Y895" s="52"/>
      <c r="Z895" s="52"/>
      <c r="AA895" s="52"/>
      <c r="AB895" s="52"/>
      <c r="AC895" s="52"/>
      <c r="AD895" s="52"/>
      <c r="AE895" s="52"/>
      <c r="AF895" s="52"/>
      <c r="AG895" s="52"/>
      <c r="AH895" s="52"/>
      <c r="AI895" s="52"/>
      <c r="AJ895" s="52"/>
      <c r="AK895" s="52"/>
      <c r="AL895" s="52"/>
      <c r="AM895" s="52"/>
      <c r="AN895" s="52"/>
      <c r="AO895" s="52"/>
      <c r="AP895" s="52"/>
      <c r="AQ895" s="52"/>
      <c r="AR895" s="52"/>
      <c r="AS895" s="52"/>
      <c r="AT895" s="52"/>
      <c r="AU895" s="52"/>
      <c r="AV895" s="52"/>
      <c r="AW895" s="52"/>
      <c r="AX895" s="52"/>
      <c r="AY895" s="52"/>
      <c r="AZ895" s="52"/>
      <c r="BA895" s="52"/>
      <c r="BB895" s="52"/>
      <c r="BC895" s="52"/>
      <c r="BD895" s="52"/>
      <c r="BE895" s="52"/>
      <c r="BF895" s="52"/>
      <c r="BG895" s="52"/>
    </row>
    <row r="896" spans="1:59" ht="15.75" customHeight="1">
      <c r="A896" s="58"/>
      <c r="B896" s="52"/>
      <c r="C896" s="52"/>
      <c r="D896" s="52"/>
      <c r="E896" s="52"/>
      <c r="F896" s="52"/>
      <c r="G896" s="52"/>
      <c r="H896" s="52"/>
      <c r="I896" s="52"/>
      <c r="J896" s="52"/>
      <c r="K896" s="52"/>
      <c r="L896" s="52"/>
      <c r="M896" s="52"/>
      <c r="N896" s="52"/>
      <c r="O896" s="52"/>
      <c r="P896" s="52"/>
      <c r="Q896" s="52"/>
      <c r="R896" s="52"/>
      <c r="S896" s="52"/>
      <c r="T896" s="52"/>
      <c r="U896" s="52"/>
      <c r="V896" s="52"/>
      <c r="W896" s="52"/>
      <c r="X896" s="52"/>
      <c r="Y896" s="52"/>
      <c r="Z896" s="52"/>
      <c r="AA896" s="52"/>
      <c r="AB896" s="52"/>
      <c r="AC896" s="52"/>
      <c r="AD896" s="52"/>
      <c r="AE896" s="52"/>
      <c r="AF896" s="52"/>
      <c r="AG896" s="52"/>
      <c r="AH896" s="52"/>
      <c r="AI896" s="52"/>
      <c r="AJ896" s="52"/>
      <c r="AK896" s="52"/>
      <c r="AL896" s="52"/>
      <c r="AM896" s="52"/>
      <c r="AN896" s="52"/>
      <c r="AO896" s="52"/>
      <c r="AP896" s="52"/>
      <c r="AQ896" s="52"/>
      <c r="AR896" s="52"/>
      <c r="AS896" s="52"/>
      <c r="AT896" s="52"/>
      <c r="AU896" s="52"/>
      <c r="AV896" s="52"/>
      <c r="AW896" s="52"/>
      <c r="AX896" s="52"/>
      <c r="AY896" s="52"/>
      <c r="AZ896" s="52"/>
      <c r="BA896" s="52"/>
      <c r="BB896" s="52"/>
      <c r="BC896" s="52"/>
      <c r="BD896" s="52"/>
      <c r="BE896" s="52"/>
      <c r="BF896" s="52"/>
      <c r="BG896" s="52"/>
    </row>
    <row r="897" spans="1:59" ht="15.75" customHeight="1">
      <c r="A897" s="58"/>
      <c r="B897" s="52"/>
      <c r="C897" s="52"/>
      <c r="D897" s="52"/>
      <c r="E897" s="52"/>
      <c r="F897" s="52"/>
      <c r="G897" s="52"/>
      <c r="H897" s="52"/>
      <c r="I897" s="52"/>
      <c r="J897" s="52"/>
      <c r="K897" s="52"/>
      <c r="L897" s="52"/>
      <c r="M897" s="52"/>
      <c r="N897" s="52"/>
      <c r="O897" s="52"/>
      <c r="P897" s="52"/>
      <c r="Q897" s="52"/>
      <c r="R897" s="52"/>
      <c r="S897" s="52"/>
      <c r="T897" s="52"/>
      <c r="U897" s="52"/>
      <c r="V897" s="52"/>
      <c r="W897" s="52"/>
      <c r="X897" s="52"/>
      <c r="Y897" s="52"/>
      <c r="Z897" s="52"/>
      <c r="AA897" s="52"/>
      <c r="AB897" s="52"/>
      <c r="AC897" s="52"/>
      <c r="AD897" s="52"/>
      <c r="AE897" s="52"/>
      <c r="AF897" s="52"/>
      <c r="AG897" s="52"/>
      <c r="AH897" s="52"/>
      <c r="AI897" s="52"/>
      <c r="AJ897" s="52"/>
      <c r="AK897" s="52"/>
      <c r="AL897" s="52"/>
      <c r="AM897" s="52"/>
      <c r="AN897" s="52"/>
      <c r="AO897" s="52"/>
      <c r="AP897" s="52"/>
      <c r="AQ897" s="52"/>
      <c r="AR897" s="52"/>
      <c r="AS897" s="52"/>
      <c r="AT897" s="52"/>
      <c r="AU897" s="52"/>
      <c r="AV897" s="52"/>
      <c r="AW897" s="52"/>
      <c r="AX897" s="52"/>
      <c r="AY897" s="52"/>
      <c r="AZ897" s="52"/>
      <c r="BA897" s="52"/>
      <c r="BB897" s="52"/>
      <c r="BC897" s="52"/>
      <c r="BD897" s="52"/>
      <c r="BE897" s="52"/>
      <c r="BF897" s="52"/>
      <c r="BG897" s="52"/>
    </row>
    <row r="898" spans="1:59" ht="15.75" customHeight="1">
      <c r="A898" s="58"/>
      <c r="B898" s="52"/>
      <c r="C898" s="52"/>
      <c r="D898" s="52"/>
      <c r="E898" s="52"/>
      <c r="F898" s="52"/>
      <c r="G898" s="52"/>
      <c r="H898" s="52"/>
      <c r="I898" s="52"/>
      <c r="J898" s="52"/>
      <c r="K898" s="52"/>
      <c r="L898" s="52"/>
      <c r="M898" s="52"/>
      <c r="N898" s="52"/>
      <c r="O898" s="52"/>
      <c r="P898" s="52"/>
      <c r="Q898" s="52"/>
      <c r="R898" s="52"/>
      <c r="S898" s="52"/>
      <c r="T898" s="52"/>
      <c r="U898" s="52"/>
      <c r="V898" s="52"/>
      <c r="W898" s="52"/>
      <c r="X898" s="52"/>
      <c r="Y898" s="52"/>
      <c r="Z898" s="52"/>
      <c r="AA898" s="52"/>
      <c r="AB898" s="52"/>
      <c r="AC898" s="52"/>
      <c r="AD898" s="52"/>
      <c r="AE898" s="52"/>
      <c r="AF898" s="52"/>
      <c r="AG898" s="52"/>
      <c r="AH898" s="52"/>
      <c r="AI898" s="52"/>
      <c r="AJ898" s="52"/>
      <c r="AK898" s="52"/>
      <c r="AL898" s="52"/>
      <c r="AM898" s="52"/>
      <c r="AN898" s="52"/>
      <c r="AO898" s="52"/>
      <c r="AP898" s="52"/>
      <c r="AQ898" s="52"/>
      <c r="AR898" s="52"/>
      <c r="AS898" s="52"/>
      <c r="AT898" s="52"/>
      <c r="AU898" s="52"/>
      <c r="AV898" s="52"/>
      <c r="AW898" s="52"/>
      <c r="AX898" s="52"/>
      <c r="AY898" s="52"/>
      <c r="AZ898" s="52"/>
      <c r="BA898" s="52"/>
      <c r="BB898" s="52"/>
      <c r="BC898" s="52"/>
      <c r="BD898" s="52"/>
      <c r="BE898" s="52"/>
      <c r="BF898" s="52"/>
      <c r="BG898" s="52"/>
    </row>
    <row r="899" spans="1:59" ht="15.75" customHeight="1">
      <c r="A899" s="58"/>
      <c r="B899" s="52"/>
      <c r="C899" s="52"/>
      <c r="D899" s="52"/>
      <c r="E899" s="52"/>
      <c r="F899" s="52"/>
      <c r="G899" s="52"/>
      <c r="H899" s="52"/>
      <c r="I899" s="52"/>
      <c r="J899" s="52"/>
      <c r="K899" s="52"/>
      <c r="L899" s="52"/>
      <c r="M899" s="52"/>
      <c r="N899" s="52"/>
      <c r="O899" s="52"/>
      <c r="P899" s="52"/>
      <c r="Q899" s="52"/>
      <c r="R899" s="52"/>
      <c r="S899" s="52"/>
      <c r="T899" s="52"/>
      <c r="U899" s="52"/>
      <c r="V899" s="52"/>
      <c r="W899" s="52"/>
      <c r="X899" s="52"/>
      <c r="Y899" s="52"/>
      <c r="Z899" s="52"/>
      <c r="AA899" s="52"/>
      <c r="AB899" s="52"/>
      <c r="AC899" s="52"/>
      <c r="AD899" s="52"/>
      <c r="AE899" s="52"/>
      <c r="AF899" s="52"/>
      <c r="AG899" s="52"/>
      <c r="AH899" s="52"/>
      <c r="AI899" s="52"/>
      <c r="AJ899" s="52"/>
      <c r="AK899" s="52"/>
      <c r="AL899" s="52"/>
      <c r="AM899" s="52"/>
      <c r="AN899" s="52"/>
      <c r="AO899" s="52"/>
      <c r="AP899" s="52"/>
      <c r="AQ899" s="52"/>
      <c r="AR899" s="52"/>
      <c r="AS899" s="52"/>
      <c r="AT899" s="52"/>
      <c r="AU899" s="52"/>
      <c r="AV899" s="52"/>
      <c r="AW899" s="52"/>
      <c r="AX899" s="52"/>
      <c r="AY899" s="52"/>
      <c r="AZ899" s="52"/>
      <c r="BA899" s="52"/>
      <c r="BB899" s="52"/>
      <c r="BC899" s="52"/>
      <c r="BD899" s="52"/>
      <c r="BE899" s="52"/>
      <c r="BF899" s="52"/>
      <c r="BG899" s="52"/>
    </row>
    <row r="900" spans="1:59" ht="15.75" customHeight="1">
      <c r="A900" s="58"/>
      <c r="B900" s="52"/>
      <c r="C900" s="52"/>
      <c r="D900" s="52"/>
      <c r="E900" s="52"/>
      <c r="F900" s="52"/>
      <c r="G900" s="52"/>
      <c r="H900" s="52"/>
      <c r="I900" s="52"/>
      <c r="J900" s="52"/>
      <c r="K900" s="52"/>
      <c r="L900" s="52"/>
      <c r="M900" s="52"/>
      <c r="N900" s="52"/>
      <c r="O900" s="52"/>
      <c r="P900" s="52"/>
      <c r="Q900" s="52"/>
      <c r="R900" s="52"/>
      <c r="S900" s="52"/>
      <c r="T900" s="52"/>
      <c r="U900" s="52"/>
      <c r="V900" s="52"/>
      <c r="W900" s="52"/>
      <c r="X900" s="52"/>
      <c r="Y900" s="52"/>
      <c r="Z900" s="52"/>
      <c r="AA900" s="52"/>
      <c r="AB900" s="52"/>
      <c r="AC900" s="52"/>
      <c r="AD900" s="52"/>
      <c r="AE900" s="52"/>
      <c r="AF900" s="52"/>
      <c r="AG900" s="52"/>
      <c r="AH900" s="52"/>
      <c r="AI900" s="52"/>
      <c r="AJ900" s="52"/>
      <c r="AK900" s="52"/>
      <c r="AL900" s="52"/>
      <c r="AM900" s="52"/>
      <c r="AN900" s="52"/>
      <c r="AO900" s="52"/>
      <c r="AP900" s="52"/>
      <c r="AQ900" s="52"/>
      <c r="AR900" s="52"/>
      <c r="AS900" s="52"/>
      <c r="AT900" s="52"/>
      <c r="AU900" s="52"/>
      <c r="AV900" s="52"/>
      <c r="AW900" s="52"/>
      <c r="AX900" s="52"/>
      <c r="AY900" s="52"/>
      <c r="AZ900" s="52"/>
      <c r="BA900" s="52"/>
      <c r="BB900" s="52"/>
      <c r="BC900" s="52"/>
      <c r="BD900" s="52"/>
      <c r="BE900" s="52"/>
      <c r="BF900" s="52"/>
      <c r="BG900" s="52"/>
    </row>
    <row r="901" spans="1:59" ht="15.75" customHeight="1">
      <c r="A901" s="58"/>
      <c r="B901" s="52"/>
      <c r="C901" s="52"/>
      <c r="D901" s="52"/>
      <c r="E901" s="52"/>
      <c r="F901" s="52"/>
      <c r="G901" s="52"/>
      <c r="H901" s="52"/>
      <c r="I901" s="52"/>
      <c r="J901" s="52"/>
      <c r="K901" s="52"/>
      <c r="L901" s="52"/>
      <c r="M901" s="52"/>
      <c r="N901" s="52"/>
      <c r="O901" s="52"/>
      <c r="P901" s="52"/>
      <c r="Q901" s="52"/>
      <c r="R901" s="52"/>
      <c r="S901" s="52"/>
      <c r="T901" s="52"/>
      <c r="U901" s="52"/>
      <c r="V901" s="52"/>
      <c r="W901" s="52"/>
      <c r="X901" s="52"/>
      <c r="Y901" s="52"/>
      <c r="Z901" s="52"/>
      <c r="AA901" s="52"/>
      <c r="AB901" s="52"/>
      <c r="AC901" s="52"/>
      <c r="AD901" s="52"/>
      <c r="AE901" s="52"/>
      <c r="AF901" s="52"/>
      <c r="AG901" s="52"/>
      <c r="AH901" s="52"/>
      <c r="AI901" s="52"/>
      <c r="AJ901" s="52"/>
      <c r="AK901" s="52"/>
      <c r="AL901" s="52"/>
      <c r="AM901" s="52"/>
      <c r="AN901" s="52"/>
      <c r="AO901" s="52"/>
      <c r="AP901" s="52"/>
      <c r="AQ901" s="52"/>
      <c r="AR901" s="52"/>
      <c r="AS901" s="52"/>
      <c r="AT901" s="52"/>
      <c r="AU901" s="52"/>
      <c r="AV901" s="52"/>
      <c r="AW901" s="52"/>
      <c r="AX901" s="52"/>
      <c r="AY901" s="52"/>
      <c r="AZ901" s="52"/>
      <c r="BA901" s="52"/>
      <c r="BB901" s="52"/>
      <c r="BC901" s="52"/>
      <c r="BD901" s="52"/>
      <c r="BE901" s="52"/>
      <c r="BF901" s="52"/>
      <c r="BG901" s="52"/>
    </row>
    <row r="902" spans="1:59" ht="15.75" customHeight="1">
      <c r="A902" s="58"/>
      <c r="B902" s="52"/>
      <c r="C902" s="52"/>
      <c r="D902" s="52"/>
      <c r="E902" s="52"/>
      <c r="F902" s="52"/>
      <c r="G902" s="52"/>
      <c r="H902" s="52"/>
      <c r="I902" s="52"/>
      <c r="J902" s="52"/>
      <c r="K902" s="52"/>
      <c r="L902" s="52"/>
      <c r="M902" s="52"/>
      <c r="N902" s="52"/>
      <c r="O902" s="52"/>
      <c r="P902" s="52"/>
      <c r="Q902" s="52"/>
      <c r="R902" s="52"/>
      <c r="S902" s="52"/>
      <c r="T902" s="52"/>
      <c r="U902" s="52"/>
      <c r="V902" s="52"/>
      <c r="W902" s="52"/>
      <c r="X902" s="52"/>
      <c r="Y902" s="52"/>
      <c r="Z902" s="52"/>
      <c r="AA902" s="52"/>
      <c r="AB902" s="52"/>
      <c r="AC902" s="52"/>
      <c r="AD902" s="52"/>
      <c r="AE902" s="52"/>
      <c r="AF902" s="52"/>
      <c r="AG902" s="52"/>
      <c r="AH902" s="52"/>
      <c r="AI902" s="52"/>
      <c r="AJ902" s="52"/>
      <c r="AK902" s="52"/>
      <c r="AL902" s="52"/>
      <c r="AM902" s="52"/>
      <c r="AN902" s="52"/>
      <c r="AO902" s="52"/>
      <c r="AP902" s="52"/>
      <c r="AQ902" s="52"/>
      <c r="AR902" s="52"/>
      <c r="AS902" s="52"/>
      <c r="AT902" s="52"/>
      <c r="AU902" s="52"/>
      <c r="AV902" s="52"/>
      <c r="AW902" s="52"/>
      <c r="AX902" s="52"/>
      <c r="AY902" s="52"/>
      <c r="AZ902" s="52"/>
      <c r="BA902" s="52"/>
      <c r="BB902" s="52"/>
      <c r="BC902" s="52"/>
      <c r="BD902" s="52"/>
      <c r="BE902" s="52"/>
      <c r="BF902" s="52"/>
      <c r="BG902" s="52"/>
    </row>
    <row r="903" spans="1:59" ht="15.75" customHeight="1">
      <c r="A903" s="58"/>
      <c r="B903" s="52"/>
      <c r="C903" s="52"/>
      <c r="D903" s="52"/>
      <c r="E903" s="52"/>
      <c r="F903" s="52"/>
      <c r="G903" s="52"/>
      <c r="H903" s="52"/>
      <c r="I903" s="52"/>
      <c r="J903" s="52"/>
      <c r="K903" s="52"/>
      <c r="L903" s="52"/>
      <c r="M903" s="52"/>
      <c r="N903" s="52"/>
      <c r="O903" s="52"/>
      <c r="P903" s="52"/>
      <c r="Q903" s="52"/>
      <c r="R903" s="52"/>
      <c r="S903" s="52"/>
      <c r="T903" s="52"/>
      <c r="U903" s="52"/>
      <c r="V903" s="52"/>
      <c r="W903" s="52"/>
      <c r="X903" s="52"/>
      <c r="Y903" s="52"/>
      <c r="Z903" s="52"/>
      <c r="AA903" s="52"/>
      <c r="AB903" s="52"/>
      <c r="AC903" s="52"/>
      <c r="AD903" s="52"/>
      <c r="AE903" s="52"/>
      <c r="AF903" s="52"/>
      <c r="AG903" s="52"/>
      <c r="AH903" s="52"/>
      <c r="AI903" s="52"/>
      <c r="AJ903" s="52"/>
      <c r="AK903" s="52"/>
      <c r="AL903" s="52"/>
      <c r="AM903" s="52"/>
      <c r="AN903" s="52"/>
      <c r="AO903" s="52"/>
      <c r="AP903" s="52"/>
      <c r="AQ903" s="52"/>
      <c r="AR903" s="52"/>
      <c r="AS903" s="52"/>
      <c r="AT903" s="52"/>
      <c r="AU903" s="52"/>
      <c r="AV903" s="52"/>
      <c r="AW903" s="52"/>
      <c r="AX903" s="52"/>
      <c r="AY903" s="52"/>
      <c r="AZ903" s="52"/>
      <c r="BA903" s="52"/>
      <c r="BB903" s="52"/>
      <c r="BC903" s="52"/>
      <c r="BD903" s="52"/>
      <c r="BE903" s="52"/>
      <c r="BF903" s="52"/>
      <c r="BG903" s="52"/>
    </row>
    <row r="904" spans="1:59" ht="15.75" customHeight="1">
      <c r="A904" s="58"/>
      <c r="B904" s="52"/>
      <c r="C904" s="52"/>
      <c r="D904" s="52"/>
      <c r="E904" s="52"/>
      <c r="F904" s="52"/>
      <c r="G904" s="52"/>
      <c r="H904" s="52"/>
      <c r="I904" s="52"/>
      <c r="J904" s="52"/>
      <c r="K904" s="52"/>
      <c r="L904" s="52"/>
      <c r="M904" s="52"/>
      <c r="N904" s="52"/>
      <c r="O904" s="52"/>
      <c r="P904" s="52"/>
      <c r="Q904" s="52"/>
      <c r="R904" s="52"/>
      <c r="S904" s="52"/>
      <c r="T904" s="52"/>
      <c r="U904" s="52"/>
      <c r="V904" s="52"/>
      <c r="W904" s="52"/>
      <c r="X904" s="52"/>
      <c r="Y904" s="52"/>
      <c r="Z904" s="52"/>
      <c r="AA904" s="52"/>
      <c r="AB904" s="52"/>
      <c r="AC904" s="52"/>
      <c r="AD904" s="52"/>
      <c r="AE904" s="52"/>
      <c r="AF904" s="52"/>
      <c r="AG904" s="52"/>
      <c r="AH904" s="52"/>
      <c r="AI904" s="52"/>
      <c r="AJ904" s="52"/>
      <c r="AK904" s="52"/>
      <c r="AL904" s="52"/>
      <c r="AM904" s="52"/>
      <c r="AN904" s="52"/>
      <c r="AO904" s="52"/>
      <c r="AP904" s="52"/>
      <c r="AQ904" s="52"/>
      <c r="AR904" s="52"/>
      <c r="AS904" s="52"/>
      <c r="AT904" s="52"/>
      <c r="AU904" s="52"/>
      <c r="AV904" s="52"/>
      <c r="AW904" s="52"/>
      <c r="AX904" s="52"/>
      <c r="AY904" s="52"/>
      <c r="AZ904" s="52"/>
      <c r="BA904" s="52"/>
      <c r="BB904" s="52"/>
      <c r="BC904" s="52"/>
      <c r="BD904" s="52"/>
      <c r="BE904" s="52"/>
      <c r="BF904" s="52"/>
      <c r="BG904" s="52"/>
    </row>
    <row r="905" spans="1:59" ht="15.75" customHeight="1">
      <c r="A905" s="58"/>
      <c r="B905" s="52"/>
      <c r="C905" s="52"/>
      <c r="D905" s="52"/>
      <c r="E905" s="52"/>
      <c r="F905" s="52"/>
      <c r="G905" s="52"/>
      <c r="H905" s="52"/>
      <c r="I905" s="52"/>
      <c r="J905" s="52"/>
      <c r="K905" s="52"/>
      <c r="L905" s="52"/>
      <c r="M905" s="52"/>
      <c r="N905" s="52"/>
      <c r="O905" s="52"/>
      <c r="P905" s="52"/>
      <c r="Q905" s="52"/>
      <c r="R905" s="52"/>
      <c r="S905" s="52"/>
      <c r="T905" s="52"/>
      <c r="U905" s="52"/>
      <c r="V905" s="52"/>
      <c r="W905" s="52"/>
      <c r="X905" s="52"/>
      <c r="Y905" s="52"/>
      <c r="Z905" s="52"/>
      <c r="AA905" s="52"/>
      <c r="AB905" s="52"/>
      <c r="AC905" s="52"/>
      <c r="AD905" s="52"/>
      <c r="AE905" s="52"/>
      <c r="AF905" s="52"/>
      <c r="AG905" s="52"/>
      <c r="AH905" s="52"/>
      <c r="AI905" s="52"/>
      <c r="AJ905" s="52"/>
      <c r="AK905" s="52"/>
      <c r="AL905" s="52"/>
      <c r="AM905" s="52"/>
      <c r="AN905" s="52"/>
      <c r="AO905" s="52"/>
      <c r="AP905" s="52"/>
      <c r="AQ905" s="52"/>
      <c r="AR905" s="52"/>
      <c r="AS905" s="52"/>
      <c r="AT905" s="52"/>
      <c r="AU905" s="52"/>
      <c r="AV905" s="52"/>
      <c r="AW905" s="52"/>
      <c r="AX905" s="52"/>
      <c r="AY905" s="52"/>
      <c r="AZ905" s="52"/>
      <c r="BA905" s="52"/>
      <c r="BB905" s="52"/>
      <c r="BC905" s="52"/>
      <c r="BD905" s="52"/>
      <c r="BE905" s="52"/>
      <c r="BF905" s="52"/>
      <c r="BG905" s="52"/>
    </row>
    <row r="906" spans="1:59" ht="15.75" customHeight="1">
      <c r="A906" s="58"/>
      <c r="B906" s="52"/>
      <c r="C906" s="52"/>
      <c r="D906" s="52"/>
      <c r="E906" s="52"/>
      <c r="F906" s="52"/>
      <c r="G906" s="52"/>
      <c r="H906" s="52"/>
      <c r="I906" s="52"/>
      <c r="J906" s="52"/>
      <c r="K906" s="52"/>
      <c r="L906" s="52"/>
      <c r="M906" s="52"/>
      <c r="N906" s="52"/>
      <c r="O906" s="52"/>
      <c r="P906" s="52"/>
      <c r="Q906" s="52"/>
      <c r="R906" s="52"/>
      <c r="S906" s="52"/>
      <c r="T906" s="52"/>
      <c r="U906" s="52"/>
      <c r="V906" s="52"/>
      <c r="W906" s="52"/>
      <c r="X906" s="52"/>
      <c r="Y906" s="52"/>
      <c r="Z906" s="52"/>
      <c r="AA906" s="52"/>
      <c r="AB906" s="52"/>
      <c r="AC906" s="52"/>
      <c r="AD906" s="52"/>
      <c r="AE906" s="52"/>
      <c r="AF906" s="52"/>
      <c r="AG906" s="52"/>
      <c r="AH906" s="52"/>
      <c r="AI906" s="52"/>
      <c r="AJ906" s="52"/>
      <c r="AK906" s="52"/>
      <c r="AL906" s="52"/>
      <c r="AM906" s="52"/>
      <c r="AN906" s="52"/>
      <c r="AO906" s="52"/>
      <c r="AP906" s="52"/>
      <c r="AQ906" s="52"/>
      <c r="AR906" s="52"/>
      <c r="AS906" s="52"/>
      <c r="AT906" s="52"/>
      <c r="AU906" s="52"/>
      <c r="AV906" s="52"/>
      <c r="AW906" s="52"/>
      <c r="AX906" s="52"/>
      <c r="AY906" s="52"/>
      <c r="AZ906" s="52"/>
      <c r="BA906" s="52"/>
      <c r="BB906" s="52"/>
      <c r="BC906" s="52"/>
      <c r="BD906" s="52"/>
      <c r="BE906" s="52"/>
      <c r="BF906" s="52"/>
      <c r="BG906" s="52"/>
    </row>
    <row r="907" spans="1:59" ht="15.75" customHeight="1">
      <c r="A907" s="58"/>
      <c r="B907" s="52"/>
      <c r="C907" s="52"/>
      <c r="D907" s="52"/>
      <c r="E907" s="52"/>
      <c r="F907" s="52"/>
      <c r="G907" s="52"/>
      <c r="H907" s="52"/>
      <c r="I907" s="52"/>
      <c r="J907" s="52"/>
      <c r="K907" s="52"/>
      <c r="L907" s="52"/>
      <c r="M907" s="52"/>
      <c r="N907" s="52"/>
      <c r="O907" s="52"/>
      <c r="P907" s="52"/>
      <c r="Q907" s="52"/>
      <c r="R907" s="52"/>
      <c r="S907" s="52"/>
      <c r="T907" s="52"/>
      <c r="U907" s="52"/>
      <c r="V907" s="52"/>
      <c r="W907" s="52"/>
      <c r="X907" s="52"/>
      <c r="Y907" s="52"/>
      <c r="Z907" s="52"/>
      <c r="AA907" s="52"/>
      <c r="AB907" s="52"/>
      <c r="AC907" s="52"/>
      <c r="AD907" s="52"/>
      <c r="AE907" s="52"/>
      <c r="AF907" s="52"/>
      <c r="AG907" s="52"/>
      <c r="AH907" s="52"/>
      <c r="AI907" s="52"/>
      <c r="AJ907" s="52"/>
      <c r="AK907" s="52"/>
      <c r="AL907" s="52"/>
      <c r="AM907" s="52"/>
      <c r="AN907" s="52"/>
      <c r="AO907" s="52"/>
      <c r="AP907" s="52"/>
      <c r="AQ907" s="52"/>
      <c r="AR907" s="52"/>
      <c r="AS907" s="52"/>
      <c r="AT907" s="52"/>
      <c r="AU907" s="52"/>
      <c r="AV907" s="52"/>
      <c r="AW907" s="52"/>
      <c r="AX907" s="52"/>
      <c r="AY907" s="52"/>
      <c r="AZ907" s="52"/>
      <c r="BA907" s="52"/>
      <c r="BB907" s="52"/>
      <c r="BC907" s="52"/>
      <c r="BD907" s="52"/>
      <c r="BE907" s="52"/>
      <c r="BF907" s="52"/>
      <c r="BG907" s="52"/>
    </row>
    <row r="908" spans="1:59" ht="15.75" customHeight="1">
      <c r="A908" s="58"/>
      <c r="B908" s="52"/>
      <c r="C908" s="52"/>
      <c r="D908" s="52"/>
      <c r="E908" s="52"/>
      <c r="F908" s="52"/>
      <c r="G908" s="52"/>
      <c r="H908" s="52"/>
      <c r="I908" s="52"/>
      <c r="J908" s="52"/>
      <c r="K908" s="52"/>
      <c r="L908" s="52"/>
      <c r="M908" s="52"/>
      <c r="N908" s="52"/>
      <c r="O908" s="52"/>
      <c r="P908" s="52"/>
      <c r="Q908" s="52"/>
      <c r="R908" s="52"/>
      <c r="S908" s="52"/>
      <c r="T908" s="52"/>
      <c r="U908" s="52"/>
      <c r="V908" s="52"/>
      <c r="W908" s="52"/>
      <c r="X908" s="52"/>
      <c r="Y908" s="52"/>
      <c r="Z908" s="52"/>
      <c r="AA908" s="52"/>
      <c r="AB908" s="52"/>
      <c r="AC908" s="52"/>
      <c r="AD908" s="52"/>
      <c r="AE908" s="52"/>
      <c r="AF908" s="52"/>
      <c r="AG908" s="52"/>
      <c r="AH908" s="52"/>
      <c r="AI908" s="52"/>
      <c r="AJ908" s="52"/>
      <c r="AK908" s="52"/>
      <c r="AL908" s="52"/>
      <c r="AM908" s="52"/>
      <c r="AN908" s="52"/>
      <c r="AO908" s="52"/>
      <c r="AP908" s="52"/>
      <c r="AQ908" s="52"/>
      <c r="AR908" s="52"/>
      <c r="AS908" s="52"/>
      <c r="AT908" s="52"/>
      <c r="AU908" s="52"/>
      <c r="AV908" s="52"/>
      <c r="AW908" s="52"/>
      <c r="AX908" s="52"/>
      <c r="AY908" s="52"/>
      <c r="AZ908" s="52"/>
      <c r="BA908" s="52"/>
      <c r="BB908" s="52"/>
      <c r="BC908" s="52"/>
      <c r="BD908" s="52"/>
      <c r="BE908" s="52"/>
      <c r="BF908" s="52"/>
      <c r="BG908" s="52"/>
    </row>
    <row r="909" spans="1:59" ht="15.75" customHeight="1">
      <c r="A909" s="58"/>
      <c r="B909" s="52"/>
      <c r="C909" s="52"/>
      <c r="D909" s="52"/>
      <c r="E909" s="52"/>
      <c r="F909" s="52"/>
      <c r="G909" s="52"/>
      <c r="H909" s="52"/>
      <c r="I909" s="52"/>
      <c r="J909" s="52"/>
      <c r="K909" s="52"/>
      <c r="L909" s="52"/>
      <c r="M909" s="52"/>
      <c r="N909" s="52"/>
      <c r="O909" s="52"/>
      <c r="P909" s="52"/>
      <c r="Q909" s="52"/>
      <c r="R909" s="52"/>
      <c r="S909" s="52"/>
      <c r="T909" s="52"/>
      <c r="U909" s="52"/>
      <c r="V909" s="52"/>
      <c r="W909" s="52"/>
      <c r="X909" s="52"/>
      <c r="Y909" s="52"/>
      <c r="Z909" s="52"/>
      <c r="AA909" s="52"/>
      <c r="AB909" s="52"/>
      <c r="AC909" s="52"/>
      <c r="AD909" s="52"/>
      <c r="AE909" s="52"/>
      <c r="AF909" s="52"/>
      <c r="AG909" s="52"/>
      <c r="AH909" s="52"/>
      <c r="AI909" s="52"/>
      <c r="AJ909" s="52"/>
      <c r="AK909" s="52"/>
      <c r="AL909" s="52"/>
      <c r="AM909" s="52"/>
      <c r="AN909" s="52"/>
      <c r="AO909" s="52"/>
      <c r="AP909" s="52"/>
      <c r="AQ909" s="52"/>
      <c r="AR909" s="52"/>
      <c r="AS909" s="52"/>
      <c r="AT909" s="52"/>
      <c r="AU909" s="52"/>
      <c r="AV909" s="52"/>
      <c r="AW909" s="52"/>
      <c r="AX909" s="52"/>
      <c r="AY909" s="52"/>
      <c r="AZ909" s="52"/>
      <c r="BA909" s="52"/>
      <c r="BB909" s="52"/>
      <c r="BC909" s="52"/>
      <c r="BD909" s="52"/>
      <c r="BE909" s="52"/>
      <c r="BF909" s="52"/>
      <c r="BG909" s="52"/>
    </row>
    <row r="910" spans="1:59" ht="15.75" customHeight="1">
      <c r="A910" s="58"/>
      <c r="B910" s="52"/>
      <c r="C910" s="52"/>
      <c r="D910" s="52"/>
      <c r="E910" s="52"/>
      <c r="F910" s="52"/>
      <c r="G910" s="52"/>
      <c r="H910" s="52"/>
      <c r="I910" s="52"/>
      <c r="J910" s="52"/>
      <c r="K910" s="52"/>
      <c r="L910" s="52"/>
      <c r="M910" s="52"/>
      <c r="N910" s="52"/>
      <c r="O910" s="52"/>
      <c r="P910" s="52"/>
      <c r="Q910" s="52"/>
      <c r="R910" s="52"/>
      <c r="S910" s="52"/>
      <c r="T910" s="52"/>
      <c r="U910" s="52"/>
      <c r="V910" s="52"/>
      <c r="W910" s="52"/>
      <c r="X910" s="52"/>
      <c r="Y910" s="52"/>
      <c r="Z910" s="52"/>
      <c r="AA910" s="52"/>
      <c r="AB910" s="52"/>
      <c r="AC910" s="52"/>
      <c r="AD910" s="52"/>
      <c r="AE910" s="52"/>
      <c r="AF910" s="52"/>
      <c r="AG910" s="52"/>
      <c r="AH910" s="52"/>
      <c r="AI910" s="52"/>
      <c r="AJ910" s="52"/>
      <c r="AK910" s="52"/>
      <c r="AL910" s="52"/>
      <c r="AM910" s="52"/>
      <c r="AN910" s="52"/>
      <c r="AO910" s="52"/>
      <c r="AP910" s="52"/>
      <c r="AQ910" s="52"/>
      <c r="AR910" s="52"/>
      <c r="AS910" s="52"/>
      <c r="AT910" s="52"/>
      <c r="AU910" s="52"/>
      <c r="AV910" s="52"/>
      <c r="AW910" s="52"/>
      <c r="AX910" s="52"/>
      <c r="AY910" s="52"/>
      <c r="AZ910" s="52"/>
      <c r="BA910" s="52"/>
      <c r="BB910" s="52"/>
      <c r="BC910" s="52"/>
      <c r="BD910" s="52"/>
      <c r="BE910" s="52"/>
      <c r="BF910" s="52"/>
      <c r="BG910" s="52"/>
    </row>
    <row r="911" spans="1:59" ht="15.75" customHeight="1">
      <c r="A911" s="58"/>
      <c r="B911" s="52"/>
      <c r="C911" s="52"/>
      <c r="D911" s="52"/>
      <c r="E911" s="52"/>
      <c r="F911" s="52"/>
      <c r="G911" s="52"/>
      <c r="H911" s="52"/>
      <c r="I911" s="52"/>
      <c r="J911" s="52"/>
      <c r="K911" s="52"/>
      <c r="L911" s="52"/>
      <c r="M911" s="52"/>
      <c r="N911" s="52"/>
      <c r="O911" s="52"/>
      <c r="P911" s="52"/>
      <c r="Q911" s="52"/>
      <c r="R911" s="52"/>
      <c r="S911" s="52"/>
      <c r="T911" s="52"/>
      <c r="U911" s="52"/>
      <c r="V911" s="52"/>
      <c r="W911" s="52"/>
      <c r="X911" s="52"/>
      <c r="Y911" s="52"/>
      <c r="Z911" s="52"/>
      <c r="AA911" s="52"/>
      <c r="AB911" s="52"/>
      <c r="AC911" s="52"/>
      <c r="AD911" s="52"/>
      <c r="AE911" s="52"/>
      <c r="AF911" s="52"/>
      <c r="AG911" s="52"/>
      <c r="AH911" s="52"/>
      <c r="AI911" s="52"/>
      <c r="AJ911" s="52"/>
      <c r="AK911" s="52"/>
      <c r="AL911" s="52"/>
      <c r="AM911" s="52"/>
      <c r="AN911" s="52"/>
      <c r="AO911" s="52"/>
      <c r="AP911" s="52"/>
      <c r="AQ911" s="52"/>
      <c r="AR911" s="52"/>
      <c r="AS911" s="52"/>
      <c r="AT911" s="52"/>
      <c r="AU911" s="52"/>
      <c r="AV911" s="52"/>
      <c r="AW911" s="52"/>
      <c r="AX911" s="52"/>
      <c r="AY911" s="52"/>
      <c r="AZ911" s="52"/>
      <c r="BA911" s="52"/>
      <c r="BB911" s="52"/>
      <c r="BC911" s="52"/>
      <c r="BD911" s="52"/>
      <c r="BE911" s="52"/>
      <c r="BF911" s="52"/>
      <c r="BG911" s="52"/>
    </row>
    <row r="912" spans="1:59" ht="15.75" customHeight="1">
      <c r="A912" s="58"/>
      <c r="B912" s="52"/>
      <c r="C912" s="52"/>
      <c r="D912" s="52"/>
      <c r="E912" s="52"/>
      <c r="F912" s="52"/>
      <c r="G912" s="52"/>
      <c r="H912" s="52"/>
      <c r="I912" s="52"/>
      <c r="J912" s="52"/>
      <c r="K912" s="52"/>
      <c r="L912" s="52"/>
      <c r="M912" s="52"/>
      <c r="N912" s="52"/>
      <c r="O912" s="52"/>
      <c r="P912" s="52"/>
      <c r="Q912" s="52"/>
      <c r="R912" s="52"/>
      <c r="S912" s="52"/>
      <c r="T912" s="52"/>
      <c r="U912" s="52"/>
      <c r="V912" s="52"/>
      <c r="W912" s="52"/>
      <c r="X912" s="52"/>
      <c r="Y912" s="52"/>
      <c r="Z912" s="52"/>
      <c r="AA912" s="52"/>
      <c r="AB912" s="52"/>
      <c r="AC912" s="52"/>
      <c r="AD912" s="52"/>
      <c r="AE912" s="52"/>
      <c r="AF912" s="52"/>
      <c r="AG912" s="52"/>
      <c r="AH912" s="52"/>
      <c r="AI912" s="52"/>
      <c r="AJ912" s="52"/>
      <c r="AK912" s="52"/>
      <c r="AL912" s="52"/>
      <c r="AM912" s="52"/>
      <c r="AN912" s="52"/>
      <c r="AO912" s="52"/>
      <c r="AP912" s="52"/>
      <c r="AQ912" s="52"/>
      <c r="AR912" s="52"/>
      <c r="AS912" s="52"/>
      <c r="AT912" s="52"/>
      <c r="AU912" s="52"/>
      <c r="AV912" s="52"/>
      <c r="AW912" s="52"/>
      <c r="AX912" s="52"/>
      <c r="AY912" s="52"/>
      <c r="AZ912" s="52"/>
      <c r="BA912" s="52"/>
      <c r="BB912" s="52"/>
      <c r="BC912" s="52"/>
      <c r="BD912" s="52"/>
      <c r="BE912" s="52"/>
      <c r="BF912" s="52"/>
      <c r="BG912" s="52"/>
    </row>
    <row r="913" spans="1:59" ht="15.75" customHeight="1">
      <c r="A913" s="58"/>
      <c r="B913" s="52"/>
      <c r="C913" s="52"/>
      <c r="D913" s="52"/>
      <c r="E913" s="52"/>
      <c r="F913" s="52"/>
      <c r="G913" s="52"/>
      <c r="H913" s="52"/>
      <c r="I913" s="52"/>
      <c r="J913" s="52"/>
      <c r="K913" s="52"/>
      <c r="L913" s="52"/>
      <c r="M913" s="52"/>
      <c r="N913" s="52"/>
      <c r="O913" s="52"/>
      <c r="P913" s="52"/>
      <c r="Q913" s="52"/>
      <c r="R913" s="52"/>
      <c r="S913" s="52"/>
      <c r="T913" s="52"/>
      <c r="U913" s="52"/>
      <c r="V913" s="52"/>
      <c r="W913" s="52"/>
      <c r="X913" s="52"/>
      <c r="Y913" s="52"/>
      <c r="Z913" s="52"/>
      <c r="AA913" s="52"/>
      <c r="AB913" s="52"/>
      <c r="AC913" s="52"/>
      <c r="AD913" s="52"/>
      <c r="AE913" s="52"/>
      <c r="AF913" s="52"/>
      <c r="AG913" s="52"/>
      <c r="AH913" s="52"/>
      <c r="AI913" s="52"/>
      <c r="AJ913" s="52"/>
      <c r="AK913" s="52"/>
      <c r="AL913" s="52"/>
      <c r="AM913" s="52"/>
      <c r="AN913" s="52"/>
      <c r="AO913" s="52"/>
      <c r="AP913" s="52"/>
      <c r="AQ913" s="52"/>
      <c r="AR913" s="52"/>
      <c r="AS913" s="52"/>
      <c r="AT913" s="52"/>
      <c r="AU913" s="52"/>
      <c r="AV913" s="52"/>
      <c r="AW913" s="52"/>
      <c r="AX913" s="52"/>
      <c r="AY913" s="52"/>
      <c r="AZ913" s="52"/>
      <c r="BA913" s="52"/>
      <c r="BB913" s="52"/>
      <c r="BC913" s="52"/>
      <c r="BD913" s="52"/>
      <c r="BE913" s="52"/>
      <c r="BF913" s="52"/>
      <c r="BG913" s="52"/>
    </row>
    <row r="914" spans="1:59" ht="15.75" customHeight="1">
      <c r="A914" s="58"/>
      <c r="B914" s="52"/>
      <c r="C914" s="52"/>
      <c r="D914" s="52"/>
      <c r="E914" s="52"/>
      <c r="F914" s="52"/>
      <c r="G914" s="52"/>
      <c r="H914" s="52"/>
      <c r="I914" s="52"/>
      <c r="J914" s="52"/>
      <c r="K914" s="52"/>
      <c r="L914" s="52"/>
      <c r="M914" s="52"/>
      <c r="N914" s="52"/>
      <c r="O914" s="52"/>
      <c r="P914" s="52"/>
      <c r="Q914" s="52"/>
      <c r="R914" s="52"/>
      <c r="S914" s="52"/>
      <c r="T914" s="52"/>
      <c r="U914" s="52"/>
      <c r="V914" s="52"/>
      <c r="W914" s="52"/>
      <c r="X914" s="52"/>
      <c r="Y914" s="52"/>
      <c r="Z914" s="52"/>
      <c r="AA914" s="52"/>
      <c r="AB914" s="52"/>
      <c r="AC914" s="52"/>
      <c r="AD914" s="52"/>
      <c r="AE914" s="52"/>
      <c r="AF914" s="52"/>
      <c r="AG914" s="52"/>
      <c r="AH914" s="52"/>
      <c r="AI914" s="52"/>
      <c r="AJ914" s="52"/>
      <c r="AK914" s="52"/>
      <c r="AL914" s="52"/>
      <c r="AM914" s="52"/>
      <c r="AN914" s="52"/>
      <c r="AO914" s="52"/>
      <c r="AP914" s="52"/>
      <c r="AQ914" s="52"/>
      <c r="AR914" s="52"/>
      <c r="AS914" s="52"/>
      <c r="AT914" s="52"/>
      <c r="AU914" s="52"/>
      <c r="AV914" s="52"/>
      <c r="AW914" s="52"/>
      <c r="AX914" s="52"/>
      <c r="AY914" s="52"/>
      <c r="AZ914" s="52"/>
      <c r="BA914" s="52"/>
      <c r="BB914" s="52"/>
      <c r="BC914" s="52"/>
      <c r="BD914" s="52"/>
      <c r="BE914" s="52"/>
      <c r="BF914" s="52"/>
      <c r="BG914" s="52"/>
    </row>
    <row r="915" spans="1:59" ht="15.75" customHeight="1">
      <c r="A915" s="58"/>
      <c r="B915" s="52"/>
      <c r="C915" s="52"/>
      <c r="D915" s="52"/>
      <c r="E915" s="52"/>
      <c r="F915" s="52"/>
      <c r="G915" s="52"/>
      <c r="H915" s="52"/>
      <c r="I915" s="52"/>
      <c r="J915" s="52"/>
      <c r="K915" s="52"/>
      <c r="L915" s="52"/>
      <c r="M915" s="52"/>
      <c r="N915" s="52"/>
      <c r="O915" s="52"/>
      <c r="P915" s="52"/>
      <c r="Q915" s="52"/>
      <c r="R915" s="52"/>
      <c r="S915" s="52"/>
      <c r="T915" s="52"/>
      <c r="U915" s="52"/>
      <c r="V915" s="52"/>
      <c r="W915" s="52"/>
      <c r="X915" s="52"/>
      <c r="Y915" s="52"/>
      <c r="Z915" s="52"/>
      <c r="AA915" s="52"/>
      <c r="AB915" s="52"/>
      <c r="AC915" s="52"/>
      <c r="AD915" s="52"/>
      <c r="AE915" s="52"/>
      <c r="AF915" s="52"/>
      <c r="AG915" s="52"/>
      <c r="AH915" s="52"/>
      <c r="AI915" s="52"/>
      <c r="AJ915" s="52"/>
      <c r="AK915" s="52"/>
      <c r="AL915" s="52"/>
      <c r="AM915" s="52"/>
      <c r="AN915" s="52"/>
      <c r="AO915" s="52"/>
      <c r="AP915" s="52"/>
      <c r="AQ915" s="52"/>
      <c r="AR915" s="52"/>
      <c r="AS915" s="52"/>
      <c r="AT915" s="52"/>
      <c r="AU915" s="52"/>
      <c r="AV915" s="52"/>
      <c r="AW915" s="52"/>
      <c r="AX915" s="52"/>
      <c r="AY915" s="52"/>
      <c r="AZ915" s="52"/>
      <c r="BA915" s="52"/>
      <c r="BB915" s="52"/>
      <c r="BC915" s="52"/>
      <c r="BD915" s="52"/>
      <c r="BE915" s="52"/>
      <c r="BF915" s="52"/>
      <c r="BG915" s="52"/>
    </row>
    <row r="916" spans="1:59" ht="15.75" customHeight="1">
      <c r="A916" s="58"/>
      <c r="B916" s="52"/>
      <c r="C916" s="52"/>
      <c r="D916" s="52"/>
      <c r="E916" s="52"/>
      <c r="F916" s="52"/>
      <c r="G916" s="52"/>
      <c r="H916" s="52"/>
      <c r="I916" s="52"/>
      <c r="J916" s="52"/>
      <c r="K916" s="52"/>
      <c r="L916" s="52"/>
      <c r="M916" s="52"/>
      <c r="N916" s="52"/>
      <c r="O916" s="52"/>
      <c r="P916" s="52"/>
      <c r="Q916" s="52"/>
      <c r="R916" s="52"/>
      <c r="S916" s="52"/>
      <c r="T916" s="52"/>
      <c r="U916" s="52"/>
      <c r="V916" s="52"/>
      <c r="W916" s="52"/>
      <c r="X916" s="52"/>
      <c r="Y916" s="52"/>
      <c r="Z916" s="52"/>
      <c r="AA916" s="52"/>
      <c r="AB916" s="52"/>
      <c r="AC916" s="52"/>
      <c r="AD916" s="52"/>
      <c r="AE916" s="52"/>
      <c r="AF916" s="52"/>
      <c r="AG916" s="52"/>
      <c r="AH916" s="52"/>
      <c r="AI916" s="52"/>
      <c r="AJ916" s="52"/>
      <c r="AK916" s="52"/>
      <c r="AL916" s="52"/>
      <c r="AM916" s="52"/>
      <c r="AN916" s="52"/>
      <c r="AO916" s="52"/>
      <c r="AP916" s="52"/>
      <c r="AQ916" s="52"/>
      <c r="AR916" s="52"/>
      <c r="AS916" s="52"/>
      <c r="AT916" s="52"/>
      <c r="AU916" s="52"/>
      <c r="AV916" s="52"/>
      <c r="AW916" s="52"/>
      <c r="AX916" s="52"/>
      <c r="AY916" s="52"/>
      <c r="AZ916" s="52"/>
      <c r="BA916" s="52"/>
      <c r="BB916" s="52"/>
      <c r="BC916" s="52"/>
      <c r="BD916" s="52"/>
      <c r="BE916" s="52"/>
      <c r="BF916" s="52"/>
      <c r="BG916" s="52"/>
    </row>
    <row r="917" spans="1:59" ht="15.75" customHeight="1">
      <c r="A917" s="58"/>
      <c r="B917" s="52"/>
      <c r="C917" s="52"/>
      <c r="D917" s="52"/>
      <c r="E917" s="52"/>
      <c r="F917" s="52"/>
      <c r="G917" s="52"/>
      <c r="H917" s="52"/>
      <c r="I917" s="52"/>
      <c r="J917" s="52"/>
      <c r="K917" s="52"/>
      <c r="L917" s="52"/>
      <c r="M917" s="52"/>
      <c r="N917" s="52"/>
      <c r="O917" s="52"/>
      <c r="P917" s="52"/>
      <c r="Q917" s="52"/>
      <c r="R917" s="52"/>
      <c r="S917" s="52"/>
      <c r="T917" s="52"/>
      <c r="U917" s="52"/>
      <c r="V917" s="52"/>
      <c r="W917" s="52"/>
      <c r="X917" s="52"/>
      <c r="Y917" s="52"/>
      <c r="Z917" s="52"/>
      <c r="AA917" s="52"/>
      <c r="AB917" s="52"/>
      <c r="AC917" s="52"/>
      <c r="AD917" s="52"/>
      <c r="AE917" s="52"/>
      <c r="AF917" s="52"/>
      <c r="AG917" s="52"/>
      <c r="AH917" s="52"/>
      <c r="AI917" s="52"/>
      <c r="AJ917" s="52"/>
      <c r="AK917" s="52"/>
      <c r="AL917" s="52"/>
      <c r="AM917" s="52"/>
      <c r="AN917" s="52"/>
      <c r="AO917" s="52"/>
      <c r="AP917" s="52"/>
      <c r="AQ917" s="52"/>
      <c r="AR917" s="52"/>
      <c r="AS917" s="52"/>
      <c r="AT917" s="52"/>
      <c r="AU917" s="52"/>
      <c r="AV917" s="52"/>
      <c r="AW917" s="52"/>
      <c r="AX917" s="52"/>
      <c r="AY917" s="52"/>
      <c r="AZ917" s="52"/>
      <c r="BA917" s="52"/>
      <c r="BB917" s="52"/>
      <c r="BC917" s="52"/>
      <c r="BD917" s="52"/>
      <c r="BE917" s="52"/>
      <c r="BF917" s="52"/>
      <c r="BG917" s="52"/>
    </row>
    <row r="918" spans="1:59" ht="15.75" customHeight="1">
      <c r="A918" s="58"/>
      <c r="B918" s="52"/>
      <c r="C918" s="52"/>
      <c r="D918" s="52"/>
      <c r="E918" s="52"/>
      <c r="F918" s="52"/>
      <c r="G918" s="52"/>
      <c r="H918" s="52"/>
      <c r="I918" s="52"/>
      <c r="J918" s="52"/>
      <c r="K918" s="52"/>
      <c r="L918" s="52"/>
      <c r="M918" s="52"/>
      <c r="N918" s="52"/>
      <c r="O918" s="52"/>
      <c r="P918" s="52"/>
      <c r="Q918" s="52"/>
      <c r="R918" s="52"/>
      <c r="S918" s="52"/>
      <c r="T918" s="52"/>
      <c r="U918" s="52"/>
      <c r="V918" s="52"/>
      <c r="W918" s="52"/>
      <c r="X918" s="52"/>
      <c r="Y918" s="52"/>
      <c r="Z918" s="52"/>
      <c r="AA918" s="52"/>
      <c r="AB918" s="52"/>
      <c r="AC918" s="52"/>
      <c r="AD918" s="52"/>
      <c r="AE918" s="52"/>
      <c r="AF918" s="52"/>
      <c r="AG918" s="52"/>
      <c r="AH918" s="52"/>
      <c r="AI918" s="52"/>
      <c r="AJ918" s="52"/>
      <c r="AK918" s="52"/>
      <c r="AL918" s="52"/>
      <c r="AM918" s="52"/>
      <c r="AN918" s="52"/>
      <c r="AO918" s="52"/>
      <c r="AP918" s="52"/>
      <c r="AQ918" s="52"/>
      <c r="AR918" s="52"/>
      <c r="AS918" s="52"/>
      <c r="AT918" s="52"/>
      <c r="AU918" s="52"/>
      <c r="AV918" s="52"/>
      <c r="AW918" s="52"/>
      <c r="AX918" s="52"/>
      <c r="AY918" s="52"/>
      <c r="AZ918" s="52"/>
      <c r="BA918" s="52"/>
      <c r="BB918" s="52"/>
      <c r="BC918" s="52"/>
      <c r="BD918" s="52"/>
      <c r="BE918" s="52"/>
      <c r="BF918" s="52"/>
      <c r="BG918" s="52"/>
    </row>
    <row r="919" spans="1:59" ht="15.75" customHeight="1">
      <c r="A919" s="58"/>
      <c r="B919" s="52"/>
      <c r="C919" s="52"/>
      <c r="D919" s="52"/>
      <c r="E919" s="52"/>
      <c r="F919" s="52"/>
      <c r="G919" s="52"/>
      <c r="H919" s="52"/>
      <c r="I919" s="52"/>
      <c r="J919" s="52"/>
      <c r="K919" s="52"/>
      <c r="L919" s="52"/>
      <c r="M919" s="52"/>
      <c r="N919" s="52"/>
      <c r="O919" s="52"/>
      <c r="P919" s="52"/>
      <c r="Q919" s="52"/>
      <c r="R919" s="52"/>
      <c r="S919" s="52"/>
      <c r="T919" s="52"/>
      <c r="U919" s="52"/>
      <c r="V919" s="52"/>
      <c r="W919" s="52"/>
      <c r="X919" s="52"/>
      <c r="Y919" s="52"/>
      <c r="Z919" s="52"/>
      <c r="AA919" s="52"/>
      <c r="AB919" s="52"/>
      <c r="AC919" s="52"/>
      <c r="AD919" s="52"/>
      <c r="AE919" s="52"/>
      <c r="AF919" s="52"/>
      <c r="AG919" s="52"/>
      <c r="AH919" s="52"/>
      <c r="AI919" s="52"/>
      <c r="AJ919" s="52"/>
      <c r="AK919" s="52"/>
      <c r="AL919" s="52"/>
      <c r="AM919" s="52"/>
      <c r="AN919" s="52"/>
      <c r="AO919" s="52"/>
      <c r="AP919" s="52"/>
      <c r="AQ919" s="52"/>
      <c r="AR919" s="52"/>
      <c r="AS919" s="52"/>
      <c r="AT919" s="52"/>
      <c r="AU919" s="52"/>
      <c r="AV919" s="52"/>
      <c r="AW919" s="52"/>
      <c r="AX919" s="52"/>
      <c r="AY919" s="52"/>
      <c r="AZ919" s="52"/>
      <c r="BA919" s="52"/>
      <c r="BB919" s="52"/>
      <c r="BC919" s="52"/>
      <c r="BD919" s="52"/>
      <c r="BE919" s="52"/>
      <c r="BF919" s="52"/>
      <c r="BG919" s="52"/>
    </row>
    <row r="920" spans="1:59" ht="15.75" customHeight="1">
      <c r="A920" s="58"/>
      <c r="B920" s="52"/>
      <c r="C920" s="52"/>
      <c r="D920" s="52"/>
      <c r="E920" s="52"/>
      <c r="F920" s="52"/>
      <c r="G920" s="52"/>
      <c r="H920" s="52"/>
      <c r="I920" s="52"/>
      <c r="J920" s="52"/>
      <c r="K920" s="52"/>
      <c r="L920" s="52"/>
      <c r="M920" s="52"/>
      <c r="N920" s="52"/>
      <c r="O920" s="52"/>
      <c r="P920" s="52"/>
      <c r="Q920" s="52"/>
      <c r="R920" s="52"/>
      <c r="S920" s="52"/>
      <c r="T920" s="52"/>
      <c r="U920" s="52"/>
      <c r="V920" s="52"/>
      <c r="W920" s="52"/>
      <c r="X920" s="52"/>
      <c r="Y920" s="52"/>
      <c r="Z920" s="52"/>
      <c r="AA920" s="52"/>
      <c r="AB920" s="52"/>
      <c r="AC920" s="52"/>
      <c r="AD920" s="52"/>
      <c r="AE920" s="52"/>
      <c r="AF920" s="52"/>
      <c r="AG920" s="52"/>
      <c r="AH920" s="52"/>
      <c r="AI920" s="52"/>
      <c r="AJ920" s="52"/>
      <c r="AK920" s="52"/>
      <c r="AL920" s="52"/>
      <c r="AM920" s="52"/>
      <c r="AN920" s="52"/>
      <c r="AO920" s="52"/>
      <c r="AP920" s="52"/>
      <c r="AQ920" s="52"/>
      <c r="AR920" s="52"/>
      <c r="AS920" s="52"/>
      <c r="AT920" s="52"/>
      <c r="AU920" s="52"/>
      <c r="AV920" s="52"/>
      <c r="AW920" s="52"/>
      <c r="AX920" s="52"/>
      <c r="AY920" s="52"/>
      <c r="AZ920" s="52"/>
      <c r="BA920" s="52"/>
      <c r="BB920" s="52"/>
      <c r="BC920" s="52"/>
      <c r="BD920" s="52"/>
      <c r="BE920" s="52"/>
      <c r="BF920" s="52"/>
      <c r="BG920" s="52"/>
    </row>
    <row r="921" spans="1:59" ht="15.75" customHeight="1">
      <c r="A921" s="58"/>
      <c r="B921" s="52"/>
      <c r="C921" s="52"/>
      <c r="D921" s="52"/>
      <c r="E921" s="52"/>
      <c r="F921" s="52"/>
      <c r="G921" s="52"/>
      <c r="H921" s="52"/>
      <c r="I921" s="52"/>
      <c r="J921" s="52"/>
      <c r="K921" s="52"/>
      <c r="L921" s="52"/>
      <c r="M921" s="52"/>
      <c r="N921" s="52"/>
      <c r="O921" s="52"/>
      <c r="P921" s="52"/>
      <c r="Q921" s="52"/>
      <c r="R921" s="52"/>
      <c r="S921" s="52"/>
      <c r="T921" s="52"/>
      <c r="U921" s="52"/>
      <c r="V921" s="52"/>
      <c r="W921" s="52"/>
      <c r="X921" s="52"/>
      <c r="Y921" s="52"/>
      <c r="Z921" s="52"/>
      <c r="AA921" s="52"/>
      <c r="AB921" s="52"/>
      <c r="AC921" s="52"/>
      <c r="AD921" s="52"/>
      <c r="AE921" s="52"/>
      <c r="AF921" s="52"/>
      <c r="AG921" s="52"/>
      <c r="AH921" s="52"/>
      <c r="AI921" s="52"/>
      <c r="AJ921" s="52"/>
      <c r="AK921" s="52"/>
      <c r="AL921" s="52"/>
      <c r="AM921" s="52"/>
      <c r="AN921" s="52"/>
      <c r="AO921" s="52"/>
      <c r="AP921" s="52"/>
      <c r="AQ921" s="52"/>
      <c r="AR921" s="52"/>
      <c r="AS921" s="52"/>
      <c r="AT921" s="52"/>
      <c r="AU921" s="52"/>
      <c r="AV921" s="52"/>
      <c r="AW921" s="52"/>
      <c r="AX921" s="52"/>
      <c r="AY921" s="52"/>
      <c r="AZ921" s="52"/>
      <c r="BA921" s="52"/>
      <c r="BB921" s="52"/>
      <c r="BC921" s="52"/>
      <c r="BD921" s="52"/>
      <c r="BE921" s="52"/>
      <c r="BF921" s="52"/>
      <c r="BG921" s="52"/>
    </row>
    <row r="922" spans="1:59" ht="15.75" customHeight="1">
      <c r="A922" s="58"/>
      <c r="B922" s="52"/>
      <c r="C922" s="52"/>
      <c r="D922" s="52"/>
      <c r="E922" s="52"/>
      <c r="F922" s="52"/>
      <c r="G922" s="52"/>
      <c r="H922" s="52"/>
      <c r="I922" s="52"/>
      <c r="J922" s="52"/>
      <c r="K922" s="52"/>
      <c r="L922" s="52"/>
      <c r="M922" s="52"/>
      <c r="N922" s="52"/>
      <c r="O922" s="52"/>
      <c r="P922" s="52"/>
      <c r="Q922" s="52"/>
      <c r="R922" s="52"/>
      <c r="S922" s="52"/>
      <c r="T922" s="52"/>
      <c r="U922" s="52"/>
      <c r="V922" s="52"/>
      <c r="W922" s="52"/>
      <c r="X922" s="52"/>
      <c r="Y922" s="52"/>
      <c r="Z922" s="52"/>
      <c r="AA922" s="52"/>
      <c r="AB922" s="52"/>
      <c r="AC922" s="52"/>
      <c r="AD922" s="52"/>
      <c r="AE922" s="52"/>
      <c r="AF922" s="52"/>
      <c r="AG922" s="52"/>
      <c r="AH922" s="52"/>
      <c r="AI922" s="52"/>
      <c r="AJ922" s="52"/>
      <c r="AK922" s="52"/>
      <c r="AL922" s="52"/>
      <c r="AM922" s="52"/>
      <c r="AN922" s="52"/>
      <c r="AO922" s="52"/>
      <c r="AP922" s="52"/>
      <c r="AQ922" s="52"/>
      <c r="AR922" s="52"/>
      <c r="AS922" s="52"/>
      <c r="AT922" s="52"/>
      <c r="AU922" s="52"/>
      <c r="AV922" s="52"/>
      <c r="AW922" s="52"/>
      <c r="AX922" s="52"/>
      <c r="AY922" s="52"/>
      <c r="AZ922" s="52"/>
      <c r="BA922" s="52"/>
      <c r="BB922" s="52"/>
      <c r="BC922" s="52"/>
      <c r="BD922" s="52"/>
      <c r="BE922" s="52"/>
      <c r="BF922" s="52"/>
      <c r="BG922" s="52"/>
    </row>
    <row r="923" spans="1:59" ht="15.75" customHeight="1">
      <c r="A923" s="58"/>
      <c r="B923" s="52"/>
      <c r="C923" s="52"/>
      <c r="D923" s="52"/>
      <c r="E923" s="52"/>
      <c r="F923" s="52"/>
      <c r="G923" s="52"/>
      <c r="H923" s="52"/>
      <c r="I923" s="52"/>
      <c r="J923" s="52"/>
      <c r="K923" s="52"/>
      <c r="L923" s="52"/>
      <c r="M923" s="52"/>
      <c r="N923" s="52"/>
      <c r="O923" s="52"/>
      <c r="P923" s="52"/>
      <c r="Q923" s="52"/>
      <c r="R923" s="52"/>
      <c r="S923" s="52"/>
      <c r="T923" s="52"/>
      <c r="U923" s="52"/>
      <c r="V923" s="52"/>
      <c r="W923" s="52"/>
      <c r="X923" s="52"/>
      <c r="Y923" s="52"/>
      <c r="Z923" s="52"/>
      <c r="AA923" s="52"/>
      <c r="AB923" s="52"/>
      <c r="AC923" s="52"/>
      <c r="AD923" s="52"/>
      <c r="AE923" s="52"/>
      <c r="AF923" s="52"/>
      <c r="AG923" s="52"/>
      <c r="AH923" s="52"/>
      <c r="AI923" s="52"/>
      <c r="AJ923" s="52"/>
      <c r="AK923" s="52"/>
      <c r="AL923" s="52"/>
      <c r="AM923" s="52"/>
      <c r="AN923" s="52"/>
      <c r="AO923" s="52"/>
      <c r="AP923" s="52"/>
      <c r="AQ923" s="52"/>
      <c r="AR923" s="52"/>
      <c r="AS923" s="52"/>
      <c r="AT923" s="52"/>
      <c r="AU923" s="52"/>
      <c r="AV923" s="52"/>
      <c r="AW923" s="52"/>
      <c r="AX923" s="52"/>
      <c r="AY923" s="52"/>
      <c r="AZ923" s="52"/>
      <c r="BA923" s="52"/>
      <c r="BB923" s="52"/>
      <c r="BC923" s="52"/>
      <c r="BD923" s="52"/>
      <c r="BE923" s="52"/>
      <c r="BF923" s="52"/>
      <c r="BG923" s="52"/>
    </row>
    <row r="924" spans="1:59" ht="15.75" customHeight="1">
      <c r="A924" s="58"/>
      <c r="B924" s="52"/>
      <c r="C924" s="52"/>
      <c r="D924" s="52"/>
      <c r="E924" s="52"/>
      <c r="F924" s="52"/>
      <c r="G924" s="52"/>
      <c r="H924" s="52"/>
      <c r="I924" s="52"/>
      <c r="J924" s="52"/>
      <c r="K924" s="52"/>
      <c r="L924" s="52"/>
      <c r="M924" s="52"/>
      <c r="N924" s="52"/>
      <c r="O924" s="52"/>
      <c r="P924" s="52"/>
      <c r="Q924" s="52"/>
      <c r="R924" s="52"/>
      <c r="S924" s="52"/>
      <c r="T924" s="52"/>
      <c r="U924" s="52"/>
      <c r="V924" s="52"/>
      <c r="W924" s="52"/>
      <c r="X924" s="52"/>
      <c r="Y924" s="52"/>
      <c r="Z924" s="52"/>
      <c r="AA924" s="52"/>
      <c r="AB924" s="52"/>
      <c r="AC924" s="52"/>
      <c r="AD924" s="52"/>
      <c r="AE924" s="52"/>
      <c r="AF924" s="52"/>
      <c r="AG924" s="52"/>
      <c r="AH924" s="52"/>
      <c r="AI924" s="52"/>
      <c r="AJ924" s="52"/>
      <c r="AK924" s="52"/>
      <c r="AL924" s="52"/>
      <c r="AM924" s="52"/>
      <c r="AN924" s="52"/>
      <c r="AO924" s="52"/>
      <c r="AP924" s="52"/>
      <c r="AQ924" s="52"/>
      <c r="AR924" s="52"/>
      <c r="AS924" s="52"/>
      <c r="AT924" s="52"/>
      <c r="AU924" s="52"/>
      <c r="AV924" s="52"/>
      <c r="AW924" s="52"/>
      <c r="AX924" s="52"/>
      <c r="AY924" s="52"/>
      <c r="AZ924" s="52"/>
      <c r="BA924" s="52"/>
      <c r="BB924" s="52"/>
      <c r="BC924" s="52"/>
      <c r="BD924" s="52"/>
      <c r="BE924" s="52"/>
      <c r="BF924" s="52"/>
      <c r="BG924" s="52"/>
    </row>
    <row r="925" spans="1:59" ht="15.75" customHeight="1">
      <c r="A925" s="58"/>
      <c r="B925" s="52"/>
      <c r="C925" s="52"/>
      <c r="D925" s="52"/>
      <c r="E925" s="52"/>
      <c r="F925" s="52"/>
      <c r="G925" s="52"/>
      <c r="H925" s="52"/>
      <c r="I925" s="52"/>
      <c r="J925" s="52"/>
      <c r="K925" s="52"/>
      <c r="L925" s="52"/>
      <c r="M925" s="52"/>
      <c r="N925" s="52"/>
      <c r="O925" s="52"/>
      <c r="P925" s="52"/>
      <c r="Q925" s="52"/>
      <c r="R925" s="52"/>
      <c r="S925" s="52"/>
      <c r="T925" s="52"/>
      <c r="U925" s="52"/>
      <c r="V925" s="52"/>
      <c r="W925" s="52"/>
      <c r="X925" s="52"/>
      <c r="Y925" s="52"/>
      <c r="Z925" s="52"/>
      <c r="AA925" s="52"/>
      <c r="AB925" s="52"/>
      <c r="AC925" s="52"/>
      <c r="AD925" s="52"/>
      <c r="AE925" s="52"/>
      <c r="AF925" s="52"/>
      <c r="AG925" s="52"/>
      <c r="AH925" s="52"/>
      <c r="AI925" s="52"/>
      <c r="AJ925" s="52"/>
      <c r="AK925" s="52"/>
      <c r="AL925" s="52"/>
      <c r="AM925" s="52"/>
      <c r="AN925" s="52"/>
      <c r="AO925" s="52"/>
      <c r="AP925" s="52"/>
      <c r="AQ925" s="52"/>
      <c r="AR925" s="52"/>
      <c r="AS925" s="52"/>
      <c r="AT925" s="52"/>
      <c r="AU925" s="52"/>
      <c r="AV925" s="52"/>
      <c r="AW925" s="52"/>
      <c r="AX925" s="52"/>
      <c r="AY925" s="52"/>
      <c r="AZ925" s="52"/>
      <c r="BA925" s="52"/>
      <c r="BB925" s="52"/>
      <c r="BC925" s="52"/>
      <c r="BD925" s="52"/>
      <c r="BE925" s="52"/>
      <c r="BF925" s="52"/>
      <c r="BG925" s="52"/>
    </row>
    <row r="926" spans="1:59" ht="15.75" customHeight="1">
      <c r="A926" s="58"/>
      <c r="B926" s="52"/>
      <c r="C926" s="52"/>
      <c r="D926" s="52"/>
      <c r="E926" s="52"/>
      <c r="F926" s="52"/>
      <c r="G926" s="52"/>
      <c r="H926" s="52"/>
      <c r="I926" s="52"/>
      <c r="J926" s="52"/>
      <c r="K926" s="52"/>
      <c r="L926" s="52"/>
      <c r="M926" s="52"/>
      <c r="N926" s="52"/>
      <c r="O926" s="52"/>
      <c r="P926" s="52"/>
      <c r="Q926" s="52"/>
      <c r="R926" s="52"/>
      <c r="S926" s="52"/>
      <c r="T926" s="52"/>
      <c r="U926" s="52"/>
      <c r="V926" s="52"/>
      <c r="W926" s="52"/>
      <c r="X926" s="52"/>
      <c r="Y926" s="52"/>
      <c r="Z926" s="52"/>
      <c r="AA926" s="52"/>
      <c r="AB926" s="52"/>
      <c r="AC926" s="52"/>
      <c r="AD926" s="52"/>
      <c r="AE926" s="52"/>
      <c r="AF926" s="52"/>
      <c r="AG926" s="52"/>
      <c r="AH926" s="52"/>
      <c r="AI926" s="52"/>
      <c r="AJ926" s="52"/>
      <c r="AK926" s="52"/>
      <c r="AL926" s="52"/>
      <c r="AM926" s="52"/>
      <c r="AN926" s="52"/>
      <c r="AO926" s="52"/>
      <c r="AP926" s="52"/>
      <c r="AQ926" s="52"/>
      <c r="AR926" s="52"/>
      <c r="AS926" s="52"/>
      <c r="AT926" s="52"/>
      <c r="AU926" s="52"/>
      <c r="AV926" s="52"/>
      <c r="AW926" s="52"/>
      <c r="AX926" s="52"/>
      <c r="AY926" s="52"/>
      <c r="AZ926" s="52"/>
      <c r="BA926" s="52"/>
      <c r="BB926" s="52"/>
      <c r="BC926" s="52"/>
      <c r="BD926" s="52"/>
      <c r="BE926" s="52"/>
      <c r="BF926" s="52"/>
      <c r="BG926" s="52"/>
    </row>
    <row r="927" spans="1:59" ht="15.75" customHeight="1">
      <c r="A927" s="58"/>
      <c r="B927" s="52"/>
      <c r="C927" s="52"/>
      <c r="D927" s="52"/>
      <c r="E927" s="52"/>
      <c r="F927" s="52"/>
      <c r="G927" s="52"/>
      <c r="H927" s="52"/>
      <c r="I927" s="52"/>
      <c r="J927" s="52"/>
      <c r="K927" s="52"/>
      <c r="L927" s="52"/>
      <c r="M927" s="52"/>
      <c r="N927" s="52"/>
      <c r="O927" s="52"/>
      <c r="P927" s="52"/>
      <c r="Q927" s="52"/>
      <c r="R927" s="52"/>
      <c r="S927" s="52"/>
      <c r="T927" s="52"/>
      <c r="U927" s="52"/>
      <c r="V927" s="52"/>
      <c r="W927" s="52"/>
      <c r="X927" s="52"/>
      <c r="Y927" s="52"/>
      <c r="Z927" s="52"/>
      <c r="AA927" s="52"/>
      <c r="AB927" s="52"/>
      <c r="AC927" s="52"/>
      <c r="AD927" s="52"/>
      <c r="AE927" s="52"/>
      <c r="AF927" s="52"/>
      <c r="AG927" s="52"/>
      <c r="AH927" s="52"/>
      <c r="AI927" s="52"/>
      <c r="AJ927" s="52"/>
      <c r="AK927" s="52"/>
      <c r="AL927" s="52"/>
      <c r="AM927" s="52"/>
      <c r="AN927" s="52"/>
      <c r="AO927" s="52"/>
      <c r="AP927" s="52"/>
      <c r="AQ927" s="52"/>
      <c r="AR927" s="52"/>
      <c r="AS927" s="52"/>
      <c r="AT927" s="52"/>
      <c r="AU927" s="52"/>
      <c r="AV927" s="52"/>
      <c r="AW927" s="52"/>
      <c r="AX927" s="52"/>
      <c r="AY927" s="52"/>
      <c r="AZ927" s="52"/>
      <c r="BA927" s="52"/>
      <c r="BB927" s="52"/>
      <c r="BC927" s="52"/>
      <c r="BD927" s="52"/>
      <c r="BE927" s="52"/>
      <c r="BF927" s="52"/>
      <c r="BG927" s="52"/>
    </row>
    <row r="928" spans="1:59" ht="15.75" customHeight="1">
      <c r="A928" s="58"/>
      <c r="B928" s="52"/>
      <c r="C928" s="52"/>
      <c r="D928" s="52"/>
      <c r="E928" s="52"/>
      <c r="F928" s="52"/>
      <c r="G928" s="52"/>
      <c r="H928" s="52"/>
      <c r="I928" s="52"/>
      <c r="J928" s="52"/>
      <c r="K928" s="52"/>
      <c r="L928" s="52"/>
      <c r="M928" s="52"/>
      <c r="N928" s="52"/>
      <c r="O928" s="52"/>
      <c r="P928" s="52"/>
      <c r="Q928" s="52"/>
      <c r="R928" s="52"/>
      <c r="S928" s="52"/>
      <c r="T928" s="52"/>
      <c r="U928" s="52"/>
      <c r="V928" s="52"/>
      <c r="W928" s="52"/>
      <c r="X928" s="52"/>
      <c r="Y928" s="52"/>
      <c r="Z928" s="52"/>
      <c r="AA928" s="52"/>
      <c r="AB928" s="52"/>
      <c r="AC928" s="52"/>
      <c r="AD928" s="52"/>
      <c r="AE928" s="52"/>
      <c r="AF928" s="52"/>
      <c r="AG928" s="52"/>
      <c r="AH928" s="52"/>
      <c r="AI928" s="52"/>
      <c r="AJ928" s="52"/>
      <c r="AK928" s="52"/>
      <c r="AL928" s="52"/>
      <c r="AM928" s="52"/>
      <c r="AN928" s="52"/>
      <c r="AO928" s="52"/>
      <c r="AP928" s="52"/>
      <c r="AQ928" s="52"/>
      <c r="AR928" s="52"/>
      <c r="AS928" s="52"/>
      <c r="AT928" s="52"/>
      <c r="AU928" s="52"/>
      <c r="AV928" s="52"/>
      <c r="AW928" s="52"/>
      <c r="AX928" s="52"/>
      <c r="AY928" s="52"/>
      <c r="AZ928" s="52"/>
      <c r="BA928" s="52"/>
      <c r="BB928" s="52"/>
      <c r="BC928" s="52"/>
      <c r="BD928" s="52"/>
      <c r="BE928" s="52"/>
      <c r="BF928" s="52"/>
      <c r="BG928" s="52"/>
    </row>
    <row r="929" spans="1:59" ht="15.75" customHeight="1">
      <c r="A929" s="58"/>
      <c r="B929" s="52"/>
      <c r="C929" s="52"/>
      <c r="D929" s="52"/>
      <c r="E929" s="52"/>
      <c r="F929" s="52"/>
      <c r="G929" s="52"/>
      <c r="H929" s="52"/>
      <c r="I929" s="52"/>
      <c r="J929" s="52"/>
      <c r="K929" s="52"/>
      <c r="L929" s="52"/>
      <c r="M929" s="52"/>
      <c r="N929" s="52"/>
      <c r="O929" s="52"/>
      <c r="P929" s="52"/>
      <c r="Q929" s="52"/>
      <c r="R929" s="52"/>
      <c r="S929" s="52"/>
      <c r="T929" s="52"/>
      <c r="U929" s="52"/>
      <c r="V929" s="52"/>
      <c r="W929" s="52"/>
      <c r="X929" s="52"/>
      <c r="Y929" s="52"/>
      <c r="Z929" s="52"/>
      <c r="AA929" s="52"/>
      <c r="AB929" s="52"/>
      <c r="AC929" s="52"/>
      <c r="AD929" s="52"/>
      <c r="AE929" s="52"/>
      <c r="AF929" s="52"/>
      <c r="AG929" s="52"/>
      <c r="AH929" s="52"/>
      <c r="AI929" s="52"/>
      <c r="AJ929" s="52"/>
      <c r="AK929" s="52"/>
      <c r="AL929" s="52"/>
      <c r="AM929" s="52"/>
      <c r="AN929" s="52"/>
      <c r="AO929" s="52"/>
      <c r="AP929" s="52"/>
      <c r="AQ929" s="52"/>
      <c r="AR929" s="52"/>
      <c r="AS929" s="52"/>
      <c r="AT929" s="52"/>
      <c r="AU929" s="52"/>
      <c r="AV929" s="52"/>
      <c r="AW929" s="52"/>
      <c r="AX929" s="52"/>
      <c r="AY929" s="52"/>
      <c r="AZ929" s="52"/>
      <c r="BA929" s="52"/>
      <c r="BB929" s="52"/>
      <c r="BC929" s="52"/>
      <c r="BD929" s="52"/>
      <c r="BE929" s="52"/>
      <c r="BF929" s="52"/>
      <c r="BG929" s="52"/>
    </row>
    <row r="930" spans="1:59" ht="15.75" customHeight="1">
      <c r="A930" s="58"/>
      <c r="B930" s="52"/>
      <c r="C930" s="52"/>
      <c r="D930" s="52"/>
      <c r="E930" s="52"/>
      <c r="F930" s="52"/>
      <c r="G930" s="52"/>
      <c r="H930" s="52"/>
      <c r="I930" s="52"/>
      <c r="J930" s="52"/>
      <c r="K930" s="52"/>
      <c r="L930" s="52"/>
      <c r="M930" s="52"/>
      <c r="N930" s="52"/>
      <c r="O930" s="52"/>
      <c r="P930" s="52"/>
      <c r="Q930" s="52"/>
      <c r="R930" s="52"/>
      <c r="S930" s="52"/>
      <c r="T930" s="52"/>
      <c r="U930" s="52"/>
      <c r="V930" s="52"/>
      <c r="W930" s="52"/>
      <c r="X930" s="52"/>
      <c r="Y930" s="52"/>
      <c r="Z930" s="52"/>
      <c r="AA930" s="52"/>
      <c r="AB930" s="52"/>
      <c r="AC930" s="52"/>
      <c r="AD930" s="52"/>
      <c r="AE930" s="52"/>
      <c r="AF930" s="52"/>
      <c r="AG930" s="52"/>
      <c r="AH930" s="52"/>
      <c r="AI930" s="52"/>
      <c r="AJ930" s="52"/>
      <c r="AK930" s="52"/>
      <c r="AL930" s="52"/>
      <c r="AM930" s="52"/>
      <c r="AN930" s="52"/>
      <c r="AO930" s="52"/>
      <c r="AP930" s="52"/>
      <c r="AQ930" s="52"/>
      <c r="AR930" s="52"/>
      <c r="AS930" s="52"/>
      <c r="AT930" s="52"/>
      <c r="AU930" s="52"/>
      <c r="AV930" s="52"/>
      <c r="AW930" s="52"/>
      <c r="AX930" s="52"/>
      <c r="AY930" s="52"/>
      <c r="AZ930" s="52"/>
      <c r="BA930" s="52"/>
      <c r="BB930" s="52"/>
      <c r="BC930" s="52"/>
      <c r="BD930" s="52"/>
      <c r="BE930" s="52"/>
      <c r="BF930" s="52"/>
      <c r="BG930" s="52"/>
    </row>
    <row r="931" spans="1:59" ht="15.75" customHeight="1">
      <c r="A931" s="58"/>
      <c r="B931" s="52"/>
      <c r="C931" s="52"/>
      <c r="D931" s="52"/>
      <c r="E931" s="52"/>
      <c r="F931" s="52"/>
      <c r="G931" s="52"/>
      <c r="H931" s="52"/>
      <c r="I931" s="52"/>
      <c r="J931" s="52"/>
      <c r="K931" s="52"/>
      <c r="L931" s="52"/>
      <c r="M931" s="52"/>
      <c r="N931" s="52"/>
      <c r="O931" s="52"/>
      <c r="P931" s="52"/>
      <c r="Q931" s="52"/>
      <c r="R931" s="52"/>
      <c r="S931" s="52"/>
      <c r="T931" s="52"/>
      <c r="U931" s="52"/>
      <c r="V931" s="52"/>
      <c r="W931" s="52"/>
      <c r="X931" s="52"/>
      <c r="Y931" s="52"/>
      <c r="Z931" s="52"/>
      <c r="AA931" s="52"/>
      <c r="AB931" s="52"/>
      <c r="AC931" s="52"/>
      <c r="AD931" s="52"/>
      <c r="AE931" s="52"/>
      <c r="AF931" s="52"/>
      <c r="AG931" s="52"/>
      <c r="AH931" s="52"/>
      <c r="AI931" s="52"/>
      <c r="AJ931" s="52"/>
      <c r="AK931" s="52"/>
      <c r="AL931" s="52"/>
      <c r="AM931" s="52"/>
      <c r="AN931" s="52"/>
      <c r="AO931" s="52"/>
      <c r="AP931" s="52"/>
      <c r="AQ931" s="52"/>
      <c r="AR931" s="52"/>
      <c r="AS931" s="52"/>
      <c r="AT931" s="52"/>
      <c r="AU931" s="52"/>
      <c r="AV931" s="52"/>
      <c r="AW931" s="52"/>
      <c r="AX931" s="52"/>
      <c r="AY931" s="52"/>
      <c r="AZ931" s="52"/>
      <c r="BA931" s="52"/>
      <c r="BB931" s="52"/>
      <c r="BC931" s="52"/>
      <c r="BD931" s="52"/>
      <c r="BE931" s="52"/>
      <c r="BF931" s="52"/>
      <c r="BG931" s="52"/>
    </row>
    <row r="932" spans="1:59" ht="15.75" customHeight="1">
      <c r="A932" s="58"/>
      <c r="B932" s="52"/>
      <c r="C932" s="52"/>
      <c r="D932" s="52"/>
      <c r="E932" s="52"/>
      <c r="F932" s="52"/>
      <c r="G932" s="52"/>
      <c r="H932" s="52"/>
      <c r="I932" s="52"/>
      <c r="J932" s="52"/>
      <c r="K932" s="52"/>
      <c r="L932" s="52"/>
      <c r="M932" s="52"/>
      <c r="N932" s="52"/>
      <c r="O932" s="52"/>
      <c r="P932" s="52"/>
      <c r="Q932" s="52"/>
      <c r="R932" s="52"/>
      <c r="S932" s="52"/>
      <c r="T932" s="52"/>
      <c r="U932" s="52"/>
      <c r="V932" s="52"/>
      <c r="W932" s="52"/>
      <c r="X932" s="52"/>
      <c r="Y932" s="52"/>
      <c r="Z932" s="52"/>
      <c r="AA932" s="52"/>
      <c r="AB932" s="52"/>
      <c r="AC932" s="52"/>
      <c r="AD932" s="52"/>
      <c r="AE932" s="52"/>
      <c r="AF932" s="52"/>
      <c r="AG932" s="52"/>
      <c r="AH932" s="52"/>
      <c r="AI932" s="52"/>
      <c r="AJ932" s="52"/>
      <c r="AK932" s="52"/>
      <c r="AL932" s="52"/>
      <c r="AM932" s="52"/>
      <c r="AN932" s="52"/>
      <c r="AO932" s="52"/>
      <c r="AP932" s="52"/>
      <c r="AQ932" s="52"/>
      <c r="AR932" s="52"/>
      <c r="AS932" s="52"/>
      <c r="AT932" s="52"/>
      <c r="AU932" s="52"/>
      <c r="AV932" s="52"/>
      <c r="AW932" s="52"/>
      <c r="AX932" s="52"/>
      <c r="AY932" s="52"/>
      <c r="AZ932" s="52"/>
      <c r="BA932" s="52"/>
      <c r="BB932" s="52"/>
      <c r="BC932" s="52"/>
      <c r="BD932" s="52"/>
      <c r="BE932" s="52"/>
      <c r="BF932" s="52"/>
      <c r="BG932" s="52"/>
    </row>
    <row r="933" spans="1:59" ht="15.75" customHeight="1">
      <c r="A933" s="58"/>
      <c r="B933" s="52"/>
      <c r="C933" s="52"/>
      <c r="D933" s="52"/>
      <c r="E933" s="52"/>
      <c r="F933" s="52"/>
      <c r="G933" s="52"/>
      <c r="H933" s="52"/>
      <c r="I933" s="52"/>
      <c r="J933" s="52"/>
      <c r="K933" s="52"/>
      <c r="L933" s="52"/>
      <c r="M933" s="52"/>
      <c r="N933" s="52"/>
      <c r="O933" s="52"/>
      <c r="P933" s="52"/>
      <c r="Q933" s="52"/>
      <c r="R933" s="52"/>
      <c r="S933" s="52"/>
      <c r="T933" s="52"/>
      <c r="U933" s="52"/>
      <c r="V933" s="52"/>
      <c r="W933" s="52"/>
      <c r="X933" s="52"/>
      <c r="Y933" s="52"/>
      <c r="Z933" s="52"/>
      <c r="AA933" s="52"/>
      <c r="AB933" s="52"/>
      <c r="AC933" s="52"/>
      <c r="AD933" s="52"/>
      <c r="AE933" s="52"/>
      <c r="AF933" s="52"/>
      <c r="AG933" s="52"/>
      <c r="AH933" s="52"/>
      <c r="AI933" s="52"/>
      <c r="AJ933" s="52"/>
      <c r="AK933" s="52"/>
      <c r="AL933" s="52"/>
      <c r="AM933" s="52"/>
      <c r="AN933" s="52"/>
      <c r="AO933" s="52"/>
      <c r="AP933" s="52"/>
      <c r="AQ933" s="52"/>
      <c r="AR933" s="52"/>
      <c r="AS933" s="52"/>
      <c r="AT933" s="52"/>
      <c r="AU933" s="52"/>
      <c r="AV933" s="52"/>
      <c r="AW933" s="52"/>
      <c r="AX933" s="52"/>
      <c r="AY933" s="52"/>
      <c r="AZ933" s="52"/>
      <c r="BA933" s="52"/>
      <c r="BB933" s="52"/>
      <c r="BC933" s="52"/>
      <c r="BD933" s="52"/>
      <c r="BE933" s="52"/>
      <c r="BF933" s="52"/>
      <c r="BG933" s="52"/>
    </row>
    <row r="934" spans="1:59" ht="15.75" customHeight="1">
      <c r="A934" s="58"/>
      <c r="B934" s="52"/>
      <c r="C934" s="52"/>
      <c r="D934" s="52"/>
      <c r="E934" s="52"/>
      <c r="F934" s="52"/>
      <c r="G934" s="52"/>
      <c r="H934" s="52"/>
      <c r="I934" s="52"/>
      <c r="J934" s="52"/>
      <c r="K934" s="52"/>
      <c r="L934" s="52"/>
      <c r="M934" s="52"/>
      <c r="N934" s="52"/>
      <c r="O934" s="52"/>
      <c r="P934" s="52"/>
      <c r="Q934" s="52"/>
      <c r="R934" s="52"/>
      <c r="S934" s="52"/>
      <c r="T934" s="52"/>
      <c r="U934" s="52"/>
      <c r="V934" s="52"/>
      <c r="W934" s="52"/>
      <c r="X934" s="52"/>
      <c r="Y934" s="52"/>
      <c r="Z934" s="52"/>
      <c r="AA934" s="52"/>
      <c r="AB934" s="52"/>
      <c r="AC934" s="52"/>
      <c r="AD934" s="52"/>
      <c r="AE934" s="52"/>
      <c r="AF934" s="52"/>
      <c r="AG934" s="52"/>
      <c r="AH934" s="52"/>
      <c r="AI934" s="52"/>
      <c r="AJ934" s="52"/>
      <c r="AK934" s="52"/>
      <c r="AL934" s="52"/>
      <c r="AM934" s="52"/>
      <c r="AN934" s="52"/>
      <c r="AO934" s="52"/>
      <c r="AP934" s="52"/>
      <c r="AQ934" s="52"/>
      <c r="AR934" s="52"/>
      <c r="AS934" s="52"/>
      <c r="AT934" s="52"/>
      <c r="AU934" s="52"/>
      <c r="AV934" s="52"/>
      <c r="AW934" s="52"/>
      <c r="AX934" s="52"/>
      <c r="AY934" s="52"/>
      <c r="AZ934" s="52"/>
      <c r="BA934" s="52"/>
      <c r="BB934" s="52"/>
      <c r="BC934" s="52"/>
      <c r="BD934" s="52"/>
      <c r="BE934" s="52"/>
      <c r="BF934" s="52"/>
      <c r="BG934" s="52"/>
    </row>
    <row r="935" spans="1:59" ht="15.75" customHeight="1">
      <c r="A935" s="58"/>
      <c r="B935" s="52"/>
      <c r="C935" s="52"/>
      <c r="D935" s="52"/>
      <c r="E935" s="52"/>
      <c r="F935" s="52"/>
      <c r="G935" s="52"/>
      <c r="H935" s="52"/>
      <c r="I935" s="52"/>
      <c r="J935" s="52"/>
      <c r="K935" s="52"/>
      <c r="L935" s="52"/>
      <c r="M935" s="52"/>
      <c r="N935" s="52"/>
      <c r="O935" s="52"/>
      <c r="P935" s="52"/>
      <c r="Q935" s="52"/>
      <c r="R935" s="52"/>
      <c r="S935" s="52"/>
      <c r="T935" s="52"/>
      <c r="U935" s="52"/>
      <c r="V935" s="52"/>
      <c r="W935" s="52"/>
      <c r="X935" s="52"/>
      <c r="Y935" s="52"/>
      <c r="Z935" s="52"/>
      <c r="AA935" s="52"/>
      <c r="AB935" s="52"/>
      <c r="AC935" s="52"/>
      <c r="AD935" s="52"/>
      <c r="AE935" s="52"/>
      <c r="AF935" s="52"/>
      <c r="AG935" s="52"/>
      <c r="AH935" s="52"/>
      <c r="AI935" s="52"/>
      <c r="AJ935" s="52"/>
      <c r="AK935" s="52"/>
      <c r="AL935" s="52"/>
      <c r="AM935" s="52"/>
      <c r="AN935" s="52"/>
      <c r="AO935" s="52"/>
      <c r="AP935" s="52"/>
      <c r="AQ935" s="52"/>
      <c r="AR935" s="52"/>
      <c r="AS935" s="52"/>
      <c r="AT935" s="52"/>
      <c r="AU935" s="52"/>
      <c r="AV935" s="52"/>
      <c r="AW935" s="52"/>
      <c r="AX935" s="52"/>
      <c r="AY935" s="52"/>
      <c r="AZ935" s="52"/>
      <c r="BA935" s="52"/>
      <c r="BB935" s="52"/>
      <c r="BC935" s="52"/>
      <c r="BD935" s="52"/>
      <c r="BE935" s="52"/>
      <c r="BF935" s="52"/>
      <c r="BG935" s="52"/>
    </row>
    <row r="936" spans="1:59" ht="15.75" customHeight="1">
      <c r="A936" s="58"/>
      <c r="B936" s="52"/>
      <c r="C936" s="52"/>
      <c r="D936" s="52"/>
      <c r="E936" s="52"/>
      <c r="F936" s="52"/>
      <c r="G936" s="52"/>
      <c r="H936" s="52"/>
      <c r="I936" s="52"/>
      <c r="J936" s="52"/>
      <c r="K936" s="52"/>
      <c r="L936" s="52"/>
      <c r="M936" s="52"/>
      <c r="N936" s="52"/>
      <c r="O936" s="52"/>
      <c r="P936" s="52"/>
      <c r="Q936" s="52"/>
      <c r="R936" s="52"/>
      <c r="S936" s="52"/>
      <c r="T936" s="52"/>
      <c r="U936" s="52"/>
      <c r="V936" s="52"/>
      <c r="W936" s="52"/>
      <c r="X936" s="52"/>
      <c r="Y936" s="52"/>
      <c r="Z936" s="52"/>
      <c r="AA936" s="52"/>
      <c r="AB936" s="52"/>
      <c r="AC936" s="52"/>
      <c r="AD936" s="52"/>
      <c r="AE936" s="52"/>
      <c r="AF936" s="52"/>
      <c r="AG936" s="52"/>
      <c r="AH936" s="52"/>
      <c r="AI936" s="52"/>
      <c r="AJ936" s="52"/>
      <c r="AK936" s="52"/>
      <c r="AL936" s="52"/>
      <c r="AM936" s="52"/>
      <c r="AN936" s="52"/>
      <c r="AO936" s="52"/>
      <c r="AP936" s="52"/>
      <c r="AQ936" s="52"/>
      <c r="AR936" s="52"/>
      <c r="AS936" s="52"/>
      <c r="AT936" s="52"/>
      <c r="AU936" s="52"/>
      <c r="AV936" s="52"/>
      <c r="AW936" s="52"/>
      <c r="AX936" s="52"/>
      <c r="AY936" s="52"/>
      <c r="AZ936" s="52"/>
      <c r="BA936" s="52"/>
      <c r="BB936" s="52"/>
      <c r="BC936" s="52"/>
      <c r="BD936" s="52"/>
      <c r="BE936" s="52"/>
      <c r="BF936" s="52"/>
      <c r="BG936" s="52"/>
    </row>
    <row r="937" spans="1:59" ht="15.75" customHeight="1">
      <c r="A937" s="58"/>
      <c r="B937" s="52"/>
      <c r="C937" s="52"/>
      <c r="D937" s="52"/>
      <c r="E937" s="52"/>
      <c r="F937" s="52"/>
      <c r="G937" s="52"/>
      <c r="H937" s="52"/>
      <c r="I937" s="52"/>
      <c r="J937" s="52"/>
      <c r="K937" s="52"/>
      <c r="L937" s="52"/>
      <c r="M937" s="52"/>
      <c r="N937" s="52"/>
      <c r="O937" s="52"/>
      <c r="P937" s="52"/>
      <c r="Q937" s="52"/>
      <c r="R937" s="52"/>
      <c r="S937" s="52"/>
      <c r="T937" s="52"/>
      <c r="U937" s="52"/>
      <c r="V937" s="52"/>
      <c r="W937" s="52"/>
      <c r="X937" s="52"/>
      <c r="Y937" s="52"/>
      <c r="Z937" s="52"/>
      <c r="AA937" s="52"/>
      <c r="AB937" s="52"/>
      <c r="AC937" s="52"/>
      <c r="AD937" s="52"/>
      <c r="AE937" s="52"/>
      <c r="AF937" s="52"/>
      <c r="AG937" s="52"/>
      <c r="AH937" s="52"/>
      <c r="AI937" s="52"/>
      <c r="AJ937" s="52"/>
      <c r="AK937" s="52"/>
      <c r="AL937" s="52"/>
      <c r="AM937" s="52"/>
      <c r="AN937" s="52"/>
      <c r="AO937" s="52"/>
      <c r="AP937" s="52"/>
      <c r="AQ937" s="52"/>
      <c r="AR937" s="52"/>
      <c r="AS937" s="52"/>
      <c r="AT937" s="52"/>
      <c r="AU937" s="52"/>
      <c r="AV937" s="52"/>
      <c r="AW937" s="52"/>
      <c r="AX937" s="52"/>
      <c r="AY937" s="52"/>
      <c r="AZ937" s="52"/>
      <c r="BA937" s="52"/>
      <c r="BB937" s="52"/>
      <c r="BC937" s="52"/>
      <c r="BD937" s="52"/>
      <c r="BE937" s="52"/>
      <c r="BF937" s="52"/>
      <c r="BG937" s="52"/>
    </row>
    <row r="938" spans="1:59" ht="15.75" customHeight="1">
      <c r="A938" s="58"/>
      <c r="B938" s="52"/>
      <c r="C938" s="52"/>
      <c r="D938" s="52"/>
      <c r="E938" s="52"/>
      <c r="F938" s="52"/>
      <c r="G938" s="52"/>
      <c r="H938" s="52"/>
      <c r="I938" s="52"/>
      <c r="J938" s="52"/>
      <c r="K938" s="52"/>
      <c r="L938" s="52"/>
      <c r="M938" s="52"/>
      <c r="N938" s="52"/>
      <c r="O938" s="52"/>
      <c r="P938" s="52"/>
      <c r="Q938" s="52"/>
      <c r="R938" s="52"/>
      <c r="S938" s="52"/>
      <c r="T938" s="52"/>
      <c r="U938" s="52"/>
      <c r="V938" s="52"/>
      <c r="W938" s="52"/>
      <c r="X938" s="52"/>
      <c r="Y938" s="52"/>
      <c r="Z938" s="52"/>
      <c r="AA938" s="52"/>
      <c r="AB938" s="52"/>
      <c r="AC938" s="52"/>
      <c r="AD938" s="52"/>
      <c r="AE938" s="52"/>
      <c r="AF938" s="52"/>
      <c r="AG938" s="52"/>
      <c r="AH938" s="52"/>
      <c r="AI938" s="52"/>
      <c r="AJ938" s="52"/>
      <c r="AK938" s="52"/>
      <c r="AL938" s="52"/>
      <c r="AM938" s="52"/>
      <c r="AN938" s="52"/>
      <c r="AO938" s="52"/>
      <c r="AP938" s="52"/>
      <c r="AQ938" s="52"/>
      <c r="AR938" s="52"/>
      <c r="AS938" s="52"/>
      <c r="AT938" s="52"/>
      <c r="AU938" s="52"/>
      <c r="AV938" s="52"/>
      <c r="AW938" s="52"/>
      <c r="AX938" s="52"/>
      <c r="AY938" s="52"/>
      <c r="AZ938" s="52"/>
      <c r="BA938" s="52"/>
      <c r="BB938" s="52"/>
      <c r="BC938" s="52"/>
      <c r="BD938" s="52"/>
      <c r="BE938" s="52"/>
      <c r="BF938" s="52"/>
      <c r="BG938" s="52"/>
    </row>
    <row r="939" spans="1:59" ht="15.75" customHeight="1">
      <c r="A939" s="58"/>
      <c r="B939" s="52"/>
      <c r="C939" s="52"/>
      <c r="D939" s="52"/>
      <c r="E939" s="52"/>
      <c r="F939" s="52"/>
      <c r="G939" s="52"/>
      <c r="H939" s="52"/>
      <c r="I939" s="52"/>
      <c r="J939" s="52"/>
      <c r="K939" s="52"/>
      <c r="L939" s="52"/>
      <c r="M939" s="52"/>
      <c r="N939" s="52"/>
      <c r="O939" s="52"/>
      <c r="P939" s="52"/>
      <c r="Q939" s="52"/>
      <c r="R939" s="52"/>
      <c r="S939" s="52"/>
      <c r="T939" s="52"/>
      <c r="U939" s="52"/>
      <c r="V939" s="52"/>
      <c r="W939" s="52"/>
      <c r="X939" s="52"/>
      <c r="Y939" s="52"/>
      <c r="Z939" s="52"/>
      <c r="AA939" s="52"/>
      <c r="AB939" s="52"/>
      <c r="AC939" s="52"/>
      <c r="AD939" s="52"/>
      <c r="AE939" s="52"/>
      <c r="AF939" s="52"/>
      <c r="AG939" s="52"/>
      <c r="AH939" s="52"/>
      <c r="AI939" s="52"/>
      <c r="AJ939" s="52"/>
      <c r="AK939" s="52"/>
      <c r="AL939" s="52"/>
      <c r="AM939" s="52"/>
      <c r="AN939" s="52"/>
      <c r="AO939" s="52"/>
      <c r="AP939" s="52"/>
      <c r="AQ939" s="52"/>
      <c r="AR939" s="52"/>
      <c r="AS939" s="52"/>
      <c r="AT939" s="52"/>
      <c r="AU939" s="52"/>
      <c r="AV939" s="52"/>
      <c r="AW939" s="52"/>
      <c r="AX939" s="52"/>
      <c r="AY939" s="52"/>
      <c r="AZ939" s="52"/>
      <c r="BA939" s="52"/>
      <c r="BB939" s="52"/>
      <c r="BC939" s="52"/>
      <c r="BD939" s="52"/>
      <c r="BE939" s="52"/>
      <c r="BF939" s="52"/>
      <c r="BG939" s="52"/>
    </row>
    <row r="940" spans="1:59" ht="15.75" customHeight="1">
      <c r="A940" s="58"/>
      <c r="B940" s="52"/>
      <c r="C940" s="52"/>
      <c r="D940" s="52"/>
      <c r="E940" s="52"/>
      <c r="F940" s="52"/>
      <c r="G940" s="52"/>
      <c r="H940" s="52"/>
      <c r="I940" s="52"/>
      <c r="J940" s="52"/>
      <c r="K940" s="52"/>
      <c r="L940" s="52"/>
      <c r="M940" s="52"/>
      <c r="N940" s="52"/>
      <c r="O940" s="52"/>
      <c r="P940" s="52"/>
      <c r="Q940" s="52"/>
      <c r="R940" s="52"/>
      <c r="S940" s="52"/>
      <c r="T940" s="52"/>
      <c r="U940" s="52"/>
      <c r="V940" s="52"/>
      <c r="W940" s="52"/>
      <c r="X940" s="52"/>
      <c r="Y940" s="52"/>
      <c r="Z940" s="52"/>
      <c r="AA940" s="52"/>
      <c r="AB940" s="52"/>
      <c r="AC940" s="52"/>
      <c r="AD940" s="52"/>
      <c r="AE940" s="52"/>
      <c r="AF940" s="52"/>
      <c r="AG940" s="52"/>
      <c r="AH940" s="52"/>
      <c r="AI940" s="52"/>
      <c r="AJ940" s="52"/>
      <c r="AK940" s="52"/>
      <c r="AL940" s="52"/>
      <c r="AM940" s="52"/>
      <c r="AN940" s="52"/>
      <c r="AO940" s="52"/>
      <c r="AP940" s="52"/>
      <c r="AQ940" s="52"/>
      <c r="AR940" s="52"/>
      <c r="AS940" s="52"/>
      <c r="AT940" s="52"/>
      <c r="AU940" s="52"/>
      <c r="AV940" s="52"/>
      <c r="AW940" s="52"/>
      <c r="AX940" s="52"/>
      <c r="AY940" s="52"/>
      <c r="AZ940" s="52"/>
      <c r="BA940" s="52"/>
      <c r="BB940" s="52"/>
      <c r="BC940" s="52"/>
      <c r="BD940" s="52"/>
      <c r="BE940" s="52"/>
      <c r="BF940" s="52"/>
      <c r="BG940" s="52"/>
    </row>
    <row r="941" spans="1:59" ht="15.75" customHeight="1">
      <c r="A941" s="58"/>
      <c r="B941" s="52"/>
      <c r="C941" s="52"/>
      <c r="D941" s="52"/>
      <c r="E941" s="52"/>
      <c r="F941" s="52"/>
      <c r="G941" s="52"/>
      <c r="H941" s="52"/>
      <c r="I941" s="52"/>
      <c r="J941" s="52"/>
      <c r="K941" s="52"/>
      <c r="L941" s="52"/>
      <c r="M941" s="52"/>
      <c r="N941" s="52"/>
      <c r="O941" s="52"/>
      <c r="P941" s="52"/>
      <c r="Q941" s="52"/>
      <c r="R941" s="52"/>
      <c r="S941" s="52"/>
      <c r="T941" s="52"/>
      <c r="U941" s="52"/>
      <c r="V941" s="52"/>
      <c r="W941" s="52"/>
      <c r="X941" s="52"/>
      <c r="Y941" s="52"/>
      <c r="Z941" s="52"/>
      <c r="AA941" s="52"/>
      <c r="AB941" s="52"/>
      <c r="AC941" s="52"/>
      <c r="AD941" s="52"/>
      <c r="AE941" s="52"/>
      <c r="AF941" s="52"/>
      <c r="AG941" s="52"/>
      <c r="AH941" s="52"/>
      <c r="AI941" s="52"/>
      <c r="AJ941" s="52"/>
      <c r="AK941" s="52"/>
      <c r="AL941" s="52"/>
      <c r="AM941" s="52"/>
      <c r="AN941" s="52"/>
      <c r="AO941" s="52"/>
      <c r="AP941" s="52"/>
      <c r="AQ941" s="52"/>
      <c r="AR941" s="52"/>
      <c r="AS941" s="52"/>
      <c r="AT941" s="52"/>
      <c r="AU941" s="52"/>
      <c r="AV941" s="52"/>
      <c r="AW941" s="52"/>
      <c r="AX941" s="52"/>
      <c r="AY941" s="52"/>
      <c r="AZ941" s="52"/>
      <c r="BA941" s="52"/>
      <c r="BB941" s="52"/>
      <c r="BC941" s="52"/>
      <c r="BD941" s="52"/>
      <c r="BE941" s="52"/>
      <c r="BF941" s="52"/>
      <c r="BG941" s="52"/>
    </row>
    <row r="942" spans="1:59" ht="15.75" customHeight="1">
      <c r="A942" s="58"/>
      <c r="B942" s="52"/>
      <c r="C942" s="52"/>
      <c r="D942" s="52"/>
      <c r="E942" s="52"/>
      <c r="F942" s="52"/>
      <c r="G942" s="52"/>
      <c r="H942" s="52"/>
      <c r="I942" s="52"/>
      <c r="J942" s="52"/>
      <c r="K942" s="52"/>
      <c r="L942" s="52"/>
      <c r="M942" s="52"/>
      <c r="N942" s="52"/>
      <c r="O942" s="52"/>
      <c r="P942" s="52"/>
      <c r="Q942" s="52"/>
      <c r="R942" s="52"/>
      <c r="S942" s="52"/>
      <c r="T942" s="52"/>
      <c r="U942" s="52"/>
      <c r="V942" s="52"/>
      <c r="W942" s="52"/>
      <c r="X942" s="52"/>
      <c r="Y942" s="52"/>
      <c r="Z942" s="52"/>
      <c r="AA942" s="52"/>
      <c r="AB942" s="52"/>
      <c r="AC942" s="52"/>
      <c r="AD942" s="52"/>
      <c r="AE942" s="52"/>
      <c r="AF942" s="52"/>
      <c r="AG942" s="52"/>
      <c r="AH942" s="52"/>
      <c r="AI942" s="52"/>
      <c r="AJ942" s="52"/>
      <c r="AK942" s="52"/>
      <c r="AL942" s="52"/>
      <c r="AM942" s="52"/>
      <c r="AN942" s="52"/>
      <c r="AO942" s="52"/>
      <c r="AP942" s="52"/>
      <c r="AQ942" s="52"/>
      <c r="AR942" s="52"/>
      <c r="AS942" s="52"/>
      <c r="AT942" s="52"/>
      <c r="AU942" s="52"/>
      <c r="AV942" s="52"/>
      <c r="AW942" s="52"/>
      <c r="AX942" s="52"/>
      <c r="AY942" s="52"/>
      <c r="AZ942" s="52"/>
      <c r="BA942" s="52"/>
      <c r="BB942" s="52"/>
      <c r="BC942" s="52"/>
      <c r="BD942" s="52"/>
      <c r="BE942" s="52"/>
      <c r="BF942" s="52"/>
      <c r="BG942" s="52"/>
    </row>
    <row r="943" spans="1:59" ht="15.75" customHeight="1">
      <c r="A943" s="58"/>
      <c r="B943" s="52"/>
      <c r="C943" s="52"/>
      <c r="D943" s="52"/>
      <c r="E943" s="52"/>
      <c r="F943" s="52"/>
      <c r="G943" s="52"/>
      <c r="H943" s="52"/>
      <c r="I943" s="52"/>
      <c r="J943" s="52"/>
      <c r="K943" s="52"/>
      <c r="L943" s="52"/>
      <c r="M943" s="52"/>
      <c r="N943" s="52"/>
      <c r="O943" s="52"/>
      <c r="P943" s="52"/>
      <c r="Q943" s="52"/>
      <c r="R943" s="52"/>
      <c r="S943" s="52"/>
      <c r="T943" s="52"/>
      <c r="U943" s="52"/>
      <c r="V943" s="52"/>
      <c r="W943" s="52"/>
      <c r="X943" s="52"/>
      <c r="Y943" s="52"/>
      <c r="Z943" s="52"/>
      <c r="AA943" s="52"/>
      <c r="AB943" s="52"/>
      <c r="AC943" s="52"/>
      <c r="AD943" s="52"/>
      <c r="AE943" s="52"/>
      <c r="AF943" s="52"/>
      <c r="AG943" s="52"/>
      <c r="AH943" s="52"/>
      <c r="AI943" s="52"/>
      <c r="AJ943" s="52"/>
      <c r="AK943" s="52"/>
      <c r="AL943" s="52"/>
      <c r="AM943" s="52"/>
      <c r="AN943" s="52"/>
      <c r="AO943" s="52"/>
      <c r="AP943" s="52"/>
      <c r="AQ943" s="52"/>
      <c r="AR943" s="52"/>
      <c r="AS943" s="52"/>
      <c r="AT943" s="52"/>
      <c r="AU943" s="52"/>
      <c r="AV943" s="52"/>
      <c r="AW943" s="52"/>
      <c r="AX943" s="52"/>
      <c r="AY943" s="52"/>
      <c r="AZ943" s="52"/>
      <c r="BA943" s="52"/>
      <c r="BB943" s="52"/>
      <c r="BC943" s="52"/>
      <c r="BD943" s="52"/>
      <c r="BE943" s="52"/>
      <c r="BF943" s="52"/>
      <c r="BG943" s="52"/>
    </row>
    <row r="944" spans="1:59" ht="15.75" customHeight="1">
      <c r="A944" s="58"/>
      <c r="B944" s="52"/>
      <c r="C944" s="52"/>
      <c r="D944" s="52"/>
      <c r="E944" s="52"/>
      <c r="F944" s="52"/>
      <c r="G944" s="52"/>
      <c r="H944" s="52"/>
      <c r="I944" s="52"/>
      <c r="J944" s="52"/>
      <c r="K944" s="52"/>
      <c r="L944" s="52"/>
      <c r="M944" s="52"/>
      <c r="N944" s="52"/>
      <c r="O944" s="52"/>
      <c r="P944" s="52"/>
      <c r="Q944" s="52"/>
      <c r="R944" s="52"/>
      <c r="S944" s="52"/>
      <c r="T944" s="52"/>
      <c r="U944" s="52"/>
      <c r="V944" s="52"/>
      <c r="W944" s="52"/>
      <c r="X944" s="52"/>
      <c r="Y944" s="52"/>
      <c r="Z944" s="52"/>
      <c r="AA944" s="52"/>
      <c r="AB944" s="52"/>
      <c r="AC944" s="52"/>
      <c r="AD944" s="52"/>
      <c r="AE944" s="52"/>
      <c r="AF944" s="52"/>
      <c r="AG944" s="52"/>
      <c r="AH944" s="52"/>
      <c r="AI944" s="52"/>
      <c r="AJ944" s="52"/>
      <c r="AK944" s="52"/>
      <c r="AL944" s="52"/>
      <c r="AM944" s="52"/>
      <c r="AN944" s="52"/>
      <c r="AO944" s="52"/>
      <c r="AP944" s="52"/>
      <c r="AQ944" s="52"/>
      <c r="AR944" s="52"/>
      <c r="AS944" s="52"/>
      <c r="AT944" s="52"/>
      <c r="AU944" s="52"/>
      <c r="AV944" s="52"/>
      <c r="AW944" s="52"/>
      <c r="AX944" s="52"/>
      <c r="AY944" s="52"/>
      <c r="AZ944" s="52"/>
      <c r="BA944" s="52"/>
      <c r="BB944" s="52"/>
      <c r="BC944" s="52"/>
      <c r="BD944" s="52"/>
      <c r="BE944" s="52"/>
      <c r="BF944" s="52"/>
      <c r="BG944" s="52"/>
    </row>
    <row r="945" spans="1:59" ht="15.75" customHeight="1">
      <c r="A945" s="58"/>
      <c r="B945" s="52"/>
      <c r="C945" s="52"/>
      <c r="D945" s="52"/>
      <c r="E945" s="52"/>
      <c r="F945" s="52"/>
      <c r="G945" s="52"/>
      <c r="H945" s="52"/>
      <c r="I945" s="52"/>
      <c r="J945" s="52"/>
      <c r="K945" s="52"/>
      <c r="L945" s="52"/>
      <c r="M945" s="52"/>
      <c r="N945" s="52"/>
      <c r="O945" s="52"/>
      <c r="P945" s="52"/>
      <c r="Q945" s="52"/>
      <c r="R945" s="52"/>
      <c r="S945" s="52"/>
      <c r="T945" s="52"/>
      <c r="U945" s="52"/>
      <c r="V945" s="52"/>
      <c r="W945" s="52"/>
      <c r="X945" s="52"/>
      <c r="Y945" s="52"/>
      <c r="Z945" s="52"/>
      <c r="AA945" s="52"/>
      <c r="AB945" s="52"/>
      <c r="AC945" s="52"/>
      <c r="AD945" s="52"/>
      <c r="AE945" s="52"/>
      <c r="AF945" s="52"/>
      <c r="AG945" s="52"/>
      <c r="AH945" s="52"/>
      <c r="AI945" s="52"/>
      <c r="AJ945" s="52"/>
      <c r="AK945" s="52"/>
      <c r="AL945" s="52"/>
      <c r="AM945" s="52"/>
      <c r="AN945" s="52"/>
      <c r="AO945" s="52"/>
      <c r="AP945" s="52"/>
      <c r="AQ945" s="52"/>
      <c r="AR945" s="52"/>
      <c r="AS945" s="52"/>
      <c r="AT945" s="52"/>
      <c r="AU945" s="52"/>
      <c r="AV945" s="52"/>
      <c r="AW945" s="52"/>
      <c r="AX945" s="52"/>
      <c r="AY945" s="52"/>
      <c r="AZ945" s="52"/>
      <c r="BA945" s="52"/>
      <c r="BB945" s="52"/>
      <c r="BC945" s="52"/>
      <c r="BD945" s="52"/>
      <c r="BE945" s="52"/>
      <c r="BF945" s="52"/>
      <c r="BG945" s="52"/>
    </row>
    <row r="946" spans="1:59" ht="15.75" customHeight="1">
      <c r="A946" s="58"/>
      <c r="B946" s="52"/>
      <c r="C946" s="52"/>
      <c r="D946" s="52"/>
      <c r="E946" s="52"/>
      <c r="F946" s="52"/>
      <c r="G946" s="52"/>
      <c r="H946" s="52"/>
      <c r="I946" s="52"/>
      <c r="J946" s="52"/>
      <c r="K946" s="52"/>
      <c r="L946" s="52"/>
      <c r="M946" s="52"/>
      <c r="N946" s="52"/>
      <c r="O946" s="52"/>
      <c r="P946" s="52"/>
      <c r="Q946" s="52"/>
      <c r="R946" s="52"/>
      <c r="S946" s="52"/>
      <c r="T946" s="52"/>
      <c r="U946" s="52"/>
      <c r="V946" s="52"/>
      <c r="W946" s="52"/>
      <c r="X946" s="52"/>
      <c r="Y946" s="52"/>
      <c r="Z946" s="52"/>
      <c r="AA946" s="52"/>
      <c r="AB946" s="52"/>
      <c r="AC946" s="52"/>
      <c r="AD946" s="52"/>
      <c r="AE946" s="52"/>
      <c r="AF946" s="52"/>
      <c r="AG946" s="52"/>
      <c r="AH946" s="52"/>
      <c r="AI946" s="52"/>
      <c r="AJ946" s="52"/>
      <c r="AK946" s="52"/>
      <c r="AL946" s="52"/>
      <c r="AM946" s="52"/>
      <c r="AN946" s="52"/>
      <c r="AO946" s="52"/>
      <c r="AP946" s="52"/>
      <c r="AQ946" s="52"/>
      <c r="AR946" s="52"/>
      <c r="AS946" s="52"/>
      <c r="AT946" s="52"/>
      <c r="AU946" s="52"/>
      <c r="AV946" s="52"/>
      <c r="AW946" s="52"/>
      <c r="AX946" s="52"/>
      <c r="AY946" s="52"/>
      <c r="AZ946" s="52"/>
      <c r="BA946" s="52"/>
      <c r="BB946" s="52"/>
      <c r="BC946" s="52"/>
      <c r="BD946" s="52"/>
      <c r="BE946" s="52"/>
      <c r="BF946" s="52"/>
      <c r="BG946" s="52"/>
    </row>
    <row r="947" spans="1:59" ht="15.75" customHeight="1">
      <c r="A947" s="58"/>
      <c r="B947" s="52"/>
      <c r="C947" s="52"/>
      <c r="D947" s="52"/>
      <c r="E947" s="52"/>
      <c r="F947" s="52"/>
      <c r="G947" s="52"/>
      <c r="H947" s="52"/>
      <c r="I947" s="52"/>
      <c r="J947" s="52"/>
      <c r="K947" s="52"/>
      <c r="L947" s="52"/>
      <c r="M947" s="52"/>
      <c r="N947" s="52"/>
      <c r="O947" s="52"/>
      <c r="P947" s="52"/>
      <c r="Q947" s="52"/>
      <c r="R947" s="52"/>
      <c r="S947" s="52"/>
      <c r="T947" s="52"/>
      <c r="U947" s="52"/>
      <c r="V947" s="52"/>
      <c r="W947" s="52"/>
      <c r="X947" s="52"/>
      <c r="Y947" s="52"/>
      <c r="Z947" s="52"/>
      <c r="AA947" s="52"/>
      <c r="AB947" s="52"/>
      <c r="AC947" s="52"/>
      <c r="AD947" s="52"/>
      <c r="AE947" s="52"/>
      <c r="AF947" s="52"/>
      <c r="AG947" s="52"/>
      <c r="AH947" s="52"/>
      <c r="AI947" s="52"/>
      <c r="AJ947" s="52"/>
      <c r="AK947" s="52"/>
      <c r="AL947" s="52"/>
      <c r="AM947" s="52"/>
      <c r="AN947" s="52"/>
      <c r="AO947" s="52"/>
      <c r="AP947" s="52"/>
      <c r="AQ947" s="52"/>
      <c r="AR947" s="52"/>
      <c r="AS947" s="52"/>
      <c r="AT947" s="52"/>
      <c r="AU947" s="52"/>
      <c r="AV947" s="52"/>
      <c r="AW947" s="52"/>
      <c r="AX947" s="52"/>
      <c r="AY947" s="52"/>
      <c r="AZ947" s="52"/>
      <c r="BA947" s="52"/>
      <c r="BB947" s="52"/>
      <c r="BC947" s="52"/>
      <c r="BD947" s="52"/>
      <c r="BE947" s="52"/>
      <c r="BF947" s="52"/>
      <c r="BG947" s="52"/>
    </row>
    <row r="948" spans="1:59" ht="15.75" customHeight="1">
      <c r="A948" s="58"/>
      <c r="B948" s="52"/>
      <c r="C948" s="52"/>
      <c r="D948" s="52"/>
      <c r="E948" s="52"/>
      <c r="F948" s="52"/>
      <c r="G948" s="52"/>
      <c r="H948" s="52"/>
      <c r="I948" s="52"/>
      <c r="J948" s="52"/>
      <c r="K948" s="52"/>
      <c r="L948" s="52"/>
      <c r="M948" s="52"/>
      <c r="N948" s="52"/>
      <c r="O948" s="52"/>
      <c r="P948" s="52"/>
      <c r="Q948" s="52"/>
      <c r="R948" s="52"/>
      <c r="S948" s="52"/>
      <c r="T948" s="52"/>
      <c r="U948" s="52"/>
      <c r="V948" s="52"/>
      <c r="W948" s="52"/>
      <c r="X948" s="52"/>
      <c r="Y948" s="52"/>
      <c r="Z948" s="52"/>
      <c r="AA948" s="52"/>
      <c r="AB948" s="52"/>
      <c r="AC948" s="52"/>
      <c r="AD948" s="52"/>
      <c r="AE948" s="52"/>
      <c r="AF948" s="52"/>
      <c r="AG948" s="52"/>
      <c r="AH948" s="52"/>
      <c r="AI948" s="52"/>
      <c r="AJ948" s="52"/>
      <c r="AK948" s="52"/>
      <c r="AL948" s="52"/>
      <c r="AM948" s="52"/>
      <c r="AN948" s="52"/>
      <c r="AO948" s="52"/>
      <c r="AP948" s="52"/>
      <c r="AQ948" s="52"/>
      <c r="AR948" s="52"/>
      <c r="AS948" s="52"/>
      <c r="AT948" s="52"/>
      <c r="AU948" s="52"/>
      <c r="AV948" s="52"/>
      <c r="AW948" s="52"/>
      <c r="AX948" s="52"/>
      <c r="AY948" s="52"/>
      <c r="AZ948" s="52"/>
      <c r="BA948" s="52"/>
      <c r="BB948" s="52"/>
      <c r="BC948" s="52"/>
      <c r="BD948" s="52"/>
      <c r="BE948" s="52"/>
      <c r="BF948" s="52"/>
      <c r="BG948" s="52"/>
    </row>
    <row r="949" spans="1:59" ht="15.75" customHeight="1">
      <c r="A949" s="58"/>
      <c r="B949" s="52"/>
      <c r="C949" s="52"/>
      <c r="D949" s="52"/>
      <c r="E949" s="52"/>
      <c r="F949" s="52"/>
      <c r="G949" s="52"/>
      <c r="H949" s="52"/>
      <c r="I949" s="52"/>
      <c r="J949" s="52"/>
      <c r="K949" s="52"/>
      <c r="L949" s="52"/>
      <c r="M949" s="52"/>
      <c r="N949" s="52"/>
      <c r="O949" s="52"/>
      <c r="P949" s="52"/>
      <c r="Q949" s="52"/>
      <c r="R949" s="52"/>
      <c r="S949" s="52"/>
      <c r="T949" s="52"/>
      <c r="U949" s="52"/>
      <c r="V949" s="52"/>
      <c r="W949" s="52"/>
      <c r="X949" s="52"/>
      <c r="Y949" s="52"/>
      <c r="Z949" s="52"/>
      <c r="AA949" s="52"/>
      <c r="AB949" s="52"/>
      <c r="AC949" s="52"/>
      <c r="AD949" s="52"/>
      <c r="AE949" s="52"/>
      <c r="AF949" s="52"/>
      <c r="AG949" s="52"/>
      <c r="AH949" s="52"/>
      <c r="AI949" s="52"/>
      <c r="AJ949" s="52"/>
      <c r="AK949" s="52"/>
      <c r="AL949" s="52"/>
      <c r="AM949" s="52"/>
      <c r="AN949" s="52"/>
      <c r="AO949" s="52"/>
      <c r="AP949" s="52"/>
      <c r="AQ949" s="52"/>
      <c r="AR949" s="52"/>
      <c r="AS949" s="52"/>
      <c r="AT949" s="52"/>
      <c r="AU949" s="52"/>
      <c r="AV949" s="52"/>
      <c r="AW949" s="52"/>
      <c r="AX949" s="52"/>
      <c r="AY949" s="52"/>
      <c r="AZ949" s="52"/>
      <c r="BA949" s="52"/>
      <c r="BB949" s="52"/>
      <c r="BC949" s="52"/>
      <c r="BD949" s="52"/>
      <c r="BE949" s="52"/>
      <c r="BF949" s="52"/>
      <c r="BG949" s="52"/>
    </row>
    <row r="950" spans="1:59" ht="15.75" customHeight="1">
      <c r="A950" s="58"/>
      <c r="B950" s="52"/>
      <c r="C950" s="52"/>
      <c r="D950" s="52"/>
      <c r="E950" s="52"/>
      <c r="F950" s="52"/>
      <c r="G950" s="52"/>
      <c r="H950" s="52"/>
      <c r="I950" s="52"/>
      <c r="J950" s="52"/>
      <c r="K950" s="52"/>
      <c r="L950" s="52"/>
      <c r="M950" s="52"/>
      <c r="N950" s="52"/>
      <c r="O950" s="52"/>
      <c r="P950" s="52"/>
      <c r="Q950" s="52"/>
      <c r="R950" s="52"/>
      <c r="S950" s="52"/>
      <c r="T950" s="52"/>
      <c r="U950" s="52"/>
      <c r="V950" s="52"/>
      <c r="W950" s="52"/>
      <c r="X950" s="52"/>
      <c r="Y950" s="52"/>
      <c r="Z950" s="52"/>
      <c r="AA950" s="52"/>
      <c r="AB950" s="52"/>
      <c r="AC950" s="52"/>
      <c r="AD950" s="52"/>
      <c r="AE950" s="52"/>
      <c r="AF950" s="52"/>
      <c r="AG950" s="52"/>
      <c r="AH950" s="52"/>
      <c r="AI950" s="52"/>
      <c r="AJ950" s="52"/>
      <c r="AK950" s="52"/>
      <c r="AL950" s="52"/>
      <c r="AM950" s="52"/>
      <c r="AN950" s="52"/>
      <c r="AO950" s="52"/>
      <c r="AP950" s="52"/>
      <c r="AQ950" s="52"/>
      <c r="AR950" s="52"/>
      <c r="AS950" s="52"/>
      <c r="AT950" s="52"/>
      <c r="AU950" s="52"/>
      <c r="AV950" s="52"/>
      <c r="AW950" s="52"/>
      <c r="AX950" s="52"/>
      <c r="AY950" s="52"/>
      <c r="AZ950" s="52"/>
      <c r="BA950" s="52"/>
      <c r="BB950" s="52"/>
      <c r="BC950" s="52"/>
      <c r="BD950" s="52"/>
      <c r="BE950" s="52"/>
      <c r="BF950" s="52"/>
      <c r="BG950" s="52"/>
    </row>
    <row r="951" spans="1:59" ht="15.75" customHeight="1">
      <c r="A951" s="58"/>
      <c r="B951" s="52"/>
      <c r="C951" s="52"/>
      <c r="D951" s="52"/>
      <c r="E951" s="52"/>
      <c r="F951" s="52"/>
      <c r="G951" s="52"/>
      <c r="H951" s="52"/>
      <c r="I951" s="52"/>
      <c r="J951" s="52"/>
      <c r="K951" s="52"/>
      <c r="L951" s="52"/>
      <c r="M951" s="52"/>
      <c r="N951" s="52"/>
      <c r="O951" s="52"/>
      <c r="P951" s="52"/>
      <c r="Q951" s="52"/>
      <c r="R951" s="52"/>
      <c r="S951" s="52"/>
      <c r="T951" s="52"/>
      <c r="U951" s="52"/>
      <c r="V951" s="52"/>
      <c r="W951" s="52"/>
      <c r="X951" s="52"/>
      <c r="Y951" s="52"/>
      <c r="Z951" s="52"/>
      <c r="AA951" s="52"/>
      <c r="AB951" s="52"/>
      <c r="AC951" s="52"/>
      <c r="AD951" s="52"/>
      <c r="AE951" s="52"/>
      <c r="AF951" s="52"/>
      <c r="AG951" s="52"/>
      <c r="AH951" s="52"/>
      <c r="AI951" s="52"/>
      <c r="AJ951" s="52"/>
      <c r="AK951" s="52"/>
      <c r="AL951" s="52"/>
      <c r="AM951" s="52"/>
      <c r="AN951" s="52"/>
      <c r="AO951" s="52"/>
      <c r="AP951" s="52"/>
      <c r="AQ951" s="52"/>
      <c r="AR951" s="52"/>
      <c r="AS951" s="52"/>
      <c r="AT951" s="52"/>
      <c r="AU951" s="52"/>
      <c r="AV951" s="52"/>
      <c r="AW951" s="52"/>
      <c r="AX951" s="52"/>
      <c r="AY951" s="52"/>
      <c r="AZ951" s="52"/>
      <c r="BA951" s="52"/>
      <c r="BB951" s="52"/>
      <c r="BC951" s="52"/>
      <c r="BD951" s="52"/>
      <c r="BE951" s="52"/>
      <c r="BF951" s="52"/>
      <c r="BG951" s="52"/>
    </row>
    <row r="952" spans="1:59" ht="15.75" customHeight="1">
      <c r="A952" s="58"/>
      <c r="B952" s="52"/>
      <c r="C952" s="52"/>
      <c r="D952" s="52"/>
      <c r="E952" s="52"/>
      <c r="F952" s="52"/>
      <c r="G952" s="52"/>
      <c r="H952" s="52"/>
      <c r="I952" s="52"/>
      <c r="J952" s="52"/>
      <c r="K952" s="52"/>
      <c r="L952" s="52"/>
      <c r="M952" s="52"/>
      <c r="N952" s="52"/>
      <c r="O952" s="52"/>
      <c r="P952" s="52"/>
      <c r="Q952" s="52"/>
      <c r="R952" s="52"/>
      <c r="S952" s="52"/>
      <c r="T952" s="52"/>
      <c r="U952" s="52"/>
      <c r="V952" s="52"/>
      <c r="W952" s="52"/>
      <c r="X952" s="52"/>
      <c r="Y952" s="52"/>
      <c r="Z952" s="52"/>
      <c r="AA952" s="52"/>
      <c r="AB952" s="52"/>
      <c r="AC952" s="52"/>
      <c r="AD952" s="52"/>
      <c r="AE952" s="52"/>
      <c r="AF952" s="52"/>
      <c r="AG952" s="52"/>
      <c r="AH952" s="52"/>
      <c r="AI952" s="52"/>
      <c r="AJ952" s="52"/>
      <c r="AK952" s="52"/>
      <c r="AL952" s="52"/>
      <c r="AM952" s="52"/>
      <c r="AN952" s="52"/>
      <c r="AO952" s="52"/>
      <c r="AP952" s="52"/>
      <c r="AQ952" s="52"/>
      <c r="AR952" s="52"/>
      <c r="AS952" s="52"/>
      <c r="AT952" s="52"/>
      <c r="AU952" s="52"/>
      <c r="AV952" s="52"/>
      <c r="AW952" s="52"/>
      <c r="AX952" s="52"/>
      <c r="AY952" s="52"/>
      <c r="AZ952" s="52"/>
      <c r="BA952" s="52"/>
      <c r="BB952" s="52"/>
      <c r="BC952" s="52"/>
      <c r="BD952" s="52"/>
      <c r="BE952" s="52"/>
      <c r="BF952" s="52"/>
      <c r="BG952" s="52"/>
    </row>
    <row r="953" spans="1:59" ht="15.75" customHeight="1">
      <c r="A953" s="58"/>
      <c r="B953" s="52"/>
      <c r="C953" s="52"/>
      <c r="D953" s="52"/>
      <c r="E953" s="52"/>
      <c r="F953" s="52"/>
      <c r="G953" s="52"/>
      <c r="H953" s="52"/>
      <c r="I953" s="52"/>
      <c r="J953" s="52"/>
      <c r="K953" s="52"/>
      <c r="L953" s="52"/>
      <c r="M953" s="52"/>
      <c r="N953" s="52"/>
      <c r="O953" s="52"/>
      <c r="P953" s="52"/>
      <c r="Q953" s="52"/>
      <c r="R953" s="52"/>
      <c r="S953" s="52"/>
      <c r="T953" s="52"/>
      <c r="U953" s="52"/>
      <c r="V953" s="52"/>
      <c r="W953" s="52"/>
      <c r="X953" s="52"/>
      <c r="Y953" s="52"/>
      <c r="Z953" s="52"/>
      <c r="AA953" s="52"/>
      <c r="AB953" s="52"/>
      <c r="AC953" s="52"/>
      <c r="AD953" s="52"/>
      <c r="AE953" s="52"/>
      <c r="AF953" s="52"/>
      <c r="AG953" s="52"/>
      <c r="AH953" s="52"/>
      <c r="AI953" s="52"/>
      <c r="AJ953" s="52"/>
      <c r="AK953" s="52"/>
      <c r="AL953" s="52"/>
      <c r="AM953" s="52"/>
      <c r="AN953" s="52"/>
      <c r="AO953" s="52"/>
      <c r="AP953" s="52"/>
      <c r="AQ953" s="52"/>
      <c r="AR953" s="52"/>
      <c r="AS953" s="52"/>
      <c r="AT953" s="52"/>
      <c r="AU953" s="52"/>
      <c r="AV953" s="52"/>
      <c r="AW953" s="52"/>
      <c r="AX953" s="52"/>
      <c r="AY953" s="52"/>
      <c r="AZ953" s="52"/>
      <c r="BA953" s="52"/>
      <c r="BB953" s="52"/>
      <c r="BC953" s="52"/>
      <c r="BD953" s="52"/>
      <c r="BE953" s="52"/>
      <c r="BF953" s="52"/>
      <c r="BG953" s="52"/>
    </row>
    <row r="954" spans="1:59" ht="15.75" customHeight="1">
      <c r="A954" s="58"/>
      <c r="B954" s="52"/>
      <c r="C954" s="52"/>
      <c r="D954" s="52"/>
      <c r="E954" s="52"/>
      <c r="F954" s="52"/>
      <c r="G954" s="52"/>
      <c r="H954" s="52"/>
      <c r="I954" s="52"/>
      <c r="J954" s="52"/>
      <c r="K954" s="52"/>
      <c r="L954" s="52"/>
      <c r="M954" s="52"/>
      <c r="N954" s="52"/>
      <c r="O954" s="52"/>
      <c r="P954" s="52"/>
      <c r="Q954" s="52"/>
      <c r="R954" s="52"/>
      <c r="S954" s="52"/>
      <c r="T954" s="52"/>
      <c r="U954" s="52"/>
      <c r="V954" s="52"/>
      <c r="W954" s="52"/>
      <c r="X954" s="52"/>
      <c r="Y954" s="52"/>
      <c r="Z954" s="52"/>
      <c r="AA954" s="52"/>
      <c r="AB954" s="52"/>
      <c r="AC954" s="52"/>
      <c r="AD954" s="52"/>
      <c r="AE954" s="52"/>
      <c r="AF954" s="52"/>
      <c r="AG954" s="52"/>
      <c r="AH954" s="52"/>
      <c r="AI954" s="52"/>
      <c r="AJ954" s="52"/>
      <c r="AK954" s="52"/>
      <c r="AL954" s="52"/>
      <c r="AM954" s="52"/>
      <c r="AN954" s="52"/>
      <c r="AO954" s="52"/>
      <c r="AP954" s="52"/>
      <c r="AQ954" s="52"/>
      <c r="AR954" s="52"/>
      <c r="AS954" s="52"/>
      <c r="AT954" s="52"/>
      <c r="AU954" s="52"/>
      <c r="AV954" s="52"/>
      <c r="AW954" s="52"/>
      <c r="AX954" s="52"/>
      <c r="AY954" s="52"/>
      <c r="AZ954" s="52"/>
      <c r="BA954" s="52"/>
      <c r="BB954" s="52"/>
      <c r="BC954" s="52"/>
      <c r="BD954" s="52"/>
      <c r="BE954" s="52"/>
      <c r="BF954" s="52"/>
      <c r="BG954" s="52"/>
    </row>
    <row r="955" spans="1:59" ht="15.75" customHeight="1">
      <c r="A955" s="58"/>
      <c r="B955" s="52"/>
      <c r="C955" s="52"/>
      <c r="D955" s="52"/>
      <c r="E955" s="52"/>
      <c r="F955" s="52"/>
      <c r="G955" s="52"/>
      <c r="H955" s="52"/>
      <c r="I955" s="52"/>
      <c r="J955" s="52"/>
      <c r="K955" s="52"/>
      <c r="L955" s="52"/>
      <c r="M955" s="52"/>
      <c r="N955" s="52"/>
      <c r="O955" s="52"/>
      <c r="P955" s="52"/>
      <c r="Q955" s="52"/>
      <c r="R955" s="52"/>
      <c r="S955" s="52"/>
      <c r="T955" s="52"/>
      <c r="U955" s="52"/>
      <c r="V955" s="52"/>
      <c r="W955" s="52"/>
      <c r="X955" s="52"/>
      <c r="Y955" s="52"/>
      <c r="Z955" s="52"/>
      <c r="AA955" s="52"/>
      <c r="AB955" s="52"/>
      <c r="AC955" s="52"/>
      <c r="AD955" s="52"/>
      <c r="AE955" s="52"/>
      <c r="AF955" s="52"/>
      <c r="AG955" s="52"/>
      <c r="AH955" s="52"/>
      <c r="AI955" s="52"/>
      <c r="AJ955" s="52"/>
      <c r="AK955" s="52"/>
      <c r="AL955" s="52"/>
      <c r="AM955" s="52"/>
      <c r="AN955" s="52"/>
      <c r="AO955" s="52"/>
      <c r="AP955" s="52"/>
      <c r="AQ955" s="52"/>
      <c r="AR955" s="52"/>
      <c r="AS955" s="52"/>
      <c r="AT955" s="52"/>
      <c r="AU955" s="52"/>
      <c r="AV955" s="52"/>
      <c r="AW955" s="52"/>
      <c r="AX955" s="52"/>
      <c r="AY955" s="52"/>
      <c r="AZ955" s="52"/>
      <c r="BA955" s="52"/>
      <c r="BB955" s="52"/>
      <c r="BC955" s="52"/>
      <c r="BD955" s="52"/>
      <c r="BE955" s="52"/>
      <c r="BF955" s="52"/>
      <c r="BG955" s="52"/>
    </row>
    <row r="956" spans="1:59" ht="15.75" customHeight="1">
      <c r="A956" s="58"/>
      <c r="B956" s="52"/>
      <c r="C956" s="52"/>
      <c r="D956" s="52"/>
      <c r="E956" s="52"/>
      <c r="F956" s="52"/>
      <c r="G956" s="52"/>
      <c r="H956" s="52"/>
      <c r="I956" s="52"/>
      <c r="J956" s="52"/>
      <c r="K956" s="52"/>
      <c r="L956" s="52"/>
      <c r="M956" s="52"/>
      <c r="N956" s="52"/>
      <c r="O956" s="52"/>
      <c r="P956" s="52"/>
      <c r="Q956" s="52"/>
      <c r="R956" s="52"/>
      <c r="S956" s="52"/>
      <c r="T956" s="52"/>
      <c r="U956" s="52"/>
      <c r="V956" s="52"/>
      <c r="W956" s="52"/>
      <c r="X956" s="52"/>
      <c r="Y956" s="52"/>
      <c r="Z956" s="52"/>
      <c r="AA956" s="52"/>
      <c r="AB956" s="52"/>
      <c r="AC956" s="52"/>
      <c r="AD956" s="52"/>
      <c r="AE956" s="52"/>
      <c r="AF956" s="52"/>
      <c r="AG956" s="52"/>
      <c r="AH956" s="52"/>
      <c r="AI956" s="52"/>
      <c r="AJ956" s="52"/>
      <c r="AK956" s="52"/>
      <c r="AL956" s="52"/>
      <c r="AM956" s="52"/>
      <c r="AN956" s="52"/>
      <c r="AO956" s="52"/>
      <c r="AP956" s="52"/>
      <c r="AQ956" s="52"/>
      <c r="AR956" s="52"/>
      <c r="AS956" s="52"/>
      <c r="AT956" s="52"/>
      <c r="AU956" s="52"/>
      <c r="AV956" s="52"/>
      <c r="AW956" s="52"/>
      <c r="AX956" s="52"/>
      <c r="AY956" s="52"/>
      <c r="AZ956" s="52"/>
      <c r="BA956" s="52"/>
      <c r="BB956" s="52"/>
      <c r="BC956" s="52"/>
      <c r="BD956" s="52"/>
      <c r="BE956" s="52"/>
      <c r="BF956" s="52"/>
      <c r="BG956" s="52"/>
    </row>
    <row r="957" spans="1:59" ht="15.75" customHeight="1">
      <c r="A957" s="58"/>
      <c r="B957" s="52"/>
      <c r="C957" s="52"/>
      <c r="D957" s="52"/>
      <c r="E957" s="52"/>
      <c r="F957" s="52"/>
      <c r="G957" s="52"/>
      <c r="H957" s="52"/>
      <c r="I957" s="52"/>
      <c r="J957" s="52"/>
      <c r="K957" s="52"/>
      <c r="L957" s="52"/>
      <c r="M957" s="52"/>
      <c r="N957" s="52"/>
      <c r="O957" s="52"/>
      <c r="P957" s="52"/>
      <c r="Q957" s="52"/>
      <c r="R957" s="52"/>
      <c r="S957" s="52"/>
      <c r="T957" s="52"/>
      <c r="U957" s="52"/>
      <c r="V957" s="52"/>
      <c r="W957" s="52"/>
      <c r="X957" s="52"/>
      <c r="Y957" s="52"/>
      <c r="Z957" s="52"/>
      <c r="AA957" s="52"/>
      <c r="AB957" s="52"/>
      <c r="AC957" s="52"/>
      <c r="AD957" s="52"/>
      <c r="AE957" s="52"/>
      <c r="AF957" s="52"/>
      <c r="AG957" s="52"/>
      <c r="AH957" s="52"/>
      <c r="AI957" s="52"/>
      <c r="AJ957" s="52"/>
      <c r="AK957" s="52"/>
      <c r="AL957" s="52"/>
      <c r="AM957" s="52"/>
      <c r="AN957" s="52"/>
      <c r="AO957" s="52"/>
      <c r="AP957" s="52"/>
      <c r="AQ957" s="52"/>
      <c r="AR957" s="52"/>
      <c r="AS957" s="52"/>
      <c r="AT957" s="52"/>
      <c r="AU957" s="52"/>
      <c r="AV957" s="52"/>
      <c r="AW957" s="52"/>
      <c r="AX957" s="52"/>
      <c r="AY957" s="52"/>
      <c r="AZ957" s="52"/>
      <c r="BA957" s="52"/>
      <c r="BB957" s="52"/>
      <c r="BC957" s="52"/>
      <c r="BD957" s="52"/>
      <c r="BE957" s="52"/>
      <c r="BF957" s="52"/>
      <c r="BG957" s="52"/>
    </row>
    <row r="958" spans="1:59" ht="15.75" customHeight="1">
      <c r="A958" s="58"/>
      <c r="B958" s="52"/>
      <c r="C958" s="52"/>
      <c r="D958" s="52"/>
      <c r="E958" s="52"/>
      <c r="F958" s="52"/>
      <c r="G958" s="52"/>
      <c r="H958" s="52"/>
      <c r="I958" s="52"/>
      <c r="J958" s="52"/>
      <c r="K958" s="52"/>
      <c r="L958" s="52"/>
      <c r="M958" s="52"/>
      <c r="N958" s="52"/>
      <c r="O958" s="52"/>
      <c r="P958" s="52"/>
      <c r="Q958" s="52"/>
      <c r="R958" s="52"/>
      <c r="S958" s="52"/>
      <c r="T958" s="52"/>
      <c r="U958" s="52"/>
      <c r="V958" s="52"/>
      <c r="W958" s="52"/>
      <c r="X958" s="52"/>
      <c r="Y958" s="52"/>
      <c r="Z958" s="52"/>
      <c r="AA958" s="52"/>
      <c r="AB958" s="52"/>
      <c r="AC958" s="52"/>
      <c r="AD958" s="52"/>
      <c r="AE958" s="52"/>
      <c r="AF958" s="52"/>
      <c r="AG958" s="52"/>
      <c r="AH958" s="52"/>
      <c r="AI958" s="52"/>
      <c r="AJ958" s="52"/>
      <c r="AK958" s="52"/>
      <c r="AL958" s="52"/>
      <c r="AM958" s="52"/>
      <c r="AN958" s="52"/>
      <c r="AO958" s="52"/>
      <c r="AP958" s="52"/>
      <c r="AQ958" s="52"/>
      <c r="AR958" s="52"/>
      <c r="AS958" s="52"/>
      <c r="AT958" s="52"/>
      <c r="AU958" s="52"/>
      <c r="AV958" s="52"/>
      <c r="AW958" s="52"/>
      <c r="AX958" s="52"/>
      <c r="AY958" s="52"/>
      <c r="AZ958" s="52"/>
      <c r="BA958" s="52"/>
      <c r="BB958" s="52"/>
      <c r="BC958" s="52"/>
      <c r="BD958" s="52"/>
      <c r="BE958" s="52"/>
      <c r="BF958" s="52"/>
      <c r="BG958" s="52"/>
    </row>
    <row r="959" spans="1:59" ht="15.75" customHeight="1">
      <c r="A959" s="58"/>
      <c r="B959" s="52"/>
      <c r="C959" s="52"/>
      <c r="D959" s="52"/>
      <c r="E959" s="52"/>
      <c r="F959" s="52"/>
      <c r="G959" s="52"/>
      <c r="H959" s="52"/>
      <c r="I959" s="52"/>
      <c r="J959" s="52"/>
      <c r="K959" s="52"/>
      <c r="L959" s="52"/>
      <c r="M959" s="52"/>
      <c r="N959" s="52"/>
      <c r="O959" s="52"/>
      <c r="P959" s="52"/>
      <c r="Q959" s="52"/>
      <c r="R959" s="52"/>
      <c r="S959" s="52"/>
      <c r="T959" s="52"/>
      <c r="U959" s="52"/>
      <c r="V959" s="52"/>
      <c r="W959" s="52"/>
      <c r="X959" s="52"/>
      <c r="Y959" s="52"/>
      <c r="Z959" s="52"/>
      <c r="AA959" s="52"/>
      <c r="AB959" s="52"/>
      <c r="AC959" s="52"/>
      <c r="AD959" s="52"/>
      <c r="AE959" s="52"/>
      <c r="AF959" s="52"/>
      <c r="AG959" s="52"/>
      <c r="AH959" s="52"/>
      <c r="AI959" s="52"/>
      <c r="AJ959" s="52"/>
      <c r="AK959" s="52"/>
      <c r="AL959" s="52"/>
      <c r="AM959" s="52"/>
      <c r="AN959" s="52"/>
      <c r="AO959" s="52"/>
      <c r="AP959" s="52"/>
      <c r="AQ959" s="52"/>
      <c r="AR959" s="52"/>
      <c r="AS959" s="52"/>
      <c r="AT959" s="52"/>
      <c r="AU959" s="52"/>
      <c r="AV959" s="52"/>
      <c r="AW959" s="52"/>
      <c r="AX959" s="52"/>
      <c r="AY959" s="52"/>
      <c r="AZ959" s="52"/>
      <c r="BA959" s="52"/>
      <c r="BB959" s="52"/>
      <c r="BC959" s="52"/>
      <c r="BD959" s="52"/>
      <c r="BE959" s="52"/>
      <c r="BF959" s="52"/>
      <c r="BG959" s="52"/>
    </row>
    <row r="960" spans="1:59" ht="15.75" customHeight="1">
      <c r="A960" s="58"/>
      <c r="B960" s="52"/>
      <c r="C960" s="52"/>
      <c r="D960" s="52"/>
      <c r="E960" s="52"/>
      <c r="F960" s="52"/>
      <c r="G960" s="52"/>
      <c r="H960" s="52"/>
      <c r="I960" s="52"/>
      <c r="J960" s="52"/>
      <c r="K960" s="52"/>
      <c r="L960" s="52"/>
      <c r="M960" s="52"/>
      <c r="N960" s="52"/>
      <c r="O960" s="52"/>
      <c r="P960" s="52"/>
      <c r="Q960" s="52"/>
      <c r="R960" s="52"/>
      <c r="S960" s="52"/>
      <c r="T960" s="52"/>
      <c r="U960" s="52"/>
      <c r="V960" s="52"/>
      <c r="W960" s="52"/>
      <c r="X960" s="52"/>
      <c r="Y960" s="52"/>
      <c r="Z960" s="52"/>
      <c r="AA960" s="52"/>
      <c r="AB960" s="52"/>
      <c r="AC960" s="52"/>
      <c r="AD960" s="52"/>
      <c r="AE960" s="52"/>
      <c r="AF960" s="52"/>
      <c r="AG960" s="52"/>
      <c r="AH960" s="52"/>
      <c r="AI960" s="52"/>
      <c r="AJ960" s="52"/>
      <c r="AK960" s="52"/>
      <c r="AL960" s="52"/>
      <c r="AM960" s="52"/>
      <c r="AN960" s="52"/>
      <c r="AO960" s="52"/>
      <c r="AP960" s="52"/>
      <c r="AQ960" s="52"/>
      <c r="AR960" s="52"/>
      <c r="AS960" s="52"/>
      <c r="AT960" s="52"/>
      <c r="AU960" s="52"/>
      <c r="AV960" s="52"/>
      <c r="AW960" s="52"/>
      <c r="AX960" s="52"/>
      <c r="AY960" s="52"/>
      <c r="AZ960" s="52"/>
      <c r="BA960" s="52"/>
      <c r="BB960" s="52"/>
      <c r="BC960" s="52"/>
      <c r="BD960" s="52"/>
      <c r="BE960" s="52"/>
      <c r="BF960" s="52"/>
      <c r="BG960" s="52"/>
    </row>
    <row r="961" spans="1:59" ht="15.75" customHeight="1">
      <c r="A961" s="58"/>
      <c r="B961" s="52"/>
      <c r="C961" s="52"/>
      <c r="D961" s="52"/>
      <c r="E961" s="52"/>
      <c r="F961" s="52"/>
      <c r="G961" s="52"/>
      <c r="H961" s="52"/>
      <c r="I961" s="52"/>
      <c r="J961" s="52"/>
      <c r="K961" s="52"/>
      <c r="L961" s="52"/>
      <c r="M961" s="52"/>
      <c r="N961" s="52"/>
      <c r="O961" s="52"/>
      <c r="P961" s="52"/>
      <c r="Q961" s="52"/>
      <c r="R961" s="52"/>
      <c r="S961" s="52"/>
      <c r="T961" s="52"/>
      <c r="U961" s="52"/>
      <c r="V961" s="52"/>
      <c r="W961" s="52"/>
      <c r="X961" s="52"/>
      <c r="Y961" s="52"/>
      <c r="Z961" s="52"/>
      <c r="AA961" s="52"/>
      <c r="AB961" s="52"/>
      <c r="AC961" s="52"/>
      <c r="AD961" s="52"/>
      <c r="AE961" s="52"/>
      <c r="AF961" s="52"/>
      <c r="AG961" s="52"/>
      <c r="AH961" s="52"/>
      <c r="AI961" s="52"/>
      <c r="AJ961" s="52"/>
      <c r="AK961" s="52"/>
      <c r="AL961" s="52"/>
      <c r="AM961" s="52"/>
      <c r="AN961" s="52"/>
      <c r="AO961" s="52"/>
      <c r="AP961" s="52"/>
      <c r="AQ961" s="52"/>
      <c r="AR961" s="52"/>
      <c r="AS961" s="52"/>
      <c r="AT961" s="52"/>
      <c r="AU961" s="52"/>
      <c r="AV961" s="52"/>
      <c r="AW961" s="52"/>
      <c r="AX961" s="52"/>
      <c r="AY961" s="52"/>
      <c r="AZ961" s="52"/>
      <c r="BA961" s="52"/>
      <c r="BB961" s="52"/>
      <c r="BC961" s="52"/>
      <c r="BD961" s="52"/>
      <c r="BE961" s="52"/>
      <c r="BF961" s="52"/>
      <c r="BG961" s="52"/>
    </row>
    <row r="962" spans="1:59" ht="15.75" customHeight="1">
      <c r="A962" s="58"/>
      <c r="B962" s="52"/>
      <c r="C962" s="52"/>
      <c r="D962" s="52"/>
      <c r="E962" s="52"/>
      <c r="F962" s="52"/>
      <c r="G962" s="52"/>
      <c r="H962" s="52"/>
      <c r="I962" s="52"/>
      <c r="J962" s="52"/>
      <c r="K962" s="52"/>
      <c r="L962" s="52"/>
      <c r="M962" s="52"/>
      <c r="N962" s="52"/>
      <c r="O962" s="52"/>
      <c r="P962" s="52"/>
      <c r="Q962" s="52"/>
      <c r="R962" s="52"/>
      <c r="S962" s="52"/>
      <c r="T962" s="52"/>
      <c r="U962" s="52"/>
      <c r="V962" s="52"/>
      <c r="W962" s="52"/>
      <c r="X962" s="52"/>
      <c r="Y962" s="52"/>
      <c r="Z962" s="52"/>
      <c r="AA962" s="52"/>
      <c r="AB962" s="52"/>
      <c r="AC962" s="52"/>
      <c r="AD962" s="52"/>
      <c r="AE962" s="52"/>
      <c r="AF962" s="52"/>
      <c r="AG962" s="52"/>
      <c r="AH962" s="52"/>
      <c r="AI962" s="52"/>
      <c r="AJ962" s="52"/>
      <c r="AK962" s="52"/>
      <c r="AL962" s="52"/>
      <c r="AM962" s="52"/>
      <c r="AN962" s="52"/>
      <c r="AO962" s="52"/>
      <c r="AP962" s="52"/>
      <c r="AQ962" s="52"/>
      <c r="AR962" s="52"/>
      <c r="AS962" s="52"/>
      <c r="AT962" s="52"/>
      <c r="AU962" s="52"/>
      <c r="AV962" s="52"/>
      <c r="AW962" s="52"/>
      <c r="AX962" s="52"/>
      <c r="AY962" s="52"/>
      <c r="AZ962" s="52"/>
      <c r="BA962" s="52"/>
      <c r="BB962" s="52"/>
      <c r="BC962" s="52"/>
      <c r="BD962" s="52"/>
      <c r="BE962" s="52"/>
      <c r="BF962" s="52"/>
      <c r="BG962" s="52"/>
    </row>
    <row r="963" spans="1:59" ht="15.75" customHeight="1">
      <c r="A963" s="58"/>
      <c r="B963" s="52"/>
      <c r="C963" s="52"/>
      <c r="D963" s="52"/>
      <c r="E963" s="52"/>
      <c r="F963" s="52"/>
      <c r="G963" s="52"/>
      <c r="H963" s="52"/>
      <c r="I963" s="52"/>
      <c r="J963" s="52"/>
      <c r="K963" s="52"/>
      <c r="L963" s="52"/>
      <c r="M963" s="52"/>
      <c r="N963" s="52"/>
      <c r="O963" s="52"/>
      <c r="P963" s="52"/>
      <c r="Q963" s="52"/>
      <c r="R963" s="52"/>
      <c r="S963" s="52"/>
      <c r="T963" s="52"/>
      <c r="U963" s="52"/>
      <c r="V963" s="52"/>
      <c r="W963" s="52"/>
      <c r="X963" s="52"/>
      <c r="Y963" s="52"/>
      <c r="Z963" s="52"/>
      <c r="AA963" s="52"/>
      <c r="AB963" s="52"/>
      <c r="AC963" s="52"/>
      <c r="AD963" s="52"/>
      <c r="AE963" s="52"/>
      <c r="AF963" s="52"/>
      <c r="AG963" s="52"/>
      <c r="AH963" s="52"/>
      <c r="AI963" s="52"/>
      <c r="AJ963" s="52"/>
      <c r="AK963" s="52"/>
      <c r="AL963" s="52"/>
      <c r="AM963" s="52"/>
      <c r="AN963" s="52"/>
      <c r="AO963" s="52"/>
      <c r="AP963" s="52"/>
      <c r="AQ963" s="52"/>
      <c r="AR963" s="52"/>
      <c r="AS963" s="52"/>
      <c r="AT963" s="52"/>
      <c r="AU963" s="52"/>
      <c r="AV963" s="52"/>
      <c r="AW963" s="52"/>
      <c r="AX963" s="52"/>
      <c r="AY963" s="52"/>
      <c r="AZ963" s="52"/>
      <c r="BA963" s="52"/>
      <c r="BB963" s="52"/>
      <c r="BC963" s="52"/>
      <c r="BD963" s="52"/>
      <c r="BE963" s="52"/>
      <c r="BF963" s="52"/>
      <c r="BG963" s="52"/>
    </row>
    <row r="964" spans="1:59" ht="15.75" customHeight="1">
      <c r="A964" s="58"/>
      <c r="B964" s="52"/>
      <c r="C964" s="52"/>
      <c r="D964" s="52"/>
      <c r="E964" s="52"/>
      <c r="F964" s="52"/>
      <c r="G964" s="52"/>
      <c r="H964" s="52"/>
      <c r="I964" s="52"/>
      <c r="J964" s="52"/>
      <c r="K964" s="52"/>
      <c r="L964" s="52"/>
      <c r="M964" s="52"/>
      <c r="N964" s="52"/>
      <c r="O964" s="52"/>
      <c r="P964" s="52"/>
      <c r="Q964" s="52"/>
      <c r="R964" s="52"/>
      <c r="S964" s="52"/>
      <c r="T964" s="52"/>
      <c r="U964" s="52"/>
      <c r="V964" s="52"/>
      <c r="W964" s="52"/>
      <c r="X964" s="52"/>
      <c r="Y964" s="52"/>
      <c r="Z964" s="52"/>
      <c r="AA964" s="52"/>
      <c r="AB964" s="52"/>
      <c r="AC964" s="52"/>
      <c r="AD964" s="52"/>
      <c r="AE964" s="52"/>
      <c r="AF964" s="52"/>
      <c r="AG964" s="52"/>
      <c r="AH964" s="52"/>
      <c r="AI964" s="52"/>
      <c r="AJ964" s="52"/>
      <c r="AK964" s="52"/>
      <c r="AL964" s="52"/>
      <c r="AM964" s="52"/>
      <c r="AN964" s="52"/>
      <c r="AO964" s="52"/>
      <c r="AP964" s="52"/>
      <c r="AQ964" s="52"/>
      <c r="AR964" s="52"/>
      <c r="AS964" s="52"/>
      <c r="AT964" s="52"/>
      <c r="AU964" s="52"/>
      <c r="AV964" s="52"/>
      <c r="AW964" s="52"/>
      <c r="AX964" s="52"/>
      <c r="AY964" s="52"/>
      <c r="AZ964" s="52"/>
      <c r="BA964" s="52"/>
      <c r="BB964" s="52"/>
      <c r="BC964" s="52"/>
      <c r="BD964" s="52"/>
      <c r="BE964" s="52"/>
      <c r="BF964" s="52"/>
      <c r="BG964" s="52"/>
    </row>
    <row r="965" spans="1:59" ht="15.75" customHeight="1">
      <c r="A965" s="58"/>
      <c r="B965" s="52"/>
      <c r="C965" s="52"/>
      <c r="D965" s="52"/>
      <c r="E965" s="52"/>
      <c r="F965" s="52"/>
      <c r="G965" s="52"/>
      <c r="H965" s="52"/>
      <c r="I965" s="52"/>
      <c r="J965" s="52"/>
      <c r="K965" s="52"/>
      <c r="L965" s="52"/>
      <c r="M965" s="52"/>
      <c r="N965" s="52"/>
      <c r="O965" s="52"/>
      <c r="P965" s="52"/>
      <c r="Q965" s="52"/>
      <c r="R965" s="52"/>
      <c r="S965" s="52"/>
      <c r="T965" s="52"/>
      <c r="U965" s="52"/>
      <c r="V965" s="52"/>
      <c r="W965" s="52"/>
      <c r="X965" s="52"/>
      <c r="Y965" s="52"/>
      <c r="Z965" s="52"/>
      <c r="AA965" s="52"/>
      <c r="AB965" s="52"/>
      <c r="AC965" s="52"/>
      <c r="AD965" s="52"/>
      <c r="AE965" s="52"/>
      <c r="AF965" s="52"/>
      <c r="AG965" s="52"/>
      <c r="AH965" s="52"/>
      <c r="AI965" s="52"/>
      <c r="AJ965" s="52"/>
      <c r="AK965" s="52"/>
      <c r="AL965" s="52"/>
      <c r="AM965" s="52"/>
      <c r="AN965" s="52"/>
      <c r="AO965" s="52"/>
      <c r="AP965" s="52"/>
      <c r="AQ965" s="52"/>
      <c r="AR965" s="52"/>
      <c r="AS965" s="52"/>
      <c r="AT965" s="52"/>
      <c r="AU965" s="52"/>
      <c r="AV965" s="52"/>
      <c r="AW965" s="52"/>
      <c r="AX965" s="52"/>
      <c r="AY965" s="52"/>
      <c r="AZ965" s="52"/>
      <c r="BA965" s="52"/>
      <c r="BB965" s="52"/>
      <c r="BC965" s="52"/>
      <c r="BD965" s="52"/>
      <c r="BE965" s="52"/>
      <c r="BF965" s="52"/>
      <c r="BG965" s="52"/>
    </row>
    <row r="966" spans="1:59" ht="15.75" customHeight="1">
      <c r="A966" s="58"/>
      <c r="B966" s="52"/>
      <c r="C966" s="52"/>
      <c r="D966" s="52"/>
      <c r="E966" s="52"/>
      <c r="F966" s="52"/>
      <c r="G966" s="52"/>
      <c r="H966" s="52"/>
      <c r="I966" s="52"/>
      <c r="J966" s="52"/>
      <c r="K966" s="52"/>
      <c r="L966" s="52"/>
      <c r="M966" s="52"/>
      <c r="N966" s="52"/>
      <c r="O966" s="52"/>
      <c r="P966" s="52"/>
      <c r="Q966" s="52"/>
      <c r="R966" s="52"/>
      <c r="S966" s="52"/>
      <c r="T966" s="52"/>
      <c r="U966" s="52"/>
      <c r="V966" s="52"/>
      <c r="W966" s="52"/>
      <c r="X966" s="52"/>
      <c r="Y966" s="52"/>
      <c r="Z966" s="52"/>
      <c r="AA966" s="52"/>
      <c r="AB966" s="52"/>
      <c r="AC966" s="52"/>
      <c r="AD966" s="52"/>
      <c r="AE966" s="52"/>
      <c r="AF966" s="52"/>
      <c r="AG966" s="52"/>
      <c r="AH966" s="52"/>
      <c r="AI966" s="52"/>
      <c r="AJ966" s="52"/>
      <c r="AK966" s="52"/>
      <c r="AL966" s="52"/>
      <c r="AM966" s="52"/>
      <c r="AN966" s="52"/>
      <c r="AO966" s="52"/>
      <c r="AP966" s="52"/>
      <c r="AQ966" s="52"/>
      <c r="AR966" s="52"/>
      <c r="AS966" s="52"/>
      <c r="AT966" s="52"/>
      <c r="AU966" s="52"/>
      <c r="AV966" s="52"/>
      <c r="AW966" s="52"/>
      <c r="AX966" s="52"/>
      <c r="AY966" s="52"/>
      <c r="AZ966" s="52"/>
      <c r="BA966" s="52"/>
      <c r="BB966" s="52"/>
      <c r="BC966" s="52"/>
      <c r="BD966" s="52"/>
      <c r="BE966" s="52"/>
      <c r="BF966" s="52"/>
      <c r="BG966" s="52"/>
    </row>
    <row r="967" spans="1:59" ht="15.75" customHeight="1">
      <c r="A967" s="58"/>
      <c r="B967" s="52"/>
      <c r="C967" s="52"/>
      <c r="D967" s="52"/>
      <c r="E967" s="52"/>
      <c r="F967" s="52"/>
      <c r="G967" s="52"/>
      <c r="H967" s="52"/>
      <c r="I967" s="52"/>
      <c r="J967" s="52"/>
      <c r="K967" s="52"/>
      <c r="L967" s="52"/>
      <c r="M967" s="52"/>
      <c r="N967" s="52"/>
      <c r="O967" s="52"/>
      <c r="P967" s="52"/>
      <c r="Q967" s="52"/>
      <c r="R967" s="52"/>
      <c r="S967" s="52"/>
      <c r="T967" s="52"/>
      <c r="U967" s="52"/>
      <c r="V967" s="52"/>
      <c r="W967" s="52"/>
      <c r="X967" s="52"/>
      <c r="Y967" s="52"/>
      <c r="Z967" s="52"/>
      <c r="AA967" s="52"/>
      <c r="AB967" s="52"/>
      <c r="AC967" s="52"/>
      <c r="AD967" s="52"/>
      <c r="AE967" s="52"/>
      <c r="AF967" s="52"/>
      <c r="AG967" s="52"/>
      <c r="AH967" s="52"/>
      <c r="AI967" s="52"/>
      <c r="AJ967" s="52"/>
      <c r="AK967" s="52"/>
      <c r="AL967" s="52"/>
      <c r="AM967" s="52"/>
      <c r="AN967" s="52"/>
      <c r="AO967" s="52"/>
      <c r="AP967" s="52"/>
      <c r="AQ967" s="52"/>
      <c r="AR967" s="52"/>
      <c r="AS967" s="52"/>
      <c r="AT967" s="52"/>
      <c r="AU967" s="52"/>
      <c r="AV967" s="52"/>
      <c r="AW967" s="52"/>
      <c r="AX967" s="52"/>
      <c r="AY967" s="52"/>
      <c r="AZ967" s="52"/>
      <c r="BA967" s="52"/>
      <c r="BB967" s="52"/>
      <c r="BC967" s="52"/>
      <c r="BD967" s="52"/>
      <c r="BE967" s="52"/>
      <c r="BF967" s="52"/>
      <c r="BG967" s="52"/>
    </row>
    <row r="968" spans="1:59" ht="15.75" customHeight="1">
      <c r="A968" s="58"/>
      <c r="B968" s="52"/>
      <c r="C968" s="52"/>
      <c r="D968" s="52"/>
      <c r="E968" s="52"/>
      <c r="F968" s="52"/>
      <c r="G968" s="52"/>
      <c r="H968" s="52"/>
      <c r="I968" s="52"/>
      <c r="J968" s="52"/>
      <c r="K968" s="52"/>
      <c r="L968" s="52"/>
      <c r="M968" s="52"/>
      <c r="N968" s="52"/>
      <c r="O968" s="52"/>
      <c r="P968" s="52"/>
      <c r="Q968" s="52"/>
      <c r="R968" s="52"/>
      <c r="S968" s="52"/>
      <c r="T968" s="52"/>
      <c r="U968" s="52"/>
      <c r="V968" s="52"/>
      <c r="W968" s="52"/>
      <c r="X968" s="52"/>
      <c r="Y968" s="52"/>
      <c r="Z968" s="52"/>
      <c r="AA968" s="52"/>
      <c r="AB968" s="52"/>
      <c r="AC968" s="52"/>
      <c r="AD968" s="52"/>
      <c r="AE968" s="52"/>
      <c r="AF968" s="52"/>
      <c r="AG968" s="52"/>
      <c r="AH968" s="52"/>
      <c r="AI968" s="52"/>
      <c r="AJ968" s="52"/>
      <c r="AK968" s="52"/>
      <c r="AL968" s="52"/>
      <c r="AM968" s="52"/>
      <c r="AN968" s="52"/>
      <c r="AO968" s="52"/>
      <c r="AP968" s="52"/>
      <c r="AQ968" s="52"/>
      <c r="AR968" s="52"/>
      <c r="AS968" s="52"/>
      <c r="AT968" s="52"/>
      <c r="AU968" s="52"/>
      <c r="AV968" s="52"/>
      <c r="AW968" s="52"/>
      <c r="AX968" s="52"/>
      <c r="AY968" s="52"/>
      <c r="AZ968" s="52"/>
      <c r="BA968" s="52"/>
      <c r="BB968" s="52"/>
      <c r="BC968" s="52"/>
      <c r="BD968" s="52"/>
      <c r="BE968" s="52"/>
      <c r="BF968" s="52"/>
      <c r="BG968" s="52"/>
    </row>
    <row r="969" spans="1:59" ht="15.75" customHeight="1">
      <c r="A969" s="58"/>
      <c r="B969" s="52"/>
      <c r="C969" s="52"/>
      <c r="D969" s="52"/>
      <c r="E969" s="52"/>
      <c r="F969" s="52"/>
      <c r="G969" s="52"/>
      <c r="H969" s="52"/>
      <c r="I969" s="52"/>
      <c r="J969" s="52"/>
      <c r="K969" s="52"/>
      <c r="L969" s="52"/>
      <c r="M969" s="52"/>
      <c r="N969" s="52"/>
      <c r="O969" s="52"/>
      <c r="P969" s="52"/>
      <c r="Q969" s="52"/>
      <c r="R969" s="52"/>
      <c r="S969" s="52"/>
      <c r="T969" s="52"/>
      <c r="U969" s="52"/>
      <c r="V969" s="52"/>
      <c r="W969" s="52"/>
      <c r="X969" s="52"/>
      <c r="Y969" s="52"/>
      <c r="Z969" s="52"/>
      <c r="AA969" s="52"/>
      <c r="AB969" s="52"/>
      <c r="AC969" s="52"/>
      <c r="AD969" s="52"/>
      <c r="AE969" s="52"/>
      <c r="AF969" s="52"/>
      <c r="AG969" s="52"/>
      <c r="AH969" s="52"/>
      <c r="AI969" s="52"/>
      <c r="AJ969" s="52"/>
      <c r="AK969" s="52"/>
      <c r="AL969" s="52"/>
      <c r="AM969" s="52"/>
      <c r="AN969" s="52"/>
      <c r="AO969" s="52"/>
      <c r="AP969" s="52"/>
      <c r="AQ969" s="52"/>
      <c r="AR969" s="52"/>
      <c r="AS969" s="52"/>
      <c r="AT969" s="52"/>
      <c r="AU969" s="52"/>
      <c r="AV969" s="52"/>
      <c r="AW969" s="52"/>
      <c r="AX969" s="52"/>
      <c r="AY969" s="52"/>
      <c r="AZ969" s="52"/>
      <c r="BA969" s="52"/>
      <c r="BB969" s="52"/>
      <c r="BC969" s="52"/>
      <c r="BD969" s="52"/>
      <c r="BE969" s="52"/>
      <c r="BF969" s="52"/>
      <c r="BG969" s="52"/>
    </row>
    <row r="970" spans="1:59" ht="15.75" customHeight="1">
      <c r="A970" s="58"/>
      <c r="B970" s="52"/>
      <c r="C970" s="52"/>
      <c r="D970" s="52"/>
      <c r="E970" s="52"/>
      <c r="F970" s="52"/>
      <c r="G970" s="52"/>
      <c r="H970" s="52"/>
      <c r="I970" s="52"/>
      <c r="J970" s="52"/>
      <c r="K970" s="52"/>
      <c r="L970" s="52"/>
      <c r="M970" s="52"/>
      <c r="N970" s="52"/>
      <c r="O970" s="52"/>
      <c r="P970" s="52"/>
      <c r="Q970" s="52"/>
      <c r="R970" s="52"/>
      <c r="S970" s="52"/>
      <c r="T970" s="52"/>
      <c r="U970" s="52"/>
      <c r="V970" s="52"/>
      <c r="W970" s="52"/>
      <c r="X970" s="52"/>
      <c r="Y970" s="52"/>
      <c r="Z970" s="52"/>
      <c r="AA970" s="52"/>
      <c r="AB970" s="52"/>
      <c r="AC970" s="52"/>
      <c r="AD970" s="52"/>
      <c r="AE970" s="52"/>
      <c r="AF970" s="52"/>
      <c r="AG970" s="52"/>
      <c r="AH970" s="52"/>
      <c r="AI970" s="52"/>
      <c r="AJ970" s="52"/>
      <c r="AK970" s="52"/>
      <c r="AL970" s="52"/>
      <c r="AM970" s="52"/>
      <c r="AN970" s="52"/>
      <c r="AO970" s="52"/>
      <c r="AP970" s="52"/>
      <c r="AQ970" s="52"/>
      <c r="AR970" s="52"/>
      <c r="AS970" s="52"/>
      <c r="AT970" s="52"/>
      <c r="AU970" s="52"/>
      <c r="AV970" s="52"/>
      <c r="AW970" s="52"/>
      <c r="AX970" s="52"/>
      <c r="AY970" s="52"/>
      <c r="AZ970" s="52"/>
      <c r="BA970" s="52"/>
      <c r="BB970" s="52"/>
      <c r="BC970" s="52"/>
      <c r="BD970" s="52"/>
      <c r="BE970" s="52"/>
      <c r="BF970" s="52"/>
      <c r="BG970" s="52"/>
    </row>
    <row r="971" spans="1:59" ht="15.75" customHeight="1">
      <c r="A971" s="58"/>
      <c r="B971" s="52"/>
      <c r="C971" s="52"/>
      <c r="D971" s="52"/>
      <c r="E971" s="52"/>
      <c r="F971" s="52"/>
      <c r="G971" s="52"/>
      <c r="H971" s="52"/>
      <c r="I971" s="52"/>
      <c r="J971" s="52"/>
      <c r="K971" s="52"/>
      <c r="L971" s="52"/>
      <c r="M971" s="52"/>
      <c r="N971" s="52"/>
      <c r="O971" s="52"/>
      <c r="P971" s="52"/>
      <c r="Q971" s="52"/>
      <c r="R971" s="52"/>
      <c r="S971" s="52"/>
      <c r="T971" s="52"/>
      <c r="U971" s="52"/>
      <c r="V971" s="52"/>
      <c r="W971" s="52"/>
      <c r="X971" s="52"/>
      <c r="Y971" s="52"/>
      <c r="Z971" s="52"/>
      <c r="AA971" s="52"/>
      <c r="AB971" s="52"/>
      <c r="AC971" s="52"/>
      <c r="AD971" s="52"/>
      <c r="AE971" s="52"/>
      <c r="AF971" s="52"/>
      <c r="AG971" s="52"/>
      <c r="AH971" s="52"/>
      <c r="AI971" s="52"/>
      <c r="AJ971" s="52"/>
      <c r="AK971" s="52"/>
      <c r="AL971" s="52"/>
      <c r="AM971" s="52"/>
      <c r="AN971" s="52"/>
      <c r="AO971" s="52"/>
      <c r="AP971" s="52"/>
      <c r="AQ971" s="52"/>
      <c r="AR971" s="52"/>
      <c r="AS971" s="52"/>
      <c r="AT971" s="52"/>
      <c r="AU971" s="52"/>
      <c r="AV971" s="52"/>
      <c r="AW971" s="52"/>
      <c r="AX971" s="52"/>
      <c r="AY971" s="52"/>
      <c r="AZ971" s="52"/>
      <c r="BA971" s="52"/>
      <c r="BB971" s="52"/>
      <c r="BC971" s="52"/>
      <c r="BD971" s="52"/>
      <c r="BE971" s="52"/>
      <c r="BF971" s="52"/>
      <c r="BG971" s="52"/>
    </row>
    <row r="972" spans="1:59" ht="15.75" customHeight="1">
      <c r="A972" s="58"/>
      <c r="B972" s="52"/>
      <c r="C972" s="52"/>
      <c r="D972" s="52"/>
      <c r="E972" s="52"/>
      <c r="F972" s="52"/>
      <c r="G972" s="52"/>
      <c r="H972" s="52"/>
      <c r="I972" s="52"/>
      <c r="J972" s="52"/>
      <c r="K972" s="52"/>
      <c r="L972" s="52"/>
      <c r="M972" s="52"/>
      <c r="N972" s="52"/>
      <c r="O972" s="52"/>
      <c r="P972" s="52"/>
      <c r="Q972" s="52"/>
      <c r="R972" s="52"/>
      <c r="S972" s="52"/>
      <c r="T972" s="52"/>
      <c r="U972" s="52"/>
      <c r="V972" s="52"/>
      <c r="W972" s="52"/>
      <c r="X972" s="52"/>
      <c r="Y972" s="52"/>
      <c r="Z972" s="52"/>
      <c r="AA972" s="52"/>
      <c r="AB972" s="52"/>
      <c r="AC972" s="52"/>
      <c r="AD972" s="52"/>
      <c r="AE972" s="52"/>
      <c r="AF972" s="52"/>
      <c r="AG972" s="52"/>
      <c r="AH972" s="52"/>
      <c r="AI972" s="52"/>
      <c r="AJ972" s="52"/>
      <c r="AK972" s="52"/>
      <c r="AL972" s="52"/>
      <c r="AM972" s="52"/>
      <c r="AN972" s="52"/>
      <c r="AO972" s="52"/>
      <c r="AP972" s="52"/>
      <c r="AQ972" s="52"/>
      <c r="AR972" s="52"/>
      <c r="AS972" s="52"/>
      <c r="AT972" s="52"/>
      <c r="AU972" s="52"/>
      <c r="AV972" s="52"/>
      <c r="AW972" s="52"/>
      <c r="AX972" s="52"/>
      <c r="AY972" s="52"/>
      <c r="AZ972" s="52"/>
      <c r="BA972" s="52"/>
      <c r="BB972" s="52"/>
      <c r="BC972" s="52"/>
      <c r="BD972" s="52"/>
      <c r="BE972" s="52"/>
      <c r="BF972" s="52"/>
      <c r="BG972" s="52"/>
    </row>
    <row r="973" spans="1:59" ht="15.75" customHeight="1">
      <c r="A973" s="58"/>
      <c r="B973" s="52"/>
      <c r="C973" s="52"/>
      <c r="D973" s="52"/>
      <c r="E973" s="52"/>
      <c r="F973" s="52"/>
      <c r="G973" s="52"/>
      <c r="H973" s="52"/>
      <c r="I973" s="52"/>
      <c r="J973" s="52"/>
      <c r="K973" s="52"/>
      <c r="L973" s="52"/>
      <c r="M973" s="52"/>
      <c r="N973" s="52"/>
      <c r="O973" s="52"/>
      <c r="P973" s="52"/>
      <c r="Q973" s="52"/>
      <c r="R973" s="52"/>
      <c r="S973" s="52"/>
      <c r="T973" s="52"/>
      <c r="U973" s="52"/>
      <c r="V973" s="52"/>
      <c r="W973" s="52"/>
      <c r="X973" s="52"/>
      <c r="Y973" s="52"/>
      <c r="Z973" s="52"/>
      <c r="AA973" s="52"/>
      <c r="AB973" s="52"/>
      <c r="AC973" s="52"/>
      <c r="AD973" s="52"/>
      <c r="AE973" s="52"/>
      <c r="AF973" s="52"/>
      <c r="AG973" s="52"/>
      <c r="AH973" s="52"/>
      <c r="AI973" s="52"/>
      <c r="AJ973" s="52"/>
      <c r="AK973" s="52"/>
      <c r="AL973" s="52"/>
      <c r="AM973" s="52"/>
      <c r="AN973" s="52"/>
      <c r="AO973" s="52"/>
      <c r="AP973" s="52"/>
      <c r="AQ973" s="52"/>
      <c r="AR973" s="52"/>
      <c r="AS973" s="52"/>
      <c r="AT973" s="52"/>
      <c r="AU973" s="52"/>
      <c r="AV973" s="52"/>
      <c r="AW973" s="52"/>
      <c r="AX973" s="52"/>
      <c r="AY973" s="52"/>
      <c r="AZ973" s="52"/>
      <c r="BA973" s="52"/>
      <c r="BB973" s="52"/>
      <c r="BC973" s="52"/>
      <c r="BD973" s="52"/>
      <c r="BE973" s="52"/>
      <c r="BF973" s="52"/>
      <c r="BG973" s="52"/>
    </row>
    <row r="974" spans="1:59" ht="15.75" customHeight="1">
      <c r="A974" s="58"/>
      <c r="B974" s="52"/>
      <c r="C974" s="52"/>
      <c r="D974" s="52"/>
      <c r="E974" s="52"/>
      <c r="F974" s="52"/>
      <c r="G974" s="52"/>
      <c r="H974" s="52"/>
      <c r="I974" s="52"/>
      <c r="J974" s="52"/>
      <c r="K974" s="52"/>
      <c r="L974" s="52"/>
      <c r="M974" s="52"/>
      <c r="N974" s="52"/>
      <c r="O974" s="52"/>
      <c r="P974" s="52"/>
      <c r="Q974" s="52"/>
      <c r="R974" s="52"/>
      <c r="S974" s="52"/>
      <c r="T974" s="52"/>
      <c r="U974" s="52"/>
      <c r="V974" s="52"/>
      <c r="W974" s="52"/>
      <c r="X974" s="52"/>
      <c r="Y974" s="52"/>
      <c r="Z974" s="52"/>
      <c r="AA974" s="52"/>
      <c r="AB974" s="52"/>
      <c r="AC974" s="52"/>
      <c r="AD974" s="52"/>
      <c r="AE974" s="52"/>
      <c r="AF974" s="52"/>
      <c r="AG974" s="52"/>
      <c r="AH974" s="52"/>
      <c r="AI974" s="52"/>
      <c r="AJ974" s="52"/>
      <c r="AK974" s="52"/>
      <c r="AL974" s="52"/>
      <c r="AM974" s="52"/>
      <c r="AN974" s="52"/>
      <c r="AO974" s="52"/>
      <c r="AP974" s="52"/>
      <c r="AQ974" s="52"/>
      <c r="AR974" s="52"/>
      <c r="AS974" s="52"/>
      <c r="AT974" s="52"/>
      <c r="AU974" s="52"/>
      <c r="AV974" s="52"/>
      <c r="AW974" s="52"/>
      <c r="AX974" s="52"/>
      <c r="AY974" s="52"/>
      <c r="AZ974" s="52"/>
      <c r="BA974" s="52"/>
      <c r="BB974" s="52"/>
      <c r="BC974" s="52"/>
      <c r="BD974" s="52"/>
      <c r="BE974" s="52"/>
      <c r="BF974" s="52"/>
      <c r="BG974" s="52"/>
    </row>
    <row r="975" spans="1:59" ht="15.75" customHeight="1">
      <c r="A975" s="58"/>
      <c r="B975" s="52"/>
      <c r="C975" s="52"/>
      <c r="D975" s="52"/>
      <c r="E975" s="52"/>
      <c r="F975" s="52"/>
      <c r="G975" s="52"/>
      <c r="H975" s="52"/>
      <c r="I975" s="52"/>
      <c r="J975" s="52"/>
      <c r="K975" s="52"/>
      <c r="L975" s="52"/>
      <c r="M975" s="52"/>
      <c r="N975" s="52"/>
      <c r="O975" s="52"/>
      <c r="P975" s="52"/>
      <c r="Q975" s="52"/>
      <c r="R975" s="52"/>
      <c r="S975" s="52"/>
      <c r="T975" s="52"/>
      <c r="U975" s="52"/>
      <c r="V975" s="52"/>
      <c r="W975" s="52"/>
      <c r="X975" s="52"/>
      <c r="Y975" s="52"/>
      <c r="Z975" s="52"/>
      <c r="AA975" s="52"/>
      <c r="AB975" s="52"/>
      <c r="AC975" s="52"/>
      <c r="AD975" s="52"/>
      <c r="AE975" s="52"/>
      <c r="AF975" s="52"/>
      <c r="AG975" s="52"/>
      <c r="AH975" s="52"/>
      <c r="AI975" s="52"/>
      <c r="AJ975" s="52"/>
      <c r="AK975" s="52"/>
      <c r="AL975" s="52"/>
      <c r="AM975" s="52"/>
      <c r="AN975" s="52"/>
      <c r="AO975" s="52"/>
      <c r="AP975" s="52"/>
      <c r="AQ975" s="52"/>
      <c r="AR975" s="52"/>
      <c r="AS975" s="52"/>
      <c r="AT975" s="52"/>
      <c r="AU975" s="52"/>
      <c r="AV975" s="52"/>
      <c r="AW975" s="52"/>
      <c r="AX975" s="52"/>
      <c r="AY975" s="52"/>
      <c r="AZ975" s="52"/>
      <c r="BA975" s="52"/>
      <c r="BB975" s="52"/>
      <c r="BC975" s="52"/>
      <c r="BD975" s="52"/>
      <c r="BE975" s="52"/>
      <c r="BF975" s="52"/>
      <c r="BG975" s="52"/>
    </row>
    <row r="976" spans="1:59" ht="15.75" customHeight="1">
      <c r="A976" s="58"/>
      <c r="B976" s="52"/>
      <c r="C976" s="52"/>
      <c r="D976" s="52"/>
      <c r="E976" s="52"/>
      <c r="F976" s="52"/>
      <c r="G976" s="52"/>
      <c r="H976" s="52"/>
      <c r="I976" s="52"/>
      <c r="J976" s="52"/>
      <c r="K976" s="52"/>
      <c r="L976" s="52"/>
      <c r="M976" s="52"/>
      <c r="N976" s="52"/>
      <c r="O976" s="52"/>
      <c r="P976" s="52"/>
      <c r="Q976" s="52"/>
      <c r="R976" s="52"/>
      <c r="S976" s="52"/>
      <c r="T976" s="52"/>
      <c r="U976" s="52"/>
      <c r="V976" s="52"/>
      <c r="W976" s="52"/>
      <c r="X976" s="52"/>
      <c r="Y976" s="52"/>
      <c r="Z976" s="52"/>
      <c r="AA976" s="52"/>
      <c r="AB976" s="52"/>
      <c r="AC976" s="52"/>
      <c r="AD976" s="52"/>
      <c r="AE976" s="52"/>
      <c r="AF976" s="52"/>
      <c r="AG976" s="52"/>
      <c r="AH976" s="52"/>
      <c r="AI976" s="52"/>
      <c r="AJ976" s="52"/>
      <c r="AK976" s="52"/>
      <c r="AL976" s="52"/>
      <c r="AM976" s="52"/>
      <c r="AN976" s="52"/>
      <c r="AO976" s="52"/>
      <c r="AP976" s="52"/>
      <c r="AQ976" s="52"/>
      <c r="AR976" s="52"/>
      <c r="AS976" s="52"/>
      <c r="AT976" s="52"/>
      <c r="AU976" s="52"/>
      <c r="AV976" s="52"/>
      <c r="AW976" s="52"/>
      <c r="AX976" s="52"/>
      <c r="AY976" s="52"/>
      <c r="AZ976" s="52"/>
      <c r="BA976" s="52"/>
      <c r="BB976" s="52"/>
      <c r="BC976" s="52"/>
      <c r="BD976" s="52"/>
      <c r="BE976" s="52"/>
      <c r="BF976" s="52"/>
      <c r="BG976" s="52"/>
    </row>
  </sheetData>
  <mergeCells count="36">
    <mergeCell ref="A1:B1"/>
    <mergeCell ref="A2:B2"/>
    <mergeCell ref="A3:B3"/>
    <mergeCell ref="A4:A12"/>
    <mergeCell ref="A13:A21"/>
    <mergeCell ref="A22:A30"/>
    <mergeCell ref="A31:A39"/>
    <mergeCell ref="A40:A48"/>
    <mergeCell ref="A49:A57"/>
    <mergeCell ref="A58:A66"/>
    <mergeCell ref="A67:A75"/>
    <mergeCell ref="A76:A84"/>
    <mergeCell ref="A85:A93"/>
    <mergeCell ref="A94:A102"/>
    <mergeCell ref="A103:A111"/>
    <mergeCell ref="A112:A120"/>
    <mergeCell ref="A121:A129"/>
    <mergeCell ref="A130:A138"/>
    <mergeCell ref="A139:A147"/>
    <mergeCell ref="A148:A156"/>
    <mergeCell ref="A157:A165"/>
    <mergeCell ref="A229:A237"/>
    <mergeCell ref="A238:A246"/>
    <mergeCell ref="A247:A255"/>
    <mergeCell ref="A256:A264"/>
    <mergeCell ref="A265:A273"/>
    <mergeCell ref="A274:A282"/>
    <mergeCell ref="A283:A291"/>
    <mergeCell ref="A292:A300"/>
    <mergeCell ref="A166:A174"/>
    <mergeCell ref="A175:A183"/>
    <mergeCell ref="A184:A192"/>
    <mergeCell ref="A193:A201"/>
    <mergeCell ref="A202:A210"/>
    <mergeCell ref="A211:A219"/>
    <mergeCell ref="A220:A228"/>
  </mergeCells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JG245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C3" sqref="C3"/>
    </sheetView>
  </sheetViews>
  <sheetFormatPr baseColWidth="10" defaultColWidth="14.5" defaultRowHeight="15" customHeight="1"/>
  <cols>
    <col min="1" max="1" width="11.5" customWidth="1"/>
    <col min="2" max="2" width="27.5" customWidth="1"/>
    <col min="3" max="3" width="6.83203125" customWidth="1"/>
    <col min="4" max="4" width="10.5" customWidth="1"/>
    <col min="5" max="5" width="8.6640625" customWidth="1"/>
    <col min="6" max="6" width="8" customWidth="1"/>
    <col min="7" max="7" width="9.1640625" customWidth="1"/>
    <col min="8" max="8" width="7.6640625" customWidth="1"/>
    <col min="9" max="9" width="5" customWidth="1"/>
    <col min="10" max="10" width="6.5" customWidth="1"/>
    <col min="11" max="11" width="8.33203125" customWidth="1"/>
    <col min="12" max="12" width="15.1640625" customWidth="1"/>
    <col min="13" max="13" width="14.5" customWidth="1"/>
    <col min="14" max="14" width="8" customWidth="1"/>
    <col min="15" max="15" width="13.83203125" customWidth="1"/>
    <col min="16" max="16" width="8.83203125" customWidth="1"/>
    <col min="17" max="17" width="5" customWidth="1"/>
    <col min="18" max="18" width="6.5" customWidth="1"/>
    <col min="19" max="19" width="8.6640625" customWidth="1"/>
    <col min="20" max="20" width="10.5" customWidth="1"/>
    <col min="21" max="21" width="14.5" customWidth="1"/>
    <col min="22" max="22" width="8" customWidth="1"/>
    <col min="23" max="23" width="13.83203125" customWidth="1"/>
    <col min="24" max="24" width="8.83203125" customWidth="1"/>
    <col min="25" max="25" width="5" customWidth="1"/>
    <col min="26" max="26" width="6.5" customWidth="1"/>
    <col min="27" max="27" width="8.83203125" customWidth="1"/>
    <col min="28" max="28" width="10.5" customWidth="1"/>
    <col min="29" max="29" width="14.5" customWidth="1"/>
    <col min="30" max="30" width="8" customWidth="1"/>
    <col min="31" max="31" width="13.83203125" customWidth="1"/>
    <col min="32" max="32" width="8.83203125" customWidth="1"/>
    <col min="33" max="33" width="5" customWidth="1"/>
    <col min="34" max="34" width="6.5" customWidth="1"/>
    <col min="35" max="35" width="7.6640625" customWidth="1"/>
    <col min="36" max="36" width="10.5" customWidth="1"/>
    <col min="37" max="37" width="14.5" customWidth="1"/>
    <col min="38" max="38" width="8" customWidth="1"/>
    <col min="39" max="39" width="13.83203125" customWidth="1"/>
    <col min="40" max="40" width="8.83203125" customWidth="1"/>
    <col min="41" max="41" width="5" customWidth="1"/>
    <col min="42" max="42" width="6.5" customWidth="1"/>
    <col min="43" max="43" width="8.83203125" customWidth="1"/>
    <col min="44" max="44" width="15.1640625" customWidth="1"/>
    <col min="45" max="45" width="14.5" customWidth="1"/>
    <col min="46" max="46" width="8" customWidth="1"/>
    <col min="47" max="47" width="13.83203125" customWidth="1"/>
    <col min="48" max="48" width="8.83203125" customWidth="1"/>
    <col min="49" max="49" width="5" customWidth="1"/>
    <col min="50" max="50" width="6.5" customWidth="1"/>
    <col min="51" max="51" width="8.5" customWidth="1"/>
    <col min="52" max="52" width="11.33203125" customWidth="1"/>
    <col min="53" max="53" width="6.6640625" customWidth="1"/>
    <col min="54" max="54" width="8" customWidth="1"/>
    <col min="55" max="55" width="9.1640625" customWidth="1"/>
    <col min="56" max="56" width="8.83203125" customWidth="1"/>
    <col min="57" max="57" width="5" customWidth="1"/>
    <col min="58" max="58" width="6.5" customWidth="1"/>
    <col min="59" max="59" width="8" customWidth="1"/>
    <col min="60" max="60" width="14.83203125" customWidth="1"/>
    <col min="61" max="61" width="14.5" customWidth="1"/>
    <col min="62" max="62" width="8" customWidth="1"/>
    <col min="63" max="63" width="13.83203125" customWidth="1"/>
    <col min="64" max="64" width="8.83203125" customWidth="1"/>
    <col min="65" max="65" width="5" customWidth="1"/>
    <col min="66" max="66" width="6.5" customWidth="1"/>
    <col min="67" max="67" width="8.5" customWidth="1"/>
    <col min="68" max="68" width="14.83203125" customWidth="1"/>
    <col min="69" max="69" width="14.5" customWidth="1"/>
    <col min="70" max="70" width="8" customWidth="1"/>
    <col min="71" max="71" width="13.83203125" customWidth="1"/>
    <col min="72" max="72" width="8.83203125" customWidth="1"/>
    <col min="73" max="73" width="5" customWidth="1"/>
    <col min="74" max="74" width="6.5" customWidth="1"/>
    <col min="75" max="75" width="8.5" customWidth="1"/>
    <col min="76" max="76" width="14.6640625" customWidth="1"/>
    <col min="77" max="77" width="14.5" customWidth="1"/>
    <col min="78" max="78" width="8" customWidth="1"/>
    <col min="79" max="79" width="13.83203125" customWidth="1"/>
    <col min="80" max="80" width="8.6640625" customWidth="1"/>
    <col min="81" max="81" width="5" customWidth="1"/>
    <col min="82" max="82" width="6.5" customWidth="1"/>
    <col min="83" max="83" width="8.33203125" customWidth="1"/>
    <col min="84" max="84" width="14.6640625" customWidth="1"/>
    <col min="85" max="85" width="8.6640625" customWidth="1"/>
    <col min="86" max="86" width="8" customWidth="1"/>
    <col min="87" max="87" width="9.1640625" customWidth="1"/>
    <col min="88" max="88" width="8.83203125" customWidth="1"/>
    <col min="89" max="89" width="5" customWidth="1"/>
    <col min="90" max="90" width="6.5" customWidth="1"/>
    <col min="91" max="91" width="8.6640625" customWidth="1"/>
    <col min="92" max="92" width="10.33203125" customWidth="1"/>
    <col min="93" max="93" width="8.6640625" customWidth="1"/>
    <col min="94" max="94" width="8" customWidth="1"/>
    <col min="95" max="95" width="13.83203125" customWidth="1"/>
    <col min="96" max="96" width="8.83203125" customWidth="1"/>
    <col min="97" max="97" width="5" customWidth="1"/>
    <col min="98" max="98" width="6.5" customWidth="1"/>
    <col min="99" max="99" width="9.5" customWidth="1"/>
    <col min="100" max="100" width="14.6640625" customWidth="1"/>
    <col min="101" max="101" width="14.5" customWidth="1"/>
    <col min="102" max="102" width="8" customWidth="1"/>
    <col min="103" max="103" width="13.83203125" customWidth="1"/>
    <col min="104" max="104" width="8.83203125" customWidth="1"/>
    <col min="105" max="105" width="5" customWidth="1"/>
    <col min="106" max="106" width="6.5" customWidth="1"/>
    <col min="107" max="107" width="8.33203125" customWidth="1"/>
    <col min="108" max="108" width="15.33203125" customWidth="1"/>
    <col min="109" max="109" width="14.5" customWidth="1"/>
    <col min="110" max="110" width="8" customWidth="1"/>
    <col min="111" max="111" width="13.83203125" customWidth="1"/>
    <col min="112" max="112" width="8.83203125" customWidth="1"/>
    <col min="113" max="113" width="5" customWidth="1"/>
    <col min="114" max="114" width="6.5" customWidth="1"/>
    <col min="115" max="115" width="8.5" customWidth="1"/>
    <col min="116" max="116" width="15.1640625" customWidth="1"/>
    <col min="117" max="117" width="14.5" customWidth="1"/>
    <col min="118" max="118" width="8" customWidth="1"/>
    <col min="119" max="119" width="13.83203125" customWidth="1"/>
    <col min="120" max="120" width="8.83203125" customWidth="1"/>
    <col min="121" max="121" width="5" customWidth="1"/>
    <col min="122" max="122" width="6.5" customWidth="1"/>
    <col min="123" max="123" width="8.6640625" customWidth="1"/>
    <col min="124" max="124" width="15.33203125" customWidth="1"/>
    <col min="125" max="125" width="10.33203125" customWidth="1"/>
    <col min="126" max="126" width="8" customWidth="1"/>
    <col min="127" max="127" width="13.83203125" customWidth="1"/>
    <col min="128" max="128" width="8.83203125" customWidth="1"/>
    <col min="129" max="129" width="5" customWidth="1"/>
    <col min="130" max="130" width="6.5" customWidth="1"/>
    <col min="131" max="131" width="8.5" customWidth="1"/>
    <col min="132" max="132" width="11.33203125" customWidth="1"/>
    <col min="133" max="133" width="8.6640625" customWidth="1"/>
    <col min="134" max="134" width="8" customWidth="1"/>
    <col min="135" max="135" width="5.5" customWidth="1"/>
    <col min="136" max="136" width="15.33203125" customWidth="1"/>
    <col min="137" max="137" width="5" customWidth="1"/>
    <col min="138" max="138" width="6.5" customWidth="1"/>
    <col min="139" max="139" width="8" customWidth="1"/>
    <col min="140" max="140" width="14.6640625" customWidth="1"/>
    <col min="141" max="141" width="14.5" customWidth="1"/>
    <col min="142" max="142" width="8" customWidth="1"/>
    <col min="143" max="143" width="13.83203125" customWidth="1"/>
    <col min="144" max="144" width="8.83203125" customWidth="1"/>
    <col min="145" max="145" width="5" customWidth="1"/>
    <col min="146" max="146" width="6.5" customWidth="1"/>
    <col min="147" max="147" width="9.5" customWidth="1"/>
    <col min="148" max="148" width="15.33203125" customWidth="1"/>
    <col min="149" max="149" width="14.5" customWidth="1"/>
    <col min="150" max="150" width="8" customWidth="1"/>
    <col min="151" max="151" width="13.83203125" customWidth="1"/>
    <col min="152" max="152" width="8.83203125" customWidth="1"/>
    <col min="153" max="153" width="5" customWidth="1"/>
    <col min="154" max="154" width="6.5" customWidth="1"/>
    <col min="155" max="155" width="8.6640625" customWidth="1"/>
    <col min="156" max="156" width="16" customWidth="1"/>
    <col min="157" max="157" width="14.5" customWidth="1"/>
    <col min="158" max="158" width="8" customWidth="1"/>
    <col min="159" max="159" width="13.83203125" customWidth="1"/>
    <col min="160" max="160" width="8.83203125" customWidth="1"/>
    <col min="161" max="161" width="5" customWidth="1"/>
    <col min="162" max="162" width="6.5" customWidth="1"/>
    <col min="163" max="163" width="8.5" customWidth="1"/>
    <col min="164" max="164" width="16.1640625" customWidth="1"/>
    <col min="165" max="165" width="14.5" customWidth="1"/>
    <col min="166" max="166" width="8" customWidth="1"/>
    <col min="167" max="167" width="13.83203125" customWidth="1"/>
    <col min="168" max="168" width="8.83203125" customWidth="1"/>
    <col min="169" max="169" width="5" customWidth="1"/>
    <col min="170" max="170" width="6.5" customWidth="1"/>
    <col min="171" max="171" width="8.33203125" customWidth="1"/>
    <col min="172" max="172" width="14.6640625" customWidth="1"/>
    <col min="173" max="173" width="8.6640625" customWidth="1"/>
    <col min="174" max="174" width="8" customWidth="1"/>
    <col min="175" max="175" width="9.1640625" customWidth="1"/>
    <col min="176" max="176" width="8.83203125" customWidth="1"/>
    <col min="177" max="177" width="5" customWidth="1"/>
    <col min="178" max="178" width="6.5" customWidth="1"/>
    <col min="179" max="179" width="7.5" customWidth="1"/>
    <col min="180" max="180" width="15.5" customWidth="1"/>
    <col min="181" max="181" width="14.5" customWidth="1"/>
    <col min="182" max="182" width="8" customWidth="1"/>
    <col min="183" max="183" width="13.83203125" customWidth="1"/>
    <col min="184" max="184" width="15.33203125" customWidth="1"/>
    <col min="185" max="185" width="5" customWidth="1"/>
    <col min="186" max="186" width="6.5" customWidth="1"/>
    <col min="187" max="187" width="7.5" customWidth="1"/>
    <col min="188" max="188" width="16.33203125" customWidth="1"/>
    <col min="189" max="189" width="14.5" customWidth="1"/>
    <col min="190" max="190" width="8" customWidth="1"/>
    <col min="191" max="191" width="13.83203125" customWidth="1"/>
    <col min="192" max="192" width="8.83203125" customWidth="1"/>
    <col min="193" max="193" width="5" customWidth="1"/>
    <col min="194" max="194" width="6.5" customWidth="1"/>
    <col min="195" max="195" width="8.6640625" customWidth="1"/>
    <col min="196" max="196" width="15.33203125" customWidth="1"/>
    <col min="197" max="197" width="14.5" customWidth="1"/>
    <col min="198" max="198" width="8" customWidth="1"/>
    <col min="199" max="199" width="13.83203125" customWidth="1"/>
    <col min="200" max="200" width="8.83203125" customWidth="1"/>
    <col min="201" max="201" width="5" customWidth="1"/>
    <col min="202" max="202" width="6.5" customWidth="1"/>
    <col min="203" max="203" width="8.33203125" customWidth="1"/>
    <col min="204" max="204" width="16.5" customWidth="1"/>
    <col min="205" max="205" width="14.5" customWidth="1"/>
    <col min="206" max="206" width="8" customWidth="1"/>
    <col min="207" max="207" width="13.83203125" customWidth="1"/>
    <col min="208" max="208" width="8.83203125" customWidth="1"/>
    <col min="209" max="209" width="5" customWidth="1"/>
    <col min="210" max="210" width="6.5" customWidth="1"/>
    <col min="211" max="211" width="8.1640625" customWidth="1"/>
    <col min="212" max="212" width="15.1640625" customWidth="1"/>
    <col min="213" max="213" width="14.5" customWidth="1"/>
    <col min="214" max="214" width="8" customWidth="1"/>
    <col min="215" max="215" width="13.83203125" customWidth="1"/>
    <col min="216" max="216" width="15.33203125" customWidth="1"/>
    <col min="217" max="217" width="5" customWidth="1"/>
    <col min="218" max="218" width="6.5" customWidth="1"/>
    <col min="219" max="219" width="7.83203125" customWidth="1"/>
    <col min="220" max="220" width="15.33203125" customWidth="1"/>
    <col min="221" max="221" width="8.6640625" customWidth="1"/>
    <col min="222" max="222" width="8" customWidth="1"/>
    <col min="223" max="223" width="9.1640625" customWidth="1"/>
    <col min="224" max="224" width="8.83203125" customWidth="1"/>
    <col min="225" max="225" width="5" customWidth="1"/>
    <col min="226" max="226" width="6.5" customWidth="1"/>
    <col min="227" max="227" width="7.5" customWidth="1"/>
    <col min="228" max="228" width="15" customWidth="1"/>
    <col min="229" max="229" width="14.5" customWidth="1"/>
    <col min="230" max="230" width="8" customWidth="1"/>
    <col min="231" max="231" width="13.83203125" customWidth="1"/>
    <col min="232" max="232" width="8.83203125" customWidth="1"/>
    <col min="233" max="233" width="5" customWidth="1"/>
    <col min="234" max="234" width="6.5" customWidth="1"/>
    <col min="235" max="235" width="8.5" customWidth="1"/>
    <col min="236" max="236" width="15.6640625" customWidth="1"/>
    <col min="237" max="237" width="14.5" customWidth="1"/>
    <col min="238" max="238" width="8" customWidth="1"/>
    <col min="239" max="239" width="13.83203125" customWidth="1"/>
    <col min="240" max="240" width="8.83203125" customWidth="1"/>
    <col min="241" max="241" width="5" customWidth="1"/>
    <col min="242" max="242" width="6.5" customWidth="1"/>
    <col min="243" max="243" width="8.1640625" customWidth="1"/>
    <col min="244" max="244" width="16.83203125" customWidth="1"/>
    <col min="245" max="245" width="14.5" customWidth="1"/>
    <col min="246" max="246" width="8" customWidth="1"/>
    <col min="247" max="247" width="13.83203125" customWidth="1"/>
    <col min="248" max="248" width="8.83203125" customWidth="1"/>
    <col min="249" max="249" width="5" customWidth="1"/>
    <col min="250" max="250" width="6.5" customWidth="1"/>
    <col min="251" max="251" width="7.5" customWidth="1"/>
    <col min="252" max="252" width="16.6640625" customWidth="1"/>
    <col min="253" max="253" width="14.5" customWidth="1"/>
    <col min="254" max="254" width="8" customWidth="1"/>
    <col min="255" max="255" width="13.83203125" customWidth="1"/>
    <col min="256" max="256" width="8.83203125" customWidth="1"/>
    <col min="257" max="257" width="5" customWidth="1"/>
    <col min="258" max="258" width="6.5" customWidth="1"/>
    <col min="259" max="259" width="13.6640625" customWidth="1"/>
    <col min="260" max="260" width="16.33203125" customWidth="1"/>
    <col min="261" max="261" width="10" customWidth="1"/>
    <col min="262" max="262" width="13.83203125" customWidth="1"/>
    <col min="263" max="263" width="10.6640625" customWidth="1"/>
    <col min="264" max="264" width="12.83203125" customWidth="1"/>
    <col min="265" max="267" width="6.5" customWidth="1"/>
  </cols>
  <sheetData>
    <row r="1" spans="1:267" ht="15.75" customHeight="1">
      <c r="A1" s="93"/>
      <c r="B1" s="93"/>
      <c r="C1" s="130">
        <v>1</v>
      </c>
      <c r="D1" s="126"/>
      <c r="E1" s="126"/>
      <c r="F1" s="126"/>
      <c r="G1" s="126"/>
      <c r="H1" s="126"/>
      <c r="I1" s="126"/>
      <c r="J1" s="126"/>
      <c r="K1" s="130">
        <v>2</v>
      </c>
      <c r="L1" s="126"/>
      <c r="M1" s="126"/>
      <c r="N1" s="126"/>
      <c r="O1" s="126"/>
      <c r="P1" s="126"/>
      <c r="Q1" s="126"/>
      <c r="R1" s="126"/>
      <c r="S1" s="130">
        <v>3</v>
      </c>
      <c r="T1" s="126"/>
      <c r="U1" s="126"/>
      <c r="V1" s="126"/>
      <c r="W1" s="126"/>
      <c r="X1" s="126"/>
      <c r="Y1" s="126"/>
      <c r="Z1" s="126"/>
      <c r="AA1" s="130">
        <v>4</v>
      </c>
      <c r="AB1" s="126"/>
      <c r="AC1" s="126"/>
      <c r="AD1" s="126"/>
      <c r="AE1" s="126"/>
      <c r="AF1" s="126"/>
      <c r="AG1" s="126"/>
      <c r="AH1" s="126"/>
      <c r="AI1" s="130">
        <v>5</v>
      </c>
      <c r="AJ1" s="126"/>
      <c r="AK1" s="126"/>
      <c r="AL1" s="126"/>
      <c r="AM1" s="126"/>
      <c r="AN1" s="126"/>
      <c r="AO1" s="126"/>
      <c r="AP1" s="126"/>
      <c r="AQ1" s="130">
        <v>6</v>
      </c>
      <c r="AR1" s="126"/>
      <c r="AS1" s="126"/>
      <c r="AT1" s="126"/>
      <c r="AU1" s="126"/>
      <c r="AV1" s="126"/>
      <c r="AW1" s="126"/>
      <c r="AX1" s="126"/>
      <c r="AY1" s="130">
        <v>7</v>
      </c>
      <c r="AZ1" s="126"/>
      <c r="BA1" s="126"/>
      <c r="BB1" s="126"/>
      <c r="BC1" s="126"/>
      <c r="BD1" s="126"/>
      <c r="BE1" s="126"/>
      <c r="BF1" s="126"/>
      <c r="BG1" s="130">
        <v>8</v>
      </c>
      <c r="BH1" s="126"/>
      <c r="BI1" s="126"/>
      <c r="BJ1" s="126"/>
      <c r="BK1" s="126"/>
      <c r="BL1" s="126"/>
      <c r="BM1" s="126"/>
      <c r="BN1" s="126"/>
      <c r="BO1" s="130">
        <v>9</v>
      </c>
      <c r="BP1" s="126"/>
      <c r="BQ1" s="126"/>
      <c r="BR1" s="126"/>
      <c r="BS1" s="126"/>
      <c r="BT1" s="126"/>
      <c r="BU1" s="126"/>
      <c r="BV1" s="126"/>
      <c r="BW1" s="130">
        <v>10</v>
      </c>
      <c r="BX1" s="126"/>
      <c r="BY1" s="126"/>
      <c r="BZ1" s="126"/>
      <c r="CA1" s="126"/>
      <c r="CB1" s="126"/>
      <c r="CC1" s="126"/>
      <c r="CD1" s="126"/>
      <c r="CE1" s="130">
        <v>11</v>
      </c>
      <c r="CF1" s="126"/>
      <c r="CG1" s="126"/>
      <c r="CH1" s="126"/>
      <c r="CI1" s="126"/>
      <c r="CJ1" s="126"/>
      <c r="CK1" s="126"/>
      <c r="CL1" s="126"/>
      <c r="CM1" s="130">
        <v>12</v>
      </c>
      <c r="CN1" s="126"/>
      <c r="CO1" s="126"/>
      <c r="CP1" s="126"/>
      <c r="CQ1" s="126"/>
      <c r="CR1" s="126"/>
      <c r="CS1" s="126"/>
      <c r="CT1" s="126"/>
      <c r="CU1" s="130">
        <v>13</v>
      </c>
      <c r="CV1" s="126"/>
      <c r="CW1" s="126"/>
      <c r="CX1" s="126"/>
      <c r="CY1" s="126"/>
      <c r="CZ1" s="126"/>
      <c r="DA1" s="126"/>
      <c r="DB1" s="126"/>
      <c r="DC1" s="130">
        <v>14</v>
      </c>
      <c r="DD1" s="126"/>
      <c r="DE1" s="126"/>
      <c r="DF1" s="126"/>
      <c r="DG1" s="126"/>
      <c r="DH1" s="126"/>
      <c r="DI1" s="126"/>
      <c r="DJ1" s="126"/>
      <c r="DK1" s="130">
        <v>15</v>
      </c>
      <c r="DL1" s="126"/>
      <c r="DM1" s="126"/>
      <c r="DN1" s="126"/>
      <c r="DO1" s="126"/>
      <c r="DP1" s="126"/>
      <c r="DQ1" s="126"/>
      <c r="DR1" s="126"/>
      <c r="DS1" s="130">
        <v>16</v>
      </c>
      <c r="DT1" s="126"/>
      <c r="DU1" s="126"/>
      <c r="DV1" s="126"/>
      <c r="DW1" s="126"/>
      <c r="DX1" s="126"/>
      <c r="DY1" s="126"/>
      <c r="DZ1" s="126"/>
      <c r="EA1" s="130">
        <v>17</v>
      </c>
      <c r="EB1" s="126"/>
      <c r="EC1" s="126"/>
      <c r="ED1" s="126"/>
      <c r="EE1" s="126"/>
      <c r="EF1" s="126"/>
      <c r="EG1" s="126"/>
      <c r="EH1" s="126"/>
      <c r="EI1" s="130">
        <v>18</v>
      </c>
      <c r="EJ1" s="126"/>
      <c r="EK1" s="126"/>
      <c r="EL1" s="126"/>
      <c r="EM1" s="126"/>
      <c r="EN1" s="126"/>
      <c r="EO1" s="126"/>
      <c r="EP1" s="126"/>
      <c r="EQ1" s="130">
        <v>19</v>
      </c>
      <c r="ER1" s="126"/>
      <c r="ES1" s="126"/>
      <c r="ET1" s="126"/>
      <c r="EU1" s="126"/>
      <c r="EV1" s="126"/>
      <c r="EW1" s="126"/>
      <c r="EX1" s="126"/>
      <c r="EY1" s="130">
        <v>20</v>
      </c>
      <c r="EZ1" s="126"/>
      <c r="FA1" s="126"/>
      <c r="FB1" s="126"/>
      <c r="FC1" s="126"/>
      <c r="FD1" s="126"/>
      <c r="FE1" s="126"/>
      <c r="FF1" s="126"/>
      <c r="FG1" s="130">
        <v>21</v>
      </c>
      <c r="FH1" s="126"/>
      <c r="FI1" s="126"/>
      <c r="FJ1" s="126"/>
      <c r="FK1" s="126"/>
      <c r="FL1" s="126"/>
      <c r="FM1" s="126"/>
      <c r="FN1" s="126"/>
      <c r="FO1" s="130">
        <v>22</v>
      </c>
      <c r="FP1" s="126"/>
      <c r="FQ1" s="126"/>
      <c r="FR1" s="126"/>
      <c r="FS1" s="126"/>
      <c r="FT1" s="126"/>
      <c r="FU1" s="126"/>
      <c r="FV1" s="126"/>
      <c r="FW1" s="130">
        <v>23</v>
      </c>
      <c r="FX1" s="126"/>
      <c r="FY1" s="126"/>
      <c r="FZ1" s="126"/>
      <c r="GA1" s="126"/>
      <c r="GB1" s="126"/>
      <c r="GC1" s="126"/>
      <c r="GD1" s="126"/>
      <c r="GE1" s="130">
        <v>24</v>
      </c>
      <c r="GF1" s="126"/>
      <c r="GG1" s="126"/>
      <c r="GH1" s="126"/>
      <c r="GI1" s="126"/>
      <c r="GJ1" s="126"/>
      <c r="GK1" s="126"/>
      <c r="GL1" s="126"/>
      <c r="GM1" s="130">
        <v>25</v>
      </c>
      <c r="GN1" s="126"/>
      <c r="GO1" s="126"/>
      <c r="GP1" s="126"/>
      <c r="GQ1" s="126"/>
      <c r="GR1" s="126"/>
      <c r="GS1" s="126"/>
      <c r="GT1" s="126"/>
      <c r="GU1" s="130">
        <v>26</v>
      </c>
      <c r="GV1" s="126"/>
      <c r="GW1" s="126"/>
      <c r="GX1" s="126"/>
      <c r="GY1" s="126"/>
      <c r="GZ1" s="126"/>
      <c r="HA1" s="126"/>
      <c r="HB1" s="126"/>
      <c r="HC1" s="130">
        <v>27</v>
      </c>
      <c r="HD1" s="126"/>
      <c r="HE1" s="126"/>
      <c r="HF1" s="126"/>
      <c r="HG1" s="126"/>
      <c r="HH1" s="126"/>
      <c r="HI1" s="126"/>
      <c r="HJ1" s="126"/>
      <c r="HK1" s="130">
        <v>28</v>
      </c>
      <c r="HL1" s="126"/>
      <c r="HM1" s="126"/>
      <c r="HN1" s="126"/>
      <c r="HO1" s="126"/>
      <c r="HP1" s="126"/>
      <c r="HQ1" s="126"/>
      <c r="HR1" s="126"/>
      <c r="HS1" s="130">
        <v>29</v>
      </c>
      <c r="HT1" s="126"/>
      <c r="HU1" s="126"/>
      <c r="HV1" s="126"/>
      <c r="HW1" s="126"/>
      <c r="HX1" s="126"/>
      <c r="HY1" s="126"/>
      <c r="HZ1" s="126"/>
      <c r="IA1" s="130">
        <v>30</v>
      </c>
      <c r="IB1" s="126"/>
      <c r="IC1" s="126"/>
      <c r="ID1" s="126"/>
      <c r="IE1" s="126"/>
      <c r="IF1" s="126"/>
      <c r="IG1" s="126"/>
      <c r="IH1" s="126"/>
      <c r="II1" s="130">
        <v>31</v>
      </c>
      <c r="IJ1" s="126"/>
      <c r="IK1" s="126"/>
      <c r="IL1" s="126"/>
      <c r="IM1" s="126"/>
      <c r="IN1" s="126"/>
      <c r="IO1" s="126"/>
      <c r="IP1" s="126"/>
      <c r="IQ1" s="131" t="s">
        <v>153</v>
      </c>
      <c r="IR1" s="126"/>
      <c r="IS1" s="126"/>
      <c r="IT1" s="126"/>
      <c r="IU1" s="126"/>
      <c r="IV1" s="126"/>
      <c r="IW1" s="126"/>
      <c r="IX1" s="126"/>
      <c r="IY1" s="131" t="s">
        <v>154</v>
      </c>
      <c r="IZ1" s="126"/>
      <c r="JA1" s="126"/>
      <c r="JB1" s="126"/>
      <c r="JC1" s="126"/>
      <c r="JD1" s="126"/>
      <c r="JE1" s="126"/>
      <c r="JF1" s="94"/>
      <c r="JG1" s="94"/>
    </row>
    <row r="2" spans="1:267" ht="15.75" customHeight="1">
      <c r="A2" s="95" t="s">
        <v>56</v>
      </c>
      <c r="B2" s="95" t="s">
        <v>0</v>
      </c>
      <c r="C2" s="2" t="s">
        <v>107</v>
      </c>
      <c r="D2" s="2" t="s">
        <v>155</v>
      </c>
      <c r="E2" s="2" t="s">
        <v>109</v>
      </c>
      <c r="F2" s="2" t="s">
        <v>110</v>
      </c>
      <c r="G2" s="2" t="s">
        <v>111</v>
      </c>
      <c r="H2" s="2" t="s">
        <v>156</v>
      </c>
      <c r="I2" s="2" t="s">
        <v>55</v>
      </c>
      <c r="J2" s="96"/>
      <c r="K2" s="2" t="s">
        <v>107</v>
      </c>
      <c r="L2" s="2" t="s">
        <v>155</v>
      </c>
      <c r="M2" s="2" t="s">
        <v>109</v>
      </c>
      <c r="N2" s="2" t="s">
        <v>110</v>
      </c>
      <c r="O2" s="2" t="s">
        <v>111</v>
      </c>
      <c r="P2" s="2" t="s">
        <v>156</v>
      </c>
      <c r="Q2" s="2" t="s">
        <v>55</v>
      </c>
      <c r="R2" s="96"/>
      <c r="S2" s="2" t="s">
        <v>107</v>
      </c>
      <c r="T2" s="2" t="s">
        <v>155</v>
      </c>
      <c r="U2" s="2" t="s">
        <v>109</v>
      </c>
      <c r="V2" s="2" t="s">
        <v>110</v>
      </c>
      <c r="W2" s="2" t="s">
        <v>111</v>
      </c>
      <c r="X2" s="2" t="s">
        <v>156</v>
      </c>
      <c r="Y2" s="2" t="s">
        <v>55</v>
      </c>
      <c r="Z2" s="96"/>
      <c r="AA2" s="2" t="s">
        <v>107</v>
      </c>
      <c r="AB2" s="2" t="s">
        <v>155</v>
      </c>
      <c r="AC2" s="2" t="s">
        <v>109</v>
      </c>
      <c r="AD2" s="2" t="s">
        <v>110</v>
      </c>
      <c r="AE2" s="2" t="s">
        <v>111</v>
      </c>
      <c r="AF2" s="2" t="s">
        <v>156</v>
      </c>
      <c r="AG2" s="2" t="s">
        <v>55</v>
      </c>
      <c r="AH2" s="96"/>
      <c r="AI2" s="2" t="s">
        <v>107</v>
      </c>
      <c r="AJ2" s="2" t="s">
        <v>155</v>
      </c>
      <c r="AK2" s="2" t="s">
        <v>109</v>
      </c>
      <c r="AL2" s="2" t="s">
        <v>110</v>
      </c>
      <c r="AM2" s="2" t="s">
        <v>111</v>
      </c>
      <c r="AN2" s="2" t="s">
        <v>156</v>
      </c>
      <c r="AO2" s="2" t="s">
        <v>55</v>
      </c>
      <c r="AP2" s="96"/>
      <c r="AQ2" s="2" t="s">
        <v>107</v>
      </c>
      <c r="AR2" s="2" t="s">
        <v>155</v>
      </c>
      <c r="AS2" s="2" t="s">
        <v>109</v>
      </c>
      <c r="AT2" s="2" t="s">
        <v>110</v>
      </c>
      <c r="AU2" s="2" t="s">
        <v>111</v>
      </c>
      <c r="AV2" s="2" t="s">
        <v>156</v>
      </c>
      <c r="AW2" s="2" t="s">
        <v>55</v>
      </c>
      <c r="AX2" s="96"/>
      <c r="AY2" s="2" t="s">
        <v>107</v>
      </c>
      <c r="AZ2" s="2" t="s">
        <v>108</v>
      </c>
      <c r="BA2" s="2" t="s">
        <v>109</v>
      </c>
      <c r="BB2" s="2" t="s">
        <v>110</v>
      </c>
      <c r="BC2" s="2" t="s">
        <v>111</v>
      </c>
      <c r="BD2" s="2" t="s">
        <v>156</v>
      </c>
      <c r="BE2" s="2" t="s">
        <v>55</v>
      </c>
      <c r="BF2" s="96"/>
      <c r="BG2" s="2" t="s">
        <v>107</v>
      </c>
      <c r="BH2" s="2" t="s">
        <v>108</v>
      </c>
      <c r="BI2" s="2" t="s">
        <v>109</v>
      </c>
      <c r="BJ2" s="2" t="s">
        <v>110</v>
      </c>
      <c r="BK2" s="2" t="s">
        <v>111</v>
      </c>
      <c r="BL2" s="2" t="s">
        <v>156</v>
      </c>
      <c r="BM2" s="2" t="s">
        <v>55</v>
      </c>
      <c r="BN2" s="96"/>
      <c r="BO2" s="2" t="s">
        <v>107</v>
      </c>
      <c r="BP2" s="2" t="s">
        <v>108</v>
      </c>
      <c r="BQ2" s="2" t="s">
        <v>109</v>
      </c>
      <c r="BR2" s="2" t="s">
        <v>110</v>
      </c>
      <c r="BS2" s="2" t="s">
        <v>111</v>
      </c>
      <c r="BT2" s="2" t="s">
        <v>156</v>
      </c>
      <c r="BU2" s="2" t="s">
        <v>55</v>
      </c>
      <c r="BV2" s="96"/>
      <c r="BW2" s="2" t="s">
        <v>107</v>
      </c>
      <c r="BX2" s="2" t="s">
        <v>108</v>
      </c>
      <c r="BY2" s="2" t="s">
        <v>109</v>
      </c>
      <c r="BZ2" s="2" t="s">
        <v>110</v>
      </c>
      <c r="CA2" s="2" t="s">
        <v>111</v>
      </c>
      <c r="CB2" s="2" t="s">
        <v>156</v>
      </c>
      <c r="CC2" s="2" t="s">
        <v>55</v>
      </c>
      <c r="CD2" s="96"/>
      <c r="CE2" s="2" t="s">
        <v>107</v>
      </c>
      <c r="CF2" s="2" t="s">
        <v>108</v>
      </c>
      <c r="CG2" s="2" t="s">
        <v>109</v>
      </c>
      <c r="CH2" s="2" t="s">
        <v>110</v>
      </c>
      <c r="CI2" s="2" t="s">
        <v>111</v>
      </c>
      <c r="CJ2" s="2" t="s">
        <v>156</v>
      </c>
      <c r="CK2" s="2" t="s">
        <v>55</v>
      </c>
      <c r="CL2" s="96"/>
      <c r="CM2" s="2" t="s">
        <v>107</v>
      </c>
      <c r="CN2" s="2" t="s">
        <v>108</v>
      </c>
      <c r="CO2" s="2" t="s">
        <v>109</v>
      </c>
      <c r="CP2" s="2" t="s">
        <v>110</v>
      </c>
      <c r="CQ2" s="2" t="s">
        <v>111</v>
      </c>
      <c r="CR2" s="2" t="s">
        <v>156</v>
      </c>
      <c r="CS2" s="2" t="s">
        <v>55</v>
      </c>
      <c r="CT2" s="96"/>
      <c r="CU2" s="2" t="s">
        <v>107</v>
      </c>
      <c r="CV2" s="2" t="s">
        <v>108</v>
      </c>
      <c r="CW2" s="2" t="s">
        <v>109</v>
      </c>
      <c r="CX2" s="2" t="s">
        <v>110</v>
      </c>
      <c r="CY2" s="2" t="s">
        <v>111</v>
      </c>
      <c r="CZ2" s="2" t="s">
        <v>156</v>
      </c>
      <c r="DA2" s="2" t="s">
        <v>55</v>
      </c>
      <c r="DB2" s="96"/>
      <c r="DC2" s="2" t="s">
        <v>107</v>
      </c>
      <c r="DD2" s="2" t="s">
        <v>108</v>
      </c>
      <c r="DE2" s="2" t="s">
        <v>109</v>
      </c>
      <c r="DF2" s="2" t="s">
        <v>110</v>
      </c>
      <c r="DG2" s="2" t="s">
        <v>111</v>
      </c>
      <c r="DH2" s="2" t="s">
        <v>156</v>
      </c>
      <c r="DI2" s="2" t="s">
        <v>55</v>
      </c>
      <c r="DJ2" s="96"/>
      <c r="DK2" s="2" t="s">
        <v>107</v>
      </c>
      <c r="DL2" s="2" t="s">
        <v>108</v>
      </c>
      <c r="DM2" s="2" t="s">
        <v>109</v>
      </c>
      <c r="DN2" s="2" t="s">
        <v>110</v>
      </c>
      <c r="DO2" s="2" t="s">
        <v>111</v>
      </c>
      <c r="DP2" s="2" t="s">
        <v>156</v>
      </c>
      <c r="DQ2" s="2" t="s">
        <v>55</v>
      </c>
      <c r="DR2" s="96"/>
      <c r="DS2" s="2" t="s">
        <v>107</v>
      </c>
      <c r="DT2" s="2" t="s">
        <v>108</v>
      </c>
      <c r="DU2" s="2" t="s">
        <v>109</v>
      </c>
      <c r="DV2" s="2" t="s">
        <v>110</v>
      </c>
      <c r="DW2" s="2" t="s">
        <v>111</v>
      </c>
      <c r="DX2" s="2" t="s">
        <v>156</v>
      </c>
      <c r="DY2" s="2" t="s">
        <v>55</v>
      </c>
      <c r="DZ2" s="96"/>
      <c r="EA2" s="2" t="s">
        <v>107</v>
      </c>
      <c r="EB2" s="2" t="s">
        <v>108</v>
      </c>
      <c r="EC2" s="2" t="s">
        <v>109</v>
      </c>
      <c r="ED2" s="2" t="s">
        <v>110</v>
      </c>
      <c r="EE2" s="2" t="s">
        <v>111</v>
      </c>
      <c r="EF2" s="2" t="s">
        <v>156</v>
      </c>
      <c r="EG2" s="2" t="s">
        <v>55</v>
      </c>
      <c r="EH2" s="96"/>
      <c r="EI2" s="2" t="s">
        <v>107</v>
      </c>
      <c r="EJ2" s="2" t="s">
        <v>108</v>
      </c>
      <c r="EK2" s="2" t="s">
        <v>109</v>
      </c>
      <c r="EL2" s="2" t="s">
        <v>110</v>
      </c>
      <c r="EM2" s="2" t="s">
        <v>111</v>
      </c>
      <c r="EN2" s="2" t="s">
        <v>156</v>
      </c>
      <c r="EO2" s="2" t="s">
        <v>55</v>
      </c>
      <c r="EP2" s="96"/>
      <c r="EQ2" s="2" t="s">
        <v>107</v>
      </c>
      <c r="ER2" s="2" t="s">
        <v>108</v>
      </c>
      <c r="ES2" s="2" t="s">
        <v>109</v>
      </c>
      <c r="ET2" s="2" t="s">
        <v>110</v>
      </c>
      <c r="EU2" s="2" t="s">
        <v>111</v>
      </c>
      <c r="EV2" s="2" t="s">
        <v>156</v>
      </c>
      <c r="EW2" s="2" t="s">
        <v>55</v>
      </c>
      <c r="EX2" s="96"/>
      <c r="EY2" s="2" t="s">
        <v>107</v>
      </c>
      <c r="EZ2" s="2" t="s">
        <v>108</v>
      </c>
      <c r="FA2" s="2" t="s">
        <v>109</v>
      </c>
      <c r="FB2" s="2" t="s">
        <v>110</v>
      </c>
      <c r="FC2" s="2" t="s">
        <v>111</v>
      </c>
      <c r="FD2" s="2" t="s">
        <v>156</v>
      </c>
      <c r="FE2" s="2" t="s">
        <v>55</v>
      </c>
      <c r="FF2" s="96"/>
      <c r="FG2" s="2" t="s">
        <v>107</v>
      </c>
      <c r="FH2" s="2" t="s">
        <v>108</v>
      </c>
      <c r="FI2" s="2" t="s">
        <v>109</v>
      </c>
      <c r="FJ2" s="2" t="s">
        <v>110</v>
      </c>
      <c r="FK2" s="2" t="s">
        <v>111</v>
      </c>
      <c r="FL2" s="2" t="s">
        <v>156</v>
      </c>
      <c r="FM2" s="2" t="s">
        <v>55</v>
      </c>
      <c r="FN2" s="96"/>
      <c r="FO2" s="2" t="s">
        <v>107</v>
      </c>
      <c r="FP2" s="2" t="s">
        <v>108</v>
      </c>
      <c r="FQ2" s="2" t="s">
        <v>109</v>
      </c>
      <c r="FR2" s="2" t="s">
        <v>110</v>
      </c>
      <c r="FS2" s="2" t="s">
        <v>111</v>
      </c>
      <c r="FT2" s="2" t="s">
        <v>156</v>
      </c>
      <c r="FU2" s="2" t="s">
        <v>55</v>
      </c>
      <c r="FV2" s="96"/>
      <c r="FW2" s="2" t="s">
        <v>107</v>
      </c>
      <c r="FX2" s="2" t="s">
        <v>108</v>
      </c>
      <c r="FY2" s="2" t="s">
        <v>109</v>
      </c>
      <c r="FZ2" s="2" t="s">
        <v>110</v>
      </c>
      <c r="GA2" s="2" t="s">
        <v>111</v>
      </c>
      <c r="GB2" s="2" t="s">
        <v>156</v>
      </c>
      <c r="GC2" s="2" t="s">
        <v>55</v>
      </c>
      <c r="GD2" s="96"/>
      <c r="GE2" s="2" t="s">
        <v>107</v>
      </c>
      <c r="GF2" s="2" t="s">
        <v>108</v>
      </c>
      <c r="GG2" s="2" t="s">
        <v>109</v>
      </c>
      <c r="GH2" s="2" t="s">
        <v>110</v>
      </c>
      <c r="GI2" s="2" t="s">
        <v>111</v>
      </c>
      <c r="GJ2" s="2" t="s">
        <v>156</v>
      </c>
      <c r="GK2" s="2" t="s">
        <v>55</v>
      </c>
      <c r="GL2" s="96"/>
      <c r="GM2" s="2" t="s">
        <v>107</v>
      </c>
      <c r="GN2" s="2" t="s">
        <v>108</v>
      </c>
      <c r="GO2" s="2" t="s">
        <v>109</v>
      </c>
      <c r="GP2" s="2" t="s">
        <v>110</v>
      </c>
      <c r="GQ2" s="2" t="s">
        <v>111</v>
      </c>
      <c r="GR2" s="2" t="s">
        <v>156</v>
      </c>
      <c r="GS2" s="2" t="s">
        <v>55</v>
      </c>
      <c r="GT2" s="96"/>
      <c r="GU2" s="2" t="s">
        <v>107</v>
      </c>
      <c r="GV2" s="2" t="s">
        <v>108</v>
      </c>
      <c r="GW2" s="2" t="s">
        <v>109</v>
      </c>
      <c r="GX2" s="2" t="s">
        <v>110</v>
      </c>
      <c r="GY2" s="2" t="s">
        <v>111</v>
      </c>
      <c r="GZ2" s="2" t="s">
        <v>156</v>
      </c>
      <c r="HA2" s="2" t="s">
        <v>55</v>
      </c>
      <c r="HB2" s="96"/>
      <c r="HC2" s="2" t="s">
        <v>107</v>
      </c>
      <c r="HD2" s="2" t="s">
        <v>108</v>
      </c>
      <c r="HE2" s="2" t="s">
        <v>109</v>
      </c>
      <c r="HF2" s="2" t="s">
        <v>110</v>
      </c>
      <c r="HG2" s="2" t="s">
        <v>111</v>
      </c>
      <c r="HH2" s="2" t="s">
        <v>156</v>
      </c>
      <c r="HI2" s="2" t="s">
        <v>55</v>
      </c>
      <c r="HJ2" s="96"/>
      <c r="HK2" s="2" t="s">
        <v>107</v>
      </c>
      <c r="HL2" s="2" t="s">
        <v>108</v>
      </c>
      <c r="HM2" s="2" t="s">
        <v>109</v>
      </c>
      <c r="HN2" s="2" t="s">
        <v>110</v>
      </c>
      <c r="HO2" s="2" t="s">
        <v>111</v>
      </c>
      <c r="HP2" s="2" t="s">
        <v>156</v>
      </c>
      <c r="HQ2" s="2" t="s">
        <v>55</v>
      </c>
      <c r="HR2" s="96"/>
      <c r="HS2" s="2" t="s">
        <v>107</v>
      </c>
      <c r="HT2" s="2" t="s">
        <v>108</v>
      </c>
      <c r="HU2" s="2" t="s">
        <v>109</v>
      </c>
      <c r="HV2" s="2" t="s">
        <v>110</v>
      </c>
      <c r="HW2" s="2" t="s">
        <v>111</v>
      </c>
      <c r="HX2" s="2" t="s">
        <v>156</v>
      </c>
      <c r="HY2" s="2" t="s">
        <v>55</v>
      </c>
      <c r="HZ2" s="96"/>
      <c r="IA2" s="2" t="s">
        <v>107</v>
      </c>
      <c r="IB2" s="2" t="s">
        <v>108</v>
      </c>
      <c r="IC2" s="2" t="s">
        <v>109</v>
      </c>
      <c r="ID2" s="2" t="s">
        <v>110</v>
      </c>
      <c r="IE2" s="2" t="s">
        <v>111</v>
      </c>
      <c r="IF2" s="2" t="s">
        <v>156</v>
      </c>
      <c r="IG2" s="2" t="s">
        <v>55</v>
      </c>
      <c r="IH2" s="96"/>
      <c r="II2" s="2" t="s">
        <v>107</v>
      </c>
      <c r="IJ2" s="2" t="s">
        <v>108</v>
      </c>
      <c r="IK2" s="2" t="s">
        <v>109</v>
      </c>
      <c r="IL2" s="2" t="s">
        <v>110</v>
      </c>
      <c r="IM2" s="2" t="s">
        <v>111</v>
      </c>
      <c r="IN2" s="2" t="s">
        <v>156</v>
      </c>
      <c r="IO2" s="2" t="s">
        <v>55</v>
      </c>
      <c r="IP2" s="96"/>
      <c r="IQ2" s="2" t="s">
        <v>107</v>
      </c>
      <c r="IR2" s="2" t="s">
        <v>108</v>
      </c>
      <c r="IS2" s="2" t="s">
        <v>109</v>
      </c>
      <c r="IT2" s="2" t="s">
        <v>110</v>
      </c>
      <c r="IU2" s="2" t="s">
        <v>111</v>
      </c>
      <c r="IV2" s="2" t="s">
        <v>156</v>
      </c>
      <c r="IW2" s="2" t="s">
        <v>55</v>
      </c>
      <c r="IX2" s="96"/>
      <c r="IY2" s="2" t="s">
        <v>116</v>
      </c>
      <c r="IZ2" s="2" t="s">
        <v>117</v>
      </c>
      <c r="JA2" s="2" t="s">
        <v>118</v>
      </c>
      <c r="JB2" s="2" t="s">
        <v>119</v>
      </c>
      <c r="JC2" s="2" t="s">
        <v>120</v>
      </c>
      <c r="JD2" s="2" t="s">
        <v>121</v>
      </c>
      <c r="JE2" s="96" t="s">
        <v>122</v>
      </c>
      <c r="JF2" s="2"/>
      <c r="JG2" s="2" t="s">
        <v>174</v>
      </c>
    </row>
    <row r="3" spans="1:267" ht="15.75" customHeight="1">
      <c r="A3" s="2" t="s">
        <v>158</v>
      </c>
      <c r="B3" s="2" t="s">
        <v>113</v>
      </c>
      <c r="C3" s="97"/>
      <c r="D3" s="97"/>
      <c r="E3" s="97"/>
      <c r="F3" s="97"/>
      <c r="G3" s="97"/>
      <c r="H3" s="97"/>
      <c r="I3" s="98">
        <f t="shared" ref="I3:I35" si="0">SUM(C3:H3)</f>
        <v>0</v>
      </c>
      <c r="J3" s="99"/>
      <c r="K3" s="97"/>
      <c r="L3" s="97"/>
      <c r="M3" s="97"/>
      <c r="N3" s="97"/>
      <c r="O3" s="97"/>
      <c r="P3" s="97"/>
      <c r="Q3" s="98">
        <f t="shared" ref="Q3:Q35" si="1">SUM(K3:P3)</f>
        <v>0</v>
      </c>
      <c r="R3" s="99"/>
      <c r="S3" s="97"/>
      <c r="T3" s="97"/>
      <c r="U3" s="97"/>
      <c r="V3" s="97"/>
      <c r="W3" s="97"/>
      <c r="X3" s="97"/>
      <c r="Y3" s="98">
        <f t="shared" ref="Y3:Y35" si="2">SUM(S3:X3)</f>
        <v>0</v>
      </c>
      <c r="Z3" s="99"/>
      <c r="AA3" s="97"/>
      <c r="AB3" s="97"/>
      <c r="AC3" s="97"/>
      <c r="AD3" s="97"/>
      <c r="AE3" s="97"/>
      <c r="AF3" s="97"/>
      <c r="AG3" s="98">
        <f t="shared" ref="AG3:AG35" si="3">SUM(AA3:AF3)</f>
        <v>0</v>
      </c>
      <c r="AH3" s="99"/>
      <c r="AI3" s="97"/>
      <c r="AJ3" s="97"/>
      <c r="AK3" s="97"/>
      <c r="AL3" s="97"/>
      <c r="AM3" s="97"/>
      <c r="AN3" s="97"/>
      <c r="AO3" s="98">
        <f t="shared" ref="AO3:AO35" si="4">SUM(AI3:AN3)</f>
        <v>0</v>
      </c>
      <c r="AP3" s="99"/>
      <c r="AQ3" s="97"/>
      <c r="AR3" s="97"/>
      <c r="AS3" s="97"/>
      <c r="AT3" s="97"/>
      <c r="AU3" s="97"/>
      <c r="AV3" s="97"/>
      <c r="AW3" s="98">
        <f t="shared" ref="AW3:AW35" si="5">SUM(AQ3:AV3)</f>
        <v>0</v>
      </c>
      <c r="AX3" s="99"/>
      <c r="AY3" s="97"/>
      <c r="AZ3" s="97"/>
      <c r="BA3" s="97"/>
      <c r="BB3" s="97"/>
      <c r="BC3" s="97"/>
      <c r="BD3" s="97"/>
      <c r="BE3" s="98">
        <f t="shared" ref="BE3:BE35" si="6">SUM(AY3:BD3)</f>
        <v>0</v>
      </c>
      <c r="BF3" s="99"/>
      <c r="BG3" s="97"/>
      <c r="BH3" s="97"/>
      <c r="BI3" s="97"/>
      <c r="BJ3" s="97"/>
      <c r="BK3" s="97"/>
      <c r="BL3" s="97"/>
      <c r="BM3" s="98">
        <f t="shared" ref="BM3:BM35" si="7">SUM(BG3:BL3)</f>
        <v>0</v>
      </c>
      <c r="BN3" s="99"/>
      <c r="BO3" s="97"/>
      <c r="BP3" s="97"/>
      <c r="BQ3" s="97"/>
      <c r="BR3" s="97"/>
      <c r="BS3" s="97"/>
      <c r="BT3" s="97"/>
      <c r="BU3" s="98">
        <f t="shared" ref="BU3:BU35" si="8">SUM(BO3:BT3)</f>
        <v>0</v>
      </c>
      <c r="BV3" s="99"/>
      <c r="BW3" s="97"/>
      <c r="BX3" s="97"/>
      <c r="BY3" s="97"/>
      <c r="BZ3" s="97"/>
      <c r="CA3" s="97"/>
      <c r="CB3" s="97"/>
      <c r="CC3" s="98">
        <f t="shared" ref="CC3:CC35" si="9">SUM(BW3:CB3)</f>
        <v>0</v>
      </c>
      <c r="CD3" s="99"/>
      <c r="CE3" s="97"/>
      <c r="CF3" s="97"/>
      <c r="CG3" s="97"/>
      <c r="CH3" s="97"/>
      <c r="CI3" s="97"/>
      <c r="CJ3" s="97"/>
      <c r="CK3" s="98">
        <f t="shared" ref="CK3:CK35" si="10">SUM(CE3:CJ3)</f>
        <v>0</v>
      </c>
      <c r="CL3" s="99"/>
      <c r="CM3" s="97"/>
      <c r="CN3" s="97"/>
      <c r="CO3" s="97"/>
      <c r="CP3" s="97"/>
      <c r="CQ3" s="97"/>
      <c r="CR3" s="97"/>
      <c r="CS3" s="98">
        <f t="shared" ref="CS3:CS35" si="11">SUM(CM3:CR3)</f>
        <v>0</v>
      </c>
      <c r="CT3" s="99"/>
      <c r="CU3" s="97"/>
      <c r="CV3" s="97"/>
      <c r="CW3" s="97"/>
      <c r="CX3" s="97"/>
      <c r="CY3" s="97"/>
      <c r="CZ3" s="97"/>
      <c r="DA3" s="98">
        <f t="shared" ref="DA3:DA35" si="12">SUM(CU3:CZ3)</f>
        <v>0</v>
      </c>
      <c r="DB3" s="99"/>
      <c r="DC3" s="97"/>
      <c r="DD3" s="97"/>
      <c r="DE3" s="97"/>
      <c r="DF3" s="97"/>
      <c r="DG3" s="97"/>
      <c r="DH3" s="97"/>
      <c r="DI3" s="98">
        <f t="shared" ref="DI3:DI35" si="13">SUM(DC3:DH3)</f>
        <v>0</v>
      </c>
      <c r="DJ3" s="99"/>
      <c r="DK3" s="97"/>
      <c r="DL3" s="97"/>
      <c r="DM3" s="97"/>
      <c r="DN3" s="97"/>
      <c r="DO3" s="97"/>
      <c r="DP3" s="97"/>
      <c r="DQ3" s="98">
        <f t="shared" ref="DQ3:DQ35" si="14">SUM(DK3:DP3)</f>
        <v>0</v>
      </c>
      <c r="DR3" s="99"/>
      <c r="DS3" s="97"/>
      <c r="DT3" s="97"/>
      <c r="DU3" s="97"/>
      <c r="DV3" s="97"/>
      <c r="DW3" s="97"/>
      <c r="DX3" s="97"/>
      <c r="DY3" s="98">
        <f t="shared" ref="DY3:DY35" si="15">SUM(DS3:DX3)</f>
        <v>0</v>
      </c>
      <c r="DZ3" s="99"/>
      <c r="EA3" s="97"/>
      <c r="EB3" s="97"/>
      <c r="EC3" s="97"/>
      <c r="ED3" s="97"/>
      <c r="EE3" s="97"/>
      <c r="EF3" s="97"/>
      <c r="EG3" s="98">
        <f t="shared" ref="EG3:EG35" si="16">SUM(EA3:EF3)</f>
        <v>0</v>
      </c>
      <c r="EH3" s="99"/>
      <c r="EI3" s="97"/>
      <c r="EJ3" s="97"/>
      <c r="EK3" s="97"/>
      <c r="EL3" s="97"/>
      <c r="EM3" s="97"/>
      <c r="EN3" s="97"/>
      <c r="EO3" s="98">
        <f t="shared" ref="EO3:EO35" si="17">SUM(EI3:EN3)</f>
        <v>0</v>
      </c>
      <c r="EP3" s="99"/>
      <c r="EQ3" s="97"/>
      <c r="ER3" s="97"/>
      <c r="ES3" s="97"/>
      <c r="ET3" s="97"/>
      <c r="EU3" s="97"/>
      <c r="EV3" s="97"/>
      <c r="EW3" s="98">
        <f t="shared" ref="EW3:EW35" si="18">SUM(EQ3:EV3)</f>
        <v>0</v>
      </c>
      <c r="EX3" s="99"/>
      <c r="EY3" s="97"/>
      <c r="EZ3" s="97"/>
      <c r="FA3" s="97"/>
      <c r="FB3" s="97"/>
      <c r="FC3" s="97"/>
      <c r="FD3" s="97"/>
      <c r="FE3" s="98">
        <f t="shared" ref="FE3:FE35" si="19">SUM(EY3:FD3)</f>
        <v>0</v>
      </c>
      <c r="FF3" s="99"/>
      <c r="FG3" s="97"/>
      <c r="FH3" s="97"/>
      <c r="FI3" s="97"/>
      <c r="FJ3" s="97"/>
      <c r="FK3" s="97"/>
      <c r="FL3" s="97"/>
      <c r="FM3" s="98">
        <f t="shared" ref="FM3:FM35" si="20">SUM(FG3:FL3)</f>
        <v>0</v>
      </c>
      <c r="FN3" s="99"/>
      <c r="FO3" s="97"/>
      <c r="FP3" s="97"/>
      <c r="FQ3" s="97"/>
      <c r="FR3" s="97"/>
      <c r="FS3" s="97"/>
      <c r="FT3" s="97"/>
      <c r="FU3" s="98">
        <f t="shared" ref="FU3:FU35" si="21">SUM(FO3:FT3)</f>
        <v>0</v>
      </c>
      <c r="FV3" s="99"/>
      <c r="FW3" s="97"/>
      <c r="FX3" s="97"/>
      <c r="FY3" s="97"/>
      <c r="FZ3" s="97"/>
      <c r="GA3" s="97"/>
      <c r="GB3" s="97"/>
      <c r="GC3" s="98">
        <f t="shared" ref="GC3:GC35" si="22">SUM(FW3:GB3)</f>
        <v>0</v>
      </c>
      <c r="GD3" s="99"/>
      <c r="GE3" s="97"/>
      <c r="GF3" s="97"/>
      <c r="GG3" s="97"/>
      <c r="GH3" s="97"/>
      <c r="GI3" s="97"/>
      <c r="GJ3" s="97"/>
      <c r="GK3" s="98">
        <f t="shared" ref="GK3:GK49" si="23">SUM(GE3:GJ3)</f>
        <v>0</v>
      </c>
      <c r="GL3" s="99"/>
      <c r="GM3" s="97"/>
      <c r="GN3" s="97"/>
      <c r="GO3" s="97"/>
      <c r="GP3" s="97"/>
      <c r="GQ3" s="97"/>
      <c r="GR3" s="97"/>
      <c r="GS3" s="98">
        <f t="shared" ref="GS3:GS35" si="24">SUM(GM3:GR3)</f>
        <v>0</v>
      </c>
      <c r="GT3" s="99"/>
      <c r="GU3" s="97"/>
      <c r="GV3" s="97"/>
      <c r="GW3" s="97"/>
      <c r="GX3" s="97"/>
      <c r="GY3" s="97"/>
      <c r="GZ3" s="97"/>
      <c r="HA3" s="98">
        <f t="shared" ref="HA3:HA35" si="25">SUM(GU3:GZ3)</f>
        <v>0</v>
      </c>
      <c r="HB3" s="99"/>
      <c r="HC3" s="97"/>
      <c r="HD3" s="97"/>
      <c r="HE3" s="97"/>
      <c r="HF3" s="97"/>
      <c r="HG3" s="97"/>
      <c r="HH3" s="97"/>
      <c r="HI3" s="98">
        <f t="shared" ref="HI3:HI35" si="26">SUM(HC3:HH3)</f>
        <v>0</v>
      </c>
      <c r="HJ3" s="99"/>
      <c r="HK3" s="97"/>
      <c r="HL3" s="97"/>
      <c r="HM3" s="97"/>
      <c r="HN3" s="97"/>
      <c r="HO3" s="97"/>
      <c r="HP3" s="97"/>
      <c r="HQ3" s="98">
        <f t="shared" ref="HQ3:HQ35" si="27">SUM(HK3:HP3)</f>
        <v>0</v>
      </c>
      <c r="HR3" s="99"/>
      <c r="HS3" s="97"/>
      <c r="HT3" s="97"/>
      <c r="HU3" s="97"/>
      <c r="HV3" s="97"/>
      <c r="HW3" s="97"/>
      <c r="HX3" s="97"/>
      <c r="HY3" s="98">
        <f t="shared" ref="HY3:HY35" si="28">SUM(HS3:HX3)</f>
        <v>0</v>
      </c>
      <c r="HZ3" s="99"/>
      <c r="IA3" s="97"/>
      <c r="IB3" s="97"/>
      <c r="IC3" s="97"/>
      <c r="ID3" s="97"/>
      <c r="IE3" s="97"/>
      <c r="IF3" s="97"/>
      <c r="IG3" s="98">
        <f t="shared" ref="IG3:IG35" si="29">SUM(IA3:IF3)</f>
        <v>0</v>
      </c>
      <c r="IH3" s="99"/>
      <c r="II3" s="97"/>
      <c r="IJ3" s="97"/>
      <c r="IK3" s="97"/>
      <c r="IL3" s="97"/>
      <c r="IM3" s="97"/>
      <c r="IN3" s="97"/>
      <c r="IO3" s="98">
        <f t="shared" ref="IO3:IO35" si="30">SUM(II3:IN3)</f>
        <v>0</v>
      </c>
      <c r="IP3" s="99"/>
      <c r="IQ3" s="97"/>
      <c r="IR3" s="97"/>
      <c r="IS3" s="97"/>
      <c r="IT3" s="97"/>
      <c r="IU3" s="97"/>
      <c r="IV3" s="97"/>
      <c r="IW3" s="98">
        <f t="shared" ref="IW3:IW35" si="31">SUM(IQ3:IV3)</f>
        <v>0</v>
      </c>
      <c r="IX3" s="99"/>
      <c r="IY3" s="100">
        <f t="shared" ref="IY3:JD3" si="32">SUM(C3,K3,S3,AA3,AI3,AQ3,AY3,BG3,BO3,BW3,CE3,CM3,CU3,DC3,DK3,DS3,EA3,EI3,EQ3,EY3,FG3,FO3,FW3,GE3,GM3,GU3,HC3,HK3,HS3,IA3,II3,IQ3)</f>
        <v>0</v>
      </c>
      <c r="IZ3" s="100">
        <f t="shared" si="32"/>
        <v>0</v>
      </c>
      <c r="JA3" s="100">
        <f t="shared" si="32"/>
        <v>0</v>
      </c>
      <c r="JB3" s="100">
        <f t="shared" si="32"/>
        <v>0</v>
      </c>
      <c r="JC3" s="100">
        <f t="shared" si="32"/>
        <v>0</v>
      </c>
      <c r="JD3" s="100">
        <f t="shared" si="32"/>
        <v>0</v>
      </c>
      <c r="JE3" s="101">
        <f t="shared" ref="JE3:JE35" si="33">SUM(IY3:JD3)</f>
        <v>0</v>
      </c>
      <c r="JF3" s="97"/>
      <c r="JG3" s="97">
        <f t="shared" ref="JG3:JG19" si="34">JE3-(SUM(C3:JD3)*0.5)</f>
        <v>0</v>
      </c>
    </row>
    <row r="4" spans="1:267" ht="15.75" customHeight="1">
      <c r="A4" s="2" t="s">
        <v>57</v>
      </c>
      <c r="B4" s="2" t="s">
        <v>2</v>
      </c>
      <c r="C4" s="97"/>
      <c r="D4" s="98"/>
      <c r="E4" s="98"/>
      <c r="F4" s="98"/>
      <c r="G4" s="98"/>
      <c r="H4" s="97"/>
      <c r="I4" s="98">
        <f t="shared" si="0"/>
        <v>0</v>
      </c>
      <c r="J4" s="99"/>
      <c r="K4" s="97">
        <v>1</v>
      </c>
      <c r="L4" s="98">
        <v>1</v>
      </c>
      <c r="M4" s="98"/>
      <c r="N4" s="98">
        <v>2</v>
      </c>
      <c r="O4" s="98"/>
      <c r="P4" s="97"/>
      <c r="Q4" s="98">
        <f t="shared" si="1"/>
        <v>4</v>
      </c>
      <c r="R4" s="99"/>
      <c r="S4" s="97"/>
      <c r="T4" s="98"/>
      <c r="U4" s="98"/>
      <c r="V4" s="98"/>
      <c r="W4" s="98"/>
      <c r="X4" s="97"/>
      <c r="Y4" s="98">
        <f t="shared" si="2"/>
        <v>0</v>
      </c>
      <c r="Z4" s="99"/>
      <c r="AA4" s="97"/>
      <c r="AB4" s="98"/>
      <c r="AC4" s="98"/>
      <c r="AD4" s="98"/>
      <c r="AE4" s="98"/>
      <c r="AF4" s="97"/>
      <c r="AG4" s="98">
        <f t="shared" si="3"/>
        <v>0</v>
      </c>
      <c r="AH4" s="99"/>
      <c r="AI4" s="97"/>
      <c r="AJ4" s="98"/>
      <c r="AK4" s="98"/>
      <c r="AL4" s="98"/>
      <c r="AM4" s="98"/>
      <c r="AN4" s="97"/>
      <c r="AO4" s="98">
        <f t="shared" si="4"/>
        <v>0</v>
      </c>
      <c r="AP4" s="99"/>
      <c r="AQ4" s="97"/>
      <c r="AR4" s="98"/>
      <c r="AS4" s="98"/>
      <c r="AT4" s="98"/>
      <c r="AU4" s="98"/>
      <c r="AV4" s="97"/>
      <c r="AW4" s="98">
        <f t="shared" si="5"/>
        <v>0</v>
      </c>
      <c r="AX4" s="99"/>
      <c r="AY4" s="97"/>
      <c r="AZ4" s="98"/>
      <c r="BA4" s="98"/>
      <c r="BB4" s="98"/>
      <c r="BC4" s="98"/>
      <c r="BD4" s="97"/>
      <c r="BE4" s="98">
        <f t="shared" si="6"/>
        <v>0</v>
      </c>
      <c r="BF4" s="99"/>
      <c r="BG4" s="97"/>
      <c r="BH4" s="98"/>
      <c r="BI4" s="98"/>
      <c r="BJ4" s="98"/>
      <c r="BK4" s="98"/>
      <c r="BL4" s="97"/>
      <c r="BM4" s="98">
        <f t="shared" si="7"/>
        <v>0</v>
      </c>
      <c r="BN4" s="99"/>
      <c r="BO4" s="97"/>
      <c r="BP4" s="98"/>
      <c r="BQ4" s="98"/>
      <c r="BR4" s="98"/>
      <c r="BS4" s="98"/>
      <c r="BT4" s="97"/>
      <c r="BU4" s="98">
        <f t="shared" si="8"/>
        <v>0</v>
      </c>
      <c r="BV4" s="99"/>
      <c r="BW4" s="97"/>
      <c r="BX4" s="98"/>
      <c r="BY4" s="98"/>
      <c r="BZ4" s="98"/>
      <c r="CA4" s="98"/>
      <c r="CB4" s="97"/>
      <c r="CC4" s="98">
        <f t="shared" si="9"/>
        <v>0</v>
      </c>
      <c r="CD4" s="99"/>
      <c r="CE4" s="97"/>
      <c r="CF4" s="98"/>
      <c r="CG4" s="98"/>
      <c r="CH4" s="98"/>
      <c r="CI4" s="98"/>
      <c r="CJ4" s="97"/>
      <c r="CK4" s="98">
        <f t="shared" si="10"/>
        <v>0</v>
      </c>
      <c r="CL4" s="99"/>
      <c r="CM4" s="97"/>
      <c r="CN4" s="98"/>
      <c r="CO4" s="98"/>
      <c r="CP4" s="98"/>
      <c r="CQ4" s="98"/>
      <c r="CR4" s="97"/>
      <c r="CS4" s="98">
        <f t="shared" si="11"/>
        <v>0</v>
      </c>
      <c r="CT4" s="99"/>
      <c r="CU4" s="97"/>
      <c r="CV4" s="98">
        <v>2</v>
      </c>
      <c r="CW4" s="98"/>
      <c r="CX4" s="98">
        <v>0.5</v>
      </c>
      <c r="CY4" s="98">
        <v>1</v>
      </c>
      <c r="CZ4" s="97"/>
      <c r="DA4" s="98">
        <f t="shared" si="12"/>
        <v>3.5</v>
      </c>
      <c r="DB4" s="99"/>
      <c r="DC4" s="97"/>
      <c r="DD4" s="98"/>
      <c r="DE4" s="98"/>
      <c r="DF4" s="98"/>
      <c r="DG4" s="98"/>
      <c r="DH4" s="97"/>
      <c r="DI4" s="98">
        <f t="shared" si="13"/>
        <v>0</v>
      </c>
      <c r="DJ4" s="99"/>
      <c r="DK4" s="97"/>
      <c r="DL4" s="98"/>
      <c r="DM4" s="98"/>
      <c r="DN4" s="98"/>
      <c r="DO4" s="98"/>
      <c r="DP4" s="97"/>
      <c r="DQ4" s="98">
        <f t="shared" si="14"/>
        <v>0</v>
      </c>
      <c r="DR4" s="99"/>
      <c r="DS4" s="97"/>
      <c r="DT4" s="98"/>
      <c r="DU4" s="98"/>
      <c r="DV4" s="98">
        <v>0.5</v>
      </c>
      <c r="DW4" s="98"/>
      <c r="DX4" s="97"/>
      <c r="DY4" s="98">
        <f t="shared" si="15"/>
        <v>0.5</v>
      </c>
      <c r="DZ4" s="99"/>
      <c r="EA4" s="97"/>
      <c r="EB4" s="98"/>
      <c r="EC4" s="98"/>
      <c r="ED4" s="98"/>
      <c r="EE4" s="98"/>
      <c r="EF4" s="97"/>
      <c r="EG4" s="98">
        <f t="shared" si="16"/>
        <v>0</v>
      </c>
      <c r="EH4" s="99"/>
      <c r="EI4" s="97"/>
      <c r="EJ4" s="98"/>
      <c r="EK4" s="98"/>
      <c r="EL4" s="98"/>
      <c r="EM4" s="98"/>
      <c r="EN4" s="97"/>
      <c r="EO4" s="98">
        <f t="shared" si="17"/>
        <v>0</v>
      </c>
      <c r="EP4" s="99"/>
      <c r="EQ4" s="97"/>
      <c r="ER4" s="98"/>
      <c r="ES4" s="98"/>
      <c r="ET4" s="98"/>
      <c r="EU4" s="98"/>
      <c r="EV4" s="97"/>
      <c r="EW4" s="98">
        <f t="shared" si="18"/>
        <v>0</v>
      </c>
      <c r="EX4" s="99"/>
      <c r="EY4" s="97"/>
      <c r="EZ4" s="98"/>
      <c r="FA4" s="98"/>
      <c r="FB4" s="98"/>
      <c r="FC4" s="98"/>
      <c r="FD4" s="97"/>
      <c r="FE4" s="98">
        <f t="shared" si="19"/>
        <v>0</v>
      </c>
      <c r="FF4" s="99"/>
      <c r="FG4" s="97"/>
      <c r="FH4" s="98"/>
      <c r="FI4" s="98"/>
      <c r="FJ4" s="98"/>
      <c r="FK4" s="98"/>
      <c r="FL4" s="97"/>
      <c r="FM4" s="98">
        <f t="shared" si="20"/>
        <v>0</v>
      </c>
      <c r="FN4" s="99"/>
      <c r="FO4" s="97"/>
      <c r="FP4" s="98"/>
      <c r="FQ4" s="98"/>
      <c r="FR4" s="98"/>
      <c r="FS4" s="98"/>
      <c r="FT4" s="97"/>
      <c r="FU4" s="98">
        <f t="shared" si="21"/>
        <v>0</v>
      </c>
      <c r="FV4" s="99"/>
      <c r="FW4" s="97">
        <v>1.5</v>
      </c>
      <c r="FX4" s="98"/>
      <c r="FY4" s="98"/>
      <c r="FZ4" s="98">
        <v>3</v>
      </c>
      <c r="GA4" s="98"/>
      <c r="GB4" s="97">
        <v>0.5</v>
      </c>
      <c r="GC4" s="98">
        <f t="shared" si="22"/>
        <v>5</v>
      </c>
      <c r="GD4" s="99"/>
      <c r="GE4" s="97"/>
      <c r="GF4" s="98"/>
      <c r="GG4" s="98"/>
      <c r="GH4" s="98"/>
      <c r="GI4" s="98"/>
      <c r="GJ4" s="97"/>
      <c r="GK4" s="98">
        <f t="shared" si="23"/>
        <v>0</v>
      </c>
      <c r="GL4" s="99"/>
      <c r="GM4" s="97"/>
      <c r="GN4" s="98"/>
      <c r="GO4" s="98"/>
      <c r="GP4" s="98"/>
      <c r="GQ4" s="98"/>
      <c r="GR4" s="97"/>
      <c r="GS4" s="98">
        <f t="shared" si="24"/>
        <v>0</v>
      </c>
      <c r="GT4" s="99"/>
      <c r="GU4" s="97"/>
      <c r="GV4" s="98"/>
      <c r="GW4" s="98"/>
      <c r="GX4" s="98"/>
      <c r="GY4" s="98"/>
      <c r="GZ4" s="97"/>
      <c r="HA4" s="98">
        <f t="shared" si="25"/>
        <v>0</v>
      </c>
      <c r="HB4" s="99"/>
      <c r="HC4" s="97"/>
      <c r="HD4" s="98"/>
      <c r="HE4" s="98"/>
      <c r="HF4" s="98"/>
      <c r="HG4" s="98"/>
      <c r="HH4" s="97"/>
      <c r="HI4" s="98">
        <f t="shared" si="26"/>
        <v>0</v>
      </c>
      <c r="HJ4" s="99"/>
      <c r="HK4" s="97"/>
      <c r="HL4" s="98"/>
      <c r="HM4" s="98"/>
      <c r="HN4" s="98"/>
      <c r="HO4" s="98"/>
      <c r="HP4" s="97"/>
      <c r="HQ4" s="98">
        <f t="shared" si="27"/>
        <v>0</v>
      </c>
      <c r="HR4" s="99"/>
      <c r="HS4" s="97"/>
      <c r="HT4" s="98"/>
      <c r="HU4" s="98"/>
      <c r="HV4" s="98"/>
      <c r="HW4" s="98"/>
      <c r="HX4" s="97"/>
      <c r="HY4" s="98">
        <f t="shared" si="28"/>
        <v>0</v>
      </c>
      <c r="HZ4" s="99"/>
      <c r="IA4" s="97"/>
      <c r="IB4" s="98"/>
      <c r="IC4" s="98">
        <v>1.5</v>
      </c>
      <c r="ID4" s="98">
        <v>1.5</v>
      </c>
      <c r="IE4" s="98"/>
      <c r="IF4" s="97"/>
      <c r="IG4" s="98">
        <f t="shared" si="29"/>
        <v>3</v>
      </c>
      <c r="IH4" s="99"/>
      <c r="II4" s="97"/>
      <c r="IJ4" s="98"/>
      <c r="IK4" s="98"/>
      <c r="IL4" s="98"/>
      <c r="IM4" s="98"/>
      <c r="IN4" s="97"/>
      <c r="IO4" s="98">
        <f t="shared" si="30"/>
        <v>0</v>
      </c>
      <c r="IP4" s="99"/>
      <c r="IQ4" s="97"/>
      <c r="IR4" s="98"/>
      <c r="IS4" s="98"/>
      <c r="IT4" s="98"/>
      <c r="IU4" s="98"/>
      <c r="IV4" s="97"/>
      <c r="IW4" s="98">
        <f t="shared" si="31"/>
        <v>0</v>
      </c>
      <c r="IX4" s="99"/>
      <c r="IY4" s="100">
        <f t="shared" ref="IY4:JD4" si="35">SUM(C4,K4,S4,AA4,AI4,AQ4,AY4,BG4,BO4,BW4,CE4,CM4,CU4,DC4,DK4,DS4,EA4,EI4,EQ4,EY4,FG4,FO4,FW4,GE4,GM4,GU4,HC4,HK4,HS4,IA4,II4,IQ4)</f>
        <v>2.5</v>
      </c>
      <c r="IZ4" s="100">
        <f t="shared" si="35"/>
        <v>3</v>
      </c>
      <c r="JA4" s="100">
        <f t="shared" si="35"/>
        <v>1.5</v>
      </c>
      <c r="JB4" s="100">
        <f t="shared" si="35"/>
        <v>7.5</v>
      </c>
      <c r="JC4" s="100">
        <f t="shared" si="35"/>
        <v>1</v>
      </c>
      <c r="JD4" s="100">
        <f t="shared" si="35"/>
        <v>0.5</v>
      </c>
      <c r="JE4" s="101">
        <f t="shared" si="33"/>
        <v>16</v>
      </c>
      <c r="JF4" s="97"/>
      <c r="JG4" s="97">
        <f t="shared" si="34"/>
        <v>-8</v>
      </c>
    </row>
    <row r="5" spans="1:267" ht="15.75" customHeight="1">
      <c r="A5" s="2" t="s">
        <v>159</v>
      </c>
      <c r="B5" s="2" t="s">
        <v>3</v>
      </c>
      <c r="C5" s="97"/>
      <c r="D5" s="97"/>
      <c r="E5" s="97"/>
      <c r="F5" s="97"/>
      <c r="G5" s="97"/>
      <c r="H5" s="97"/>
      <c r="I5" s="98">
        <f t="shared" si="0"/>
        <v>0</v>
      </c>
      <c r="J5" s="99"/>
      <c r="K5" s="97"/>
      <c r="L5" s="97">
        <v>1</v>
      </c>
      <c r="M5" s="97">
        <v>2</v>
      </c>
      <c r="N5" s="97">
        <v>5</v>
      </c>
      <c r="O5" s="97"/>
      <c r="P5" s="97">
        <v>2</v>
      </c>
      <c r="Q5" s="98">
        <f t="shared" si="1"/>
        <v>10</v>
      </c>
      <c r="R5" s="99"/>
      <c r="S5" s="97"/>
      <c r="T5" s="97"/>
      <c r="U5" s="97"/>
      <c r="V5" s="97"/>
      <c r="W5" s="97"/>
      <c r="X5" s="97"/>
      <c r="Y5" s="98">
        <f t="shared" si="2"/>
        <v>0</v>
      </c>
      <c r="Z5" s="99"/>
      <c r="AA5" s="97"/>
      <c r="AB5" s="97"/>
      <c r="AC5" s="97"/>
      <c r="AD5" s="97"/>
      <c r="AE5" s="97"/>
      <c r="AF5" s="97"/>
      <c r="AG5" s="98">
        <f t="shared" si="3"/>
        <v>0</v>
      </c>
      <c r="AH5" s="99"/>
      <c r="AI5" s="97"/>
      <c r="AJ5" s="97"/>
      <c r="AK5" s="97"/>
      <c r="AL5" s="97"/>
      <c r="AM5" s="97"/>
      <c r="AN5" s="97"/>
      <c r="AO5" s="98">
        <f t="shared" si="4"/>
        <v>0</v>
      </c>
      <c r="AP5" s="99"/>
      <c r="AQ5" s="97"/>
      <c r="AR5" s="97"/>
      <c r="AS5" s="97"/>
      <c r="AT5" s="97"/>
      <c r="AU5" s="97"/>
      <c r="AV5" s="97"/>
      <c r="AW5" s="98">
        <f t="shared" si="5"/>
        <v>0</v>
      </c>
      <c r="AX5" s="99"/>
      <c r="AY5" s="97"/>
      <c r="AZ5" s="97"/>
      <c r="BA5" s="97"/>
      <c r="BB5" s="97"/>
      <c r="BC5" s="97"/>
      <c r="BD5" s="97"/>
      <c r="BE5" s="98">
        <f t="shared" si="6"/>
        <v>0</v>
      </c>
      <c r="BF5" s="99"/>
      <c r="BG5" s="97"/>
      <c r="BH5" s="97"/>
      <c r="BI5" s="97"/>
      <c r="BJ5" s="97"/>
      <c r="BK5" s="97"/>
      <c r="BL5" s="97"/>
      <c r="BM5" s="98">
        <f t="shared" si="7"/>
        <v>0</v>
      </c>
      <c r="BN5" s="99"/>
      <c r="BO5" s="97"/>
      <c r="BP5" s="97"/>
      <c r="BQ5" s="97"/>
      <c r="BR5" s="97"/>
      <c r="BS5" s="97"/>
      <c r="BT5" s="97"/>
      <c r="BU5" s="98">
        <f t="shared" si="8"/>
        <v>0</v>
      </c>
      <c r="BV5" s="99"/>
      <c r="BW5" s="97"/>
      <c r="BX5" s="97"/>
      <c r="BY5" s="97"/>
      <c r="BZ5" s="97"/>
      <c r="CA5" s="97"/>
      <c r="CB5" s="97"/>
      <c r="CC5" s="98">
        <f t="shared" si="9"/>
        <v>0</v>
      </c>
      <c r="CD5" s="99"/>
      <c r="CE5" s="97"/>
      <c r="CF5" s="97"/>
      <c r="CG5" s="97"/>
      <c r="CH5" s="97"/>
      <c r="CI5" s="97"/>
      <c r="CJ5" s="97"/>
      <c r="CK5" s="98">
        <f t="shared" si="10"/>
        <v>0</v>
      </c>
      <c r="CL5" s="99"/>
      <c r="CM5" s="97"/>
      <c r="CN5" s="97"/>
      <c r="CO5" s="97"/>
      <c r="CP5" s="97"/>
      <c r="CQ5" s="97"/>
      <c r="CR5" s="97"/>
      <c r="CS5" s="98">
        <f t="shared" si="11"/>
        <v>0</v>
      </c>
      <c r="CT5" s="99"/>
      <c r="CU5" s="97"/>
      <c r="CV5" s="97"/>
      <c r="CW5" s="97"/>
      <c r="CX5" s="97"/>
      <c r="CY5" s="97"/>
      <c r="CZ5" s="97"/>
      <c r="DA5" s="98">
        <f t="shared" si="12"/>
        <v>0</v>
      </c>
      <c r="DB5" s="99"/>
      <c r="DC5" s="97"/>
      <c r="DD5" s="97"/>
      <c r="DE5" s="97"/>
      <c r="DF5" s="97"/>
      <c r="DG5" s="97"/>
      <c r="DH5" s="97"/>
      <c r="DI5" s="98">
        <f t="shared" si="13"/>
        <v>0</v>
      </c>
      <c r="DJ5" s="99"/>
      <c r="DK5" s="97"/>
      <c r="DL5" s="97"/>
      <c r="DM5" s="97"/>
      <c r="DN5" s="97"/>
      <c r="DO5" s="97"/>
      <c r="DP5" s="97"/>
      <c r="DQ5" s="98">
        <f t="shared" si="14"/>
        <v>0</v>
      </c>
      <c r="DR5" s="99"/>
      <c r="DS5" s="97">
        <v>2</v>
      </c>
      <c r="DT5" s="97"/>
      <c r="DU5" s="97">
        <v>1</v>
      </c>
      <c r="DV5" s="97">
        <v>1</v>
      </c>
      <c r="DW5" s="97">
        <v>1</v>
      </c>
      <c r="DX5" s="97"/>
      <c r="DY5" s="98">
        <f t="shared" si="15"/>
        <v>5</v>
      </c>
      <c r="DZ5" s="99"/>
      <c r="EA5" s="97"/>
      <c r="EB5" s="97"/>
      <c r="EC5" s="97"/>
      <c r="ED5" s="97"/>
      <c r="EE5" s="97"/>
      <c r="EF5" s="97"/>
      <c r="EG5" s="98">
        <f t="shared" si="16"/>
        <v>0</v>
      </c>
      <c r="EH5" s="99"/>
      <c r="EI5" s="97"/>
      <c r="EJ5" s="97"/>
      <c r="EK5" s="97"/>
      <c r="EL5" s="97"/>
      <c r="EM5" s="97"/>
      <c r="EN5" s="97"/>
      <c r="EO5" s="98">
        <f t="shared" si="17"/>
        <v>0</v>
      </c>
      <c r="EP5" s="99"/>
      <c r="EQ5" s="97"/>
      <c r="ER5" s="97"/>
      <c r="ES5" s="97"/>
      <c r="ET5" s="97"/>
      <c r="EU5" s="97"/>
      <c r="EV5" s="97"/>
      <c r="EW5" s="98">
        <f t="shared" si="18"/>
        <v>0</v>
      </c>
      <c r="EX5" s="99"/>
      <c r="EY5" s="97"/>
      <c r="EZ5" s="97"/>
      <c r="FA5" s="97"/>
      <c r="FB5" s="97"/>
      <c r="FC5" s="97"/>
      <c r="FD5" s="97"/>
      <c r="FE5" s="98">
        <f t="shared" si="19"/>
        <v>0</v>
      </c>
      <c r="FF5" s="99"/>
      <c r="FG5" s="97"/>
      <c r="FH5" s="97"/>
      <c r="FI5" s="97"/>
      <c r="FJ5" s="97"/>
      <c r="FK5" s="97"/>
      <c r="FL5" s="97"/>
      <c r="FM5" s="98">
        <f t="shared" si="20"/>
        <v>0</v>
      </c>
      <c r="FN5" s="99"/>
      <c r="FO5" s="97"/>
      <c r="FP5" s="97"/>
      <c r="FQ5" s="97"/>
      <c r="FR5" s="97"/>
      <c r="FS5" s="97"/>
      <c r="FT5" s="97"/>
      <c r="FU5" s="98">
        <f t="shared" si="21"/>
        <v>0</v>
      </c>
      <c r="FV5" s="99"/>
      <c r="FW5" s="97"/>
      <c r="FX5" s="97">
        <v>0.5</v>
      </c>
      <c r="FY5" s="97">
        <v>8</v>
      </c>
      <c r="FZ5" s="97">
        <v>2</v>
      </c>
      <c r="GA5" s="97"/>
      <c r="GB5" s="97"/>
      <c r="GC5" s="98">
        <f t="shared" si="22"/>
        <v>10.5</v>
      </c>
      <c r="GD5" s="99"/>
      <c r="GE5" s="97"/>
      <c r="GF5" s="97"/>
      <c r="GG5" s="97"/>
      <c r="GH5" s="97"/>
      <c r="GI5" s="97"/>
      <c r="GJ5" s="97"/>
      <c r="GK5" s="98">
        <f t="shared" si="23"/>
        <v>0</v>
      </c>
      <c r="GL5" s="99"/>
      <c r="GM5" s="97"/>
      <c r="GN5" s="97"/>
      <c r="GO5" s="97"/>
      <c r="GP5" s="97"/>
      <c r="GQ5" s="97"/>
      <c r="GR5" s="97"/>
      <c r="GS5" s="98">
        <f t="shared" si="24"/>
        <v>0</v>
      </c>
      <c r="GT5" s="99"/>
      <c r="GU5" s="97"/>
      <c r="GV5" s="97"/>
      <c r="GW5" s="97"/>
      <c r="GX5" s="97"/>
      <c r="GY5" s="97"/>
      <c r="GZ5" s="97"/>
      <c r="HA5" s="98">
        <f t="shared" si="25"/>
        <v>0</v>
      </c>
      <c r="HB5" s="99"/>
      <c r="HC5" s="97"/>
      <c r="HD5" s="97"/>
      <c r="HE5" s="97"/>
      <c r="HF5" s="97"/>
      <c r="HG5" s="97"/>
      <c r="HH5" s="97"/>
      <c r="HI5" s="98">
        <f t="shared" si="26"/>
        <v>0</v>
      </c>
      <c r="HJ5" s="99"/>
      <c r="HK5" s="97"/>
      <c r="HL5" s="97"/>
      <c r="HM5" s="97"/>
      <c r="HN5" s="97"/>
      <c r="HO5" s="97"/>
      <c r="HP5" s="97"/>
      <c r="HQ5" s="98">
        <f t="shared" si="27"/>
        <v>0</v>
      </c>
      <c r="HR5" s="99"/>
      <c r="HS5" s="97"/>
      <c r="HT5" s="97"/>
      <c r="HU5" s="97"/>
      <c r="HV5" s="97"/>
      <c r="HW5" s="97"/>
      <c r="HX5" s="97"/>
      <c r="HY5" s="98">
        <f t="shared" si="28"/>
        <v>0</v>
      </c>
      <c r="HZ5" s="99"/>
      <c r="IA5" s="97">
        <v>1</v>
      </c>
      <c r="IB5" s="97"/>
      <c r="IC5" s="97">
        <v>0.5</v>
      </c>
      <c r="ID5" s="97">
        <v>1</v>
      </c>
      <c r="IE5" s="97"/>
      <c r="IF5" s="97">
        <v>1</v>
      </c>
      <c r="IG5" s="98">
        <f t="shared" si="29"/>
        <v>3.5</v>
      </c>
      <c r="IH5" s="99"/>
      <c r="II5" s="97"/>
      <c r="IJ5" s="97"/>
      <c r="IK5" s="97"/>
      <c r="IL5" s="97"/>
      <c r="IM5" s="97"/>
      <c r="IN5" s="97"/>
      <c r="IO5" s="98">
        <f t="shared" si="30"/>
        <v>0</v>
      </c>
      <c r="IP5" s="99"/>
      <c r="IQ5" s="97"/>
      <c r="IR5" s="97"/>
      <c r="IS5" s="97"/>
      <c r="IT5" s="97"/>
      <c r="IU5" s="97"/>
      <c r="IV5" s="97"/>
      <c r="IW5" s="98">
        <f t="shared" si="31"/>
        <v>0</v>
      </c>
      <c r="IX5" s="99"/>
      <c r="IY5" s="100">
        <f t="shared" ref="IY5:JD5" si="36">SUM(C5,K5,S5,AA5,AI5,AQ5,AY5,BG5,BO5,BW5,CE5,CM5,CU5,DC5,DK5,DS5,EA5,EI5,EQ5,EY5,FG5,FO5,FW5,GE5,GM5,GU5,HC5,HK5,HS5,IA5,II5,IQ5)</f>
        <v>3</v>
      </c>
      <c r="IZ5" s="100">
        <f t="shared" si="36"/>
        <v>1.5</v>
      </c>
      <c r="JA5" s="100">
        <f t="shared" si="36"/>
        <v>11.5</v>
      </c>
      <c r="JB5" s="100">
        <f t="shared" si="36"/>
        <v>9</v>
      </c>
      <c r="JC5" s="100">
        <f t="shared" si="36"/>
        <v>1</v>
      </c>
      <c r="JD5" s="100">
        <f t="shared" si="36"/>
        <v>3</v>
      </c>
      <c r="JE5" s="101">
        <f t="shared" si="33"/>
        <v>29</v>
      </c>
      <c r="JF5" s="97"/>
      <c r="JG5" s="97">
        <f t="shared" si="34"/>
        <v>-14.5</v>
      </c>
    </row>
    <row r="6" spans="1:267" ht="15.75" customHeight="1">
      <c r="A6" s="2" t="s">
        <v>59</v>
      </c>
      <c r="B6" s="2" t="s">
        <v>4</v>
      </c>
      <c r="C6" s="97"/>
      <c r="D6" s="97"/>
      <c r="E6" s="97"/>
      <c r="F6" s="97"/>
      <c r="G6" s="97"/>
      <c r="H6" s="97"/>
      <c r="I6" s="98">
        <f t="shared" si="0"/>
        <v>0</v>
      </c>
      <c r="J6" s="99"/>
      <c r="K6" s="97">
        <v>5.5</v>
      </c>
      <c r="L6" s="97"/>
      <c r="M6" s="97"/>
      <c r="N6" s="97"/>
      <c r="O6" s="97"/>
      <c r="P6" s="97"/>
      <c r="Q6" s="98">
        <f t="shared" si="1"/>
        <v>5.5</v>
      </c>
      <c r="R6" s="99"/>
      <c r="S6" s="97"/>
      <c r="T6" s="97"/>
      <c r="U6" s="97"/>
      <c r="V6" s="97"/>
      <c r="W6" s="97"/>
      <c r="X6" s="97"/>
      <c r="Y6" s="98">
        <f t="shared" si="2"/>
        <v>0</v>
      </c>
      <c r="Z6" s="99"/>
      <c r="AA6" s="97"/>
      <c r="AB6" s="97"/>
      <c r="AC6" s="97"/>
      <c r="AD6" s="97"/>
      <c r="AE6" s="97"/>
      <c r="AF6" s="97"/>
      <c r="AG6" s="98">
        <f t="shared" si="3"/>
        <v>0</v>
      </c>
      <c r="AH6" s="99"/>
      <c r="AI6" s="97">
        <v>5</v>
      </c>
      <c r="AJ6" s="97"/>
      <c r="AK6" s="97"/>
      <c r="AL6" s="97"/>
      <c r="AM6" s="97"/>
      <c r="AN6" s="97"/>
      <c r="AO6" s="98">
        <f t="shared" si="4"/>
        <v>5</v>
      </c>
      <c r="AP6" s="99"/>
      <c r="AQ6" s="97"/>
      <c r="AR6" s="97"/>
      <c r="AS6" s="97"/>
      <c r="AT6" s="97"/>
      <c r="AU6" s="97"/>
      <c r="AV6" s="97"/>
      <c r="AW6" s="98">
        <f t="shared" si="5"/>
        <v>0</v>
      </c>
      <c r="AX6" s="99"/>
      <c r="AY6" s="97"/>
      <c r="AZ6" s="97"/>
      <c r="BA6" s="97"/>
      <c r="BB6" s="97"/>
      <c r="BC6" s="97"/>
      <c r="BD6" s="97"/>
      <c r="BE6" s="98">
        <f t="shared" si="6"/>
        <v>0</v>
      </c>
      <c r="BF6" s="99"/>
      <c r="BG6" s="97"/>
      <c r="BH6" s="97"/>
      <c r="BI6" s="97"/>
      <c r="BJ6" s="97"/>
      <c r="BK6" s="97"/>
      <c r="BL6" s="97"/>
      <c r="BM6" s="98">
        <f t="shared" si="7"/>
        <v>0</v>
      </c>
      <c r="BN6" s="99"/>
      <c r="BO6" s="97"/>
      <c r="BP6" s="97"/>
      <c r="BQ6" s="97"/>
      <c r="BR6" s="97"/>
      <c r="BS6" s="97"/>
      <c r="BT6" s="97"/>
      <c r="BU6" s="98">
        <f t="shared" si="8"/>
        <v>0</v>
      </c>
      <c r="BV6" s="99"/>
      <c r="BW6" s="97">
        <v>2</v>
      </c>
      <c r="BX6" s="97">
        <v>1</v>
      </c>
      <c r="BY6" s="97">
        <v>1</v>
      </c>
      <c r="BZ6" s="97"/>
      <c r="CA6" s="97">
        <v>4</v>
      </c>
      <c r="CB6" s="97">
        <v>0.5</v>
      </c>
      <c r="CC6" s="98">
        <f t="shared" si="9"/>
        <v>8.5</v>
      </c>
      <c r="CD6" s="99"/>
      <c r="CE6" s="97"/>
      <c r="CF6" s="97"/>
      <c r="CG6" s="97"/>
      <c r="CH6" s="97"/>
      <c r="CI6" s="97"/>
      <c r="CJ6" s="97"/>
      <c r="CK6" s="98">
        <f t="shared" si="10"/>
        <v>0</v>
      </c>
      <c r="CL6" s="99"/>
      <c r="CM6" s="97"/>
      <c r="CN6" s="97"/>
      <c r="CO6" s="97"/>
      <c r="CP6" s="97"/>
      <c r="CQ6" s="97"/>
      <c r="CR6" s="97"/>
      <c r="CS6" s="98">
        <f t="shared" si="11"/>
        <v>0</v>
      </c>
      <c r="CT6" s="99"/>
      <c r="CU6" s="97"/>
      <c r="CV6" s="97"/>
      <c r="CW6" s="97"/>
      <c r="CX6" s="97"/>
      <c r="CY6" s="97"/>
      <c r="CZ6" s="97"/>
      <c r="DA6" s="98">
        <f t="shared" si="12"/>
        <v>0</v>
      </c>
      <c r="DB6" s="99"/>
      <c r="DC6" s="97"/>
      <c r="DD6" s="97"/>
      <c r="DE6" s="97"/>
      <c r="DF6" s="97"/>
      <c r="DG6" s="97"/>
      <c r="DH6" s="97"/>
      <c r="DI6" s="98">
        <f t="shared" si="13"/>
        <v>0</v>
      </c>
      <c r="DJ6" s="99"/>
      <c r="DK6" s="97"/>
      <c r="DL6" s="97"/>
      <c r="DM6" s="97"/>
      <c r="DN6" s="97"/>
      <c r="DO6" s="97"/>
      <c r="DP6" s="97"/>
      <c r="DQ6" s="98">
        <f t="shared" si="14"/>
        <v>0</v>
      </c>
      <c r="DR6" s="99"/>
      <c r="DS6" s="97"/>
      <c r="DT6" s="97"/>
      <c r="DU6" s="97"/>
      <c r="DV6" s="97"/>
      <c r="DW6" s="97"/>
      <c r="DX6" s="97"/>
      <c r="DY6" s="98">
        <f t="shared" si="15"/>
        <v>0</v>
      </c>
      <c r="DZ6" s="99"/>
      <c r="EA6" s="97"/>
      <c r="EB6" s="97"/>
      <c r="EC6" s="97"/>
      <c r="ED6" s="97"/>
      <c r="EE6" s="97"/>
      <c r="EF6" s="97"/>
      <c r="EG6" s="98">
        <f t="shared" si="16"/>
        <v>0</v>
      </c>
      <c r="EH6" s="99"/>
      <c r="EI6" s="97"/>
      <c r="EJ6" s="97"/>
      <c r="EK6" s="97"/>
      <c r="EL6" s="97"/>
      <c r="EM6" s="97"/>
      <c r="EN6" s="97"/>
      <c r="EO6" s="98">
        <f t="shared" si="17"/>
        <v>0</v>
      </c>
      <c r="EP6" s="99"/>
      <c r="EQ6" s="97">
        <v>3</v>
      </c>
      <c r="ER6" s="97"/>
      <c r="ES6" s="97"/>
      <c r="ET6" s="97"/>
      <c r="EU6" s="97"/>
      <c r="EV6" s="97"/>
      <c r="EW6" s="98">
        <f t="shared" si="18"/>
        <v>3</v>
      </c>
      <c r="EX6" s="99"/>
      <c r="EY6" s="97"/>
      <c r="EZ6" s="97"/>
      <c r="FA6" s="97"/>
      <c r="FB6" s="97"/>
      <c r="FC6" s="97"/>
      <c r="FD6" s="97"/>
      <c r="FE6" s="98">
        <f t="shared" si="19"/>
        <v>0</v>
      </c>
      <c r="FF6" s="99"/>
      <c r="FG6" s="97"/>
      <c r="FH6" s="97"/>
      <c r="FI6" s="97"/>
      <c r="FJ6" s="97"/>
      <c r="FK6" s="97"/>
      <c r="FL6" s="97"/>
      <c r="FM6" s="98">
        <f t="shared" si="20"/>
        <v>0</v>
      </c>
      <c r="FN6" s="99"/>
      <c r="FO6" s="97"/>
      <c r="FP6" s="97"/>
      <c r="FQ6" s="97"/>
      <c r="FR6" s="97"/>
      <c r="FS6" s="97"/>
      <c r="FT6" s="97"/>
      <c r="FU6" s="98">
        <f t="shared" si="21"/>
        <v>0</v>
      </c>
      <c r="FV6" s="99"/>
      <c r="FW6" s="97">
        <v>6</v>
      </c>
      <c r="FX6" s="97"/>
      <c r="FY6" s="97"/>
      <c r="FZ6" s="97"/>
      <c r="GA6" s="97"/>
      <c r="GB6" s="97"/>
      <c r="GC6" s="98">
        <f t="shared" si="22"/>
        <v>6</v>
      </c>
      <c r="GD6" s="99"/>
      <c r="GE6" s="97">
        <v>2</v>
      </c>
      <c r="GF6" s="97"/>
      <c r="GG6" s="97"/>
      <c r="GH6" s="97"/>
      <c r="GI6" s="97"/>
      <c r="GJ6" s="97"/>
      <c r="GK6" s="98">
        <f t="shared" si="23"/>
        <v>2</v>
      </c>
      <c r="GL6" s="99"/>
      <c r="GM6" s="97"/>
      <c r="GN6" s="97"/>
      <c r="GO6" s="97"/>
      <c r="GP6" s="97"/>
      <c r="GQ6" s="97"/>
      <c r="GR6" s="97"/>
      <c r="GS6" s="98">
        <f t="shared" si="24"/>
        <v>0</v>
      </c>
      <c r="GT6" s="99"/>
      <c r="GU6" s="97"/>
      <c r="GV6" s="97"/>
      <c r="GW6" s="97"/>
      <c r="GX6" s="97"/>
      <c r="GY6" s="97"/>
      <c r="GZ6" s="97"/>
      <c r="HA6" s="98">
        <f t="shared" si="25"/>
        <v>0</v>
      </c>
      <c r="HB6" s="99"/>
      <c r="HC6" s="97"/>
      <c r="HD6" s="97"/>
      <c r="HE6" s="97"/>
      <c r="HF6" s="97"/>
      <c r="HG6" s="97"/>
      <c r="HH6" s="97"/>
      <c r="HI6" s="98">
        <f t="shared" si="26"/>
        <v>0</v>
      </c>
      <c r="HJ6" s="99"/>
      <c r="HK6" s="97"/>
      <c r="HL6" s="97"/>
      <c r="HM6" s="97"/>
      <c r="HN6" s="97"/>
      <c r="HO6" s="97"/>
      <c r="HP6" s="97"/>
      <c r="HQ6" s="98">
        <f t="shared" si="27"/>
        <v>0</v>
      </c>
      <c r="HR6" s="99"/>
      <c r="HS6" s="97"/>
      <c r="HT6" s="97"/>
      <c r="HU6" s="97"/>
      <c r="HV6" s="97"/>
      <c r="HW6" s="97"/>
      <c r="HX6" s="97"/>
      <c r="HY6" s="98">
        <f t="shared" si="28"/>
        <v>0</v>
      </c>
      <c r="HZ6" s="99"/>
      <c r="IA6" s="97">
        <v>5</v>
      </c>
      <c r="IB6" s="97"/>
      <c r="IC6" s="97"/>
      <c r="ID6" s="97"/>
      <c r="IE6" s="97"/>
      <c r="IF6" s="97"/>
      <c r="IG6" s="98">
        <f t="shared" si="29"/>
        <v>5</v>
      </c>
      <c r="IH6" s="99"/>
      <c r="II6" s="97">
        <v>2</v>
      </c>
      <c r="IJ6" s="97"/>
      <c r="IK6" s="97"/>
      <c r="IL6" s="97"/>
      <c r="IM6" s="97"/>
      <c r="IN6" s="97"/>
      <c r="IO6" s="98">
        <f t="shared" si="30"/>
        <v>2</v>
      </c>
      <c r="IP6" s="99"/>
      <c r="IQ6" s="97"/>
      <c r="IR6" s="97"/>
      <c r="IS6" s="97"/>
      <c r="IT6" s="97"/>
      <c r="IU6" s="97"/>
      <c r="IV6" s="97"/>
      <c r="IW6" s="98">
        <f t="shared" si="31"/>
        <v>0</v>
      </c>
      <c r="IX6" s="99"/>
      <c r="IY6" s="100">
        <f t="shared" ref="IY6:JD6" si="37">SUM(C6,K6,S6,AA6,AI6,AQ6,AY6,BG6,BO6,BW6,CE6,CM6,CU6,DC6,DK6,DS6,EA6,EI6,EQ6,EY6,FG6,FO6,FW6,GE6,GM6,GU6,HC6,HK6,HS6,IA6,II6,IQ6)</f>
        <v>30.5</v>
      </c>
      <c r="IZ6" s="100">
        <f t="shared" si="37"/>
        <v>1</v>
      </c>
      <c r="JA6" s="100">
        <f t="shared" si="37"/>
        <v>1</v>
      </c>
      <c r="JB6" s="100">
        <f t="shared" si="37"/>
        <v>0</v>
      </c>
      <c r="JC6" s="100">
        <f t="shared" si="37"/>
        <v>4</v>
      </c>
      <c r="JD6" s="100">
        <f t="shared" si="37"/>
        <v>0.5</v>
      </c>
      <c r="JE6" s="101">
        <f t="shared" si="33"/>
        <v>37</v>
      </c>
      <c r="JF6" s="97"/>
      <c r="JG6" s="97">
        <f t="shared" si="34"/>
        <v>-18.5</v>
      </c>
    </row>
    <row r="7" spans="1:267" ht="15.75" customHeight="1">
      <c r="A7" s="2" t="s">
        <v>60</v>
      </c>
      <c r="B7" s="2" t="s">
        <v>5</v>
      </c>
      <c r="C7" s="97"/>
      <c r="D7" s="97"/>
      <c r="E7" s="97"/>
      <c r="F7" s="97"/>
      <c r="G7" s="97"/>
      <c r="H7" s="97"/>
      <c r="I7" s="98">
        <f t="shared" si="0"/>
        <v>0</v>
      </c>
      <c r="J7" s="99"/>
      <c r="K7" s="97"/>
      <c r="L7" s="97"/>
      <c r="M7" s="97"/>
      <c r="N7" s="97"/>
      <c r="O7" s="97"/>
      <c r="P7" s="97"/>
      <c r="Q7" s="98">
        <f t="shared" si="1"/>
        <v>0</v>
      </c>
      <c r="R7" s="99"/>
      <c r="S7" s="97"/>
      <c r="T7" s="98"/>
      <c r="U7" s="97"/>
      <c r="V7" s="97"/>
      <c r="W7" s="97"/>
      <c r="X7" s="97"/>
      <c r="Y7" s="98">
        <f t="shared" si="2"/>
        <v>0</v>
      </c>
      <c r="Z7" s="99"/>
      <c r="AA7" s="97"/>
      <c r="AB7" s="97"/>
      <c r="AC7" s="97"/>
      <c r="AD7" s="97"/>
      <c r="AE7" s="97"/>
      <c r="AF7" s="97"/>
      <c r="AG7" s="98">
        <f t="shared" si="3"/>
        <v>0</v>
      </c>
      <c r="AH7" s="99"/>
      <c r="AI7" s="97"/>
      <c r="AJ7" s="97"/>
      <c r="AK7" s="97"/>
      <c r="AL7" s="97"/>
      <c r="AM7" s="97"/>
      <c r="AN7" s="97"/>
      <c r="AO7" s="98">
        <f t="shared" si="4"/>
        <v>0</v>
      </c>
      <c r="AP7" s="99"/>
      <c r="AQ7" s="97"/>
      <c r="AR7" s="97"/>
      <c r="AS7" s="97"/>
      <c r="AT7" s="97"/>
      <c r="AU7" s="97"/>
      <c r="AV7" s="97"/>
      <c r="AW7" s="98">
        <f t="shared" si="5"/>
        <v>0</v>
      </c>
      <c r="AX7" s="99"/>
      <c r="AY7" s="97"/>
      <c r="AZ7" s="97"/>
      <c r="BA7" s="97"/>
      <c r="BB7" s="97"/>
      <c r="BC7" s="97"/>
      <c r="BD7" s="97"/>
      <c r="BE7" s="98">
        <f t="shared" si="6"/>
        <v>0</v>
      </c>
      <c r="BF7" s="99"/>
      <c r="BG7" s="97"/>
      <c r="BH7" s="97"/>
      <c r="BI7" s="97"/>
      <c r="BJ7" s="97"/>
      <c r="BK7" s="97"/>
      <c r="BL7" s="97"/>
      <c r="BM7" s="98">
        <f t="shared" si="7"/>
        <v>0</v>
      </c>
      <c r="BN7" s="99"/>
      <c r="BO7" s="97"/>
      <c r="BP7" s="97"/>
      <c r="BQ7" s="97"/>
      <c r="BR7" s="97"/>
      <c r="BS7" s="97"/>
      <c r="BT7" s="97"/>
      <c r="BU7" s="98">
        <f t="shared" si="8"/>
        <v>0</v>
      </c>
      <c r="BV7" s="99"/>
      <c r="BW7" s="97"/>
      <c r="BX7" s="97"/>
      <c r="BY7" s="97"/>
      <c r="BZ7" s="97"/>
      <c r="CA7" s="97"/>
      <c r="CB7" s="97"/>
      <c r="CC7" s="98">
        <f t="shared" si="9"/>
        <v>0</v>
      </c>
      <c r="CD7" s="99"/>
      <c r="CE7" s="97"/>
      <c r="CF7" s="97"/>
      <c r="CG7" s="97"/>
      <c r="CH7" s="97"/>
      <c r="CI7" s="97"/>
      <c r="CJ7" s="97"/>
      <c r="CK7" s="98">
        <f t="shared" si="10"/>
        <v>0</v>
      </c>
      <c r="CL7" s="99"/>
      <c r="CM7" s="97"/>
      <c r="CN7" s="97"/>
      <c r="CO7" s="97"/>
      <c r="CP7" s="97"/>
      <c r="CQ7" s="97"/>
      <c r="CR7" s="97"/>
      <c r="CS7" s="98">
        <f t="shared" si="11"/>
        <v>0</v>
      </c>
      <c r="CT7" s="99"/>
      <c r="CU7" s="97"/>
      <c r="CV7" s="97"/>
      <c r="CW7" s="97"/>
      <c r="CX7" s="97"/>
      <c r="CY7" s="97"/>
      <c r="CZ7" s="97"/>
      <c r="DA7" s="98">
        <f t="shared" si="12"/>
        <v>0</v>
      </c>
      <c r="DB7" s="99"/>
      <c r="DC7" s="97"/>
      <c r="DD7" s="97"/>
      <c r="DE7" s="97"/>
      <c r="DF7" s="97"/>
      <c r="DG7" s="97"/>
      <c r="DH7" s="97"/>
      <c r="DI7" s="98">
        <f t="shared" si="13"/>
        <v>0</v>
      </c>
      <c r="DJ7" s="99"/>
      <c r="DK7" s="97"/>
      <c r="DL7" s="97"/>
      <c r="DM7" s="97"/>
      <c r="DN7" s="97"/>
      <c r="DO7" s="97"/>
      <c r="DP7" s="97"/>
      <c r="DQ7" s="98">
        <f t="shared" si="14"/>
        <v>0</v>
      </c>
      <c r="DR7" s="99"/>
      <c r="DS7" s="97"/>
      <c r="DT7" s="97"/>
      <c r="DU7" s="97"/>
      <c r="DV7" s="97"/>
      <c r="DW7" s="97"/>
      <c r="DX7" s="97"/>
      <c r="DY7" s="98">
        <f t="shared" si="15"/>
        <v>0</v>
      </c>
      <c r="DZ7" s="99"/>
      <c r="EA7" s="97"/>
      <c r="EB7" s="97"/>
      <c r="EC7" s="97"/>
      <c r="ED7" s="97"/>
      <c r="EE7" s="97"/>
      <c r="EF7" s="97"/>
      <c r="EG7" s="98">
        <f t="shared" si="16"/>
        <v>0</v>
      </c>
      <c r="EH7" s="99"/>
      <c r="EI7" s="97"/>
      <c r="EJ7" s="97"/>
      <c r="EK7" s="97"/>
      <c r="EL7" s="97"/>
      <c r="EM7" s="97"/>
      <c r="EN7" s="97"/>
      <c r="EO7" s="98">
        <f t="shared" si="17"/>
        <v>0</v>
      </c>
      <c r="EP7" s="99"/>
      <c r="EQ7" s="97"/>
      <c r="ER7" s="97"/>
      <c r="ES7" s="97"/>
      <c r="ET7" s="97"/>
      <c r="EU7" s="97"/>
      <c r="EV7" s="97"/>
      <c r="EW7" s="98">
        <f t="shared" si="18"/>
        <v>0</v>
      </c>
      <c r="EX7" s="99"/>
      <c r="EY7" s="97"/>
      <c r="EZ7" s="97"/>
      <c r="FA7" s="97"/>
      <c r="FB7" s="97"/>
      <c r="FC7" s="97"/>
      <c r="FD7" s="97"/>
      <c r="FE7" s="98">
        <f t="shared" si="19"/>
        <v>0</v>
      </c>
      <c r="FF7" s="99"/>
      <c r="FG7" s="97"/>
      <c r="FH7" s="97"/>
      <c r="FI7" s="97"/>
      <c r="FJ7" s="97"/>
      <c r="FK7" s="97"/>
      <c r="FL7" s="97"/>
      <c r="FM7" s="98">
        <f t="shared" si="20"/>
        <v>0</v>
      </c>
      <c r="FN7" s="99"/>
      <c r="FO7" s="97"/>
      <c r="FP7" s="97"/>
      <c r="FQ7" s="97"/>
      <c r="FR7" s="97"/>
      <c r="FS7" s="97"/>
      <c r="FT7" s="97"/>
      <c r="FU7" s="98">
        <f t="shared" si="21"/>
        <v>0</v>
      </c>
      <c r="FV7" s="99"/>
      <c r="FW7" s="97"/>
      <c r="FX7" s="97"/>
      <c r="FY7" s="97"/>
      <c r="FZ7" s="97"/>
      <c r="GA7" s="97"/>
      <c r="GB7" s="97"/>
      <c r="GC7" s="98">
        <f t="shared" si="22"/>
        <v>0</v>
      </c>
      <c r="GD7" s="99"/>
      <c r="GE7" s="97"/>
      <c r="GF7" s="97"/>
      <c r="GG7" s="97"/>
      <c r="GH7" s="97"/>
      <c r="GI7" s="97"/>
      <c r="GJ7" s="97"/>
      <c r="GK7" s="98">
        <f t="shared" si="23"/>
        <v>0</v>
      </c>
      <c r="GL7" s="99"/>
      <c r="GM7" s="97"/>
      <c r="GN7" s="97"/>
      <c r="GO7" s="97"/>
      <c r="GP7" s="97"/>
      <c r="GQ7" s="97"/>
      <c r="GR7" s="97"/>
      <c r="GS7" s="98">
        <f t="shared" si="24"/>
        <v>0</v>
      </c>
      <c r="GT7" s="99"/>
      <c r="GU7" s="97"/>
      <c r="GV7" s="97"/>
      <c r="GW7" s="97"/>
      <c r="GX7" s="97"/>
      <c r="GY7" s="97"/>
      <c r="GZ7" s="97"/>
      <c r="HA7" s="98">
        <f t="shared" si="25"/>
        <v>0</v>
      </c>
      <c r="HB7" s="99"/>
      <c r="HC7" s="97"/>
      <c r="HD7" s="97"/>
      <c r="HE7" s="97"/>
      <c r="HF7" s="97"/>
      <c r="HG7" s="97"/>
      <c r="HH7" s="97"/>
      <c r="HI7" s="98">
        <f t="shared" si="26"/>
        <v>0</v>
      </c>
      <c r="HJ7" s="99"/>
      <c r="HK7" s="97"/>
      <c r="HL7" s="97"/>
      <c r="HM7" s="97"/>
      <c r="HN7" s="97"/>
      <c r="HO7" s="97"/>
      <c r="HP7" s="97"/>
      <c r="HQ7" s="98">
        <f t="shared" si="27"/>
        <v>0</v>
      </c>
      <c r="HR7" s="99"/>
      <c r="HS7" s="97"/>
      <c r="HT7" s="97"/>
      <c r="HU7" s="97"/>
      <c r="HV7" s="97"/>
      <c r="HW7" s="97"/>
      <c r="HX7" s="97"/>
      <c r="HY7" s="98">
        <f t="shared" si="28"/>
        <v>0</v>
      </c>
      <c r="HZ7" s="99"/>
      <c r="IA7" s="97"/>
      <c r="IB7" s="97">
        <v>1</v>
      </c>
      <c r="IC7" s="97"/>
      <c r="ID7" s="97"/>
      <c r="IE7" s="97"/>
      <c r="IF7" s="97"/>
      <c r="IG7" s="98">
        <f t="shared" si="29"/>
        <v>1</v>
      </c>
      <c r="IH7" s="99"/>
      <c r="II7" s="97"/>
      <c r="IJ7" s="97"/>
      <c r="IK7" s="97"/>
      <c r="IL7" s="97"/>
      <c r="IM7" s="97"/>
      <c r="IN7" s="97"/>
      <c r="IO7" s="98">
        <f t="shared" si="30"/>
        <v>0</v>
      </c>
      <c r="IP7" s="99"/>
      <c r="IQ7" s="97"/>
      <c r="IR7" s="97"/>
      <c r="IS7" s="97"/>
      <c r="IT7" s="97"/>
      <c r="IU7" s="97"/>
      <c r="IV7" s="97"/>
      <c r="IW7" s="98">
        <f t="shared" si="31"/>
        <v>0</v>
      </c>
      <c r="IX7" s="99"/>
      <c r="IY7" s="100">
        <f t="shared" ref="IY7:JD7" si="38">SUM(C7,K7,S7,AA7,AI7,AQ7,AY7,BG7,BO7,BW7,CE7,CM7,CU7,DC7,DK7,DS7,EA7,EI7,EQ7,EY7,FG7,FO7,FW7,GE7,GM7,GU7,HC7,HK7,HS7,IA7,II7,IQ7)</f>
        <v>0</v>
      </c>
      <c r="IZ7" s="100">
        <f t="shared" si="38"/>
        <v>1</v>
      </c>
      <c r="JA7" s="100">
        <f t="shared" si="38"/>
        <v>0</v>
      </c>
      <c r="JB7" s="100">
        <f t="shared" si="38"/>
        <v>0</v>
      </c>
      <c r="JC7" s="100">
        <f t="shared" si="38"/>
        <v>0</v>
      </c>
      <c r="JD7" s="100">
        <f t="shared" si="38"/>
        <v>0</v>
      </c>
      <c r="JE7" s="100">
        <f t="shared" si="33"/>
        <v>1</v>
      </c>
      <c r="JF7" s="104"/>
      <c r="JG7" s="97">
        <f t="shared" si="34"/>
        <v>-0.5</v>
      </c>
    </row>
    <row r="8" spans="1:267" ht="15.75" customHeight="1">
      <c r="A8" s="2" t="s">
        <v>61</v>
      </c>
      <c r="B8" s="2" t="s">
        <v>6</v>
      </c>
      <c r="C8" s="97"/>
      <c r="D8" s="97"/>
      <c r="E8" s="97"/>
      <c r="F8" s="97"/>
      <c r="G8" s="97"/>
      <c r="H8" s="97"/>
      <c r="I8" s="98">
        <f t="shared" si="0"/>
        <v>0</v>
      </c>
      <c r="J8" s="99"/>
      <c r="K8" s="97"/>
      <c r="L8" s="97"/>
      <c r="M8" s="97"/>
      <c r="N8" s="97"/>
      <c r="O8" s="97"/>
      <c r="P8" s="97"/>
      <c r="Q8" s="98">
        <f t="shared" si="1"/>
        <v>0</v>
      </c>
      <c r="R8" s="99"/>
      <c r="S8" s="97"/>
      <c r="T8" s="97"/>
      <c r="U8" s="97"/>
      <c r="V8" s="97"/>
      <c r="W8" s="97"/>
      <c r="X8" s="97"/>
      <c r="Y8" s="98">
        <f t="shared" si="2"/>
        <v>0</v>
      </c>
      <c r="Z8" s="99"/>
      <c r="AA8" s="97"/>
      <c r="AB8" s="97"/>
      <c r="AC8" s="97"/>
      <c r="AD8" s="97"/>
      <c r="AE8" s="97"/>
      <c r="AF8" s="97"/>
      <c r="AG8" s="98">
        <f t="shared" si="3"/>
        <v>0</v>
      </c>
      <c r="AH8" s="99"/>
      <c r="AI8" s="97">
        <v>4</v>
      </c>
      <c r="AJ8" s="97"/>
      <c r="AK8" s="97">
        <v>1</v>
      </c>
      <c r="AL8" s="97"/>
      <c r="AM8" s="97">
        <v>2</v>
      </c>
      <c r="AN8" s="97">
        <v>4</v>
      </c>
      <c r="AO8" s="98">
        <f t="shared" si="4"/>
        <v>11</v>
      </c>
      <c r="AP8" s="99"/>
      <c r="AQ8" s="97"/>
      <c r="AR8" s="97"/>
      <c r="AS8" s="97"/>
      <c r="AT8" s="97"/>
      <c r="AU8" s="97"/>
      <c r="AV8" s="97"/>
      <c r="AW8" s="98">
        <f t="shared" si="5"/>
        <v>0</v>
      </c>
      <c r="AX8" s="99"/>
      <c r="AY8" s="97"/>
      <c r="AZ8" s="97"/>
      <c r="BA8" s="97"/>
      <c r="BB8" s="97"/>
      <c r="BC8" s="97"/>
      <c r="BD8" s="97"/>
      <c r="BE8" s="98">
        <f t="shared" si="6"/>
        <v>0</v>
      </c>
      <c r="BF8" s="99"/>
      <c r="BG8" s="97"/>
      <c r="BH8" s="97"/>
      <c r="BI8" s="97"/>
      <c r="BJ8" s="97"/>
      <c r="BK8" s="97"/>
      <c r="BL8" s="97"/>
      <c r="BM8" s="98">
        <f t="shared" si="7"/>
        <v>0</v>
      </c>
      <c r="BN8" s="99"/>
      <c r="BO8" s="97"/>
      <c r="BP8" s="97"/>
      <c r="BQ8" s="97"/>
      <c r="BR8" s="97"/>
      <c r="BS8" s="97"/>
      <c r="BT8" s="97"/>
      <c r="BU8" s="98">
        <f t="shared" si="8"/>
        <v>0</v>
      </c>
      <c r="BV8" s="99"/>
      <c r="BW8" s="97"/>
      <c r="BX8" s="97"/>
      <c r="BY8" s="97"/>
      <c r="BZ8" s="97"/>
      <c r="CA8" s="97"/>
      <c r="CB8" s="97"/>
      <c r="CC8" s="98">
        <f t="shared" si="9"/>
        <v>0</v>
      </c>
      <c r="CD8" s="99"/>
      <c r="CE8" s="97"/>
      <c r="CF8" s="97"/>
      <c r="CG8" s="97"/>
      <c r="CH8" s="97"/>
      <c r="CI8" s="97"/>
      <c r="CJ8" s="97"/>
      <c r="CK8" s="98">
        <f t="shared" si="10"/>
        <v>0</v>
      </c>
      <c r="CL8" s="99"/>
      <c r="CM8" s="97"/>
      <c r="CN8" s="97"/>
      <c r="CO8" s="97"/>
      <c r="CP8" s="97"/>
      <c r="CQ8" s="97"/>
      <c r="CR8" s="97"/>
      <c r="CS8" s="98">
        <f t="shared" si="11"/>
        <v>0</v>
      </c>
      <c r="CT8" s="99"/>
      <c r="CU8" s="97"/>
      <c r="CV8" s="97"/>
      <c r="CW8" s="97"/>
      <c r="CX8" s="97"/>
      <c r="CY8" s="97"/>
      <c r="CZ8" s="97"/>
      <c r="DA8" s="98">
        <f t="shared" si="12"/>
        <v>0</v>
      </c>
      <c r="DB8" s="99"/>
      <c r="DC8" s="97"/>
      <c r="DD8" s="97"/>
      <c r="DE8" s="97"/>
      <c r="DF8" s="97"/>
      <c r="DG8" s="97"/>
      <c r="DH8" s="97"/>
      <c r="DI8" s="98">
        <f t="shared" si="13"/>
        <v>0</v>
      </c>
      <c r="DJ8" s="99"/>
      <c r="DK8" s="97"/>
      <c r="DL8" s="97"/>
      <c r="DM8" s="97"/>
      <c r="DN8" s="97"/>
      <c r="DO8" s="97"/>
      <c r="DP8" s="97"/>
      <c r="DQ8" s="98">
        <f t="shared" si="14"/>
        <v>0</v>
      </c>
      <c r="DR8" s="99"/>
      <c r="DS8" s="97"/>
      <c r="DT8" s="97"/>
      <c r="DU8" s="97"/>
      <c r="DV8" s="97"/>
      <c r="DW8" s="97"/>
      <c r="DX8" s="97"/>
      <c r="DY8" s="98">
        <f t="shared" si="15"/>
        <v>0</v>
      </c>
      <c r="DZ8" s="99"/>
      <c r="EA8" s="97"/>
      <c r="EB8" s="97"/>
      <c r="EC8" s="97"/>
      <c r="ED8" s="97"/>
      <c r="EE8" s="97"/>
      <c r="EF8" s="97"/>
      <c r="EG8" s="98">
        <f t="shared" si="16"/>
        <v>0</v>
      </c>
      <c r="EH8" s="99"/>
      <c r="EI8" s="97"/>
      <c r="EJ8" s="97"/>
      <c r="EK8" s="97"/>
      <c r="EL8" s="97"/>
      <c r="EM8" s="97"/>
      <c r="EN8" s="97"/>
      <c r="EO8" s="98">
        <f t="shared" si="17"/>
        <v>0</v>
      </c>
      <c r="EP8" s="99"/>
      <c r="EQ8" s="97"/>
      <c r="ER8" s="97"/>
      <c r="ES8" s="97"/>
      <c r="ET8" s="97"/>
      <c r="EU8" s="97"/>
      <c r="EV8" s="97"/>
      <c r="EW8" s="98">
        <f t="shared" si="18"/>
        <v>0</v>
      </c>
      <c r="EX8" s="99"/>
      <c r="EY8" s="97"/>
      <c r="EZ8" s="97"/>
      <c r="FA8" s="97"/>
      <c r="FB8" s="97"/>
      <c r="FC8" s="97"/>
      <c r="FD8" s="97"/>
      <c r="FE8" s="98">
        <f t="shared" si="19"/>
        <v>0</v>
      </c>
      <c r="FF8" s="99"/>
      <c r="FG8" s="97"/>
      <c r="FH8" s="97"/>
      <c r="FI8" s="97"/>
      <c r="FJ8" s="97"/>
      <c r="FK8" s="97"/>
      <c r="FL8" s="97"/>
      <c r="FM8" s="98">
        <f t="shared" si="20"/>
        <v>0</v>
      </c>
      <c r="FN8" s="99"/>
      <c r="FO8" s="97"/>
      <c r="FP8" s="97"/>
      <c r="FQ8" s="97"/>
      <c r="FR8" s="97"/>
      <c r="FS8" s="97"/>
      <c r="FT8" s="97"/>
      <c r="FU8" s="98">
        <f t="shared" si="21"/>
        <v>0</v>
      </c>
      <c r="FV8" s="99"/>
      <c r="FW8" s="97"/>
      <c r="FX8" s="97"/>
      <c r="FY8" s="97"/>
      <c r="FZ8" s="97"/>
      <c r="GA8" s="97"/>
      <c r="GB8" s="97"/>
      <c r="GC8" s="98">
        <f t="shared" si="22"/>
        <v>0</v>
      </c>
      <c r="GD8" s="99"/>
      <c r="GE8" s="97"/>
      <c r="GF8" s="97"/>
      <c r="GG8" s="97"/>
      <c r="GH8" s="97"/>
      <c r="GI8" s="97"/>
      <c r="GJ8" s="97"/>
      <c r="GK8" s="98">
        <f t="shared" si="23"/>
        <v>0</v>
      </c>
      <c r="GL8" s="99"/>
      <c r="GM8" s="97"/>
      <c r="GN8" s="97"/>
      <c r="GO8" s="97"/>
      <c r="GP8" s="97"/>
      <c r="GQ8" s="97"/>
      <c r="GR8" s="97"/>
      <c r="GS8" s="98">
        <f t="shared" si="24"/>
        <v>0</v>
      </c>
      <c r="GT8" s="99"/>
      <c r="GU8" s="97"/>
      <c r="GV8" s="97"/>
      <c r="GW8" s="97"/>
      <c r="GX8" s="97"/>
      <c r="GY8" s="97"/>
      <c r="GZ8" s="97"/>
      <c r="HA8" s="98">
        <f t="shared" si="25"/>
        <v>0</v>
      </c>
      <c r="HB8" s="99"/>
      <c r="HC8" s="97"/>
      <c r="HD8" s="97"/>
      <c r="HE8" s="97"/>
      <c r="HF8" s="97"/>
      <c r="HG8" s="97"/>
      <c r="HH8" s="97"/>
      <c r="HI8" s="98">
        <f t="shared" si="26"/>
        <v>0</v>
      </c>
      <c r="HJ8" s="99"/>
      <c r="HK8" s="97"/>
      <c r="HL8" s="97"/>
      <c r="HM8" s="97"/>
      <c r="HN8" s="97"/>
      <c r="HO8" s="97"/>
      <c r="HP8" s="97"/>
      <c r="HQ8" s="98">
        <f t="shared" si="27"/>
        <v>0</v>
      </c>
      <c r="HR8" s="99"/>
      <c r="HS8" s="97"/>
      <c r="HT8" s="97"/>
      <c r="HU8" s="97"/>
      <c r="HV8" s="97"/>
      <c r="HW8" s="97"/>
      <c r="HX8" s="97"/>
      <c r="HY8" s="98">
        <f t="shared" si="28"/>
        <v>0</v>
      </c>
      <c r="HZ8" s="99"/>
      <c r="IA8" s="97"/>
      <c r="IB8" s="97"/>
      <c r="IC8" s="97"/>
      <c r="ID8" s="97"/>
      <c r="IE8" s="97"/>
      <c r="IF8" s="97"/>
      <c r="IG8" s="98">
        <f t="shared" si="29"/>
        <v>0</v>
      </c>
      <c r="IH8" s="99"/>
      <c r="II8" s="97"/>
      <c r="IJ8" s="97"/>
      <c r="IK8" s="97"/>
      <c r="IL8" s="97"/>
      <c r="IM8" s="97"/>
      <c r="IN8" s="97"/>
      <c r="IO8" s="98">
        <f t="shared" si="30"/>
        <v>0</v>
      </c>
      <c r="IP8" s="99"/>
      <c r="IQ8" s="97"/>
      <c r="IR8" s="97"/>
      <c r="IS8" s="97"/>
      <c r="IT8" s="97"/>
      <c r="IU8" s="97"/>
      <c r="IV8" s="97"/>
      <c r="IW8" s="98">
        <f t="shared" si="31"/>
        <v>0</v>
      </c>
      <c r="IX8" s="99"/>
      <c r="IY8" s="100">
        <f t="shared" ref="IY8:JD8" si="39">SUM(C8,K8,S8,AA8,AI8,AQ8,AY8,BG8,BO8,BW8,CE8,CM8,CU8,DC8,DK8,DS8,EA8,EI8,EQ8,EY8,FG8,FO8,FW8,GE8,GM8,GU8,HC8,HK8,HS8,IA8,II8,IQ8)</f>
        <v>4</v>
      </c>
      <c r="IZ8" s="100">
        <f t="shared" si="39"/>
        <v>0</v>
      </c>
      <c r="JA8" s="100">
        <f t="shared" si="39"/>
        <v>1</v>
      </c>
      <c r="JB8" s="100">
        <f t="shared" si="39"/>
        <v>0</v>
      </c>
      <c r="JC8" s="100">
        <f t="shared" si="39"/>
        <v>2</v>
      </c>
      <c r="JD8" s="100">
        <f t="shared" si="39"/>
        <v>4</v>
      </c>
      <c r="JE8" s="101">
        <f t="shared" si="33"/>
        <v>11</v>
      </c>
      <c r="JF8" s="97"/>
      <c r="JG8" s="97">
        <f t="shared" si="34"/>
        <v>-5.5</v>
      </c>
    </row>
    <row r="9" spans="1:267" ht="15.75" customHeight="1">
      <c r="A9" s="2" t="s">
        <v>62</v>
      </c>
      <c r="B9" s="2" t="s">
        <v>7</v>
      </c>
      <c r="C9" s="97"/>
      <c r="D9" s="97"/>
      <c r="E9" s="97"/>
      <c r="F9" s="97"/>
      <c r="G9" s="97"/>
      <c r="H9" s="97"/>
      <c r="I9" s="98">
        <f t="shared" si="0"/>
        <v>0</v>
      </c>
      <c r="J9" s="99"/>
      <c r="K9" s="97"/>
      <c r="L9" s="97"/>
      <c r="M9" s="97"/>
      <c r="N9" s="97"/>
      <c r="O9" s="97"/>
      <c r="P9" s="97"/>
      <c r="Q9" s="98">
        <f t="shared" si="1"/>
        <v>0</v>
      </c>
      <c r="R9" s="99"/>
      <c r="S9" s="97"/>
      <c r="T9" s="97"/>
      <c r="U9" s="97"/>
      <c r="V9" s="97"/>
      <c r="W9" s="97"/>
      <c r="X9" s="97"/>
      <c r="Y9" s="98">
        <f t="shared" si="2"/>
        <v>0</v>
      </c>
      <c r="Z9" s="99"/>
      <c r="AA9" s="97"/>
      <c r="AB9" s="97"/>
      <c r="AC9" s="97"/>
      <c r="AD9" s="97"/>
      <c r="AE9" s="97"/>
      <c r="AF9" s="97"/>
      <c r="AG9" s="98">
        <f t="shared" si="3"/>
        <v>0</v>
      </c>
      <c r="AH9" s="99"/>
      <c r="AI9" s="97"/>
      <c r="AJ9" s="97"/>
      <c r="AK9" s="97"/>
      <c r="AL9" s="97"/>
      <c r="AM9" s="97"/>
      <c r="AN9" s="97"/>
      <c r="AO9" s="98">
        <f t="shared" si="4"/>
        <v>0</v>
      </c>
      <c r="AP9" s="99"/>
      <c r="AQ9" s="97"/>
      <c r="AR9" s="97"/>
      <c r="AS9" s="97"/>
      <c r="AT9" s="97"/>
      <c r="AU9" s="97"/>
      <c r="AV9" s="97"/>
      <c r="AW9" s="98">
        <f t="shared" si="5"/>
        <v>0</v>
      </c>
      <c r="AX9" s="99"/>
      <c r="AY9" s="97"/>
      <c r="AZ9" s="97"/>
      <c r="BA9" s="97"/>
      <c r="BB9" s="97"/>
      <c r="BC9" s="97"/>
      <c r="BD9" s="97"/>
      <c r="BE9" s="98">
        <f t="shared" si="6"/>
        <v>0</v>
      </c>
      <c r="BF9" s="99"/>
      <c r="BG9" s="97"/>
      <c r="BH9" s="97"/>
      <c r="BI9" s="97"/>
      <c r="BJ9" s="97"/>
      <c r="BK9" s="97"/>
      <c r="BL9" s="97"/>
      <c r="BM9" s="98">
        <f t="shared" si="7"/>
        <v>0</v>
      </c>
      <c r="BN9" s="99"/>
      <c r="BO9" s="97"/>
      <c r="BP9" s="97"/>
      <c r="BQ9" s="97"/>
      <c r="BR9" s="97"/>
      <c r="BS9" s="97"/>
      <c r="BT9" s="97"/>
      <c r="BU9" s="98">
        <f t="shared" si="8"/>
        <v>0</v>
      </c>
      <c r="BV9" s="99"/>
      <c r="BW9" s="97"/>
      <c r="BX9" s="97"/>
      <c r="BY9" s="97"/>
      <c r="BZ9" s="97"/>
      <c r="CA9" s="97"/>
      <c r="CB9" s="97"/>
      <c r="CC9" s="98">
        <f t="shared" si="9"/>
        <v>0</v>
      </c>
      <c r="CD9" s="99"/>
      <c r="CE9" s="97"/>
      <c r="CF9" s="97"/>
      <c r="CG9" s="97"/>
      <c r="CH9" s="97"/>
      <c r="CI9" s="97"/>
      <c r="CJ9" s="97"/>
      <c r="CK9" s="98">
        <f t="shared" si="10"/>
        <v>0</v>
      </c>
      <c r="CL9" s="99"/>
      <c r="CM9" s="97"/>
      <c r="CN9" s="97"/>
      <c r="CO9" s="97"/>
      <c r="CP9" s="97"/>
      <c r="CQ9" s="97"/>
      <c r="CR9" s="97"/>
      <c r="CS9" s="98">
        <f t="shared" si="11"/>
        <v>0</v>
      </c>
      <c r="CT9" s="99"/>
      <c r="CU9" s="97"/>
      <c r="CV9" s="97"/>
      <c r="CW9" s="97"/>
      <c r="CX9" s="97"/>
      <c r="CY9" s="97"/>
      <c r="CZ9" s="97"/>
      <c r="DA9" s="98">
        <f t="shared" si="12"/>
        <v>0</v>
      </c>
      <c r="DB9" s="99"/>
      <c r="DC9" s="97">
        <v>6</v>
      </c>
      <c r="DD9" s="97"/>
      <c r="DE9" s="97"/>
      <c r="DF9" s="97">
        <v>1</v>
      </c>
      <c r="DG9" s="97"/>
      <c r="DH9" s="97"/>
      <c r="DI9" s="98">
        <f t="shared" si="13"/>
        <v>7</v>
      </c>
      <c r="DJ9" s="99"/>
      <c r="DK9" s="97"/>
      <c r="DL9" s="97"/>
      <c r="DM9" s="97"/>
      <c r="DN9" s="97"/>
      <c r="DO9" s="97"/>
      <c r="DP9" s="97"/>
      <c r="DQ9" s="98">
        <f t="shared" si="14"/>
        <v>0</v>
      </c>
      <c r="DR9" s="99"/>
      <c r="DS9" s="97"/>
      <c r="DT9" s="97"/>
      <c r="DU9" s="97"/>
      <c r="DV9" s="97"/>
      <c r="DW9" s="97"/>
      <c r="DX9" s="97"/>
      <c r="DY9" s="98">
        <f t="shared" si="15"/>
        <v>0</v>
      </c>
      <c r="DZ9" s="99"/>
      <c r="EA9" s="97"/>
      <c r="EB9" s="97"/>
      <c r="EC9" s="97"/>
      <c r="ED9" s="97"/>
      <c r="EE9" s="97"/>
      <c r="EF9" s="97"/>
      <c r="EG9" s="98">
        <f t="shared" si="16"/>
        <v>0</v>
      </c>
      <c r="EH9" s="99"/>
      <c r="EI9" s="97"/>
      <c r="EJ9" s="97"/>
      <c r="EK9" s="97"/>
      <c r="EL9" s="97"/>
      <c r="EM9" s="97"/>
      <c r="EN9" s="97"/>
      <c r="EO9" s="98">
        <f t="shared" si="17"/>
        <v>0</v>
      </c>
      <c r="EP9" s="99"/>
      <c r="EQ9" s="97"/>
      <c r="ER9" s="97"/>
      <c r="ES9" s="97"/>
      <c r="ET9" s="97"/>
      <c r="EU9" s="97"/>
      <c r="EV9" s="97"/>
      <c r="EW9" s="98">
        <f t="shared" si="18"/>
        <v>0</v>
      </c>
      <c r="EX9" s="99"/>
      <c r="EY9" s="97"/>
      <c r="EZ9" s="97"/>
      <c r="FA9" s="97"/>
      <c r="FB9" s="97"/>
      <c r="FC9" s="97"/>
      <c r="FD9" s="97"/>
      <c r="FE9" s="98">
        <f t="shared" si="19"/>
        <v>0</v>
      </c>
      <c r="FF9" s="99"/>
      <c r="FG9" s="97"/>
      <c r="FH9" s="97"/>
      <c r="FI9" s="97"/>
      <c r="FJ9" s="97"/>
      <c r="FK9" s="97"/>
      <c r="FL9" s="97"/>
      <c r="FM9" s="98">
        <f t="shared" si="20"/>
        <v>0</v>
      </c>
      <c r="FN9" s="99"/>
      <c r="FO9" s="97"/>
      <c r="FP9" s="97"/>
      <c r="FQ9" s="97"/>
      <c r="FR9" s="97"/>
      <c r="FS9" s="97"/>
      <c r="FT9" s="97"/>
      <c r="FU9" s="98">
        <f t="shared" si="21"/>
        <v>0</v>
      </c>
      <c r="FV9" s="99"/>
      <c r="FW9" s="97"/>
      <c r="FX9" s="97"/>
      <c r="FY9" s="97"/>
      <c r="FZ9" s="97"/>
      <c r="GA9" s="97"/>
      <c r="GB9" s="97"/>
      <c r="GC9" s="98">
        <f t="shared" si="22"/>
        <v>0</v>
      </c>
      <c r="GD9" s="99"/>
      <c r="GE9" s="97"/>
      <c r="GF9" s="97"/>
      <c r="GG9" s="97"/>
      <c r="GH9" s="97"/>
      <c r="GI9" s="97"/>
      <c r="GJ9" s="97"/>
      <c r="GK9" s="98">
        <f t="shared" si="23"/>
        <v>0</v>
      </c>
      <c r="GL9" s="99"/>
      <c r="GM9" s="97"/>
      <c r="GN9" s="97"/>
      <c r="GO9" s="97"/>
      <c r="GP9" s="97"/>
      <c r="GQ9" s="97"/>
      <c r="GR9" s="97"/>
      <c r="GS9" s="98">
        <f t="shared" si="24"/>
        <v>0</v>
      </c>
      <c r="GT9" s="99"/>
      <c r="GU9" s="97"/>
      <c r="GV9" s="97"/>
      <c r="GW9" s="97"/>
      <c r="GX9" s="97"/>
      <c r="GY9" s="97"/>
      <c r="GZ9" s="97"/>
      <c r="HA9" s="98">
        <f t="shared" si="25"/>
        <v>0</v>
      </c>
      <c r="HB9" s="99"/>
      <c r="HC9" s="97"/>
      <c r="HD9" s="97"/>
      <c r="HE9" s="97"/>
      <c r="HF9" s="97"/>
      <c r="HG9" s="97"/>
      <c r="HH9" s="97"/>
      <c r="HI9" s="98">
        <f t="shared" si="26"/>
        <v>0</v>
      </c>
      <c r="HJ9" s="99"/>
      <c r="HK9" s="97"/>
      <c r="HL9" s="97"/>
      <c r="HM9" s="97"/>
      <c r="HN9" s="97"/>
      <c r="HO9" s="97"/>
      <c r="HP9" s="97"/>
      <c r="HQ9" s="98">
        <f t="shared" si="27"/>
        <v>0</v>
      </c>
      <c r="HR9" s="99"/>
      <c r="HS9" s="97"/>
      <c r="HT9" s="97"/>
      <c r="HU9" s="97"/>
      <c r="HV9" s="97"/>
      <c r="HW9" s="97"/>
      <c r="HX9" s="97"/>
      <c r="HY9" s="98">
        <f t="shared" si="28"/>
        <v>0</v>
      </c>
      <c r="HZ9" s="99"/>
      <c r="IA9" s="97"/>
      <c r="IB9" s="97"/>
      <c r="IC9" s="97"/>
      <c r="ID9" s="97"/>
      <c r="IE9" s="97"/>
      <c r="IF9" s="97"/>
      <c r="IG9" s="98">
        <f t="shared" si="29"/>
        <v>0</v>
      </c>
      <c r="IH9" s="99"/>
      <c r="II9" s="97"/>
      <c r="IJ9" s="97"/>
      <c r="IK9" s="97"/>
      <c r="IL9" s="97"/>
      <c r="IM9" s="97"/>
      <c r="IN9" s="97"/>
      <c r="IO9" s="98">
        <f t="shared" si="30"/>
        <v>0</v>
      </c>
      <c r="IP9" s="99"/>
      <c r="IQ9" s="97"/>
      <c r="IR9" s="97"/>
      <c r="IS9" s="97"/>
      <c r="IT9" s="97"/>
      <c r="IU9" s="97"/>
      <c r="IV9" s="97"/>
      <c r="IW9" s="98">
        <f t="shared" si="31"/>
        <v>0</v>
      </c>
      <c r="IX9" s="99"/>
      <c r="IY9" s="100">
        <f t="shared" ref="IY9:JD9" si="40">SUM(C9,K9,S9,AA9,AI9,AQ9,AY9,BG9,BO9,BW9,CE9,CM9,CU9,DC9,DK9,DS9,EA9,EI9,EQ9,EY9,FG9,FO9,FW9,GE9,GM9,GU9,HC9,HK9,HS9,IA9,II9,IQ9)</f>
        <v>6</v>
      </c>
      <c r="IZ9" s="100">
        <f t="shared" si="40"/>
        <v>0</v>
      </c>
      <c r="JA9" s="100">
        <f t="shared" si="40"/>
        <v>0</v>
      </c>
      <c r="JB9" s="100">
        <f t="shared" si="40"/>
        <v>1</v>
      </c>
      <c r="JC9" s="100">
        <f t="shared" si="40"/>
        <v>0</v>
      </c>
      <c r="JD9" s="100">
        <f t="shared" si="40"/>
        <v>0</v>
      </c>
      <c r="JE9" s="101">
        <f t="shared" si="33"/>
        <v>7</v>
      </c>
      <c r="JF9" s="97"/>
      <c r="JG9" s="97">
        <f t="shared" si="34"/>
        <v>-3.5</v>
      </c>
    </row>
    <row r="10" spans="1:267" ht="15.75" customHeight="1">
      <c r="A10" s="2" t="s">
        <v>63</v>
      </c>
      <c r="B10" s="2" t="s">
        <v>8</v>
      </c>
      <c r="C10" s="98"/>
      <c r="D10" s="97"/>
      <c r="E10" s="98"/>
      <c r="F10" s="98"/>
      <c r="G10" s="97"/>
      <c r="H10" s="97"/>
      <c r="I10" s="98">
        <f t="shared" si="0"/>
        <v>0</v>
      </c>
      <c r="J10" s="99"/>
      <c r="K10" s="98"/>
      <c r="L10" s="97">
        <v>5</v>
      </c>
      <c r="M10" s="98"/>
      <c r="N10" s="98"/>
      <c r="O10" s="97"/>
      <c r="P10" s="97"/>
      <c r="Q10" s="98">
        <f t="shared" si="1"/>
        <v>5</v>
      </c>
      <c r="R10" s="99"/>
      <c r="S10" s="98">
        <v>13</v>
      </c>
      <c r="T10" s="97">
        <v>1</v>
      </c>
      <c r="U10" s="98">
        <v>7</v>
      </c>
      <c r="V10" s="98">
        <v>1</v>
      </c>
      <c r="W10" s="97">
        <v>2.5</v>
      </c>
      <c r="X10" s="97"/>
      <c r="Y10" s="98">
        <f t="shared" si="2"/>
        <v>24.5</v>
      </c>
      <c r="Z10" s="99"/>
      <c r="AA10" s="98"/>
      <c r="AB10" s="97"/>
      <c r="AC10" s="98"/>
      <c r="AD10" s="98"/>
      <c r="AE10" s="97"/>
      <c r="AF10" s="97"/>
      <c r="AG10" s="98">
        <f t="shared" si="3"/>
        <v>0</v>
      </c>
      <c r="AH10" s="99"/>
      <c r="AI10" s="98"/>
      <c r="AJ10" s="97"/>
      <c r="AK10" s="98"/>
      <c r="AL10" s="98"/>
      <c r="AM10" s="97"/>
      <c r="AN10" s="97"/>
      <c r="AO10" s="98">
        <f t="shared" si="4"/>
        <v>0</v>
      </c>
      <c r="AP10" s="99"/>
      <c r="AQ10" s="98"/>
      <c r="AR10" s="97"/>
      <c r="AS10" s="98"/>
      <c r="AT10" s="98"/>
      <c r="AU10" s="97"/>
      <c r="AV10" s="97"/>
      <c r="AW10" s="98">
        <f t="shared" si="5"/>
        <v>0</v>
      </c>
      <c r="AX10" s="99"/>
      <c r="AY10" s="98"/>
      <c r="AZ10" s="97"/>
      <c r="BA10" s="98"/>
      <c r="BB10" s="98"/>
      <c r="BC10" s="97"/>
      <c r="BD10" s="97"/>
      <c r="BE10" s="98">
        <f t="shared" si="6"/>
        <v>0</v>
      </c>
      <c r="BF10" s="99"/>
      <c r="BG10" s="98"/>
      <c r="BH10" s="97"/>
      <c r="BI10" s="98"/>
      <c r="BJ10" s="98"/>
      <c r="BK10" s="97"/>
      <c r="BL10" s="97"/>
      <c r="BM10" s="98">
        <f t="shared" si="7"/>
        <v>0</v>
      </c>
      <c r="BN10" s="99"/>
      <c r="BO10" s="98"/>
      <c r="BP10" s="97"/>
      <c r="BQ10" s="98"/>
      <c r="BR10" s="98"/>
      <c r="BS10" s="97"/>
      <c r="BT10" s="97"/>
      <c r="BU10" s="98">
        <f t="shared" si="8"/>
        <v>0</v>
      </c>
      <c r="BV10" s="99"/>
      <c r="BW10" s="98"/>
      <c r="BX10" s="97"/>
      <c r="BY10" s="98"/>
      <c r="BZ10" s="98"/>
      <c r="CA10" s="97"/>
      <c r="CB10" s="97"/>
      <c r="CC10" s="98">
        <f t="shared" si="9"/>
        <v>0</v>
      </c>
      <c r="CD10" s="99"/>
      <c r="CE10" s="98"/>
      <c r="CF10" s="97"/>
      <c r="CG10" s="98"/>
      <c r="CH10" s="98"/>
      <c r="CI10" s="97"/>
      <c r="CJ10" s="97"/>
      <c r="CK10" s="98">
        <f t="shared" si="10"/>
        <v>0</v>
      </c>
      <c r="CL10" s="99"/>
      <c r="CM10" s="98"/>
      <c r="CN10" s="97"/>
      <c r="CO10" s="98"/>
      <c r="CP10" s="98"/>
      <c r="CQ10" s="97"/>
      <c r="CR10" s="97"/>
      <c r="CS10" s="98">
        <f t="shared" si="11"/>
        <v>0</v>
      </c>
      <c r="CT10" s="99"/>
      <c r="CU10" s="98">
        <v>10</v>
      </c>
      <c r="CV10" s="97">
        <v>4</v>
      </c>
      <c r="CW10" s="98"/>
      <c r="CX10" s="98"/>
      <c r="CY10" s="97"/>
      <c r="CZ10" s="97"/>
      <c r="DA10" s="98">
        <f t="shared" si="12"/>
        <v>14</v>
      </c>
      <c r="DB10" s="99"/>
      <c r="DC10" s="98"/>
      <c r="DD10" s="97"/>
      <c r="DE10" s="98"/>
      <c r="DF10" s="98"/>
      <c r="DG10" s="97"/>
      <c r="DH10" s="97"/>
      <c r="DI10" s="98">
        <f t="shared" si="13"/>
        <v>0</v>
      </c>
      <c r="DJ10" s="99"/>
      <c r="DK10" s="98"/>
      <c r="DL10" s="97"/>
      <c r="DM10" s="98"/>
      <c r="DN10" s="98"/>
      <c r="DO10" s="97"/>
      <c r="DP10" s="97"/>
      <c r="DQ10" s="98">
        <f t="shared" si="14"/>
        <v>0</v>
      </c>
      <c r="DR10" s="99"/>
      <c r="DS10" s="98"/>
      <c r="DT10" s="97"/>
      <c r="DU10" s="98"/>
      <c r="DV10" s="98"/>
      <c r="DW10" s="97"/>
      <c r="DX10" s="97"/>
      <c r="DY10" s="98">
        <f t="shared" si="15"/>
        <v>0</v>
      </c>
      <c r="DZ10" s="99"/>
      <c r="EA10" s="98"/>
      <c r="EB10" s="97"/>
      <c r="EC10" s="98"/>
      <c r="ED10" s="98"/>
      <c r="EE10" s="97"/>
      <c r="EF10" s="97"/>
      <c r="EG10" s="98">
        <f t="shared" si="16"/>
        <v>0</v>
      </c>
      <c r="EH10" s="99"/>
      <c r="EI10" s="98"/>
      <c r="EJ10" s="97"/>
      <c r="EK10" s="98"/>
      <c r="EL10" s="98"/>
      <c r="EM10" s="97"/>
      <c r="EN10" s="97"/>
      <c r="EO10" s="98">
        <f t="shared" si="17"/>
        <v>0</v>
      </c>
      <c r="EP10" s="99"/>
      <c r="EQ10" s="98"/>
      <c r="ER10" s="97"/>
      <c r="ES10" s="98"/>
      <c r="ET10" s="98"/>
      <c r="EU10" s="97">
        <v>2</v>
      </c>
      <c r="EV10" s="97"/>
      <c r="EW10" s="98">
        <f t="shared" si="18"/>
        <v>2</v>
      </c>
      <c r="EX10" s="99"/>
      <c r="EY10" s="98"/>
      <c r="EZ10" s="97"/>
      <c r="FA10" s="98"/>
      <c r="FB10" s="98"/>
      <c r="FC10" s="97"/>
      <c r="FD10" s="97"/>
      <c r="FE10" s="98">
        <f t="shared" si="19"/>
        <v>0</v>
      </c>
      <c r="FF10" s="99"/>
      <c r="FG10" s="98"/>
      <c r="FH10" s="97"/>
      <c r="FI10" s="98"/>
      <c r="FJ10" s="98"/>
      <c r="FK10" s="97"/>
      <c r="FL10" s="97"/>
      <c r="FM10" s="98">
        <f t="shared" si="20"/>
        <v>0</v>
      </c>
      <c r="FN10" s="99"/>
      <c r="FO10" s="98"/>
      <c r="FP10" s="97"/>
      <c r="FQ10" s="98"/>
      <c r="FR10" s="98"/>
      <c r="FS10" s="97"/>
      <c r="FT10" s="97"/>
      <c r="FU10" s="98">
        <f t="shared" si="21"/>
        <v>0</v>
      </c>
      <c r="FV10" s="99"/>
      <c r="FW10" s="98"/>
      <c r="FX10" s="97"/>
      <c r="FY10" s="98"/>
      <c r="FZ10" s="98"/>
      <c r="GA10" s="97"/>
      <c r="GB10" s="97"/>
      <c r="GC10" s="98">
        <f t="shared" si="22"/>
        <v>0</v>
      </c>
      <c r="GD10" s="99"/>
      <c r="GE10" s="98"/>
      <c r="GF10" s="97"/>
      <c r="GG10" s="98"/>
      <c r="GH10" s="98"/>
      <c r="GI10" s="97"/>
      <c r="GJ10" s="97"/>
      <c r="GK10" s="98">
        <f t="shared" si="23"/>
        <v>0</v>
      </c>
      <c r="GL10" s="99"/>
      <c r="GM10" s="98"/>
      <c r="GN10" s="97"/>
      <c r="GO10" s="98"/>
      <c r="GP10" s="98"/>
      <c r="GQ10" s="97"/>
      <c r="GR10" s="97"/>
      <c r="GS10" s="98">
        <f t="shared" si="24"/>
        <v>0</v>
      </c>
      <c r="GT10" s="99"/>
      <c r="GU10" s="98"/>
      <c r="GV10" s="97"/>
      <c r="GW10" s="98"/>
      <c r="GX10" s="98"/>
      <c r="GY10" s="97"/>
      <c r="GZ10" s="97"/>
      <c r="HA10" s="98">
        <f t="shared" si="25"/>
        <v>0</v>
      </c>
      <c r="HB10" s="99"/>
      <c r="HC10" s="98"/>
      <c r="HD10" s="97"/>
      <c r="HE10" s="98"/>
      <c r="HF10" s="98"/>
      <c r="HG10" s="97"/>
      <c r="HH10" s="97"/>
      <c r="HI10" s="98">
        <f t="shared" si="26"/>
        <v>0</v>
      </c>
      <c r="HJ10" s="99"/>
      <c r="HK10" s="98"/>
      <c r="HL10" s="97"/>
      <c r="HM10" s="98"/>
      <c r="HN10" s="98"/>
      <c r="HO10" s="97"/>
      <c r="HP10" s="97"/>
      <c r="HQ10" s="98">
        <f t="shared" si="27"/>
        <v>0</v>
      </c>
      <c r="HR10" s="99"/>
      <c r="HS10" s="98"/>
      <c r="HT10" s="97"/>
      <c r="HU10" s="98"/>
      <c r="HV10" s="98"/>
      <c r="HW10" s="97"/>
      <c r="HX10" s="97"/>
      <c r="HY10" s="98">
        <f t="shared" si="28"/>
        <v>0</v>
      </c>
      <c r="HZ10" s="99"/>
      <c r="IA10" s="98"/>
      <c r="IB10" s="97"/>
      <c r="IC10" s="98"/>
      <c r="ID10" s="98"/>
      <c r="IE10" s="97"/>
      <c r="IF10" s="97"/>
      <c r="IG10" s="98">
        <f t="shared" si="29"/>
        <v>0</v>
      </c>
      <c r="IH10" s="99"/>
      <c r="II10" s="98"/>
      <c r="IJ10" s="97"/>
      <c r="IK10" s="98"/>
      <c r="IL10" s="98"/>
      <c r="IM10" s="97"/>
      <c r="IN10" s="97"/>
      <c r="IO10" s="98">
        <f t="shared" si="30"/>
        <v>0</v>
      </c>
      <c r="IP10" s="99"/>
      <c r="IQ10" s="98"/>
      <c r="IR10" s="97"/>
      <c r="IS10" s="98"/>
      <c r="IT10" s="98"/>
      <c r="IU10" s="97"/>
      <c r="IV10" s="97"/>
      <c r="IW10" s="98">
        <f t="shared" si="31"/>
        <v>0</v>
      </c>
      <c r="IX10" s="99"/>
      <c r="IY10" s="100">
        <f t="shared" ref="IY10:JD10" si="41">SUM(C10,K10,S10,AA10,AI10,AQ10,AY10,BG10,BO10,BW10,CE10,CM10,CU10,DC10,DK10,DS10,EA10,EI10,EQ10,EY10,FG10,FO10,FW10,GE10,GM10,GU10,HC10,HK10,HS10,IA10,II10,IQ10)</f>
        <v>23</v>
      </c>
      <c r="IZ10" s="100">
        <f t="shared" si="41"/>
        <v>10</v>
      </c>
      <c r="JA10" s="100">
        <f t="shared" si="41"/>
        <v>7</v>
      </c>
      <c r="JB10" s="100">
        <f t="shared" si="41"/>
        <v>1</v>
      </c>
      <c r="JC10" s="100">
        <f t="shared" si="41"/>
        <v>4.5</v>
      </c>
      <c r="JD10" s="100">
        <f t="shared" si="41"/>
        <v>0</v>
      </c>
      <c r="JE10" s="101">
        <f t="shared" si="33"/>
        <v>45.5</v>
      </c>
      <c r="JF10" s="97"/>
      <c r="JG10" s="97">
        <f t="shared" si="34"/>
        <v>-22.75</v>
      </c>
    </row>
    <row r="11" spans="1:267" ht="15.75" customHeight="1">
      <c r="A11" s="2" t="s">
        <v>160</v>
      </c>
      <c r="B11" s="2" t="s">
        <v>9</v>
      </c>
      <c r="C11" s="97"/>
      <c r="D11" s="97"/>
      <c r="E11" s="97"/>
      <c r="F11" s="97"/>
      <c r="G11" s="97"/>
      <c r="H11" s="97"/>
      <c r="I11" s="98">
        <f t="shared" si="0"/>
        <v>0</v>
      </c>
      <c r="J11" s="99"/>
      <c r="K11" s="97"/>
      <c r="L11" s="97"/>
      <c r="M11" s="97"/>
      <c r="N11" s="97"/>
      <c r="O11" s="97"/>
      <c r="P11" s="97"/>
      <c r="Q11" s="98">
        <f t="shared" si="1"/>
        <v>0</v>
      </c>
      <c r="R11" s="99"/>
      <c r="S11" s="97"/>
      <c r="T11" s="97"/>
      <c r="U11" s="97"/>
      <c r="V11" s="97"/>
      <c r="W11" s="97"/>
      <c r="X11" s="97"/>
      <c r="Y11" s="98">
        <f t="shared" si="2"/>
        <v>0</v>
      </c>
      <c r="Z11" s="99"/>
      <c r="AA11" s="97"/>
      <c r="AB11" s="97"/>
      <c r="AC11" s="97"/>
      <c r="AD11" s="97"/>
      <c r="AE11" s="97"/>
      <c r="AF11" s="97"/>
      <c r="AG11" s="98">
        <f t="shared" si="3"/>
        <v>0</v>
      </c>
      <c r="AH11" s="99"/>
      <c r="AI11" s="97"/>
      <c r="AJ11" s="97"/>
      <c r="AK11" s="97"/>
      <c r="AL11" s="97"/>
      <c r="AM11" s="97"/>
      <c r="AN11" s="97"/>
      <c r="AO11" s="98">
        <f t="shared" si="4"/>
        <v>0</v>
      </c>
      <c r="AP11" s="99"/>
      <c r="AQ11" s="97"/>
      <c r="AR11" s="97"/>
      <c r="AS11" s="97"/>
      <c r="AT11" s="97"/>
      <c r="AU11" s="97"/>
      <c r="AV11" s="97"/>
      <c r="AW11" s="98">
        <f t="shared" si="5"/>
        <v>0</v>
      </c>
      <c r="AX11" s="99"/>
      <c r="AY11" s="97"/>
      <c r="AZ11" s="97"/>
      <c r="BA11" s="97"/>
      <c r="BB11" s="97"/>
      <c r="BC11" s="97"/>
      <c r="BD11" s="97"/>
      <c r="BE11" s="98">
        <f t="shared" si="6"/>
        <v>0</v>
      </c>
      <c r="BF11" s="99"/>
      <c r="BG11" s="97"/>
      <c r="BH11" s="97"/>
      <c r="BI11" s="97"/>
      <c r="BJ11" s="97"/>
      <c r="BK11" s="97"/>
      <c r="BL11" s="97"/>
      <c r="BM11" s="98">
        <f t="shared" si="7"/>
        <v>0</v>
      </c>
      <c r="BN11" s="99"/>
      <c r="BO11" s="97"/>
      <c r="BP11" s="97"/>
      <c r="BQ11" s="97"/>
      <c r="BR11" s="97"/>
      <c r="BS11" s="97"/>
      <c r="BT11" s="97"/>
      <c r="BU11" s="98">
        <f t="shared" si="8"/>
        <v>0</v>
      </c>
      <c r="BV11" s="99"/>
      <c r="BW11" s="97"/>
      <c r="BX11" s="97"/>
      <c r="BY11" s="97"/>
      <c r="BZ11" s="97"/>
      <c r="CA11" s="97"/>
      <c r="CB11" s="97"/>
      <c r="CC11" s="98">
        <f t="shared" si="9"/>
        <v>0</v>
      </c>
      <c r="CD11" s="99"/>
      <c r="CE11" s="97"/>
      <c r="CF11" s="97"/>
      <c r="CG11" s="97"/>
      <c r="CH11" s="97"/>
      <c r="CI11" s="97"/>
      <c r="CJ11" s="97"/>
      <c r="CK11" s="98">
        <f t="shared" si="10"/>
        <v>0</v>
      </c>
      <c r="CL11" s="99"/>
      <c r="CM11" s="97"/>
      <c r="CN11" s="97"/>
      <c r="CO11" s="97"/>
      <c r="CP11" s="97"/>
      <c r="CQ11" s="97"/>
      <c r="CR11" s="97"/>
      <c r="CS11" s="98">
        <f t="shared" si="11"/>
        <v>0</v>
      </c>
      <c r="CT11" s="99"/>
      <c r="CU11" s="97"/>
      <c r="CV11" s="97"/>
      <c r="CW11" s="97"/>
      <c r="CX11" s="97"/>
      <c r="CY11" s="97"/>
      <c r="CZ11" s="97"/>
      <c r="DA11" s="98">
        <f t="shared" si="12"/>
        <v>0</v>
      </c>
      <c r="DB11" s="99"/>
      <c r="DC11" s="97"/>
      <c r="DD11" s="97"/>
      <c r="DE11" s="97"/>
      <c r="DF11" s="97"/>
      <c r="DG11" s="97"/>
      <c r="DH11" s="97"/>
      <c r="DI11" s="98">
        <f t="shared" si="13"/>
        <v>0</v>
      </c>
      <c r="DJ11" s="99"/>
      <c r="DK11" s="97"/>
      <c r="DL11" s="97"/>
      <c r="DM11" s="97"/>
      <c r="DN11" s="97"/>
      <c r="DO11" s="97"/>
      <c r="DP11" s="97"/>
      <c r="DQ11" s="98">
        <f t="shared" si="14"/>
        <v>0</v>
      </c>
      <c r="DR11" s="99"/>
      <c r="DS11" s="97"/>
      <c r="DT11" s="97"/>
      <c r="DU11" s="97"/>
      <c r="DV11" s="97"/>
      <c r="DW11" s="97"/>
      <c r="DX11" s="97"/>
      <c r="DY11" s="98">
        <f t="shared" si="15"/>
        <v>0</v>
      </c>
      <c r="DZ11" s="99"/>
      <c r="EA11" s="97"/>
      <c r="EB11" s="97"/>
      <c r="EC11" s="97"/>
      <c r="ED11" s="97"/>
      <c r="EE11" s="97"/>
      <c r="EF11" s="97"/>
      <c r="EG11" s="98">
        <f t="shared" si="16"/>
        <v>0</v>
      </c>
      <c r="EH11" s="99"/>
      <c r="EI11" s="97"/>
      <c r="EJ11" s="97"/>
      <c r="EK11" s="97"/>
      <c r="EL11" s="97"/>
      <c r="EM11" s="97"/>
      <c r="EN11" s="97"/>
      <c r="EO11" s="98">
        <f t="shared" si="17"/>
        <v>0</v>
      </c>
      <c r="EP11" s="99"/>
      <c r="EQ11" s="97"/>
      <c r="ER11" s="97"/>
      <c r="ES11" s="97"/>
      <c r="ET11" s="97"/>
      <c r="EU11" s="97"/>
      <c r="EV11" s="97"/>
      <c r="EW11" s="98">
        <f t="shared" si="18"/>
        <v>0</v>
      </c>
      <c r="EX11" s="99"/>
      <c r="EY11" s="97"/>
      <c r="EZ11" s="97"/>
      <c r="FA11" s="97"/>
      <c r="FB11" s="97"/>
      <c r="FC11" s="97"/>
      <c r="FD11" s="97"/>
      <c r="FE11" s="98">
        <f t="shared" si="19"/>
        <v>0</v>
      </c>
      <c r="FF11" s="99"/>
      <c r="FG11" s="97"/>
      <c r="FH11" s="97"/>
      <c r="FI11" s="97"/>
      <c r="FJ11" s="97"/>
      <c r="FK11" s="97"/>
      <c r="FL11" s="97"/>
      <c r="FM11" s="98">
        <f t="shared" si="20"/>
        <v>0</v>
      </c>
      <c r="FN11" s="99"/>
      <c r="FO11" s="97"/>
      <c r="FP11" s="97"/>
      <c r="FQ11" s="97"/>
      <c r="FR11" s="97"/>
      <c r="FS11" s="97"/>
      <c r="FT11" s="97"/>
      <c r="FU11" s="98">
        <f t="shared" si="21"/>
        <v>0</v>
      </c>
      <c r="FV11" s="99"/>
      <c r="FW11" s="97"/>
      <c r="FX11" s="97"/>
      <c r="FY11" s="97"/>
      <c r="FZ11" s="97"/>
      <c r="GA11" s="97"/>
      <c r="GB11" s="97"/>
      <c r="GC11" s="98">
        <f t="shared" si="22"/>
        <v>0</v>
      </c>
      <c r="GD11" s="99"/>
      <c r="GE11" s="97"/>
      <c r="GF11" s="97"/>
      <c r="GG11" s="97"/>
      <c r="GH11" s="97"/>
      <c r="GI11" s="97"/>
      <c r="GJ11" s="97"/>
      <c r="GK11" s="98">
        <f t="shared" si="23"/>
        <v>0</v>
      </c>
      <c r="GL11" s="99"/>
      <c r="GM11" s="97"/>
      <c r="GN11" s="97"/>
      <c r="GO11" s="97"/>
      <c r="GP11" s="97"/>
      <c r="GQ11" s="97"/>
      <c r="GR11" s="97"/>
      <c r="GS11" s="98">
        <f t="shared" si="24"/>
        <v>0</v>
      </c>
      <c r="GT11" s="99"/>
      <c r="GU11" s="97"/>
      <c r="GV11" s="97"/>
      <c r="GW11" s="97"/>
      <c r="GX11" s="97"/>
      <c r="GY11" s="97"/>
      <c r="GZ11" s="97"/>
      <c r="HA11" s="98">
        <f t="shared" si="25"/>
        <v>0</v>
      </c>
      <c r="HB11" s="99"/>
      <c r="HC11" s="97"/>
      <c r="HD11" s="97"/>
      <c r="HE11" s="97"/>
      <c r="HF11" s="97"/>
      <c r="HG11" s="97"/>
      <c r="HH11" s="97"/>
      <c r="HI11" s="98">
        <f t="shared" si="26"/>
        <v>0</v>
      </c>
      <c r="HJ11" s="99"/>
      <c r="HK11" s="97"/>
      <c r="HL11" s="97"/>
      <c r="HM11" s="97"/>
      <c r="HN11" s="97"/>
      <c r="HO11" s="97"/>
      <c r="HP11" s="97"/>
      <c r="HQ11" s="98">
        <f t="shared" si="27"/>
        <v>0</v>
      </c>
      <c r="HR11" s="99"/>
      <c r="HS11" s="97"/>
      <c r="HT11" s="97"/>
      <c r="HU11" s="97"/>
      <c r="HV11" s="97"/>
      <c r="HW11" s="97"/>
      <c r="HX11" s="97"/>
      <c r="HY11" s="98">
        <f t="shared" si="28"/>
        <v>0</v>
      </c>
      <c r="HZ11" s="99"/>
      <c r="IA11" s="97"/>
      <c r="IB11" s="97"/>
      <c r="IC11" s="97"/>
      <c r="ID11" s="97"/>
      <c r="IE11" s="97"/>
      <c r="IF11" s="97"/>
      <c r="IG11" s="98">
        <f t="shared" si="29"/>
        <v>0</v>
      </c>
      <c r="IH11" s="99"/>
      <c r="II11" s="97"/>
      <c r="IJ11" s="97"/>
      <c r="IK11" s="97"/>
      <c r="IL11" s="97"/>
      <c r="IM11" s="97"/>
      <c r="IN11" s="97"/>
      <c r="IO11" s="98">
        <f t="shared" si="30"/>
        <v>0</v>
      </c>
      <c r="IP11" s="99"/>
      <c r="IQ11" s="97"/>
      <c r="IR11" s="97"/>
      <c r="IS11" s="97"/>
      <c r="IT11" s="97"/>
      <c r="IU11" s="97"/>
      <c r="IV11" s="97"/>
      <c r="IW11" s="98">
        <f t="shared" si="31"/>
        <v>0</v>
      </c>
      <c r="IX11" s="99"/>
      <c r="IY11" s="100">
        <f t="shared" ref="IY11:JD11" si="42">SUM(C11,K11,S11,AA11,AI11,AQ11,AY11,BG11,BO11,BW11,CE11,CM11,CU11,DC11,DK11,DS11,EA11,EI11,EQ11,EY11,FG11,FO11,FW11,GE11,GM11,GU11,HC11,HK11,HS11,IA11,II11,IQ11)</f>
        <v>0</v>
      </c>
      <c r="IZ11" s="100">
        <f t="shared" si="42"/>
        <v>0</v>
      </c>
      <c r="JA11" s="100">
        <f t="shared" si="42"/>
        <v>0</v>
      </c>
      <c r="JB11" s="100">
        <f t="shared" si="42"/>
        <v>0</v>
      </c>
      <c r="JC11" s="100">
        <f t="shared" si="42"/>
        <v>0</v>
      </c>
      <c r="JD11" s="100">
        <f t="shared" si="42"/>
        <v>0</v>
      </c>
      <c r="JE11" s="101">
        <f t="shared" si="33"/>
        <v>0</v>
      </c>
      <c r="JF11" s="97"/>
      <c r="JG11" s="97">
        <f t="shared" si="34"/>
        <v>0</v>
      </c>
    </row>
    <row r="12" spans="1:267" ht="15.75" customHeight="1">
      <c r="A12" s="2" t="s">
        <v>11</v>
      </c>
      <c r="B12" s="2" t="s">
        <v>11</v>
      </c>
      <c r="C12" s="97"/>
      <c r="D12" s="97"/>
      <c r="E12" s="97"/>
      <c r="F12" s="97"/>
      <c r="G12" s="97"/>
      <c r="H12" s="97"/>
      <c r="I12" s="98">
        <f t="shared" si="0"/>
        <v>0</v>
      </c>
      <c r="J12" s="99"/>
      <c r="K12" s="97"/>
      <c r="L12" s="97"/>
      <c r="M12" s="97"/>
      <c r="N12" s="97"/>
      <c r="O12" s="97"/>
      <c r="P12" s="97"/>
      <c r="Q12" s="98">
        <f t="shared" si="1"/>
        <v>0</v>
      </c>
      <c r="R12" s="99"/>
      <c r="S12" s="97"/>
      <c r="T12" s="97"/>
      <c r="U12" s="97"/>
      <c r="V12" s="97"/>
      <c r="W12" s="97"/>
      <c r="X12" s="97"/>
      <c r="Y12" s="98">
        <f t="shared" si="2"/>
        <v>0</v>
      </c>
      <c r="Z12" s="99"/>
      <c r="AA12" s="97"/>
      <c r="AB12" s="97"/>
      <c r="AC12" s="97"/>
      <c r="AD12" s="97"/>
      <c r="AE12" s="97"/>
      <c r="AF12" s="97"/>
      <c r="AG12" s="98">
        <f t="shared" si="3"/>
        <v>0</v>
      </c>
      <c r="AH12" s="99"/>
      <c r="AI12" s="97"/>
      <c r="AJ12" s="97"/>
      <c r="AK12" s="97"/>
      <c r="AL12" s="97"/>
      <c r="AM12" s="97"/>
      <c r="AN12" s="97"/>
      <c r="AO12" s="98">
        <f t="shared" si="4"/>
        <v>0</v>
      </c>
      <c r="AP12" s="99"/>
      <c r="AQ12" s="97"/>
      <c r="AR12" s="97"/>
      <c r="AS12" s="97"/>
      <c r="AT12" s="97"/>
      <c r="AU12" s="97"/>
      <c r="AV12" s="97"/>
      <c r="AW12" s="98">
        <f t="shared" si="5"/>
        <v>0</v>
      </c>
      <c r="AX12" s="99"/>
      <c r="AY12" s="97"/>
      <c r="AZ12" s="97"/>
      <c r="BA12" s="97"/>
      <c r="BB12" s="97"/>
      <c r="BC12" s="97"/>
      <c r="BD12" s="97"/>
      <c r="BE12" s="98">
        <f t="shared" si="6"/>
        <v>0</v>
      </c>
      <c r="BF12" s="99"/>
      <c r="BG12" s="97"/>
      <c r="BH12" s="97"/>
      <c r="BI12" s="97"/>
      <c r="BJ12" s="97"/>
      <c r="BK12" s="97"/>
      <c r="BL12" s="97"/>
      <c r="BM12" s="98">
        <f t="shared" si="7"/>
        <v>0</v>
      </c>
      <c r="BN12" s="99"/>
      <c r="BO12" s="97"/>
      <c r="BP12" s="97"/>
      <c r="BQ12" s="97"/>
      <c r="BR12" s="97"/>
      <c r="BS12" s="97"/>
      <c r="BT12" s="97"/>
      <c r="BU12" s="98">
        <f t="shared" si="8"/>
        <v>0</v>
      </c>
      <c r="BV12" s="99"/>
      <c r="BW12" s="97"/>
      <c r="BX12" s="97"/>
      <c r="BY12" s="97"/>
      <c r="BZ12" s="97"/>
      <c r="CA12" s="97"/>
      <c r="CB12" s="97"/>
      <c r="CC12" s="98">
        <f t="shared" si="9"/>
        <v>0</v>
      </c>
      <c r="CD12" s="99"/>
      <c r="CE12" s="97"/>
      <c r="CF12" s="97"/>
      <c r="CG12" s="97"/>
      <c r="CH12" s="97"/>
      <c r="CI12" s="97"/>
      <c r="CJ12" s="97"/>
      <c r="CK12" s="98">
        <f t="shared" si="10"/>
        <v>0</v>
      </c>
      <c r="CL12" s="99"/>
      <c r="CM12" s="97"/>
      <c r="CN12" s="97"/>
      <c r="CO12" s="97"/>
      <c r="CP12" s="97"/>
      <c r="CQ12" s="97"/>
      <c r="CR12" s="97"/>
      <c r="CS12" s="98">
        <f t="shared" si="11"/>
        <v>0</v>
      </c>
      <c r="CT12" s="99"/>
      <c r="CU12" s="97"/>
      <c r="CV12" s="97"/>
      <c r="CW12" s="97"/>
      <c r="CX12" s="97"/>
      <c r="CY12" s="97"/>
      <c r="CZ12" s="97"/>
      <c r="DA12" s="98">
        <f t="shared" si="12"/>
        <v>0</v>
      </c>
      <c r="DB12" s="99"/>
      <c r="DC12" s="97"/>
      <c r="DD12" s="97"/>
      <c r="DE12" s="97"/>
      <c r="DF12" s="97"/>
      <c r="DG12" s="97"/>
      <c r="DH12" s="97"/>
      <c r="DI12" s="98">
        <f t="shared" si="13"/>
        <v>0</v>
      </c>
      <c r="DJ12" s="99"/>
      <c r="DK12" s="97"/>
      <c r="DL12" s="97"/>
      <c r="DM12" s="97"/>
      <c r="DN12" s="97"/>
      <c r="DO12" s="97"/>
      <c r="DP12" s="97"/>
      <c r="DQ12" s="98">
        <f t="shared" si="14"/>
        <v>0</v>
      </c>
      <c r="DR12" s="99"/>
      <c r="DS12" s="97"/>
      <c r="DT12" s="97"/>
      <c r="DU12" s="97"/>
      <c r="DV12" s="97"/>
      <c r="DW12" s="97"/>
      <c r="DX12" s="97"/>
      <c r="DY12" s="98">
        <f t="shared" si="15"/>
        <v>0</v>
      </c>
      <c r="DZ12" s="99"/>
      <c r="EA12" s="97"/>
      <c r="EB12" s="97"/>
      <c r="EC12" s="97"/>
      <c r="ED12" s="97"/>
      <c r="EE12" s="97"/>
      <c r="EF12" s="97"/>
      <c r="EG12" s="98">
        <f t="shared" si="16"/>
        <v>0</v>
      </c>
      <c r="EH12" s="99"/>
      <c r="EI12" s="97"/>
      <c r="EJ12" s="97"/>
      <c r="EK12" s="97"/>
      <c r="EL12" s="97"/>
      <c r="EM12" s="97"/>
      <c r="EN12" s="97"/>
      <c r="EO12" s="98">
        <f t="shared" si="17"/>
        <v>0</v>
      </c>
      <c r="EP12" s="99"/>
      <c r="EQ12" s="97"/>
      <c r="ER12" s="97"/>
      <c r="ES12" s="97"/>
      <c r="ET12" s="97"/>
      <c r="EU12" s="97"/>
      <c r="EV12" s="97"/>
      <c r="EW12" s="98">
        <f t="shared" si="18"/>
        <v>0</v>
      </c>
      <c r="EX12" s="99"/>
      <c r="EY12" s="97"/>
      <c r="EZ12" s="97"/>
      <c r="FA12" s="97"/>
      <c r="FB12" s="97"/>
      <c r="FC12" s="97"/>
      <c r="FD12" s="97"/>
      <c r="FE12" s="98">
        <f t="shared" si="19"/>
        <v>0</v>
      </c>
      <c r="FF12" s="99"/>
      <c r="FG12" s="97"/>
      <c r="FH12" s="97"/>
      <c r="FI12" s="97"/>
      <c r="FJ12" s="97"/>
      <c r="FK12" s="97"/>
      <c r="FL12" s="97"/>
      <c r="FM12" s="98">
        <f t="shared" si="20"/>
        <v>0</v>
      </c>
      <c r="FN12" s="99"/>
      <c r="FO12" s="97"/>
      <c r="FP12" s="97"/>
      <c r="FQ12" s="97"/>
      <c r="FR12" s="97"/>
      <c r="FS12" s="97"/>
      <c r="FT12" s="97"/>
      <c r="FU12" s="98">
        <f t="shared" si="21"/>
        <v>0</v>
      </c>
      <c r="FV12" s="99"/>
      <c r="FW12" s="97"/>
      <c r="FX12" s="97"/>
      <c r="FY12" s="97"/>
      <c r="FZ12" s="97"/>
      <c r="GA12" s="97"/>
      <c r="GB12" s="97"/>
      <c r="GC12" s="98">
        <f t="shared" si="22"/>
        <v>0</v>
      </c>
      <c r="GD12" s="99"/>
      <c r="GE12" s="97"/>
      <c r="GF12" s="97"/>
      <c r="GG12" s="97"/>
      <c r="GH12" s="97"/>
      <c r="GI12" s="97"/>
      <c r="GJ12" s="97"/>
      <c r="GK12" s="98">
        <f t="shared" si="23"/>
        <v>0</v>
      </c>
      <c r="GL12" s="99"/>
      <c r="GM12" s="97"/>
      <c r="GN12" s="97"/>
      <c r="GO12" s="97"/>
      <c r="GP12" s="97"/>
      <c r="GQ12" s="97"/>
      <c r="GR12" s="97"/>
      <c r="GS12" s="98">
        <f t="shared" si="24"/>
        <v>0</v>
      </c>
      <c r="GT12" s="99"/>
      <c r="GU12" s="97"/>
      <c r="GV12" s="97"/>
      <c r="GW12" s="97"/>
      <c r="GX12" s="97"/>
      <c r="GY12" s="97"/>
      <c r="GZ12" s="97"/>
      <c r="HA12" s="98">
        <f t="shared" si="25"/>
        <v>0</v>
      </c>
      <c r="HB12" s="99"/>
      <c r="HC12" s="97"/>
      <c r="HD12" s="97"/>
      <c r="HE12" s="97"/>
      <c r="HF12" s="97"/>
      <c r="HG12" s="97"/>
      <c r="HH12" s="97"/>
      <c r="HI12" s="98">
        <f t="shared" si="26"/>
        <v>0</v>
      </c>
      <c r="HJ12" s="99"/>
      <c r="HK12" s="97"/>
      <c r="HL12" s="97"/>
      <c r="HM12" s="97"/>
      <c r="HN12" s="97"/>
      <c r="HO12" s="97"/>
      <c r="HP12" s="97"/>
      <c r="HQ12" s="98">
        <f t="shared" si="27"/>
        <v>0</v>
      </c>
      <c r="HR12" s="99"/>
      <c r="HS12" s="97"/>
      <c r="HT12" s="97"/>
      <c r="HU12" s="97"/>
      <c r="HV12" s="97"/>
      <c r="HW12" s="97"/>
      <c r="HX12" s="97"/>
      <c r="HY12" s="98">
        <f t="shared" si="28"/>
        <v>0</v>
      </c>
      <c r="HZ12" s="99"/>
      <c r="IA12" s="97"/>
      <c r="IB12" s="97"/>
      <c r="IC12" s="97"/>
      <c r="ID12" s="97"/>
      <c r="IE12" s="97"/>
      <c r="IF12" s="97"/>
      <c r="IG12" s="98">
        <f t="shared" si="29"/>
        <v>0</v>
      </c>
      <c r="IH12" s="99"/>
      <c r="II12" s="97"/>
      <c r="IJ12" s="97"/>
      <c r="IK12" s="97"/>
      <c r="IL12" s="97"/>
      <c r="IM12" s="97"/>
      <c r="IN12" s="97"/>
      <c r="IO12" s="98">
        <f t="shared" si="30"/>
        <v>0</v>
      </c>
      <c r="IP12" s="99"/>
      <c r="IQ12" s="97"/>
      <c r="IR12" s="97"/>
      <c r="IS12" s="97"/>
      <c r="IT12" s="97"/>
      <c r="IU12" s="97"/>
      <c r="IV12" s="97"/>
      <c r="IW12" s="98">
        <f t="shared" si="31"/>
        <v>0</v>
      </c>
      <c r="IX12" s="99"/>
      <c r="IY12" s="100">
        <f t="shared" ref="IY12:JD12" si="43">SUM(C12,K12,S12,AA12,AI12,AQ12,AY12,BG12,BO12,BW12,CE12,CM12,CU12,DC12,DK12,DS12,EA12,EI12,EQ12,EY12,FG12,FO12,FW12,GE12,GM12,GU12,HC12,HK12,HS12,IA12,II12,IQ12)</f>
        <v>0</v>
      </c>
      <c r="IZ12" s="100">
        <f t="shared" si="43"/>
        <v>0</v>
      </c>
      <c r="JA12" s="100">
        <f t="shared" si="43"/>
        <v>0</v>
      </c>
      <c r="JB12" s="100">
        <f t="shared" si="43"/>
        <v>0</v>
      </c>
      <c r="JC12" s="100">
        <f t="shared" si="43"/>
        <v>0</v>
      </c>
      <c r="JD12" s="100">
        <f t="shared" si="43"/>
        <v>0</v>
      </c>
      <c r="JE12" s="101">
        <f t="shared" si="33"/>
        <v>0</v>
      </c>
      <c r="JF12" s="97"/>
      <c r="JG12" s="97">
        <f t="shared" si="34"/>
        <v>0</v>
      </c>
    </row>
    <row r="13" spans="1:267" ht="15.75" customHeight="1">
      <c r="A13" s="2" t="s">
        <v>68</v>
      </c>
      <c r="B13" s="2" t="s">
        <v>13</v>
      </c>
      <c r="C13" s="97"/>
      <c r="D13" s="97"/>
      <c r="E13" s="97"/>
      <c r="F13" s="97"/>
      <c r="G13" s="97"/>
      <c r="H13" s="97"/>
      <c r="I13" s="98">
        <f t="shared" si="0"/>
        <v>0</v>
      </c>
      <c r="J13" s="99"/>
      <c r="K13" s="97"/>
      <c r="L13" s="97"/>
      <c r="M13" s="97"/>
      <c r="N13" s="97"/>
      <c r="O13" s="97"/>
      <c r="P13" s="97"/>
      <c r="Q13" s="98">
        <f t="shared" si="1"/>
        <v>0</v>
      </c>
      <c r="R13" s="99"/>
      <c r="S13" s="97"/>
      <c r="T13" s="97"/>
      <c r="U13" s="97"/>
      <c r="V13" s="97"/>
      <c r="W13" s="97"/>
      <c r="X13" s="97"/>
      <c r="Y13" s="98">
        <f t="shared" si="2"/>
        <v>0</v>
      </c>
      <c r="Z13" s="99"/>
      <c r="AA13" s="97"/>
      <c r="AB13" s="97"/>
      <c r="AC13" s="97"/>
      <c r="AD13" s="97"/>
      <c r="AE13" s="97"/>
      <c r="AF13" s="97"/>
      <c r="AG13" s="98">
        <f t="shared" si="3"/>
        <v>0</v>
      </c>
      <c r="AH13" s="99"/>
      <c r="AI13" s="97"/>
      <c r="AJ13" s="97"/>
      <c r="AK13" s="97"/>
      <c r="AL13" s="97"/>
      <c r="AM13" s="97"/>
      <c r="AN13" s="97"/>
      <c r="AO13" s="98">
        <f t="shared" si="4"/>
        <v>0</v>
      </c>
      <c r="AP13" s="99"/>
      <c r="AQ13" s="97"/>
      <c r="AR13" s="97"/>
      <c r="AS13" s="97"/>
      <c r="AT13" s="97"/>
      <c r="AU13" s="97"/>
      <c r="AV13" s="97"/>
      <c r="AW13" s="98">
        <f t="shared" si="5"/>
        <v>0</v>
      </c>
      <c r="AX13" s="99"/>
      <c r="AY13" s="97"/>
      <c r="AZ13" s="97"/>
      <c r="BA13" s="97"/>
      <c r="BB13" s="97"/>
      <c r="BC13" s="97"/>
      <c r="BD13" s="97"/>
      <c r="BE13" s="98">
        <f t="shared" si="6"/>
        <v>0</v>
      </c>
      <c r="BF13" s="99"/>
      <c r="BG13" s="97"/>
      <c r="BH13" s="97"/>
      <c r="BI13" s="97"/>
      <c r="BJ13" s="97"/>
      <c r="BK13" s="97"/>
      <c r="BL13" s="97"/>
      <c r="BM13" s="98">
        <f t="shared" si="7"/>
        <v>0</v>
      </c>
      <c r="BN13" s="99"/>
      <c r="BO13" s="97"/>
      <c r="BP13" s="97"/>
      <c r="BQ13" s="97"/>
      <c r="BR13" s="97"/>
      <c r="BS13" s="97"/>
      <c r="BT13" s="97"/>
      <c r="BU13" s="98">
        <f t="shared" si="8"/>
        <v>0</v>
      </c>
      <c r="BV13" s="99"/>
      <c r="BW13" s="97"/>
      <c r="BX13" s="97"/>
      <c r="BY13" s="97"/>
      <c r="BZ13" s="97"/>
      <c r="CA13" s="97"/>
      <c r="CB13" s="97"/>
      <c r="CC13" s="98">
        <f t="shared" si="9"/>
        <v>0</v>
      </c>
      <c r="CD13" s="99"/>
      <c r="CE13" s="97"/>
      <c r="CF13" s="97"/>
      <c r="CG13" s="97"/>
      <c r="CH13" s="97"/>
      <c r="CI13" s="97"/>
      <c r="CJ13" s="97"/>
      <c r="CK13" s="98">
        <f t="shared" si="10"/>
        <v>0</v>
      </c>
      <c r="CL13" s="99"/>
      <c r="CM13" s="97"/>
      <c r="CN13" s="97"/>
      <c r="CO13" s="97"/>
      <c r="CP13" s="97"/>
      <c r="CQ13" s="97"/>
      <c r="CR13" s="97"/>
      <c r="CS13" s="98">
        <f t="shared" si="11"/>
        <v>0</v>
      </c>
      <c r="CT13" s="99"/>
      <c r="CU13" s="97"/>
      <c r="CV13" s="97"/>
      <c r="CW13" s="97"/>
      <c r="CX13" s="97"/>
      <c r="CY13" s="97"/>
      <c r="CZ13" s="97"/>
      <c r="DA13" s="98">
        <f t="shared" si="12"/>
        <v>0</v>
      </c>
      <c r="DB13" s="99"/>
      <c r="DC13" s="97"/>
      <c r="DD13" s="97"/>
      <c r="DE13" s="97"/>
      <c r="DF13" s="97"/>
      <c r="DG13" s="97"/>
      <c r="DH13" s="97"/>
      <c r="DI13" s="98">
        <f t="shared" si="13"/>
        <v>0</v>
      </c>
      <c r="DJ13" s="99"/>
      <c r="DK13" s="97"/>
      <c r="DL13" s="97"/>
      <c r="DM13" s="97"/>
      <c r="DN13" s="97"/>
      <c r="DO13" s="97"/>
      <c r="DP13" s="97"/>
      <c r="DQ13" s="98">
        <f t="shared" si="14"/>
        <v>0</v>
      </c>
      <c r="DR13" s="99"/>
      <c r="DS13" s="97"/>
      <c r="DT13" s="97"/>
      <c r="DU13" s="97"/>
      <c r="DV13" s="97"/>
      <c r="DW13" s="97"/>
      <c r="DX13" s="97"/>
      <c r="DY13" s="98">
        <f t="shared" si="15"/>
        <v>0</v>
      </c>
      <c r="DZ13" s="99"/>
      <c r="EA13" s="97"/>
      <c r="EB13" s="97"/>
      <c r="EC13" s="97"/>
      <c r="ED13" s="97"/>
      <c r="EE13" s="97"/>
      <c r="EF13" s="97"/>
      <c r="EG13" s="98">
        <f t="shared" si="16"/>
        <v>0</v>
      </c>
      <c r="EH13" s="99"/>
      <c r="EI13" s="97"/>
      <c r="EJ13" s="97"/>
      <c r="EK13" s="97"/>
      <c r="EL13" s="97"/>
      <c r="EM13" s="97"/>
      <c r="EN13" s="97"/>
      <c r="EO13" s="98">
        <f t="shared" si="17"/>
        <v>0</v>
      </c>
      <c r="EP13" s="99"/>
      <c r="EQ13" s="97"/>
      <c r="ER13" s="97"/>
      <c r="ES13" s="97"/>
      <c r="ET13" s="97"/>
      <c r="EU13" s="97"/>
      <c r="EV13" s="97"/>
      <c r="EW13" s="98">
        <f t="shared" si="18"/>
        <v>0</v>
      </c>
      <c r="EX13" s="99"/>
      <c r="EY13" s="97"/>
      <c r="EZ13" s="97"/>
      <c r="FA13" s="97"/>
      <c r="FB13" s="97"/>
      <c r="FC13" s="97"/>
      <c r="FD13" s="97"/>
      <c r="FE13" s="98">
        <f t="shared" si="19"/>
        <v>0</v>
      </c>
      <c r="FF13" s="99"/>
      <c r="FG13" s="97"/>
      <c r="FH13" s="97"/>
      <c r="FI13" s="97"/>
      <c r="FJ13" s="97"/>
      <c r="FK13" s="97"/>
      <c r="FL13" s="97"/>
      <c r="FM13" s="98">
        <f t="shared" si="20"/>
        <v>0</v>
      </c>
      <c r="FN13" s="99"/>
      <c r="FO13" s="97"/>
      <c r="FP13" s="97"/>
      <c r="FQ13" s="97"/>
      <c r="FR13" s="97"/>
      <c r="FS13" s="97"/>
      <c r="FT13" s="97"/>
      <c r="FU13" s="98">
        <f t="shared" si="21"/>
        <v>0</v>
      </c>
      <c r="FV13" s="99"/>
      <c r="FW13" s="97"/>
      <c r="FX13" s="97"/>
      <c r="FY13" s="97"/>
      <c r="FZ13" s="97"/>
      <c r="GA13" s="97"/>
      <c r="GB13" s="97"/>
      <c r="GC13" s="98">
        <f t="shared" si="22"/>
        <v>0</v>
      </c>
      <c r="GD13" s="99"/>
      <c r="GE13" s="97"/>
      <c r="GF13" s="97"/>
      <c r="GG13" s="97"/>
      <c r="GH13" s="97"/>
      <c r="GI13" s="97"/>
      <c r="GJ13" s="97"/>
      <c r="GK13" s="98">
        <f t="shared" si="23"/>
        <v>0</v>
      </c>
      <c r="GL13" s="99"/>
      <c r="GM13" s="97">
        <v>3</v>
      </c>
      <c r="GN13" s="97"/>
      <c r="GO13" s="97">
        <v>0.5</v>
      </c>
      <c r="GP13" s="97">
        <v>3</v>
      </c>
      <c r="GQ13" s="97">
        <v>1</v>
      </c>
      <c r="GR13" s="97">
        <v>0.5</v>
      </c>
      <c r="GS13" s="98">
        <f t="shared" si="24"/>
        <v>8</v>
      </c>
      <c r="GT13" s="99"/>
      <c r="GU13" s="97"/>
      <c r="GV13" s="97"/>
      <c r="GW13" s="97"/>
      <c r="GX13" s="97"/>
      <c r="GY13" s="97"/>
      <c r="GZ13" s="97"/>
      <c r="HA13" s="98">
        <f t="shared" si="25"/>
        <v>0</v>
      </c>
      <c r="HB13" s="99"/>
      <c r="HC13" s="97"/>
      <c r="HD13" s="97"/>
      <c r="HE13" s="97"/>
      <c r="HF13" s="97"/>
      <c r="HG13" s="97"/>
      <c r="HH13" s="97"/>
      <c r="HI13" s="98">
        <f t="shared" si="26"/>
        <v>0</v>
      </c>
      <c r="HJ13" s="99"/>
      <c r="HK13" s="97"/>
      <c r="HL13" s="97"/>
      <c r="HM13" s="97"/>
      <c r="HN13" s="97"/>
      <c r="HO13" s="97"/>
      <c r="HP13" s="97"/>
      <c r="HQ13" s="98">
        <f t="shared" si="27"/>
        <v>0</v>
      </c>
      <c r="HR13" s="99"/>
      <c r="HS13" s="97"/>
      <c r="HT13" s="97"/>
      <c r="HU13" s="97"/>
      <c r="HV13" s="97"/>
      <c r="HW13" s="97"/>
      <c r="HX13" s="97"/>
      <c r="HY13" s="98">
        <f t="shared" si="28"/>
        <v>0</v>
      </c>
      <c r="HZ13" s="99"/>
      <c r="IA13" s="97"/>
      <c r="IB13" s="97"/>
      <c r="IC13" s="97"/>
      <c r="ID13" s="97"/>
      <c r="IE13" s="97"/>
      <c r="IF13" s="97"/>
      <c r="IG13" s="98">
        <f t="shared" si="29"/>
        <v>0</v>
      </c>
      <c r="IH13" s="99"/>
      <c r="II13" s="97"/>
      <c r="IJ13" s="97"/>
      <c r="IK13" s="97"/>
      <c r="IL13" s="97"/>
      <c r="IM13" s="97"/>
      <c r="IN13" s="97"/>
      <c r="IO13" s="98">
        <f t="shared" si="30"/>
        <v>0</v>
      </c>
      <c r="IP13" s="99"/>
      <c r="IQ13" s="97"/>
      <c r="IR13" s="97"/>
      <c r="IS13" s="97"/>
      <c r="IT13" s="97"/>
      <c r="IU13" s="97"/>
      <c r="IV13" s="97"/>
      <c r="IW13" s="98">
        <f t="shared" si="31"/>
        <v>0</v>
      </c>
      <c r="IX13" s="99"/>
      <c r="IY13" s="100">
        <f t="shared" ref="IY13:JD13" si="44">SUM(C13,K13,S13,AA13,AI13,AQ13,AY13,BG13,BO13,BW13,CE13,CM13,CU13,DC13,DK13,DS13,EA13,EI13,EQ13,EY13,FG13,FO13,FW13,GE13,GM13,GU13,HC13,HK13,HS13,IA13,II13,IQ13)</f>
        <v>3</v>
      </c>
      <c r="IZ13" s="100">
        <f t="shared" si="44"/>
        <v>0</v>
      </c>
      <c r="JA13" s="100">
        <f t="shared" si="44"/>
        <v>0.5</v>
      </c>
      <c r="JB13" s="100">
        <f t="shared" si="44"/>
        <v>3</v>
      </c>
      <c r="JC13" s="100">
        <f t="shared" si="44"/>
        <v>1</v>
      </c>
      <c r="JD13" s="100">
        <f t="shared" si="44"/>
        <v>0.5</v>
      </c>
      <c r="JE13" s="101">
        <f t="shared" si="33"/>
        <v>8</v>
      </c>
      <c r="JF13" s="97"/>
      <c r="JG13" s="97">
        <f t="shared" si="34"/>
        <v>-4</v>
      </c>
    </row>
    <row r="14" spans="1:267" ht="15.75" customHeight="1">
      <c r="A14" s="2" t="s">
        <v>69</v>
      </c>
      <c r="B14" s="2" t="s">
        <v>14</v>
      </c>
      <c r="C14" s="97"/>
      <c r="D14" s="97"/>
      <c r="E14" s="97"/>
      <c r="F14" s="97"/>
      <c r="G14" s="97"/>
      <c r="H14" s="97"/>
      <c r="I14" s="98">
        <f t="shared" si="0"/>
        <v>0</v>
      </c>
      <c r="J14" s="99"/>
      <c r="K14" s="97"/>
      <c r="L14" s="97"/>
      <c r="M14" s="97"/>
      <c r="N14" s="97"/>
      <c r="O14" s="97"/>
      <c r="P14" s="97"/>
      <c r="Q14" s="98">
        <f t="shared" si="1"/>
        <v>0</v>
      </c>
      <c r="R14" s="99"/>
      <c r="S14" s="97"/>
      <c r="T14" s="97"/>
      <c r="U14" s="97"/>
      <c r="V14" s="97"/>
      <c r="W14" s="97"/>
      <c r="X14" s="97"/>
      <c r="Y14" s="98">
        <f t="shared" si="2"/>
        <v>0</v>
      </c>
      <c r="Z14" s="99"/>
      <c r="AA14" s="97"/>
      <c r="AB14" s="97"/>
      <c r="AC14" s="97"/>
      <c r="AD14" s="97"/>
      <c r="AE14" s="97"/>
      <c r="AF14" s="97"/>
      <c r="AG14" s="98">
        <f t="shared" si="3"/>
        <v>0</v>
      </c>
      <c r="AH14" s="99"/>
      <c r="AI14" s="97"/>
      <c r="AJ14" s="97"/>
      <c r="AK14" s="97"/>
      <c r="AL14" s="97"/>
      <c r="AM14" s="97"/>
      <c r="AN14" s="97"/>
      <c r="AO14" s="98">
        <f t="shared" si="4"/>
        <v>0</v>
      </c>
      <c r="AP14" s="99"/>
      <c r="AQ14" s="97"/>
      <c r="AR14" s="97"/>
      <c r="AS14" s="97"/>
      <c r="AT14" s="97"/>
      <c r="AU14" s="97"/>
      <c r="AV14" s="97"/>
      <c r="AW14" s="98">
        <f t="shared" si="5"/>
        <v>0</v>
      </c>
      <c r="AX14" s="99"/>
      <c r="AY14" s="97"/>
      <c r="AZ14" s="97"/>
      <c r="BA14" s="97"/>
      <c r="BB14" s="97"/>
      <c r="BC14" s="97"/>
      <c r="BD14" s="97"/>
      <c r="BE14" s="98">
        <f t="shared" si="6"/>
        <v>0</v>
      </c>
      <c r="BF14" s="99"/>
      <c r="BG14" s="97"/>
      <c r="BH14" s="97"/>
      <c r="BI14" s="97"/>
      <c r="BJ14" s="97"/>
      <c r="BK14" s="97"/>
      <c r="BL14" s="97"/>
      <c r="BM14" s="98">
        <f t="shared" si="7"/>
        <v>0</v>
      </c>
      <c r="BN14" s="99"/>
      <c r="BO14" s="97"/>
      <c r="BP14" s="97"/>
      <c r="BQ14" s="97"/>
      <c r="BR14" s="97"/>
      <c r="BS14" s="97"/>
      <c r="BT14" s="97"/>
      <c r="BU14" s="98">
        <f t="shared" si="8"/>
        <v>0</v>
      </c>
      <c r="BV14" s="99"/>
      <c r="BW14" s="97"/>
      <c r="BX14" s="97"/>
      <c r="BY14" s="97"/>
      <c r="BZ14" s="97"/>
      <c r="CA14" s="97"/>
      <c r="CB14" s="97"/>
      <c r="CC14" s="98">
        <f t="shared" si="9"/>
        <v>0</v>
      </c>
      <c r="CD14" s="99"/>
      <c r="CE14" s="97"/>
      <c r="CF14" s="97"/>
      <c r="CG14" s="97"/>
      <c r="CH14" s="97"/>
      <c r="CI14" s="97"/>
      <c r="CJ14" s="97"/>
      <c r="CK14" s="98">
        <f t="shared" si="10"/>
        <v>0</v>
      </c>
      <c r="CL14" s="99"/>
      <c r="CM14" s="97"/>
      <c r="CN14" s="97"/>
      <c r="CO14" s="97"/>
      <c r="CP14" s="97"/>
      <c r="CQ14" s="97"/>
      <c r="CR14" s="97"/>
      <c r="CS14" s="98">
        <f t="shared" si="11"/>
        <v>0</v>
      </c>
      <c r="CT14" s="99"/>
      <c r="CU14" s="97"/>
      <c r="CV14" s="97"/>
      <c r="CW14" s="97"/>
      <c r="CX14" s="97"/>
      <c r="CY14" s="97"/>
      <c r="CZ14" s="97"/>
      <c r="DA14" s="98">
        <f t="shared" si="12"/>
        <v>0</v>
      </c>
      <c r="DB14" s="99"/>
      <c r="DC14" s="97"/>
      <c r="DD14" s="97"/>
      <c r="DE14" s="97"/>
      <c r="DF14" s="97"/>
      <c r="DG14" s="97"/>
      <c r="DH14" s="97"/>
      <c r="DI14" s="98">
        <f t="shared" si="13"/>
        <v>0</v>
      </c>
      <c r="DJ14" s="99"/>
      <c r="DK14" s="97"/>
      <c r="DL14" s="97"/>
      <c r="DM14" s="97"/>
      <c r="DN14" s="97"/>
      <c r="DO14" s="97"/>
      <c r="DP14" s="97"/>
      <c r="DQ14" s="98">
        <f t="shared" si="14"/>
        <v>0</v>
      </c>
      <c r="DR14" s="99"/>
      <c r="DS14" s="97"/>
      <c r="DT14" s="97"/>
      <c r="DU14" s="97"/>
      <c r="DV14" s="97"/>
      <c r="DW14" s="97"/>
      <c r="DX14" s="97"/>
      <c r="DY14" s="98">
        <f t="shared" si="15"/>
        <v>0</v>
      </c>
      <c r="DZ14" s="99"/>
      <c r="EA14" s="97"/>
      <c r="EB14" s="97"/>
      <c r="EC14" s="97"/>
      <c r="ED14" s="97"/>
      <c r="EE14" s="97"/>
      <c r="EF14" s="97"/>
      <c r="EG14" s="98">
        <f t="shared" si="16"/>
        <v>0</v>
      </c>
      <c r="EH14" s="99"/>
      <c r="EI14" s="97"/>
      <c r="EJ14" s="97"/>
      <c r="EK14" s="97"/>
      <c r="EL14" s="97"/>
      <c r="EM14" s="97"/>
      <c r="EN14" s="97"/>
      <c r="EO14" s="98">
        <f t="shared" si="17"/>
        <v>0</v>
      </c>
      <c r="EP14" s="99"/>
      <c r="EQ14" s="97"/>
      <c r="ER14" s="97"/>
      <c r="ES14" s="97"/>
      <c r="ET14" s="97"/>
      <c r="EU14" s="97"/>
      <c r="EV14" s="97"/>
      <c r="EW14" s="98">
        <f t="shared" si="18"/>
        <v>0</v>
      </c>
      <c r="EX14" s="99"/>
      <c r="EY14" s="97"/>
      <c r="EZ14" s="97"/>
      <c r="FA14" s="97"/>
      <c r="FB14" s="97"/>
      <c r="FC14" s="97"/>
      <c r="FD14" s="97"/>
      <c r="FE14" s="98">
        <f t="shared" si="19"/>
        <v>0</v>
      </c>
      <c r="FF14" s="99"/>
      <c r="FG14" s="97"/>
      <c r="FH14" s="97"/>
      <c r="FI14" s="97"/>
      <c r="FJ14" s="97"/>
      <c r="FK14" s="97"/>
      <c r="FL14" s="97"/>
      <c r="FM14" s="98">
        <f t="shared" si="20"/>
        <v>0</v>
      </c>
      <c r="FN14" s="99"/>
      <c r="FO14" s="97"/>
      <c r="FP14" s="97"/>
      <c r="FQ14" s="97"/>
      <c r="FR14" s="97"/>
      <c r="FS14" s="97"/>
      <c r="FT14" s="97"/>
      <c r="FU14" s="98">
        <f t="shared" si="21"/>
        <v>0</v>
      </c>
      <c r="FV14" s="99"/>
      <c r="FW14" s="97"/>
      <c r="FX14" s="97"/>
      <c r="FY14" s="97"/>
      <c r="FZ14" s="97"/>
      <c r="GA14" s="97"/>
      <c r="GB14" s="97"/>
      <c r="GC14" s="98">
        <f t="shared" si="22"/>
        <v>0</v>
      </c>
      <c r="GD14" s="99"/>
      <c r="GE14" s="97"/>
      <c r="GF14" s="97"/>
      <c r="GG14" s="97"/>
      <c r="GH14" s="97"/>
      <c r="GI14" s="97"/>
      <c r="GJ14" s="97"/>
      <c r="GK14" s="98">
        <f t="shared" si="23"/>
        <v>0</v>
      </c>
      <c r="GL14" s="99"/>
      <c r="GM14" s="97"/>
      <c r="GN14" s="97"/>
      <c r="GO14" s="97"/>
      <c r="GP14" s="97"/>
      <c r="GQ14" s="97"/>
      <c r="GR14" s="97"/>
      <c r="GS14" s="98">
        <f t="shared" si="24"/>
        <v>0</v>
      </c>
      <c r="GT14" s="99"/>
      <c r="GU14" s="97"/>
      <c r="GV14" s="97"/>
      <c r="GW14" s="97"/>
      <c r="GX14" s="97"/>
      <c r="GY14" s="97"/>
      <c r="GZ14" s="97"/>
      <c r="HA14" s="98">
        <f t="shared" si="25"/>
        <v>0</v>
      </c>
      <c r="HB14" s="99"/>
      <c r="HC14" s="97"/>
      <c r="HD14" s="97"/>
      <c r="HE14" s="97"/>
      <c r="HF14" s="97"/>
      <c r="HG14" s="97"/>
      <c r="HH14" s="97"/>
      <c r="HI14" s="98">
        <f t="shared" si="26"/>
        <v>0</v>
      </c>
      <c r="HJ14" s="99"/>
      <c r="HK14" s="97"/>
      <c r="HL14" s="97"/>
      <c r="HM14" s="97"/>
      <c r="HN14" s="97"/>
      <c r="HO14" s="97"/>
      <c r="HP14" s="97"/>
      <c r="HQ14" s="98">
        <f t="shared" si="27"/>
        <v>0</v>
      </c>
      <c r="HR14" s="99"/>
      <c r="HS14" s="97"/>
      <c r="HT14" s="97"/>
      <c r="HU14" s="97"/>
      <c r="HV14" s="97"/>
      <c r="HW14" s="97"/>
      <c r="HX14" s="97"/>
      <c r="HY14" s="98">
        <f t="shared" si="28"/>
        <v>0</v>
      </c>
      <c r="HZ14" s="99"/>
      <c r="IA14" s="97"/>
      <c r="IB14" s="97"/>
      <c r="IC14" s="97"/>
      <c r="ID14" s="97"/>
      <c r="IE14" s="97"/>
      <c r="IF14" s="97"/>
      <c r="IG14" s="98">
        <f t="shared" si="29"/>
        <v>0</v>
      </c>
      <c r="IH14" s="99"/>
      <c r="II14" s="97"/>
      <c r="IJ14" s="97"/>
      <c r="IK14" s="97"/>
      <c r="IL14" s="97"/>
      <c r="IM14" s="97"/>
      <c r="IN14" s="97"/>
      <c r="IO14" s="98">
        <f t="shared" si="30"/>
        <v>0</v>
      </c>
      <c r="IP14" s="99"/>
      <c r="IQ14" s="97"/>
      <c r="IR14" s="97"/>
      <c r="IS14" s="97"/>
      <c r="IT14" s="97"/>
      <c r="IU14" s="97"/>
      <c r="IV14" s="97"/>
      <c r="IW14" s="98">
        <f t="shared" si="31"/>
        <v>0</v>
      </c>
      <c r="IX14" s="99"/>
      <c r="IY14" s="100">
        <f t="shared" ref="IY14:JD14" si="45">SUM(C14,K14,S14,AA14,AI14,AQ14,AY14,BG14,BO14,BW14,CE14,CM14,CU14,DC14,DK14,DS14,EA14,EI14,EQ14,EY14,FG14,FO14,FW14,GE14,GM14,GU14,HC14,HK14,HS14,IA14,II14,IQ14)</f>
        <v>0</v>
      </c>
      <c r="IZ14" s="100">
        <f t="shared" si="45"/>
        <v>0</v>
      </c>
      <c r="JA14" s="100">
        <f t="shared" si="45"/>
        <v>0</v>
      </c>
      <c r="JB14" s="100">
        <f t="shared" si="45"/>
        <v>0</v>
      </c>
      <c r="JC14" s="100">
        <f t="shared" si="45"/>
        <v>0</v>
      </c>
      <c r="JD14" s="100">
        <f t="shared" si="45"/>
        <v>0</v>
      </c>
      <c r="JE14" s="101">
        <f t="shared" si="33"/>
        <v>0</v>
      </c>
      <c r="JF14" s="97"/>
      <c r="JG14" s="97">
        <f t="shared" si="34"/>
        <v>0</v>
      </c>
    </row>
    <row r="15" spans="1:267" ht="15.75" customHeight="1">
      <c r="A15" s="2" t="s">
        <v>70</v>
      </c>
      <c r="B15" s="2" t="s">
        <v>15</v>
      </c>
      <c r="C15" s="97"/>
      <c r="D15" s="97"/>
      <c r="E15" s="97"/>
      <c r="F15" s="97"/>
      <c r="G15" s="97"/>
      <c r="H15" s="97"/>
      <c r="I15" s="98">
        <f t="shared" si="0"/>
        <v>0</v>
      </c>
      <c r="J15" s="99"/>
      <c r="K15" s="97"/>
      <c r="L15" s="97"/>
      <c r="M15" s="97"/>
      <c r="N15" s="97"/>
      <c r="O15" s="97"/>
      <c r="P15" s="97"/>
      <c r="Q15" s="98">
        <f t="shared" si="1"/>
        <v>0</v>
      </c>
      <c r="R15" s="99"/>
      <c r="S15" s="97"/>
      <c r="T15" s="97"/>
      <c r="U15" s="97"/>
      <c r="V15" s="97"/>
      <c r="W15" s="97"/>
      <c r="X15" s="97"/>
      <c r="Y15" s="98">
        <f t="shared" si="2"/>
        <v>0</v>
      </c>
      <c r="Z15" s="99"/>
      <c r="AA15" s="97"/>
      <c r="AB15" s="97"/>
      <c r="AC15" s="97"/>
      <c r="AD15" s="97"/>
      <c r="AE15" s="97"/>
      <c r="AF15" s="97"/>
      <c r="AG15" s="98">
        <f t="shared" si="3"/>
        <v>0</v>
      </c>
      <c r="AH15" s="99"/>
      <c r="AI15" s="97"/>
      <c r="AJ15" s="97"/>
      <c r="AK15" s="97"/>
      <c r="AL15" s="97"/>
      <c r="AM15" s="97"/>
      <c r="AN15" s="97"/>
      <c r="AO15" s="98">
        <f t="shared" si="4"/>
        <v>0</v>
      </c>
      <c r="AP15" s="99"/>
      <c r="AQ15" s="97"/>
      <c r="AR15" s="97"/>
      <c r="AS15" s="97"/>
      <c r="AT15" s="97"/>
      <c r="AU15" s="97"/>
      <c r="AV15" s="97"/>
      <c r="AW15" s="98">
        <f t="shared" si="5"/>
        <v>0</v>
      </c>
      <c r="AX15" s="99"/>
      <c r="AY15" s="97"/>
      <c r="AZ15" s="97"/>
      <c r="BA15" s="97"/>
      <c r="BB15" s="97"/>
      <c r="BC15" s="97"/>
      <c r="BD15" s="97"/>
      <c r="BE15" s="98">
        <f t="shared" si="6"/>
        <v>0</v>
      </c>
      <c r="BF15" s="99"/>
      <c r="BG15" s="97"/>
      <c r="BH15" s="97"/>
      <c r="BI15" s="97"/>
      <c r="BJ15" s="97"/>
      <c r="BK15" s="97"/>
      <c r="BL15" s="97"/>
      <c r="BM15" s="98">
        <f t="shared" si="7"/>
        <v>0</v>
      </c>
      <c r="BN15" s="99"/>
      <c r="BO15" s="97"/>
      <c r="BP15" s="97"/>
      <c r="BQ15" s="97"/>
      <c r="BR15" s="97"/>
      <c r="BS15" s="97"/>
      <c r="BT15" s="97"/>
      <c r="BU15" s="98">
        <f t="shared" si="8"/>
        <v>0</v>
      </c>
      <c r="BV15" s="99"/>
      <c r="BW15" s="97"/>
      <c r="BX15" s="97"/>
      <c r="BY15" s="97"/>
      <c r="BZ15" s="97"/>
      <c r="CA15" s="97"/>
      <c r="CB15" s="97"/>
      <c r="CC15" s="98">
        <f t="shared" si="9"/>
        <v>0</v>
      </c>
      <c r="CD15" s="99"/>
      <c r="CE15" s="97"/>
      <c r="CF15" s="97"/>
      <c r="CG15" s="97"/>
      <c r="CH15" s="97"/>
      <c r="CI15" s="97"/>
      <c r="CJ15" s="97"/>
      <c r="CK15" s="98">
        <f t="shared" si="10"/>
        <v>0</v>
      </c>
      <c r="CL15" s="99"/>
      <c r="CM15" s="97"/>
      <c r="CN15" s="97"/>
      <c r="CO15" s="97"/>
      <c r="CP15" s="97"/>
      <c r="CQ15" s="97"/>
      <c r="CR15" s="97"/>
      <c r="CS15" s="98">
        <f t="shared" si="11"/>
        <v>0</v>
      </c>
      <c r="CT15" s="99"/>
      <c r="CU15" s="97"/>
      <c r="CV15" s="97"/>
      <c r="CW15" s="97"/>
      <c r="CX15" s="97"/>
      <c r="CY15" s="97"/>
      <c r="CZ15" s="97"/>
      <c r="DA15" s="98">
        <f t="shared" si="12"/>
        <v>0</v>
      </c>
      <c r="DB15" s="99"/>
      <c r="DC15" s="97"/>
      <c r="DD15" s="97"/>
      <c r="DE15" s="97"/>
      <c r="DF15" s="97"/>
      <c r="DG15" s="97"/>
      <c r="DH15" s="97"/>
      <c r="DI15" s="98">
        <f t="shared" si="13"/>
        <v>0</v>
      </c>
      <c r="DJ15" s="99"/>
      <c r="DK15" s="97"/>
      <c r="DL15" s="97"/>
      <c r="DM15" s="97"/>
      <c r="DN15" s="97"/>
      <c r="DO15" s="97"/>
      <c r="DP15" s="97"/>
      <c r="DQ15" s="98">
        <f t="shared" si="14"/>
        <v>0</v>
      </c>
      <c r="DR15" s="99"/>
      <c r="DS15" s="97"/>
      <c r="DT15" s="97"/>
      <c r="DU15" s="97"/>
      <c r="DV15" s="97"/>
      <c r="DW15" s="97"/>
      <c r="DX15" s="97"/>
      <c r="DY15" s="98">
        <f t="shared" si="15"/>
        <v>0</v>
      </c>
      <c r="DZ15" s="99"/>
      <c r="EA15" s="97"/>
      <c r="EB15" s="97"/>
      <c r="EC15" s="97"/>
      <c r="ED15" s="97"/>
      <c r="EE15" s="97"/>
      <c r="EF15" s="97"/>
      <c r="EG15" s="98">
        <f t="shared" si="16"/>
        <v>0</v>
      </c>
      <c r="EH15" s="99"/>
      <c r="EI15" s="97"/>
      <c r="EJ15" s="97"/>
      <c r="EK15" s="97"/>
      <c r="EL15" s="97"/>
      <c r="EM15" s="97"/>
      <c r="EN15" s="97"/>
      <c r="EO15" s="98">
        <f t="shared" si="17"/>
        <v>0</v>
      </c>
      <c r="EP15" s="99"/>
      <c r="EQ15" s="97"/>
      <c r="ER15" s="97"/>
      <c r="ES15" s="97"/>
      <c r="ET15" s="97"/>
      <c r="EU15" s="97"/>
      <c r="EV15" s="97"/>
      <c r="EW15" s="98">
        <f t="shared" si="18"/>
        <v>0</v>
      </c>
      <c r="EX15" s="99"/>
      <c r="EY15" s="97"/>
      <c r="EZ15" s="97"/>
      <c r="FA15" s="97"/>
      <c r="FB15" s="97"/>
      <c r="FC15" s="97"/>
      <c r="FD15" s="97"/>
      <c r="FE15" s="98">
        <f t="shared" si="19"/>
        <v>0</v>
      </c>
      <c r="FF15" s="99"/>
      <c r="FG15" s="97"/>
      <c r="FH15" s="97"/>
      <c r="FI15" s="97"/>
      <c r="FJ15" s="97"/>
      <c r="FK15" s="97"/>
      <c r="FL15" s="97"/>
      <c r="FM15" s="98">
        <f t="shared" si="20"/>
        <v>0</v>
      </c>
      <c r="FN15" s="99"/>
      <c r="FO15" s="97"/>
      <c r="FP15" s="97"/>
      <c r="FQ15" s="97"/>
      <c r="FR15" s="97"/>
      <c r="FS15" s="97"/>
      <c r="FT15" s="97"/>
      <c r="FU15" s="98">
        <f t="shared" si="21"/>
        <v>0</v>
      </c>
      <c r="FV15" s="99"/>
      <c r="FW15" s="97"/>
      <c r="FX15" s="97"/>
      <c r="FY15" s="97"/>
      <c r="FZ15" s="97"/>
      <c r="GA15" s="97"/>
      <c r="GB15" s="97"/>
      <c r="GC15" s="98">
        <f t="shared" si="22"/>
        <v>0</v>
      </c>
      <c r="GD15" s="99"/>
      <c r="GE15" s="97"/>
      <c r="GF15" s="97"/>
      <c r="GG15" s="97"/>
      <c r="GH15" s="97"/>
      <c r="GI15" s="97"/>
      <c r="GJ15" s="97"/>
      <c r="GK15" s="98">
        <f t="shared" si="23"/>
        <v>0</v>
      </c>
      <c r="GL15" s="99"/>
      <c r="GM15" s="97"/>
      <c r="GN15" s="97"/>
      <c r="GO15" s="97"/>
      <c r="GP15" s="97"/>
      <c r="GQ15" s="97"/>
      <c r="GR15" s="97"/>
      <c r="GS15" s="98">
        <f t="shared" si="24"/>
        <v>0</v>
      </c>
      <c r="GT15" s="99"/>
      <c r="GU15" s="97"/>
      <c r="GV15" s="97"/>
      <c r="GW15" s="97"/>
      <c r="GX15" s="97"/>
      <c r="GY15" s="97"/>
      <c r="GZ15" s="97"/>
      <c r="HA15" s="98">
        <f t="shared" si="25"/>
        <v>0</v>
      </c>
      <c r="HB15" s="99"/>
      <c r="HC15" s="97"/>
      <c r="HD15" s="97"/>
      <c r="HE15" s="97"/>
      <c r="HF15" s="97"/>
      <c r="HG15" s="97"/>
      <c r="HH15" s="97"/>
      <c r="HI15" s="98">
        <f t="shared" si="26"/>
        <v>0</v>
      </c>
      <c r="HJ15" s="99"/>
      <c r="HK15" s="97"/>
      <c r="HL15" s="97"/>
      <c r="HM15" s="97"/>
      <c r="HN15" s="97"/>
      <c r="HO15" s="97"/>
      <c r="HP15" s="97"/>
      <c r="HQ15" s="98">
        <f t="shared" si="27"/>
        <v>0</v>
      </c>
      <c r="HR15" s="99"/>
      <c r="HS15" s="97"/>
      <c r="HT15" s="97"/>
      <c r="HU15" s="97"/>
      <c r="HV15" s="97"/>
      <c r="HW15" s="97"/>
      <c r="HX15" s="97"/>
      <c r="HY15" s="98">
        <f t="shared" si="28"/>
        <v>0</v>
      </c>
      <c r="HZ15" s="99"/>
      <c r="IA15" s="97"/>
      <c r="IB15" s="97"/>
      <c r="IC15" s="97"/>
      <c r="ID15" s="97"/>
      <c r="IE15" s="97"/>
      <c r="IF15" s="97"/>
      <c r="IG15" s="98">
        <f t="shared" si="29"/>
        <v>0</v>
      </c>
      <c r="IH15" s="99"/>
      <c r="II15" s="97"/>
      <c r="IJ15" s="97"/>
      <c r="IK15" s="97"/>
      <c r="IL15" s="97"/>
      <c r="IM15" s="97"/>
      <c r="IN15" s="97"/>
      <c r="IO15" s="98">
        <f t="shared" si="30"/>
        <v>0</v>
      </c>
      <c r="IP15" s="99"/>
      <c r="IQ15" s="97"/>
      <c r="IR15" s="97"/>
      <c r="IS15" s="97"/>
      <c r="IT15" s="97"/>
      <c r="IU15" s="97"/>
      <c r="IV15" s="97"/>
      <c r="IW15" s="98">
        <f t="shared" si="31"/>
        <v>0</v>
      </c>
      <c r="IX15" s="99"/>
      <c r="IY15" s="100">
        <f t="shared" ref="IY15:JD15" si="46">SUM(C15,K15,S15,AA15,AI15,AQ15,AY15,BG15,BO15,BW15,CE15,CM15,CU15,DC15,DK15,DS15,EA15,EI15,EQ15,EY15,FG15,FO15,FW15,GE15,GM15,GU15,HC15,HK15,HS15,IA15,II15,IQ15)</f>
        <v>0</v>
      </c>
      <c r="IZ15" s="100">
        <f t="shared" si="46"/>
        <v>0</v>
      </c>
      <c r="JA15" s="100">
        <f t="shared" si="46"/>
        <v>0</v>
      </c>
      <c r="JB15" s="100">
        <f t="shared" si="46"/>
        <v>0</v>
      </c>
      <c r="JC15" s="100">
        <f t="shared" si="46"/>
        <v>0</v>
      </c>
      <c r="JD15" s="100">
        <f t="shared" si="46"/>
        <v>0</v>
      </c>
      <c r="JE15" s="101">
        <f t="shared" si="33"/>
        <v>0</v>
      </c>
      <c r="JF15" s="97"/>
      <c r="JG15" s="97">
        <f t="shared" si="34"/>
        <v>0</v>
      </c>
    </row>
    <row r="16" spans="1:267" ht="15.75" customHeight="1">
      <c r="A16" s="2" t="s">
        <v>71</v>
      </c>
      <c r="B16" s="2" t="s">
        <v>16</v>
      </c>
      <c r="C16" s="97"/>
      <c r="D16" s="97"/>
      <c r="E16" s="97"/>
      <c r="F16" s="97"/>
      <c r="G16" s="97"/>
      <c r="H16" s="97"/>
      <c r="I16" s="98">
        <f t="shared" si="0"/>
        <v>0</v>
      </c>
      <c r="J16" s="99"/>
      <c r="K16" s="97"/>
      <c r="L16" s="97"/>
      <c r="M16" s="97"/>
      <c r="N16" s="97"/>
      <c r="O16" s="97"/>
      <c r="P16" s="97"/>
      <c r="Q16" s="98">
        <f t="shared" si="1"/>
        <v>0</v>
      </c>
      <c r="R16" s="99"/>
      <c r="S16" s="97"/>
      <c r="T16" s="97"/>
      <c r="U16" s="97"/>
      <c r="V16" s="97"/>
      <c r="W16" s="97"/>
      <c r="X16" s="97"/>
      <c r="Y16" s="98">
        <f t="shared" si="2"/>
        <v>0</v>
      </c>
      <c r="Z16" s="99"/>
      <c r="AA16" s="97"/>
      <c r="AB16" s="97"/>
      <c r="AC16" s="97"/>
      <c r="AD16" s="97"/>
      <c r="AE16" s="97"/>
      <c r="AF16" s="97"/>
      <c r="AG16" s="98">
        <f t="shared" si="3"/>
        <v>0</v>
      </c>
      <c r="AH16" s="99"/>
      <c r="AI16" s="97"/>
      <c r="AJ16" s="97"/>
      <c r="AK16" s="97"/>
      <c r="AL16" s="97"/>
      <c r="AM16" s="97"/>
      <c r="AN16" s="97"/>
      <c r="AO16" s="98">
        <f t="shared" si="4"/>
        <v>0</v>
      </c>
      <c r="AP16" s="99"/>
      <c r="AQ16" s="97"/>
      <c r="AR16" s="97"/>
      <c r="AS16" s="97"/>
      <c r="AT16" s="97"/>
      <c r="AU16" s="97"/>
      <c r="AV16" s="97"/>
      <c r="AW16" s="98">
        <f t="shared" si="5"/>
        <v>0</v>
      </c>
      <c r="AX16" s="99"/>
      <c r="AY16" s="97"/>
      <c r="AZ16" s="97"/>
      <c r="BA16" s="97"/>
      <c r="BB16" s="97"/>
      <c r="BC16" s="97"/>
      <c r="BD16" s="97"/>
      <c r="BE16" s="98">
        <f t="shared" si="6"/>
        <v>0</v>
      </c>
      <c r="BF16" s="99"/>
      <c r="BG16" s="97"/>
      <c r="BH16" s="97"/>
      <c r="BI16" s="97"/>
      <c r="BJ16" s="97"/>
      <c r="BK16" s="97"/>
      <c r="BL16" s="97"/>
      <c r="BM16" s="98">
        <f t="shared" si="7"/>
        <v>0</v>
      </c>
      <c r="BN16" s="99"/>
      <c r="BO16" s="97"/>
      <c r="BP16" s="97"/>
      <c r="BQ16" s="97"/>
      <c r="BR16" s="97"/>
      <c r="BS16" s="97"/>
      <c r="BT16" s="97"/>
      <c r="BU16" s="98">
        <f t="shared" si="8"/>
        <v>0</v>
      </c>
      <c r="BV16" s="99"/>
      <c r="BW16" s="97"/>
      <c r="BX16" s="97"/>
      <c r="BY16" s="97"/>
      <c r="BZ16" s="97"/>
      <c r="CA16" s="97"/>
      <c r="CB16" s="97"/>
      <c r="CC16" s="98">
        <f t="shared" si="9"/>
        <v>0</v>
      </c>
      <c r="CD16" s="99"/>
      <c r="CE16" s="97"/>
      <c r="CF16" s="97"/>
      <c r="CG16" s="97"/>
      <c r="CH16" s="97"/>
      <c r="CI16" s="97"/>
      <c r="CJ16" s="97"/>
      <c r="CK16" s="98">
        <f t="shared" si="10"/>
        <v>0</v>
      </c>
      <c r="CL16" s="99"/>
      <c r="CM16" s="97"/>
      <c r="CN16" s="97"/>
      <c r="CO16" s="97"/>
      <c r="CP16" s="97"/>
      <c r="CQ16" s="97"/>
      <c r="CR16" s="97"/>
      <c r="CS16" s="98">
        <f t="shared" si="11"/>
        <v>0</v>
      </c>
      <c r="CT16" s="99"/>
      <c r="CU16" s="97"/>
      <c r="CV16" s="97"/>
      <c r="CW16" s="97"/>
      <c r="CX16" s="97"/>
      <c r="CY16" s="97"/>
      <c r="CZ16" s="97"/>
      <c r="DA16" s="98">
        <f t="shared" si="12"/>
        <v>0</v>
      </c>
      <c r="DB16" s="99"/>
      <c r="DC16" s="97"/>
      <c r="DD16" s="97"/>
      <c r="DE16" s="97"/>
      <c r="DF16" s="97"/>
      <c r="DG16" s="97"/>
      <c r="DH16" s="97"/>
      <c r="DI16" s="98">
        <f t="shared" si="13"/>
        <v>0</v>
      </c>
      <c r="DJ16" s="99"/>
      <c r="DK16" s="97"/>
      <c r="DL16" s="97"/>
      <c r="DM16" s="97"/>
      <c r="DN16" s="97"/>
      <c r="DO16" s="97"/>
      <c r="DP16" s="97"/>
      <c r="DQ16" s="98">
        <f t="shared" si="14"/>
        <v>0</v>
      </c>
      <c r="DR16" s="99"/>
      <c r="DS16" s="97"/>
      <c r="DT16" s="97"/>
      <c r="DU16" s="97"/>
      <c r="DV16" s="97"/>
      <c r="DW16" s="97"/>
      <c r="DX16" s="97"/>
      <c r="DY16" s="98">
        <f t="shared" si="15"/>
        <v>0</v>
      </c>
      <c r="DZ16" s="99"/>
      <c r="EA16" s="97"/>
      <c r="EB16" s="97"/>
      <c r="EC16" s="97"/>
      <c r="ED16" s="97"/>
      <c r="EE16" s="97"/>
      <c r="EF16" s="97"/>
      <c r="EG16" s="98">
        <f t="shared" si="16"/>
        <v>0</v>
      </c>
      <c r="EH16" s="99"/>
      <c r="EI16" s="97"/>
      <c r="EJ16" s="97"/>
      <c r="EK16" s="97"/>
      <c r="EL16" s="97"/>
      <c r="EM16" s="97"/>
      <c r="EN16" s="97"/>
      <c r="EO16" s="98">
        <f t="shared" si="17"/>
        <v>0</v>
      </c>
      <c r="EP16" s="99"/>
      <c r="EQ16" s="97"/>
      <c r="ER16" s="97"/>
      <c r="ES16" s="97"/>
      <c r="ET16" s="97"/>
      <c r="EU16" s="97"/>
      <c r="EV16" s="97"/>
      <c r="EW16" s="98">
        <f t="shared" si="18"/>
        <v>0</v>
      </c>
      <c r="EX16" s="99"/>
      <c r="EY16" s="97"/>
      <c r="EZ16" s="97"/>
      <c r="FA16" s="97"/>
      <c r="FB16" s="97"/>
      <c r="FC16" s="97"/>
      <c r="FD16" s="97"/>
      <c r="FE16" s="98">
        <f t="shared" si="19"/>
        <v>0</v>
      </c>
      <c r="FF16" s="99"/>
      <c r="FG16" s="97"/>
      <c r="FH16" s="97"/>
      <c r="FI16" s="97"/>
      <c r="FJ16" s="97"/>
      <c r="FK16" s="97"/>
      <c r="FL16" s="97"/>
      <c r="FM16" s="98">
        <f t="shared" si="20"/>
        <v>0</v>
      </c>
      <c r="FN16" s="99"/>
      <c r="FO16" s="97"/>
      <c r="FP16" s="97"/>
      <c r="FQ16" s="97"/>
      <c r="FR16" s="97"/>
      <c r="FS16" s="97"/>
      <c r="FT16" s="97"/>
      <c r="FU16" s="98">
        <f t="shared" si="21"/>
        <v>0</v>
      </c>
      <c r="FV16" s="99"/>
      <c r="FW16" s="97"/>
      <c r="FX16" s="97"/>
      <c r="FY16" s="97"/>
      <c r="FZ16" s="97"/>
      <c r="GA16" s="97"/>
      <c r="GB16" s="97"/>
      <c r="GC16" s="98">
        <f t="shared" si="22"/>
        <v>0</v>
      </c>
      <c r="GD16" s="99"/>
      <c r="GE16" s="97"/>
      <c r="GF16" s="97"/>
      <c r="GG16" s="97"/>
      <c r="GH16" s="97"/>
      <c r="GI16" s="97"/>
      <c r="GJ16" s="97"/>
      <c r="GK16" s="98">
        <f t="shared" si="23"/>
        <v>0</v>
      </c>
      <c r="GL16" s="99"/>
      <c r="GM16" s="97"/>
      <c r="GN16" s="97"/>
      <c r="GO16" s="97"/>
      <c r="GP16" s="97"/>
      <c r="GQ16" s="97"/>
      <c r="GR16" s="97"/>
      <c r="GS16" s="98">
        <f t="shared" si="24"/>
        <v>0</v>
      </c>
      <c r="GT16" s="99"/>
      <c r="GU16" s="97"/>
      <c r="GV16" s="97"/>
      <c r="GW16" s="97"/>
      <c r="GX16" s="97"/>
      <c r="GY16" s="97"/>
      <c r="GZ16" s="97"/>
      <c r="HA16" s="98">
        <f t="shared" si="25"/>
        <v>0</v>
      </c>
      <c r="HB16" s="99"/>
      <c r="HC16" s="97"/>
      <c r="HD16" s="97"/>
      <c r="HE16" s="97"/>
      <c r="HF16" s="97"/>
      <c r="HG16" s="97"/>
      <c r="HH16" s="97"/>
      <c r="HI16" s="98">
        <f t="shared" si="26"/>
        <v>0</v>
      </c>
      <c r="HJ16" s="99"/>
      <c r="HK16" s="97"/>
      <c r="HL16" s="97"/>
      <c r="HM16" s="97"/>
      <c r="HN16" s="97"/>
      <c r="HO16" s="97"/>
      <c r="HP16" s="97"/>
      <c r="HQ16" s="98">
        <f t="shared" si="27"/>
        <v>0</v>
      </c>
      <c r="HR16" s="99"/>
      <c r="HS16" s="97"/>
      <c r="HT16" s="97"/>
      <c r="HU16" s="97"/>
      <c r="HV16" s="97"/>
      <c r="HW16" s="97"/>
      <c r="HX16" s="97"/>
      <c r="HY16" s="98">
        <f t="shared" si="28"/>
        <v>0</v>
      </c>
      <c r="HZ16" s="99"/>
      <c r="IA16" s="97"/>
      <c r="IB16" s="97"/>
      <c r="IC16" s="97"/>
      <c r="ID16" s="97"/>
      <c r="IE16" s="97"/>
      <c r="IF16" s="97"/>
      <c r="IG16" s="98">
        <f t="shared" si="29"/>
        <v>0</v>
      </c>
      <c r="IH16" s="99"/>
      <c r="II16" s="97"/>
      <c r="IJ16" s="97"/>
      <c r="IK16" s="97"/>
      <c r="IL16" s="97"/>
      <c r="IM16" s="97"/>
      <c r="IN16" s="97"/>
      <c r="IO16" s="98">
        <f t="shared" si="30"/>
        <v>0</v>
      </c>
      <c r="IP16" s="99"/>
      <c r="IQ16" s="97"/>
      <c r="IR16" s="97"/>
      <c r="IS16" s="97"/>
      <c r="IT16" s="97"/>
      <c r="IU16" s="97"/>
      <c r="IV16" s="97"/>
      <c r="IW16" s="98">
        <f t="shared" si="31"/>
        <v>0</v>
      </c>
      <c r="IX16" s="99"/>
      <c r="IY16" s="100">
        <f t="shared" ref="IY16:JD16" si="47">SUM(C16,K16,S16,AA16,AI16,AQ16,AY16,BG16,BO16,BW16,CE16,CM16,CU16,DC16,DK16,DS16,EA16,EI16,EQ16,EY16,FG16,FO16,FW16,GE16,GM16,GU16,HC16,HK16,HS16,IA16,II16,IQ16)</f>
        <v>0</v>
      </c>
      <c r="IZ16" s="100">
        <f t="shared" si="47"/>
        <v>0</v>
      </c>
      <c r="JA16" s="100">
        <f t="shared" si="47"/>
        <v>0</v>
      </c>
      <c r="JB16" s="100">
        <f t="shared" si="47"/>
        <v>0</v>
      </c>
      <c r="JC16" s="100">
        <f t="shared" si="47"/>
        <v>0</v>
      </c>
      <c r="JD16" s="100">
        <f t="shared" si="47"/>
        <v>0</v>
      </c>
      <c r="JE16" s="101">
        <f t="shared" si="33"/>
        <v>0</v>
      </c>
      <c r="JF16" s="97"/>
      <c r="JG16" s="97">
        <f t="shared" si="34"/>
        <v>0</v>
      </c>
    </row>
    <row r="17" spans="1:267" ht="15.75" customHeight="1">
      <c r="A17" s="2" t="s">
        <v>73</v>
      </c>
      <c r="B17" s="2" t="s">
        <v>18</v>
      </c>
      <c r="C17" s="97"/>
      <c r="D17" s="97"/>
      <c r="E17" s="97"/>
      <c r="F17" s="97"/>
      <c r="G17" s="97"/>
      <c r="H17" s="97"/>
      <c r="I17" s="98">
        <f t="shared" si="0"/>
        <v>0</v>
      </c>
      <c r="J17" s="99"/>
      <c r="K17" s="97"/>
      <c r="L17" s="97"/>
      <c r="M17" s="97"/>
      <c r="N17" s="97"/>
      <c r="O17" s="97"/>
      <c r="P17" s="97"/>
      <c r="Q17" s="98">
        <f t="shared" si="1"/>
        <v>0</v>
      </c>
      <c r="R17" s="99"/>
      <c r="S17" s="97"/>
      <c r="T17" s="97"/>
      <c r="U17" s="97"/>
      <c r="V17" s="97"/>
      <c r="W17" s="97"/>
      <c r="X17" s="97"/>
      <c r="Y17" s="98">
        <f t="shared" si="2"/>
        <v>0</v>
      </c>
      <c r="Z17" s="99"/>
      <c r="AA17" s="97"/>
      <c r="AB17" s="97"/>
      <c r="AC17" s="97"/>
      <c r="AD17" s="97"/>
      <c r="AE17" s="97"/>
      <c r="AF17" s="97"/>
      <c r="AG17" s="98">
        <f t="shared" si="3"/>
        <v>0</v>
      </c>
      <c r="AH17" s="99"/>
      <c r="AI17" s="97"/>
      <c r="AJ17" s="97"/>
      <c r="AK17" s="97"/>
      <c r="AL17" s="97"/>
      <c r="AM17" s="97"/>
      <c r="AN17" s="97"/>
      <c r="AO17" s="98">
        <f t="shared" si="4"/>
        <v>0</v>
      </c>
      <c r="AP17" s="99"/>
      <c r="AQ17" s="97"/>
      <c r="AR17" s="97"/>
      <c r="AS17" s="97"/>
      <c r="AT17" s="97"/>
      <c r="AU17" s="97"/>
      <c r="AV17" s="97"/>
      <c r="AW17" s="98">
        <f t="shared" si="5"/>
        <v>0</v>
      </c>
      <c r="AX17" s="99"/>
      <c r="AY17" s="97"/>
      <c r="AZ17" s="97"/>
      <c r="BA17" s="97"/>
      <c r="BB17" s="97"/>
      <c r="BC17" s="97"/>
      <c r="BD17" s="97"/>
      <c r="BE17" s="98">
        <f t="shared" si="6"/>
        <v>0</v>
      </c>
      <c r="BF17" s="99"/>
      <c r="BG17" s="97"/>
      <c r="BH17" s="97"/>
      <c r="BI17" s="97"/>
      <c r="BJ17" s="97"/>
      <c r="BK17" s="97"/>
      <c r="BL17" s="97"/>
      <c r="BM17" s="98">
        <f t="shared" si="7"/>
        <v>0</v>
      </c>
      <c r="BN17" s="99"/>
      <c r="BO17" s="97"/>
      <c r="BP17" s="97"/>
      <c r="BQ17" s="97"/>
      <c r="BR17" s="97"/>
      <c r="BS17" s="97"/>
      <c r="BT17" s="97"/>
      <c r="BU17" s="98">
        <f t="shared" si="8"/>
        <v>0</v>
      </c>
      <c r="BV17" s="99"/>
      <c r="BW17" s="97"/>
      <c r="BX17" s="97"/>
      <c r="BY17" s="97"/>
      <c r="BZ17" s="97"/>
      <c r="CA17" s="97"/>
      <c r="CB17" s="97"/>
      <c r="CC17" s="98">
        <f t="shared" si="9"/>
        <v>0</v>
      </c>
      <c r="CD17" s="99"/>
      <c r="CE17" s="97"/>
      <c r="CF17" s="97"/>
      <c r="CG17" s="97"/>
      <c r="CH17" s="97"/>
      <c r="CI17" s="97"/>
      <c r="CJ17" s="97"/>
      <c r="CK17" s="98">
        <f t="shared" si="10"/>
        <v>0</v>
      </c>
      <c r="CL17" s="99"/>
      <c r="CM17" s="97"/>
      <c r="CN17" s="97"/>
      <c r="CO17" s="97"/>
      <c r="CP17" s="97"/>
      <c r="CQ17" s="97"/>
      <c r="CR17" s="97"/>
      <c r="CS17" s="98">
        <f t="shared" si="11"/>
        <v>0</v>
      </c>
      <c r="CT17" s="99"/>
      <c r="CU17" s="97"/>
      <c r="CV17" s="97"/>
      <c r="CW17" s="97"/>
      <c r="CX17" s="97"/>
      <c r="CY17" s="97"/>
      <c r="CZ17" s="97"/>
      <c r="DA17" s="98">
        <f t="shared" si="12"/>
        <v>0</v>
      </c>
      <c r="DB17" s="99"/>
      <c r="DC17" s="97"/>
      <c r="DD17" s="97"/>
      <c r="DE17" s="97"/>
      <c r="DF17" s="97"/>
      <c r="DG17" s="97"/>
      <c r="DH17" s="97"/>
      <c r="DI17" s="98">
        <f t="shared" si="13"/>
        <v>0</v>
      </c>
      <c r="DJ17" s="99"/>
      <c r="DK17" s="97"/>
      <c r="DL17" s="97"/>
      <c r="DM17" s="97"/>
      <c r="DN17" s="97"/>
      <c r="DO17" s="97"/>
      <c r="DP17" s="97"/>
      <c r="DQ17" s="98">
        <f t="shared" si="14"/>
        <v>0</v>
      </c>
      <c r="DR17" s="99"/>
      <c r="DS17" s="97"/>
      <c r="DT17" s="97"/>
      <c r="DU17" s="97"/>
      <c r="DV17" s="97"/>
      <c r="DW17" s="97"/>
      <c r="DX17" s="97"/>
      <c r="DY17" s="98">
        <f t="shared" si="15"/>
        <v>0</v>
      </c>
      <c r="DZ17" s="99"/>
      <c r="EA17" s="97"/>
      <c r="EB17" s="97"/>
      <c r="EC17" s="97"/>
      <c r="ED17" s="97"/>
      <c r="EE17" s="97"/>
      <c r="EF17" s="97"/>
      <c r="EG17" s="98">
        <f t="shared" si="16"/>
        <v>0</v>
      </c>
      <c r="EH17" s="99"/>
      <c r="EI17" s="97"/>
      <c r="EJ17" s="97"/>
      <c r="EK17" s="97"/>
      <c r="EL17" s="97"/>
      <c r="EM17" s="97"/>
      <c r="EN17" s="97"/>
      <c r="EO17" s="98">
        <f t="shared" si="17"/>
        <v>0</v>
      </c>
      <c r="EP17" s="99"/>
      <c r="EQ17" s="97"/>
      <c r="ER17" s="97"/>
      <c r="ES17" s="97"/>
      <c r="ET17" s="97"/>
      <c r="EU17" s="97"/>
      <c r="EV17" s="97"/>
      <c r="EW17" s="98">
        <f t="shared" si="18"/>
        <v>0</v>
      </c>
      <c r="EX17" s="99"/>
      <c r="EY17" s="97"/>
      <c r="EZ17" s="97"/>
      <c r="FA17" s="97"/>
      <c r="FB17" s="97"/>
      <c r="FC17" s="97"/>
      <c r="FD17" s="97"/>
      <c r="FE17" s="98">
        <f t="shared" si="19"/>
        <v>0</v>
      </c>
      <c r="FF17" s="99"/>
      <c r="FG17" s="97"/>
      <c r="FH17" s="97"/>
      <c r="FI17" s="97"/>
      <c r="FJ17" s="97"/>
      <c r="FK17" s="97"/>
      <c r="FL17" s="97"/>
      <c r="FM17" s="98">
        <f t="shared" si="20"/>
        <v>0</v>
      </c>
      <c r="FN17" s="99"/>
      <c r="FO17" s="97"/>
      <c r="FP17" s="97"/>
      <c r="FQ17" s="97"/>
      <c r="FR17" s="97"/>
      <c r="FS17" s="97"/>
      <c r="FT17" s="97"/>
      <c r="FU17" s="98">
        <f t="shared" si="21"/>
        <v>0</v>
      </c>
      <c r="FV17" s="99"/>
      <c r="FW17" s="97"/>
      <c r="FX17" s="97"/>
      <c r="FY17" s="97"/>
      <c r="FZ17" s="97"/>
      <c r="GA17" s="97"/>
      <c r="GB17" s="97"/>
      <c r="GC17" s="98">
        <f t="shared" si="22"/>
        <v>0</v>
      </c>
      <c r="GD17" s="99"/>
      <c r="GE17" s="97"/>
      <c r="GF17" s="97"/>
      <c r="GG17" s="97"/>
      <c r="GH17" s="97"/>
      <c r="GI17" s="97"/>
      <c r="GJ17" s="97"/>
      <c r="GK17" s="98">
        <f t="shared" si="23"/>
        <v>0</v>
      </c>
      <c r="GL17" s="99"/>
      <c r="GM17" s="97"/>
      <c r="GN17" s="97"/>
      <c r="GO17" s="97"/>
      <c r="GP17" s="97"/>
      <c r="GQ17" s="97"/>
      <c r="GR17" s="97"/>
      <c r="GS17" s="98">
        <f t="shared" si="24"/>
        <v>0</v>
      </c>
      <c r="GT17" s="99"/>
      <c r="GU17" s="97"/>
      <c r="GV17" s="97"/>
      <c r="GW17" s="97"/>
      <c r="GX17" s="97"/>
      <c r="GY17" s="97"/>
      <c r="GZ17" s="97"/>
      <c r="HA17" s="98">
        <f t="shared" si="25"/>
        <v>0</v>
      </c>
      <c r="HB17" s="99"/>
      <c r="HC17" s="97"/>
      <c r="HD17" s="97"/>
      <c r="HE17" s="97"/>
      <c r="HF17" s="97"/>
      <c r="HG17" s="97"/>
      <c r="HH17" s="97"/>
      <c r="HI17" s="98">
        <f t="shared" si="26"/>
        <v>0</v>
      </c>
      <c r="HJ17" s="99"/>
      <c r="HK17" s="97"/>
      <c r="HL17" s="97"/>
      <c r="HM17" s="97"/>
      <c r="HN17" s="97"/>
      <c r="HO17" s="97"/>
      <c r="HP17" s="97"/>
      <c r="HQ17" s="98">
        <f t="shared" si="27"/>
        <v>0</v>
      </c>
      <c r="HR17" s="99"/>
      <c r="HS17" s="97"/>
      <c r="HT17" s="97"/>
      <c r="HU17" s="97"/>
      <c r="HV17" s="97"/>
      <c r="HW17" s="97"/>
      <c r="HX17" s="97"/>
      <c r="HY17" s="98">
        <f t="shared" si="28"/>
        <v>0</v>
      </c>
      <c r="HZ17" s="99"/>
      <c r="IA17" s="97"/>
      <c r="IB17" s="97"/>
      <c r="IC17" s="97"/>
      <c r="ID17" s="97"/>
      <c r="IE17" s="97"/>
      <c r="IF17" s="97"/>
      <c r="IG17" s="98">
        <f t="shared" si="29"/>
        <v>0</v>
      </c>
      <c r="IH17" s="99"/>
      <c r="II17" s="97"/>
      <c r="IJ17" s="97"/>
      <c r="IK17" s="97"/>
      <c r="IL17" s="97"/>
      <c r="IM17" s="97"/>
      <c r="IN17" s="97"/>
      <c r="IO17" s="98">
        <f t="shared" si="30"/>
        <v>0</v>
      </c>
      <c r="IP17" s="99"/>
      <c r="IQ17" s="97"/>
      <c r="IR17" s="97"/>
      <c r="IS17" s="97"/>
      <c r="IT17" s="97"/>
      <c r="IU17" s="97"/>
      <c r="IV17" s="97"/>
      <c r="IW17" s="98">
        <f t="shared" si="31"/>
        <v>0</v>
      </c>
      <c r="IX17" s="99"/>
      <c r="IY17" s="100">
        <f t="shared" ref="IY17:JD17" si="48">SUM(C17,K17,S17,AA17,AI17,AQ17,AY17,BG17,BO17,BW17,CE17,CM17,CU17,DC17,DK17,DS17,EA17,EI17,EQ17,EY17,FG17,FO17,FW17,GE17,GM17,GU17,HC17,HK17,HS17,IA17,II17,IQ17)</f>
        <v>0</v>
      </c>
      <c r="IZ17" s="100">
        <f t="shared" si="48"/>
        <v>0</v>
      </c>
      <c r="JA17" s="100">
        <f t="shared" si="48"/>
        <v>0</v>
      </c>
      <c r="JB17" s="100">
        <f t="shared" si="48"/>
        <v>0</v>
      </c>
      <c r="JC17" s="100">
        <f t="shared" si="48"/>
        <v>0</v>
      </c>
      <c r="JD17" s="100">
        <f t="shared" si="48"/>
        <v>0</v>
      </c>
      <c r="JE17" s="101">
        <f t="shared" si="33"/>
        <v>0</v>
      </c>
      <c r="JF17" s="97"/>
      <c r="JG17" s="97">
        <f t="shared" si="34"/>
        <v>0</v>
      </c>
    </row>
    <row r="18" spans="1:267" ht="15.75" customHeight="1">
      <c r="A18" s="2" t="s">
        <v>74</v>
      </c>
      <c r="B18" s="2" t="s">
        <v>19</v>
      </c>
      <c r="C18" s="97"/>
      <c r="D18" s="97"/>
      <c r="E18" s="97"/>
      <c r="F18" s="97"/>
      <c r="G18" s="97"/>
      <c r="H18" s="97"/>
      <c r="I18" s="98">
        <f t="shared" si="0"/>
        <v>0</v>
      </c>
      <c r="J18" s="99"/>
      <c r="K18" s="97"/>
      <c r="L18" s="97"/>
      <c r="M18" s="97"/>
      <c r="N18" s="97"/>
      <c r="O18" s="97"/>
      <c r="P18" s="97"/>
      <c r="Q18" s="98">
        <f t="shared" si="1"/>
        <v>0</v>
      </c>
      <c r="R18" s="99"/>
      <c r="S18" s="97"/>
      <c r="T18" s="97"/>
      <c r="U18" s="97"/>
      <c r="V18" s="97"/>
      <c r="W18" s="97"/>
      <c r="X18" s="97"/>
      <c r="Y18" s="98">
        <f t="shared" si="2"/>
        <v>0</v>
      </c>
      <c r="Z18" s="99"/>
      <c r="AA18" s="97"/>
      <c r="AB18" s="97"/>
      <c r="AC18" s="97"/>
      <c r="AD18" s="97"/>
      <c r="AE18" s="97"/>
      <c r="AF18" s="97"/>
      <c r="AG18" s="98">
        <f t="shared" si="3"/>
        <v>0</v>
      </c>
      <c r="AH18" s="99"/>
      <c r="AI18" s="97">
        <v>7</v>
      </c>
      <c r="AJ18" s="97"/>
      <c r="AK18" s="97">
        <v>1</v>
      </c>
      <c r="AL18" s="97">
        <v>5</v>
      </c>
      <c r="AM18" s="97">
        <v>1</v>
      </c>
      <c r="AN18" s="97">
        <v>2</v>
      </c>
      <c r="AO18" s="98">
        <f t="shared" si="4"/>
        <v>16</v>
      </c>
      <c r="AP18" s="99"/>
      <c r="AQ18" s="97"/>
      <c r="AR18" s="97"/>
      <c r="AS18" s="97"/>
      <c r="AT18" s="97"/>
      <c r="AU18" s="97"/>
      <c r="AV18" s="97"/>
      <c r="AW18" s="98">
        <f t="shared" si="5"/>
        <v>0</v>
      </c>
      <c r="AX18" s="99"/>
      <c r="AY18" s="97"/>
      <c r="AZ18" s="97"/>
      <c r="BA18" s="97"/>
      <c r="BB18" s="97"/>
      <c r="BC18" s="97"/>
      <c r="BD18" s="97"/>
      <c r="BE18" s="98">
        <f t="shared" si="6"/>
        <v>0</v>
      </c>
      <c r="BF18" s="99"/>
      <c r="BG18" s="97"/>
      <c r="BH18" s="97"/>
      <c r="BI18" s="97"/>
      <c r="BJ18" s="97"/>
      <c r="BK18" s="97"/>
      <c r="BL18" s="97"/>
      <c r="BM18" s="98">
        <f t="shared" si="7"/>
        <v>0</v>
      </c>
      <c r="BN18" s="99"/>
      <c r="BO18" s="97"/>
      <c r="BP18" s="97"/>
      <c r="BQ18" s="97"/>
      <c r="BR18" s="97"/>
      <c r="BS18" s="97"/>
      <c r="BT18" s="97"/>
      <c r="BU18" s="98">
        <f t="shared" si="8"/>
        <v>0</v>
      </c>
      <c r="BV18" s="99"/>
      <c r="BW18" s="97"/>
      <c r="BX18" s="97"/>
      <c r="BY18" s="97"/>
      <c r="BZ18" s="97"/>
      <c r="CA18" s="97"/>
      <c r="CB18" s="97"/>
      <c r="CC18" s="98">
        <f t="shared" si="9"/>
        <v>0</v>
      </c>
      <c r="CD18" s="99"/>
      <c r="CE18" s="97"/>
      <c r="CF18" s="97"/>
      <c r="CG18" s="97"/>
      <c r="CH18" s="97"/>
      <c r="CI18" s="97"/>
      <c r="CJ18" s="97"/>
      <c r="CK18" s="98">
        <f t="shared" si="10"/>
        <v>0</v>
      </c>
      <c r="CL18" s="99"/>
      <c r="CM18" s="97"/>
      <c r="CN18" s="97"/>
      <c r="CO18" s="97"/>
      <c r="CP18" s="97"/>
      <c r="CQ18" s="97"/>
      <c r="CR18" s="97"/>
      <c r="CS18" s="98">
        <f t="shared" si="11"/>
        <v>0</v>
      </c>
      <c r="CT18" s="99"/>
      <c r="CU18" s="97"/>
      <c r="CV18" s="97"/>
      <c r="CW18" s="97"/>
      <c r="CX18" s="97"/>
      <c r="CY18" s="97"/>
      <c r="CZ18" s="97"/>
      <c r="DA18" s="98">
        <f t="shared" si="12"/>
        <v>0</v>
      </c>
      <c r="DB18" s="99"/>
      <c r="DC18" s="97"/>
      <c r="DD18" s="97"/>
      <c r="DE18" s="97"/>
      <c r="DF18" s="97"/>
      <c r="DG18" s="97"/>
      <c r="DH18" s="97"/>
      <c r="DI18" s="98">
        <f t="shared" si="13"/>
        <v>0</v>
      </c>
      <c r="DJ18" s="99"/>
      <c r="DK18" s="97"/>
      <c r="DL18" s="97"/>
      <c r="DM18" s="97"/>
      <c r="DN18" s="97"/>
      <c r="DO18" s="97"/>
      <c r="DP18" s="97"/>
      <c r="DQ18" s="98">
        <f t="shared" si="14"/>
        <v>0</v>
      </c>
      <c r="DR18" s="99"/>
      <c r="DS18" s="97"/>
      <c r="DT18" s="97"/>
      <c r="DU18" s="97"/>
      <c r="DV18" s="97"/>
      <c r="DW18" s="97"/>
      <c r="DX18" s="97"/>
      <c r="DY18" s="98">
        <f t="shared" si="15"/>
        <v>0</v>
      </c>
      <c r="DZ18" s="99"/>
      <c r="EA18" s="97"/>
      <c r="EB18" s="97"/>
      <c r="EC18" s="97"/>
      <c r="ED18" s="97"/>
      <c r="EE18" s="97"/>
      <c r="EF18" s="97"/>
      <c r="EG18" s="98">
        <f t="shared" si="16"/>
        <v>0</v>
      </c>
      <c r="EH18" s="99"/>
      <c r="EI18" s="97"/>
      <c r="EJ18" s="97"/>
      <c r="EK18" s="97"/>
      <c r="EL18" s="97"/>
      <c r="EM18" s="97"/>
      <c r="EN18" s="97"/>
      <c r="EO18" s="98">
        <f t="shared" si="17"/>
        <v>0</v>
      </c>
      <c r="EP18" s="99"/>
      <c r="EQ18" s="97"/>
      <c r="ER18" s="97"/>
      <c r="ES18" s="97"/>
      <c r="ET18" s="97"/>
      <c r="EU18" s="97"/>
      <c r="EV18" s="97"/>
      <c r="EW18" s="98">
        <f t="shared" si="18"/>
        <v>0</v>
      </c>
      <c r="EX18" s="99"/>
      <c r="EY18" s="97"/>
      <c r="EZ18" s="97"/>
      <c r="FA18" s="97"/>
      <c r="FB18" s="97"/>
      <c r="FC18" s="97"/>
      <c r="FD18" s="97"/>
      <c r="FE18" s="98">
        <f t="shared" si="19"/>
        <v>0</v>
      </c>
      <c r="FF18" s="99"/>
      <c r="FG18" s="97"/>
      <c r="FH18" s="97"/>
      <c r="FI18" s="97"/>
      <c r="FJ18" s="97"/>
      <c r="FK18" s="97"/>
      <c r="FL18" s="97"/>
      <c r="FM18" s="98">
        <f t="shared" si="20"/>
        <v>0</v>
      </c>
      <c r="FN18" s="99"/>
      <c r="FO18" s="97"/>
      <c r="FP18" s="97"/>
      <c r="FQ18" s="97"/>
      <c r="FR18" s="97"/>
      <c r="FS18" s="97"/>
      <c r="FT18" s="97"/>
      <c r="FU18" s="98">
        <f t="shared" si="21"/>
        <v>0</v>
      </c>
      <c r="FV18" s="99"/>
      <c r="FW18" s="97"/>
      <c r="FX18" s="97"/>
      <c r="FY18" s="97"/>
      <c r="FZ18" s="97"/>
      <c r="GA18" s="97"/>
      <c r="GB18" s="97"/>
      <c r="GC18" s="98">
        <f t="shared" si="22"/>
        <v>0</v>
      </c>
      <c r="GD18" s="99"/>
      <c r="GE18" s="97"/>
      <c r="GF18" s="97"/>
      <c r="GG18" s="97"/>
      <c r="GH18" s="97"/>
      <c r="GI18" s="97"/>
      <c r="GJ18" s="97"/>
      <c r="GK18" s="98">
        <f t="shared" si="23"/>
        <v>0</v>
      </c>
      <c r="GL18" s="99"/>
      <c r="GM18" s="97">
        <v>4</v>
      </c>
      <c r="GN18" s="97"/>
      <c r="GO18" s="97">
        <v>1</v>
      </c>
      <c r="GP18" s="97">
        <v>5</v>
      </c>
      <c r="GQ18" s="97">
        <v>1</v>
      </c>
      <c r="GR18" s="97"/>
      <c r="GS18" s="98">
        <f t="shared" si="24"/>
        <v>11</v>
      </c>
      <c r="GT18" s="99"/>
      <c r="GU18" s="97"/>
      <c r="GV18" s="97"/>
      <c r="GW18" s="97"/>
      <c r="GX18" s="97"/>
      <c r="GY18" s="97"/>
      <c r="GZ18" s="97"/>
      <c r="HA18" s="98">
        <f t="shared" si="25"/>
        <v>0</v>
      </c>
      <c r="HB18" s="99"/>
      <c r="HC18" s="97"/>
      <c r="HD18" s="97"/>
      <c r="HE18" s="97"/>
      <c r="HF18" s="97"/>
      <c r="HG18" s="97"/>
      <c r="HH18" s="97"/>
      <c r="HI18" s="98">
        <f t="shared" si="26"/>
        <v>0</v>
      </c>
      <c r="HJ18" s="99"/>
      <c r="HK18" s="97"/>
      <c r="HL18" s="97"/>
      <c r="HM18" s="97"/>
      <c r="HN18" s="97"/>
      <c r="HO18" s="97"/>
      <c r="HP18" s="97"/>
      <c r="HQ18" s="98">
        <f t="shared" si="27"/>
        <v>0</v>
      </c>
      <c r="HR18" s="99"/>
      <c r="HS18" s="97"/>
      <c r="HT18" s="97"/>
      <c r="HU18" s="97"/>
      <c r="HV18" s="97"/>
      <c r="HW18" s="97"/>
      <c r="HX18" s="97"/>
      <c r="HY18" s="98">
        <f t="shared" si="28"/>
        <v>0</v>
      </c>
      <c r="HZ18" s="99"/>
      <c r="IA18" s="97"/>
      <c r="IB18" s="97"/>
      <c r="IC18" s="97"/>
      <c r="ID18" s="97"/>
      <c r="IE18" s="97"/>
      <c r="IF18" s="97"/>
      <c r="IG18" s="98">
        <f t="shared" si="29"/>
        <v>0</v>
      </c>
      <c r="IH18" s="99"/>
      <c r="II18" s="97"/>
      <c r="IJ18" s="97"/>
      <c r="IK18" s="97"/>
      <c r="IL18" s="97"/>
      <c r="IM18" s="97"/>
      <c r="IN18" s="97"/>
      <c r="IO18" s="98">
        <f t="shared" si="30"/>
        <v>0</v>
      </c>
      <c r="IP18" s="99"/>
      <c r="IQ18" s="97"/>
      <c r="IR18" s="97"/>
      <c r="IS18" s="97"/>
      <c r="IT18" s="97"/>
      <c r="IU18" s="97"/>
      <c r="IV18" s="97"/>
      <c r="IW18" s="98">
        <f t="shared" si="31"/>
        <v>0</v>
      </c>
      <c r="IX18" s="99"/>
      <c r="IY18" s="100">
        <f t="shared" ref="IY18:JD18" si="49">SUM(C18,K18,S18,AA18,AI18,AQ18,AY18,BG18,BO18,BW18,CE18,CM18,CU18,DC18,DK18,DS18,EA18,EI18,EQ18,EY18,FG18,FO18,FW18,GE18,GM18,GU18,HC18,HK18,HS18,IA18,II18,IQ18)</f>
        <v>11</v>
      </c>
      <c r="IZ18" s="100">
        <f t="shared" si="49"/>
        <v>0</v>
      </c>
      <c r="JA18" s="100">
        <f t="shared" si="49"/>
        <v>2</v>
      </c>
      <c r="JB18" s="100">
        <f t="shared" si="49"/>
        <v>10</v>
      </c>
      <c r="JC18" s="100">
        <f t="shared" si="49"/>
        <v>2</v>
      </c>
      <c r="JD18" s="100">
        <f t="shared" si="49"/>
        <v>2</v>
      </c>
      <c r="JE18" s="101">
        <f t="shared" si="33"/>
        <v>27</v>
      </c>
      <c r="JF18" s="97"/>
      <c r="JG18" s="97">
        <f t="shared" si="34"/>
        <v>-13.5</v>
      </c>
    </row>
    <row r="19" spans="1:267" ht="15.75" customHeight="1">
      <c r="A19" s="2" t="s">
        <v>75</v>
      </c>
      <c r="B19" s="2" t="s">
        <v>20</v>
      </c>
      <c r="C19" s="97"/>
      <c r="D19" s="97"/>
      <c r="E19" s="97"/>
      <c r="F19" s="97"/>
      <c r="G19" s="97"/>
      <c r="H19" s="97"/>
      <c r="I19" s="98">
        <f t="shared" si="0"/>
        <v>0</v>
      </c>
      <c r="J19" s="99"/>
      <c r="K19" s="97"/>
      <c r="L19" s="97"/>
      <c r="M19" s="97"/>
      <c r="N19" s="97"/>
      <c r="O19" s="97"/>
      <c r="P19" s="97"/>
      <c r="Q19" s="98">
        <f t="shared" si="1"/>
        <v>0</v>
      </c>
      <c r="R19" s="99"/>
      <c r="S19" s="97"/>
      <c r="T19" s="97"/>
      <c r="U19" s="97"/>
      <c r="V19" s="97"/>
      <c r="W19" s="97"/>
      <c r="X19" s="97"/>
      <c r="Y19" s="98">
        <f t="shared" si="2"/>
        <v>0</v>
      </c>
      <c r="Z19" s="99"/>
      <c r="AA19" s="97"/>
      <c r="AB19" s="97"/>
      <c r="AC19" s="97"/>
      <c r="AD19" s="97"/>
      <c r="AE19" s="97"/>
      <c r="AF19" s="97"/>
      <c r="AG19" s="98">
        <f t="shared" si="3"/>
        <v>0</v>
      </c>
      <c r="AH19" s="99"/>
      <c r="AI19" s="97"/>
      <c r="AJ19" s="97"/>
      <c r="AK19" s="97"/>
      <c r="AL19" s="97"/>
      <c r="AM19" s="97"/>
      <c r="AN19" s="97"/>
      <c r="AO19" s="98">
        <f t="shared" si="4"/>
        <v>0</v>
      </c>
      <c r="AP19" s="99"/>
      <c r="AQ19" s="97"/>
      <c r="AR19" s="97"/>
      <c r="AS19" s="97"/>
      <c r="AT19" s="97"/>
      <c r="AU19" s="97"/>
      <c r="AV19" s="97"/>
      <c r="AW19" s="98">
        <f t="shared" si="5"/>
        <v>0</v>
      </c>
      <c r="AX19" s="99"/>
      <c r="AY19" s="97"/>
      <c r="AZ19" s="97"/>
      <c r="BA19" s="97"/>
      <c r="BB19" s="97"/>
      <c r="BC19" s="97"/>
      <c r="BD19" s="97"/>
      <c r="BE19" s="98">
        <f t="shared" si="6"/>
        <v>0</v>
      </c>
      <c r="BF19" s="99"/>
      <c r="BG19" s="97"/>
      <c r="BH19" s="97"/>
      <c r="BI19" s="97"/>
      <c r="BJ19" s="97"/>
      <c r="BK19" s="97"/>
      <c r="BL19" s="97"/>
      <c r="BM19" s="98">
        <f t="shared" si="7"/>
        <v>0</v>
      </c>
      <c r="BN19" s="99"/>
      <c r="BO19" s="97"/>
      <c r="BP19" s="97"/>
      <c r="BQ19" s="97"/>
      <c r="BR19" s="97"/>
      <c r="BS19" s="97"/>
      <c r="BT19" s="97"/>
      <c r="BU19" s="98">
        <f t="shared" si="8"/>
        <v>0</v>
      </c>
      <c r="BV19" s="99"/>
      <c r="BW19" s="97"/>
      <c r="BX19" s="97"/>
      <c r="BY19" s="97"/>
      <c r="BZ19" s="97"/>
      <c r="CA19" s="97"/>
      <c r="CB19" s="97"/>
      <c r="CC19" s="98">
        <f t="shared" si="9"/>
        <v>0</v>
      </c>
      <c r="CD19" s="99"/>
      <c r="CE19" s="97"/>
      <c r="CF19" s="97"/>
      <c r="CG19" s="97"/>
      <c r="CH19" s="97"/>
      <c r="CI19" s="97"/>
      <c r="CJ19" s="97"/>
      <c r="CK19" s="98">
        <f t="shared" si="10"/>
        <v>0</v>
      </c>
      <c r="CL19" s="99"/>
      <c r="CM19" s="97"/>
      <c r="CN19" s="97"/>
      <c r="CO19" s="97"/>
      <c r="CP19" s="97"/>
      <c r="CQ19" s="97"/>
      <c r="CR19" s="97"/>
      <c r="CS19" s="98">
        <f t="shared" si="11"/>
        <v>0</v>
      </c>
      <c r="CT19" s="99"/>
      <c r="CU19" s="97"/>
      <c r="CV19" s="97"/>
      <c r="CW19" s="97"/>
      <c r="CX19" s="97"/>
      <c r="CY19" s="97"/>
      <c r="CZ19" s="97"/>
      <c r="DA19" s="98">
        <f t="shared" si="12"/>
        <v>0</v>
      </c>
      <c r="DB19" s="99"/>
      <c r="DC19" s="97"/>
      <c r="DD19" s="97"/>
      <c r="DE19" s="97"/>
      <c r="DF19" s="97"/>
      <c r="DG19" s="97"/>
      <c r="DH19" s="97"/>
      <c r="DI19" s="98">
        <f t="shared" si="13"/>
        <v>0</v>
      </c>
      <c r="DJ19" s="99"/>
      <c r="DK19" s="97"/>
      <c r="DL19" s="97"/>
      <c r="DM19" s="97"/>
      <c r="DN19" s="97"/>
      <c r="DO19" s="97"/>
      <c r="DP19" s="97"/>
      <c r="DQ19" s="98">
        <f t="shared" si="14"/>
        <v>0</v>
      </c>
      <c r="DR19" s="99"/>
      <c r="DS19" s="97"/>
      <c r="DT19" s="97"/>
      <c r="DU19" s="97"/>
      <c r="DV19" s="97">
        <v>3</v>
      </c>
      <c r="DW19" s="97"/>
      <c r="DX19" s="97"/>
      <c r="DY19" s="98">
        <f t="shared" si="15"/>
        <v>3</v>
      </c>
      <c r="DZ19" s="99"/>
      <c r="EA19" s="97"/>
      <c r="EB19" s="97"/>
      <c r="EC19" s="97"/>
      <c r="ED19" s="97"/>
      <c r="EE19" s="97"/>
      <c r="EF19" s="97"/>
      <c r="EG19" s="98">
        <f t="shared" si="16"/>
        <v>0</v>
      </c>
      <c r="EH19" s="99"/>
      <c r="EI19" s="97"/>
      <c r="EJ19" s="97"/>
      <c r="EK19" s="97"/>
      <c r="EL19" s="97"/>
      <c r="EM19" s="97"/>
      <c r="EN19" s="97"/>
      <c r="EO19" s="98">
        <f t="shared" si="17"/>
        <v>0</v>
      </c>
      <c r="EP19" s="99"/>
      <c r="EQ19" s="97"/>
      <c r="ER19" s="97"/>
      <c r="ES19" s="97"/>
      <c r="ET19" s="97"/>
      <c r="EU19" s="97"/>
      <c r="EV19" s="97"/>
      <c r="EW19" s="98">
        <f t="shared" si="18"/>
        <v>0</v>
      </c>
      <c r="EX19" s="99"/>
      <c r="EY19" s="97"/>
      <c r="EZ19" s="97"/>
      <c r="FA19" s="97"/>
      <c r="FB19" s="97"/>
      <c r="FC19" s="97"/>
      <c r="FD19" s="97"/>
      <c r="FE19" s="98">
        <f t="shared" si="19"/>
        <v>0</v>
      </c>
      <c r="FF19" s="99"/>
      <c r="FG19" s="97"/>
      <c r="FH19" s="97"/>
      <c r="FI19" s="97"/>
      <c r="FJ19" s="97"/>
      <c r="FK19" s="97"/>
      <c r="FL19" s="97"/>
      <c r="FM19" s="98">
        <f t="shared" si="20"/>
        <v>0</v>
      </c>
      <c r="FN19" s="99"/>
      <c r="FO19" s="97"/>
      <c r="FP19" s="97"/>
      <c r="FQ19" s="97"/>
      <c r="FR19" s="97"/>
      <c r="FS19" s="97"/>
      <c r="FT19" s="97"/>
      <c r="FU19" s="98">
        <f t="shared" si="21"/>
        <v>0</v>
      </c>
      <c r="FV19" s="99"/>
      <c r="FW19" s="97"/>
      <c r="FX19" s="97"/>
      <c r="FY19" s="97"/>
      <c r="FZ19" s="97">
        <v>2</v>
      </c>
      <c r="GA19" s="97"/>
      <c r="GB19" s="97"/>
      <c r="GC19" s="98">
        <f t="shared" si="22"/>
        <v>2</v>
      </c>
      <c r="GD19" s="99"/>
      <c r="GE19" s="97"/>
      <c r="GF19" s="97"/>
      <c r="GG19" s="97"/>
      <c r="GH19" s="97"/>
      <c r="GI19" s="97"/>
      <c r="GJ19" s="97"/>
      <c r="GK19" s="98">
        <f t="shared" si="23"/>
        <v>0</v>
      </c>
      <c r="GL19" s="99"/>
      <c r="GM19" s="97"/>
      <c r="GN19" s="97"/>
      <c r="GO19" s="97"/>
      <c r="GP19" s="97"/>
      <c r="GQ19" s="97"/>
      <c r="GR19" s="97"/>
      <c r="GS19" s="98">
        <f t="shared" si="24"/>
        <v>0</v>
      </c>
      <c r="GT19" s="99"/>
      <c r="GU19" s="97"/>
      <c r="GV19" s="97"/>
      <c r="GW19" s="97"/>
      <c r="GX19" s="97"/>
      <c r="GY19" s="97"/>
      <c r="GZ19" s="97"/>
      <c r="HA19" s="98">
        <f t="shared" si="25"/>
        <v>0</v>
      </c>
      <c r="HB19" s="99"/>
      <c r="HC19" s="97"/>
      <c r="HD19" s="97"/>
      <c r="HE19" s="97"/>
      <c r="HF19" s="97"/>
      <c r="HG19" s="97"/>
      <c r="HH19" s="97"/>
      <c r="HI19" s="98">
        <f t="shared" si="26"/>
        <v>0</v>
      </c>
      <c r="HJ19" s="99"/>
      <c r="HK19" s="97"/>
      <c r="HL19" s="97"/>
      <c r="HM19" s="97"/>
      <c r="HN19" s="97"/>
      <c r="HO19" s="97"/>
      <c r="HP19" s="97"/>
      <c r="HQ19" s="98">
        <f t="shared" si="27"/>
        <v>0</v>
      </c>
      <c r="HR19" s="99"/>
      <c r="HS19" s="97"/>
      <c r="HT19" s="97"/>
      <c r="HU19" s="97"/>
      <c r="HV19" s="97"/>
      <c r="HW19" s="97"/>
      <c r="HX19" s="97"/>
      <c r="HY19" s="98">
        <f t="shared" si="28"/>
        <v>0</v>
      </c>
      <c r="HZ19" s="99"/>
      <c r="IA19" s="97"/>
      <c r="IB19" s="97"/>
      <c r="IC19" s="97"/>
      <c r="ID19" s="97"/>
      <c r="IE19" s="97"/>
      <c r="IF19" s="97"/>
      <c r="IG19" s="98">
        <f t="shared" si="29"/>
        <v>0</v>
      </c>
      <c r="IH19" s="99"/>
      <c r="II19" s="97"/>
      <c r="IJ19" s="97"/>
      <c r="IK19" s="97"/>
      <c r="IL19" s="97"/>
      <c r="IM19" s="97"/>
      <c r="IN19" s="97"/>
      <c r="IO19" s="98">
        <f t="shared" si="30"/>
        <v>0</v>
      </c>
      <c r="IP19" s="99"/>
      <c r="IQ19" s="97"/>
      <c r="IR19" s="97"/>
      <c r="IS19" s="97"/>
      <c r="IT19" s="97"/>
      <c r="IU19" s="97"/>
      <c r="IV19" s="97"/>
      <c r="IW19" s="98">
        <f t="shared" si="31"/>
        <v>0</v>
      </c>
      <c r="IX19" s="99"/>
      <c r="IY19" s="100">
        <f t="shared" ref="IY19:JD19" si="50">SUM(C19,K19,S19,AA19,AI19,AQ19,AY19,BG19,BO19,BW19,CE19,CM19,CU19,DC19,DK19,DS19,EA19,EI19,EQ19,EY19,FG19,FO19,FW19,GE19,GM19,GU19,HC19,HK19,HS19,IA19,II19,IQ19)</f>
        <v>0</v>
      </c>
      <c r="IZ19" s="100">
        <f t="shared" si="50"/>
        <v>0</v>
      </c>
      <c r="JA19" s="100">
        <f t="shared" si="50"/>
        <v>0</v>
      </c>
      <c r="JB19" s="100">
        <f t="shared" si="50"/>
        <v>5</v>
      </c>
      <c r="JC19" s="100">
        <f t="shared" si="50"/>
        <v>0</v>
      </c>
      <c r="JD19" s="100">
        <f t="shared" si="50"/>
        <v>0</v>
      </c>
      <c r="JE19" s="101">
        <f t="shared" si="33"/>
        <v>5</v>
      </c>
      <c r="JF19" s="97"/>
      <c r="JG19" s="97">
        <f t="shared" si="34"/>
        <v>-2.5</v>
      </c>
    </row>
    <row r="20" spans="1:267" ht="15.75" customHeight="1">
      <c r="A20" s="2" t="s">
        <v>76</v>
      </c>
      <c r="B20" s="2" t="s">
        <v>21</v>
      </c>
      <c r="C20" s="97"/>
      <c r="D20" s="97"/>
      <c r="E20" s="97"/>
      <c r="F20" s="97"/>
      <c r="G20" s="97"/>
      <c r="H20" s="97"/>
      <c r="I20" s="98">
        <f t="shared" si="0"/>
        <v>0</v>
      </c>
      <c r="J20" s="99"/>
      <c r="K20" s="97"/>
      <c r="L20" s="97"/>
      <c r="M20" s="97"/>
      <c r="N20" s="97"/>
      <c r="O20" s="97"/>
      <c r="P20" s="97"/>
      <c r="Q20" s="98">
        <f t="shared" si="1"/>
        <v>0</v>
      </c>
      <c r="R20" s="99"/>
      <c r="S20" s="97"/>
      <c r="T20" s="97"/>
      <c r="U20" s="97"/>
      <c r="V20" s="97"/>
      <c r="W20" s="97"/>
      <c r="X20" s="97"/>
      <c r="Y20" s="98">
        <f t="shared" si="2"/>
        <v>0</v>
      </c>
      <c r="Z20" s="99"/>
      <c r="AA20" s="97"/>
      <c r="AB20" s="97"/>
      <c r="AC20" s="97"/>
      <c r="AD20" s="97"/>
      <c r="AE20" s="97"/>
      <c r="AF20" s="97"/>
      <c r="AG20" s="98">
        <f t="shared" si="3"/>
        <v>0</v>
      </c>
      <c r="AH20" s="99"/>
      <c r="AI20" s="97"/>
      <c r="AJ20" s="97"/>
      <c r="AK20" s="97"/>
      <c r="AL20" s="97"/>
      <c r="AM20" s="97"/>
      <c r="AN20" s="97"/>
      <c r="AO20" s="98">
        <f t="shared" si="4"/>
        <v>0</v>
      </c>
      <c r="AP20" s="99"/>
      <c r="AQ20" s="97"/>
      <c r="AR20" s="97"/>
      <c r="AS20" s="97"/>
      <c r="AT20" s="97"/>
      <c r="AU20" s="97"/>
      <c r="AV20" s="97"/>
      <c r="AW20" s="98">
        <f t="shared" si="5"/>
        <v>0</v>
      </c>
      <c r="AX20" s="99"/>
      <c r="AY20" s="97"/>
      <c r="AZ20" s="97"/>
      <c r="BA20" s="97"/>
      <c r="BB20" s="97"/>
      <c r="BC20" s="97"/>
      <c r="BD20" s="97"/>
      <c r="BE20" s="98">
        <f t="shared" si="6"/>
        <v>0</v>
      </c>
      <c r="BF20" s="99"/>
      <c r="BG20" s="97"/>
      <c r="BH20" s="97"/>
      <c r="BI20" s="97"/>
      <c r="BJ20" s="97"/>
      <c r="BK20" s="97"/>
      <c r="BL20" s="97"/>
      <c r="BM20" s="98">
        <f t="shared" si="7"/>
        <v>0</v>
      </c>
      <c r="BN20" s="99"/>
      <c r="BO20" s="97"/>
      <c r="BP20" s="97"/>
      <c r="BQ20" s="97"/>
      <c r="BR20" s="97"/>
      <c r="BS20" s="97"/>
      <c r="BT20" s="97"/>
      <c r="BU20" s="98">
        <f t="shared" si="8"/>
        <v>0</v>
      </c>
      <c r="BV20" s="99"/>
      <c r="BW20" s="97"/>
      <c r="BX20" s="97"/>
      <c r="BY20" s="97"/>
      <c r="BZ20" s="97"/>
      <c r="CA20" s="97"/>
      <c r="CB20" s="97"/>
      <c r="CC20" s="98">
        <f t="shared" si="9"/>
        <v>0</v>
      </c>
      <c r="CD20" s="99"/>
      <c r="CE20" s="97"/>
      <c r="CF20" s="97"/>
      <c r="CG20" s="97"/>
      <c r="CH20" s="97"/>
      <c r="CI20" s="97"/>
      <c r="CJ20" s="97"/>
      <c r="CK20" s="98">
        <f t="shared" si="10"/>
        <v>0</v>
      </c>
      <c r="CL20" s="99"/>
      <c r="CM20" s="97"/>
      <c r="CN20" s="97"/>
      <c r="CO20" s="97"/>
      <c r="CP20" s="97"/>
      <c r="CQ20" s="97"/>
      <c r="CR20" s="97"/>
      <c r="CS20" s="98">
        <f t="shared" si="11"/>
        <v>0</v>
      </c>
      <c r="CT20" s="99"/>
      <c r="CU20" s="97"/>
      <c r="CV20" s="97"/>
      <c r="CW20" s="97"/>
      <c r="CX20" s="97"/>
      <c r="CY20" s="97"/>
      <c r="CZ20" s="97"/>
      <c r="DA20" s="98">
        <f t="shared" si="12"/>
        <v>0</v>
      </c>
      <c r="DB20" s="99"/>
      <c r="DC20" s="97"/>
      <c r="DD20" s="97"/>
      <c r="DE20" s="97"/>
      <c r="DF20" s="97"/>
      <c r="DG20" s="97"/>
      <c r="DH20" s="97"/>
      <c r="DI20" s="98">
        <f t="shared" si="13"/>
        <v>0</v>
      </c>
      <c r="DJ20" s="99"/>
      <c r="DK20" s="97"/>
      <c r="DL20" s="97"/>
      <c r="DM20" s="97"/>
      <c r="DN20" s="97"/>
      <c r="DO20" s="97"/>
      <c r="DP20" s="97"/>
      <c r="DQ20" s="98">
        <f t="shared" si="14"/>
        <v>0</v>
      </c>
      <c r="DR20" s="99"/>
      <c r="DS20" s="97"/>
      <c r="DT20" s="97"/>
      <c r="DU20" s="97"/>
      <c r="DV20" s="97"/>
      <c r="DW20" s="97"/>
      <c r="DX20" s="97"/>
      <c r="DY20" s="98">
        <f t="shared" si="15"/>
        <v>0</v>
      </c>
      <c r="DZ20" s="99"/>
      <c r="EA20" s="97"/>
      <c r="EB20" s="97"/>
      <c r="EC20" s="97"/>
      <c r="ED20" s="97"/>
      <c r="EE20" s="97"/>
      <c r="EF20" s="97"/>
      <c r="EG20" s="98">
        <f t="shared" si="16"/>
        <v>0</v>
      </c>
      <c r="EH20" s="99"/>
      <c r="EI20" s="97"/>
      <c r="EJ20" s="97"/>
      <c r="EK20" s="97"/>
      <c r="EL20" s="97"/>
      <c r="EM20" s="97"/>
      <c r="EN20" s="97"/>
      <c r="EO20" s="98">
        <f t="shared" si="17"/>
        <v>0</v>
      </c>
      <c r="EP20" s="99"/>
      <c r="EQ20" s="97">
        <v>3</v>
      </c>
      <c r="ER20" s="97"/>
      <c r="ES20" s="97"/>
      <c r="ET20" s="97"/>
      <c r="EU20" s="97"/>
      <c r="EV20" s="97"/>
      <c r="EW20" s="98">
        <f t="shared" si="18"/>
        <v>3</v>
      </c>
      <c r="EX20" s="99"/>
      <c r="EY20" s="97"/>
      <c r="EZ20" s="97"/>
      <c r="FA20" s="97"/>
      <c r="FB20" s="97"/>
      <c r="FC20" s="97"/>
      <c r="FD20" s="97"/>
      <c r="FE20" s="98">
        <f t="shared" si="19"/>
        <v>0</v>
      </c>
      <c r="FF20" s="99"/>
      <c r="FG20" s="97"/>
      <c r="FH20" s="97"/>
      <c r="FI20" s="97"/>
      <c r="FJ20" s="97"/>
      <c r="FK20" s="97"/>
      <c r="FL20" s="97"/>
      <c r="FM20" s="98">
        <f t="shared" si="20"/>
        <v>0</v>
      </c>
      <c r="FN20" s="99"/>
      <c r="FO20" s="97"/>
      <c r="FP20" s="97"/>
      <c r="FQ20" s="97"/>
      <c r="FR20" s="97"/>
      <c r="FS20" s="97"/>
      <c r="FT20" s="97"/>
      <c r="FU20" s="98">
        <f t="shared" si="21"/>
        <v>0</v>
      </c>
      <c r="FV20" s="99"/>
      <c r="FW20" s="97"/>
      <c r="FX20" s="97"/>
      <c r="FY20" s="97"/>
      <c r="FZ20" s="97"/>
      <c r="GA20" s="97"/>
      <c r="GB20" s="97"/>
      <c r="GC20" s="98">
        <f t="shared" si="22"/>
        <v>0</v>
      </c>
      <c r="GD20" s="99"/>
      <c r="GE20" s="97"/>
      <c r="GF20" s="97"/>
      <c r="GG20" s="97"/>
      <c r="GH20" s="97"/>
      <c r="GI20" s="97"/>
      <c r="GJ20" s="97"/>
      <c r="GK20" s="98">
        <f t="shared" si="23"/>
        <v>0</v>
      </c>
      <c r="GL20" s="99"/>
      <c r="GM20" s="97"/>
      <c r="GN20" s="97"/>
      <c r="GO20" s="97"/>
      <c r="GP20" s="97"/>
      <c r="GQ20" s="97"/>
      <c r="GR20" s="97"/>
      <c r="GS20" s="98">
        <f t="shared" si="24"/>
        <v>0</v>
      </c>
      <c r="GT20" s="99"/>
      <c r="GU20" s="97"/>
      <c r="GV20" s="97"/>
      <c r="GW20" s="97"/>
      <c r="GX20" s="97"/>
      <c r="GY20" s="97"/>
      <c r="GZ20" s="97"/>
      <c r="HA20" s="98">
        <f t="shared" si="25"/>
        <v>0</v>
      </c>
      <c r="HB20" s="99"/>
      <c r="HC20" s="97"/>
      <c r="HD20" s="97"/>
      <c r="HE20" s="97"/>
      <c r="HF20" s="97"/>
      <c r="HG20" s="97"/>
      <c r="HH20" s="97"/>
      <c r="HI20" s="98">
        <f t="shared" si="26"/>
        <v>0</v>
      </c>
      <c r="HJ20" s="99"/>
      <c r="HK20" s="97"/>
      <c r="HL20" s="97"/>
      <c r="HM20" s="97"/>
      <c r="HN20" s="97"/>
      <c r="HO20" s="97"/>
      <c r="HP20" s="97"/>
      <c r="HQ20" s="98">
        <f t="shared" si="27"/>
        <v>0</v>
      </c>
      <c r="HR20" s="99"/>
      <c r="HS20" s="97"/>
      <c r="HT20" s="97"/>
      <c r="HU20" s="97"/>
      <c r="HV20" s="97"/>
      <c r="HW20" s="97"/>
      <c r="HX20" s="97"/>
      <c r="HY20" s="98">
        <f t="shared" si="28"/>
        <v>0</v>
      </c>
      <c r="HZ20" s="99"/>
      <c r="IA20" s="97"/>
      <c r="IB20" s="97"/>
      <c r="IC20" s="97"/>
      <c r="ID20" s="97"/>
      <c r="IE20" s="97"/>
      <c r="IF20" s="97"/>
      <c r="IG20" s="98">
        <f t="shared" si="29"/>
        <v>0</v>
      </c>
      <c r="IH20" s="99"/>
      <c r="II20" s="97"/>
      <c r="IJ20" s="97"/>
      <c r="IK20" s="97"/>
      <c r="IL20" s="97"/>
      <c r="IM20" s="97"/>
      <c r="IN20" s="97"/>
      <c r="IO20" s="98">
        <f t="shared" si="30"/>
        <v>0</v>
      </c>
      <c r="IP20" s="99"/>
      <c r="IQ20" s="97"/>
      <c r="IR20" s="97"/>
      <c r="IS20" s="97"/>
      <c r="IT20" s="97"/>
      <c r="IU20" s="97"/>
      <c r="IV20" s="97"/>
      <c r="IW20" s="98">
        <f t="shared" si="31"/>
        <v>0</v>
      </c>
      <c r="IX20" s="99"/>
      <c r="IY20" s="100">
        <f t="shared" ref="IY20:JD20" si="51">SUM(C20,K20,S20,AA20,AI20,AQ20,AY20,BG20,BO20,BW20,CE20,CM20,CU20,DC20,DK20,DS20,EA20,EI20,EQ20,EY20,FG20,FO20,FW20,GE20,GM20,GU20,HC20,HK20,HS20,IA20,II20,IQ20)</f>
        <v>3</v>
      </c>
      <c r="IZ20" s="100">
        <f t="shared" si="51"/>
        <v>0</v>
      </c>
      <c r="JA20" s="100">
        <f t="shared" si="51"/>
        <v>0</v>
      </c>
      <c r="JB20" s="100">
        <f t="shared" si="51"/>
        <v>0</v>
      </c>
      <c r="JC20" s="100">
        <f t="shared" si="51"/>
        <v>0</v>
      </c>
      <c r="JD20" s="100">
        <f t="shared" si="51"/>
        <v>0</v>
      </c>
      <c r="JE20" s="101">
        <f t="shared" si="33"/>
        <v>3</v>
      </c>
      <c r="JF20" s="97"/>
      <c r="JG20" s="97">
        <f t="shared" ref="JG20:JG35" si="52">JE20-(SUM(C20:IW20)*0.5)</f>
        <v>0</v>
      </c>
    </row>
    <row r="21" spans="1:267" ht="15.75" customHeight="1">
      <c r="A21" s="2" t="s">
        <v>77</v>
      </c>
      <c r="B21" s="2" t="s">
        <v>22</v>
      </c>
      <c r="C21" s="97"/>
      <c r="D21" s="97"/>
      <c r="E21" s="97"/>
      <c r="F21" s="97"/>
      <c r="G21" s="97"/>
      <c r="H21" s="97"/>
      <c r="I21" s="98">
        <f t="shared" si="0"/>
        <v>0</v>
      </c>
      <c r="J21" s="99"/>
      <c r="K21" s="97"/>
      <c r="L21" s="97"/>
      <c r="M21" s="97"/>
      <c r="N21" s="97"/>
      <c r="O21" s="97"/>
      <c r="P21" s="97"/>
      <c r="Q21" s="98">
        <f t="shared" si="1"/>
        <v>0</v>
      </c>
      <c r="R21" s="99"/>
      <c r="S21" s="97"/>
      <c r="T21" s="97"/>
      <c r="U21" s="97"/>
      <c r="V21" s="97"/>
      <c r="W21" s="97"/>
      <c r="X21" s="97"/>
      <c r="Y21" s="98">
        <f t="shared" si="2"/>
        <v>0</v>
      </c>
      <c r="Z21" s="99"/>
      <c r="AA21" s="97"/>
      <c r="AB21" s="97"/>
      <c r="AC21" s="97"/>
      <c r="AD21" s="97"/>
      <c r="AE21" s="97"/>
      <c r="AF21" s="97"/>
      <c r="AG21" s="98">
        <f t="shared" si="3"/>
        <v>0</v>
      </c>
      <c r="AH21" s="99"/>
      <c r="AI21" s="97"/>
      <c r="AJ21" s="97"/>
      <c r="AK21" s="97"/>
      <c r="AL21" s="97"/>
      <c r="AM21" s="97"/>
      <c r="AN21" s="97"/>
      <c r="AO21" s="98">
        <f t="shared" si="4"/>
        <v>0</v>
      </c>
      <c r="AP21" s="99"/>
      <c r="AQ21" s="97"/>
      <c r="AR21" s="97"/>
      <c r="AS21" s="97"/>
      <c r="AT21" s="97"/>
      <c r="AU21" s="97"/>
      <c r="AV21" s="97"/>
      <c r="AW21" s="98">
        <f t="shared" si="5"/>
        <v>0</v>
      </c>
      <c r="AX21" s="99"/>
      <c r="AY21" s="97"/>
      <c r="AZ21" s="97"/>
      <c r="BA21" s="97"/>
      <c r="BB21" s="97"/>
      <c r="BC21" s="97"/>
      <c r="BD21" s="97"/>
      <c r="BE21" s="98">
        <f t="shared" si="6"/>
        <v>0</v>
      </c>
      <c r="BF21" s="99"/>
      <c r="BG21" s="97"/>
      <c r="BH21" s="97"/>
      <c r="BI21" s="97"/>
      <c r="BJ21" s="97"/>
      <c r="BK21" s="97"/>
      <c r="BL21" s="97"/>
      <c r="BM21" s="98">
        <f t="shared" si="7"/>
        <v>0</v>
      </c>
      <c r="BN21" s="99"/>
      <c r="BO21" s="97"/>
      <c r="BP21" s="97"/>
      <c r="BQ21" s="97"/>
      <c r="BR21" s="97"/>
      <c r="BS21" s="97"/>
      <c r="BT21" s="97"/>
      <c r="BU21" s="98">
        <f t="shared" si="8"/>
        <v>0</v>
      </c>
      <c r="BV21" s="99"/>
      <c r="BW21" s="97"/>
      <c r="BX21" s="97"/>
      <c r="BY21" s="97"/>
      <c r="BZ21" s="97"/>
      <c r="CA21" s="97"/>
      <c r="CB21" s="97"/>
      <c r="CC21" s="98">
        <f t="shared" si="9"/>
        <v>0</v>
      </c>
      <c r="CD21" s="99"/>
      <c r="CE21" s="97"/>
      <c r="CF21" s="97"/>
      <c r="CG21" s="97"/>
      <c r="CH21" s="97"/>
      <c r="CI21" s="97"/>
      <c r="CJ21" s="97"/>
      <c r="CK21" s="98">
        <f t="shared" si="10"/>
        <v>0</v>
      </c>
      <c r="CL21" s="99"/>
      <c r="CM21" s="97"/>
      <c r="CN21" s="97"/>
      <c r="CO21" s="97"/>
      <c r="CP21" s="97"/>
      <c r="CQ21" s="97"/>
      <c r="CR21" s="97"/>
      <c r="CS21" s="98">
        <f t="shared" si="11"/>
        <v>0</v>
      </c>
      <c r="CT21" s="99"/>
      <c r="CU21" s="97"/>
      <c r="CV21" s="97"/>
      <c r="CW21" s="97"/>
      <c r="CX21" s="97"/>
      <c r="CY21" s="97"/>
      <c r="CZ21" s="97"/>
      <c r="DA21" s="98">
        <f t="shared" si="12"/>
        <v>0</v>
      </c>
      <c r="DB21" s="99"/>
      <c r="DC21" s="97"/>
      <c r="DD21" s="97"/>
      <c r="DE21" s="97"/>
      <c r="DF21" s="97"/>
      <c r="DG21" s="97"/>
      <c r="DH21" s="97"/>
      <c r="DI21" s="98">
        <f t="shared" si="13"/>
        <v>0</v>
      </c>
      <c r="DJ21" s="99"/>
      <c r="DK21" s="97"/>
      <c r="DL21" s="97"/>
      <c r="DM21" s="97"/>
      <c r="DN21" s="97"/>
      <c r="DO21" s="97"/>
      <c r="DP21" s="97"/>
      <c r="DQ21" s="98">
        <f t="shared" si="14"/>
        <v>0</v>
      </c>
      <c r="DR21" s="99"/>
      <c r="DS21" s="97"/>
      <c r="DT21" s="97"/>
      <c r="DU21" s="97"/>
      <c r="DV21" s="97"/>
      <c r="DW21" s="97"/>
      <c r="DX21" s="97"/>
      <c r="DY21" s="98">
        <f t="shared" si="15"/>
        <v>0</v>
      </c>
      <c r="DZ21" s="99"/>
      <c r="EA21" s="97"/>
      <c r="EB21" s="97"/>
      <c r="EC21" s="97"/>
      <c r="ED21" s="97"/>
      <c r="EE21" s="97"/>
      <c r="EF21" s="97"/>
      <c r="EG21" s="98">
        <f t="shared" si="16"/>
        <v>0</v>
      </c>
      <c r="EH21" s="99"/>
      <c r="EI21" s="97"/>
      <c r="EJ21" s="97"/>
      <c r="EK21" s="97"/>
      <c r="EL21" s="97"/>
      <c r="EM21" s="97"/>
      <c r="EN21" s="97"/>
      <c r="EO21" s="98">
        <f t="shared" si="17"/>
        <v>0</v>
      </c>
      <c r="EP21" s="99"/>
      <c r="EQ21" s="97"/>
      <c r="ER21" s="97"/>
      <c r="ES21" s="97"/>
      <c r="ET21" s="97"/>
      <c r="EU21" s="97"/>
      <c r="EV21" s="97"/>
      <c r="EW21" s="98">
        <f t="shared" si="18"/>
        <v>0</v>
      </c>
      <c r="EX21" s="99"/>
      <c r="EY21" s="97"/>
      <c r="EZ21" s="97"/>
      <c r="FA21" s="97"/>
      <c r="FB21" s="97"/>
      <c r="FC21" s="97"/>
      <c r="FD21" s="97"/>
      <c r="FE21" s="98">
        <f t="shared" si="19"/>
        <v>0</v>
      </c>
      <c r="FF21" s="99"/>
      <c r="FG21" s="97"/>
      <c r="FH21" s="97"/>
      <c r="FI21" s="97"/>
      <c r="FJ21" s="97"/>
      <c r="FK21" s="97"/>
      <c r="FL21" s="97"/>
      <c r="FM21" s="98">
        <f t="shared" si="20"/>
        <v>0</v>
      </c>
      <c r="FN21" s="99"/>
      <c r="FO21" s="97"/>
      <c r="FP21" s="97"/>
      <c r="FQ21" s="97"/>
      <c r="FR21" s="97"/>
      <c r="FS21" s="97"/>
      <c r="FT21" s="97"/>
      <c r="FU21" s="98">
        <f t="shared" si="21"/>
        <v>0</v>
      </c>
      <c r="FV21" s="99"/>
      <c r="FW21" s="97"/>
      <c r="FX21" s="97"/>
      <c r="FY21" s="97"/>
      <c r="FZ21" s="97"/>
      <c r="GA21" s="97"/>
      <c r="GB21" s="97"/>
      <c r="GC21" s="98">
        <f t="shared" si="22"/>
        <v>0</v>
      </c>
      <c r="GD21" s="99"/>
      <c r="GE21" s="97"/>
      <c r="GF21" s="97"/>
      <c r="GG21" s="97"/>
      <c r="GH21" s="97"/>
      <c r="GI21" s="97"/>
      <c r="GJ21" s="97"/>
      <c r="GK21" s="98">
        <f t="shared" si="23"/>
        <v>0</v>
      </c>
      <c r="GL21" s="99"/>
      <c r="GM21" s="97"/>
      <c r="GN21" s="97"/>
      <c r="GO21" s="97"/>
      <c r="GP21" s="97"/>
      <c r="GQ21" s="97"/>
      <c r="GR21" s="97"/>
      <c r="GS21" s="98">
        <f t="shared" si="24"/>
        <v>0</v>
      </c>
      <c r="GT21" s="99"/>
      <c r="GU21" s="97"/>
      <c r="GV21" s="97"/>
      <c r="GW21" s="97"/>
      <c r="GX21" s="97"/>
      <c r="GY21" s="97"/>
      <c r="GZ21" s="97"/>
      <c r="HA21" s="98">
        <f t="shared" si="25"/>
        <v>0</v>
      </c>
      <c r="HB21" s="99"/>
      <c r="HC21" s="97"/>
      <c r="HD21" s="97"/>
      <c r="HE21" s="97"/>
      <c r="HF21" s="97"/>
      <c r="HG21" s="97"/>
      <c r="HH21" s="97"/>
      <c r="HI21" s="98">
        <f t="shared" si="26"/>
        <v>0</v>
      </c>
      <c r="HJ21" s="99"/>
      <c r="HK21" s="97"/>
      <c r="HL21" s="97"/>
      <c r="HM21" s="97"/>
      <c r="HN21" s="97"/>
      <c r="HO21" s="97"/>
      <c r="HP21" s="97"/>
      <c r="HQ21" s="98">
        <f t="shared" si="27"/>
        <v>0</v>
      </c>
      <c r="HR21" s="99"/>
      <c r="HS21" s="97"/>
      <c r="HT21" s="97"/>
      <c r="HU21" s="97"/>
      <c r="HV21" s="97"/>
      <c r="HW21" s="97"/>
      <c r="HX21" s="97"/>
      <c r="HY21" s="98">
        <f t="shared" si="28"/>
        <v>0</v>
      </c>
      <c r="HZ21" s="99"/>
      <c r="IA21" s="97"/>
      <c r="IB21" s="97"/>
      <c r="IC21" s="97"/>
      <c r="ID21" s="97"/>
      <c r="IE21" s="97"/>
      <c r="IF21" s="97"/>
      <c r="IG21" s="98">
        <f t="shared" si="29"/>
        <v>0</v>
      </c>
      <c r="IH21" s="99"/>
      <c r="II21" s="97"/>
      <c r="IJ21" s="97"/>
      <c r="IK21" s="97"/>
      <c r="IL21" s="97"/>
      <c r="IM21" s="97"/>
      <c r="IN21" s="97"/>
      <c r="IO21" s="98">
        <f t="shared" si="30"/>
        <v>0</v>
      </c>
      <c r="IP21" s="99"/>
      <c r="IQ21" s="97"/>
      <c r="IR21" s="97"/>
      <c r="IS21" s="97"/>
      <c r="IT21" s="97"/>
      <c r="IU21" s="97"/>
      <c r="IV21" s="97"/>
      <c r="IW21" s="98">
        <f t="shared" si="31"/>
        <v>0</v>
      </c>
      <c r="IX21" s="99"/>
      <c r="IY21" s="100">
        <f t="shared" ref="IY21:JD21" si="53">SUM(C21,K21,S21,AA21,AI21,AQ21,AY21,BG21,BO21,BW21,CE21,CM21,CU21,DC21,DK21,DS21,EA21,EI21,EQ21,EY21,FG21,FO21,FW21,GE21,GM21,GU21,HC21,HK21,HS21,IA21,II21,IQ21)</f>
        <v>0</v>
      </c>
      <c r="IZ21" s="100">
        <f t="shared" si="53"/>
        <v>0</v>
      </c>
      <c r="JA21" s="100">
        <f t="shared" si="53"/>
        <v>0</v>
      </c>
      <c r="JB21" s="100">
        <f t="shared" si="53"/>
        <v>0</v>
      </c>
      <c r="JC21" s="100">
        <f t="shared" si="53"/>
        <v>0</v>
      </c>
      <c r="JD21" s="100">
        <f t="shared" si="53"/>
        <v>0</v>
      </c>
      <c r="JE21" s="101">
        <f t="shared" si="33"/>
        <v>0</v>
      </c>
      <c r="JF21" s="97"/>
      <c r="JG21" s="97">
        <f t="shared" si="52"/>
        <v>0</v>
      </c>
    </row>
    <row r="22" spans="1:267" ht="15.75" customHeight="1">
      <c r="A22" s="2" t="s">
        <v>78</v>
      </c>
      <c r="B22" s="2" t="s">
        <v>23</v>
      </c>
      <c r="C22" s="97"/>
      <c r="D22" s="98"/>
      <c r="E22" s="97"/>
      <c r="F22" s="97"/>
      <c r="G22" s="97"/>
      <c r="H22" s="97"/>
      <c r="I22" s="98">
        <f t="shared" si="0"/>
        <v>0</v>
      </c>
      <c r="J22" s="99"/>
      <c r="K22" s="97"/>
      <c r="L22" s="98"/>
      <c r="M22" s="97"/>
      <c r="N22" s="97"/>
      <c r="O22" s="97"/>
      <c r="P22" s="97"/>
      <c r="Q22" s="98">
        <f t="shared" si="1"/>
        <v>0</v>
      </c>
      <c r="R22" s="99"/>
      <c r="S22" s="97"/>
      <c r="T22" s="98"/>
      <c r="U22" s="97"/>
      <c r="V22" s="97"/>
      <c r="W22" s="97"/>
      <c r="X22" s="97"/>
      <c r="Y22" s="98">
        <f t="shared" si="2"/>
        <v>0</v>
      </c>
      <c r="Z22" s="99"/>
      <c r="AA22" s="97"/>
      <c r="AB22" s="98"/>
      <c r="AC22" s="97"/>
      <c r="AD22" s="97"/>
      <c r="AE22" s="97"/>
      <c r="AF22" s="97"/>
      <c r="AG22" s="98">
        <f t="shared" si="3"/>
        <v>0</v>
      </c>
      <c r="AH22" s="99"/>
      <c r="AI22" s="97"/>
      <c r="AJ22" s="98"/>
      <c r="AK22" s="97"/>
      <c r="AL22" s="97"/>
      <c r="AM22" s="97"/>
      <c r="AN22" s="97"/>
      <c r="AO22" s="98">
        <f t="shared" si="4"/>
        <v>0</v>
      </c>
      <c r="AP22" s="99"/>
      <c r="AQ22" s="97"/>
      <c r="AR22" s="98"/>
      <c r="AS22" s="97"/>
      <c r="AT22" s="97"/>
      <c r="AU22" s="97"/>
      <c r="AV22" s="97"/>
      <c r="AW22" s="98">
        <f t="shared" si="5"/>
        <v>0</v>
      </c>
      <c r="AX22" s="99"/>
      <c r="AY22" s="97"/>
      <c r="AZ22" s="98"/>
      <c r="BA22" s="97"/>
      <c r="BB22" s="97"/>
      <c r="BC22" s="97"/>
      <c r="BD22" s="97"/>
      <c r="BE22" s="98">
        <f t="shared" si="6"/>
        <v>0</v>
      </c>
      <c r="BF22" s="99"/>
      <c r="BG22" s="97"/>
      <c r="BH22" s="98"/>
      <c r="BI22" s="97"/>
      <c r="BJ22" s="97"/>
      <c r="BK22" s="97"/>
      <c r="BL22" s="97"/>
      <c r="BM22" s="98">
        <f t="shared" si="7"/>
        <v>0</v>
      </c>
      <c r="BN22" s="99"/>
      <c r="BO22" s="97"/>
      <c r="BP22" s="98"/>
      <c r="BQ22" s="97"/>
      <c r="BR22" s="97"/>
      <c r="BS22" s="97"/>
      <c r="BT22" s="97"/>
      <c r="BU22" s="98">
        <f t="shared" si="8"/>
        <v>0</v>
      </c>
      <c r="BV22" s="99"/>
      <c r="BW22" s="97"/>
      <c r="BX22" s="98"/>
      <c r="BY22" s="97"/>
      <c r="BZ22" s="97"/>
      <c r="CA22" s="97"/>
      <c r="CB22" s="97"/>
      <c r="CC22" s="98">
        <f t="shared" si="9"/>
        <v>0</v>
      </c>
      <c r="CD22" s="99"/>
      <c r="CE22" s="97"/>
      <c r="CF22" s="98"/>
      <c r="CG22" s="97"/>
      <c r="CH22" s="97"/>
      <c r="CI22" s="97"/>
      <c r="CJ22" s="97"/>
      <c r="CK22" s="98">
        <f t="shared" si="10"/>
        <v>0</v>
      </c>
      <c r="CL22" s="99"/>
      <c r="CM22" s="97"/>
      <c r="CN22" s="98"/>
      <c r="CO22" s="97"/>
      <c r="CP22" s="97"/>
      <c r="CQ22" s="97"/>
      <c r="CR22" s="97"/>
      <c r="CS22" s="98">
        <f t="shared" si="11"/>
        <v>0</v>
      </c>
      <c r="CT22" s="99"/>
      <c r="CU22" s="97"/>
      <c r="CV22" s="98"/>
      <c r="CW22" s="97"/>
      <c r="CX22" s="97"/>
      <c r="CY22" s="97"/>
      <c r="CZ22" s="97"/>
      <c r="DA22" s="98">
        <f t="shared" si="12"/>
        <v>0</v>
      </c>
      <c r="DB22" s="99"/>
      <c r="DC22" s="97"/>
      <c r="DD22" s="98"/>
      <c r="DE22" s="97"/>
      <c r="DF22" s="97"/>
      <c r="DG22" s="97"/>
      <c r="DH22" s="97"/>
      <c r="DI22" s="98">
        <f t="shared" si="13"/>
        <v>0</v>
      </c>
      <c r="DJ22" s="99"/>
      <c r="DK22" s="97"/>
      <c r="DL22" s="98"/>
      <c r="DM22" s="97"/>
      <c r="DN22" s="97"/>
      <c r="DO22" s="97"/>
      <c r="DP22" s="97"/>
      <c r="DQ22" s="98">
        <f t="shared" si="14"/>
        <v>0</v>
      </c>
      <c r="DR22" s="99"/>
      <c r="DS22" s="97"/>
      <c r="DT22" s="98"/>
      <c r="DU22" s="97"/>
      <c r="DV22" s="97">
        <v>1</v>
      </c>
      <c r="DW22" s="97"/>
      <c r="DX22" s="97"/>
      <c r="DY22" s="98">
        <f t="shared" si="15"/>
        <v>1</v>
      </c>
      <c r="DZ22" s="99"/>
      <c r="EA22" s="97"/>
      <c r="EB22" s="98"/>
      <c r="EC22" s="97"/>
      <c r="ED22" s="97"/>
      <c r="EE22" s="97"/>
      <c r="EF22" s="97"/>
      <c r="EG22" s="98">
        <f t="shared" si="16"/>
        <v>0</v>
      </c>
      <c r="EH22" s="99"/>
      <c r="EI22" s="97"/>
      <c r="EJ22" s="98"/>
      <c r="EK22" s="97"/>
      <c r="EL22" s="97"/>
      <c r="EM22" s="97"/>
      <c r="EN22" s="97"/>
      <c r="EO22" s="98">
        <f t="shared" si="17"/>
        <v>0</v>
      </c>
      <c r="EP22" s="99"/>
      <c r="EQ22" s="97"/>
      <c r="ER22" s="98"/>
      <c r="ES22" s="97"/>
      <c r="ET22" s="97"/>
      <c r="EU22" s="97"/>
      <c r="EV22" s="97"/>
      <c r="EW22" s="98">
        <f t="shared" si="18"/>
        <v>0</v>
      </c>
      <c r="EX22" s="99"/>
      <c r="EY22" s="97"/>
      <c r="EZ22" s="98"/>
      <c r="FA22" s="97"/>
      <c r="FB22" s="97"/>
      <c r="FC22" s="97"/>
      <c r="FD22" s="97"/>
      <c r="FE22" s="98">
        <f t="shared" si="19"/>
        <v>0</v>
      </c>
      <c r="FF22" s="99"/>
      <c r="FG22" s="97"/>
      <c r="FH22" s="98"/>
      <c r="FI22" s="97"/>
      <c r="FJ22" s="97"/>
      <c r="FK22" s="97"/>
      <c r="FL22" s="97"/>
      <c r="FM22" s="98">
        <f t="shared" si="20"/>
        <v>0</v>
      </c>
      <c r="FN22" s="99"/>
      <c r="FO22" s="97"/>
      <c r="FP22" s="98"/>
      <c r="FQ22" s="97"/>
      <c r="FR22" s="97"/>
      <c r="FS22" s="97"/>
      <c r="FT22" s="97"/>
      <c r="FU22" s="98">
        <f t="shared" si="21"/>
        <v>0</v>
      </c>
      <c r="FV22" s="99"/>
      <c r="FW22" s="97"/>
      <c r="FX22" s="98"/>
      <c r="FY22" s="97"/>
      <c r="FZ22" s="97">
        <v>1</v>
      </c>
      <c r="GA22" s="97"/>
      <c r="GB22" s="97"/>
      <c r="GC22" s="98">
        <f t="shared" si="22"/>
        <v>1</v>
      </c>
      <c r="GD22" s="99"/>
      <c r="GE22" s="97"/>
      <c r="GF22" s="98"/>
      <c r="GG22" s="97"/>
      <c r="GH22" s="97"/>
      <c r="GI22" s="97"/>
      <c r="GJ22" s="97"/>
      <c r="GK22" s="98">
        <f t="shared" si="23"/>
        <v>0</v>
      </c>
      <c r="GL22" s="99"/>
      <c r="GM22" s="97"/>
      <c r="GN22" s="98"/>
      <c r="GO22" s="97"/>
      <c r="GP22" s="97"/>
      <c r="GQ22" s="97"/>
      <c r="GR22" s="97"/>
      <c r="GS22" s="98">
        <f t="shared" si="24"/>
        <v>0</v>
      </c>
      <c r="GT22" s="99"/>
      <c r="GU22" s="97"/>
      <c r="GV22" s="98"/>
      <c r="GW22" s="97"/>
      <c r="GX22" s="97"/>
      <c r="GY22" s="97"/>
      <c r="GZ22" s="97"/>
      <c r="HA22" s="98">
        <f t="shared" si="25"/>
        <v>0</v>
      </c>
      <c r="HB22" s="99"/>
      <c r="HC22" s="97"/>
      <c r="HD22" s="98"/>
      <c r="HE22" s="97"/>
      <c r="HF22" s="97"/>
      <c r="HG22" s="97"/>
      <c r="HH22" s="97"/>
      <c r="HI22" s="98">
        <f t="shared" si="26"/>
        <v>0</v>
      </c>
      <c r="HJ22" s="99"/>
      <c r="HK22" s="97"/>
      <c r="HL22" s="98"/>
      <c r="HM22" s="97"/>
      <c r="HN22" s="97"/>
      <c r="HO22" s="97"/>
      <c r="HP22" s="97"/>
      <c r="HQ22" s="98">
        <f t="shared" si="27"/>
        <v>0</v>
      </c>
      <c r="HR22" s="99"/>
      <c r="HS22" s="97"/>
      <c r="HT22" s="98"/>
      <c r="HU22" s="97"/>
      <c r="HV22" s="97"/>
      <c r="HW22" s="97"/>
      <c r="HX22" s="97"/>
      <c r="HY22" s="98">
        <f t="shared" si="28"/>
        <v>0</v>
      </c>
      <c r="HZ22" s="99"/>
      <c r="IA22" s="97"/>
      <c r="IB22" s="98"/>
      <c r="IC22" s="97"/>
      <c r="ID22" s="97"/>
      <c r="IE22" s="97"/>
      <c r="IF22" s="97"/>
      <c r="IG22" s="98">
        <f t="shared" si="29"/>
        <v>0</v>
      </c>
      <c r="IH22" s="99"/>
      <c r="II22" s="97"/>
      <c r="IJ22" s="98"/>
      <c r="IK22" s="97"/>
      <c r="IL22" s="97"/>
      <c r="IM22" s="97"/>
      <c r="IN22" s="97"/>
      <c r="IO22" s="98">
        <f t="shared" si="30"/>
        <v>0</v>
      </c>
      <c r="IP22" s="99"/>
      <c r="IQ22" s="97"/>
      <c r="IR22" s="98"/>
      <c r="IS22" s="97"/>
      <c r="IT22" s="97"/>
      <c r="IU22" s="97"/>
      <c r="IV22" s="97"/>
      <c r="IW22" s="98">
        <f t="shared" si="31"/>
        <v>0</v>
      </c>
      <c r="IX22" s="99"/>
      <c r="IY22" s="100">
        <f t="shared" ref="IY22:JD22" si="54">SUM(C22,K22,S22,AA22,AI22,AQ22,AY22,BG22,BO22,BW22,CE22,CM22,CU22,DC22,DK22,DS22,EA22,EI22,EQ22,EY22,FG22,FO22,FW22,GE22,GM22,GU22,HC22,HK22,HS22,IA22,II22,IQ22)</f>
        <v>0</v>
      </c>
      <c r="IZ22" s="100">
        <f t="shared" si="54"/>
        <v>0</v>
      </c>
      <c r="JA22" s="100">
        <f t="shared" si="54"/>
        <v>0</v>
      </c>
      <c r="JB22" s="100">
        <f t="shared" si="54"/>
        <v>2</v>
      </c>
      <c r="JC22" s="100">
        <f t="shared" si="54"/>
        <v>0</v>
      </c>
      <c r="JD22" s="100">
        <f t="shared" si="54"/>
        <v>0</v>
      </c>
      <c r="JE22" s="101">
        <f t="shared" si="33"/>
        <v>2</v>
      </c>
      <c r="JF22" s="97"/>
      <c r="JG22" s="97">
        <f t="shared" si="52"/>
        <v>0</v>
      </c>
    </row>
    <row r="23" spans="1:267" ht="15.75" customHeight="1">
      <c r="A23" s="2" t="s">
        <v>79</v>
      </c>
      <c r="B23" s="2" t="s">
        <v>24</v>
      </c>
      <c r="C23" s="97"/>
      <c r="D23" s="97"/>
      <c r="E23" s="97"/>
      <c r="F23" s="97"/>
      <c r="G23" s="97"/>
      <c r="H23" s="97"/>
      <c r="I23" s="98">
        <f t="shared" si="0"/>
        <v>0</v>
      </c>
      <c r="J23" s="99"/>
      <c r="K23" s="97"/>
      <c r="L23" s="97"/>
      <c r="M23" s="97"/>
      <c r="N23" s="97"/>
      <c r="O23" s="97"/>
      <c r="P23" s="97"/>
      <c r="Q23" s="98">
        <f t="shared" si="1"/>
        <v>0</v>
      </c>
      <c r="R23" s="99"/>
      <c r="S23" s="97"/>
      <c r="T23" s="97"/>
      <c r="U23" s="97"/>
      <c r="V23" s="97"/>
      <c r="W23" s="97"/>
      <c r="X23" s="97"/>
      <c r="Y23" s="98">
        <f t="shared" si="2"/>
        <v>0</v>
      </c>
      <c r="Z23" s="99"/>
      <c r="AA23" s="97"/>
      <c r="AB23" s="97"/>
      <c r="AC23" s="97"/>
      <c r="AD23" s="97"/>
      <c r="AE23" s="97"/>
      <c r="AF23" s="97"/>
      <c r="AG23" s="98">
        <f t="shared" si="3"/>
        <v>0</v>
      </c>
      <c r="AH23" s="99"/>
      <c r="AI23" s="97"/>
      <c r="AJ23" s="97"/>
      <c r="AK23" s="97"/>
      <c r="AL23" s="97"/>
      <c r="AM23" s="97"/>
      <c r="AN23" s="97"/>
      <c r="AO23" s="98">
        <f t="shared" si="4"/>
        <v>0</v>
      </c>
      <c r="AP23" s="99"/>
      <c r="AQ23" s="97"/>
      <c r="AR23" s="97"/>
      <c r="AS23" s="97"/>
      <c r="AT23" s="97"/>
      <c r="AU23" s="97"/>
      <c r="AV23" s="97"/>
      <c r="AW23" s="98">
        <f t="shared" si="5"/>
        <v>0</v>
      </c>
      <c r="AX23" s="99"/>
      <c r="AY23" s="97"/>
      <c r="AZ23" s="97"/>
      <c r="BA23" s="97"/>
      <c r="BB23" s="97"/>
      <c r="BC23" s="97"/>
      <c r="BD23" s="97"/>
      <c r="BE23" s="98">
        <f t="shared" si="6"/>
        <v>0</v>
      </c>
      <c r="BF23" s="99"/>
      <c r="BG23" s="97"/>
      <c r="BH23" s="97"/>
      <c r="BI23" s="97"/>
      <c r="BJ23" s="97"/>
      <c r="BK23" s="97"/>
      <c r="BL23" s="97"/>
      <c r="BM23" s="98">
        <f t="shared" si="7"/>
        <v>0</v>
      </c>
      <c r="BN23" s="99"/>
      <c r="BO23" s="97"/>
      <c r="BP23" s="97"/>
      <c r="BQ23" s="97"/>
      <c r="BR23" s="97"/>
      <c r="BS23" s="97"/>
      <c r="BT23" s="97"/>
      <c r="BU23" s="98">
        <f t="shared" si="8"/>
        <v>0</v>
      </c>
      <c r="BV23" s="99"/>
      <c r="BW23" s="97"/>
      <c r="BX23" s="97"/>
      <c r="BY23" s="97"/>
      <c r="BZ23" s="97"/>
      <c r="CA23" s="97"/>
      <c r="CB23" s="97"/>
      <c r="CC23" s="98">
        <f t="shared" si="9"/>
        <v>0</v>
      </c>
      <c r="CD23" s="99"/>
      <c r="CE23" s="97"/>
      <c r="CF23" s="97"/>
      <c r="CG23" s="97"/>
      <c r="CH23" s="97"/>
      <c r="CI23" s="97"/>
      <c r="CJ23" s="97"/>
      <c r="CK23" s="98">
        <f t="shared" si="10"/>
        <v>0</v>
      </c>
      <c r="CL23" s="99"/>
      <c r="CM23" s="97"/>
      <c r="CN23" s="97"/>
      <c r="CO23" s="97"/>
      <c r="CP23" s="97"/>
      <c r="CQ23" s="97"/>
      <c r="CR23" s="97"/>
      <c r="CS23" s="98">
        <f t="shared" si="11"/>
        <v>0</v>
      </c>
      <c r="CT23" s="99"/>
      <c r="CU23" s="97"/>
      <c r="CV23" s="97"/>
      <c r="CW23" s="97"/>
      <c r="CX23" s="97"/>
      <c r="CY23" s="97"/>
      <c r="CZ23" s="97"/>
      <c r="DA23" s="98">
        <f t="shared" si="12"/>
        <v>0</v>
      </c>
      <c r="DB23" s="99"/>
      <c r="DC23" s="97"/>
      <c r="DD23" s="97">
        <v>2</v>
      </c>
      <c r="DE23" s="97">
        <v>2</v>
      </c>
      <c r="DF23" s="97">
        <v>8.5</v>
      </c>
      <c r="DG23" s="97">
        <v>2.5</v>
      </c>
      <c r="DH23" s="97">
        <v>1</v>
      </c>
      <c r="DI23" s="98">
        <f t="shared" si="13"/>
        <v>16</v>
      </c>
      <c r="DJ23" s="99"/>
      <c r="DK23" s="97"/>
      <c r="DL23" s="97"/>
      <c r="DM23" s="97"/>
      <c r="DN23" s="97"/>
      <c r="DO23" s="97"/>
      <c r="DP23" s="97"/>
      <c r="DQ23" s="98">
        <f t="shared" si="14"/>
        <v>0</v>
      </c>
      <c r="DR23" s="99"/>
      <c r="DS23" s="97"/>
      <c r="DT23" s="97"/>
      <c r="DU23" s="97"/>
      <c r="DV23" s="97"/>
      <c r="DW23" s="97"/>
      <c r="DX23" s="97"/>
      <c r="DY23" s="98">
        <f t="shared" si="15"/>
        <v>0</v>
      </c>
      <c r="DZ23" s="99"/>
      <c r="EA23" s="97"/>
      <c r="EB23" s="97"/>
      <c r="EC23" s="97"/>
      <c r="ED23" s="97"/>
      <c r="EE23" s="97"/>
      <c r="EF23" s="97"/>
      <c r="EG23" s="98">
        <f t="shared" si="16"/>
        <v>0</v>
      </c>
      <c r="EH23" s="99"/>
      <c r="EI23" s="97"/>
      <c r="EJ23" s="97"/>
      <c r="EK23" s="97"/>
      <c r="EL23" s="97"/>
      <c r="EM23" s="97"/>
      <c r="EN23" s="97"/>
      <c r="EO23" s="98">
        <f t="shared" si="17"/>
        <v>0</v>
      </c>
      <c r="EP23" s="99"/>
      <c r="EQ23" s="97"/>
      <c r="ER23" s="97"/>
      <c r="ES23" s="97"/>
      <c r="ET23" s="97"/>
      <c r="EU23" s="97"/>
      <c r="EV23" s="97"/>
      <c r="EW23" s="98">
        <f t="shared" si="18"/>
        <v>0</v>
      </c>
      <c r="EX23" s="99"/>
      <c r="EY23" s="97"/>
      <c r="EZ23" s="97"/>
      <c r="FA23" s="97"/>
      <c r="FB23" s="97"/>
      <c r="FC23" s="97"/>
      <c r="FD23" s="97"/>
      <c r="FE23" s="98">
        <f t="shared" si="19"/>
        <v>0</v>
      </c>
      <c r="FF23" s="99"/>
      <c r="FG23" s="97"/>
      <c r="FH23" s="97"/>
      <c r="FI23" s="97"/>
      <c r="FJ23" s="97"/>
      <c r="FK23" s="97"/>
      <c r="FL23" s="97"/>
      <c r="FM23" s="98">
        <f t="shared" si="20"/>
        <v>0</v>
      </c>
      <c r="FN23" s="99"/>
      <c r="FO23" s="97"/>
      <c r="FP23" s="97"/>
      <c r="FQ23" s="97"/>
      <c r="FR23" s="97"/>
      <c r="FS23" s="97"/>
      <c r="FT23" s="97"/>
      <c r="FU23" s="98">
        <f t="shared" si="21"/>
        <v>0</v>
      </c>
      <c r="FV23" s="99"/>
      <c r="FW23" s="97"/>
      <c r="FX23" s="97"/>
      <c r="FY23" s="97"/>
      <c r="FZ23" s="97"/>
      <c r="GA23" s="97"/>
      <c r="GB23" s="97"/>
      <c r="GC23" s="98">
        <f t="shared" si="22"/>
        <v>0</v>
      </c>
      <c r="GD23" s="99"/>
      <c r="GE23" s="97"/>
      <c r="GF23" s="97"/>
      <c r="GG23" s="97"/>
      <c r="GH23" s="97"/>
      <c r="GI23" s="97"/>
      <c r="GJ23" s="97"/>
      <c r="GK23" s="98">
        <f t="shared" si="23"/>
        <v>0</v>
      </c>
      <c r="GL23" s="99"/>
      <c r="GM23" s="97"/>
      <c r="GN23" s="97"/>
      <c r="GO23" s="97"/>
      <c r="GP23" s="97"/>
      <c r="GQ23" s="97"/>
      <c r="GR23" s="97"/>
      <c r="GS23" s="98">
        <f t="shared" si="24"/>
        <v>0</v>
      </c>
      <c r="GT23" s="99"/>
      <c r="GU23" s="97"/>
      <c r="GV23" s="97"/>
      <c r="GW23" s="97"/>
      <c r="GX23" s="97"/>
      <c r="GY23" s="97"/>
      <c r="GZ23" s="97"/>
      <c r="HA23" s="98">
        <f t="shared" si="25"/>
        <v>0</v>
      </c>
      <c r="HB23" s="99"/>
      <c r="HC23" s="97"/>
      <c r="HD23" s="97"/>
      <c r="HE23" s="97"/>
      <c r="HF23" s="97"/>
      <c r="HG23" s="97"/>
      <c r="HH23" s="97"/>
      <c r="HI23" s="98">
        <f t="shared" si="26"/>
        <v>0</v>
      </c>
      <c r="HJ23" s="99"/>
      <c r="HK23" s="97"/>
      <c r="HL23" s="97"/>
      <c r="HM23" s="97"/>
      <c r="HN23" s="97"/>
      <c r="HO23" s="97"/>
      <c r="HP23" s="97"/>
      <c r="HQ23" s="98">
        <f t="shared" si="27"/>
        <v>0</v>
      </c>
      <c r="HR23" s="99"/>
      <c r="HS23" s="97"/>
      <c r="HT23" s="97"/>
      <c r="HU23" s="97"/>
      <c r="HV23" s="97"/>
      <c r="HW23" s="97"/>
      <c r="HX23" s="97"/>
      <c r="HY23" s="98">
        <f t="shared" si="28"/>
        <v>0</v>
      </c>
      <c r="HZ23" s="99"/>
      <c r="IA23" s="97"/>
      <c r="IB23" s="97"/>
      <c r="IC23" s="97"/>
      <c r="ID23" s="97"/>
      <c r="IE23" s="97"/>
      <c r="IF23" s="97"/>
      <c r="IG23" s="98">
        <f t="shared" si="29"/>
        <v>0</v>
      </c>
      <c r="IH23" s="99"/>
      <c r="II23" s="97"/>
      <c r="IJ23" s="97"/>
      <c r="IK23" s="97"/>
      <c r="IL23" s="97"/>
      <c r="IM23" s="97"/>
      <c r="IN23" s="97"/>
      <c r="IO23" s="98">
        <f t="shared" si="30"/>
        <v>0</v>
      </c>
      <c r="IP23" s="99"/>
      <c r="IQ23" s="97"/>
      <c r="IR23" s="97"/>
      <c r="IS23" s="97"/>
      <c r="IT23" s="97"/>
      <c r="IU23" s="97"/>
      <c r="IV23" s="97"/>
      <c r="IW23" s="98">
        <f t="shared" si="31"/>
        <v>0</v>
      </c>
      <c r="IX23" s="99"/>
      <c r="IY23" s="100">
        <f t="shared" ref="IY23:JD23" si="55">SUM(C23,K23,S23,AA23,AI23,AQ23,AY23,BG23,BO23,BW23,CE23,CM23,CU23,DC23,DK23,DS23,EA23,EI23,EQ23,EY23,FG23,FO23,FW23,GE23,GM23,GU23,HC23,HK23,HS23,IA23,II23,IQ23)</f>
        <v>0</v>
      </c>
      <c r="IZ23" s="100">
        <f t="shared" si="55"/>
        <v>2</v>
      </c>
      <c r="JA23" s="100">
        <f t="shared" si="55"/>
        <v>2</v>
      </c>
      <c r="JB23" s="100">
        <f t="shared" si="55"/>
        <v>8.5</v>
      </c>
      <c r="JC23" s="100">
        <f t="shared" si="55"/>
        <v>2.5</v>
      </c>
      <c r="JD23" s="100">
        <f t="shared" si="55"/>
        <v>1</v>
      </c>
      <c r="JE23" s="101">
        <f t="shared" si="33"/>
        <v>16</v>
      </c>
      <c r="JF23" s="97"/>
      <c r="JG23" s="97">
        <f t="shared" si="52"/>
        <v>0</v>
      </c>
    </row>
    <row r="24" spans="1:267" ht="15.75" customHeight="1">
      <c r="A24" s="2" t="s">
        <v>80</v>
      </c>
      <c r="B24" s="2" t="s">
        <v>25</v>
      </c>
      <c r="C24" s="97"/>
      <c r="D24" s="97"/>
      <c r="E24" s="97"/>
      <c r="F24" s="97"/>
      <c r="G24" s="97"/>
      <c r="H24" s="97"/>
      <c r="I24" s="98">
        <f t="shared" si="0"/>
        <v>0</v>
      </c>
      <c r="J24" s="99"/>
      <c r="K24" s="97"/>
      <c r="L24" s="97"/>
      <c r="M24" s="97"/>
      <c r="N24" s="97"/>
      <c r="O24" s="97"/>
      <c r="P24" s="97"/>
      <c r="Q24" s="98">
        <f t="shared" si="1"/>
        <v>0</v>
      </c>
      <c r="R24" s="99"/>
      <c r="S24" s="97"/>
      <c r="T24" s="97"/>
      <c r="U24" s="97"/>
      <c r="V24" s="97"/>
      <c r="W24" s="97"/>
      <c r="X24" s="97"/>
      <c r="Y24" s="98">
        <f t="shared" si="2"/>
        <v>0</v>
      </c>
      <c r="Z24" s="99"/>
      <c r="AA24" s="97"/>
      <c r="AB24" s="97"/>
      <c r="AC24" s="97"/>
      <c r="AD24" s="97"/>
      <c r="AE24" s="97"/>
      <c r="AF24" s="97"/>
      <c r="AG24" s="98">
        <f t="shared" si="3"/>
        <v>0</v>
      </c>
      <c r="AH24" s="99"/>
      <c r="AI24" s="97"/>
      <c r="AJ24" s="97"/>
      <c r="AK24" s="97"/>
      <c r="AL24" s="97"/>
      <c r="AM24" s="97"/>
      <c r="AN24" s="97"/>
      <c r="AO24" s="98">
        <f t="shared" si="4"/>
        <v>0</v>
      </c>
      <c r="AP24" s="99"/>
      <c r="AQ24" s="97"/>
      <c r="AR24" s="97"/>
      <c r="AS24" s="97"/>
      <c r="AT24" s="97"/>
      <c r="AU24" s="97"/>
      <c r="AV24" s="97"/>
      <c r="AW24" s="98">
        <f t="shared" si="5"/>
        <v>0</v>
      </c>
      <c r="AX24" s="99"/>
      <c r="AY24" s="97"/>
      <c r="AZ24" s="97"/>
      <c r="BA24" s="97"/>
      <c r="BB24" s="97"/>
      <c r="BC24" s="97"/>
      <c r="BD24" s="97"/>
      <c r="BE24" s="98">
        <f t="shared" si="6"/>
        <v>0</v>
      </c>
      <c r="BF24" s="99"/>
      <c r="BG24" s="97"/>
      <c r="BH24" s="97"/>
      <c r="BI24" s="97"/>
      <c r="BJ24" s="97"/>
      <c r="BK24" s="97"/>
      <c r="BL24" s="97"/>
      <c r="BM24" s="98">
        <f t="shared" si="7"/>
        <v>0</v>
      </c>
      <c r="BN24" s="99"/>
      <c r="BO24" s="97"/>
      <c r="BP24" s="97"/>
      <c r="BQ24" s="97"/>
      <c r="BR24" s="97"/>
      <c r="BS24" s="97"/>
      <c r="BT24" s="97"/>
      <c r="BU24" s="98">
        <f t="shared" si="8"/>
        <v>0</v>
      </c>
      <c r="BV24" s="99"/>
      <c r="BW24" s="97"/>
      <c r="BX24" s="97"/>
      <c r="BY24" s="97"/>
      <c r="BZ24" s="97"/>
      <c r="CA24" s="97"/>
      <c r="CB24" s="97"/>
      <c r="CC24" s="98">
        <f t="shared" si="9"/>
        <v>0</v>
      </c>
      <c r="CD24" s="99"/>
      <c r="CE24" s="97"/>
      <c r="CF24" s="97"/>
      <c r="CG24" s="97"/>
      <c r="CH24" s="97"/>
      <c r="CI24" s="97"/>
      <c r="CJ24" s="97"/>
      <c r="CK24" s="98">
        <f t="shared" si="10"/>
        <v>0</v>
      </c>
      <c r="CL24" s="99"/>
      <c r="CM24" s="97"/>
      <c r="CN24" s="97"/>
      <c r="CO24" s="97"/>
      <c r="CP24" s="97"/>
      <c r="CQ24" s="97"/>
      <c r="CR24" s="97"/>
      <c r="CS24" s="98">
        <f t="shared" si="11"/>
        <v>0</v>
      </c>
      <c r="CT24" s="99"/>
      <c r="CU24" s="97"/>
      <c r="CV24" s="97"/>
      <c r="CW24" s="97"/>
      <c r="CX24" s="97"/>
      <c r="CY24" s="97"/>
      <c r="CZ24" s="97"/>
      <c r="DA24" s="98">
        <f t="shared" si="12"/>
        <v>0</v>
      </c>
      <c r="DB24" s="99"/>
      <c r="DC24" s="97"/>
      <c r="DD24" s="97"/>
      <c r="DE24" s="97"/>
      <c r="DF24" s="97"/>
      <c r="DG24" s="97"/>
      <c r="DH24" s="97"/>
      <c r="DI24" s="98">
        <f t="shared" si="13"/>
        <v>0</v>
      </c>
      <c r="DJ24" s="99"/>
      <c r="DK24" s="97"/>
      <c r="DL24" s="97"/>
      <c r="DM24" s="97"/>
      <c r="DN24" s="97"/>
      <c r="DO24" s="97"/>
      <c r="DP24" s="97"/>
      <c r="DQ24" s="98">
        <f t="shared" si="14"/>
        <v>0</v>
      </c>
      <c r="DR24" s="99"/>
      <c r="DS24" s="97"/>
      <c r="DT24" s="97"/>
      <c r="DU24" s="97"/>
      <c r="DV24" s="97"/>
      <c r="DW24" s="97"/>
      <c r="DX24" s="97"/>
      <c r="DY24" s="98">
        <f t="shared" si="15"/>
        <v>0</v>
      </c>
      <c r="DZ24" s="99"/>
      <c r="EA24" s="97"/>
      <c r="EB24" s="97"/>
      <c r="EC24" s="97"/>
      <c r="ED24" s="97"/>
      <c r="EE24" s="97"/>
      <c r="EF24" s="97"/>
      <c r="EG24" s="98">
        <f t="shared" si="16"/>
        <v>0</v>
      </c>
      <c r="EH24" s="99"/>
      <c r="EI24" s="97"/>
      <c r="EJ24" s="97"/>
      <c r="EK24" s="97"/>
      <c r="EL24" s="97"/>
      <c r="EM24" s="97"/>
      <c r="EN24" s="97"/>
      <c r="EO24" s="98">
        <f t="shared" si="17"/>
        <v>0</v>
      </c>
      <c r="EP24" s="99"/>
      <c r="EQ24" s="97"/>
      <c r="ER24" s="97"/>
      <c r="ES24" s="97"/>
      <c r="ET24" s="97"/>
      <c r="EU24" s="97"/>
      <c r="EV24" s="97"/>
      <c r="EW24" s="98">
        <f t="shared" si="18"/>
        <v>0</v>
      </c>
      <c r="EX24" s="99"/>
      <c r="EY24" s="97"/>
      <c r="EZ24" s="97"/>
      <c r="FA24" s="97"/>
      <c r="FB24" s="97"/>
      <c r="FC24" s="97"/>
      <c r="FD24" s="97"/>
      <c r="FE24" s="98">
        <f t="shared" si="19"/>
        <v>0</v>
      </c>
      <c r="FF24" s="99"/>
      <c r="FG24" s="97"/>
      <c r="FH24" s="97"/>
      <c r="FI24" s="97"/>
      <c r="FJ24" s="97"/>
      <c r="FK24" s="97"/>
      <c r="FL24" s="97"/>
      <c r="FM24" s="98">
        <f t="shared" si="20"/>
        <v>0</v>
      </c>
      <c r="FN24" s="99"/>
      <c r="FO24" s="97"/>
      <c r="FP24" s="97"/>
      <c r="FQ24" s="97"/>
      <c r="FR24" s="97"/>
      <c r="FS24" s="97"/>
      <c r="FT24" s="97"/>
      <c r="FU24" s="98">
        <f t="shared" si="21"/>
        <v>0</v>
      </c>
      <c r="FV24" s="99"/>
      <c r="FW24" s="97"/>
      <c r="FX24" s="97"/>
      <c r="FY24" s="97"/>
      <c r="FZ24" s="97"/>
      <c r="GA24" s="97"/>
      <c r="GB24" s="97"/>
      <c r="GC24" s="98">
        <f t="shared" si="22"/>
        <v>0</v>
      </c>
      <c r="GD24" s="99"/>
      <c r="GE24" s="97"/>
      <c r="GF24" s="97"/>
      <c r="GG24" s="97"/>
      <c r="GH24" s="97"/>
      <c r="GI24" s="97"/>
      <c r="GJ24" s="97"/>
      <c r="GK24" s="98">
        <f t="shared" si="23"/>
        <v>0</v>
      </c>
      <c r="GL24" s="99"/>
      <c r="GM24" s="97"/>
      <c r="GN24" s="97"/>
      <c r="GO24" s="97"/>
      <c r="GP24" s="97"/>
      <c r="GQ24" s="97"/>
      <c r="GR24" s="97"/>
      <c r="GS24" s="98">
        <f t="shared" si="24"/>
        <v>0</v>
      </c>
      <c r="GT24" s="99"/>
      <c r="GU24" s="97"/>
      <c r="GV24" s="97"/>
      <c r="GW24" s="97"/>
      <c r="GX24" s="97"/>
      <c r="GY24" s="97"/>
      <c r="GZ24" s="97"/>
      <c r="HA24" s="98">
        <f t="shared" si="25"/>
        <v>0</v>
      </c>
      <c r="HB24" s="99"/>
      <c r="HC24" s="97"/>
      <c r="HD24" s="97"/>
      <c r="HE24" s="97"/>
      <c r="HF24" s="97"/>
      <c r="HG24" s="97"/>
      <c r="HH24" s="97"/>
      <c r="HI24" s="98">
        <f t="shared" si="26"/>
        <v>0</v>
      </c>
      <c r="HJ24" s="99"/>
      <c r="HK24" s="97"/>
      <c r="HL24" s="97"/>
      <c r="HM24" s="97"/>
      <c r="HN24" s="97"/>
      <c r="HO24" s="97"/>
      <c r="HP24" s="97"/>
      <c r="HQ24" s="98">
        <f t="shared" si="27"/>
        <v>0</v>
      </c>
      <c r="HR24" s="99"/>
      <c r="HS24" s="97"/>
      <c r="HT24" s="97"/>
      <c r="HU24" s="97"/>
      <c r="HV24" s="97"/>
      <c r="HW24" s="97"/>
      <c r="HX24" s="97"/>
      <c r="HY24" s="98">
        <f t="shared" si="28"/>
        <v>0</v>
      </c>
      <c r="HZ24" s="99"/>
      <c r="IA24" s="97"/>
      <c r="IB24" s="97"/>
      <c r="IC24" s="97"/>
      <c r="ID24" s="97"/>
      <c r="IE24" s="97"/>
      <c r="IF24" s="97"/>
      <c r="IG24" s="98">
        <f t="shared" si="29"/>
        <v>0</v>
      </c>
      <c r="IH24" s="99"/>
      <c r="II24" s="97"/>
      <c r="IJ24" s="97"/>
      <c r="IK24" s="97"/>
      <c r="IL24" s="97"/>
      <c r="IM24" s="97"/>
      <c r="IN24" s="97"/>
      <c r="IO24" s="98">
        <f t="shared" si="30"/>
        <v>0</v>
      </c>
      <c r="IP24" s="99"/>
      <c r="IQ24" s="97"/>
      <c r="IR24" s="97"/>
      <c r="IS24" s="97"/>
      <c r="IT24" s="97"/>
      <c r="IU24" s="97"/>
      <c r="IV24" s="97"/>
      <c r="IW24" s="98">
        <f t="shared" si="31"/>
        <v>0</v>
      </c>
      <c r="IX24" s="99"/>
      <c r="IY24" s="100">
        <f t="shared" ref="IY24:JD24" si="56">SUM(C24,K24,S24,AA24,AI24,AQ24,AY24,BG24,BO24,BW24,CE24,CM24,CU24,DC24,DK24,DS24,EA24,EI24,EQ24,EY24,FG24,FO24,FW24,GE24,GM24,GU24,HC24,HK24,HS24,IA24,II24,IQ24)</f>
        <v>0</v>
      </c>
      <c r="IZ24" s="100">
        <f t="shared" si="56"/>
        <v>0</v>
      </c>
      <c r="JA24" s="100">
        <f t="shared" si="56"/>
        <v>0</v>
      </c>
      <c r="JB24" s="100">
        <f t="shared" si="56"/>
        <v>0</v>
      </c>
      <c r="JC24" s="100">
        <f t="shared" si="56"/>
        <v>0</v>
      </c>
      <c r="JD24" s="100">
        <f t="shared" si="56"/>
        <v>0</v>
      </c>
      <c r="JE24" s="101">
        <f t="shared" si="33"/>
        <v>0</v>
      </c>
      <c r="JF24" s="97"/>
      <c r="JG24" s="97">
        <f t="shared" si="52"/>
        <v>0</v>
      </c>
    </row>
    <row r="25" spans="1:267" ht="15.75" customHeight="1">
      <c r="A25" s="2" t="s">
        <v>81</v>
      </c>
      <c r="B25" s="2" t="s">
        <v>26</v>
      </c>
      <c r="C25" s="97"/>
      <c r="D25" s="97"/>
      <c r="E25" s="97"/>
      <c r="F25" s="97"/>
      <c r="G25" s="97"/>
      <c r="H25" s="97"/>
      <c r="I25" s="98">
        <f t="shared" si="0"/>
        <v>0</v>
      </c>
      <c r="J25" s="99"/>
      <c r="K25" s="97"/>
      <c r="L25" s="97"/>
      <c r="M25" s="97"/>
      <c r="N25" s="97"/>
      <c r="O25" s="97"/>
      <c r="P25" s="97"/>
      <c r="Q25" s="98">
        <f t="shared" si="1"/>
        <v>0</v>
      </c>
      <c r="R25" s="99"/>
      <c r="S25" s="97"/>
      <c r="T25" s="97"/>
      <c r="U25" s="97"/>
      <c r="V25" s="97"/>
      <c r="W25" s="97"/>
      <c r="X25" s="97"/>
      <c r="Y25" s="98">
        <f t="shared" si="2"/>
        <v>0</v>
      </c>
      <c r="Z25" s="99"/>
      <c r="AA25" s="97"/>
      <c r="AB25" s="97"/>
      <c r="AC25" s="97"/>
      <c r="AD25" s="97"/>
      <c r="AE25" s="97"/>
      <c r="AF25" s="97"/>
      <c r="AG25" s="98">
        <f t="shared" si="3"/>
        <v>0</v>
      </c>
      <c r="AH25" s="99"/>
      <c r="AI25" s="97"/>
      <c r="AJ25" s="97"/>
      <c r="AK25" s="97"/>
      <c r="AL25" s="97"/>
      <c r="AM25" s="97"/>
      <c r="AN25" s="97"/>
      <c r="AO25" s="98">
        <f t="shared" si="4"/>
        <v>0</v>
      </c>
      <c r="AP25" s="99"/>
      <c r="AQ25" s="97"/>
      <c r="AR25" s="97"/>
      <c r="AS25" s="97"/>
      <c r="AT25" s="97"/>
      <c r="AU25" s="97"/>
      <c r="AV25" s="97"/>
      <c r="AW25" s="98">
        <f t="shared" si="5"/>
        <v>0</v>
      </c>
      <c r="AX25" s="99"/>
      <c r="AY25" s="97"/>
      <c r="AZ25" s="97"/>
      <c r="BA25" s="97"/>
      <c r="BB25" s="97"/>
      <c r="BC25" s="97"/>
      <c r="BD25" s="97"/>
      <c r="BE25" s="98">
        <f t="shared" si="6"/>
        <v>0</v>
      </c>
      <c r="BF25" s="99"/>
      <c r="BG25" s="97"/>
      <c r="BH25" s="97"/>
      <c r="BI25" s="97"/>
      <c r="BJ25" s="97"/>
      <c r="BK25" s="97"/>
      <c r="BL25" s="97"/>
      <c r="BM25" s="98">
        <f t="shared" si="7"/>
        <v>0</v>
      </c>
      <c r="BN25" s="99"/>
      <c r="BO25" s="97"/>
      <c r="BP25" s="97"/>
      <c r="BQ25" s="97"/>
      <c r="BR25" s="97"/>
      <c r="BS25" s="97"/>
      <c r="BT25" s="97"/>
      <c r="BU25" s="98">
        <f t="shared" si="8"/>
        <v>0</v>
      </c>
      <c r="BV25" s="99"/>
      <c r="BW25" s="97"/>
      <c r="BX25" s="97"/>
      <c r="BY25" s="97"/>
      <c r="BZ25" s="97"/>
      <c r="CA25" s="97"/>
      <c r="CB25" s="97"/>
      <c r="CC25" s="98">
        <f t="shared" si="9"/>
        <v>0</v>
      </c>
      <c r="CD25" s="99"/>
      <c r="CE25" s="97"/>
      <c r="CF25" s="97"/>
      <c r="CG25" s="97"/>
      <c r="CH25" s="97"/>
      <c r="CI25" s="97"/>
      <c r="CJ25" s="97"/>
      <c r="CK25" s="98">
        <f t="shared" si="10"/>
        <v>0</v>
      </c>
      <c r="CL25" s="99"/>
      <c r="CM25" s="97"/>
      <c r="CN25" s="97"/>
      <c r="CO25" s="97"/>
      <c r="CP25" s="97"/>
      <c r="CQ25" s="97"/>
      <c r="CR25" s="97"/>
      <c r="CS25" s="98">
        <f t="shared" si="11"/>
        <v>0</v>
      </c>
      <c r="CT25" s="99"/>
      <c r="CU25" s="97">
        <v>7</v>
      </c>
      <c r="CV25" s="97"/>
      <c r="CW25" s="97"/>
      <c r="CX25" s="97"/>
      <c r="CY25" s="97"/>
      <c r="CZ25" s="97"/>
      <c r="DA25" s="98">
        <f t="shared" si="12"/>
        <v>7</v>
      </c>
      <c r="DB25" s="99"/>
      <c r="DC25" s="97"/>
      <c r="DD25" s="97"/>
      <c r="DE25" s="97"/>
      <c r="DF25" s="97"/>
      <c r="DG25" s="97"/>
      <c r="DH25" s="97"/>
      <c r="DI25" s="98">
        <f t="shared" si="13"/>
        <v>0</v>
      </c>
      <c r="DJ25" s="99"/>
      <c r="DK25" s="97"/>
      <c r="DL25" s="97"/>
      <c r="DM25" s="97"/>
      <c r="DN25" s="97"/>
      <c r="DO25" s="97"/>
      <c r="DP25" s="97"/>
      <c r="DQ25" s="98">
        <f t="shared" si="14"/>
        <v>0</v>
      </c>
      <c r="DR25" s="99"/>
      <c r="DS25" s="97"/>
      <c r="DT25" s="97"/>
      <c r="DU25" s="97"/>
      <c r="DV25" s="97"/>
      <c r="DW25" s="97"/>
      <c r="DX25" s="97"/>
      <c r="DY25" s="98">
        <f t="shared" si="15"/>
        <v>0</v>
      </c>
      <c r="DZ25" s="99"/>
      <c r="EA25" s="97"/>
      <c r="EB25" s="97"/>
      <c r="EC25" s="97"/>
      <c r="ED25" s="97"/>
      <c r="EE25" s="97"/>
      <c r="EF25" s="97"/>
      <c r="EG25" s="98">
        <f t="shared" si="16"/>
        <v>0</v>
      </c>
      <c r="EH25" s="99"/>
      <c r="EI25" s="97"/>
      <c r="EJ25" s="97"/>
      <c r="EK25" s="97"/>
      <c r="EL25" s="97"/>
      <c r="EM25" s="97"/>
      <c r="EN25" s="97"/>
      <c r="EO25" s="98">
        <f t="shared" si="17"/>
        <v>0</v>
      </c>
      <c r="EP25" s="99"/>
      <c r="EQ25" s="97"/>
      <c r="ER25" s="97">
        <v>1</v>
      </c>
      <c r="ES25" s="97"/>
      <c r="ET25" s="97">
        <v>11</v>
      </c>
      <c r="EU25" s="97"/>
      <c r="EV25" s="97"/>
      <c r="EW25" s="98">
        <f t="shared" si="18"/>
        <v>12</v>
      </c>
      <c r="EX25" s="99"/>
      <c r="EY25" s="97"/>
      <c r="EZ25" s="97"/>
      <c r="FA25" s="97"/>
      <c r="FB25" s="97"/>
      <c r="FC25" s="97"/>
      <c r="FD25" s="97"/>
      <c r="FE25" s="98">
        <f t="shared" si="19"/>
        <v>0</v>
      </c>
      <c r="FF25" s="99"/>
      <c r="FG25" s="97"/>
      <c r="FH25" s="97"/>
      <c r="FI25" s="97"/>
      <c r="FJ25" s="97"/>
      <c r="FK25" s="97"/>
      <c r="FL25" s="97"/>
      <c r="FM25" s="98">
        <f t="shared" si="20"/>
        <v>0</v>
      </c>
      <c r="FN25" s="99"/>
      <c r="FO25" s="97"/>
      <c r="FP25" s="97"/>
      <c r="FQ25" s="97"/>
      <c r="FR25" s="97"/>
      <c r="FS25" s="97"/>
      <c r="FT25" s="97"/>
      <c r="FU25" s="98">
        <f t="shared" si="21"/>
        <v>0</v>
      </c>
      <c r="FV25" s="99"/>
      <c r="FW25" s="97"/>
      <c r="FX25" s="97"/>
      <c r="FY25" s="97"/>
      <c r="FZ25" s="97"/>
      <c r="GA25" s="97"/>
      <c r="GB25" s="97"/>
      <c r="GC25" s="98">
        <f t="shared" si="22"/>
        <v>0</v>
      </c>
      <c r="GD25" s="99"/>
      <c r="GE25" s="97"/>
      <c r="GF25" s="97"/>
      <c r="GG25" s="97"/>
      <c r="GH25" s="97"/>
      <c r="GI25" s="97"/>
      <c r="GJ25" s="97"/>
      <c r="GK25" s="98">
        <f t="shared" si="23"/>
        <v>0</v>
      </c>
      <c r="GL25" s="99"/>
      <c r="GM25" s="97"/>
      <c r="GN25" s="97"/>
      <c r="GO25" s="97"/>
      <c r="GP25" s="97"/>
      <c r="GQ25" s="97"/>
      <c r="GR25" s="97"/>
      <c r="GS25" s="98">
        <f t="shared" si="24"/>
        <v>0</v>
      </c>
      <c r="GT25" s="99"/>
      <c r="GU25" s="97"/>
      <c r="GV25" s="97"/>
      <c r="GW25" s="97"/>
      <c r="GX25" s="97"/>
      <c r="GY25" s="97"/>
      <c r="GZ25" s="97"/>
      <c r="HA25" s="98">
        <f t="shared" si="25"/>
        <v>0</v>
      </c>
      <c r="HB25" s="99"/>
      <c r="HC25" s="97"/>
      <c r="HD25" s="97"/>
      <c r="HE25" s="97"/>
      <c r="HF25" s="97"/>
      <c r="HG25" s="97"/>
      <c r="HH25" s="97"/>
      <c r="HI25" s="98">
        <f t="shared" si="26"/>
        <v>0</v>
      </c>
      <c r="HJ25" s="99"/>
      <c r="HK25" s="97"/>
      <c r="HL25" s="97"/>
      <c r="HM25" s="97"/>
      <c r="HN25" s="97"/>
      <c r="HO25" s="97"/>
      <c r="HP25" s="97"/>
      <c r="HQ25" s="98">
        <f t="shared" si="27"/>
        <v>0</v>
      </c>
      <c r="HR25" s="99"/>
      <c r="HS25" s="97"/>
      <c r="HT25" s="97"/>
      <c r="HU25" s="97"/>
      <c r="HV25" s="97"/>
      <c r="HW25" s="97"/>
      <c r="HX25" s="97"/>
      <c r="HY25" s="98">
        <f t="shared" si="28"/>
        <v>0</v>
      </c>
      <c r="HZ25" s="99"/>
      <c r="IA25" s="97"/>
      <c r="IB25" s="97"/>
      <c r="IC25" s="97"/>
      <c r="ID25" s="97"/>
      <c r="IE25" s="97"/>
      <c r="IF25" s="97"/>
      <c r="IG25" s="98">
        <f t="shared" si="29"/>
        <v>0</v>
      </c>
      <c r="IH25" s="99"/>
      <c r="II25" s="97"/>
      <c r="IJ25" s="97"/>
      <c r="IK25" s="97"/>
      <c r="IL25" s="97"/>
      <c r="IM25" s="97"/>
      <c r="IN25" s="97"/>
      <c r="IO25" s="98">
        <f t="shared" si="30"/>
        <v>0</v>
      </c>
      <c r="IP25" s="99"/>
      <c r="IQ25" s="97"/>
      <c r="IR25" s="97"/>
      <c r="IS25" s="97"/>
      <c r="IT25" s="97"/>
      <c r="IU25" s="97"/>
      <c r="IV25" s="97"/>
      <c r="IW25" s="98">
        <f t="shared" si="31"/>
        <v>0</v>
      </c>
      <c r="IX25" s="99"/>
      <c r="IY25" s="100">
        <f t="shared" ref="IY25:JD25" si="57">SUM(C25,K25,S25,AA25,AI25,AQ25,AY25,BG25,BO25,BW25,CE25,CM25,CU25,DC25,DK25,DS25,EA25,EI25,EQ25,EY25,FG25,FO25,FW25,GE25,GM25,GU25,HC25,HK25,HS25,IA25,II25,IQ25)</f>
        <v>7</v>
      </c>
      <c r="IZ25" s="100">
        <f t="shared" si="57"/>
        <v>1</v>
      </c>
      <c r="JA25" s="100">
        <f t="shared" si="57"/>
        <v>0</v>
      </c>
      <c r="JB25" s="100">
        <f t="shared" si="57"/>
        <v>11</v>
      </c>
      <c r="JC25" s="100">
        <f t="shared" si="57"/>
        <v>0</v>
      </c>
      <c r="JD25" s="100">
        <f t="shared" si="57"/>
        <v>0</v>
      </c>
      <c r="JE25" s="101">
        <f t="shared" si="33"/>
        <v>19</v>
      </c>
      <c r="JF25" s="97"/>
      <c r="JG25" s="97">
        <f t="shared" si="52"/>
        <v>0</v>
      </c>
    </row>
    <row r="26" spans="1:267" ht="15.75" customHeight="1">
      <c r="A26" s="2" t="s">
        <v>82</v>
      </c>
      <c r="B26" s="2" t="s">
        <v>27</v>
      </c>
      <c r="C26" s="98"/>
      <c r="D26" s="97"/>
      <c r="E26" s="98"/>
      <c r="F26" s="98"/>
      <c r="G26" s="97"/>
      <c r="H26" s="97"/>
      <c r="I26" s="98">
        <f t="shared" si="0"/>
        <v>0</v>
      </c>
      <c r="J26" s="99"/>
      <c r="K26" s="98"/>
      <c r="L26" s="97"/>
      <c r="M26" s="98"/>
      <c r="N26" s="98"/>
      <c r="O26" s="97"/>
      <c r="P26" s="97"/>
      <c r="Q26" s="98">
        <f t="shared" si="1"/>
        <v>0</v>
      </c>
      <c r="R26" s="99"/>
      <c r="S26" s="98"/>
      <c r="T26" s="97"/>
      <c r="U26" s="98"/>
      <c r="V26" s="98"/>
      <c r="W26" s="97"/>
      <c r="X26" s="97"/>
      <c r="Y26" s="98">
        <f t="shared" si="2"/>
        <v>0</v>
      </c>
      <c r="Z26" s="99"/>
      <c r="AA26" s="98"/>
      <c r="AB26" s="97"/>
      <c r="AC26" s="98"/>
      <c r="AD26" s="98"/>
      <c r="AE26" s="97"/>
      <c r="AF26" s="97"/>
      <c r="AG26" s="98">
        <f t="shared" si="3"/>
        <v>0</v>
      </c>
      <c r="AH26" s="99"/>
      <c r="AI26" s="98"/>
      <c r="AJ26" s="97"/>
      <c r="AK26" s="98"/>
      <c r="AL26" s="98"/>
      <c r="AM26" s="97"/>
      <c r="AN26" s="97"/>
      <c r="AO26" s="98">
        <f t="shared" si="4"/>
        <v>0</v>
      </c>
      <c r="AP26" s="99"/>
      <c r="AQ26" s="98"/>
      <c r="AR26" s="97"/>
      <c r="AS26" s="98"/>
      <c r="AT26" s="98"/>
      <c r="AU26" s="97"/>
      <c r="AV26" s="97"/>
      <c r="AW26" s="98">
        <f t="shared" si="5"/>
        <v>0</v>
      </c>
      <c r="AX26" s="99"/>
      <c r="AY26" s="98"/>
      <c r="AZ26" s="97"/>
      <c r="BA26" s="98"/>
      <c r="BB26" s="98"/>
      <c r="BC26" s="97"/>
      <c r="BD26" s="97"/>
      <c r="BE26" s="98">
        <f t="shared" si="6"/>
        <v>0</v>
      </c>
      <c r="BF26" s="99"/>
      <c r="BG26" s="98"/>
      <c r="BH26" s="97"/>
      <c r="BI26" s="98"/>
      <c r="BJ26" s="98"/>
      <c r="BK26" s="97"/>
      <c r="BL26" s="97"/>
      <c r="BM26" s="98">
        <f t="shared" si="7"/>
        <v>0</v>
      </c>
      <c r="BN26" s="99"/>
      <c r="BO26" s="98"/>
      <c r="BP26" s="97"/>
      <c r="BQ26" s="98"/>
      <c r="BR26" s="98"/>
      <c r="BS26" s="97"/>
      <c r="BT26" s="97"/>
      <c r="BU26" s="98">
        <f t="shared" si="8"/>
        <v>0</v>
      </c>
      <c r="BV26" s="99"/>
      <c r="BW26" s="98"/>
      <c r="BX26" s="97"/>
      <c r="BY26" s="98"/>
      <c r="BZ26" s="98"/>
      <c r="CA26" s="97"/>
      <c r="CB26" s="97"/>
      <c r="CC26" s="98">
        <f t="shared" si="9"/>
        <v>0</v>
      </c>
      <c r="CD26" s="99"/>
      <c r="CE26" s="98"/>
      <c r="CF26" s="97"/>
      <c r="CG26" s="98"/>
      <c r="CH26" s="98"/>
      <c r="CI26" s="97"/>
      <c r="CJ26" s="97"/>
      <c r="CK26" s="98">
        <f t="shared" si="10"/>
        <v>0</v>
      </c>
      <c r="CL26" s="99"/>
      <c r="CM26" s="98"/>
      <c r="CN26" s="97"/>
      <c r="CO26" s="98"/>
      <c r="CP26" s="98"/>
      <c r="CQ26" s="97"/>
      <c r="CR26" s="97"/>
      <c r="CS26" s="98">
        <f t="shared" si="11"/>
        <v>0</v>
      </c>
      <c r="CT26" s="99"/>
      <c r="CU26" s="98">
        <v>1</v>
      </c>
      <c r="CV26" s="97"/>
      <c r="CW26" s="98">
        <v>1</v>
      </c>
      <c r="CX26" s="98">
        <v>1</v>
      </c>
      <c r="CY26" s="97">
        <v>0.5</v>
      </c>
      <c r="CZ26" s="97">
        <v>0.5</v>
      </c>
      <c r="DA26" s="98">
        <f t="shared" si="12"/>
        <v>4</v>
      </c>
      <c r="DB26" s="99"/>
      <c r="DC26" s="98"/>
      <c r="DD26" s="97"/>
      <c r="DE26" s="98"/>
      <c r="DF26" s="98"/>
      <c r="DG26" s="97"/>
      <c r="DH26" s="97"/>
      <c r="DI26" s="98">
        <f t="shared" si="13"/>
        <v>0</v>
      </c>
      <c r="DJ26" s="99"/>
      <c r="DK26" s="98"/>
      <c r="DL26" s="97"/>
      <c r="DM26" s="98"/>
      <c r="DN26" s="98"/>
      <c r="DO26" s="97"/>
      <c r="DP26" s="97"/>
      <c r="DQ26" s="98">
        <f t="shared" si="14"/>
        <v>0</v>
      </c>
      <c r="DR26" s="99"/>
      <c r="DS26" s="98"/>
      <c r="DT26" s="97"/>
      <c r="DU26" s="98"/>
      <c r="DV26" s="98"/>
      <c r="DW26" s="97"/>
      <c r="DX26" s="97"/>
      <c r="DY26" s="98">
        <f t="shared" si="15"/>
        <v>0</v>
      </c>
      <c r="DZ26" s="99"/>
      <c r="EA26" s="98"/>
      <c r="EB26" s="97"/>
      <c r="EC26" s="98"/>
      <c r="ED26" s="98"/>
      <c r="EE26" s="97"/>
      <c r="EF26" s="97"/>
      <c r="EG26" s="98">
        <f t="shared" si="16"/>
        <v>0</v>
      </c>
      <c r="EH26" s="99"/>
      <c r="EI26" s="98"/>
      <c r="EJ26" s="97"/>
      <c r="EK26" s="98"/>
      <c r="EL26" s="98"/>
      <c r="EM26" s="97"/>
      <c r="EN26" s="97"/>
      <c r="EO26" s="98">
        <f t="shared" si="17"/>
        <v>0</v>
      </c>
      <c r="EP26" s="99"/>
      <c r="EQ26" s="98"/>
      <c r="ER26" s="97"/>
      <c r="ES26" s="98"/>
      <c r="ET26" s="98"/>
      <c r="EU26" s="97"/>
      <c r="EV26" s="97"/>
      <c r="EW26" s="98">
        <f t="shared" si="18"/>
        <v>0</v>
      </c>
      <c r="EX26" s="99"/>
      <c r="EY26" s="98"/>
      <c r="EZ26" s="97"/>
      <c r="FA26" s="98"/>
      <c r="FB26" s="98"/>
      <c r="FC26" s="97"/>
      <c r="FD26" s="97"/>
      <c r="FE26" s="98">
        <f t="shared" si="19"/>
        <v>0</v>
      </c>
      <c r="FF26" s="99"/>
      <c r="FG26" s="98"/>
      <c r="FH26" s="97"/>
      <c r="FI26" s="98"/>
      <c r="FJ26" s="98"/>
      <c r="FK26" s="97"/>
      <c r="FL26" s="97"/>
      <c r="FM26" s="98">
        <f t="shared" si="20"/>
        <v>0</v>
      </c>
      <c r="FN26" s="99"/>
      <c r="FO26" s="98"/>
      <c r="FP26" s="97"/>
      <c r="FQ26" s="98"/>
      <c r="FR26" s="98"/>
      <c r="FS26" s="97"/>
      <c r="FT26" s="97"/>
      <c r="FU26" s="98">
        <f t="shared" si="21"/>
        <v>0</v>
      </c>
      <c r="FV26" s="99"/>
      <c r="FW26" s="98"/>
      <c r="FX26" s="97"/>
      <c r="FY26" s="98"/>
      <c r="FZ26" s="98"/>
      <c r="GA26" s="97"/>
      <c r="GB26" s="97"/>
      <c r="GC26" s="98">
        <f t="shared" si="22"/>
        <v>0</v>
      </c>
      <c r="GD26" s="99"/>
      <c r="GE26" s="98"/>
      <c r="GF26" s="97"/>
      <c r="GG26" s="98"/>
      <c r="GH26" s="98"/>
      <c r="GI26" s="97"/>
      <c r="GJ26" s="97"/>
      <c r="GK26" s="98">
        <f t="shared" si="23"/>
        <v>0</v>
      </c>
      <c r="GL26" s="99"/>
      <c r="GM26" s="98"/>
      <c r="GN26" s="97"/>
      <c r="GO26" s="98"/>
      <c r="GP26" s="98"/>
      <c r="GQ26" s="97"/>
      <c r="GR26" s="97"/>
      <c r="GS26" s="98">
        <f t="shared" si="24"/>
        <v>0</v>
      </c>
      <c r="GT26" s="99"/>
      <c r="GU26" s="98"/>
      <c r="GV26" s="97"/>
      <c r="GW26" s="98"/>
      <c r="GX26" s="98"/>
      <c r="GY26" s="97"/>
      <c r="GZ26" s="97"/>
      <c r="HA26" s="98">
        <f t="shared" si="25"/>
        <v>0</v>
      </c>
      <c r="HB26" s="99"/>
      <c r="HC26" s="98"/>
      <c r="HD26" s="97"/>
      <c r="HE26" s="98"/>
      <c r="HF26" s="98"/>
      <c r="HG26" s="97"/>
      <c r="HH26" s="97"/>
      <c r="HI26" s="98">
        <f t="shared" si="26"/>
        <v>0</v>
      </c>
      <c r="HJ26" s="99"/>
      <c r="HK26" s="98"/>
      <c r="HL26" s="97"/>
      <c r="HM26" s="98"/>
      <c r="HN26" s="98"/>
      <c r="HO26" s="97"/>
      <c r="HP26" s="97"/>
      <c r="HQ26" s="98">
        <f t="shared" si="27"/>
        <v>0</v>
      </c>
      <c r="HR26" s="99"/>
      <c r="HS26" s="98"/>
      <c r="HT26" s="97"/>
      <c r="HU26" s="98"/>
      <c r="HV26" s="98"/>
      <c r="HW26" s="97"/>
      <c r="HX26" s="97"/>
      <c r="HY26" s="98">
        <f t="shared" si="28"/>
        <v>0</v>
      </c>
      <c r="HZ26" s="99"/>
      <c r="IA26" s="98"/>
      <c r="IB26" s="97"/>
      <c r="IC26" s="98"/>
      <c r="ID26" s="98"/>
      <c r="IE26" s="97"/>
      <c r="IF26" s="97"/>
      <c r="IG26" s="98">
        <f t="shared" si="29"/>
        <v>0</v>
      </c>
      <c r="IH26" s="99"/>
      <c r="II26" s="98"/>
      <c r="IJ26" s="97"/>
      <c r="IK26" s="98"/>
      <c r="IL26" s="98"/>
      <c r="IM26" s="97"/>
      <c r="IN26" s="97"/>
      <c r="IO26" s="98">
        <f t="shared" si="30"/>
        <v>0</v>
      </c>
      <c r="IP26" s="99"/>
      <c r="IQ26" s="98"/>
      <c r="IR26" s="97"/>
      <c r="IS26" s="98"/>
      <c r="IT26" s="98"/>
      <c r="IU26" s="97"/>
      <c r="IV26" s="97"/>
      <c r="IW26" s="98">
        <f t="shared" si="31"/>
        <v>0</v>
      </c>
      <c r="IX26" s="99"/>
      <c r="IY26" s="100">
        <f t="shared" ref="IY26:JD26" si="58">SUM(C26,K26,S26,AA26,AI26,AQ26,AY26,BG26,BO26,BW26,CE26,CM26,CU26,DC26,DK26,DS26,EA26,EI26,EQ26,EY26,FG26,FO26,FW26,GE26,GM26,GU26,HC26,HK26,HS26,IA26,II26,IQ26)</f>
        <v>1</v>
      </c>
      <c r="IZ26" s="100">
        <f t="shared" si="58"/>
        <v>0</v>
      </c>
      <c r="JA26" s="100">
        <f t="shared" si="58"/>
        <v>1</v>
      </c>
      <c r="JB26" s="100">
        <f t="shared" si="58"/>
        <v>1</v>
      </c>
      <c r="JC26" s="100">
        <f t="shared" si="58"/>
        <v>0.5</v>
      </c>
      <c r="JD26" s="100">
        <f t="shared" si="58"/>
        <v>0.5</v>
      </c>
      <c r="JE26" s="101">
        <f t="shared" si="33"/>
        <v>4</v>
      </c>
      <c r="JF26" s="97"/>
      <c r="JG26" s="97">
        <f t="shared" si="52"/>
        <v>0</v>
      </c>
    </row>
    <row r="27" spans="1:267" ht="15.75" customHeight="1">
      <c r="A27" s="2" t="s">
        <v>83</v>
      </c>
      <c r="B27" s="2" t="s">
        <v>28</v>
      </c>
      <c r="C27" s="97"/>
      <c r="D27" s="97"/>
      <c r="E27" s="97"/>
      <c r="F27" s="97"/>
      <c r="G27" s="97"/>
      <c r="H27" s="97"/>
      <c r="I27" s="98">
        <f t="shared" si="0"/>
        <v>0</v>
      </c>
      <c r="J27" s="99"/>
      <c r="K27" s="97"/>
      <c r="L27" s="97"/>
      <c r="M27" s="97"/>
      <c r="N27" s="97"/>
      <c r="O27" s="97"/>
      <c r="P27" s="97"/>
      <c r="Q27" s="98">
        <f t="shared" si="1"/>
        <v>0</v>
      </c>
      <c r="R27" s="99"/>
      <c r="S27" s="97"/>
      <c r="T27" s="97"/>
      <c r="U27" s="97"/>
      <c r="V27" s="97"/>
      <c r="W27" s="97"/>
      <c r="X27" s="97"/>
      <c r="Y27" s="98">
        <f t="shared" si="2"/>
        <v>0</v>
      </c>
      <c r="Z27" s="99"/>
      <c r="AA27" s="97"/>
      <c r="AB27" s="97"/>
      <c r="AC27" s="97"/>
      <c r="AD27" s="97"/>
      <c r="AE27" s="97"/>
      <c r="AF27" s="97"/>
      <c r="AG27" s="98">
        <f t="shared" si="3"/>
        <v>0</v>
      </c>
      <c r="AH27" s="99"/>
      <c r="AI27" s="97"/>
      <c r="AJ27" s="97"/>
      <c r="AK27" s="97"/>
      <c r="AL27" s="97"/>
      <c r="AM27" s="97"/>
      <c r="AN27" s="97"/>
      <c r="AO27" s="98">
        <f t="shared" si="4"/>
        <v>0</v>
      </c>
      <c r="AP27" s="99"/>
      <c r="AQ27" s="97"/>
      <c r="AR27" s="97"/>
      <c r="AS27" s="97"/>
      <c r="AT27" s="97"/>
      <c r="AU27" s="97"/>
      <c r="AV27" s="97"/>
      <c r="AW27" s="98">
        <f t="shared" si="5"/>
        <v>0</v>
      </c>
      <c r="AX27" s="99"/>
      <c r="AY27" s="97"/>
      <c r="AZ27" s="97"/>
      <c r="BA27" s="97"/>
      <c r="BB27" s="97"/>
      <c r="BC27" s="97"/>
      <c r="BD27" s="97"/>
      <c r="BE27" s="98">
        <f t="shared" si="6"/>
        <v>0</v>
      </c>
      <c r="BF27" s="99"/>
      <c r="BG27" s="97"/>
      <c r="BH27" s="97"/>
      <c r="BI27" s="97"/>
      <c r="BJ27" s="97"/>
      <c r="BK27" s="97"/>
      <c r="BL27" s="97"/>
      <c r="BM27" s="98">
        <f t="shared" si="7"/>
        <v>0</v>
      </c>
      <c r="BN27" s="99"/>
      <c r="BO27" s="97"/>
      <c r="BP27" s="97"/>
      <c r="BQ27" s="97"/>
      <c r="BR27" s="97"/>
      <c r="BS27" s="97"/>
      <c r="BT27" s="97"/>
      <c r="BU27" s="98">
        <f t="shared" si="8"/>
        <v>0</v>
      </c>
      <c r="BV27" s="99"/>
      <c r="BW27" s="97"/>
      <c r="BX27" s="97"/>
      <c r="BY27" s="97"/>
      <c r="BZ27" s="97"/>
      <c r="CA27" s="97"/>
      <c r="CB27" s="97"/>
      <c r="CC27" s="98">
        <f t="shared" si="9"/>
        <v>0</v>
      </c>
      <c r="CD27" s="99"/>
      <c r="CE27" s="97"/>
      <c r="CF27" s="97"/>
      <c r="CG27" s="97"/>
      <c r="CH27" s="97"/>
      <c r="CI27" s="97"/>
      <c r="CJ27" s="97"/>
      <c r="CK27" s="98">
        <f t="shared" si="10"/>
        <v>0</v>
      </c>
      <c r="CL27" s="99"/>
      <c r="CM27" s="97"/>
      <c r="CN27" s="97"/>
      <c r="CO27" s="97"/>
      <c r="CP27" s="97"/>
      <c r="CQ27" s="97"/>
      <c r="CR27" s="97"/>
      <c r="CS27" s="98">
        <f t="shared" si="11"/>
        <v>0</v>
      </c>
      <c r="CT27" s="99"/>
      <c r="CU27" s="97"/>
      <c r="CV27" s="97"/>
      <c r="CW27" s="97"/>
      <c r="CX27" s="97"/>
      <c r="CY27" s="97"/>
      <c r="CZ27" s="97"/>
      <c r="DA27" s="98">
        <f t="shared" si="12"/>
        <v>0</v>
      </c>
      <c r="DB27" s="99"/>
      <c r="DC27" s="97"/>
      <c r="DD27" s="97"/>
      <c r="DE27" s="97"/>
      <c r="DF27" s="97"/>
      <c r="DG27" s="97"/>
      <c r="DH27" s="97"/>
      <c r="DI27" s="98">
        <f t="shared" si="13"/>
        <v>0</v>
      </c>
      <c r="DJ27" s="99"/>
      <c r="DK27" s="97"/>
      <c r="DL27" s="97"/>
      <c r="DM27" s="97"/>
      <c r="DN27" s="97"/>
      <c r="DO27" s="97"/>
      <c r="DP27" s="97"/>
      <c r="DQ27" s="98">
        <f t="shared" si="14"/>
        <v>0</v>
      </c>
      <c r="DR27" s="99"/>
      <c r="DS27" s="97"/>
      <c r="DT27" s="97"/>
      <c r="DU27" s="97"/>
      <c r="DV27" s="97"/>
      <c r="DW27" s="97"/>
      <c r="DX27" s="97"/>
      <c r="DY27" s="98">
        <f t="shared" si="15"/>
        <v>0</v>
      </c>
      <c r="DZ27" s="99"/>
      <c r="EA27" s="97"/>
      <c r="EB27" s="97"/>
      <c r="EC27" s="97"/>
      <c r="ED27" s="97"/>
      <c r="EE27" s="97"/>
      <c r="EF27" s="97"/>
      <c r="EG27" s="98">
        <f t="shared" si="16"/>
        <v>0</v>
      </c>
      <c r="EH27" s="99"/>
      <c r="EI27" s="97"/>
      <c r="EJ27" s="97"/>
      <c r="EK27" s="97"/>
      <c r="EL27" s="97"/>
      <c r="EM27" s="97"/>
      <c r="EN27" s="97"/>
      <c r="EO27" s="98">
        <f t="shared" si="17"/>
        <v>0</v>
      </c>
      <c r="EP27" s="99"/>
      <c r="EQ27" s="97"/>
      <c r="ER27" s="97"/>
      <c r="ES27" s="97"/>
      <c r="ET27" s="97"/>
      <c r="EU27" s="97"/>
      <c r="EV27" s="97"/>
      <c r="EW27" s="98">
        <f t="shared" si="18"/>
        <v>0</v>
      </c>
      <c r="EX27" s="99"/>
      <c r="EY27" s="97"/>
      <c r="EZ27" s="97"/>
      <c r="FA27" s="97"/>
      <c r="FB27" s="97"/>
      <c r="FC27" s="97"/>
      <c r="FD27" s="97"/>
      <c r="FE27" s="98">
        <f t="shared" si="19"/>
        <v>0</v>
      </c>
      <c r="FF27" s="99"/>
      <c r="FG27" s="97"/>
      <c r="FH27" s="97"/>
      <c r="FI27" s="97"/>
      <c r="FJ27" s="97"/>
      <c r="FK27" s="97"/>
      <c r="FL27" s="97"/>
      <c r="FM27" s="98">
        <f t="shared" si="20"/>
        <v>0</v>
      </c>
      <c r="FN27" s="99"/>
      <c r="FO27" s="97"/>
      <c r="FP27" s="97"/>
      <c r="FQ27" s="97"/>
      <c r="FR27" s="97"/>
      <c r="FS27" s="97"/>
      <c r="FT27" s="97"/>
      <c r="FU27" s="98">
        <f t="shared" si="21"/>
        <v>0</v>
      </c>
      <c r="FV27" s="99"/>
      <c r="FW27" s="97"/>
      <c r="FX27" s="97"/>
      <c r="FY27" s="97"/>
      <c r="FZ27" s="97"/>
      <c r="GA27" s="97"/>
      <c r="GB27" s="97"/>
      <c r="GC27" s="98">
        <f t="shared" si="22"/>
        <v>0</v>
      </c>
      <c r="GD27" s="99"/>
      <c r="GE27" s="97"/>
      <c r="GF27" s="97"/>
      <c r="GG27" s="97"/>
      <c r="GH27" s="97"/>
      <c r="GI27" s="97"/>
      <c r="GJ27" s="97"/>
      <c r="GK27" s="98">
        <f t="shared" si="23"/>
        <v>0</v>
      </c>
      <c r="GL27" s="99"/>
      <c r="GM27" s="97"/>
      <c r="GN27" s="97"/>
      <c r="GO27" s="97"/>
      <c r="GP27" s="97"/>
      <c r="GQ27" s="97"/>
      <c r="GR27" s="97"/>
      <c r="GS27" s="98">
        <f t="shared" si="24"/>
        <v>0</v>
      </c>
      <c r="GT27" s="99"/>
      <c r="GU27" s="97"/>
      <c r="GV27" s="97"/>
      <c r="GW27" s="97"/>
      <c r="GX27" s="97"/>
      <c r="GY27" s="97"/>
      <c r="GZ27" s="97"/>
      <c r="HA27" s="98">
        <f t="shared" si="25"/>
        <v>0</v>
      </c>
      <c r="HB27" s="99"/>
      <c r="HC27" s="97"/>
      <c r="HD27" s="97"/>
      <c r="HE27" s="97"/>
      <c r="HF27" s="97"/>
      <c r="HG27" s="97"/>
      <c r="HH27" s="97"/>
      <c r="HI27" s="98">
        <f t="shared" si="26"/>
        <v>0</v>
      </c>
      <c r="HJ27" s="99"/>
      <c r="HK27" s="97"/>
      <c r="HL27" s="97"/>
      <c r="HM27" s="97"/>
      <c r="HN27" s="97"/>
      <c r="HO27" s="97"/>
      <c r="HP27" s="97"/>
      <c r="HQ27" s="98">
        <f t="shared" si="27"/>
        <v>0</v>
      </c>
      <c r="HR27" s="99"/>
      <c r="HS27" s="97"/>
      <c r="HT27" s="97"/>
      <c r="HU27" s="97"/>
      <c r="HV27" s="97"/>
      <c r="HW27" s="97"/>
      <c r="HX27" s="97"/>
      <c r="HY27" s="98">
        <f t="shared" si="28"/>
        <v>0</v>
      </c>
      <c r="HZ27" s="99"/>
      <c r="IA27" s="97"/>
      <c r="IB27" s="97"/>
      <c r="IC27" s="97"/>
      <c r="ID27" s="97"/>
      <c r="IE27" s="97"/>
      <c r="IF27" s="97"/>
      <c r="IG27" s="98">
        <f t="shared" si="29"/>
        <v>0</v>
      </c>
      <c r="IH27" s="99"/>
      <c r="II27" s="97"/>
      <c r="IJ27" s="97"/>
      <c r="IK27" s="97"/>
      <c r="IL27" s="97"/>
      <c r="IM27" s="97"/>
      <c r="IN27" s="97"/>
      <c r="IO27" s="98">
        <f t="shared" si="30"/>
        <v>0</v>
      </c>
      <c r="IP27" s="99"/>
      <c r="IQ27" s="97"/>
      <c r="IR27" s="97"/>
      <c r="IS27" s="97"/>
      <c r="IT27" s="97"/>
      <c r="IU27" s="97"/>
      <c r="IV27" s="97"/>
      <c r="IW27" s="98">
        <f t="shared" si="31"/>
        <v>0</v>
      </c>
      <c r="IX27" s="99"/>
      <c r="IY27" s="100">
        <f t="shared" ref="IY27:JD27" si="59">SUM(C27,K27,S27,AA27,AI27,AQ27,AY27,BG27,BO27,BW27,CE27,CM27,CU27,DC27,DK27,DS27,EA27,EI27,EQ27,EY27,FG27,FO27,FW27,GE27,GM27,GU27,HC27,HK27,HS27,IA27,II27,IQ27)</f>
        <v>0</v>
      </c>
      <c r="IZ27" s="100">
        <f t="shared" si="59"/>
        <v>0</v>
      </c>
      <c r="JA27" s="100">
        <f t="shared" si="59"/>
        <v>0</v>
      </c>
      <c r="JB27" s="100">
        <f t="shared" si="59"/>
        <v>0</v>
      </c>
      <c r="JC27" s="100">
        <f t="shared" si="59"/>
        <v>0</v>
      </c>
      <c r="JD27" s="100">
        <f t="shared" si="59"/>
        <v>0</v>
      </c>
      <c r="JE27" s="101">
        <f t="shared" si="33"/>
        <v>0</v>
      </c>
      <c r="JF27" s="97"/>
      <c r="JG27" s="97">
        <f t="shared" si="52"/>
        <v>0</v>
      </c>
    </row>
    <row r="28" spans="1:267" ht="15.75" customHeight="1">
      <c r="A28" s="2" t="s">
        <v>84</v>
      </c>
      <c r="B28" s="2" t="s">
        <v>29</v>
      </c>
      <c r="C28" s="97"/>
      <c r="D28" s="97"/>
      <c r="E28" s="97"/>
      <c r="F28" s="97"/>
      <c r="G28" s="97"/>
      <c r="H28" s="97"/>
      <c r="I28" s="98">
        <f t="shared" si="0"/>
        <v>0</v>
      </c>
      <c r="J28" s="99"/>
      <c r="K28" s="97">
        <v>1</v>
      </c>
      <c r="L28" s="97"/>
      <c r="M28" s="97"/>
      <c r="N28" s="97">
        <v>1</v>
      </c>
      <c r="O28" s="97"/>
      <c r="P28" s="97"/>
      <c r="Q28" s="98">
        <f t="shared" si="1"/>
        <v>2</v>
      </c>
      <c r="R28" s="99"/>
      <c r="S28" s="97"/>
      <c r="T28" s="97"/>
      <c r="U28" s="97"/>
      <c r="V28" s="97"/>
      <c r="W28" s="97"/>
      <c r="X28" s="97"/>
      <c r="Y28" s="98">
        <f t="shared" si="2"/>
        <v>0</v>
      </c>
      <c r="Z28" s="99"/>
      <c r="AA28" s="97"/>
      <c r="AB28" s="97"/>
      <c r="AC28" s="97"/>
      <c r="AD28" s="97"/>
      <c r="AE28" s="97"/>
      <c r="AF28" s="97"/>
      <c r="AG28" s="98">
        <f t="shared" si="3"/>
        <v>0</v>
      </c>
      <c r="AH28" s="99"/>
      <c r="AI28" s="97"/>
      <c r="AJ28" s="97"/>
      <c r="AK28" s="97"/>
      <c r="AL28" s="97"/>
      <c r="AM28" s="97"/>
      <c r="AN28" s="97"/>
      <c r="AO28" s="98">
        <f t="shared" si="4"/>
        <v>0</v>
      </c>
      <c r="AP28" s="99"/>
      <c r="AQ28" s="97"/>
      <c r="AR28" s="97"/>
      <c r="AS28" s="97"/>
      <c r="AT28" s="97"/>
      <c r="AU28" s="97"/>
      <c r="AV28" s="97"/>
      <c r="AW28" s="98">
        <f t="shared" si="5"/>
        <v>0</v>
      </c>
      <c r="AX28" s="99"/>
      <c r="AY28" s="97"/>
      <c r="AZ28" s="97"/>
      <c r="BA28" s="97"/>
      <c r="BB28" s="97"/>
      <c r="BC28" s="97"/>
      <c r="BD28" s="97"/>
      <c r="BE28" s="98">
        <f t="shared" si="6"/>
        <v>0</v>
      </c>
      <c r="BF28" s="99"/>
      <c r="BG28" s="97"/>
      <c r="BH28" s="97"/>
      <c r="BI28" s="97"/>
      <c r="BJ28" s="97"/>
      <c r="BK28" s="97"/>
      <c r="BL28" s="97"/>
      <c r="BM28" s="98">
        <f t="shared" si="7"/>
        <v>0</v>
      </c>
      <c r="BN28" s="99"/>
      <c r="BO28" s="97"/>
      <c r="BP28" s="97"/>
      <c r="BQ28" s="97"/>
      <c r="BR28" s="97"/>
      <c r="BS28" s="97"/>
      <c r="BT28" s="97"/>
      <c r="BU28" s="98">
        <f t="shared" si="8"/>
        <v>0</v>
      </c>
      <c r="BV28" s="99"/>
      <c r="BW28" s="97"/>
      <c r="BX28" s="97"/>
      <c r="BY28" s="97"/>
      <c r="BZ28" s="97"/>
      <c r="CA28" s="97"/>
      <c r="CB28" s="97"/>
      <c r="CC28" s="98">
        <f t="shared" si="9"/>
        <v>0</v>
      </c>
      <c r="CD28" s="99"/>
      <c r="CE28" s="97"/>
      <c r="CF28" s="97"/>
      <c r="CG28" s="97"/>
      <c r="CH28" s="97"/>
      <c r="CI28" s="97"/>
      <c r="CJ28" s="97"/>
      <c r="CK28" s="98">
        <f t="shared" si="10"/>
        <v>0</v>
      </c>
      <c r="CL28" s="99"/>
      <c r="CM28" s="97"/>
      <c r="CN28" s="97"/>
      <c r="CO28" s="97"/>
      <c r="CP28" s="97"/>
      <c r="CQ28" s="97"/>
      <c r="CR28" s="97"/>
      <c r="CS28" s="98">
        <f t="shared" si="11"/>
        <v>0</v>
      </c>
      <c r="CT28" s="99"/>
      <c r="CU28" s="97"/>
      <c r="CV28" s="97"/>
      <c r="CW28" s="97"/>
      <c r="CX28" s="97"/>
      <c r="CY28" s="97"/>
      <c r="CZ28" s="97"/>
      <c r="DA28" s="98">
        <f t="shared" si="12"/>
        <v>0</v>
      </c>
      <c r="DB28" s="99"/>
      <c r="DC28" s="97"/>
      <c r="DD28" s="97"/>
      <c r="DE28" s="97"/>
      <c r="DF28" s="97"/>
      <c r="DG28" s="97"/>
      <c r="DH28" s="97"/>
      <c r="DI28" s="98">
        <f t="shared" si="13"/>
        <v>0</v>
      </c>
      <c r="DJ28" s="99"/>
      <c r="DK28" s="97"/>
      <c r="DL28" s="97"/>
      <c r="DM28" s="97"/>
      <c r="DN28" s="97"/>
      <c r="DO28" s="97"/>
      <c r="DP28" s="97"/>
      <c r="DQ28" s="98">
        <f t="shared" si="14"/>
        <v>0</v>
      </c>
      <c r="DR28" s="99"/>
      <c r="DS28" s="97"/>
      <c r="DT28" s="97"/>
      <c r="DU28" s="97"/>
      <c r="DV28" s="97"/>
      <c r="DW28" s="97"/>
      <c r="DX28" s="97"/>
      <c r="DY28" s="98">
        <f t="shared" si="15"/>
        <v>0</v>
      </c>
      <c r="DZ28" s="99"/>
      <c r="EA28" s="97"/>
      <c r="EB28" s="97"/>
      <c r="EC28" s="97"/>
      <c r="ED28" s="97"/>
      <c r="EE28" s="97"/>
      <c r="EF28" s="97"/>
      <c r="EG28" s="98">
        <f t="shared" si="16"/>
        <v>0</v>
      </c>
      <c r="EH28" s="99"/>
      <c r="EI28" s="97"/>
      <c r="EJ28" s="97"/>
      <c r="EK28" s="97"/>
      <c r="EL28" s="97"/>
      <c r="EM28" s="97"/>
      <c r="EN28" s="97"/>
      <c r="EO28" s="98">
        <f t="shared" si="17"/>
        <v>0</v>
      </c>
      <c r="EP28" s="99"/>
      <c r="EQ28" s="97"/>
      <c r="ER28" s="97"/>
      <c r="ES28" s="97"/>
      <c r="ET28" s="97"/>
      <c r="EU28" s="97"/>
      <c r="EV28" s="97"/>
      <c r="EW28" s="98">
        <f t="shared" si="18"/>
        <v>0</v>
      </c>
      <c r="EX28" s="99"/>
      <c r="EY28" s="97"/>
      <c r="EZ28" s="97"/>
      <c r="FA28" s="97"/>
      <c r="FB28" s="97"/>
      <c r="FC28" s="97"/>
      <c r="FD28" s="97"/>
      <c r="FE28" s="98">
        <f t="shared" si="19"/>
        <v>0</v>
      </c>
      <c r="FF28" s="99"/>
      <c r="FG28" s="97"/>
      <c r="FH28" s="97"/>
      <c r="FI28" s="97"/>
      <c r="FJ28" s="97"/>
      <c r="FK28" s="97"/>
      <c r="FL28" s="97"/>
      <c r="FM28" s="98">
        <f t="shared" si="20"/>
        <v>0</v>
      </c>
      <c r="FN28" s="99"/>
      <c r="FO28" s="97"/>
      <c r="FP28" s="97"/>
      <c r="FQ28" s="97"/>
      <c r="FR28" s="97"/>
      <c r="FS28" s="97"/>
      <c r="FT28" s="97"/>
      <c r="FU28" s="98">
        <f t="shared" si="21"/>
        <v>0</v>
      </c>
      <c r="FV28" s="99"/>
      <c r="FW28" s="97"/>
      <c r="FX28" s="97"/>
      <c r="FY28" s="97"/>
      <c r="FZ28" s="97"/>
      <c r="GA28" s="97"/>
      <c r="GB28" s="97"/>
      <c r="GC28" s="98">
        <f t="shared" si="22"/>
        <v>0</v>
      </c>
      <c r="GD28" s="99"/>
      <c r="GE28" s="97"/>
      <c r="GF28" s="97"/>
      <c r="GG28" s="97"/>
      <c r="GH28" s="97"/>
      <c r="GI28" s="97"/>
      <c r="GJ28" s="97"/>
      <c r="GK28" s="98">
        <f t="shared" si="23"/>
        <v>0</v>
      </c>
      <c r="GL28" s="99"/>
      <c r="GM28" s="97"/>
      <c r="GN28" s="97"/>
      <c r="GO28" s="97"/>
      <c r="GP28" s="97"/>
      <c r="GQ28" s="97"/>
      <c r="GR28" s="97"/>
      <c r="GS28" s="98">
        <f t="shared" si="24"/>
        <v>0</v>
      </c>
      <c r="GT28" s="99"/>
      <c r="GU28" s="97"/>
      <c r="GV28" s="97"/>
      <c r="GW28" s="97"/>
      <c r="GX28" s="97"/>
      <c r="GY28" s="97"/>
      <c r="GZ28" s="97"/>
      <c r="HA28" s="98">
        <f t="shared" si="25"/>
        <v>0</v>
      </c>
      <c r="HB28" s="99"/>
      <c r="HC28" s="97"/>
      <c r="HD28" s="97"/>
      <c r="HE28" s="97"/>
      <c r="HF28" s="97"/>
      <c r="HG28" s="97"/>
      <c r="HH28" s="97"/>
      <c r="HI28" s="98">
        <f t="shared" si="26"/>
        <v>0</v>
      </c>
      <c r="HJ28" s="99"/>
      <c r="HK28" s="97"/>
      <c r="HL28" s="97"/>
      <c r="HM28" s="97"/>
      <c r="HN28" s="97"/>
      <c r="HO28" s="97"/>
      <c r="HP28" s="97"/>
      <c r="HQ28" s="98">
        <f t="shared" si="27"/>
        <v>0</v>
      </c>
      <c r="HR28" s="99"/>
      <c r="HS28" s="97"/>
      <c r="HT28" s="97"/>
      <c r="HU28" s="97"/>
      <c r="HV28" s="97"/>
      <c r="HW28" s="97"/>
      <c r="HX28" s="97"/>
      <c r="HY28" s="98">
        <f t="shared" si="28"/>
        <v>0</v>
      </c>
      <c r="HZ28" s="99"/>
      <c r="IA28" s="97"/>
      <c r="IB28" s="97"/>
      <c r="IC28" s="97"/>
      <c r="ID28" s="97"/>
      <c r="IE28" s="97"/>
      <c r="IF28" s="97"/>
      <c r="IG28" s="98">
        <f t="shared" si="29"/>
        <v>0</v>
      </c>
      <c r="IH28" s="99"/>
      <c r="II28" s="97"/>
      <c r="IJ28" s="97"/>
      <c r="IK28" s="97"/>
      <c r="IL28" s="97"/>
      <c r="IM28" s="97"/>
      <c r="IN28" s="97"/>
      <c r="IO28" s="98">
        <f t="shared" si="30"/>
        <v>0</v>
      </c>
      <c r="IP28" s="99"/>
      <c r="IQ28" s="97"/>
      <c r="IR28" s="97"/>
      <c r="IS28" s="97"/>
      <c r="IT28" s="97"/>
      <c r="IU28" s="97"/>
      <c r="IV28" s="97"/>
      <c r="IW28" s="98">
        <f t="shared" si="31"/>
        <v>0</v>
      </c>
      <c r="IX28" s="99"/>
      <c r="IY28" s="100">
        <f t="shared" ref="IY28:JD28" si="60">SUM(C28,K28,S28,AA28,AI28,AQ28,AY28,BG28,BO28,BW28,CE28,CM28,CU28,DC28,DK28,DS28,EA28,EI28,EQ28,EY28,FG28,FO28,FW28,GE28,GM28,GU28,HC28,HK28,HS28,IA28,II28,IQ28)</f>
        <v>1</v>
      </c>
      <c r="IZ28" s="100">
        <f t="shared" si="60"/>
        <v>0</v>
      </c>
      <c r="JA28" s="100">
        <f t="shared" si="60"/>
        <v>0</v>
      </c>
      <c r="JB28" s="100">
        <f t="shared" si="60"/>
        <v>1</v>
      </c>
      <c r="JC28" s="100">
        <f t="shared" si="60"/>
        <v>0</v>
      </c>
      <c r="JD28" s="100">
        <f t="shared" si="60"/>
        <v>0</v>
      </c>
      <c r="JE28" s="101">
        <f t="shared" si="33"/>
        <v>2</v>
      </c>
      <c r="JF28" s="97"/>
      <c r="JG28" s="97">
        <f t="shared" si="52"/>
        <v>0</v>
      </c>
    </row>
    <row r="29" spans="1:267" ht="15.75" customHeight="1">
      <c r="A29" s="2" t="s">
        <v>85</v>
      </c>
      <c r="B29" s="2" t="s">
        <v>30</v>
      </c>
      <c r="C29" s="97"/>
      <c r="D29" s="97"/>
      <c r="E29" s="97"/>
      <c r="F29" s="97"/>
      <c r="G29" s="97"/>
      <c r="H29" s="97"/>
      <c r="I29" s="98">
        <f t="shared" si="0"/>
        <v>0</v>
      </c>
      <c r="J29" s="99"/>
      <c r="K29" s="97"/>
      <c r="L29" s="97"/>
      <c r="M29" s="97"/>
      <c r="N29" s="97"/>
      <c r="O29" s="97"/>
      <c r="P29" s="97"/>
      <c r="Q29" s="98">
        <f t="shared" si="1"/>
        <v>0</v>
      </c>
      <c r="R29" s="99"/>
      <c r="S29" s="97"/>
      <c r="T29" s="97"/>
      <c r="U29" s="97"/>
      <c r="V29" s="97"/>
      <c r="W29" s="97"/>
      <c r="X29" s="97"/>
      <c r="Y29" s="98">
        <f t="shared" si="2"/>
        <v>0</v>
      </c>
      <c r="Z29" s="99"/>
      <c r="AA29" s="97"/>
      <c r="AB29" s="97"/>
      <c r="AC29" s="97"/>
      <c r="AD29" s="97"/>
      <c r="AE29" s="97"/>
      <c r="AF29" s="97"/>
      <c r="AG29" s="98">
        <f t="shared" si="3"/>
        <v>0</v>
      </c>
      <c r="AH29" s="99"/>
      <c r="AI29" s="97"/>
      <c r="AJ29" s="97"/>
      <c r="AK29" s="97"/>
      <c r="AL29" s="97"/>
      <c r="AM29" s="97"/>
      <c r="AN29" s="97"/>
      <c r="AO29" s="98">
        <f t="shared" si="4"/>
        <v>0</v>
      </c>
      <c r="AP29" s="99"/>
      <c r="AQ29" s="97"/>
      <c r="AR29" s="97"/>
      <c r="AS29" s="97"/>
      <c r="AT29" s="97"/>
      <c r="AU29" s="97"/>
      <c r="AV29" s="97"/>
      <c r="AW29" s="98">
        <f t="shared" si="5"/>
        <v>0</v>
      </c>
      <c r="AX29" s="99"/>
      <c r="AY29" s="97"/>
      <c r="AZ29" s="97"/>
      <c r="BA29" s="97"/>
      <c r="BB29" s="97"/>
      <c r="BC29" s="97"/>
      <c r="BD29" s="97"/>
      <c r="BE29" s="98">
        <f t="shared" si="6"/>
        <v>0</v>
      </c>
      <c r="BF29" s="99"/>
      <c r="BG29" s="97"/>
      <c r="BH29" s="97"/>
      <c r="BI29" s="97"/>
      <c r="BJ29" s="97"/>
      <c r="BK29" s="97"/>
      <c r="BL29" s="97"/>
      <c r="BM29" s="98">
        <f t="shared" si="7"/>
        <v>0</v>
      </c>
      <c r="BN29" s="99"/>
      <c r="BO29" s="97"/>
      <c r="BP29" s="97"/>
      <c r="BQ29" s="97"/>
      <c r="BR29" s="97"/>
      <c r="BS29" s="97"/>
      <c r="BT29" s="97"/>
      <c r="BU29" s="98">
        <f t="shared" si="8"/>
        <v>0</v>
      </c>
      <c r="BV29" s="99"/>
      <c r="BW29" s="97"/>
      <c r="BX29" s="97"/>
      <c r="BY29" s="97"/>
      <c r="BZ29" s="97"/>
      <c r="CA29" s="97"/>
      <c r="CB29" s="97"/>
      <c r="CC29" s="98">
        <f t="shared" si="9"/>
        <v>0</v>
      </c>
      <c r="CD29" s="99"/>
      <c r="CE29" s="97"/>
      <c r="CF29" s="97"/>
      <c r="CG29" s="97"/>
      <c r="CH29" s="97"/>
      <c r="CI29" s="97"/>
      <c r="CJ29" s="97"/>
      <c r="CK29" s="98">
        <f t="shared" si="10"/>
        <v>0</v>
      </c>
      <c r="CL29" s="99"/>
      <c r="CM29" s="97"/>
      <c r="CN29" s="97"/>
      <c r="CO29" s="97"/>
      <c r="CP29" s="97"/>
      <c r="CQ29" s="97"/>
      <c r="CR29" s="97"/>
      <c r="CS29" s="98">
        <f t="shared" si="11"/>
        <v>0</v>
      </c>
      <c r="CT29" s="99"/>
      <c r="CU29" s="97"/>
      <c r="CV29" s="97"/>
      <c r="CW29" s="97"/>
      <c r="CX29" s="97"/>
      <c r="CY29" s="97"/>
      <c r="CZ29" s="97"/>
      <c r="DA29" s="98">
        <f t="shared" si="12"/>
        <v>0</v>
      </c>
      <c r="DB29" s="99"/>
      <c r="DC29" s="97"/>
      <c r="DD29" s="97"/>
      <c r="DE29" s="97"/>
      <c r="DF29" s="97"/>
      <c r="DG29" s="97"/>
      <c r="DH29" s="97"/>
      <c r="DI29" s="98">
        <f t="shared" si="13"/>
        <v>0</v>
      </c>
      <c r="DJ29" s="99"/>
      <c r="DK29" s="97"/>
      <c r="DL29" s="97"/>
      <c r="DM29" s="97"/>
      <c r="DN29" s="97"/>
      <c r="DO29" s="97"/>
      <c r="DP29" s="97"/>
      <c r="DQ29" s="98">
        <f t="shared" si="14"/>
        <v>0</v>
      </c>
      <c r="DR29" s="99"/>
      <c r="DS29" s="97"/>
      <c r="DT29" s="97"/>
      <c r="DU29" s="97"/>
      <c r="DV29" s="97"/>
      <c r="DW29" s="97"/>
      <c r="DX29" s="97"/>
      <c r="DY29" s="98">
        <f t="shared" si="15"/>
        <v>0</v>
      </c>
      <c r="DZ29" s="99"/>
      <c r="EA29" s="97"/>
      <c r="EB29" s="97"/>
      <c r="EC29" s="97"/>
      <c r="ED29" s="97"/>
      <c r="EE29" s="97"/>
      <c r="EF29" s="97"/>
      <c r="EG29" s="98">
        <f t="shared" si="16"/>
        <v>0</v>
      </c>
      <c r="EH29" s="99"/>
      <c r="EI29" s="97"/>
      <c r="EJ29" s="97"/>
      <c r="EK29" s="97"/>
      <c r="EL29" s="97"/>
      <c r="EM29" s="97"/>
      <c r="EN29" s="97"/>
      <c r="EO29" s="98">
        <f t="shared" si="17"/>
        <v>0</v>
      </c>
      <c r="EP29" s="99"/>
      <c r="EQ29" s="97"/>
      <c r="ER29" s="97"/>
      <c r="ES29" s="97"/>
      <c r="ET29" s="97"/>
      <c r="EU29" s="97"/>
      <c r="EV29" s="97"/>
      <c r="EW29" s="98">
        <f t="shared" si="18"/>
        <v>0</v>
      </c>
      <c r="EX29" s="99"/>
      <c r="EY29" s="97"/>
      <c r="EZ29" s="97"/>
      <c r="FA29" s="97"/>
      <c r="FB29" s="97"/>
      <c r="FC29" s="97"/>
      <c r="FD29" s="97"/>
      <c r="FE29" s="98">
        <f t="shared" si="19"/>
        <v>0</v>
      </c>
      <c r="FF29" s="99"/>
      <c r="FG29" s="97"/>
      <c r="FH29" s="97"/>
      <c r="FI29" s="97"/>
      <c r="FJ29" s="97"/>
      <c r="FK29" s="97"/>
      <c r="FL29" s="97"/>
      <c r="FM29" s="98">
        <f t="shared" si="20"/>
        <v>0</v>
      </c>
      <c r="FN29" s="99"/>
      <c r="FO29" s="97"/>
      <c r="FP29" s="97"/>
      <c r="FQ29" s="97"/>
      <c r="FR29" s="97"/>
      <c r="FS29" s="97"/>
      <c r="FT29" s="97"/>
      <c r="FU29" s="98">
        <f t="shared" si="21"/>
        <v>0</v>
      </c>
      <c r="FV29" s="99"/>
      <c r="FW29" s="97"/>
      <c r="FX29" s="97"/>
      <c r="FY29" s="97"/>
      <c r="FZ29" s="97"/>
      <c r="GA29" s="97"/>
      <c r="GB29" s="97"/>
      <c r="GC29" s="98">
        <f t="shared" si="22"/>
        <v>0</v>
      </c>
      <c r="GD29" s="99"/>
      <c r="GE29" s="97"/>
      <c r="GF29" s="97"/>
      <c r="GG29" s="97"/>
      <c r="GH29" s="97"/>
      <c r="GI29" s="97"/>
      <c r="GJ29" s="97"/>
      <c r="GK29" s="98">
        <f t="shared" si="23"/>
        <v>0</v>
      </c>
      <c r="GL29" s="99"/>
      <c r="GM29" s="97"/>
      <c r="GN29" s="97"/>
      <c r="GO29" s="97"/>
      <c r="GP29" s="97"/>
      <c r="GQ29" s="97"/>
      <c r="GR29" s="97"/>
      <c r="GS29" s="98">
        <f t="shared" si="24"/>
        <v>0</v>
      </c>
      <c r="GT29" s="99"/>
      <c r="GU29" s="97"/>
      <c r="GV29" s="97"/>
      <c r="GW29" s="97"/>
      <c r="GX29" s="97"/>
      <c r="GY29" s="97"/>
      <c r="GZ29" s="97"/>
      <c r="HA29" s="98">
        <f t="shared" si="25"/>
        <v>0</v>
      </c>
      <c r="HB29" s="99"/>
      <c r="HC29" s="97"/>
      <c r="HD29" s="97"/>
      <c r="HE29" s="97"/>
      <c r="HF29" s="97"/>
      <c r="HG29" s="97"/>
      <c r="HH29" s="97"/>
      <c r="HI29" s="98">
        <f t="shared" si="26"/>
        <v>0</v>
      </c>
      <c r="HJ29" s="99"/>
      <c r="HK29" s="97"/>
      <c r="HL29" s="97"/>
      <c r="HM29" s="97"/>
      <c r="HN29" s="97"/>
      <c r="HO29" s="97"/>
      <c r="HP29" s="97"/>
      <c r="HQ29" s="98">
        <f t="shared" si="27"/>
        <v>0</v>
      </c>
      <c r="HR29" s="99"/>
      <c r="HS29" s="97"/>
      <c r="HT29" s="97"/>
      <c r="HU29" s="97"/>
      <c r="HV29" s="97"/>
      <c r="HW29" s="97"/>
      <c r="HX29" s="97"/>
      <c r="HY29" s="98">
        <f t="shared" si="28"/>
        <v>0</v>
      </c>
      <c r="HZ29" s="99"/>
      <c r="IA29" s="97"/>
      <c r="IB29" s="97"/>
      <c r="IC29" s="97"/>
      <c r="ID29" s="97"/>
      <c r="IE29" s="97"/>
      <c r="IF29" s="97"/>
      <c r="IG29" s="98">
        <f t="shared" si="29"/>
        <v>0</v>
      </c>
      <c r="IH29" s="99"/>
      <c r="II29" s="97"/>
      <c r="IJ29" s="97"/>
      <c r="IK29" s="97"/>
      <c r="IL29" s="97"/>
      <c r="IM29" s="97"/>
      <c r="IN29" s="97"/>
      <c r="IO29" s="98">
        <f t="shared" si="30"/>
        <v>0</v>
      </c>
      <c r="IP29" s="99"/>
      <c r="IQ29" s="97"/>
      <c r="IR29" s="97"/>
      <c r="IS29" s="97"/>
      <c r="IT29" s="97"/>
      <c r="IU29" s="97"/>
      <c r="IV29" s="97"/>
      <c r="IW29" s="98">
        <f t="shared" si="31"/>
        <v>0</v>
      </c>
      <c r="IX29" s="99"/>
      <c r="IY29" s="100">
        <f t="shared" ref="IY29:JD29" si="61">SUM(C29,K29,S29,AA29,AI29,AQ29,AY29,BG29,BO29,BW29,CE29,CM29,CU29,DC29,DK29,DS29,EA29,EI29,EQ29,EY29,FG29,FO29,FW29,GE29,GM29,GU29,HC29,HK29,HS29,IA29,II29,IQ29)</f>
        <v>0</v>
      </c>
      <c r="IZ29" s="100">
        <f t="shared" si="61"/>
        <v>0</v>
      </c>
      <c r="JA29" s="100">
        <f t="shared" si="61"/>
        <v>0</v>
      </c>
      <c r="JB29" s="100">
        <f t="shared" si="61"/>
        <v>0</v>
      </c>
      <c r="JC29" s="100">
        <f t="shared" si="61"/>
        <v>0</v>
      </c>
      <c r="JD29" s="100">
        <f t="shared" si="61"/>
        <v>0</v>
      </c>
      <c r="JE29" s="101">
        <f t="shared" si="33"/>
        <v>0</v>
      </c>
      <c r="JF29" s="97"/>
      <c r="JG29" s="97">
        <f t="shared" si="52"/>
        <v>0</v>
      </c>
    </row>
    <row r="30" spans="1:267" ht="15.75" customHeight="1">
      <c r="A30" s="2" t="s">
        <v>86</v>
      </c>
      <c r="B30" s="2" t="s">
        <v>31</v>
      </c>
      <c r="C30" s="97"/>
      <c r="D30" s="97"/>
      <c r="E30" s="97"/>
      <c r="F30" s="97"/>
      <c r="G30" s="97"/>
      <c r="H30" s="97"/>
      <c r="I30" s="98">
        <f t="shared" si="0"/>
        <v>0</v>
      </c>
      <c r="J30" s="99"/>
      <c r="K30" s="97"/>
      <c r="L30" s="97"/>
      <c r="M30" s="97"/>
      <c r="N30" s="97"/>
      <c r="O30" s="97"/>
      <c r="P30" s="97"/>
      <c r="Q30" s="98">
        <f t="shared" si="1"/>
        <v>0</v>
      </c>
      <c r="R30" s="99"/>
      <c r="S30" s="97"/>
      <c r="T30" s="97"/>
      <c r="U30" s="97"/>
      <c r="V30" s="97"/>
      <c r="W30" s="97"/>
      <c r="X30" s="97"/>
      <c r="Y30" s="98">
        <f t="shared" si="2"/>
        <v>0</v>
      </c>
      <c r="Z30" s="99"/>
      <c r="AA30" s="97"/>
      <c r="AB30" s="97"/>
      <c r="AC30" s="97"/>
      <c r="AD30" s="97"/>
      <c r="AE30" s="97"/>
      <c r="AF30" s="97"/>
      <c r="AG30" s="98">
        <f t="shared" si="3"/>
        <v>0</v>
      </c>
      <c r="AH30" s="99"/>
      <c r="AI30" s="97"/>
      <c r="AJ30" s="97"/>
      <c r="AK30" s="97"/>
      <c r="AL30" s="97"/>
      <c r="AM30" s="97"/>
      <c r="AN30" s="97"/>
      <c r="AO30" s="98">
        <f t="shared" si="4"/>
        <v>0</v>
      </c>
      <c r="AP30" s="99"/>
      <c r="AQ30" s="97"/>
      <c r="AR30" s="97"/>
      <c r="AS30" s="97"/>
      <c r="AT30" s="97"/>
      <c r="AU30" s="97"/>
      <c r="AV30" s="97"/>
      <c r="AW30" s="98">
        <f t="shared" si="5"/>
        <v>0</v>
      </c>
      <c r="AX30" s="99"/>
      <c r="AY30" s="97"/>
      <c r="AZ30" s="97"/>
      <c r="BA30" s="97"/>
      <c r="BB30" s="97"/>
      <c r="BC30" s="97"/>
      <c r="BD30" s="97"/>
      <c r="BE30" s="98">
        <f t="shared" si="6"/>
        <v>0</v>
      </c>
      <c r="BF30" s="99"/>
      <c r="BG30" s="97"/>
      <c r="BH30" s="97"/>
      <c r="BI30" s="97"/>
      <c r="BJ30" s="97"/>
      <c r="BK30" s="97"/>
      <c r="BL30" s="97"/>
      <c r="BM30" s="98">
        <f t="shared" si="7"/>
        <v>0</v>
      </c>
      <c r="BN30" s="99"/>
      <c r="BO30" s="97"/>
      <c r="BP30" s="97"/>
      <c r="BQ30" s="97"/>
      <c r="BR30" s="97"/>
      <c r="BS30" s="97"/>
      <c r="BT30" s="97"/>
      <c r="BU30" s="98">
        <f t="shared" si="8"/>
        <v>0</v>
      </c>
      <c r="BV30" s="99"/>
      <c r="BW30" s="97"/>
      <c r="BX30" s="97"/>
      <c r="BY30" s="97"/>
      <c r="BZ30" s="97"/>
      <c r="CA30" s="97"/>
      <c r="CB30" s="97"/>
      <c r="CC30" s="98">
        <f t="shared" si="9"/>
        <v>0</v>
      </c>
      <c r="CD30" s="99"/>
      <c r="CE30" s="97"/>
      <c r="CF30" s="97"/>
      <c r="CG30" s="97"/>
      <c r="CH30" s="97"/>
      <c r="CI30" s="97"/>
      <c r="CJ30" s="97"/>
      <c r="CK30" s="98">
        <f t="shared" si="10"/>
        <v>0</v>
      </c>
      <c r="CL30" s="99"/>
      <c r="CM30" s="97"/>
      <c r="CN30" s="97"/>
      <c r="CO30" s="97"/>
      <c r="CP30" s="97"/>
      <c r="CQ30" s="97"/>
      <c r="CR30" s="97"/>
      <c r="CS30" s="98">
        <f t="shared" si="11"/>
        <v>0</v>
      </c>
      <c r="CT30" s="99"/>
      <c r="CU30" s="97">
        <v>3</v>
      </c>
      <c r="CV30" s="97">
        <v>2</v>
      </c>
      <c r="CW30" s="97">
        <v>1</v>
      </c>
      <c r="CX30" s="97">
        <v>7</v>
      </c>
      <c r="CY30" s="97">
        <v>2</v>
      </c>
      <c r="CZ30" s="97"/>
      <c r="DA30" s="98">
        <f t="shared" si="12"/>
        <v>15</v>
      </c>
      <c r="DB30" s="99"/>
      <c r="DC30" s="97"/>
      <c r="DD30" s="97"/>
      <c r="DE30" s="97"/>
      <c r="DF30" s="97"/>
      <c r="DG30" s="97"/>
      <c r="DH30" s="97"/>
      <c r="DI30" s="98">
        <f t="shared" si="13"/>
        <v>0</v>
      </c>
      <c r="DJ30" s="99"/>
      <c r="DK30" s="97"/>
      <c r="DL30" s="97"/>
      <c r="DM30" s="97"/>
      <c r="DN30" s="97"/>
      <c r="DO30" s="97"/>
      <c r="DP30" s="97"/>
      <c r="DQ30" s="98">
        <f t="shared" si="14"/>
        <v>0</v>
      </c>
      <c r="DR30" s="99"/>
      <c r="DS30" s="97"/>
      <c r="DT30" s="97"/>
      <c r="DU30" s="97"/>
      <c r="DV30" s="97"/>
      <c r="DW30" s="97"/>
      <c r="DX30" s="97"/>
      <c r="DY30" s="98">
        <f t="shared" si="15"/>
        <v>0</v>
      </c>
      <c r="DZ30" s="99"/>
      <c r="EA30" s="97"/>
      <c r="EB30" s="97"/>
      <c r="EC30" s="97"/>
      <c r="ED30" s="97"/>
      <c r="EE30" s="97"/>
      <c r="EF30" s="97"/>
      <c r="EG30" s="98">
        <f t="shared" si="16"/>
        <v>0</v>
      </c>
      <c r="EH30" s="99"/>
      <c r="EI30" s="97"/>
      <c r="EJ30" s="97"/>
      <c r="EK30" s="97"/>
      <c r="EL30" s="97"/>
      <c r="EM30" s="97"/>
      <c r="EN30" s="97"/>
      <c r="EO30" s="98">
        <f t="shared" si="17"/>
        <v>0</v>
      </c>
      <c r="EP30" s="99"/>
      <c r="EQ30" s="97"/>
      <c r="ER30" s="97"/>
      <c r="ES30" s="97"/>
      <c r="ET30" s="97"/>
      <c r="EU30" s="97"/>
      <c r="EV30" s="97"/>
      <c r="EW30" s="98">
        <f t="shared" si="18"/>
        <v>0</v>
      </c>
      <c r="EX30" s="99"/>
      <c r="EY30" s="97"/>
      <c r="EZ30" s="97"/>
      <c r="FA30" s="97"/>
      <c r="FB30" s="97"/>
      <c r="FC30" s="97"/>
      <c r="FD30" s="97"/>
      <c r="FE30" s="98">
        <f t="shared" si="19"/>
        <v>0</v>
      </c>
      <c r="FF30" s="99"/>
      <c r="FG30" s="97"/>
      <c r="FH30" s="97"/>
      <c r="FI30" s="97"/>
      <c r="FJ30" s="97"/>
      <c r="FK30" s="97"/>
      <c r="FL30" s="97"/>
      <c r="FM30" s="98">
        <f t="shared" si="20"/>
        <v>0</v>
      </c>
      <c r="FN30" s="99"/>
      <c r="FO30" s="97"/>
      <c r="FP30" s="97"/>
      <c r="FQ30" s="97"/>
      <c r="FR30" s="97"/>
      <c r="FS30" s="97"/>
      <c r="FT30" s="97"/>
      <c r="FU30" s="98">
        <f t="shared" si="21"/>
        <v>0</v>
      </c>
      <c r="FV30" s="99"/>
      <c r="FW30" s="97"/>
      <c r="FX30" s="97"/>
      <c r="FY30" s="97"/>
      <c r="FZ30" s="97"/>
      <c r="GA30" s="97"/>
      <c r="GB30" s="97"/>
      <c r="GC30" s="98">
        <f t="shared" si="22"/>
        <v>0</v>
      </c>
      <c r="GD30" s="99"/>
      <c r="GE30" s="97"/>
      <c r="GF30" s="97"/>
      <c r="GG30" s="97"/>
      <c r="GH30" s="97"/>
      <c r="GI30" s="97"/>
      <c r="GJ30" s="97"/>
      <c r="GK30" s="98">
        <f t="shared" si="23"/>
        <v>0</v>
      </c>
      <c r="GL30" s="99"/>
      <c r="GM30" s="97"/>
      <c r="GN30" s="97"/>
      <c r="GO30" s="97"/>
      <c r="GP30" s="97"/>
      <c r="GQ30" s="97"/>
      <c r="GR30" s="97"/>
      <c r="GS30" s="98">
        <f t="shared" si="24"/>
        <v>0</v>
      </c>
      <c r="GT30" s="99"/>
      <c r="GU30" s="97"/>
      <c r="GV30" s="97"/>
      <c r="GW30" s="97"/>
      <c r="GX30" s="97"/>
      <c r="GY30" s="97"/>
      <c r="GZ30" s="97"/>
      <c r="HA30" s="98">
        <f t="shared" si="25"/>
        <v>0</v>
      </c>
      <c r="HB30" s="99"/>
      <c r="HC30" s="97"/>
      <c r="HD30" s="97"/>
      <c r="HE30" s="97"/>
      <c r="HF30" s="97"/>
      <c r="HG30" s="97"/>
      <c r="HH30" s="97"/>
      <c r="HI30" s="98">
        <f t="shared" si="26"/>
        <v>0</v>
      </c>
      <c r="HJ30" s="99"/>
      <c r="HK30" s="97"/>
      <c r="HL30" s="97"/>
      <c r="HM30" s="97"/>
      <c r="HN30" s="97"/>
      <c r="HO30" s="97"/>
      <c r="HP30" s="97"/>
      <c r="HQ30" s="98">
        <f t="shared" si="27"/>
        <v>0</v>
      </c>
      <c r="HR30" s="99"/>
      <c r="HS30" s="97"/>
      <c r="HT30" s="97"/>
      <c r="HU30" s="97"/>
      <c r="HV30" s="97"/>
      <c r="HW30" s="97"/>
      <c r="HX30" s="97"/>
      <c r="HY30" s="98">
        <f t="shared" si="28"/>
        <v>0</v>
      </c>
      <c r="HZ30" s="99"/>
      <c r="IA30" s="97"/>
      <c r="IB30" s="97"/>
      <c r="IC30" s="97"/>
      <c r="ID30" s="97"/>
      <c r="IE30" s="97"/>
      <c r="IF30" s="97"/>
      <c r="IG30" s="98">
        <f t="shared" si="29"/>
        <v>0</v>
      </c>
      <c r="IH30" s="99"/>
      <c r="II30" s="97"/>
      <c r="IJ30" s="97"/>
      <c r="IK30" s="97"/>
      <c r="IL30" s="97"/>
      <c r="IM30" s="97"/>
      <c r="IN30" s="97"/>
      <c r="IO30" s="98">
        <f t="shared" si="30"/>
        <v>0</v>
      </c>
      <c r="IP30" s="99"/>
      <c r="IQ30" s="97"/>
      <c r="IR30" s="97"/>
      <c r="IS30" s="97"/>
      <c r="IT30" s="97"/>
      <c r="IU30" s="97"/>
      <c r="IV30" s="97"/>
      <c r="IW30" s="98">
        <f t="shared" si="31"/>
        <v>0</v>
      </c>
      <c r="IX30" s="99"/>
      <c r="IY30" s="100">
        <f t="shared" ref="IY30:JD30" si="62">SUM(C30,K30,S30,AA30,AI30,AQ30,AY30,BG30,BO30,BW30,CE30,CM30,CU30,DC30,DK30,DS30,EA30,EI30,EQ30,EY30,FG30,FO30,FW30,GE30,GM30,GU30,HC30,HK30,HS30,IA30,II30,IQ30)</f>
        <v>3</v>
      </c>
      <c r="IZ30" s="100">
        <f t="shared" si="62"/>
        <v>2</v>
      </c>
      <c r="JA30" s="100">
        <f t="shared" si="62"/>
        <v>1</v>
      </c>
      <c r="JB30" s="100">
        <f t="shared" si="62"/>
        <v>7</v>
      </c>
      <c r="JC30" s="100">
        <f t="shared" si="62"/>
        <v>2</v>
      </c>
      <c r="JD30" s="100">
        <f t="shared" si="62"/>
        <v>0</v>
      </c>
      <c r="JE30" s="101">
        <f t="shared" si="33"/>
        <v>15</v>
      </c>
      <c r="JF30" s="97"/>
      <c r="JG30" s="97">
        <f t="shared" si="52"/>
        <v>0</v>
      </c>
    </row>
    <row r="31" spans="1:267" ht="15.75" customHeight="1">
      <c r="A31" s="2" t="s">
        <v>87</v>
      </c>
      <c r="B31" s="2" t="s">
        <v>32</v>
      </c>
      <c r="C31" s="97"/>
      <c r="D31" s="97"/>
      <c r="E31" s="97"/>
      <c r="F31" s="97"/>
      <c r="G31" s="97"/>
      <c r="H31" s="97"/>
      <c r="I31" s="98">
        <f t="shared" si="0"/>
        <v>0</v>
      </c>
      <c r="J31" s="99"/>
      <c r="K31" s="97"/>
      <c r="L31" s="97"/>
      <c r="M31" s="97"/>
      <c r="N31" s="97"/>
      <c r="O31" s="97"/>
      <c r="P31" s="97"/>
      <c r="Q31" s="98">
        <f t="shared" si="1"/>
        <v>0</v>
      </c>
      <c r="R31" s="99"/>
      <c r="S31" s="97"/>
      <c r="T31" s="97"/>
      <c r="U31" s="97"/>
      <c r="V31" s="97"/>
      <c r="W31" s="97"/>
      <c r="X31" s="97"/>
      <c r="Y31" s="98">
        <f t="shared" si="2"/>
        <v>0</v>
      </c>
      <c r="Z31" s="99"/>
      <c r="AA31" s="97"/>
      <c r="AB31" s="97"/>
      <c r="AC31" s="97"/>
      <c r="AD31" s="97"/>
      <c r="AE31" s="97"/>
      <c r="AF31" s="97"/>
      <c r="AG31" s="98">
        <f t="shared" si="3"/>
        <v>0</v>
      </c>
      <c r="AH31" s="99"/>
      <c r="AI31" s="97"/>
      <c r="AJ31" s="97"/>
      <c r="AK31" s="97"/>
      <c r="AL31" s="97"/>
      <c r="AM31" s="97"/>
      <c r="AN31" s="97"/>
      <c r="AO31" s="98">
        <f t="shared" si="4"/>
        <v>0</v>
      </c>
      <c r="AP31" s="99"/>
      <c r="AQ31" s="97"/>
      <c r="AR31" s="97"/>
      <c r="AS31" s="97"/>
      <c r="AT31" s="97"/>
      <c r="AU31" s="97"/>
      <c r="AV31" s="97"/>
      <c r="AW31" s="98">
        <f t="shared" si="5"/>
        <v>0</v>
      </c>
      <c r="AX31" s="99"/>
      <c r="AY31" s="97"/>
      <c r="AZ31" s="97"/>
      <c r="BA31" s="97"/>
      <c r="BB31" s="97"/>
      <c r="BC31" s="97"/>
      <c r="BD31" s="97"/>
      <c r="BE31" s="98">
        <f t="shared" si="6"/>
        <v>0</v>
      </c>
      <c r="BF31" s="99"/>
      <c r="BG31" s="97"/>
      <c r="BH31" s="97"/>
      <c r="BI31" s="97"/>
      <c r="BJ31" s="97"/>
      <c r="BK31" s="97"/>
      <c r="BL31" s="97"/>
      <c r="BM31" s="98">
        <f t="shared" si="7"/>
        <v>0</v>
      </c>
      <c r="BN31" s="99"/>
      <c r="BO31" s="97"/>
      <c r="BP31" s="97"/>
      <c r="BQ31" s="97"/>
      <c r="BR31" s="97"/>
      <c r="BS31" s="97"/>
      <c r="BT31" s="97"/>
      <c r="BU31" s="98">
        <f t="shared" si="8"/>
        <v>0</v>
      </c>
      <c r="BV31" s="99"/>
      <c r="BW31" s="97"/>
      <c r="BX31" s="97"/>
      <c r="BY31" s="97"/>
      <c r="BZ31" s="97"/>
      <c r="CA31" s="97"/>
      <c r="CB31" s="97"/>
      <c r="CC31" s="98">
        <f t="shared" si="9"/>
        <v>0</v>
      </c>
      <c r="CD31" s="99"/>
      <c r="CE31" s="97"/>
      <c r="CF31" s="97"/>
      <c r="CG31" s="97"/>
      <c r="CH31" s="97"/>
      <c r="CI31" s="97"/>
      <c r="CJ31" s="97"/>
      <c r="CK31" s="98">
        <f t="shared" si="10"/>
        <v>0</v>
      </c>
      <c r="CL31" s="99"/>
      <c r="CM31" s="97"/>
      <c r="CN31" s="97"/>
      <c r="CO31" s="97"/>
      <c r="CP31" s="97"/>
      <c r="CQ31" s="97"/>
      <c r="CR31" s="97"/>
      <c r="CS31" s="98">
        <f t="shared" si="11"/>
        <v>0</v>
      </c>
      <c r="CT31" s="99"/>
      <c r="CU31" s="97"/>
      <c r="CV31" s="97"/>
      <c r="CW31" s="97"/>
      <c r="CX31" s="97"/>
      <c r="CY31" s="97"/>
      <c r="CZ31" s="97"/>
      <c r="DA31" s="98">
        <f t="shared" si="12"/>
        <v>0</v>
      </c>
      <c r="DB31" s="99"/>
      <c r="DC31" s="97"/>
      <c r="DD31" s="97"/>
      <c r="DE31" s="97"/>
      <c r="DF31" s="97"/>
      <c r="DG31" s="97"/>
      <c r="DH31" s="97"/>
      <c r="DI31" s="98">
        <f t="shared" si="13"/>
        <v>0</v>
      </c>
      <c r="DJ31" s="99"/>
      <c r="DK31" s="97"/>
      <c r="DL31" s="97"/>
      <c r="DM31" s="97"/>
      <c r="DN31" s="97"/>
      <c r="DO31" s="97"/>
      <c r="DP31" s="97"/>
      <c r="DQ31" s="98">
        <f t="shared" si="14"/>
        <v>0</v>
      </c>
      <c r="DR31" s="99"/>
      <c r="DS31" s="97"/>
      <c r="DT31" s="97"/>
      <c r="DU31" s="97"/>
      <c r="DV31" s="97"/>
      <c r="DW31" s="97"/>
      <c r="DX31" s="97"/>
      <c r="DY31" s="98">
        <f t="shared" si="15"/>
        <v>0</v>
      </c>
      <c r="DZ31" s="99"/>
      <c r="EA31" s="97"/>
      <c r="EB31" s="97"/>
      <c r="EC31" s="97"/>
      <c r="ED31" s="97"/>
      <c r="EE31" s="97"/>
      <c r="EF31" s="97"/>
      <c r="EG31" s="98">
        <f t="shared" si="16"/>
        <v>0</v>
      </c>
      <c r="EH31" s="99"/>
      <c r="EI31" s="97"/>
      <c r="EJ31" s="97"/>
      <c r="EK31" s="97"/>
      <c r="EL31" s="97"/>
      <c r="EM31" s="97"/>
      <c r="EN31" s="97"/>
      <c r="EO31" s="98">
        <f t="shared" si="17"/>
        <v>0</v>
      </c>
      <c r="EP31" s="99"/>
      <c r="EQ31" s="97"/>
      <c r="ER31" s="97"/>
      <c r="ES31" s="97"/>
      <c r="ET31" s="97"/>
      <c r="EU31" s="97"/>
      <c r="EV31" s="97"/>
      <c r="EW31" s="98">
        <f t="shared" si="18"/>
        <v>0</v>
      </c>
      <c r="EX31" s="99"/>
      <c r="EY31" s="97"/>
      <c r="EZ31" s="97"/>
      <c r="FA31" s="97"/>
      <c r="FB31" s="97"/>
      <c r="FC31" s="97"/>
      <c r="FD31" s="97"/>
      <c r="FE31" s="98">
        <f t="shared" si="19"/>
        <v>0</v>
      </c>
      <c r="FF31" s="99"/>
      <c r="FG31" s="97"/>
      <c r="FH31" s="97"/>
      <c r="FI31" s="97"/>
      <c r="FJ31" s="97"/>
      <c r="FK31" s="97"/>
      <c r="FL31" s="97"/>
      <c r="FM31" s="98">
        <f t="shared" si="20"/>
        <v>0</v>
      </c>
      <c r="FN31" s="99"/>
      <c r="FO31" s="97"/>
      <c r="FP31" s="97"/>
      <c r="FQ31" s="97"/>
      <c r="FR31" s="97"/>
      <c r="FS31" s="97"/>
      <c r="FT31" s="97"/>
      <c r="FU31" s="98">
        <f t="shared" si="21"/>
        <v>0</v>
      </c>
      <c r="FV31" s="99"/>
      <c r="FW31" s="97"/>
      <c r="FX31" s="97"/>
      <c r="FY31" s="97"/>
      <c r="FZ31" s="97"/>
      <c r="GA31" s="97"/>
      <c r="GB31" s="97"/>
      <c r="GC31" s="98">
        <f t="shared" si="22"/>
        <v>0</v>
      </c>
      <c r="GD31" s="99"/>
      <c r="GE31" s="97"/>
      <c r="GF31" s="97"/>
      <c r="GG31" s="97"/>
      <c r="GH31" s="97"/>
      <c r="GI31" s="97"/>
      <c r="GJ31" s="97"/>
      <c r="GK31" s="98">
        <f t="shared" si="23"/>
        <v>0</v>
      </c>
      <c r="GL31" s="99"/>
      <c r="GM31" s="97"/>
      <c r="GN31" s="97"/>
      <c r="GO31" s="97"/>
      <c r="GP31" s="97"/>
      <c r="GQ31" s="97"/>
      <c r="GR31" s="97"/>
      <c r="GS31" s="98">
        <f t="shared" si="24"/>
        <v>0</v>
      </c>
      <c r="GT31" s="99"/>
      <c r="GU31" s="97"/>
      <c r="GV31" s="97"/>
      <c r="GW31" s="97"/>
      <c r="GX31" s="97"/>
      <c r="GY31" s="97"/>
      <c r="GZ31" s="97"/>
      <c r="HA31" s="98">
        <f t="shared" si="25"/>
        <v>0</v>
      </c>
      <c r="HB31" s="99"/>
      <c r="HC31" s="97"/>
      <c r="HD31" s="97"/>
      <c r="HE31" s="97"/>
      <c r="HF31" s="97"/>
      <c r="HG31" s="97"/>
      <c r="HH31" s="97"/>
      <c r="HI31" s="98">
        <f t="shared" si="26"/>
        <v>0</v>
      </c>
      <c r="HJ31" s="99"/>
      <c r="HK31" s="97"/>
      <c r="HL31" s="97"/>
      <c r="HM31" s="97"/>
      <c r="HN31" s="97"/>
      <c r="HO31" s="97"/>
      <c r="HP31" s="97"/>
      <c r="HQ31" s="98">
        <f t="shared" si="27"/>
        <v>0</v>
      </c>
      <c r="HR31" s="99"/>
      <c r="HS31" s="97"/>
      <c r="HT31" s="97"/>
      <c r="HU31" s="97"/>
      <c r="HV31" s="97"/>
      <c r="HW31" s="97"/>
      <c r="HX31" s="97"/>
      <c r="HY31" s="98">
        <f t="shared" si="28"/>
        <v>0</v>
      </c>
      <c r="HZ31" s="99"/>
      <c r="IA31" s="97"/>
      <c r="IB31" s="97"/>
      <c r="IC31" s="97"/>
      <c r="ID31" s="97"/>
      <c r="IE31" s="97"/>
      <c r="IF31" s="97"/>
      <c r="IG31" s="98">
        <f t="shared" si="29"/>
        <v>0</v>
      </c>
      <c r="IH31" s="99"/>
      <c r="II31" s="97"/>
      <c r="IJ31" s="97"/>
      <c r="IK31" s="97"/>
      <c r="IL31" s="97"/>
      <c r="IM31" s="97"/>
      <c r="IN31" s="97"/>
      <c r="IO31" s="98">
        <f t="shared" si="30"/>
        <v>0</v>
      </c>
      <c r="IP31" s="99"/>
      <c r="IQ31" s="97"/>
      <c r="IR31" s="97"/>
      <c r="IS31" s="97"/>
      <c r="IT31" s="97"/>
      <c r="IU31" s="97"/>
      <c r="IV31" s="97"/>
      <c r="IW31" s="98">
        <f t="shared" si="31"/>
        <v>0</v>
      </c>
      <c r="IX31" s="99"/>
      <c r="IY31" s="100">
        <f t="shared" ref="IY31:JD31" si="63">SUM(C31,K31,S31,AA31,AI31,AQ31,AY31,BG31,BO31,BW31,CE31,CM31,CU31,DC31,DK31,DS31,EA31,EI31,EQ31,EY31,FG31,FO31,FW31,GE31,GM31,GU31,HC31,HK31,HS31,IA31,II31,IQ31)</f>
        <v>0</v>
      </c>
      <c r="IZ31" s="100">
        <f t="shared" si="63"/>
        <v>0</v>
      </c>
      <c r="JA31" s="100">
        <f t="shared" si="63"/>
        <v>0</v>
      </c>
      <c r="JB31" s="100">
        <f t="shared" si="63"/>
        <v>0</v>
      </c>
      <c r="JC31" s="100">
        <f t="shared" si="63"/>
        <v>0</v>
      </c>
      <c r="JD31" s="100">
        <f t="shared" si="63"/>
        <v>0</v>
      </c>
      <c r="JE31" s="101">
        <f t="shared" si="33"/>
        <v>0</v>
      </c>
      <c r="JF31" s="97"/>
      <c r="JG31" s="97">
        <f t="shared" si="52"/>
        <v>0</v>
      </c>
    </row>
    <row r="32" spans="1:267" ht="15.75" customHeight="1">
      <c r="A32" s="2" t="s">
        <v>88</v>
      </c>
      <c r="B32" s="2" t="s">
        <v>33</v>
      </c>
      <c r="C32" s="97"/>
      <c r="D32" s="97"/>
      <c r="E32" s="97"/>
      <c r="F32" s="97"/>
      <c r="G32" s="97"/>
      <c r="H32" s="97"/>
      <c r="I32" s="98">
        <f t="shared" si="0"/>
        <v>0</v>
      </c>
      <c r="J32" s="99"/>
      <c r="K32" s="97"/>
      <c r="L32" s="97"/>
      <c r="M32" s="97"/>
      <c r="N32" s="97"/>
      <c r="O32" s="97"/>
      <c r="P32" s="97"/>
      <c r="Q32" s="98">
        <f t="shared" si="1"/>
        <v>0</v>
      </c>
      <c r="R32" s="99"/>
      <c r="S32" s="97">
        <v>19</v>
      </c>
      <c r="T32" s="97"/>
      <c r="U32" s="97"/>
      <c r="V32" s="97">
        <v>19</v>
      </c>
      <c r="W32" s="97">
        <v>3.5</v>
      </c>
      <c r="X32" s="97"/>
      <c r="Y32" s="98">
        <f t="shared" si="2"/>
        <v>41.5</v>
      </c>
      <c r="Z32" s="99"/>
      <c r="AA32" s="97"/>
      <c r="AB32" s="97"/>
      <c r="AC32" s="97"/>
      <c r="AD32" s="97"/>
      <c r="AE32" s="97"/>
      <c r="AF32" s="97"/>
      <c r="AG32" s="98">
        <f t="shared" si="3"/>
        <v>0</v>
      </c>
      <c r="AH32" s="99"/>
      <c r="AI32" s="97"/>
      <c r="AJ32" s="97"/>
      <c r="AK32" s="97"/>
      <c r="AL32" s="97"/>
      <c r="AM32" s="97"/>
      <c r="AN32" s="97"/>
      <c r="AO32" s="98">
        <f t="shared" si="4"/>
        <v>0</v>
      </c>
      <c r="AP32" s="99"/>
      <c r="AQ32" s="97"/>
      <c r="AR32" s="97"/>
      <c r="AS32" s="97"/>
      <c r="AT32" s="97"/>
      <c r="AU32" s="97"/>
      <c r="AV32" s="97"/>
      <c r="AW32" s="98">
        <f t="shared" si="5"/>
        <v>0</v>
      </c>
      <c r="AX32" s="99"/>
      <c r="AY32" s="97"/>
      <c r="AZ32" s="97"/>
      <c r="BA32" s="97"/>
      <c r="BB32" s="97"/>
      <c r="BC32" s="97"/>
      <c r="BD32" s="97"/>
      <c r="BE32" s="98">
        <f t="shared" si="6"/>
        <v>0</v>
      </c>
      <c r="BF32" s="99"/>
      <c r="BG32" s="97"/>
      <c r="BH32" s="97"/>
      <c r="BI32" s="97"/>
      <c r="BJ32" s="97"/>
      <c r="BK32" s="97"/>
      <c r="BL32" s="97"/>
      <c r="BM32" s="98">
        <f t="shared" si="7"/>
        <v>0</v>
      </c>
      <c r="BN32" s="99"/>
      <c r="BO32" s="97"/>
      <c r="BP32" s="97"/>
      <c r="BQ32" s="97"/>
      <c r="BR32" s="97"/>
      <c r="BS32" s="97"/>
      <c r="BT32" s="97"/>
      <c r="BU32" s="98">
        <f t="shared" si="8"/>
        <v>0</v>
      </c>
      <c r="BV32" s="99"/>
      <c r="BW32" s="97">
        <v>14</v>
      </c>
      <c r="BX32" s="97">
        <v>1</v>
      </c>
      <c r="BY32" s="97"/>
      <c r="BZ32" s="97">
        <v>7.5</v>
      </c>
      <c r="CA32" s="97">
        <v>3</v>
      </c>
      <c r="CB32" s="97"/>
      <c r="CC32" s="98">
        <f t="shared" si="9"/>
        <v>25.5</v>
      </c>
      <c r="CD32" s="99"/>
      <c r="CE32" s="97"/>
      <c r="CF32" s="97"/>
      <c r="CG32" s="97"/>
      <c r="CH32" s="97"/>
      <c r="CI32" s="97"/>
      <c r="CJ32" s="97"/>
      <c r="CK32" s="98">
        <f t="shared" si="10"/>
        <v>0</v>
      </c>
      <c r="CL32" s="99"/>
      <c r="CM32" s="97"/>
      <c r="CN32" s="97"/>
      <c r="CO32" s="97"/>
      <c r="CP32" s="97"/>
      <c r="CQ32" s="97"/>
      <c r="CR32" s="97"/>
      <c r="CS32" s="98">
        <f t="shared" si="11"/>
        <v>0</v>
      </c>
      <c r="CT32" s="99"/>
      <c r="CU32" s="97"/>
      <c r="CV32" s="97"/>
      <c r="CW32" s="97"/>
      <c r="CX32" s="97"/>
      <c r="CY32" s="97"/>
      <c r="CZ32" s="97"/>
      <c r="DA32" s="98">
        <f t="shared" si="12"/>
        <v>0</v>
      </c>
      <c r="DB32" s="99"/>
      <c r="DC32" s="97"/>
      <c r="DD32" s="97"/>
      <c r="DE32" s="97"/>
      <c r="DF32" s="97"/>
      <c r="DG32" s="97"/>
      <c r="DH32" s="97"/>
      <c r="DI32" s="98">
        <f t="shared" si="13"/>
        <v>0</v>
      </c>
      <c r="DJ32" s="99"/>
      <c r="DK32" s="97"/>
      <c r="DL32" s="97"/>
      <c r="DM32" s="97"/>
      <c r="DN32" s="97"/>
      <c r="DO32" s="97"/>
      <c r="DP32" s="97"/>
      <c r="DQ32" s="98">
        <f t="shared" si="14"/>
        <v>0</v>
      </c>
      <c r="DR32" s="99"/>
      <c r="DS32" s="97"/>
      <c r="DT32" s="97"/>
      <c r="DU32" s="97"/>
      <c r="DV32" s="97"/>
      <c r="DW32" s="97"/>
      <c r="DX32" s="97"/>
      <c r="DY32" s="98">
        <f t="shared" si="15"/>
        <v>0</v>
      </c>
      <c r="DZ32" s="99"/>
      <c r="EA32" s="97"/>
      <c r="EB32" s="97"/>
      <c r="EC32" s="97"/>
      <c r="ED32" s="97"/>
      <c r="EE32" s="97"/>
      <c r="EF32" s="97"/>
      <c r="EG32" s="98">
        <f t="shared" si="16"/>
        <v>0</v>
      </c>
      <c r="EH32" s="99"/>
      <c r="EI32" s="97"/>
      <c r="EJ32" s="97"/>
      <c r="EK32" s="97"/>
      <c r="EL32" s="97"/>
      <c r="EM32" s="97"/>
      <c r="EN32" s="97"/>
      <c r="EO32" s="98">
        <f t="shared" si="17"/>
        <v>0</v>
      </c>
      <c r="EP32" s="99"/>
      <c r="EQ32" s="97">
        <v>16</v>
      </c>
      <c r="ER32" s="97"/>
      <c r="ES32" s="97">
        <v>2.5</v>
      </c>
      <c r="ET32" s="97">
        <v>12</v>
      </c>
      <c r="EU32" s="97"/>
      <c r="EV32" s="97"/>
      <c r="EW32" s="98">
        <f t="shared" si="18"/>
        <v>30.5</v>
      </c>
      <c r="EX32" s="99"/>
      <c r="EY32" s="97"/>
      <c r="EZ32" s="97"/>
      <c r="FA32" s="97"/>
      <c r="FB32" s="97"/>
      <c r="FC32" s="97"/>
      <c r="FD32" s="97"/>
      <c r="FE32" s="98">
        <f t="shared" si="19"/>
        <v>0</v>
      </c>
      <c r="FF32" s="99"/>
      <c r="FG32" s="97"/>
      <c r="FH32" s="97"/>
      <c r="FI32" s="97"/>
      <c r="FJ32" s="97"/>
      <c r="FK32" s="97"/>
      <c r="FL32" s="97"/>
      <c r="FM32" s="98">
        <f t="shared" si="20"/>
        <v>0</v>
      </c>
      <c r="FN32" s="99"/>
      <c r="FO32" s="97"/>
      <c r="FP32" s="97"/>
      <c r="FQ32" s="97"/>
      <c r="FR32" s="97"/>
      <c r="FS32" s="97"/>
      <c r="FT32" s="97"/>
      <c r="FU32" s="98">
        <f t="shared" si="21"/>
        <v>0</v>
      </c>
      <c r="FV32" s="99"/>
      <c r="FW32" s="97"/>
      <c r="FX32" s="97"/>
      <c r="FY32" s="97"/>
      <c r="FZ32" s="97"/>
      <c r="GA32" s="97"/>
      <c r="GB32" s="97"/>
      <c r="GC32" s="98">
        <f t="shared" si="22"/>
        <v>0</v>
      </c>
      <c r="GD32" s="99"/>
      <c r="GE32" s="97">
        <v>13</v>
      </c>
      <c r="GF32" s="97"/>
      <c r="GG32" s="97">
        <v>1</v>
      </c>
      <c r="GH32" s="97">
        <v>16</v>
      </c>
      <c r="GI32" s="97">
        <v>2</v>
      </c>
      <c r="GJ32" s="97"/>
      <c r="GK32" s="98">
        <f t="shared" si="23"/>
        <v>32</v>
      </c>
      <c r="GL32" s="99"/>
      <c r="GM32" s="97"/>
      <c r="GN32" s="97"/>
      <c r="GO32" s="97"/>
      <c r="GP32" s="97"/>
      <c r="GQ32" s="97"/>
      <c r="GR32" s="97"/>
      <c r="GS32" s="98">
        <f t="shared" si="24"/>
        <v>0</v>
      </c>
      <c r="GT32" s="99"/>
      <c r="GU32" s="97"/>
      <c r="GV32" s="97"/>
      <c r="GW32" s="97"/>
      <c r="GX32" s="97"/>
      <c r="GY32" s="97"/>
      <c r="GZ32" s="97"/>
      <c r="HA32" s="98">
        <f t="shared" si="25"/>
        <v>0</v>
      </c>
      <c r="HB32" s="99"/>
      <c r="HC32" s="97"/>
      <c r="HD32" s="97"/>
      <c r="HE32" s="97"/>
      <c r="HF32" s="97"/>
      <c r="HG32" s="97"/>
      <c r="HH32" s="97"/>
      <c r="HI32" s="98">
        <f t="shared" si="26"/>
        <v>0</v>
      </c>
      <c r="HJ32" s="99"/>
      <c r="HK32" s="97"/>
      <c r="HL32" s="97"/>
      <c r="HM32" s="97"/>
      <c r="HN32" s="97"/>
      <c r="HO32" s="97"/>
      <c r="HP32" s="97"/>
      <c r="HQ32" s="98">
        <f t="shared" si="27"/>
        <v>0</v>
      </c>
      <c r="HR32" s="99"/>
      <c r="HS32" s="97"/>
      <c r="HT32" s="97"/>
      <c r="HU32" s="97"/>
      <c r="HV32" s="97"/>
      <c r="HW32" s="97"/>
      <c r="HX32" s="97"/>
      <c r="HY32" s="98">
        <f t="shared" si="28"/>
        <v>0</v>
      </c>
      <c r="HZ32" s="99"/>
      <c r="IA32" s="97"/>
      <c r="IB32" s="97"/>
      <c r="IC32" s="97"/>
      <c r="ID32" s="97"/>
      <c r="IE32" s="97"/>
      <c r="IF32" s="97"/>
      <c r="IG32" s="98">
        <f t="shared" si="29"/>
        <v>0</v>
      </c>
      <c r="IH32" s="99"/>
      <c r="II32" s="97">
        <v>12</v>
      </c>
      <c r="IJ32" s="97"/>
      <c r="IK32" s="97">
        <v>0.5</v>
      </c>
      <c r="IL32" s="97">
        <v>13.5</v>
      </c>
      <c r="IM32" s="97">
        <v>3</v>
      </c>
      <c r="IN32" s="97">
        <v>2</v>
      </c>
      <c r="IO32" s="98">
        <f t="shared" si="30"/>
        <v>31</v>
      </c>
      <c r="IP32" s="99"/>
      <c r="IQ32" s="97"/>
      <c r="IR32" s="97"/>
      <c r="IS32" s="97"/>
      <c r="IT32" s="97"/>
      <c r="IU32" s="97"/>
      <c r="IV32" s="97"/>
      <c r="IW32" s="98">
        <f t="shared" si="31"/>
        <v>0</v>
      </c>
      <c r="IX32" s="99"/>
      <c r="IY32" s="100">
        <f t="shared" ref="IY32:JD32" si="64">SUM(C32,K32,S32,AA32,AI32,AQ32,AY32,BG32,BO32,BW32,CE32,CM32,CU32,DC32,DK32,DS32,EA32,EI32,EQ32,EY32,FG32,FO32,FW32,GE32,GM32,GU32,HC32,HK32,HS32,IA32,II32,IQ32)</f>
        <v>74</v>
      </c>
      <c r="IZ32" s="100">
        <f t="shared" si="64"/>
        <v>1</v>
      </c>
      <c r="JA32" s="100">
        <f t="shared" si="64"/>
        <v>4</v>
      </c>
      <c r="JB32" s="100">
        <f t="shared" si="64"/>
        <v>68</v>
      </c>
      <c r="JC32" s="100">
        <f t="shared" si="64"/>
        <v>11.5</v>
      </c>
      <c r="JD32" s="100">
        <f t="shared" si="64"/>
        <v>2</v>
      </c>
      <c r="JE32" s="101">
        <f t="shared" si="33"/>
        <v>160.5</v>
      </c>
      <c r="JF32" s="97"/>
      <c r="JG32" s="97">
        <f t="shared" si="52"/>
        <v>0</v>
      </c>
    </row>
    <row r="33" spans="1:267" ht="15.75" customHeight="1">
      <c r="A33" s="2" t="s">
        <v>89</v>
      </c>
      <c r="B33" s="2" t="s">
        <v>34</v>
      </c>
      <c r="C33" s="97"/>
      <c r="D33" s="97"/>
      <c r="E33" s="98"/>
      <c r="F33" s="98"/>
      <c r="G33" s="97"/>
      <c r="H33" s="97"/>
      <c r="I33" s="98">
        <f t="shared" si="0"/>
        <v>0</v>
      </c>
      <c r="J33" s="99"/>
      <c r="K33" s="97"/>
      <c r="L33" s="97"/>
      <c r="M33" s="98"/>
      <c r="N33" s="98"/>
      <c r="O33" s="97"/>
      <c r="P33" s="97"/>
      <c r="Q33" s="98">
        <f t="shared" si="1"/>
        <v>0</v>
      </c>
      <c r="R33" s="99"/>
      <c r="S33" s="97"/>
      <c r="T33" s="97"/>
      <c r="U33" s="98"/>
      <c r="V33" s="98"/>
      <c r="W33" s="97"/>
      <c r="X33" s="97"/>
      <c r="Y33" s="98">
        <f t="shared" si="2"/>
        <v>0</v>
      </c>
      <c r="Z33" s="99"/>
      <c r="AA33" s="97"/>
      <c r="AB33" s="97"/>
      <c r="AC33" s="98"/>
      <c r="AD33" s="98"/>
      <c r="AE33" s="97"/>
      <c r="AF33" s="97"/>
      <c r="AG33" s="98">
        <f t="shared" si="3"/>
        <v>0</v>
      </c>
      <c r="AH33" s="99"/>
      <c r="AI33" s="97"/>
      <c r="AJ33" s="97"/>
      <c r="AK33" s="98"/>
      <c r="AL33" s="98"/>
      <c r="AM33" s="97"/>
      <c r="AN33" s="97"/>
      <c r="AO33" s="98">
        <f t="shared" si="4"/>
        <v>0</v>
      </c>
      <c r="AP33" s="99"/>
      <c r="AQ33" s="97"/>
      <c r="AR33" s="97"/>
      <c r="AS33" s="98"/>
      <c r="AT33" s="98"/>
      <c r="AU33" s="97"/>
      <c r="AV33" s="97"/>
      <c r="AW33" s="98">
        <f t="shared" si="5"/>
        <v>0</v>
      </c>
      <c r="AX33" s="99"/>
      <c r="AY33" s="97"/>
      <c r="AZ33" s="97"/>
      <c r="BA33" s="98"/>
      <c r="BB33" s="98"/>
      <c r="BC33" s="97"/>
      <c r="BD33" s="97"/>
      <c r="BE33" s="98">
        <f t="shared" si="6"/>
        <v>0</v>
      </c>
      <c r="BF33" s="99"/>
      <c r="BG33" s="97"/>
      <c r="BH33" s="97"/>
      <c r="BI33" s="98"/>
      <c r="BJ33" s="98"/>
      <c r="BK33" s="97"/>
      <c r="BL33" s="97"/>
      <c r="BM33" s="98">
        <f t="shared" si="7"/>
        <v>0</v>
      </c>
      <c r="BN33" s="99"/>
      <c r="BO33" s="97"/>
      <c r="BP33" s="97"/>
      <c r="BQ33" s="98"/>
      <c r="BR33" s="98"/>
      <c r="BS33" s="97"/>
      <c r="BT33" s="97"/>
      <c r="BU33" s="98">
        <f t="shared" si="8"/>
        <v>0</v>
      </c>
      <c r="BV33" s="99"/>
      <c r="BW33" s="97"/>
      <c r="BX33" s="97"/>
      <c r="BY33" s="98"/>
      <c r="BZ33" s="98"/>
      <c r="CA33" s="97"/>
      <c r="CB33" s="97"/>
      <c r="CC33" s="98">
        <f t="shared" si="9"/>
        <v>0</v>
      </c>
      <c r="CD33" s="99"/>
      <c r="CE33" s="97"/>
      <c r="CF33" s="97"/>
      <c r="CG33" s="98"/>
      <c r="CH33" s="98"/>
      <c r="CI33" s="97"/>
      <c r="CJ33" s="97"/>
      <c r="CK33" s="98">
        <f t="shared" si="10"/>
        <v>0</v>
      </c>
      <c r="CL33" s="99"/>
      <c r="CM33" s="97"/>
      <c r="CN33" s="97"/>
      <c r="CO33" s="98"/>
      <c r="CP33" s="98"/>
      <c r="CQ33" s="97"/>
      <c r="CR33" s="97"/>
      <c r="CS33" s="98">
        <f t="shared" si="11"/>
        <v>0</v>
      </c>
      <c r="CT33" s="99"/>
      <c r="CU33" s="97"/>
      <c r="CV33" s="97">
        <v>0.5</v>
      </c>
      <c r="CW33" s="98">
        <v>1.5</v>
      </c>
      <c r="CX33" s="98">
        <v>0.5</v>
      </c>
      <c r="CY33" s="97"/>
      <c r="CZ33" s="97"/>
      <c r="DA33" s="98">
        <f t="shared" si="12"/>
        <v>2.5</v>
      </c>
      <c r="DB33" s="99"/>
      <c r="DC33" s="97"/>
      <c r="DD33" s="97"/>
      <c r="DE33" s="98"/>
      <c r="DF33" s="98"/>
      <c r="DG33" s="97"/>
      <c r="DH33" s="97"/>
      <c r="DI33" s="98">
        <f t="shared" si="13"/>
        <v>0</v>
      </c>
      <c r="DJ33" s="99"/>
      <c r="DK33" s="97"/>
      <c r="DL33" s="97"/>
      <c r="DM33" s="98"/>
      <c r="DN33" s="98"/>
      <c r="DO33" s="97"/>
      <c r="DP33" s="97"/>
      <c r="DQ33" s="98">
        <f t="shared" si="14"/>
        <v>0</v>
      </c>
      <c r="DR33" s="99"/>
      <c r="DS33" s="97"/>
      <c r="DT33" s="97"/>
      <c r="DU33" s="98"/>
      <c r="DV33" s="98"/>
      <c r="DW33" s="97"/>
      <c r="DX33" s="97"/>
      <c r="DY33" s="98">
        <f t="shared" si="15"/>
        <v>0</v>
      </c>
      <c r="DZ33" s="99"/>
      <c r="EA33" s="97"/>
      <c r="EB33" s="97"/>
      <c r="EC33" s="98"/>
      <c r="ED33" s="98"/>
      <c r="EE33" s="97"/>
      <c r="EF33" s="97"/>
      <c r="EG33" s="98">
        <f t="shared" si="16"/>
        <v>0</v>
      </c>
      <c r="EH33" s="99"/>
      <c r="EI33" s="97"/>
      <c r="EJ33" s="97"/>
      <c r="EK33" s="98"/>
      <c r="EL33" s="98"/>
      <c r="EM33" s="97"/>
      <c r="EN33" s="97"/>
      <c r="EO33" s="98">
        <f t="shared" si="17"/>
        <v>0</v>
      </c>
      <c r="EP33" s="99"/>
      <c r="EQ33" s="97"/>
      <c r="ER33" s="97"/>
      <c r="ES33" s="98"/>
      <c r="ET33" s="98"/>
      <c r="EU33" s="97"/>
      <c r="EV33" s="97"/>
      <c r="EW33" s="98">
        <f t="shared" si="18"/>
        <v>0</v>
      </c>
      <c r="EX33" s="99"/>
      <c r="EY33" s="97"/>
      <c r="EZ33" s="97"/>
      <c r="FA33" s="98"/>
      <c r="FB33" s="98"/>
      <c r="FC33" s="97"/>
      <c r="FD33" s="97"/>
      <c r="FE33" s="98">
        <f t="shared" si="19"/>
        <v>0</v>
      </c>
      <c r="FF33" s="99"/>
      <c r="FG33" s="97"/>
      <c r="FH33" s="97"/>
      <c r="FI33" s="98"/>
      <c r="FJ33" s="98"/>
      <c r="FK33" s="97"/>
      <c r="FL33" s="97"/>
      <c r="FM33" s="98">
        <f t="shared" si="20"/>
        <v>0</v>
      </c>
      <c r="FN33" s="99"/>
      <c r="FO33" s="97"/>
      <c r="FP33" s="97"/>
      <c r="FQ33" s="98"/>
      <c r="FR33" s="98"/>
      <c r="FS33" s="97"/>
      <c r="FT33" s="97"/>
      <c r="FU33" s="98">
        <f t="shared" si="21"/>
        <v>0</v>
      </c>
      <c r="FV33" s="99"/>
      <c r="FW33" s="97"/>
      <c r="FX33" s="97"/>
      <c r="FY33" s="98"/>
      <c r="FZ33" s="98"/>
      <c r="GA33" s="97"/>
      <c r="GB33" s="97"/>
      <c r="GC33" s="98">
        <f t="shared" si="22"/>
        <v>0</v>
      </c>
      <c r="GD33" s="99"/>
      <c r="GE33" s="97"/>
      <c r="GF33" s="97"/>
      <c r="GG33" s="98"/>
      <c r="GH33" s="98"/>
      <c r="GI33" s="97"/>
      <c r="GJ33" s="97"/>
      <c r="GK33" s="98">
        <f t="shared" si="23"/>
        <v>0</v>
      </c>
      <c r="GL33" s="99"/>
      <c r="GM33" s="97"/>
      <c r="GN33" s="97"/>
      <c r="GO33" s="98"/>
      <c r="GP33" s="98"/>
      <c r="GQ33" s="97"/>
      <c r="GR33" s="97"/>
      <c r="GS33" s="98">
        <f t="shared" si="24"/>
        <v>0</v>
      </c>
      <c r="GT33" s="99"/>
      <c r="GU33" s="97"/>
      <c r="GV33" s="97"/>
      <c r="GW33" s="98"/>
      <c r="GX33" s="98"/>
      <c r="GY33" s="97"/>
      <c r="GZ33" s="97"/>
      <c r="HA33" s="98">
        <f t="shared" si="25"/>
        <v>0</v>
      </c>
      <c r="HB33" s="99"/>
      <c r="HC33" s="97"/>
      <c r="HD33" s="97"/>
      <c r="HE33" s="98"/>
      <c r="HF33" s="98"/>
      <c r="HG33" s="97"/>
      <c r="HH33" s="97"/>
      <c r="HI33" s="98">
        <f t="shared" si="26"/>
        <v>0</v>
      </c>
      <c r="HJ33" s="99"/>
      <c r="HK33" s="97"/>
      <c r="HL33" s="97"/>
      <c r="HM33" s="98"/>
      <c r="HN33" s="98"/>
      <c r="HO33" s="97"/>
      <c r="HP33" s="97"/>
      <c r="HQ33" s="98">
        <f t="shared" si="27"/>
        <v>0</v>
      </c>
      <c r="HR33" s="99"/>
      <c r="HS33" s="97"/>
      <c r="HT33" s="97"/>
      <c r="HU33" s="98"/>
      <c r="HV33" s="98"/>
      <c r="HW33" s="97"/>
      <c r="HX33" s="97"/>
      <c r="HY33" s="98">
        <f t="shared" si="28"/>
        <v>0</v>
      </c>
      <c r="HZ33" s="99"/>
      <c r="IA33" s="97"/>
      <c r="IB33" s="97"/>
      <c r="IC33" s="98"/>
      <c r="ID33" s="98"/>
      <c r="IE33" s="97"/>
      <c r="IF33" s="97"/>
      <c r="IG33" s="98">
        <f t="shared" si="29"/>
        <v>0</v>
      </c>
      <c r="IH33" s="99"/>
      <c r="II33" s="97"/>
      <c r="IJ33" s="97"/>
      <c r="IK33" s="98"/>
      <c r="IL33" s="98"/>
      <c r="IM33" s="97"/>
      <c r="IN33" s="97"/>
      <c r="IO33" s="98">
        <f t="shared" si="30"/>
        <v>0</v>
      </c>
      <c r="IP33" s="99"/>
      <c r="IQ33" s="97"/>
      <c r="IR33" s="97"/>
      <c r="IS33" s="98"/>
      <c r="IT33" s="98"/>
      <c r="IU33" s="97"/>
      <c r="IV33" s="97"/>
      <c r="IW33" s="98">
        <f t="shared" si="31"/>
        <v>0</v>
      </c>
      <c r="IX33" s="99"/>
      <c r="IY33" s="100">
        <f t="shared" ref="IY33:JD33" si="65">SUM(C33,K33,S33,AA33,AI33,AQ33,AY33,BG33,BO33,BW33,CE33,CM33,CU33,DC33,DK33,DS33,EA33,EI33,EQ33,EY33,FG33,FO33,FW33,GE33,GM33,GU33,HC33,HK33,HS33,IA33,II33,IQ33)</f>
        <v>0</v>
      </c>
      <c r="IZ33" s="100">
        <f t="shared" si="65"/>
        <v>0.5</v>
      </c>
      <c r="JA33" s="100">
        <f t="shared" si="65"/>
        <v>1.5</v>
      </c>
      <c r="JB33" s="100">
        <f t="shared" si="65"/>
        <v>0.5</v>
      </c>
      <c r="JC33" s="100">
        <f t="shared" si="65"/>
        <v>0</v>
      </c>
      <c r="JD33" s="100">
        <f t="shared" si="65"/>
        <v>0</v>
      </c>
      <c r="JE33" s="101">
        <f t="shared" si="33"/>
        <v>2.5</v>
      </c>
      <c r="JF33" s="97"/>
      <c r="JG33" s="97">
        <f t="shared" si="52"/>
        <v>0</v>
      </c>
    </row>
    <row r="34" spans="1:267" ht="15.75" customHeight="1">
      <c r="A34" s="2" t="s">
        <v>90</v>
      </c>
      <c r="B34" s="2" t="s">
        <v>35</v>
      </c>
      <c r="C34" s="97"/>
      <c r="D34" s="97"/>
      <c r="E34" s="98"/>
      <c r="F34" s="98"/>
      <c r="G34" s="97"/>
      <c r="H34" s="97"/>
      <c r="I34" s="98">
        <f t="shared" si="0"/>
        <v>0</v>
      </c>
      <c r="J34" s="99"/>
      <c r="K34" s="97" t="s">
        <v>168</v>
      </c>
      <c r="L34" s="97"/>
      <c r="M34" s="98">
        <v>1</v>
      </c>
      <c r="N34" s="98">
        <v>4</v>
      </c>
      <c r="O34" s="97"/>
      <c r="P34" s="97"/>
      <c r="Q34" s="98">
        <f t="shared" si="1"/>
        <v>5</v>
      </c>
      <c r="R34" s="99"/>
      <c r="S34" s="97">
        <v>2</v>
      </c>
      <c r="T34" s="97"/>
      <c r="U34" s="98"/>
      <c r="V34" s="98"/>
      <c r="W34" s="97">
        <v>1</v>
      </c>
      <c r="X34" s="97"/>
      <c r="Y34" s="98">
        <f t="shared" si="2"/>
        <v>3</v>
      </c>
      <c r="Z34" s="99"/>
      <c r="AA34" s="97"/>
      <c r="AB34" s="97"/>
      <c r="AC34" s="98"/>
      <c r="AD34" s="98"/>
      <c r="AE34" s="97"/>
      <c r="AF34" s="97"/>
      <c r="AG34" s="98">
        <f t="shared" si="3"/>
        <v>0</v>
      </c>
      <c r="AH34" s="99"/>
      <c r="AI34" s="97"/>
      <c r="AJ34" s="97"/>
      <c r="AK34" s="98"/>
      <c r="AL34" s="98"/>
      <c r="AM34" s="97"/>
      <c r="AN34" s="97"/>
      <c r="AO34" s="98">
        <f t="shared" si="4"/>
        <v>0</v>
      </c>
      <c r="AP34" s="99"/>
      <c r="AQ34" s="97"/>
      <c r="AR34" s="97"/>
      <c r="AS34" s="98"/>
      <c r="AT34" s="98"/>
      <c r="AU34" s="97"/>
      <c r="AV34" s="97"/>
      <c r="AW34" s="98">
        <f t="shared" si="5"/>
        <v>0</v>
      </c>
      <c r="AX34" s="99"/>
      <c r="AY34" s="97"/>
      <c r="AZ34" s="97"/>
      <c r="BA34" s="98"/>
      <c r="BB34" s="98"/>
      <c r="BC34" s="97"/>
      <c r="BD34" s="97"/>
      <c r="BE34" s="98">
        <f t="shared" si="6"/>
        <v>0</v>
      </c>
      <c r="BF34" s="99"/>
      <c r="BG34" s="97"/>
      <c r="BH34" s="97"/>
      <c r="BI34" s="98"/>
      <c r="BJ34" s="98"/>
      <c r="BK34" s="97"/>
      <c r="BL34" s="97"/>
      <c r="BM34" s="98">
        <f t="shared" si="7"/>
        <v>0</v>
      </c>
      <c r="BN34" s="99"/>
      <c r="BO34" s="97"/>
      <c r="BP34" s="97"/>
      <c r="BQ34" s="98"/>
      <c r="BR34" s="98"/>
      <c r="BS34" s="97"/>
      <c r="BT34" s="97"/>
      <c r="BU34" s="98">
        <f t="shared" si="8"/>
        <v>0</v>
      </c>
      <c r="BV34" s="99"/>
      <c r="BW34" s="97"/>
      <c r="BX34" s="97"/>
      <c r="BY34" s="98"/>
      <c r="BZ34" s="98"/>
      <c r="CA34" s="97"/>
      <c r="CB34" s="97"/>
      <c r="CC34" s="98">
        <f t="shared" si="9"/>
        <v>0</v>
      </c>
      <c r="CD34" s="99"/>
      <c r="CE34" s="97"/>
      <c r="CF34" s="97"/>
      <c r="CG34" s="98"/>
      <c r="CH34" s="98"/>
      <c r="CI34" s="97"/>
      <c r="CJ34" s="97"/>
      <c r="CK34" s="98">
        <f t="shared" si="10"/>
        <v>0</v>
      </c>
      <c r="CL34" s="99"/>
      <c r="CM34" s="97"/>
      <c r="CN34" s="97"/>
      <c r="CO34" s="98"/>
      <c r="CP34" s="98"/>
      <c r="CQ34" s="97"/>
      <c r="CR34" s="97"/>
      <c r="CS34" s="98">
        <f t="shared" si="11"/>
        <v>0</v>
      </c>
      <c r="CT34" s="99"/>
      <c r="CU34" s="97"/>
      <c r="CV34" s="97"/>
      <c r="CW34" s="98"/>
      <c r="CX34" s="98"/>
      <c r="CY34" s="97"/>
      <c r="CZ34" s="97"/>
      <c r="DA34" s="98">
        <f t="shared" si="12"/>
        <v>0</v>
      </c>
      <c r="DB34" s="99"/>
      <c r="DC34" s="97">
        <v>1</v>
      </c>
      <c r="DD34" s="97"/>
      <c r="DE34" s="98"/>
      <c r="DF34" s="98">
        <v>1</v>
      </c>
      <c r="DG34" s="97">
        <v>1</v>
      </c>
      <c r="DH34" s="97"/>
      <c r="DI34" s="98">
        <f t="shared" si="13"/>
        <v>3</v>
      </c>
      <c r="DJ34" s="99"/>
      <c r="DK34" s="97"/>
      <c r="DL34" s="97"/>
      <c r="DM34" s="98"/>
      <c r="DN34" s="98"/>
      <c r="DO34" s="97"/>
      <c r="DP34" s="97"/>
      <c r="DQ34" s="98">
        <f t="shared" si="14"/>
        <v>0</v>
      </c>
      <c r="DR34" s="99"/>
      <c r="DS34" s="97"/>
      <c r="DT34" s="97"/>
      <c r="DU34" s="98">
        <v>2</v>
      </c>
      <c r="DV34" s="98">
        <v>1</v>
      </c>
      <c r="DW34" s="97">
        <v>0.5</v>
      </c>
      <c r="DX34" s="97"/>
      <c r="DY34" s="98">
        <f t="shared" si="15"/>
        <v>3.5</v>
      </c>
      <c r="DZ34" s="99"/>
      <c r="EA34" s="97"/>
      <c r="EB34" s="97"/>
      <c r="EC34" s="98"/>
      <c r="ED34" s="98"/>
      <c r="EE34" s="97"/>
      <c r="EF34" s="97"/>
      <c r="EG34" s="98">
        <f t="shared" si="16"/>
        <v>0</v>
      </c>
      <c r="EH34" s="99"/>
      <c r="EI34" s="97"/>
      <c r="EJ34" s="97"/>
      <c r="EK34" s="98"/>
      <c r="EL34" s="98"/>
      <c r="EM34" s="97"/>
      <c r="EN34" s="97"/>
      <c r="EO34" s="98">
        <f t="shared" si="17"/>
        <v>0</v>
      </c>
      <c r="EP34" s="99"/>
      <c r="EQ34" s="97"/>
      <c r="ER34" s="97"/>
      <c r="ES34" s="98"/>
      <c r="ET34" s="98"/>
      <c r="EU34" s="97"/>
      <c r="EV34" s="97"/>
      <c r="EW34" s="98">
        <f t="shared" si="18"/>
        <v>0</v>
      </c>
      <c r="EX34" s="99"/>
      <c r="EY34" s="97"/>
      <c r="EZ34" s="97"/>
      <c r="FA34" s="98"/>
      <c r="FB34" s="98"/>
      <c r="FC34" s="97"/>
      <c r="FD34" s="97"/>
      <c r="FE34" s="98">
        <f t="shared" si="19"/>
        <v>0</v>
      </c>
      <c r="FF34" s="99"/>
      <c r="FG34" s="97"/>
      <c r="FH34" s="97"/>
      <c r="FI34" s="98"/>
      <c r="FJ34" s="98"/>
      <c r="FK34" s="97"/>
      <c r="FL34" s="97"/>
      <c r="FM34" s="98">
        <f t="shared" si="20"/>
        <v>0</v>
      </c>
      <c r="FN34" s="99"/>
      <c r="FO34" s="97"/>
      <c r="FP34" s="97"/>
      <c r="FQ34" s="98"/>
      <c r="FR34" s="98"/>
      <c r="FS34" s="97"/>
      <c r="FT34" s="97"/>
      <c r="FU34" s="98">
        <f t="shared" si="21"/>
        <v>0</v>
      </c>
      <c r="FV34" s="99"/>
      <c r="FW34" s="97">
        <v>2</v>
      </c>
      <c r="FX34" s="97"/>
      <c r="FY34" s="98"/>
      <c r="FZ34" s="98">
        <v>2</v>
      </c>
      <c r="GA34" s="97">
        <v>1</v>
      </c>
      <c r="GB34" s="97"/>
      <c r="GC34" s="98">
        <f t="shared" si="22"/>
        <v>5</v>
      </c>
      <c r="GD34" s="99"/>
      <c r="GE34" s="97"/>
      <c r="GF34" s="97"/>
      <c r="GG34" s="98"/>
      <c r="GH34" s="98"/>
      <c r="GI34" s="97"/>
      <c r="GJ34" s="97"/>
      <c r="GK34" s="98">
        <f t="shared" si="23"/>
        <v>0</v>
      </c>
      <c r="GL34" s="99"/>
      <c r="GM34" s="97"/>
      <c r="GN34" s="97"/>
      <c r="GO34" s="98"/>
      <c r="GP34" s="98"/>
      <c r="GQ34" s="97"/>
      <c r="GR34" s="97"/>
      <c r="GS34" s="98">
        <f t="shared" si="24"/>
        <v>0</v>
      </c>
      <c r="GT34" s="99"/>
      <c r="GU34" s="97"/>
      <c r="GV34" s="97"/>
      <c r="GW34" s="98"/>
      <c r="GX34" s="98"/>
      <c r="GY34" s="97"/>
      <c r="GZ34" s="97"/>
      <c r="HA34" s="98">
        <f t="shared" si="25"/>
        <v>0</v>
      </c>
      <c r="HB34" s="99"/>
      <c r="HC34" s="97"/>
      <c r="HD34" s="97"/>
      <c r="HE34" s="98"/>
      <c r="HF34" s="98"/>
      <c r="HG34" s="97"/>
      <c r="HH34" s="97"/>
      <c r="HI34" s="98">
        <f t="shared" si="26"/>
        <v>0</v>
      </c>
      <c r="HJ34" s="99"/>
      <c r="HK34" s="97"/>
      <c r="HL34" s="97"/>
      <c r="HM34" s="98"/>
      <c r="HN34" s="98"/>
      <c r="HO34" s="97"/>
      <c r="HP34" s="97"/>
      <c r="HQ34" s="98">
        <f t="shared" si="27"/>
        <v>0</v>
      </c>
      <c r="HR34" s="99"/>
      <c r="HS34" s="97"/>
      <c r="HT34" s="97"/>
      <c r="HU34" s="98"/>
      <c r="HV34" s="98"/>
      <c r="HW34" s="97"/>
      <c r="HX34" s="97"/>
      <c r="HY34" s="98">
        <f t="shared" si="28"/>
        <v>0</v>
      </c>
      <c r="HZ34" s="99"/>
      <c r="IA34" s="97"/>
      <c r="IB34" s="97"/>
      <c r="IC34" s="98">
        <v>3</v>
      </c>
      <c r="ID34" s="98"/>
      <c r="IE34" s="97">
        <v>1</v>
      </c>
      <c r="IF34" s="97"/>
      <c r="IG34" s="98">
        <f t="shared" si="29"/>
        <v>4</v>
      </c>
      <c r="IH34" s="99"/>
      <c r="II34" s="97"/>
      <c r="IJ34" s="97"/>
      <c r="IK34" s="98"/>
      <c r="IL34" s="98"/>
      <c r="IM34" s="97"/>
      <c r="IN34" s="97"/>
      <c r="IO34" s="98">
        <f t="shared" si="30"/>
        <v>0</v>
      </c>
      <c r="IP34" s="99"/>
      <c r="IQ34" s="97"/>
      <c r="IR34" s="97"/>
      <c r="IS34" s="98"/>
      <c r="IT34" s="98"/>
      <c r="IU34" s="97"/>
      <c r="IV34" s="97"/>
      <c r="IW34" s="98">
        <f t="shared" si="31"/>
        <v>0</v>
      </c>
      <c r="IX34" s="99"/>
      <c r="IY34" s="100">
        <f t="shared" ref="IY34:JD34" si="66">SUM(C34,K34,S34,AA34,AI34,AQ34,AY34,BG34,BO34,BW34,CE34,CM34,CU34,DC34,DK34,DS34,EA34,EI34,EQ34,EY34,FG34,FO34,FW34,GE34,GM34,GU34,HC34,HK34,HS34,IA34,II34,IQ34)</f>
        <v>5</v>
      </c>
      <c r="IZ34" s="100">
        <f t="shared" si="66"/>
        <v>0</v>
      </c>
      <c r="JA34" s="100">
        <f t="shared" si="66"/>
        <v>6</v>
      </c>
      <c r="JB34" s="100">
        <f t="shared" si="66"/>
        <v>8</v>
      </c>
      <c r="JC34" s="100">
        <f t="shared" si="66"/>
        <v>4.5</v>
      </c>
      <c r="JD34" s="100">
        <f t="shared" si="66"/>
        <v>0</v>
      </c>
      <c r="JE34" s="101">
        <f t="shared" si="33"/>
        <v>23.5</v>
      </c>
      <c r="JF34" s="97"/>
      <c r="JG34" s="97">
        <f t="shared" si="52"/>
        <v>0</v>
      </c>
    </row>
    <row r="35" spans="1:267" ht="15.75" customHeight="1">
      <c r="A35" s="2" t="s">
        <v>91</v>
      </c>
      <c r="B35" s="2" t="s">
        <v>37</v>
      </c>
      <c r="C35" s="98"/>
      <c r="D35" s="97"/>
      <c r="E35" s="97"/>
      <c r="F35" s="98"/>
      <c r="G35" s="98"/>
      <c r="H35" s="97"/>
      <c r="I35" s="98">
        <f t="shared" si="0"/>
        <v>0</v>
      </c>
      <c r="J35" s="99"/>
      <c r="K35" s="98"/>
      <c r="L35" s="97"/>
      <c r="M35" s="97"/>
      <c r="N35" s="98"/>
      <c r="O35" s="98"/>
      <c r="P35" s="97"/>
      <c r="Q35" s="98">
        <f t="shared" si="1"/>
        <v>0</v>
      </c>
      <c r="R35" s="99"/>
      <c r="S35" s="98"/>
      <c r="T35" s="97"/>
      <c r="U35" s="97"/>
      <c r="V35" s="98"/>
      <c r="W35" s="98"/>
      <c r="X35" s="97"/>
      <c r="Y35" s="98">
        <f t="shared" si="2"/>
        <v>0</v>
      </c>
      <c r="Z35" s="99"/>
      <c r="AA35" s="98"/>
      <c r="AB35" s="97"/>
      <c r="AC35" s="97"/>
      <c r="AD35" s="98"/>
      <c r="AE35" s="98"/>
      <c r="AF35" s="97"/>
      <c r="AG35" s="98">
        <f t="shared" si="3"/>
        <v>0</v>
      </c>
      <c r="AH35" s="99"/>
      <c r="AI35" s="98"/>
      <c r="AJ35" s="97"/>
      <c r="AK35" s="97"/>
      <c r="AL35" s="98"/>
      <c r="AM35" s="98"/>
      <c r="AN35" s="97"/>
      <c r="AO35" s="98">
        <f t="shared" si="4"/>
        <v>0</v>
      </c>
      <c r="AP35" s="99"/>
      <c r="AQ35" s="98"/>
      <c r="AR35" s="97"/>
      <c r="AS35" s="97"/>
      <c r="AT35" s="98"/>
      <c r="AU35" s="98"/>
      <c r="AV35" s="97"/>
      <c r="AW35" s="98">
        <f t="shared" si="5"/>
        <v>0</v>
      </c>
      <c r="AX35" s="99"/>
      <c r="AY35" s="98"/>
      <c r="AZ35" s="97"/>
      <c r="BA35" s="97"/>
      <c r="BB35" s="98"/>
      <c r="BC35" s="98"/>
      <c r="BD35" s="97"/>
      <c r="BE35" s="98">
        <f t="shared" si="6"/>
        <v>0</v>
      </c>
      <c r="BF35" s="99"/>
      <c r="BG35" s="98"/>
      <c r="BH35" s="97"/>
      <c r="BI35" s="97"/>
      <c r="BJ35" s="98"/>
      <c r="BK35" s="98"/>
      <c r="BL35" s="97"/>
      <c r="BM35" s="98">
        <f t="shared" si="7"/>
        <v>0</v>
      </c>
      <c r="BN35" s="99"/>
      <c r="BO35" s="98"/>
      <c r="BP35" s="97"/>
      <c r="BQ35" s="97"/>
      <c r="BR35" s="98"/>
      <c r="BS35" s="98"/>
      <c r="BT35" s="97"/>
      <c r="BU35" s="98">
        <f t="shared" si="8"/>
        <v>0</v>
      </c>
      <c r="BV35" s="99"/>
      <c r="BW35" s="98"/>
      <c r="BX35" s="97"/>
      <c r="BY35" s="97"/>
      <c r="BZ35" s="98"/>
      <c r="CA35" s="98"/>
      <c r="CB35" s="97"/>
      <c r="CC35" s="98">
        <f t="shared" si="9"/>
        <v>0</v>
      </c>
      <c r="CD35" s="99"/>
      <c r="CE35" s="98"/>
      <c r="CF35" s="97"/>
      <c r="CG35" s="97"/>
      <c r="CH35" s="98"/>
      <c r="CI35" s="98"/>
      <c r="CJ35" s="97"/>
      <c r="CK35" s="98">
        <f t="shared" si="10"/>
        <v>0</v>
      </c>
      <c r="CL35" s="99"/>
      <c r="CM35" s="98"/>
      <c r="CN35" s="97"/>
      <c r="CO35" s="97"/>
      <c r="CP35" s="98"/>
      <c r="CQ35" s="98"/>
      <c r="CR35" s="97"/>
      <c r="CS35" s="98">
        <f t="shared" si="11"/>
        <v>0</v>
      </c>
      <c r="CT35" s="99"/>
      <c r="CU35" s="98"/>
      <c r="CV35" s="97"/>
      <c r="CW35" s="97"/>
      <c r="CX35" s="98"/>
      <c r="CY35" s="98"/>
      <c r="CZ35" s="97"/>
      <c r="DA35" s="98">
        <f t="shared" si="12"/>
        <v>0</v>
      </c>
      <c r="DB35" s="99"/>
      <c r="DC35" s="98">
        <v>1</v>
      </c>
      <c r="DD35" s="97"/>
      <c r="DE35" s="97">
        <v>0.5</v>
      </c>
      <c r="DF35" s="98">
        <v>2</v>
      </c>
      <c r="DG35" s="98">
        <v>1</v>
      </c>
      <c r="DH35" s="97"/>
      <c r="DI35" s="98">
        <f t="shared" si="13"/>
        <v>4.5</v>
      </c>
      <c r="DJ35" s="99"/>
      <c r="DK35" s="98"/>
      <c r="DL35" s="97"/>
      <c r="DM35" s="97"/>
      <c r="DN35" s="98"/>
      <c r="DO35" s="98"/>
      <c r="DP35" s="97"/>
      <c r="DQ35" s="98">
        <f t="shared" si="14"/>
        <v>0</v>
      </c>
      <c r="DR35" s="99"/>
      <c r="DS35" s="98">
        <v>4</v>
      </c>
      <c r="DT35" s="97"/>
      <c r="DU35" s="97"/>
      <c r="DV35" s="98">
        <v>3.5</v>
      </c>
      <c r="DW35" s="98">
        <v>0.5</v>
      </c>
      <c r="DX35" s="97"/>
      <c r="DY35" s="98">
        <f t="shared" si="15"/>
        <v>8</v>
      </c>
      <c r="DZ35" s="99"/>
      <c r="EA35" s="98"/>
      <c r="EB35" s="97"/>
      <c r="EC35" s="97"/>
      <c r="ED35" s="98"/>
      <c r="EE35" s="98"/>
      <c r="EF35" s="97"/>
      <c r="EG35" s="98">
        <f t="shared" si="16"/>
        <v>0</v>
      </c>
      <c r="EH35" s="99"/>
      <c r="EI35" s="98"/>
      <c r="EJ35" s="97"/>
      <c r="EK35" s="97"/>
      <c r="EL35" s="98"/>
      <c r="EM35" s="98"/>
      <c r="EN35" s="97"/>
      <c r="EO35" s="98">
        <f t="shared" si="17"/>
        <v>0</v>
      </c>
      <c r="EP35" s="99"/>
      <c r="EQ35" s="98">
        <v>3</v>
      </c>
      <c r="ER35" s="97"/>
      <c r="ES35" s="97"/>
      <c r="ET35" s="98"/>
      <c r="EU35" s="98"/>
      <c r="EV35" s="97"/>
      <c r="EW35" s="98">
        <f t="shared" si="18"/>
        <v>3</v>
      </c>
      <c r="EX35" s="99"/>
      <c r="EY35" s="98"/>
      <c r="EZ35" s="97"/>
      <c r="FA35" s="97"/>
      <c r="FB35" s="98"/>
      <c r="FC35" s="98"/>
      <c r="FD35" s="97"/>
      <c r="FE35" s="98">
        <f t="shared" si="19"/>
        <v>0</v>
      </c>
      <c r="FF35" s="99"/>
      <c r="FG35" s="98"/>
      <c r="FH35" s="97"/>
      <c r="FI35" s="97"/>
      <c r="FJ35" s="98"/>
      <c r="FK35" s="98"/>
      <c r="FL35" s="97"/>
      <c r="FM35" s="98">
        <f t="shared" si="20"/>
        <v>0</v>
      </c>
      <c r="FN35" s="99"/>
      <c r="FO35" s="98"/>
      <c r="FP35" s="97"/>
      <c r="FQ35" s="97"/>
      <c r="FR35" s="98"/>
      <c r="FS35" s="98"/>
      <c r="FT35" s="97"/>
      <c r="FU35" s="98">
        <f t="shared" si="21"/>
        <v>0</v>
      </c>
      <c r="FV35" s="99"/>
      <c r="FW35" s="98">
        <v>4</v>
      </c>
      <c r="FX35" s="97"/>
      <c r="FY35" s="97">
        <v>2</v>
      </c>
      <c r="FZ35" s="98">
        <v>3</v>
      </c>
      <c r="GA35" s="98">
        <v>1</v>
      </c>
      <c r="GB35" s="97"/>
      <c r="GC35" s="98">
        <f t="shared" si="22"/>
        <v>10</v>
      </c>
      <c r="GD35" s="99"/>
      <c r="GE35" s="98">
        <v>2</v>
      </c>
      <c r="GF35" s="97"/>
      <c r="GG35" s="97"/>
      <c r="GH35" s="98"/>
      <c r="GI35" s="98"/>
      <c r="GJ35" s="97"/>
      <c r="GK35" s="98">
        <f t="shared" si="23"/>
        <v>2</v>
      </c>
      <c r="GL35" s="99"/>
      <c r="GM35" s="98"/>
      <c r="GN35" s="97"/>
      <c r="GO35" s="97"/>
      <c r="GP35" s="98"/>
      <c r="GQ35" s="98"/>
      <c r="GR35" s="97"/>
      <c r="GS35" s="98">
        <f t="shared" si="24"/>
        <v>0</v>
      </c>
      <c r="GT35" s="99"/>
      <c r="GU35" s="98"/>
      <c r="GV35" s="97"/>
      <c r="GW35" s="97"/>
      <c r="GX35" s="98"/>
      <c r="GY35" s="98"/>
      <c r="GZ35" s="97"/>
      <c r="HA35" s="98">
        <f t="shared" si="25"/>
        <v>0</v>
      </c>
      <c r="HB35" s="99"/>
      <c r="HC35" s="98"/>
      <c r="HD35" s="97"/>
      <c r="HE35" s="97"/>
      <c r="HF35" s="98"/>
      <c r="HG35" s="98"/>
      <c r="HH35" s="97"/>
      <c r="HI35" s="98">
        <f t="shared" si="26"/>
        <v>0</v>
      </c>
      <c r="HJ35" s="99"/>
      <c r="HK35" s="98"/>
      <c r="HL35" s="97"/>
      <c r="HM35" s="97"/>
      <c r="HN35" s="98"/>
      <c r="HO35" s="98"/>
      <c r="HP35" s="97"/>
      <c r="HQ35" s="98">
        <f t="shared" si="27"/>
        <v>0</v>
      </c>
      <c r="HR35" s="99"/>
      <c r="HS35" s="98"/>
      <c r="HT35" s="97"/>
      <c r="HU35" s="97"/>
      <c r="HV35" s="98"/>
      <c r="HW35" s="98"/>
      <c r="HX35" s="97"/>
      <c r="HY35" s="98">
        <f t="shared" si="28"/>
        <v>0</v>
      </c>
      <c r="HZ35" s="99"/>
      <c r="IA35" s="98">
        <v>1</v>
      </c>
      <c r="IB35" s="97"/>
      <c r="IC35" s="97">
        <v>1</v>
      </c>
      <c r="ID35" s="98">
        <v>1</v>
      </c>
      <c r="IE35" s="98"/>
      <c r="IF35" s="97"/>
      <c r="IG35" s="98">
        <f t="shared" si="29"/>
        <v>3</v>
      </c>
      <c r="IH35" s="99"/>
      <c r="II35" s="98">
        <v>3</v>
      </c>
      <c r="IJ35" s="97">
        <v>0.5</v>
      </c>
      <c r="IK35" s="97">
        <v>0.5</v>
      </c>
      <c r="IL35" s="98"/>
      <c r="IM35" s="98">
        <v>2</v>
      </c>
      <c r="IN35" s="97"/>
      <c r="IO35" s="98">
        <f t="shared" si="30"/>
        <v>6</v>
      </c>
      <c r="IP35" s="99"/>
      <c r="IQ35" s="98"/>
      <c r="IR35" s="97"/>
      <c r="IS35" s="97"/>
      <c r="IT35" s="98"/>
      <c r="IU35" s="98"/>
      <c r="IV35" s="97"/>
      <c r="IW35" s="98">
        <f t="shared" si="31"/>
        <v>0</v>
      </c>
      <c r="IX35" s="99"/>
      <c r="IY35" s="100">
        <f t="shared" ref="IY35:JD35" si="67">SUM(C35,K35,S35,AA35,AI35,AQ35,AY35,BG35,BO35,BW35,CE35,CM35,CU35,DC35,DK35,DS35,EA35,EI35,EQ35,EY35,FG35,FO35,FW35,GE35,GM35,GU35,HC35,HK35,HS35,IA35,II35,IQ35)</f>
        <v>18</v>
      </c>
      <c r="IZ35" s="100">
        <f t="shared" si="67"/>
        <v>0.5</v>
      </c>
      <c r="JA35" s="100">
        <f t="shared" si="67"/>
        <v>4</v>
      </c>
      <c r="JB35" s="100">
        <f t="shared" si="67"/>
        <v>9.5</v>
      </c>
      <c r="JC35" s="100">
        <f t="shared" si="67"/>
        <v>4.5</v>
      </c>
      <c r="JD35" s="100">
        <f t="shared" si="67"/>
        <v>0</v>
      </c>
      <c r="JE35" s="101">
        <f t="shared" si="33"/>
        <v>36.5</v>
      </c>
      <c r="JF35" s="97"/>
      <c r="JG35" s="97">
        <f t="shared" si="52"/>
        <v>0</v>
      </c>
    </row>
    <row r="36" spans="1:267" ht="15.75" customHeight="1">
      <c r="A36" s="2"/>
      <c r="B36" s="2" t="s">
        <v>114</v>
      </c>
      <c r="C36" s="98"/>
      <c r="D36" s="97"/>
      <c r="E36" s="97"/>
      <c r="F36" s="98"/>
      <c r="G36" s="98"/>
      <c r="H36" s="97"/>
      <c r="I36" s="98"/>
      <c r="J36" s="99"/>
      <c r="K36" s="98"/>
      <c r="L36" s="97"/>
      <c r="M36" s="97"/>
      <c r="N36" s="98"/>
      <c r="O36" s="98"/>
      <c r="P36" s="97"/>
      <c r="Q36" s="98"/>
      <c r="R36" s="99"/>
      <c r="S36" s="98"/>
      <c r="T36" s="97"/>
      <c r="U36" s="97"/>
      <c r="V36" s="98"/>
      <c r="W36" s="98"/>
      <c r="X36" s="97"/>
      <c r="Y36" s="98"/>
      <c r="Z36" s="99"/>
      <c r="AA36" s="98"/>
      <c r="AB36" s="97"/>
      <c r="AC36" s="97"/>
      <c r="AD36" s="98"/>
      <c r="AE36" s="98"/>
      <c r="AF36" s="97"/>
      <c r="AG36" s="98"/>
      <c r="AH36" s="99"/>
      <c r="AI36" s="98"/>
      <c r="AJ36" s="97"/>
      <c r="AK36" s="97"/>
      <c r="AL36" s="98">
        <v>4</v>
      </c>
      <c r="AM36" s="98"/>
      <c r="AN36" s="97"/>
      <c r="AO36" s="98"/>
      <c r="AP36" s="99"/>
      <c r="AQ36" s="98"/>
      <c r="AR36" s="97"/>
      <c r="AS36" s="97"/>
      <c r="AT36" s="98"/>
      <c r="AU36" s="98"/>
      <c r="AV36" s="97"/>
      <c r="AW36" s="98"/>
      <c r="AX36" s="99"/>
      <c r="AY36" s="98"/>
      <c r="AZ36" s="97"/>
      <c r="BA36" s="97"/>
      <c r="BB36" s="98"/>
      <c r="BC36" s="98"/>
      <c r="BD36" s="97"/>
      <c r="BE36" s="98"/>
      <c r="BF36" s="99"/>
      <c r="BG36" s="98"/>
      <c r="BH36" s="97"/>
      <c r="BI36" s="97"/>
      <c r="BJ36" s="98"/>
      <c r="BK36" s="98"/>
      <c r="BL36" s="97"/>
      <c r="BM36" s="98"/>
      <c r="BN36" s="99"/>
      <c r="BO36" s="98"/>
      <c r="BP36" s="97"/>
      <c r="BQ36" s="97"/>
      <c r="BR36" s="98"/>
      <c r="BS36" s="98"/>
      <c r="BT36" s="97"/>
      <c r="BU36" s="98"/>
      <c r="BV36" s="99"/>
      <c r="BW36" s="98"/>
      <c r="BX36" s="97"/>
      <c r="BY36" s="97"/>
      <c r="BZ36" s="98"/>
      <c r="CA36" s="98"/>
      <c r="CB36" s="97"/>
      <c r="CC36" s="98"/>
      <c r="CD36" s="99"/>
      <c r="CE36" s="98"/>
      <c r="CF36" s="97"/>
      <c r="CG36" s="97"/>
      <c r="CH36" s="98"/>
      <c r="CI36" s="98"/>
      <c r="CJ36" s="97"/>
      <c r="CK36" s="98"/>
      <c r="CL36" s="99"/>
      <c r="CM36" s="98"/>
      <c r="CN36" s="97"/>
      <c r="CO36" s="97"/>
      <c r="CP36" s="98"/>
      <c r="CQ36" s="98"/>
      <c r="CR36" s="97"/>
      <c r="CS36" s="98"/>
      <c r="CT36" s="99"/>
      <c r="CU36" s="98"/>
      <c r="CV36" s="97"/>
      <c r="CW36" s="97"/>
      <c r="CX36" s="98"/>
      <c r="CY36" s="98"/>
      <c r="CZ36" s="97"/>
      <c r="DA36" s="98"/>
      <c r="DB36" s="99"/>
      <c r="DC36" s="98"/>
      <c r="DD36" s="97"/>
      <c r="DE36" s="97"/>
      <c r="DF36" s="98"/>
      <c r="DG36" s="98"/>
      <c r="DH36" s="97"/>
      <c r="DI36" s="98"/>
      <c r="DJ36" s="99"/>
      <c r="DK36" s="98"/>
      <c r="DL36" s="97"/>
      <c r="DM36" s="97"/>
      <c r="DN36" s="98"/>
      <c r="DO36" s="98"/>
      <c r="DP36" s="97"/>
      <c r="DQ36" s="98"/>
      <c r="DR36" s="99"/>
      <c r="DS36" s="98"/>
      <c r="DT36" s="97"/>
      <c r="DU36" s="97"/>
      <c r="DV36" s="98"/>
      <c r="DW36" s="98"/>
      <c r="DX36" s="97"/>
      <c r="DY36" s="98"/>
      <c r="DZ36" s="99"/>
      <c r="EA36" s="98"/>
      <c r="EB36" s="97"/>
      <c r="EC36" s="97"/>
      <c r="ED36" s="98"/>
      <c r="EE36" s="98"/>
      <c r="EF36" s="97"/>
      <c r="EG36" s="98"/>
      <c r="EH36" s="99"/>
      <c r="EI36" s="98"/>
      <c r="EJ36" s="97"/>
      <c r="EK36" s="97"/>
      <c r="EL36" s="98"/>
      <c r="EM36" s="98"/>
      <c r="EN36" s="97"/>
      <c r="EO36" s="98"/>
      <c r="EP36" s="99"/>
      <c r="EQ36" s="98"/>
      <c r="ER36" s="97"/>
      <c r="ES36" s="97"/>
      <c r="ET36" s="98"/>
      <c r="EU36" s="98"/>
      <c r="EV36" s="97"/>
      <c r="EW36" s="98"/>
      <c r="EX36" s="99"/>
      <c r="EY36" s="98"/>
      <c r="EZ36" s="97"/>
      <c r="FA36" s="97"/>
      <c r="FB36" s="98"/>
      <c r="FC36" s="98"/>
      <c r="FD36" s="97"/>
      <c r="FE36" s="98"/>
      <c r="FF36" s="99"/>
      <c r="FG36" s="98"/>
      <c r="FH36" s="97"/>
      <c r="FI36" s="97"/>
      <c r="FJ36" s="98"/>
      <c r="FK36" s="98"/>
      <c r="FL36" s="97"/>
      <c r="FM36" s="98"/>
      <c r="FN36" s="99"/>
      <c r="FO36" s="98"/>
      <c r="FP36" s="97"/>
      <c r="FQ36" s="97"/>
      <c r="FR36" s="98"/>
      <c r="FS36" s="98"/>
      <c r="FT36" s="97"/>
      <c r="FU36" s="98"/>
      <c r="FV36" s="99"/>
      <c r="FW36" s="98"/>
      <c r="FX36" s="97"/>
      <c r="FY36" s="97"/>
      <c r="FZ36" s="98"/>
      <c r="GA36" s="98"/>
      <c r="GB36" s="97"/>
      <c r="GC36" s="98"/>
      <c r="GD36" s="99"/>
      <c r="GE36" s="98"/>
      <c r="GF36" s="97"/>
      <c r="GG36" s="97"/>
      <c r="GH36" s="98">
        <v>7</v>
      </c>
      <c r="GI36" s="98"/>
      <c r="GJ36" s="97"/>
      <c r="GK36" s="98">
        <f t="shared" si="23"/>
        <v>7</v>
      </c>
      <c r="GL36" s="99"/>
      <c r="GM36" s="98"/>
      <c r="GN36" s="97"/>
      <c r="GO36" s="97"/>
      <c r="GP36" s="98"/>
      <c r="GQ36" s="98"/>
      <c r="GR36" s="97"/>
      <c r="GS36" s="98"/>
      <c r="GT36" s="99"/>
      <c r="GU36" s="98"/>
      <c r="GV36" s="97"/>
      <c r="GW36" s="97"/>
      <c r="GX36" s="98"/>
      <c r="GY36" s="98"/>
      <c r="GZ36" s="97"/>
      <c r="HA36" s="98"/>
      <c r="HB36" s="99"/>
      <c r="HC36" s="98"/>
      <c r="HD36" s="97"/>
      <c r="HE36" s="97"/>
      <c r="HF36" s="98"/>
      <c r="HG36" s="98"/>
      <c r="HH36" s="97"/>
      <c r="HI36" s="98"/>
      <c r="HJ36" s="99"/>
      <c r="HK36" s="98"/>
      <c r="HL36" s="97"/>
      <c r="HM36" s="97"/>
      <c r="HN36" s="98"/>
      <c r="HO36" s="98"/>
      <c r="HP36" s="97"/>
      <c r="HQ36" s="98"/>
      <c r="HR36" s="99"/>
      <c r="HS36" s="98"/>
      <c r="HT36" s="97"/>
      <c r="HU36" s="97"/>
      <c r="HV36" s="98"/>
      <c r="HW36" s="98"/>
      <c r="HX36" s="97"/>
      <c r="HY36" s="98"/>
      <c r="HZ36" s="99"/>
      <c r="IA36" s="98"/>
      <c r="IB36" s="97"/>
      <c r="IC36" s="97"/>
      <c r="ID36" s="98"/>
      <c r="IE36" s="98"/>
      <c r="IF36" s="97"/>
      <c r="IG36" s="98"/>
      <c r="IH36" s="99"/>
      <c r="II36" s="98"/>
      <c r="IJ36" s="97"/>
      <c r="IK36" s="97"/>
      <c r="IL36" s="98"/>
      <c r="IM36" s="98"/>
      <c r="IN36" s="97"/>
      <c r="IO36" s="98"/>
      <c r="IP36" s="99"/>
      <c r="IQ36" s="98"/>
      <c r="IR36" s="97"/>
      <c r="IS36" s="97"/>
      <c r="IT36" s="98"/>
      <c r="IU36" s="98"/>
      <c r="IV36" s="97"/>
      <c r="IW36" s="98"/>
      <c r="IX36" s="99"/>
      <c r="IY36" s="100"/>
      <c r="IZ36" s="100"/>
      <c r="JA36" s="100"/>
      <c r="JB36" s="100"/>
      <c r="JC36" s="100"/>
      <c r="JD36" s="100"/>
      <c r="JE36" s="101"/>
      <c r="JF36" s="97"/>
      <c r="JG36" s="97"/>
    </row>
    <row r="37" spans="1:267" ht="15.75" customHeight="1">
      <c r="A37" s="2" t="s">
        <v>92</v>
      </c>
      <c r="B37" s="2" t="s">
        <v>38</v>
      </c>
      <c r="C37" s="97"/>
      <c r="D37" s="97"/>
      <c r="E37" s="97"/>
      <c r="F37" s="97"/>
      <c r="G37" s="97"/>
      <c r="H37" s="97"/>
      <c r="I37" s="98">
        <f t="shared" ref="I37:I49" si="68">SUM(C37:H37)</f>
        <v>0</v>
      </c>
      <c r="J37" s="99"/>
      <c r="K37" s="97"/>
      <c r="L37" s="97"/>
      <c r="M37" s="97"/>
      <c r="N37" s="97"/>
      <c r="O37" s="97"/>
      <c r="P37" s="97"/>
      <c r="Q37" s="98">
        <f t="shared" ref="Q37:Q49" si="69">SUM(K37:P37)</f>
        <v>0</v>
      </c>
      <c r="R37" s="99"/>
      <c r="S37" s="97"/>
      <c r="T37" s="97"/>
      <c r="U37" s="97"/>
      <c r="V37" s="97"/>
      <c r="W37" s="97"/>
      <c r="X37" s="97"/>
      <c r="Y37" s="98">
        <f t="shared" ref="Y37:Y49" si="70">SUM(S37:X37)</f>
        <v>0</v>
      </c>
      <c r="Z37" s="99"/>
      <c r="AA37" s="97"/>
      <c r="AB37" s="97"/>
      <c r="AC37" s="97"/>
      <c r="AD37" s="97"/>
      <c r="AE37" s="97"/>
      <c r="AF37" s="97"/>
      <c r="AG37" s="98">
        <f t="shared" ref="AG37:AG49" si="71">SUM(AA37:AF37)</f>
        <v>0</v>
      </c>
      <c r="AH37" s="99"/>
      <c r="AI37" s="97"/>
      <c r="AJ37" s="97"/>
      <c r="AK37" s="97"/>
      <c r="AL37" s="97"/>
      <c r="AM37" s="97"/>
      <c r="AN37" s="97"/>
      <c r="AO37" s="98">
        <f t="shared" ref="AO37:AO49" si="72">SUM(AI37:AN37)</f>
        <v>0</v>
      </c>
      <c r="AP37" s="99"/>
      <c r="AQ37" s="97"/>
      <c r="AR37" s="97"/>
      <c r="AS37" s="97"/>
      <c r="AT37" s="97"/>
      <c r="AU37" s="97"/>
      <c r="AV37" s="97"/>
      <c r="AW37" s="98">
        <f t="shared" ref="AW37:AW49" si="73">SUM(AQ37:AV37)</f>
        <v>0</v>
      </c>
      <c r="AX37" s="99"/>
      <c r="AY37" s="97"/>
      <c r="AZ37" s="97"/>
      <c r="BA37" s="97"/>
      <c r="BB37" s="97"/>
      <c r="BC37" s="97"/>
      <c r="BD37" s="97"/>
      <c r="BE37" s="98">
        <f t="shared" ref="BE37:BE49" si="74">SUM(AY37:BD37)</f>
        <v>0</v>
      </c>
      <c r="BF37" s="99"/>
      <c r="BG37" s="97"/>
      <c r="BH37" s="97"/>
      <c r="BI37" s="97"/>
      <c r="BJ37" s="97"/>
      <c r="BK37" s="97"/>
      <c r="BL37" s="97"/>
      <c r="BM37" s="98">
        <f t="shared" ref="BM37:BM49" si="75">SUM(BG37:BL37)</f>
        <v>0</v>
      </c>
      <c r="BN37" s="99"/>
      <c r="BO37" s="97"/>
      <c r="BP37" s="97"/>
      <c r="BQ37" s="97"/>
      <c r="BR37" s="97"/>
      <c r="BS37" s="97"/>
      <c r="BT37" s="97"/>
      <c r="BU37" s="98">
        <f t="shared" ref="BU37:BU49" si="76">SUM(BO37:BT37)</f>
        <v>0</v>
      </c>
      <c r="BV37" s="99"/>
      <c r="BW37" s="97"/>
      <c r="BX37" s="97"/>
      <c r="BY37" s="97"/>
      <c r="BZ37" s="97"/>
      <c r="CA37" s="97"/>
      <c r="CB37" s="97"/>
      <c r="CC37" s="98">
        <f t="shared" ref="CC37:CC49" si="77">SUM(BW37:CB37)</f>
        <v>0</v>
      </c>
      <c r="CD37" s="99"/>
      <c r="CE37" s="97"/>
      <c r="CF37" s="97"/>
      <c r="CG37" s="97"/>
      <c r="CH37" s="97"/>
      <c r="CI37" s="97"/>
      <c r="CJ37" s="97"/>
      <c r="CK37" s="98">
        <f t="shared" ref="CK37:CK49" si="78">SUM(CE37:CJ37)</f>
        <v>0</v>
      </c>
      <c r="CL37" s="99"/>
      <c r="CM37" s="97"/>
      <c r="CN37" s="97"/>
      <c r="CO37" s="97"/>
      <c r="CP37" s="97"/>
      <c r="CQ37" s="97"/>
      <c r="CR37" s="97"/>
      <c r="CS37" s="98">
        <f t="shared" ref="CS37:CS49" si="79">SUM(CM37:CR37)</f>
        <v>0</v>
      </c>
      <c r="CT37" s="99"/>
      <c r="CU37" s="97"/>
      <c r="CV37" s="97"/>
      <c r="CW37" s="97"/>
      <c r="CX37" s="97"/>
      <c r="CY37" s="97"/>
      <c r="CZ37" s="97"/>
      <c r="DA37" s="98">
        <f t="shared" ref="DA37:DA49" si="80">SUM(CU37:CZ37)</f>
        <v>0</v>
      </c>
      <c r="DB37" s="99"/>
      <c r="DC37" s="97"/>
      <c r="DD37" s="97"/>
      <c r="DE37" s="97"/>
      <c r="DF37" s="97"/>
      <c r="DG37" s="97"/>
      <c r="DH37" s="97"/>
      <c r="DI37" s="98">
        <f t="shared" ref="DI37:DI49" si="81">SUM(DC37:DH37)</f>
        <v>0</v>
      </c>
      <c r="DJ37" s="99"/>
      <c r="DK37" s="97"/>
      <c r="DL37" s="97"/>
      <c r="DM37" s="97"/>
      <c r="DN37" s="97"/>
      <c r="DO37" s="97"/>
      <c r="DP37" s="97"/>
      <c r="DQ37" s="98">
        <f t="shared" ref="DQ37:DQ49" si="82">SUM(DK37:DP37)</f>
        <v>0</v>
      </c>
      <c r="DR37" s="99"/>
      <c r="DS37" s="97"/>
      <c r="DT37" s="97"/>
      <c r="DU37" s="97"/>
      <c r="DV37" s="97"/>
      <c r="DW37" s="97"/>
      <c r="DX37" s="97"/>
      <c r="DY37" s="98">
        <f t="shared" ref="DY37:DY49" si="83">SUM(DS37:DX37)</f>
        <v>0</v>
      </c>
      <c r="DZ37" s="99"/>
      <c r="EA37" s="97"/>
      <c r="EB37" s="97"/>
      <c r="EC37" s="97"/>
      <c r="ED37" s="97"/>
      <c r="EE37" s="97"/>
      <c r="EF37" s="97"/>
      <c r="EG37" s="98">
        <f t="shared" ref="EG37:EG49" si="84">SUM(EA37:EF37)</f>
        <v>0</v>
      </c>
      <c r="EH37" s="99"/>
      <c r="EI37" s="97"/>
      <c r="EJ37" s="97"/>
      <c r="EK37" s="97"/>
      <c r="EL37" s="97"/>
      <c r="EM37" s="97"/>
      <c r="EN37" s="97"/>
      <c r="EO37" s="98">
        <f t="shared" ref="EO37:EO49" si="85">SUM(EI37:EN37)</f>
        <v>0</v>
      </c>
      <c r="EP37" s="99"/>
      <c r="EQ37" s="97"/>
      <c r="ER37" s="97"/>
      <c r="ES37" s="97"/>
      <c r="ET37" s="97"/>
      <c r="EU37" s="97"/>
      <c r="EV37" s="97"/>
      <c r="EW37" s="98">
        <f t="shared" ref="EW37:EW49" si="86">SUM(EQ37:EV37)</f>
        <v>0</v>
      </c>
      <c r="EX37" s="99"/>
      <c r="EY37" s="97"/>
      <c r="EZ37" s="97"/>
      <c r="FA37" s="97"/>
      <c r="FB37" s="97"/>
      <c r="FC37" s="97"/>
      <c r="FD37" s="97"/>
      <c r="FE37" s="98">
        <f t="shared" ref="FE37:FE49" si="87">SUM(EY37:FD37)</f>
        <v>0</v>
      </c>
      <c r="FF37" s="99"/>
      <c r="FG37" s="97"/>
      <c r="FH37" s="97"/>
      <c r="FI37" s="97"/>
      <c r="FJ37" s="97"/>
      <c r="FK37" s="97"/>
      <c r="FL37" s="97"/>
      <c r="FM37" s="98">
        <f t="shared" ref="FM37:FM49" si="88">SUM(FG37:FL37)</f>
        <v>0</v>
      </c>
      <c r="FN37" s="99"/>
      <c r="FO37" s="97"/>
      <c r="FP37" s="97"/>
      <c r="FQ37" s="97"/>
      <c r="FR37" s="97"/>
      <c r="FS37" s="97"/>
      <c r="FT37" s="97"/>
      <c r="FU37" s="98">
        <f t="shared" ref="FU37:FU49" si="89">SUM(FO37:FT37)</f>
        <v>0</v>
      </c>
      <c r="FV37" s="99"/>
      <c r="FW37" s="97"/>
      <c r="FX37" s="97"/>
      <c r="FY37" s="97"/>
      <c r="FZ37" s="97"/>
      <c r="GA37" s="97"/>
      <c r="GB37" s="97"/>
      <c r="GC37" s="98">
        <f t="shared" ref="GC37:GC49" si="90">SUM(FW37:GB37)</f>
        <v>0</v>
      </c>
      <c r="GD37" s="99"/>
      <c r="GE37" s="97"/>
      <c r="GF37" s="97"/>
      <c r="GG37" s="97"/>
      <c r="GH37" s="97"/>
      <c r="GI37" s="97"/>
      <c r="GJ37" s="97"/>
      <c r="GK37" s="98">
        <f t="shared" si="23"/>
        <v>0</v>
      </c>
      <c r="GL37" s="99"/>
      <c r="GM37" s="97"/>
      <c r="GN37" s="97"/>
      <c r="GO37" s="97"/>
      <c r="GP37" s="97"/>
      <c r="GQ37" s="97"/>
      <c r="GR37" s="97"/>
      <c r="GS37" s="98">
        <f t="shared" ref="GS37:GS49" si="91">SUM(GM37:GR37)</f>
        <v>0</v>
      </c>
      <c r="GT37" s="99"/>
      <c r="GU37" s="97"/>
      <c r="GV37" s="97"/>
      <c r="GW37" s="97"/>
      <c r="GX37" s="97"/>
      <c r="GY37" s="97"/>
      <c r="GZ37" s="97"/>
      <c r="HA37" s="98">
        <f t="shared" ref="HA37:HA49" si="92">SUM(GU37:GZ37)</f>
        <v>0</v>
      </c>
      <c r="HB37" s="99"/>
      <c r="HC37" s="97"/>
      <c r="HD37" s="97"/>
      <c r="HE37" s="97"/>
      <c r="HF37" s="97"/>
      <c r="HG37" s="97"/>
      <c r="HH37" s="97"/>
      <c r="HI37" s="98">
        <f t="shared" ref="HI37:HI49" si="93">SUM(HC37:HH37)</f>
        <v>0</v>
      </c>
      <c r="HJ37" s="99"/>
      <c r="HK37" s="97"/>
      <c r="HL37" s="97"/>
      <c r="HM37" s="97"/>
      <c r="HN37" s="97"/>
      <c r="HO37" s="97"/>
      <c r="HP37" s="97"/>
      <c r="HQ37" s="98">
        <f t="shared" ref="HQ37:HQ49" si="94">SUM(HK37:HP37)</f>
        <v>0</v>
      </c>
      <c r="HR37" s="99"/>
      <c r="HS37" s="97"/>
      <c r="HT37" s="97"/>
      <c r="HU37" s="97"/>
      <c r="HV37" s="97"/>
      <c r="HW37" s="97"/>
      <c r="HX37" s="97"/>
      <c r="HY37" s="98">
        <f t="shared" ref="HY37:HY49" si="95">SUM(HS37:HX37)</f>
        <v>0</v>
      </c>
      <c r="HZ37" s="99"/>
      <c r="IA37" s="97"/>
      <c r="IB37" s="97"/>
      <c r="IC37" s="97"/>
      <c r="ID37" s="97"/>
      <c r="IE37" s="97"/>
      <c r="IF37" s="97"/>
      <c r="IG37" s="98">
        <f t="shared" ref="IG37:IG49" si="96">SUM(IA37:IF37)</f>
        <v>0</v>
      </c>
      <c r="IH37" s="99"/>
      <c r="II37" s="97"/>
      <c r="IJ37" s="97"/>
      <c r="IK37" s="97"/>
      <c r="IL37" s="97"/>
      <c r="IM37" s="97"/>
      <c r="IN37" s="97"/>
      <c r="IO37" s="98">
        <f t="shared" ref="IO37:IO49" si="97">SUM(II37:IN37)</f>
        <v>0</v>
      </c>
      <c r="IP37" s="99"/>
      <c r="IQ37" s="97"/>
      <c r="IR37" s="97"/>
      <c r="IS37" s="97"/>
      <c r="IT37" s="97"/>
      <c r="IU37" s="97"/>
      <c r="IV37" s="97"/>
      <c r="IW37" s="98">
        <f t="shared" ref="IW37:IW43" si="98">SUM(IQ37:IV37)</f>
        <v>0</v>
      </c>
      <c r="IX37" s="99"/>
      <c r="IY37" s="100">
        <f t="shared" ref="IY37:JD37" si="99">SUM(C37,K37,S37,AA37,AI37,AQ37,AY37,BG37,BO37,BW37,CE37,CM37,CU37,DC37,DK37,DS37,EA37,EI37,EQ37,EY37,FG37,FO37,FW37,GE37,GM37,GU37,HC37,HK37,HS37,IA37,II37,IQ37)</f>
        <v>0</v>
      </c>
      <c r="IZ37" s="100">
        <f t="shared" si="99"/>
        <v>0</v>
      </c>
      <c r="JA37" s="100">
        <f t="shared" si="99"/>
        <v>0</v>
      </c>
      <c r="JB37" s="100">
        <f t="shared" si="99"/>
        <v>0</v>
      </c>
      <c r="JC37" s="100">
        <f t="shared" si="99"/>
        <v>0</v>
      </c>
      <c r="JD37" s="100">
        <f t="shared" si="99"/>
        <v>0</v>
      </c>
      <c r="JE37" s="101">
        <f t="shared" ref="JE37:JE49" si="100">SUM(IY37:JD37)</f>
        <v>0</v>
      </c>
      <c r="JF37" s="97"/>
      <c r="JG37" s="97">
        <f t="shared" ref="JG37:JG49" si="101">JE37-(SUM(C37:IW37)*0.5)</f>
        <v>0</v>
      </c>
    </row>
    <row r="38" spans="1:267" ht="15.75" customHeight="1">
      <c r="A38" s="2" t="s">
        <v>94</v>
      </c>
      <c r="B38" s="2" t="s">
        <v>40</v>
      </c>
      <c r="C38" s="97"/>
      <c r="D38" s="98"/>
      <c r="E38" s="98"/>
      <c r="F38" s="98"/>
      <c r="G38" s="97"/>
      <c r="H38" s="97"/>
      <c r="I38" s="98">
        <f t="shared" si="68"/>
        <v>0</v>
      </c>
      <c r="J38" s="99"/>
      <c r="K38" s="97"/>
      <c r="L38" s="98"/>
      <c r="M38" s="98"/>
      <c r="N38" s="98"/>
      <c r="O38" s="97"/>
      <c r="P38" s="97"/>
      <c r="Q38" s="98">
        <f t="shared" si="69"/>
        <v>0</v>
      </c>
      <c r="R38" s="99"/>
      <c r="S38" s="97"/>
      <c r="T38" s="98"/>
      <c r="U38" s="98"/>
      <c r="V38" s="98"/>
      <c r="W38" s="97"/>
      <c r="X38" s="97"/>
      <c r="Y38" s="98">
        <f t="shared" si="70"/>
        <v>0</v>
      </c>
      <c r="Z38" s="99"/>
      <c r="AA38" s="97"/>
      <c r="AB38" s="98"/>
      <c r="AC38" s="98"/>
      <c r="AD38" s="98"/>
      <c r="AE38" s="97"/>
      <c r="AF38" s="97"/>
      <c r="AG38" s="98">
        <f t="shared" si="71"/>
        <v>0</v>
      </c>
      <c r="AH38" s="99"/>
      <c r="AI38" s="97"/>
      <c r="AJ38" s="98"/>
      <c r="AK38" s="98"/>
      <c r="AL38" s="98"/>
      <c r="AM38" s="97"/>
      <c r="AN38" s="97"/>
      <c r="AO38" s="98">
        <f t="shared" si="72"/>
        <v>0</v>
      </c>
      <c r="AP38" s="99"/>
      <c r="AQ38" s="97"/>
      <c r="AR38" s="98"/>
      <c r="AS38" s="98"/>
      <c r="AT38" s="98"/>
      <c r="AU38" s="97"/>
      <c r="AV38" s="97"/>
      <c r="AW38" s="98">
        <f t="shared" si="73"/>
        <v>0</v>
      </c>
      <c r="AX38" s="99"/>
      <c r="AY38" s="97"/>
      <c r="AZ38" s="98"/>
      <c r="BA38" s="98"/>
      <c r="BB38" s="98"/>
      <c r="BC38" s="97"/>
      <c r="BD38" s="97"/>
      <c r="BE38" s="98">
        <f t="shared" si="74"/>
        <v>0</v>
      </c>
      <c r="BF38" s="99"/>
      <c r="BG38" s="97"/>
      <c r="BH38" s="98"/>
      <c r="BI38" s="98"/>
      <c r="BJ38" s="98"/>
      <c r="BK38" s="97"/>
      <c r="BL38" s="97"/>
      <c r="BM38" s="98">
        <f t="shared" si="75"/>
        <v>0</v>
      </c>
      <c r="BN38" s="99"/>
      <c r="BO38" s="97"/>
      <c r="BP38" s="98"/>
      <c r="BQ38" s="98"/>
      <c r="BR38" s="98"/>
      <c r="BS38" s="97"/>
      <c r="BT38" s="97"/>
      <c r="BU38" s="98">
        <f t="shared" si="76"/>
        <v>0</v>
      </c>
      <c r="BV38" s="99"/>
      <c r="BW38" s="97"/>
      <c r="BX38" s="98"/>
      <c r="BY38" s="98"/>
      <c r="BZ38" s="98"/>
      <c r="CA38" s="97"/>
      <c r="CB38" s="97"/>
      <c r="CC38" s="98">
        <f t="shared" si="77"/>
        <v>0</v>
      </c>
      <c r="CD38" s="99"/>
      <c r="CE38" s="97"/>
      <c r="CF38" s="98"/>
      <c r="CG38" s="98"/>
      <c r="CH38" s="98"/>
      <c r="CI38" s="97"/>
      <c r="CJ38" s="97"/>
      <c r="CK38" s="98">
        <f t="shared" si="78"/>
        <v>0</v>
      </c>
      <c r="CL38" s="99"/>
      <c r="CM38" s="97"/>
      <c r="CN38" s="98"/>
      <c r="CO38" s="98"/>
      <c r="CP38" s="98"/>
      <c r="CQ38" s="97"/>
      <c r="CR38" s="97"/>
      <c r="CS38" s="98">
        <f t="shared" si="79"/>
        <v>0</v>
      </c>
      <c r="CT38" s="99"/>
      <c r="CU38" s="97"/>
      <c r="CV38" s="98"/>
      <c r="CW38" s="98"/>
      <c r="CX38" s="98"/>
      <c r="CY38" s="97"/>
      <c r="CZ38" s="97"/>
      <c r="DA38" s="98">
        <f t="shared" si="80"/>
        <v>0</v>
      </c>
      <c r="DB38" s="99"/>
      <c r="DC38" s="97"/>
      <c r="DD38" s="98"/>
      <c r="DE38" s="98"/>
      <c r="DF38" s="98"/>
      <c r="DG38" s="97"/>
      <c r="DH38" s="97"/>
      <c r="DI38" s="98">
        <f t="shared" si="81"/>
        <v>0</v>
      </c>
      <c r="DJ38" s="99"/>
      <c r="DK38" s="97"/>
      <c r="DL38" s="98"/>
      <c r="DM38" s="98"/>
      <c r="DN38" s="98"/>
      <c r="DO38" s="97"/>
      <c r="DP38" s="97"/>
      <c r="DQ38" s="98">
        <f t="shared" si="82"/>
        <v>0</v>
      </c>
      <c r="DR38" s="99"/>
      <c r="DS38" s="97"/>
      <c r="DT38" s="98"/>
      <c r="DU38" s="98"/>
      <c r="DV38" s="98"/>
      <c r="DW38" s="97"/>
      <c r="DX38" s="97"/>
      <c r="DY38" s="98">
        <f t="shared" si="83"/>
        <v>0</v>
      </c>
      <c r="DZ38" s="99"/>
      <c r="EA38" s="97"/>
      <c r="EB38" s="98"/>
      <c r="EC38" s="98"/>
      <c r="ED38" s="98"/>
      <c r="EE38" s="97"/>
      <c r="EF38" s="97"/>
      <c r="EG38" s="98">
        <f t="shared" si="84"/>
        <v>0</v>
      </c>
      <c r="EH38" s="99"/>
      <c r="EI38" s="97"/>
      <c r="EJ38" s="98"/>
      <c r="EK38" s="98"/>
      <c r="EL38" s="98"/>
      <c r="EM38" s="97"/>
      <c r="EN38" s="97"/>
      <c r="EO38" s="98">
        <f t="shared" si="85"/>
        <v>0</v>
      </c>
      <c r="EP38" s="99"/>
      <c r="EQ38" s="97"/>
      <c r="ER38" s="98"/>
      <c r="ES38" s="98">
        <v>2</v>
      </c>
      <c r="ET38" s="98"/>
      <c r="EU38" s="97"/>
      <c r="EV38" s="97"/>
      <c r="EW38" s="98">
        <f t="shared" si="86"/>
        <v>2</v>
      </c>
      <c r="EX38" s="99"/>
      <c r="EY38" s="97"/>
      <c r="EZ38" s="98"/>
      <c r="FA38" s="98"/>
      <c r="FB38" s="98"/>
      <c r="FC38" s="97"/>
      <c r="FD38" s="97"/>
      <c r="FE38" s="98">
        <f t="shared" si="87"/>
        <v>0</v>
      </c>
      <c r="FF38" s="99"/>
      <c r="FG38" s="97"/>
      <c r="FH38" s="98"/>
      <c r="FI38" s="98"/>
      <c r="FJ38" s="98"/>
      <c r="FK38" s="97"/>
      <c r="FL38" s="97"/>
      <c r="FM38" s="98">
        <f t="shared" si="88"/>
        <v>0</v>
      </c>
      <c r="FN38" s="99"/>
      <c r="FO38" s="97"/>
      <c r="FP38" s="98"/>
      <c r="FQ38" s="98"/>
      <c r="FR38" s="98"/>
      <c r="FS38" s="97"/>
      <c r="FT38" s="97"/>
      <c r="FU38" s="98">
        <f t="shared" si="89"/>
        <v>0</v>
      </c>
      <c r="FV38" s="99"/>
      <c r="FW38" s="97"/>
      <c r="FX38" s="98"/>
      <c r="FY38" s="98"/>
      <c r="FZ38" s="98"/>
      <c r="GA38" s="97"/>
      <c r="GB38" s="97"/>
      <c r="GC38" s="98">
        <f t="shared" si="90"/>
        <v>0</v>
      </c>
      <c r="GD38" s="99"/>
      <c r="GE38" s="97"/>
      <c r="GF38" s="98"/>
      <c r="GG38" s="98"/>
      <c r="GH38" s="98"/>
      <c r="GI38" s="97"/>
      <c r="GJ38" s="97"/>
      <c r="GK38" s="98">
        <f t="shared" si="23"/>
        <v>0</v>
      </c>
      <c r="GL38" s="99"/>
      <c r="GM38" s="97"/>
      <c r="GN38" s="98"/>
      <c r="GO38" s="98"/>
      <c r="GP38" s="98"/>
      <c r="GQ38" s="97"/>
      <c r="GR38" s="97"/>
      <c r="GS38" s="98">
        <f t="shared" si="91"/>
        <v>0</v>
      </c>
      <c r="GT38" s="99"/>
      <c r="GU38" s="97"/>
      <c r="GV38" s="98"/>
      <c r="GW38" s="98"/>
      <c r="GX38" s="98"/>
      <c r="GY38" s="97"/>
      <c r="GZ38" s="97"/>
      <c r="HA38" s="98">
        <f t="shared" si="92"/>
        <v>0</v>
      </c>
      <c r="HB38" s="99"/>
      <c r="HC38" s="97"/>
      <c r="HD38" s="98"/>
      <c r="HE38" s="98"/>
      <c r="HF38" s="98"/>
      <c r="HG38" s="97"/>
      <c r="HH38" s="97"/>
      <c r="HI38" s="98">
        <f t="shared" si="93"/>
        <v>0</v>
      </c>
      <c r="HJ38" s="99"/>
      <c r="HK38" s="97"/>
      <c r="HL38" s="98"/>
      <c r="HM38" s="98"/>
      <c r="HN38" s="98"/>
      <c r="HO38" s="97"/>
      <c r="HP38" s="97"/>
      <c r="HQ38" s="98">
        <f t="shared" si="94"/>
        <v>0</v>
      </c>
      <c r="HR38" s="99"/>
      <c r="HS38" s="97"/>
      <c r="HT38" s="98"/>
      <c r="HU38" s="98"/>
      <c r="HV38" s="98"/>
      <c r="HW38" s="97"/>
      <c r="HX38" s="97"/>
      <c r="HY38" s="98">
        <f t="shared" si="95"/>
        <v>0</v>
      </c>
      <c r="HZ38" s="99"/>
      <c r="IA38" s="97"/>
      <c r="IB38" s="98"/>
      <c r="IC38" s="98"/>
      <c r="ID38" s="98"/>
      <c r="IE38" s="97"/>
      <c r="IF38" s="97"/>
      <c r="IG38" s="98">
        <f t="shared" si="96"/>
        <v>0</v>
      </c>
      <c r="IH38" s="99"/>
      <c r="II38" s="97"/>
      <c r="IJ38" s="98"/>
      <c r="IK38" s="98"/>
      <c r="IL38" s="98"/>
      <c r="IM38" s="97"/>
      <c r="IN38" s="97"/>
      <c r="IO38" s="98">
        <f t="shared" si="97"/>
        <v>0</v>
      </c>
      <c r="IP38" s="99"/>
      <c r="IQ38" s="97"/>
      <c r="IR38" s="98"/>
      <c r="IS38" s="98"/>
      <c r="IT38" s="98"/>
      <c r="IU38" s="97"/>
      <c r="IV38" s="97"/>
      <c r="IW38" s="98">
        <f t="shared" si="98"/>
        <v>0</v>
      </c>
      <c r="IX38" s="99"/>
      <c r="IY38" s="100">
        <f t="shared" ref="IY38:JD38" si="102">SUM(C38,K38,S38,AA38,AI38,AQ38,AY38,BG38,BO38,BW38,CE38,CM38,CU38,DC38,DK38,DS38,EA38,EI38,EQ38,EY38,FG38,FO38,FW38,GE38,GM38,GU38,HC38,HK38,HS38,IA38,II38,IQ38)</f>
        <v>0</v>
      </c>
      <c r="IZ38" s="100">
        <f t="shared" si="102"/>
        <v>0</v>
      </c>
      <c r="JA38" s="100">
        <f t="shared" si="102"/>
        <v>2</v>
      </c>
      <c r="JB38" s="100">
        <f t="shared" si="102"/>
        <v>0</v>
      </c>
      <c r="JC38" s="100">
        <f t="shared" si="102"/>
        <v>0</v>
      </c>
      <c r="JD38" s="100">
        <f t="shared" si="102"/>
        <v>0</v>
      </c>
      <c r="JE38" s="101">
        <f t="shared" si="100"/>
        <v>2</v>
      </c>
      <c r="JF38" s="97"/>
      <c r="JG38" s="97">
        <f t="shared" si="101"/>
        <v>0</v>
      </c>
    </row>
    <row r="39" spans="1:267" ht="15.75" customHeight="1">
      <c r="A39" s="2" t="s">
        <v>95</v>
      </c>
      <c r="B39" s="2" t="s">
        <v>115</v>
      </c>
      <c r="C39" s="97"/>
      <c r="D39" s="97"/>
      <c r="E39" s="97"/>
      <c r="F39" s="97"/>
      <c r="G39" s="97"/>
      <c r="H39" s="97"/>
      <c r="I39" s="98">
        <f t="shared" si="68"/>
        <v>0</v>
      </c>
      <c r="J39" s="99"/>
      <c r="K39" s="97"/>
      <c r="L39" s="97"/>
      <c r="M39" s="97"/>
      <c r="N39" s="97"/>
      <c r="O39" s="97"/>
      <c r="P39" s="97"/>
      <c r="Q39" s="98">
        <f t="shared" si="69"/>
        <v>0</v>
      </c>
      <c r="R39" s="99"/>
      <c r="S39" s="97"/>
      <c r="T39" s="97"/>
      <c r="U39" s="97"/>
      <c r="V39" s="97"/>
      <c r="W39" s="97"/>
      <c r="X39" s="97"/>
      <c r="Y39" s="98">
        <f t="shared" si="70"/>
        <v>0</v>
      </c>
      <c r="Z39" s="99"/>
      <c r="AA39" s="97"/>
      <c r="AB39" s="97"/>
      <c r="AC39" s="97"/>
      <c r="AD39" s="97"/>
      <c r="AE39" s="97"/>
      <c r="AF39" s="97"/>
      <c r="AG39" s="98">
        <f t="shared" si="71"/>
        <v>0</v>
      </c>
      <c r="AH39" s="99"/>
      <c r="AI39" s="97"/>
      <c r="AJ39" s="97"/>
      <c r="AK39" s="97"/>
      <c r="AL39" s="97"/>
      <c r="AM39" s="97"/>
      <c r="AN39" s="97"/>
      <c r="AO39" s="98">
        <f t="shared" si="72"/>
        <v>0</v>
      </c>
      <c r="AP39" s="99"/>
      <c r="AQ39" s="97"/>
      <c r="AR39" s="97"/>
      <c r="AS39" s="97"/>
      <c r="AT39" s="97"/>
      <c r="AU39" s="97"/>
      <c r="AV39" s="97"/>
      <c r="AW39" s="98">
        <f t="shared" si="73"/>
        <v>0</v>
      </c>
      <c r="AX39" s="99"/>
      <c r="AY39" s="97"/>
      <c r="AZ39" s="97"/>
      <c r="BA39" s="97"/>
      <c r="BB39" s="97"/>
      <c r="BC39" s="97"/>
      <c r="BD39" s="97"/>
      <c r="BE39" s="98">
        <f t="shared" si="74"/>
        <v>0</v>
      </c>
      <c r="BF39" s="99"/>
      <c r="BG39" s="97"/>
      <c r="BH39" s="97"/>
      <c r="BI39" s="97"/>
      <c r="BJ39" s="97"/>
      <c r="BK39" s="97"/>
      <c r="BL39" s="97"/>
      <c r="BM39" s="98">
        <f t="shared" si="75"/>
        <v>0</v>
      </c>
      <c r="BN39" s="99"/>
      <c r="BO39" s="97"/>
      <c r="BP39" s="97"/>
      <c r="BQ39" s="97"/>
      <c r="BR39" s="97"/>
      <c r="BS39" s="97"/>
      <c r="BT39" s="97"/>
      <c r="BU39" s="98">
        <f t="shared" si="76"/>
        <v>0</v>
      </c>
      <c r="BV39" s="99"/>
      <c r="BW39" s="97"/>
      <c r="BX39" s="97"/>
      <c r="BY39" s="97"/>
      <c r="BZ39" s="97"/>
      <c r="CA39" s="97"/>
      <c r="CB39" s="97"/>
      <c r="CC39" s="98">
        <f t="shared" si="77"/>
        <v>0</v>
      </c>
      <c r="CD39" s="99"/>
      <c r="CE39" s="97"/>
      <c r="CF39" s="97"/>
      <c r="CG39" s="97"/>
      <c r="CH39" s="97"/>
      <c r="CI39" s="97"/>
      <c r="CJ39" s="97"/>
      <c r="CK39" s="98">
        <f t="shared" si="78"/>
        <v>0</v>
      </c>
      <c r="CL39" s="99"/>
      <c r="CM39" s="97"/>
      <c r="CN39" s="97"/>
      <c r="CO39" s="97"/>
      <c r="CP39" s="97"/>
      <c r="CQ39" s="97"/>
      <c r="CR39" s="97"/>
      <c r="CS39" s="98">
        <f t="shared" si="79"/>
        <v>0</v>
      </c>
      <c r="CT39" s="99"/>
      <c r="CU39" s="97"/>
      <c r="CV39" s="97"/>
      <c r="CW39" s="97"/>
      <c r="CX39" s="97"/>
      <c r="CY39" s="97"/>
      <c r="CZ39" s="97"/>
      <c r="DA39" s="98">
        <f t="shared" si="80"/>
        <v>0</v>
      </c>
      <c r="DB39" s="99"/>
      <c r="DC39" s="97"/>
      <c r="DD39" s="97"/>
      <c r="DE39" s="97"/>
      <c r="DF39" s="97"/>
      <c r="DG39" s="97"/>
      <c r="DH39" s="97"/>
      <c r="DI39" s="98">
        <f t="shared" si="81"/>
        <v>0</v>
      </c>
      <c r="DJ39" s="99"/>
      <c r="DK39" s="97"/>
      <c r="DL39" s="97"/>
      <c r="DM39" s="97"/>
      <c r="DN39" s="97"/>
      <c r="DO39" s="97"/>
      <c r="DP39" s="97"/>
      <c r="DQ39" s="98">
        <f t="shared" si="82"/>
        <v>0</v>
      </c>
      <c r="DR39" s="99"/>
      <c r="DS39" s="97"/>
      <c r="DT39" s="97"/>
      <c r="DU39" s="97"/>
      <c r="DV39" s="97"/>
      <c r="DW39" s="97"/>
      <c r="DX39" s="97"/>
      <c r="DY39" s="98">
        <f t="shared" si="83"/>
        <v>0</v>
      </c>
      <c r="DZ39" s="99"/>
      <c r="EA39" s="97"/>
      <c r="EB39" s="97"/>
      <c r="EC39" s="97"/>
      <c r="ED39" s="97"/>
      <c r="EE39" s="97"/>
      <c r="EF39" s="97"/>
      <c r="EG39" s="98">
        <f t="shared" si="84"/>
        <v>0</v>
      </c>
      <c r="EH39" s="99"/>
      <c r="EI39" s="97"/>
      <c r="EJ39" s="97"/>
      <c r="EK39" s="97"/>
      <c r="EL39" s="97"/>
      <c r="EM39" s="97"/>
      <c r="EN39" s="97"/>
      <c r="EO39" s="98">
        <f t="shared" si="85"/>
        <v>0</v>
      </c>
      <c r="EP39" s="99"/>
      <c r="EQ39" s="97"/>
      <c r="ER39" s="97"/>
      <c r="ES39" s="97">
        <v>3</v>
      </c>
      <c r="ET39" s="97"/>
      <c r="EU39" s="97"/>
      <c r="EV39" s="97"/>
      <c r="EW39" s="98">
        <f t="shared" si="86"/>
        <v>3</v>
      </c>
      <c r="EX39" s="99"/>
      <c r="EY39" s="97"/>
      <c r="EZ39" s="97"/>
      <c r="FA39" s="97"/>
      <c r="FB39" s="97"/>
      <c r="FC39" s="97"/>
      <c r="FD39" s="97"/>
      <c r="FE39" s="98">
        <f t="shared" si="87"/>
        <v>0</v>
      </c>
      <c r="FF39" s="99"/>
      <c r="FG39" s="97"/>
      <c r="FH39" s="97"/>
      <c r="FI39" s="97"/>
      <c r="FJ39" s="97"/>
      <c r="FK39" s="97"/>
      <c r="FL39" s="97"/>
      <c r="FM39" s="98">
        <f t="shared" si="88"/>
        <v>0</v>
      </c>
      <c r="FN39" s="99"/>
      <c r="FO39" s="97"/>
      <c r="FP39" s="97"/>
      <c r="FQ39" s="97"/>
      <c r="FR39" s="97"/>
      <c r="FS39" s="97"/>
      <c r="FT39" s="97"/>
      <c r="FU39" s="98">
        <f t="shared" si="89"/>
        <v>0</v>
      </c>
      <c r="FV39" s="99"/>
      <c r="FW39" s="97"/>
      <c r="FX39" s="97"/>
      <c r="FY39" s="97"/>
      <c r="FZ39" s="97"/>
      <c r="GA39" s="97"/>
      <c r="GB39" s="97"/>
      <c r="GC39" s="98">
        <f t="shared" si="90"/>
        <v>0</v>
      </c>
      <c r="GD39" s="99"/>
      <c r="GE39" s="97"/>
      <c r="GF39" s="97"/>
      <c r="GG39" s="97">
        <v>1</v>
      </c>
      <c r="GH39" s="97"/>
      <c r="GI39" s="97"/>
      <c r="GJ39" s="97"/>
      <c r="GK39" s="98">
        <f t="shared" si="23"/>
        <v>1</v>
      </c>
      <c r="GL39" s="99"/>
      <c r="GM39" s="97"/>
      <c r="GN39" s="97"/>
      <c r="GO39" s="97"/>
      <c r="GP39" s="97"/>
      <c r="GQ39" s="97"/>
      <c r="GR39" s="97"/>
      <c r="GS39" s="98">
        <f t="shared" si="91"/>
        <v>0</v>
      </c>
      <c r="GT39" s="99"/>
      <c r="GU39" s="97"/>
      <c r="GV39" s="97"/>
      <c r="GW39" s="97"/>
      <c r="GX39" s="97"/>
      <c r="GY39" s="97"/>
      <c r="GZ39" s="97"/>
      <c r="HA39" s="98">
        <f t="shared" si="92"/>
        <v>0</v>
      </c>
      <c r="HB39" s="99"/>
      <c r="HC39" s="97"/>
      <c r="HD39" s="97"/>
      <c r="HE39" s="97"/>
      <c r="HF39" s="97"/>
      <c r="HG39" s="97"/>
      <c r="HH39" s="97"/>
      <c r="HI39" s="98">
        <f t="shared" si="93"/>
        <v>0</v>
      </c>
      <c r="HJ39" s="99"/>
      <c r="HK39" s="97"/>
      <c r="HL39" s="97"/>
      <c r="HM39" s="97"/>
      <c r="HN39" s="97"/>
      <c r="HO39" s="97"/>
      <c r="HP39" s="97"/>
      <c r="HQ39" s="98">
        <f t="shared" si="94"/>
        <v>0</v>
      </c>
      <c r="HR39" s="99"/>
      <c r="HS39" s="97"/>
      <c r="HT39" s="97"/>
      <c r="HU39" s="97"/>
      <c r="HV39" s="97"/>
      <c r="HW39" s="97"/>
      <c r="HX39" s="97"/>
      <c r="HY39" s="98">
        <f t="shared" si="95"/>
        <v>0</v>
      </c>
      <c r="HZ39" s="99"/>
      <c r="IA39" s="97"/>
      <c r="IB39" s="97"/>
      <c r="IC39" s="97"/>
      <c r="ID39" s="97"/>
      <c r="IE39" s="97"/>
      <c r="IF39" s="97"/>
      <c r="IG39" s="98">
        <f t="shared" si="96"/>
        <v>0</v>
      </c>
      <c r="IH39" s="99"/>
      <c r="II39" s="97"/>
      <c r="IJ39" s="97"/>
      <c r="IK39" s="97">
        <v>1</v>
      </c>
      <c r="IL39" s="97"/>
      <c r="IM39" s="97"/>
      <c r="IN39" s="97"/>
      <c r="IO39" s="98">
        <f t="shared" si="97"/>
        <v>1</v>
      </c>
      <c r="IP39" s="99"/>
      <c r="IQ39" s="97"/>
      <c r="IR39" s="97"/>
      <c r="IS39" s="97"/>
      <c r="IT39" s="97"/>
      <c r="IU39" s="97"/>
      <c r="IV39" s="97"/>
      <c r="IW39" s="98">
        <f t="shared" si="98"/>
        <v>0</v>
      </c>
      <c r="IX39" s="99"/>
      <c r="IY39" s="100">
        <f t="shared" ref="IY39:JD39" si="103">SUM(C39,K39,S39,AA39,AI39,AQ39,AY39,BG39,BO39,BW39,CE39,CM39,CU39,DC39,DK39,DS39,EA39,EI39,EQ39,EY39,FG39,FO39,FW39,GE39,GM39,GU39,HC39,HK39,HS39,IA39,II39,IQ39)</f>
        <v>0</v>
      </c>
      <c r="IZ39" s="100">
        <f t="shared" si="103"/>
        <v>0</v>
      </c>
      <c r="JA39" s="100">
        <f t="shared" si="103"/>
        <v>5</v>
      </c>
      <c r="JB39" s="100">
        <f t="shared" si="103"/>
        <v>0</v>
      </c>
      <c r="JC39" s="100">
        <f t="shared" si="103"/>
        <v>0</v>
      </c>
      <c r="JD39" s="100">
        <f t="shared" si="103"/>
        <v>0</v>
      </c>
      <c r="JE39" s="101">
        <f t="shared" si="100"/>
        <v>5</v>
      </c>
      <c r="JF39" s="97"/>
      <c r="JG39" s="97">
        <f t="shared" si="101"/>
        <v>0</v>
      </c>
    </row>
    <row r="40" spans="1:267" ht="15.75" customHeight="1">
      <c r="A40" s="2" t="s">
        <v>96</v>
      </c>
      <c r="B40" s="2" t="s">
        <v>42</v>
      </c>
      <c r="C40" s="98"/>
      <c r="D40" s="98"/>
      <c r="E40" s="97"/>
      <c r="F40" s="98"/>
      <c r="G40" s="98"/>
      <c r="H40" s="97"/>
      <c r="I40" s="98">
        <f t="shared" si="68"/>
        <v>0</v>
      </c>
      <c r="J40" s="99"/>
      <c r="K40" s="98"/>
      <c r="L40" s="98"/>
      <c r="M40" s="97"/>
      <c r="N40" s="98"/>
      <c r="O40" s="98"/>
      <c r="P40" s="97"/>
      <c r="Q40" s="98">
        <f t="shared" si="69"/>
        <v>0</v>
      </c>
      <c r="R40" s="99"/>
      <c r="S40" s="98"/>
      <c r="T40" s="98"/>
      <c r="U40" s="97"/>
      <c r="V40" s="98"/>
      <c r="W40" s="98"/>
      <c r="X40" s="97"/>
      <c r="Y40" s="98">
        <f t="shared" si="70"/>
        <v>0</v>
      </c>
      <c r="Z40" s="99"/>
      <c r="AA40" s="98"/>
      <c r="AB40" s="98"/>
      <c r="AC40" s="97"/>
      <c r="AD40" s="98"/>
      <c r="AE40" s="98"/>
      <c r="AF40" s="97"/>
      <c r="AG40" s="98">
        <f t="shared" si="71"/>
        <v>0</v>
      </c>
      <c r="AH40" s="99"/>
      <c r="AI40" s="98"/>
      <c r="AJ40" s="98"/>
      <c r="AK40" s="97"/>
      <c r="AL40" s="98"/>
      <c r="AM40" s="98"/>
      <c r="AN40" s="97"/>
      <c r="AO40" s="98">
        <f t="shared" si="72"/>
        <v>0</v>
      </c>
      <c r="AP40" s="99"/>
      <c r="AQ40" s="98"/>
      <c r="AR40" s="98"/>
      <c r="AS40" s="97"/>
      <c r="AT40" s="98"/>
      <c r="AU40" s="98"/>
      <c r="AV40" s="97"/>
      <c r="AW40" s="98">
        <f t="shared" si="73"/>
        <v>0</v>
      </c>
      <c r="AX40" s="99"/>
      <c r="AY40" s="98"/>
      <c r="AZ40" s="98"/>
      <c r="BA40" s="97"/>
      <c r="BB40" s="98"/>
      <c r="BC40" s="98"/>
      <c r="BD40" s="97"/>
      <c r="BE40" s="98">
        <f t="shared" si="74"/>
        <v>0</v>
      </c>
      <c r="BF40" s="99"/>
      <c r="BG40" s="98"/>
      <c r="BH40" s="98"/>
      <c r="BI40" s="97"/>
      <c r="BJ40" s="98"/>
      <c r="BK40" s="98"/>
      <c r="BL40" s="97"/>
      <c r="BM40" s="98">
        <f t="shared" si="75"/>
        <v>0</v>
      </c>
      <c r="BN40" s="99"/>
      <c r="BO40" s="98"/>
      <c r="BP40" s="98"/>
      <c r="BQ40" s="97"/>
      <c r="BR40" s="98"/>
      <c r="BS40" s="98"/>
      <c r="BT40" s="97"/>
      <c r="BU40" s="98">
        <f t="shared" si="76"/>
        <v>0</v>
      </c>
      <c r="BV40" s="99"/>
      <c r="BW40" s="98"/>
      <c r="BX40" s="98"/>
      <c r="BY40" s="97"/>
      <c r="BZ40" s="98"/>
      <c r="CA40" s="98"/>
      <c r="CB40" s="97"/>
      <c r="CC40" s="98">
        <f t="shared" si="77"/>
        <v>0</v>
      </c>
      <c r="CD40" s="99"/>
      <c r="CE40" s="98"/>
      <c r="CF40" s="98"/>
      <c r="CG40" s="97"/>
      <c r="CH40" s="98"/>
      <c r="CI40" s="98"/>
      <c r="CJ40" s="97"/>
      <c r="CK40" s="98">
        <f t="shared" si="78"/>
        <v>0</v>
      </c>
      <c r="CL40" s="99"/>
      <c r="CM40" s="98"/>
      <c r="CN40" s="98"/>
      <c r="CO40" s="97"/>
      <c r="CP40" s="98"/>
      <c r="CQ40" s="98"/>
      <c r="CR40" s="97"/>
      <c r="CS40" s="98">
        <f t="shared" si="79"/>
        <v>0</v>
      </c>
      <c r="CT40" s="99"/>
      <c r="CU40" s="98"/>
      <c r="CV40" s="98"/>
      <c r="CW40" s="97"/>
      <c r="CX40" s="98"/>
      <c r="CY40" s="98"/>
      <c r="CZ40" s="97"/>
      <c r="DA40" s="98">
        <f t="shared" si="80"/>
        <v>0</v>
      </c>
      <c r="DB40" s="99"/>
      <c r="DC40" s="98"/>
      <c r="DD40" s="98"/>
      <c r="DE40" s="97"/>
      <c r="DF40" s="98"/>
      <c r="DG40" s="98"/>
      <c r="DH40" s="97"/>
      <c r="DI40" s="98">
        <f t="shared" si="81"/>
        <v>0</v>
      </c>
      <c r="DJ40" s="99"/>
      <c r="DK40" s="98"/>
      <c r="DL40" s="98"/>
      <c r="DM40" s="97"/>
      <c r="DN40" s="98"/>
      <c r="DO40" s="98"/>
      <c r="DP40" s="97"/>
      <c r="DQ40" s="98">
        <f t="shared" si="82"/>
        <v>0</v>
      </c>
      <c r="DR40" s="99"/>
      <c r="DS40" s="98"/>
      <c r="DT40" s="98"/>
      <c r="DU40" s="97"/>
      <c r="DV40" s="98"/>
      <c r="DW40" s="98"/>
      <c r="DX40" s="97"/>
      <c r="DY40" s="98">
        <f t="shared" si="83"/>
        <v>0</v>
      </c>
      <c r="DZ40" s="99"/>
      <c r="EA40" s="98"/>
      <c r="EB40" s="98"/>
      <c r="EC40" s="97"/>
      <c r="ED40" s="98"/>
      <c r="EE40" s="98"/>
      <c r="EF40" s="97"/>
      <c r="EG40" s="98">
        <f t="shared" si="84"/>
        <v>0</v>
      </c>
      <c r="EH40" s="99"/>
      <c r="EI40" s="98"/>
      <c r="EJ40" s="98"/>
      <c r="EK40" s="97"/>
      <c r="EL40" s="98"/>
      <c r="EM40" s="98"/>
      <c r="EN40" s="97"/>
      <c r="EO40" s="98">
        <f t="shared" si="85"/>
        <v>0</v>
      </c>
      <c r="EP40" s="99"/>
      <c r="EQ40" s="98"/>
      <c r="ER40" s="98"/>
      <c r="ES40" s="97"/>
      <c r="ET40" s="98"/>
      <c r="EU40" s="98"/>
      <c r="EV40" s="97"/>
      <c r="EW40" s="98">
        <f t="shared" si="86"/>
        <v>0</v>
      </c>
      <c r="EX40" s="99"/>
      <c r="EY40" s="98"/>
      <c r="EZ40" s="98"/>
      <c r="FA40" s="97"/>
      <c r="FB40" s="98"/>
      <c r="FC40" s="98"/>
      <c r="FD40" s="97"/>
      <c r="FE40" s="98">
        <f t="shared" si="87"/>
        <v>0</v>
      </c>
      <c r="FF40" s="99"/>
      <c r="FG40" s="98"/>
      <c r="FH40" s="98"/>
      <c r="FI40" s="97"/>
      <c r="FJ40" s="98"/>
      <c r="FK40" s="98"/>
      <c r="FL40" s="97"/>
      <c r="FM40" s="98">
        <f t="shared" si="88"/>
        <v>0</v>
      </c>
      <c r="FN40" s="99"/>
      <c r="FO40" s="98"/>
      <c r="FP40" s="98"/>
      <c r="FQ40" s="97"/>
      <c r="FR40" s="98"/>
      <c r="FS40" s="98"/>
      <c r="FT40" s="97"/>
      <c r="FU40" s="98">
        <f t="shared" si="89"/>
        <v>0</v>
      </c>
      <c r="FV40" s="99"/>
      <c r="FW40" s="98"/>
      <c r="FX40" s="98"/>
      <c r="FY40" s="97"/>
      <c r="FZ40" s="98"/>
      <c r="GA40" s="98"/>
      <c r="GB40" s="97"/>
      <c r="GC40" s="98">
        <f t="shared" si="90"/>
        <v>0</v>
      </c>
      <c r="GD40" s="99"/>
      <c r="GE40" s="98"/>
      <c r="GF40" s="98"/>
      <c r="GG40" s="97"/>
      <c r="GH40" s="98"/>
      <c r="GI40" s="98"/>
      <c r="GJ40" s="97"/>
      <c r="GK40" s="98">
        <f t="shared" si="23"/>
        <v>0</v>
      </c>
      <c r="GL40" s="99"/>
      <c r="GM40" s="98"/>
      <c r="GN40" s="98"/>
      <c r="GO40" s="97"/>
      <c r="GP40" s="98"/>
      <c r="GQ40" s="98"/>
      <c r="GR40" s="97"/>
      <c r="GS40" s="98">
        <f t="shared" si="91"/>
        <v>0</v>
      </c>
      <c r="GT40" s="99"/>
      <c r="GU40" s="98"/>
      <c r="GV40" s="98"/>
      <c r="GW40" s="97"/>
      <c r="GX40" s="98"/>
      <c r="GY40" s="98"/>
      <c r="GZ40" s="97"/>
      <c r="HA40" s="98">
        <f t="shared" si="92"/>
        <v>0</v>
      </c>
      <c r="HB40" s="99"/>
      <c r="HC40" s="98"/>
      <c r="HD40" s="98"/>
      <c r="HE40" s="97"/>
      <c r="HF40" s="98"/>
      <c r="HG40" s="98"/>
      <c r="HH40" s="97"/>
      <c r="HI40" s="98">
        <f t="shared" si="93"/>
        <v>0</v>
      </c>
      <c r="HJ40" s="99"/>
      <c r="HK40" s="98"/>
      <c r="HL40" s="98"/>
      <c r="HM40" s="97"/>
      <c r="HN40" s="98"/>
      <c r="HO40" s="98"/>
      <c r="HP40" s="97"/>
      <c r="HQ40" s="98">
        <f t="shared" si="94"/>
        <v>0</v>
      </c>
      <c r="HR40" s="99"/>
      <c r="HS40" s="98"/>
      <c r="HT40" s="98"/>
      <c r="HU40" s="97"/>
      <c r="HV40" s="98"/>
      <c r="HW40" s="98"/>
      <c r="HX40" s="97"/>
      <c r="HY40" s="98">
        <f t="shared" si="95"/>
        <v>0</v>
      </c>
      <c r="HZ40" s="99"/>
      <c r="IA40" s="98"/>
      <c r="IB40" s="98"/>
      <c r="IC40" s="97"/>
      <c r="ID40" s="98"/>
      <c r="IE40" s="98"/>
      <c r="IF40" s="97"/>
      <c r="IG40" s="98">
        <f t="shared" si="96"/>
        <v>0</v>
      </c>
      <c r="IH40" s="99"/>
      <c r="II40" s="98"/>
      <c r="IJ40" s="98"/>
      <c r="IK40" s="97"/>
      <c r="IL40" s="98"/>
      <c r="IM40" s="98"/>
      <c r="IN40" s="97"/>
      <c r="IO40" s="98">
        <f t="shared" si="97"/>
        <v>0</v>
      </c>
      <c r="IP40" s="99"/>
      <c r="IQ40" s="98"/>
      <c r="IR40" s="98"/>
      <c r="IS40" s="97"/>
      <c r="IT40" s="98"/>
      <c r="IU40" s="98"/>
      <c r="IV40" s="97"/>
      <c r="IW40" s="98">
        <f t="shared" si="98"/>
        <v>0</v>
      </c>
      <c r="IX40" s="99"/>
      <c r="IY40" s="100">
        <f t="shared" ref="IY40:JD40" si="104">SUM(C40,K40,S40,AA40,AI40,AQ40,AY40,BG40,BO40,BW40,CE40,CM40,CU40,DC40,DK40,DS40,EA40,EI40,EQ40,EY40,FG40,FO40,FW40,GE40,GM40,GU40,HC40,HK40,HS40,IA40,II40,IQ40)</f>
        <v>0</v>
      </c>
      <c r="IZ40" s="100">
        <f t="shared" si="104"/>
        <v>0</v>
      </c>
      <c r="JA40" s="100">
        <f t="shared" si="104"/>
        <v>0</v>
      </c>
      <c r="JB40" s="100">
        <f t="shared" si="104"/>
        <v>0</v>
      </c>
      <c r="JC40" s="100">
        <f t="shared" si="104"/>
        <v>0</v>
      </c>
      <c r="JD40" s="100">
        <f t="shared" si="104"/>
        <v>0</v>
      </c>
      <c r="JE40" s="101">
        <f t="shared" si="100"/>
        <v>0</v>
      </c>
      <c r="JF40" s="97"/>
      <c r="JG40" s="97">
        <f t="shared" si="101"/>
        <v>0</v>
      </c>
    </row>
    <row r="41" spans="1:267" ht="15.75" customHeight="1">
      <c r="A41" s="2" t="s">
        <v>97</v>
      </c>
      <c r="B41" s="2" t="s">
        <v>43</v>
      </c>
      <c r="C41" s="97"/>
      <c r="D41" s="97"/>
      <c r="E41" s="97"/>
      <c r="F41" s="97"/>
      <c r="G41" s="97"/>
      <c r="H41" s="97"/>
      <c r="I41" s="98">
        <f t="shared" si="68"/>
        <v>0</v>
      </c>
      <c r="J41" s="99"/>
      <c r="K41" s="97"/>
      <c r="L41" s="97"/>
      <c r="M41" s="97"/>
      <c r="N41" s="97"/>
      <c r="O41" s="97"/>
      <c r="P41" s="97"/>
      <c r="Q41" s="98">
        <f t="shared" si="69"/>
        <v>0</v>
      </c>
      <c r="R41" s="99"/>
      <c r="S41" s="97"/>
      <c r="T41" s="97"/>
      <c r="U41" s="97"/>
      <c r="V41" s="97"/>
      <c r="W41" s="97"/>
      <c r="X41" s="97"/>
      <c r="Y41" s="98">
        <f t="shared" si="70"/>
        <v>0</v>
      </c>
      <c r="Z41" s="99"/>
      <c r="AA41" s="97"/>
      <c r="AB41" s="97"/>
      <c r="AC41" s="97"/>
      <c r="AD41" s="97"/>
      <c r="AE41" s="97"/>
      <c r="AF41" s="97"/>
      <c r="AG41" s="98">
        <f t="shared" si="71"/>
        <v>0</v>
      </c>
      <c r="AH41" s="99"/>
      <c r="AI41" s="97"/>
      <c r="AJ41" s="97"/>
      <c r="AK41" s="97"/>
      <c r="AL41" s="97"/>
      <c r="AM41" s="97"/>
      <c r="AN41" s="97"/>
      <c r="AO41" s="98">
        <f t="shared" si="72"/>
        <v>0</v>
      </c>
      <c r="AP41" s="99"/>
      <c r="AQ41" s="97"/>
      <c r="AR41" s="97"/>
      <c r="AS41" s="97"/>
      <c r="AT41" s="97"/>
      <c r="AU41" s="97"/>
      <c r="AV41" s="97"/>
      <c r="AW41" s="98">
        <f t="shared" si="73"/>
        <v>0</v>
      </c>
      <c r="AX41" s="99"/>
      <c r="AY41" s="97"/>
      <c r="AZ41" s="97"/>
      <c r="BA41" s="97"/>
      <c r="BB41" s="97"/>
      <c r="BC41" s="97"/>
      <c r="BD41" s="97"/>
      <c r="BE41" s="98">
        <f t="shared" si="74"/>
        <v>0</v>
      </c>
      <c r="BF41" s="99"/>
      <c r="BG41" s="97"/>
      <c r="BH41" s="97"/>
      <c r="BI41" s="97"/>
      <c r="BJ41" s="97"/>
      <c r="BK41" s="97"/>
      <c r="BL41" s="97"/>
      <c r="BM41" s="98">
        <f t="shared" si="75"/>
        <v>0</v>
      </c>
      <c r="BN41" s="99"/>
      <c r="BO41" s="97"/>
      <c r="BP41" s="97"/>
      <c r="BQ41" s="97"/>
      <c r="BR41" s="97"/>
      <c r="BS41" s="97"/>
      <c r="BT41" s="97"/>
      <c r="BU41" s="98">
        <f t="shared" si="76"/>
        <v>0</v>
      </c>
      <c r="BV41" s="99"/>
      <c r="BW41" s="97"/>
      <c r="BX41" s="97"/>
      <c r="BY41" s="97"/>
      <c r="BZ41" s="97"/>
      <c r="CA41" s="97"/>
      <c r="CB41" s="97"/>
      <c r="CC41" s="98">
        <f t="shared" si="77"/>
        <v>0</v>
      </c>
      <c r="CD41" s="99"/>
      <c r="CE41" s="97"/>
      <c r="CF41" s="97"/>
      <c r="CG41" s="97"/>
      <c r="CH41" s="97"/>
      <c r="CI41" s="97"/>
      <c r="CJ41" s="97"/>
      <c r="CK41" s="98">
        <f t="shared" si="78"/>
        <v>0</v>
      </c>
      <c r="CL41" s="99"/>
      <c r="CM41" s="97"/>
      <c r="CN41" s="97"/>
      <c r="CO41" s="97"/>
      <c r="CP41" s="97"/>
      <c r="CQ41" s="97"/>
      <c r="CR41" s="97"/>
      <c r="CS41" s="98">
        <f t="shared" si="79"/>
        <v>0</v>
      </c>
      <c r="CT41" s="99"/>
      <c r="CU41" s="97"/>
      <c r="CV41" s="97"/>
      <c r="CW41" s="97"/>
      <c r="CX41" s="97"/>
      <c r="CY41" s="97"/>
      <c r="CZ41" s="97"/>
      <c r="DA41" s="98">
        <f t="shared" si="80"/>
        <v>0</v>
      </c>
      <c r="DB41" s="99"/>
      <c r="DC41" s="97"/>
      <c r="DD41" s="97"/>
      <c r="DE41" s="97"/>
      <c r="DF41" s="97"/>
      <c r="DG41" s="97"/>
      <c r="DH41" s="97"/>
      <c r="DI41" s="98">
        <f t="shared" si="81"/>
        <v>0</v>
      </c>
      <c r="DJ41" s="99"/>
      <c r="DK41" s="97"/>
      <c r="DL41" s="97"/>
      <c r="DM41" s="97"/>
      <c r="DN41" s="97"/>
      <c r="DO41" s="97"/>
      <c r="DP41" s="97"/>
      <c r="DQ41" s="98">
        <f t="shared" si="82"/>
        <v>0</v>
      </c>
      <c r="DR41" s="99"/>
      <c r="DS41" s="97"/>
      <c r="DT41" s="97"/>
      <c r="DU41" s="97"/>
      <c r="DV41" s="97"/>
      <c r="DW41" s="97"/>
      <c r="DX41" s="97"/>
      <c r="DY41" s="98">
        <f t="shared" si="83"/>
        <v>0</v>
      </c>
      <c r="DZ41" s="99"/>
      <c r="EA41" s="97"/>
      <c r="EB41" s="97"/>
      <c r="EC41" s="97"/>
      <c r="ED41" s="97"/>
      <c r="EE41" s="97"/>
      <c r="EF41" s="97"/>
      <c r="EG41" s="98">
        <f t="shared" si="84"/>
        <v>0</v>
      </c>
      <c r="EH41" s="99"/>
      <c r="EI41" s="97"/>
      <c r="EJ41" s="97"/>
      <c r="EK41" s="97"/>
      <c r="EL41" s="97"/>
      <c r="EM41" s="97"/>
      <c r="EN41" s="97"/>
      <c r="EO41" s="98">
        <f t="shared" si="85"/>
        <v>0</v>
      </c>
      <c r="EP41" s="99"/>
      <c r="EQ41" s="97"/>
      <c r="ER41" s="97"/>
      <c r="ES41" s="97"/>
      <c r="ET41" s="97"/>
      <c r="EU41" s="97"/>
      <c r="EV41" s="97"/>
      <c r="EW41" s="98">
        <f t="shared" si="86"/>
        <v>0</v>
      </c>
      <c r="EX41" s="99"/>
      <c r="EY41" s="97"/>
      <c r="EZ41" s="97"/>
      <c r="FA41" s="97"/>
      <c r="FB41" s="97"/>
      <c r="FC41" s="97"/>
      <c r="FD41" s="97"/>
      <c r="FE41" s="98">
        <f t="shared" si="87"/>
        <v>0</v>
      </c>
      <c r="FF41" s="99"/>
      <c r="FG41" s="97"/>
      <c r="FH41" s="97"/>
      <c r="FI41" s="97"/>
      <c r="FJ41" s="97"/>
      <c r="FK41" s="97"/>
      <c r="FL41" s="97"/>
      <c r="FM41" s="98">
        <f t="shared" si="88"/>
        <v>0</v>
      </c>
      <c r="FN41" s="99"/>
      <c r="FO41" s="97"/>
      <c r="FP41" s="97"/>
      <c r="FQ41" s="97"/>
      <c r="FR41" s="97"/>
      <c r="FS41" s="97"/>
      <c r="FT41" s="97"/>
      <c r="FU41" s="98">
        <f t="shared" si="89"/>
        <v>0</v>
      </c>
      <c r="FV41" s="99"/>
      <c r="FW41" s="97"/>
      <c r="FX41" s="97"/>
      <c r="FY41" s="97"/>
      <c r="FZ41" s="97"/>
      <c r="GA41" s="97"/>
      <c r="GB41" s="97"/>
      <c r="GC41" s="98">
        <f t="shared" si="90"/>
        <v>0</v>
      </c>
      <c r="GD41" s="99"/>
      <c r="GE41" s="97"/>
      <c r="GF41" s="97"/>
      <c r="GG41" s="97"/>
      <c r="GH41" s="97"/>
      <c r="GI41" s="97"/>
      <c r="GJ41" s="97"/>
      <c r="GK41" s="98">
        <f t="shared" si="23"/>
        <v>0</v>
      </c>
      <c r="GL41" s="99"/>
      <c r="GM41" s="97"/>
      <c r="GN41" s="97"/>
      <c r="GO41" s="97"/>
      <c r="GP41" s="97"/>
      <c r="GQ41" s="97"/>
      <c r="GR41" s="97"/>
      <c r="GS41" s="98">
        <f t="shared" si="91"/>
        <v>0</v>
      </c>
      <c r="GT41" s="99"/>
      <c r="GU41" s="97"/>
      <c r="GV41" s="97"/>
      <c r="GW41" s="97"/>
      <c r="GX41" s="97"/>
      <c r="GY41" s="97"/>
      <c r="GZ41" s="97"/>
      <c r="HA41" s="98">
        <f t="shared" si="92"/>
        <v>0</v>
      </c>
      <c r="HB41" s="99"/>
      <c r="HC41" s="97"/>
      <c r="HD41" s="97"/>
      <c r="HE41" s="97"/>
      <c r="HF41" s="97"/>
      <c r="HG41" s="97"/>
      <c r="HH41" s="97"/>
      <c r="HI41" s="98">
        <f t="shared" si="93"/>
        <v>0</v>
      </c>
      <c r="HJ41" s="99"/>
      <c r="HK41" s="97"/>
      <c r="HL41" s="97"/>
      <c r="HM41" s="97"/>
      <c r="HN41" s="97"/>
      <c r="HO41" s="97"/>
      <c r="HP41" s="97"/>
      <c r="HQ41" s="98">
        <f t="shared" si="94"/>
        <v>0</v>
      </c>
      <c r="HR41" s="99"/>
      <c r="HS41" s="97"/>
      <c r="HT41" s="97"/>
      <c r="HU41" s="97"/>
      <c r="HV41" s="97"/>
      <c r="HW41" s="97"/>
      <c r="HX41" s="97"/>
      <c r="HY41" s="98">
        <f t="shared" si="95"/>
        <v>0</v>
      </c>
      <c r="HZ41" s="99"/>
      <c r="IA41" s="97"/>
      <c r="IB41" s="97"/>
      <c r="IC41" s="97"/>
      <c r="ID41" s="97"/>
      <c r="IE41" s="97"/>
      <c r="IF41" s="97"/>
      <c r="IG41" s="98">
        <f t="shared" si="96"/>
        <v>0</v>
      </c>
      <c r="IH41" s="99"/>
      <c r="II41" s="97"/>
      <c r="IJ41" s="97"/>
      <c r="IK41" s="97"/>
      <c r="IL41" s="97"/>
      <c r="IM41" s="97"/>
      <c r="IN41" s="97"/>
      <c r="IO41" s="98">
        <f t="shared" si="97"/>
        <v>0</v>
      </c>
      <c r="IP41" s="99"/>
      <c r="IQ41" s="97"/>
      <c r="IR41" s="97"/>
      <c r="IS41" s="97"/>
      <c r="IT41" s="97"/>
      <c r="IU41" s="97"/>
      <c r="IV41" s="97"/>
      <c r="IW41" s="98">
        <f t="shared" si="98"/>
        <v>0</v>
      </c>
      <c r="IX41" s="99"/>
      <c r="IY41" s="100">
        <f t="shared" ref="IY41:JD41" si="105">SUM(C41,K41,S41,AA41,AI41,AQ41,AY41,BG41,BO41,BW41,CE41,CM41,CU41,DC41,DK41,DS41,EA41,EI41,EQ41,EY41,FG41,FO41,FW41,GE41,GM41,GU41,HC41,HK41,HS41,IA41,II41,IQ41)</f>
        <v>0</v>
      </c>
      <c r="IZ41" s="100">
        <f t="shared" si="105"/>
        <v>0</v>
      </c>
      <c r="JA41" s="100">
        <f t="shared" si="105"/>
        <v>0</v>
      </c>
      <c r="JB41" s="100">
        <f t="shared" si="105"/>
        <v>0</v>
      </c>
      <c r="JC41" s="100">
        <f t="shared" si="105"/>
        <v>0</v>
      </c>
      <c r="JD41" s="100">
        <f t="shared" si="105"/>
        <v>0</v>
      </c>
      <c r="JE41" s="101">
        <f t="shared" si="100"/>
        <v>0</v>
      </c>
      <c r="JF41" s="97"/>
      <c r="JG41" s="97">
        <f t="shared" si="101"/>
        <v>0</v>
      </c>
    </row>
    <row r="42" spans="1:267" ht="15.75" customHeight="1">
      <c r="A42" s="2" t="s">
        <v>99</v>
      </c>
      <c r="B42" s="2" t="s">
        <v>45</v>
      </c>
      <c r="C42" s="97"/>
      <c r="D42" s="97"/>
      <c r="E42" s="97"/>
      <c r="F42" s="97"/>
      <c r="G42" s="97"/>
      <c r="H42" s="97"/>
      <c r="I42" s="98">
        <f t="shared" si="68"/>
        <v>0</v>
      </c>
      <c r="J42" s="99"/>
      <c r="K42" s="97"/>
      <c r="L42" s="97"/>
      <c r="M42" s="97"/>
      <c r="N42" s="97"/>
      <c r="O42" s="97"/>
      <c r="P42" s="97"/>
      <c r="Q42" s="98">
        <f t="shared" si="69"/>
        <v>0</v>
      </c>
      <c r="R42" s="99"/>
      <c r="S42" s="97"/>
      <c r="T42" s="97"/>
      <c r="U42" s="97"/>
      <c r="V42" s="97"/>
      <c r="W42" s="97"/>
      <c r="X42" s="97"/>
      <c r="Y42" s="98">
        <f t="shared" si="70"/>
        <v>0</v>
      </c>
      <c r="Z42" s="99"/>
      <c r="AA42" s="97"/>
      <c r="AB42" s="97"/>
      <c r="AC42" s="97"/>
      <c r="AD42" s="97"/>
      <c r="AE42" s="97"/>
      <c r="AF42" s="97"/>
      <c r="AG42" s="98">
        <f t="shared" si="71"/>
        <v>0</v>
      </c>
      <c r="AH42" s="99"/>
      <c r="AI42" s="97"/>
      <c r="AJ42" s="97"/>
      <c r="AK42" s="97"/>
      <c r="AL42" s="97"/>
      <c r="AM42" s="97"/>
      <c r="AN42" s="97"/>
      <c r="AO42" s="98">
        <f t="shared" si="72"/>
        <v>0</v>
      </c>
      <c r="AP42" s="99"/>
      <c r="AQ42" s="97"/>
      <c r="AR42" s="97"/>
      <c r="AS42" s="97"/>
      <c r="AT42" s="97"/>
      <c r="AU42" s="97"/>
      <c r="AV42" s="97"/>
      <c r="AW42" s="98">
        <f t="shared" si="73"/>
        <v>0</v>
      </c>
      <c r="AX42" s="99"/>
      <c r="AY42" s="97"/>
      <c r="AZ42" s="97"/>
      <c r="BA42" s="97"/>
      <c r="BB42" s="97"/>
      <c r="BC42" s="97"/>
      <c r="BD42" s="97"/>
      <c r="BE42" s="98">
        <f t="shared" si="74"/>
        <v>0</v>
      </c>
      <c r="BF42" s="99"/>
      <c r="BG42" s="97"/>
      <c r="BH42" s="97"/>
      <c r="BI42" s="97"/>
      <c r="BJ42" s="97"/>
      <c r="BK42" s="97"/>
      <c r="BL42" s="97"/>
      <c r="BM42" s="98">
        <f t="shared" si="75"/>
        <v>0</v>
      </c>
      <c r="BN42" s="99"/>
      <c r="BO42" s="97"/>
      <c r="BP42" s="97"/>
      <c r="BQ42" s="97"/>
      <c r="BR42" s="97"/>
      <c r="BS42" s="97"/>
      <c r="BT42" s="97"/>
      <c r="BU42" s="98">
        <f t="shared" si="76"/>
        <v>0</v>
      </c>
      <c r="BV42" s="99"/>
      <c r="BW42" s="97"/>
      <c r="BX42" s="97"/>
      <c r="BY42" s="97"/>
      <c r="BZ42" s="97"/>
      <c r="CA42" s="97"/>
      <c r="CB42" s="97"/>
      <c r="CC42" s="98">
        <f t="shared" si="77"/>
        <v>0</v>
      </c>
      <c r="CD42" s="99"/>
      <c r="CE42" s="97"/>
      <c r="CF42" s="97"/>
      <c r="CG42" s="97"/>
      <c r="CH42" s="97"/>
      <c r="CI42" s="97"/>
      <c r="CJ42" s="97"/>
      <c r="CK42" s="98">
        <f t="shared" si="78"/>
        <v>0</v>
      </c>
      <c r="CL42" s="99"/>
      <c r="CM42" s="97"/>
      <c r="CN42" s="97"/>
      <c r="CO42" s="97"/>
      <c r="CP42" s="97"/>
      <c r="CQ42" s="97"/>
      <c r="CR42" s="97"/>
      <c r="CS42" s="98">
        <f t="shared" si="79"/>
        <v>0</v>
      </c>
      <c r="CT42" s="99"/>
      <c r="CU42" s="97"/>
      <c r="CV42" s="97"/>
      <c r="CW42" s="97"/>
      <c r="CX42" s="97"/>
      <c r="CY42" s="97"/>
      <c r="CZ42" s="97"/>
      <c r="DA42" s="98">
        <f t="shared" si="80"/>
        <v>0</v>
      </c>
      <c r="DB42" s="99"/>
      <c r="DC42" s="97"/>
      <c r="DD42" s="97"/>
      <c r="DE42" s="97"/>
      <c r="DF42" s="97"/>
      <c r="DG42" s="97"/>
      <c r="DH42" s="97"/>
      <c r="DI42" s="98">
        <f t="shared" si="81"/>
        <v>0</v>
      </c>
      <c r="DJ42" s="99"/>
      <c r="DK42" s="97"/>
      <c r="DL42" s="97"/>
      <c r="DM42" s="97"/>
      <c r="DN42" s="97"/>
      <c r="DO42" s="97"/>
      <c r="DP42" s="97"/>
      <c r="DQ42" s="98">
        <f t="shared" si="82"/>
        <v>0</v>
      </c>
      <c r="DR42" s="99"/>
      <c r="DS42" s="97"/>
      <c r="DT42" s="97"/>
      <c r="DU42" s="97"/>
      <c r="DV42" s="97"/>
      <c r="DW42" s="97"/>
      <c r="DX42" s="97"/>
      <c r="DY42" s="98">
        <f t="shared" si="83"/>
        <v>0</v>
      </c>
      <c r="DZ42" s="99"/>
      <c r="EA42" s="97"/>
      <c r="EB42" s="97"/>
      <c r="EC42" s="97"/>
      <c r="ED42" s="97"/>
      <c r="EE42" s="97"/>
      <c r="EF42" s="97"/>
      <c r="EG42" s="98">
        <f t="shared" si="84"/>
        <v>0</v>
      </c>
      <c r="EH42" s="99"/>
      <c r="EI42" s="97"/>
      <c r="EJ42" s="97"/>
      <c r="EK42" s="97"/>
      <c r="EL42" s="97"/>
      <c r="EM42" s="97"/>
      <c r="EN42" s="97"/>
      <c r="EO42" s="98">
        <f t="shared" si="85"/>
        <v>0</v>
      </c>
      <c r="EP42" s="99"/>
      <c r="EQ42" s="97"/>
      <c r="ER42" s="97"/>
      <c r="ES42" s="97"/>
      <c r="ET42" s="97"/>
      <c r="EU42" s="97"/>
      <c r="EV42" s="97"/>
      <c r="EW42" s="98">
        <f t="shared" si="86"/>
        <v>0</v>
      </c>
      <c r="EX42" s="99"/>
      <c r="EY42" s="97"/>
      <c r="EZ42" s="97"/>
      <c r="FA42" s="97"/>
      <c r="FB42" s="97"/>
      <c r="FC42" s="97"/>
      <c r="FD42" s="97"/>
      <c r="FE42" s="98">
        <f t="shared" si="87"/>
        <v>0</v>
      </c>
      <c r="FF42" s="99"/>
      <c r="FG42" s="97"/>
      <c r="FH42" s="97"/>
      <c r="FI42" s="97"/>
      <c r="FJ42" s="97"/>
      <c r="FK42" s="97"/>
      <c r="FL42" s="97"/>
      <c r="FM42" s="98">
        <f t="shared" si="88"/>
        <v>0</v>
      </c>
      <c r="FN42" s="99"/>
      <c r="FO42" s="97"/>
      <c r="FP42" s="97"/>
      <c r="FQ42" s="97"/>
      <c r="FR42" s="97"/>
      <c r="FS42" s="97"/>
      <c r="FT42" s="97"/>
      <c r="FU42" s="98">
        <f t="shared" si="89"/>
        <v>0</v>
      </c>
      <c r="FV42" s="99"/>
      <c r="FW42" s="97"/>
      <c r="FX42" s="97"/>
      <c r="FY42" s="97"/>
      <c r="FZ42" s="97"/>
      <c r="GA42" s="97"/>
      <c r="GB42" s="97"/>
      <c r="GC42" s="98">
        <f t="shared" si="90"/>
        <v>0</v>
      </c>
      <c r="GD42" s="99"/>
      <c r="GE42" s="97"/>
      <c r="GF42" s="97"/>
      <c r="GG42" s="97"/>
      <c r="GH42" s="97"/>
      <c r="GI42" s="97"/>
      <c r="GJ42" s="97"/>
      <c r="GK42" s="98">
        <f t="shared" si="23"/>
        <v>0</v>
      </c>
      <c r="GL42" s="99"/>
      <c r="GM42" s="97"/>
      <c r="GN42" s="97"/>
      <c r="GO42" s="97"/>
      <c r="GP42" s="97"/>
      <c r="GQ42" s="97"/>
      <c r="GR42" s="97"/>
      <c r="GS42" s="98">
        <f t="shared" si="91"/>
        <v>0</v>
      </c>
      <c r="GT42" s="99"/>
      <c r="GU42" s="97"/>
      <c r="GV42" s="97"/>
      <c r="GW42" s="97"/>
      <c r="GX42" s="97"/>
      <c r="GY42" s="97"/>
      <c r="GZ42" s="97"/>
      <c r="HA42" s="98">
        <f t="shared" si="92"/>
        <v>0</v>
      </c>
      <c r="HB42" s="99"/>
      <c r="HC42" s="97"/>
      <c r="HD42" s="97"/>
      <c r="HE42" s="97"/>
      <c r="HF42" s="97"/>
      <c r="HG42" s="97"/>
      <c r="HH42" s="97"/>
      <c r="HI42" s="98">
        <f t="shared" si="93"/>
        <v>0</v>
      </c>
      <c r="HJ42" s="99"/>
      <c r="HK42" s="97"/>
      <c r="HL42" s="97"/>
      <c r="HM42" s="97"/>
      <c r="HN42" s="97"/>
      <c r="HO42" s="97"/>
      <c r="HP42" s="97"/>
      <c r="HQ42" s="98">
        <f t="shared" si="94"/>
        <v>0</v>
      </c>
      <c r="HR42" s="99"/>
      <c r="HS42" s="97"/>
      <c r="HT42" s="97"/>
      <c r="HU42" s="97"/>
      <c r="HV42" s="97"/>
      <c r="HW42" s="97"/>
      <c r="HX42" s="97"/>
      <c r="HY42" s="98">
        <f t="shared" si="95"/>
        <v>0</v>
      </c>
      <c r="HZ42" s="99"/>
      <c r="IA42" s="97"/>
      <c r="IB42" s="97"/>
      <c r="IC42" s="97"/>
      <c r="ID42" s="97"/>
      <c r="IE42" s="97"/>
      <c r="IF42" s="97"/>
      <c r="IG42" s="98">
        <f t="shared" si="96"/>
        <v>0</v>
      </c>
      <c r="IH42" s="99"/>
      <c r="II42" s="97"/>
      <c r="IJ42" s="97"/>
      <c r="IK42" s="97"/>
      <c r="IL42" s="97"/>
      <c r="IM42" s="97"/>
      <c r="IN42" s="97"/>
      <c r="IO42" s="98">
        <f t="shared" si="97"/>
        <v>0</v>
      </c>
      <c r="IP42" s="99"/>
      <c r="IQ42" s="97"/>
      <c r="IR42" s="97"/>
      <c r="IS42" s="97"/>
      <c r="IT42" s="97"/>
      <c r="IU42" s="97"/>
      <c r="IV42" s="97"/>
      <c r="IW42" s="98">
        <f t="shared" si="98"/>
        <v>0</v>
      </c>
      <c r="IX42" s="99"/>
      <c r="IY42" s="100">
        <f t="shared" ref="IY42:JD42" si="106">SUM(C42,K42,S42,AA42,AI42,AQ42,AY42,BG42,BO42,BW42,CE42,CM42,CU42,DC42,DK42,DS42,EA42,EI42,EQ42,EY42,FG42,FO42,FW42,GE42,GM42,GU42,HC42,HK42,HS42,IA42,II42,IQ42)</f>
        <v>0</v>
      </c>
      <c r="IZ42" s="100">
        <f t="shared" si="106"/>
        <v>0</v>
      </c>
      <c r="JA42" s="100">
        <f t="shared" si="106"/>
        <v>0</v>
      </c>
      <c r="JB42" s="100">
        <f t="shared" si="106"/>
        <v>0</v>
      </c>
      <c r="JC42" s="100">
        <f t="shared" si="106"/>
        <v>0</v>
      </c>
      <c r="JD42" s="100">
        <f t="shared" si="106"/>
        <v>0</v>
      </c>
      <c r="JE42" s="101">
        <f t="shared" si="100"/>
        <v>0</v>
      </c>
      <c r="JF42" s="97"/>
      <c r="JG42" s="97">
        <f t="shared" si="101"/>
        <v>0</v>
      </c>
    </row>
    <row r="43" spans="1:267" ht="15.75" customHeight="1">
      <c r="A43" s="2" t="s">
        <v>100</v>
      </c>
      <c r="B43" s="2" t="s">
        <v>46</v>
      </c>
      <c r="C43" s="97"/>
      <c r="D43" s="97"/>
      <c r="E43" s="98"/>
      <c r="F43" s="98"/>
      <c r="G43" s="98"/>
      <c r="H43" s="98"/>
      <c r="I43" s="98">
        <f t="shared" si="68"/>
        <v>0</v>
      </c>
      <c r="J43" s="99"/>
      <c r="K43" s="97"/>
      <c r="L43" s="97">
        <v>1</v>
      </c>
      <c r="M43" s="98"/>
      <c r="N43" s="98"/>
      <c r="O43" s="98"/>
      <c r="P43" s="98"/>
      <c r="Q43" s="98">
        <f t="shared" si="69"/>
        <v>1</v>
      </c>
      <c r="R43" s="99"/>
      <c r="S43" s="97"/>
      <c r="T43" s="97"/>
      <c r="U43" s="98"/>
      <c r="V43" s="98"/>
      <c r="W43" s="98" t="s">
        <v>168</v>
      </c>
      <c r="X43" s="98"/>
      <c r="Y43" s="98">
        <f t="shared" si="70"/>
        <v>0</v>
      </c>
      <c r="Z43" s="99"/>
      <c r="AA43" s="97"/>
      <c r="AB43" s="97"/>
      <c r="AC43" s="98"/>
      <c r="AD43" s="98"/>
      <c r="AE43" s="98"/>
      <c r="AF43" s="98"/>
      <c r="AG43" s="98">
        <f t="shared" si="71"/>
        <v>0</v>
      </c>
      <c r="AH43" s="99"/>
      <c r="AI43" s="97"/>
      <c r="AJ43" s="97"/>
      <c r="AK43" s="98"/>
      <c r="AL43" s="98"/>
      <c r="AM43" s="98"/>
      <c r="AN43" s="98"/>
      <c r="AO43" s="98">
        <f t="shared" si="72"/>
        <v>0</v>
      </c>
      <c r="AP43" s="99"/>
      <c r="AQ43" s="97"/>
      <c r="AR43" s="97"/>
      <c r="AS43" s="98"/>
      <c r="AT43" s="98"/>
      <c r="AU43" s="98"/>
      <c r="AV43" s="98"/>
      <c r="AW43" s="98">
        <f t="shared" si="73"/>
        <v>0</v>
      </c>
      <c r="AX43" s="99"/>
      <c r="AY43" s="97"/>
      <c r="AZ43" s="97"/>
      <c r="BA43" s="98"/>
      <c r="BB43" s="98"/>
      <c r="BC43" s="98"/>
      <c r="BD43" s="98"/>
      <c r="BE43" s="98">
        <f t="shared" si="74"/>
        <v>0</v>
      </c>
      <c r="BF43" s="99"/>
      <c r="BG43" s="97"/>
      <c r="BH43" s="97"/>
      <c r="BI43" s="98"/>
      <c r="BJ43" s="98"/>
      <c r="BK43" s="98"/>
      <c r="BL43" s="98"/>
      <c r="BM43" s="98">
        <f t="shared" si="75"/>
        <v>0</v>
      </c>
      <c r="BN43" s="99"/>
      <c r="BO43" s="97"/>
      <c r="BP43" s="97"/>
      <c r="BQ43" s="98"/>
      <c r="BR43" s="98"/>
      <c r="BS43" s="98"/>
      <c r="BT43" s="98"/>
      <c r="BU43" s="98">
        <f t="shared" si="76"/>
        <v>0</v>
      </c>
      <c r="BV43" s="99"/>
      <c r="BW43" s="97"/>
      <c r="BX43" s="97"/>
      <c r="BY43" s="98"/>
      <c r="BZ43" s="98"/>
      <c r="CA43" s="98"/>
      <c r="CB43" s="98"/>
      <c r="CC43" s="98">
        <f t="shared" si="77"/>
        <v>0</v>
      </c>
      <c r="CD43" s="99"/>
      <c r="CE43" s="97"/>
      <c r="CF43" s="97"/>
      <c r="CG43" s="98"/>
      <c r="CH43" s="98"/>
      <c r="CI43" s="98"/>
      <c r="CJ43" s="98"/>
      <c r="CK43" s="98">
        <f t="shared" si="78"/>
        <v>0</v>
      </c>
      <c r="CL43" s="99"/>
      <c r="CM43" s="97"/>
      <c r="CN43" s="97"/>
      <c r="CO43" s="98"/>
      <c r="CP43" s="98"/>
      <c r="CQ43" s="98"/>
      <c r="CR43" s="98"/>
      <c r="CS43" s="98">
        <f t="shared" si="79"/>
        <v>0</v>
      </c>
      <c r="CT43" s="99"/>
      <c r="CU43" s="97"/>
      <c r="CV43" s="97">
        <v>1.5</v>
      </c>
      <c r="CW43" s="98"/>
      <c r="CX43" s="98">
        <v>0.5</v>
      </c>
      <c r="CY43" s="98">
        <v>0.5</v>
      </c>
      <c r="CZ43" s="98">
        <v>0.5</v>
      </c>
      <c r="DA43" s="98">
        <f t="shared" si="80"/>
        <v>3</v>
      </c>
      <c r="DB43" s="99"/>
      <c r="DC43" s="97"/>
      <c r="DD43" s="97"/>
      <c r="DE43" s="98"/>
      <c r="DF43" s="98"/>
      <c r="DG43" s="98"/>
      <c r="DH43" s="98"/>
      <c r="DI43" s="98">
        <f t="shared" si="81"/>
        <v>0</v>
      </c>
      <c r="DJ43" s="99"/>
      <c r="DK43" s="97"/>
      <c r="DL43" s="97"/>
      <c r="DM43" s="98"/>
      <c r="DN43" s="98"/>
      <c r="DO43" s="98"/>
      <c r="DP43" s="98"/>
      <c r="DQ43" s="98">
        <f t="shared" si="82"/>
        <v>0</v>
      </c>
      <c r="DR43" s="99"/>
      <c r="DS43" s="97"/>
      <c r="DT43" s="97"/>
      <c r="DU43" s="98"/>
      <c r="DV43" s="98"/>
      <c r="DW43" s="98"/>
      <c r="DX43" s="98"/>
      <c r="DY43" s="98">
        <f t="shared" si="83"/>
        <v>0</v>
      </c>
      <c r="DZ43" s="99"/>
      <c r="EA43" s="97"/>
      <c r="EB43" s="97"/>
      <c r="EC43" s="98"/>
      <c r="ED43" s="98"/>
      <c r="EE43" s="98"/>
      <c r="EF43" s="98"/>
      <c r="EG43" s="98">
        <f t="shared" si="84"/>
        <v>0</v>
      </c>
      <c r="EH43" s="99"/>
      <c r="EI43" s="97"/>
      <c r="EJ43" s="97"/>
      <c r="EK43" s="98"/>
      <c r="EL43" s="98"/>
      <c r="EM43" s="98"/>
      <c r="EN43" s="98"/>
      <c r="EO43" s="98">
        <f t="shared" si="85"/>
        <v>0</v>
      </c>
      <c r="EP43" s="99"/>
      <c r="EQ43" s="97"/>
      <c r="ER43" s="97"/>
      <c r="ES43" s="98"/>
      <c r="ET43" s="98"/>
      <c r="EU43" s="98"/>
      <c r="EV43" s="98"/>
      <c r="EW43" s="98">
        <f t="shared" si="86"/>
        <v>0</v>
      </c>
      <c r="EX43" s="99"/>
      <c r="EY43" s="97"/>
      <c r="EZ43" s="97"/>
      <c r="FA43" s="98"/>
      <c r="FB43" s="98"/>
      <c r="FC43" s="98"/>
      <c r="FD43" s="98"/>
      <c r="FE43" s="98">
        <f t="shared" si="87"/>
        <v>0</v>
      </c>
      <c r="FF43" s="99"/>
      <c r="FG43" s="97"/>
      <c r="FH43" s="97"/>
      <c r="FI43" s="98"/>
      <c r="FJ43" s="98"/>
      <c r="FK43" s="98"/>
      <c r="FL43" s="98"/>
      <c r="FM43" s="98">
        <f t="shared" si="88"/>
        <v>0</v>
      </c>
      <c r="FN43" s="99"/>
      <c r="FO43" s="97"/>
      <c r="FP43" s="97"/>
      <c r="FQ43" s="98"/>
      <c r="FR43" s="98"/>
      <c r="FS43" s="98"/>
      <c r="FT43" s="98"/>
      <c r="FU43" s="98">
        <f t="shared" si="89"/>
        <v>0</v>
      </c>
      <c r="FV43" s="99"/>
      <c r="FW43" s="97"/>
      <c r="FX43" s="97"/>
      <c r="FY43" s="98"/>
      <c r="FZ43" s="98"/>
      <c r="GA43" s="98"/>
      <c r="GB43" s="98"/>
      <c r="GC43" s="98">
        <f t="shared" si="90"/>
        <v>0</v>
      </c>
      <c r="GD43" s="99"/>
      <c r="GE43" s="97"/>
      <c r="GF43" s="97"/>
      <c r="GG43" s="98"/>
      <c r="GH43" s="98"/>
      <c r="GI43" s="98"/>
      <c r="GJ43" s="98"/>
      <c r="GK43" s="98">
        <f t="shared" si="23"/>
        <v>0</v>
      </c>
      <c r="GL43" s="99"/>
      <c r="GM43" s="97"/>
      <c r="GN43" s="97"/>
      <c r="GO43" s="98"/>
      <c r="GP43" s="98"/>
      <c r="GQ43" s="98"/>
      <c r="GR43" s="98"/>
      <c r="GS43" s="98">
        <f t="shared" si="91"/>
        <v>0</v>
      </c>
      <c r="GT43" s="99"/>
      <c r="GU43" s="97"/>
      <c r="GV43" s="97"/>
      <c r="GW43" s="98"/>
      <c r="GX43" s="98"/>
      <c r="GY43" s="98"/>
      <c r="GZ43" s="98"/>
      <c r="HA43" s="98">
        <f t="shared" si="92"/>
        <v>0</v>
      </c>
      <c r="HB43" s="99"/>
      <c r="HC43" s="97"/>
      <c r="HD43" s="97"/>
      <c r="HE43" s="98"/>
      <c r="HF43" s="98"/>
      <c r="HG43" s="98"/>
      <c r="HH43" s="98"/>
      <c r="HI43" s="98">
        <f t="shared" si="93"/>
        <v>0</v>
      </c>
      <c r="HJ43" s="99"/>
      <c r="HK43" s="97"/>
      <c r="HL43" s="97"/>
      <c r="HM43" s="98"/>
      <c r="HN43" s="98"/>
      <c r="HO43" s="98"/>
      <c r="HP43" s="98"/>
      <c r="HQ43" s="98">
        <f t="shared" si="94"/>
        <v>0</v>
      </c>
      <c r="HR43" s="99"/>
      <c r="HS43" s="97"/>
      <c r="HT43" s="97"/>
      <c r="HU43" s="98"/>
      <c r="HV43" s="98"/>
      <c r="HW43" s="98"/>
      <c r="HX43" s="98"/>
      <c r="HY43" s="98">
        <f t="shared" si="95"/>
        <v>0</v>
      </c>
      <c r="HZ43" s="99"/>
      <c r="IA43" s="97"/>
      <c r="IB43" s="97"/>
      <c r="IC43" s="98">
        <v>1</v>
      </c>
      <c r="ID43" s="98"/>
      <c r="IE43" s="98"/>
      <c r="IF43" s="98"/>
      <c r="IG43" s="98">
        <f t="shared" si="96"/>
        <v>1</v>
      </c>
      <c r="IH43" s="99"/>
      <c r="II43" s="97"/>
      <c r="IJ43" s="97"/>
      <c r="IK43" s="98"/>
      <c r="IL43" s="98"/>
      <c r="IM43" s="98"/>
      <c r="IN43" s="98"/>
      <c r="IO43" s="98">
        <f t="shared" si="97"/>
        <v>0</v>
      </c>
      <c r="IP43" s="99"/>
      <c r="IQ43" s="97"/>
      <c r="IR43" s="97"/>
      <c r="IS43" s="98"/>
      <c r="IT43" s="98"/>
      <c r="IU43" s="98"/>
      <c r="IV43" s="98"/>
      <c r="IW43" s="98">
        <f t="shared" si="98"/>
        <v>0</v>
      </c>
      <c r="IX43" s="99"/>
      <c r="IY43" s="100">
        <f t="shared" ref="IY43:JD43" si="107">SUM(C43,K43,S43,AA43,AI43,AQ43,AY43,BG43,BO43,BW43,CE43,CM43,CU43,DC43,DK43,DS43,EA43,EI43,EQ43,EY43,FG43,FO43,FW43,GE43,GM43,GU43,HC43,HK43,HS43,IA43,II43,IQ43)</f>
        <v>0</v>
      </c>
      <c r="IZ43" s="100">
        <f t="shared" si="107"/>
        <v>2.5</v>
      </c>
      <c r="JA43" s="100">
        <f t="shared" si="107"/>
        <v>1</v>
      </c>
      <c r="JB43" s="100">
        <f t="shared" si="107"/>
        <v>0.5</v>
      </c>
      <c r="JC43" s="100">
        <f t="shared" si="107"/>
        <v>0.5</v>
      </c>
      <c r="JD43" s="100">
        <f t="shared" si="107"/>
        <v>0.5</v>
      </c>
      <c r="JE43" s="101">
        <f t="shared" si="100"/>
        <v>5</v>
      </c>
      <c r="JF43" s="97"/>
      <c r="JG43" s="97">
        <f t="shared" si="101"/>
        <v>0</v>
      </c>
    </row>
    <row r="44" spans="1:267" ht="15.75" customHeight="1">
      <c r="A44" s="97" t="s">
        <v>161</v>
      </c>
      <c r="B44" s="97" t="s">
        <v>1</v>
      </c>
      <c r="C44" s="97"/>
      <c r="D44" s="97"/>
      <c r="E44" s="97"/>
      <c r="F44" s="97"/>
      <c r="G44" s="97"/>
      <c r="H44" s="97"/>
      <c r="I44" s="98">
        <f t="shared" si="68"/>
        <v>0</v>
      </c>
      <c r="J44" s="99"/>
      <c r="K44" s="97"/>
      <c r="L44" s="97"/>
      <c r="M44" s="97"/>
      <c r="N44" s="97"/>
      <c r="O44" s="97"/>
      <c r="P44" s="97"/>
      <c r="Q44" s="98">
        <f t="shared" si="69"/>
        <v>0</v>
      </c>
      <c r="R44" s="99"/>
      <c r="S44" s="97"/>
      <c r="T44" s="97"/>
      <c r="U44" s="97"/>
      <c r="V44" s="97"/>
      <c r="W44" s="97"/>
      <c r="X44" s="97"/>
      <c r="Y44" s="98">
        <f t="shared" si="70"/>
        <v>0</v>
      </c>
      <c r="Z44" s="99"/>
      <c r="AA44" s="97"/>
      <c r="AB44" s="97"/>
      <c r="AC44" s="97"/>
      <c r="AD44" s="97"/>
      <c r="AE44" s="97"/>
      <c r="AF44" s="97"/>
      <c r="AG44" s="98">
        <f t="shared" si="71"/>
        <v>0</v>
      </c>
      <c r="AH44" s="99"/>
      <c r="AI44" s="97"/>
      <c r="AJ44" s="97"/>
      <c r="AK44" s="97"/>
      <c r="AL44" s="97"/>
      <c r="AM44" s="97"/>
      <c r="AN44" s="97"/>
      <c r="AO44" s="98">
        <f t="shared" si="72"/>
        <v>0</v>
      </c>
      <c r="AP44" s="99"/>
      <c r="AQ44" s="97"/>
      <c r="AR44" s="97"/>
      <c r="AS44" s="97"/>
      <c r="AT44" s="97"/>
      <c r="AU44" s="97"/>
      <c r="AV44" s="97"/>
      <c r="AW44" s="98">
        <f t="shared" si="73"/>
        <v>0</v>
      </c>
      <c r="AX44" s="99"/>
      <c r="AY44" s="97"/>
      <c r="AZ44" s="97"/>
      <c r="BA44" s="97"/>
      <c r="BB44" s="97"/>
      <c r="BC44" s="97"/>
      <c r="BD44" s="97"/>
      <c r="BE44" s="98">
        <f t="shared" si="74"/>
        <v>0</v>
      </c>
      <c r="BF44" s="99"/>
      <c r="BG44" s="97"/>
      <c r="BH44" s="97"/>
      <c r="BI44" s="97"/>
      <c r="BJ44" s="97"/>
      <c r="BK44" s="97"/>
      <c r="BL44" s="97"/>
      <c r="BM44" s="98">
        <f t="shared" si="75"/>
        <v>0</v>
      </c>
      <c r="BN44" s="99"/>
      <c r="BO44" s="97"/>
      <c r="BP44" s="97"/>
      <c r="BQ44" s="97"/>
      <c r="BR44" s="97"/>
      <c r="BS44" s="97"/>
      <c r="BT44" s="97"/>
      <c r="BU44" s="98">
        <f t="shared" si="76"/>
        <v>0</v>
      </c>
      <c r="BV44" s="99"/>
      <c r="BW44" s="97"/>
      <c r="BX44" s="97"/>
      <c r="BY44" s="97"/>
      <c r="BZ44" s="97"/>
      <c r="CA44" s="97"/>
      <c r="CB44" s="97"/>
      <c r="CC44" s="98">
        <f t="shared" si="77"/>
        <v>0</v>
      </c>
      <c r="CD44" s="99"/>
      <c r="CE44" s="97"/>
      <c r="CF44" s="97"/>
      <c r="CG44" s="97"/>
      <c r="CH44" s="97"/>
      <c r="CI44" s="97"/>
      <c r="CJ44" s="97"/>
      <c r="CK44" s="98">
        <f t="shared" si="78"/>
        <v>0</v>
      </c>
      <c r="CL44" s="99"/>
      <c r="CM44" s="97"/>
      <c r="CN44" s="97"/>
      <c r="CO44" s="97"/>
      <c r="CP44" s="97"/>
      <c r="CQ44" s="97"/>
      <c r="CR44" s="97"/>
      <c r="CS44" s="98">
        <f t="shared" si="79"/>
        <v>0</v>
      </c>
      <c r="CT44" s="99"/>
      <c r="CU44" s="97"/>
      <c r="CV44" s="97"/>
      <c r="CW44" s="97"/>
      <c r="CX44" s="97"/>
      <c r="CY44" s="97"/>
      <c r="CZ44" s="97"/>
      <c r="DA44" s="98">
        <f t="shared" si="80"/>
        <v>0</v>
      </c>
      <c r="DB44" s="99"/>
      <c r="DC44" s="97"/>
      <c r="DD44" s="97"/>
      <c r="DE44" s="97"/>
      <c r="DF44" s="97"/>
      <c r="DG44" s="97"/>
      <c r="DH44" s="97"/>
      <c r="DI44" s="98">
        <f t="shared" si="81"/>
        <v>0</v>
      </c>
      <c r="DJ44" s="99"/>
      <c r="DK44" s="97"/>
      <c r="DL44" s="97"/>
      <c r="DM44" s="97"/>
      <c r="DN44" s="97"/>
      <c r="DO44" s="97"/>
      <c r="DP44" s="97"/>
      <c r="DQ44" s="98">
        <f t="shared" si="82"/>
        <v>0</v>
      </c>
      <c r="DR44" s="99"/>
      <c r="DS44" s="97"/>
      <c r="DT44" s="97"/>
      <c r="DU44" s="97"/>
      <c r="DV44" s="97"/>
      <c r="DW44" s="97"/>
      <c r="DX44" s="97"/>
      <c r="DY44" s="98">
        <f t="shared" si="83"/>
        <v>0</v>
      </c>
      <c r="DZ44" s="99"/>
      <c r="EA44" s="97"/>
      <c r="EB44" s="97"/>
      <c r="EC44" s="97"/>
      <c r="ED44" s="97"/>
      <c r="EE44" s="97"/>
      <c r="EF44" s="97"/>
      <c r="EG44" s="98">
        <f t="shared" si="84"/>
        <v>0</v>
      </c>
      <c r="EH44" s="99"/>
      <c r="EI44" s="97"/>
      <c r="EJ44" s="97"/>
      <c r="EK44" s="97"/>
      <c r="EL44" s="97"/>
      <c r="EM44" s="97"/>
      <c r="EN44" s="97"/>
      <c r="EO44" s="98">
        <f t="shared" si="85"/>
        <v>0</v>
      </c>
      <c r="EP44" s="99"/>
      <c r="EQ44" s="97"/>
      <c r="ER44" s="97"/>
      <c r="ES44" s="97"/>
      <c r="ET44" s="97"/>
      <c r="EU44" s="97"/>
      <c r="EV44" s="97"/>
      <c r="EW44" s="98">
        <f t="shared" si="86"/>
        <v>0</v>
      </c>
      <c r="EX44" s="99"/>
      <c r="EY44" s="97"/>
      <c r="EZ44" s="97"/>
      <c r="FA44" s="97"/>
      <c r="FB44" s="97"/>
      <c r="FC44" s="97"/>
      <c r="FD44" s="97"/>
      <c r="FE44" s="98">
        <f t="shared" si="87"/>
        <v>0</v>
      </c>
      <c r="FF44" s="99"/>
      <c r="FG44" s="97"/>
      <c r="FH44" s="97"/>
      <c r="FI44" s="97"/>
      <c r="FJ44" s="97"/>
      <c r="FK44" s="97"/>
      <c r="FL44" s="97"/>
      <c r="FM44" s="98">
        <f t="shared" si="88"/>
        <v>0</v>
      </c>
      <c r="FN44" s="99"/>
      <c r="FO44" s="97"/>
      <c r="FP44" s="97"/>
      <c r="FQ44" s="97"/>
      <c r="FR44" s="97"/>
      <c r="FS44" s="97"/>
      <c r="FT44" s="97"/>
      <c r="FU44" s="98">
        <f t="shared" si="89"/>
        <v>0</v>
      </c>
      <c r="FV44" s="99"/>
      <c r="FW44" s="97"/>
      <c r="FX44" s="97"/>
      <c r="FY44" s="97"/>
      <c r="FZ44" s="97"/>
      <c r="GA44" s="97"/>
      <c r="GB44" s="97"/>
      <c r="GC44" s="98">
        <f t="shared" si="90"/>
        <v>0</v>
      </c>
      <c r="GD44" s="99"/>
      <c r="GE44" s="97"/>
      <c r="GF44" s="97"/>
      <c r="GG44" s="97"/>
      <c r="GH44" s="97"/>
      <c r="GI44" s="97"/>
      <c r="GJ44" s="97"/>
      <c r="GK44" s="98">
        <f t="shared" si="23"/>
        <v>0</v>
      </c>
      <c r="GL44" s="99"/>
      <c r="GM44" s="97"/>
      <c r="GN44" s="97"/>
      <c r="GO44" s="97"/>
      <c r="GP44" s="97"/>
      <c r="GQ44" s="97"/>
      <c r="GR44" s="97"/>
      <c r="GS44" s="98">
        <f t="shared" si="91"/>
        <v>0</v>
      </c>
      <c r="GT44" s="99"/>
      <c r="GU44" s="97"/>
      <c r="GV44" s="97"/>
      <c r="GW44" s="97"/>
      <c r="GX44" s="97"/>
      <c r="GY44" s="97"/>
      <c r="GZ44" s="97"/>
      <c r="HA44" s="98">
        <f t="shared" si="92"/>
        <v>0</v>
      </c>
      <c r="HB44" s="99"/>
      <c r="HC44" s="97"/>
      <c r="HD44" s="97"/>
      <c r="HE44" s="97"/>
      <c r="HF44" s="97"/>
      <c r="HG44" s="97"/>
      <c r="HH44" s="97"/>
      <c r="HI44" s="98">
        <f t="shared" si="93"/>
        <v>0</v>
      </c>
      <c r="HJ44" s="99"/>
      <c r="HK44" s="97"/>
      <c r="HL44" s="97"/>
      <c r="HM44" s="97"/>
      <c r="HN44" s="97"/>
      <c r="HO44" s="97"/>
      <c r="HP44" s="97"/>
      <c r="HQ44" s="98">
        <f t="shared" si="94"/>
        <v>0</v>
      </c>
      <c r="HR44" s="99"/>
      <c r="HS44" s="97"/>
      <c r="HT44" s="97"/>
      <c r="HU44" s="97"/>
      <c r="HV44" s="97"/>
      <c r="HW44" s="97"/>
      <c r="HX44" s="97"/>
      <c r="HY44" s="98">
        <f t="shared" si="95"/>
        <v>0</v>
      </c>
      <c r="HZ44" s="99"/>
      <c r="IA44" s="97"/>
      <c r="IB44" s="97"/>
      <c r="IC44" s="97"/>
      <c r="ID44" s="97"/>
      <c r="IE44" s="97"/>
      <c r="IF44" s="97"/>
      <c r="IG44" s="98">
        <f t="shared" si="96"/>
        <v>0</v>
      </c>
      <c r="IH44" s="99"/>
      <c r="II44" s="97"/>
      <c r="IJ44" s="97"/>
      <c r="IK44" s="97"/>
      <c r="IL44" s="97"/>
      <c r="IM44" s="97"/>
      <c r="IN44" s="97"/>
      <c r="IO44" s="98">
        <f t="shared" si="97"/>
        <v>0</v>
      </c>
      <c r="IP44" s="99"/>
      <c r="IQ44" s="97"/>
      <c r="IR44" s="97"/>
      <c r="IS44" s="97"/>
      <c r="IT44" s="97"/>
      <c r="IU44" s="97"/>
      <c r="IV44" s="97"/>
      <c r="IW44" s="98"/>
      <c r="IX44" s="99"/>
      <c r="IY44" s="100">
        <f t="shared" ref="IY44:JD44" si="108">SUM(C44,K44,S44,AA44,AI44,AQ44,AY44,BG44,BO44,BW44,CE44,CM44,CU44,DC44,DK44,DS44,EA44,EI44,EQ44,EY44,FG44,FO44,FW44,GE44,GM44,GU44,HC44,HK44,HS44,IA44,II44,IQ44)</f>
        <v>0</v>
      </c>
      <c r="IZ44" s="100">
        <f t="shared" si="108"/>
        <v>0</v>
      </c>
      <c r="JA44" s="100">
        <f t="shared" si="108"/>
        <v>0</v>
      </c>
      <c r="JB44" s="100">
        <f t="shared" si="108"/>
        <v>0</v>
      </c>
      <c r="JC44" s="100">
        <f t="shared" si="108"/>
        <v>0</v>
      </c>
      <c r="JD44" s="100">
        <f t="shared" si="108"/>
        <v>0</v>
      </c>
      <c r="JE44" s="101">
        <f t="shared" si="100"/>
        <v>0</v>
      </c>
      <c r="JF44" s="97"/>
      <c r="JG44" s="97">
        <f t="shared" si="101"/>
        <v>0</v>
      </c>
    </row>
    <row r="45" spans="1:267" ht="15.75" customHeight="1">
      <c r="A45" s="97"/>
      <c r="B45" s="97" t="s">
        <v>54</v>
      </c>
      <c r="C45" s="97"/>
      <c r="D45" s="97"/>
      <c r="E45" s="97"/>
      <c r="F45" s="97"/>
      <c r="G45" s="97"/>
      <c r="H45" s="97"/>
      <c r="I45" s="98">
        <f t="shared" si="68"/>
        <v>0</v>
      </c>
      <c r="J45" s="99"/>
      <c r="K45" s="97"/>
      <c r="L45" s="97"/>
      <c r="M45" s="97"/>
      <c r="N45" s="97"/>
      <c r="O45" s="97"/>
      <c r="P45" s="97"/>
      <c r="Q45" s="98">
        <f t="shared" si="69"/>
        <v>0</v>
      </c>
      <c r="R45" s="99"/>
      <c r="S45" s="97"/>
      <c r="T45" s="97"/>
      <c r="U45" s="97"/>
      <c r="V45" s="97"/>
      <c r="W45" s="97"/>
      <c r="X45" s="97"/>
      <c r="Y45" s="98">
        <f t="shared" si="70"/>
        <v>0</v>
      </c>
      <c r="Z45" s="99"/>
      <c r="AA45" s="97"/>
      <c r="AB45" s="97"/>
      <c r="AC45" s="97"/>
      <c r="AD45" s="97"/>
      <c r="AE45" s="97"/>
      <c r="AF45" s="97"/>
      <c r="AG45" s="98">
        <f t="shared" si="71"/>
        <v>0</v>
      </c>
      <c r="AH45" s="99"/>
      <c r="AI45" s="97"/>
      <c r="AJ45" s="97"/>
      <c r="AK45" s="97"/>
      <c r="AL45" s="97"/>
      <c r="AM45" s="97"/>
      <c r="AN45" s="97"/>
      <c r="AO45" s="98">
        <f t="shared" si="72"/>
        <v>0</v>
      </c>
      <c r="AP45" s="99"/>
      <c r="AQ45" s="97"/>
      <c r="AR45" s="97"/>
      <c r="AS45" s="97"/>
      <c r="AT45" s="97"/>
      <c r="AU45" s="97"/>
      <c r="AV45" s="97"/>
      <c r="AW45" s="98">
        <f t="shared" si="73"/>
        <v>0</v>
      </c>
      <c r="AX45" s="99"/>
      <c r="AY45" s="97"/>
      <c r="AZ45" s="97"/>
      <c r="BA45" s="97"/>
      <c r="BB45" s="97"/>
      <c r="BC45" s="97"/>
      <c r="BD45" s="97"/>
      <c r="BE45" s="98">
        <f t="shared" si="74"/>
        <v>0</v>
      </c>
      <c r="BF45" s="99"/>
      <c r="BG45" s="97"/>
      <c r="BH45" s="97"/>
      <c r="BI45" s="97"/>
      <c r="BJ45" s="97"/>
      <c r="BK45" s="97"/>
      <c r="BL45" s="97"/>
      <c r="BM45" s="98">
        <f t="shared" si="75"/>
        <v>0</v>
      </c>
      <c r="BN45" s="99"/>
      <c r="BO45" s="97"/>
      <c r="BP45" s="97"/>
      <c r="BQ45" s="97"/>
      <c r="BR45" s="97"/>
      <c r="BS45" s="97"/>
      <c r="BT45" s="97"/>
      <c r="BU45" s="98">
        <f t="shared" si="76"/>
        <v>0</v>
      </c>
      <c r="BV45" s="99"/>
      <c r="BW45" s="97"/>
      <c r="BX45" s="97"/>
      <c r="BY45" s="97"/>
      <c r="BZ45" s="97"/>
      <c r="CA45" s="97"/>
      <c r="CB45" s="97"/>
      <c r="CC45" s="98">
        <f t="shared" si="77"/>
        <v>0</v>
      </c>
      <c r="CD45" s="99"/>
      <c r="CE45" s="97"/>
      <c r="CF45" s="97"/>
      <c r="CG45" s="97"/>
      <c r="CH45" s="97"/>
      <c r="CI45" s="97"/>
      <c r="CJ45" s="97"/>
      <c r="CK45" s="98">
        <f t="shared" si="78"/>
        <v>0</v>
      </c>
      <c r="CL45" s="99"/>
      <c r="CM45" s="97"/>
      <c r="CN45" s="97"/>
      <c r="CO45" s="97"/>
      <c r="CP45" s="97"/>
      <c r="CQ45" s="97"/>
      <c r="CR45" s="97"/>
      <c r="CS45" s="98">
        <f t="shared" si="79"/>
        <v>0</v>
      </c>
      <c r="CT45" s="99"/>
      <c r="CU45" s="97"/>
      <c r="CV45" s="97"/>
      <c r="CW45" s="97"/>
      <c r="CX45" s="97"/>
      <c r="CY45" s="97"/>
      <c r="CZ45" s="97"/>
      <c r="DA45" s="98">
        <f t="shared" si="80"/>
        <v>0</v>
      </c>
      <c r="DB45" s="99"/>
      <c r="DC45" s="97"/>
      <c r="DD45" s="97"/>
      <c r="DE45" s="97"/>
      <c r="DF45" s="97"/>
      <c r="DG45" s="97"/>
      <c r="DH45" s="97"/>
      <c r="DI45" s="98">
        <f t="shared" si="81"/>
        <v>0</v>
      </c>
      <c r="DJ45" s="99"/>
      <c r="DK45" s="97"/>
      <c r="DL45" s="97"/>
      <c r="DM45" s="97"/>
      <c r="DN45" s="97"/>
      <c r="DO45" s="97"/>
      <c r="DP45" s="97"/>
      <c r="DQ45" s="98">
        <f t="shared" si="82"/>
        <v>0</v>
      </c>
      <c r="DR45" s="99"/>
      <c r="DS45" s="97"/>
      <c r="DT45" s="97"/>
      <c r="DU45" s="97"/>
      <c r="DV45" s="97"/>
      <c r="DW45" s="97"/>
      <c r="DX45" s="97"/>
      <c r="DY45" s="98">
        <f t="shared" si="83"/>
        <v>0</v>
      </c>
      <c r="DZ45" s="99"/>
      <c r="EA45" s="97"/>
      <c r="EB45" s="97"/>
      <c r="EC45" s="97"/>
      <c r="ED45" s="97"/>
      <c r="EE45" s="97"/>
      <c r="EF45" s="97"/>
      <c r="EG45" s="98">
        <f t="shared" si="84"/>
        <v>0</v>
      </c>
      <c r="EH45" s="99"/>
      <c r="EI45" s="97"/>
      <c r="EJ45" s="97"/>
      <c r="EK45" s="97"/>
      <c r="EL45" s="97"/>
      <c r="EM45" s="97"/>
      <c r="EN45" s="97"/>
      <c r="EO45" s="98">
        <f t="shared" si="85"/>
        <v>0</v>
      </c>
      <c r="EP45" s="99"/>
      <c r="EQ45" s="97"/>
      <c r="ER45" s="97">
        <v>5</v>
      </c>
      <c r="ES45" s="97"/>
      <c r="ET45" s="97"/>
      <c r="EU45" s="97">
        <v>1</v>
      </c>
      <c r="EV45" s="97"/>
      <c r="EW45" s="98">
        <f t="shared" si="86"/>
        <v>6</v>
      </c>
      <c r="EX45" s="99"/>
      <c r="EY45" s="97"/>
      <c r="EZ45" s="97"/>
      <c r="FA45" s="97"/>
      <c r="FB45" s="97"/>
      <c r="FC45" s="97"/>
      <c r="FD45" s="97"/>
      <c r="FE45" s="98">
        <f t="shared" si="87"/>
        <v>0</v>
      </c>
      <c r="FF45" s="99"/>
      <c r="FG45" s="97"/>
      <c r="FH45" s="97"/>
      <c r="FI45" s="97"/>
      <c r="FJ45" s="97"/>
      <c r="FK45" s="97"/>
      <c r="FL45" s="97"/>
      <c r="FM45" s="98">
        <f t="shared" si="88"/>
        <v>0</v>
      </c>
      <c r="FN45" s="99"/>
      <c r="FO45" s="97"/>
      <c r="FP45" s="97"/>
      <c r="FQ45" s="97"/>
      <c r="FR45" s="97"/>
      <c r="FS45" s="97"/>
      <c r="FT45" s="97"/>
      <c r="FU45" s="98">
        <f t="shared" si="89"/>
        <v>0</v>
      </c>
      <c r="FV45" s="99"/>
      <c r="FW45" s="97"/>
      <c r="FX45" s="97"/>
      <c r="FY45" s="97"/>
      <c r="FZ45" s="97"/>
      <c r="GA45" s="97"/>
      <c r="GB45" s="97"/>
      <c r="GC45" s="98">
        <f t="shared" si="90"/>
        <v>0</v>
      </c>
      <c r="GD45" s="99"/>
      <c r="GE45" s="97"/>
      <c r="GF45" s="97">
        <v>1</v>
      </c>
      <c r="GG45" s="97"/>
      <c r="GH45" s="97"/>
      <c r="GI45" s="97"/>
      <c r="GJ45" s="97"/>
      <c r="GK45" s="98">
        <f t="shared" si="23"/>
        <v>1</v>
      </c>
      <c r="GL45" s="99"/>
      <c r="GM45" s="97"/>
      <c r="GN45" s="97"/>
      <c r="GO45" s="97"/>
      <c r="GP45" s="97"/>
      <c r="GQ45" s="97"/>
      <c r="GR45" s="97"/>
      <c r="GS45" s="98">
        <f t="shared" si="91"/>
        <v>0</v>
      </c>
      <c r="GT45" s="99"/>
      <c r="GU45" s="97"/>
      <c r="GV45" s="97"/>
      <c r="GW45" s="97"/>
      <c r="GX45" s="97"/>
      <c r="GY45" s="97"/>
      <c r="GZ45" s="97"/>
      <c r="HA45" s="98">
        <f t="shared" si="92"/>
        <v>0</v>
      </c>
      <c r="HB45" s="99"/>
      <c r="HC45" s="97"/>
      <c r="HD45" s="97"/>
      <c r="HE45" s="97"/>
      <c r="HF45" s="97"/>
      <c r="HG45" s="97"/>
      <c r="HH45" s="97"/>
      <c r="HI45" s="98">
        <f t="shared" si="93"/>
        <v>0</v>
      </c>
      <c r="HJ45" s="99"/>
      <c r="HK45" s="97"/>
      <c r="HL45" s="97"/>
      <c r="HM45" s="97"/>
      <c r="HN45" s="97"/>
      <c r="HO45" s="97"/>
      <c r="HP45" s="97"/>
      <c r="HQ45" s="98">
        <f t="shared" si="94"/>
        <v>0</v>
      </c>
      <c r="HR45" s="99"/>
      <c r="HS45" s="97"/>
      <c r="HT45" s="97"/>
      <c r="HU45" s="97"/>
      <c r="HV45" s="97"/>
      <c r="HW45" s="97"/>
      <c r="HX45" s="97"/>
      <c r="HY45" s="98">
        <f t="shared" si="95"/>
        <v>0</v>
      </c>
      <c r="HZ45" s="99"/>
      <c r="IA45" s="97"/>
      <c r="IB45" s="97"/>
      <c r="IC45" s="97"/>
      <c r="ID45" s="97"/>
      <c r="IE45" s="97"/>
      <c r="IF45" s="97"/>
      <c r="IG45" s="98">
        <f t="shared" si="96"/>
        <v>0</v>
      </c>
      <c r="IH45" s="99"/>
      <c r="II45" s="97"/>
      <c r="IJ45" s="97">
        <v>0.5</v>
      </c>
      <c r="IK45" s="97"/>
      <c r="IL45" s="97"/>
      <c r="IM45" s="97">
        <v>2</v>
      </c>
      <c r="IN45" s="97">
        <v>0.5</v>
      </c>
      <c r="IO45" s="98">
        <f t="shared" si="97"/>
        <v>3</v>
      </c>
      <c r="IP45" s="99"/>
      <c r="IQ45" s="97"/>
      <c r="IR45" s="97"/>
      <c r="IS45" s="97"/>
      <c r="IT45" s="97"/>
      <c r="IU45" s="97"/>
      <c r="IV45" s="97"/>
      <c r="IW45" s="98">
        <f t="shared" ref="IW45:IW49" si="109">SUM(IQ45:IV45)</f>
        <v>0</v>
      </c>
      <c r="IX45" s="99"/>
      <c r="IY45" s="100">
        <f t="shared" ref="IY45:JD45" si="110">SUM(C45,K45,S45,AA45,AI45,AQ45,AY45,BG45,BO45,BW45,CE45,CM45,CU45,DC45,DK45,DS45,EA45,EI45,EQ45,EY45,FG45,FO45,FW45,GE45,GM45,GU45,HC45,HK45,HS45,IA45,II45,IQ45)</f>
        <v>0</v>
      </c>
      <c r="IZ45" s="100">
        <f t="shared" si="110"/>
        <v>6.5</v>
      </c>
      <c r="JA45" s="100">
        <f t="shared" si="110"/>
        <v>0</v>
      </c>
      <c r="JB45" s="100">
        <f t="shared" si="110"/>
        <v>0</v>
      </c>
      <c r="JC45" s="100">
        <f t="shared" si="110"/>
        <v>3</v>
      </c>
      <c r="JD45" s="100">
        <f t="shared" si="110"/>
        <v>0.5</v>
      </c>
      <c r="JE45" s="101">
        <f t="shared" si="100"/>
        <v>10</v>
      </c>
      <c r="JF45" s="97"/>
      <c r="JG45" s="97">
        <f t="shared" si="101"/>
        <v>0</v>
      </c>
    </row>
    <row r="46" spans="1:267" ht="15.75" customHeight="1">
      <c r="A46" s="97"/>
      <c r="B46" s="97" t="s">
        <v>53</v>
      </c>
      <c r="C46" s="97"/>
      <c r="D46" s="97"/>
      <c r="E46" s="97"/>
      <c r="F46" s="97"/>
      <c r="G46" s="97"/>
      <c r="H46" s="97"/>
      <c r="I46" s="98">
        <f t="shared" si="68"/>
        <v>0</v>
      </c>
      <c r="J46" s="99"/>
      <c r="K46" s="97"/>
      <c r="L46" s="97"/>
      <c r="M46" s="97"/>
      <c r="N46" s="97"/>
      <c r="O46" s="97"/>
      <c r="P46" s="97"/>
      <c r="Q46" s="98">
        <f t="shared" si="69"/>
        <v>0</v>
      </c>
      <c r="R46" s="99"/>
      <c r="S46" s="97"/>
      <c r="T46" s="97"/>
      <c r="U46" s="97"/>
      <c r="V46" s="97"/>
      <c r="W46" s="97"/>
      <c r="X46" s="97"/>
      <c r="Y46" s="98">
        <f t="shared" si="70"/>
        <v>0</v>
      </c>
      <c r="Z46" s="99"/>
      <c r="AA46" s="97"/>
      <c r="AB46" s="97"/>
      <c r="AC46" s="97"/>
      <c r="AD46" s="97"/>
      <c r="AE46" s="97"/>
      <c r="AF46" s="97"/>
      <c r="AG46" s="98">
        <f t="shared" si="71"/>
        <v>0</v>
      </c>
      <c r="AH46" s="99"/>
      <c r="AI46" s="97"/>
      <c r="AJ46" s="97"/>
      <c r="AK46" s="97"/>
      <c r="AL46" s="97"/>
      <c r="AM46" s="97"/>
      <c r="AN46" s="97"/>
      <c r="AO46" s="98">
        <f t="shared" si="72"/>
        <v>0</v>
      </c>
      <c r="AP46" s="99"/>
      <c r="AQ46" s="97"/>
      <c r="AR46" s="97"/>
      <c r="AS46" s="97"/>
      <c r="AT46" s="97"/>
      <c r="AU46" s="97"/>
      <c r="AV46" s="97"/>
      <c r="AW46" s="98">
        <f t="shared" si="73"/>
        <v>0</v>
      </c>
      <c r="AX46" s="99"/>
      <c r="AY46" s="97"/>
      <c r="AZ46" s="97"/>
      <c r="BA46" s="97"/>
      <c r="BB46" s="97"/>
      <c r="BC46" s="97"/>
      <c r="BD46" s="97"/>
      <c r="BE46" s="98">
        <f t="shared" si="74"/>
        <v>0</v>
      </c>
      <c r="BF46" s="99"/>
      <c r="BG46" s="97"/>
      <c r="BH46" s="97"/>
      <c r="BI46" s="97"/>
      <c r="BJ46" s="97"/>
      <c r="BK46" s="97"/>
      <c r="BL46" s="97"/>
      <c r="BM46" s="98">
        <f t="shared" si="75"/>
        <v>0</v>
      </c>
      <c r="BN46" s="99"/>
      <c r="BO46" s="97"/>
      <c r="BP46" s="97"/>
      <c r="BQ46" s="97"/>
      <c r="BR46" s="97"/>
      <c r="BS46" s="97"/>
      <c r="BT46" s="97"/>
      <c r="BU46" s="98">
        <f t="shared" si="76"/>
        <v>0</v>
      </c>
      <c r="BV46" s="99"/>
      <c r="BW46" s="97"/>
      <c r="BX46" s="97"/>
      <c r="BY46" s="97"/>
      <c r="BZ46" s="97"/>
      <c r="CA46" s="97"/>
      <c r="CB46" s="97"/>
      <c r="CC46" s="98">
        <f t="shared" si="77"/>
        <v>0</v>
      </c>
      <c r="CD46" s="99"/>
      <c r="CE46" s="97"/>
      <c r="CF46" s="97"/>
      <c r="CG46" s="97"/>
      <c r="CH46" s="97"/>
      <c r="CI46" s="97"/>
      <c r="CJ46" s="97"/>
      <c r="CK46" s="98">
        <f t="shared" si="78"/>
        <v>0</v>
      </c>
      <c r="CL46" s="99"/>
      <c r="CM46" s="97"/>
      <c r="CN46" s="97"/>
      <c r="CO46" s="97"/>
      <c r="CP46" s="97"/>
      <c r="CQ46" s="97"/>
      <c r="CR46" s="97"/>
      <c r="CS46" s="98">
        <f t="shared" si="79"/>
        <v>0</v>
      </c>
      <c r="CT46" s="99"/>
      <c r="CU46" s="97"/>
      <c r="CV46" s="97"/>
      <c r="CW46" s="97"/>
      <c r="CX46" s="97"/>
      <c r="CY46" s="97"/>
      <c r="CZ46" s="97"/>
      <c r="DA46" s="98">
        <f t="shared" si="80"/>
        <v>0</v>
      </c>
      <c r="DB46" s="99"/>
      <c r="DC46" s="97"/>
      <c r="DD46" s="97"/>
      <c r="DE46" s="97"/>
      <c r="DF46" s="97"/>
      <c r="DG46" s="97"/>
      <c r="DH46" s="97"/>
      <c r="DI46" s="98">
        <f t="shared" si="81"/>
        <v>0</v>
      </c>
      <c r="DJ46" s="99"/>
      <c r="DK46" s="97"/>
      <c r="DL46" s="97"/>
      <c r="DM46" s="97"/>
      <c r="DN46" s="97"/>
      <c r="DO46" s="97"/>
      <c r="DP46" s="97"/>
      <c r="DQ46" s="98">
        <f t="shared" si="82"/>
        <v>0</v>
      </c>
      <c r="DR46" s="99"/>
      <c r="DS46" s="97"/>
      <c r="DT46" s="97"/>
      <c r="DU46" s="97"/>
      <c r="DV46" s="97"/>
      <c r="DW46" s="97"/>
      <c r="DX46" s="97"/>
      <c r="DY46" s="98">
        <f t="shared" si="83"/>
        <v>0</v>
      </c>
      <c r="DZ46" s="99"/>
      <c r="EA46" s="97"/>
      <c r="EB46" s="97"/>
      <c r="EC46" s="97"/>
      <c r="ED46" s="97"/>
      <c r="EE46" s="97"/>
      <c r="EF46" s="97"/>
      <c r="EG46" s="98">
        <f t="shared" si="84"/>
        <v>0</v>
      </c>
      <c r="EH46" s="99"/>
      <c r="EI46" s="97"/>
      <c r="EJ46" s="97"/>
      <c r="EK46" s="97"/>
      <c r="EL46" s="97"/>
      <c r="EM46" s="97"/>
      <c r="EN46" s="97"/>
      <c r="EO46" s="98">
        <f t="shared" si="85"/>
        <v>0</v>
      </c>
      <c r="EP46" s="99"/>
      <c r="EQ46" s="97">
        <v>1</v>
      </c>
      <c r="ER46" s="97"/>
      <c r="ES46" s="97">
        <v>1</v>
      </c>
      <c r="ET46" s="97">
        <v>2</v>
      </c>
      <c r="EU46" s="97"/>
      <c r="EV46" s="97"/>
      <c r="EW46" s="98">
        <f t="shared" si="86"/>
        <v>4</v>
      </c>
      <c r="EX46" s="99"/>
      <c r="EY46" s="97"/>
      <c r="EZ46" s="97"/>
      <c r="FA46" s="97"/>
      <c r="FB46" s="97"/>
      <c r="FC46" s="97"/>
      <c r="FD46" s="97"/>
      <c r="FE46" s="98">
        <f t="shared" si="87"/>
        <v>0</v>
      </c>
      <c r="FF46" s="99"/>
      <c r="FG46" s="97"/>
      <c r="FH46" s="97"/>
      <c r="FI46" s="97"/>
      <c r="FJ46" s="97"/>
      <c r="FK46" s="97"/>
      <c r="FL46" s="97"/>
      <c r="FM46" s="98">
        <f t="shared" si="88"/>
        <v>0</v>
      </c>
      <c r="FN46" s="99"/>
      <c r="FO46" s="97"/>
      <c r="FP46" s="97"/>
      <c r="FQ46" s="97"/>
      <c r="FR46" s="97"/>
      <c r="FS46" s="97"/>
      <c r="FT46" s="97"/>
      <c r="FU46" s="98">
        <f t="shared" si="89"/>
        <v>0</v>
      </c>
      <c r="FV46" s="99"/>
      <c r="FW46" s="97"/>
      <c r="FX46" s="97"/>
      <c r="FY46" s="97"/>
      <c r="FZ46" s="97"/>
      <c r="GA46" s="97"/>
      <c r="GB46" s="97"/>
      <c r="GC46" s="98">
        <f t="shared" si="90"/>
        <v>0</v>
      </c>
      <c r="GD46" s="99"/>
      <c r="GE46" s="97">
        <v>1</v>
      </c>
      <c r="GF46" s="97"/>
      <c r="GG46" s="97"/>
      <c r="GH46" s="97"/>
      <c r="GI46" s="97"/>
      <c r="GJ46" s="97"/>
      <c r="GK46" s="98">
        <f t="shared" si="23"/>
        <v>1</v>
      </c>
      <c r="GL46" s="99"/>
      <c r="GM46" s="97"/>
      <c r="GN46" s="97"/>
      <c r="GO46" s="97"/>
      <c r="GP46" s="97"/>
      <c r="GQ46" s="97"/>
      <c r="GR46" s="97"/>
      <c r="GS46" s="98">
        <f t="shared" si="91"/>
        <v>0</v>
      </c>
      <c r="GT46" s="99"/>
      <c r="GU46" s="97"/>
      <c r="GV46" s="97"/>
      <c r="GW46" s="97"/>
      <c r="GX46" s="97"/>
      <c r="GY46" s="97"/>
      <c r="GZ46" s="97"/>
      <c r="HA46" s="98">
        <f t="shared" si="92"/>
        <v>0</v>
      </c>
      <c r="HB46" s="99"/>
      <c r="HC46" s="97"/>
      <c r="HD46" s="97"/>
      <c r="HE46" s="97"/>
      <c r="HF46" s="97"/>
      <c r="HG46" s="97"/>
      <c r="HH46" s="97"/>
      <c r="HI46" s="98">
        <f t="shared" si="93"/>
        <v>0</v>
      </c>
      <c r="HJ46" s="99"/>
      <c r="HK46" s="97"/>
      <c r="HL46" s="97"/>
      <c r="HM46" s="97"/>
      <c r="HN46" s="97"/>
      <c r="HO46" s="97"/>
      <c r="HP46" s="97"/>
      <c r="HQ46" s="98">
        <f t="shared" si="94"/>
        <v>0</v>
      </c>
      <c r="HR46" s="99"/>
      <c r="HS46" s="97"/>
      <c r="HT46" s="97"/>
      <c r="HU46" s="97"/>
      <c r="HV46" s="97"/>
      <c r="HW46" s="97"/>
      <c r="HX46" s="97"/>
      <c r="HY46" s="98">
        <f t="shared" si="95"/>
        <v>0</v>
      </c>
      <c r="HZ46" s="99"/>
      <c r="IA46" s="97"/>
      <c r="IB46" s="97"/>
      <c r="IC46" s="97"/>
      <c r="ID46" s="97"/>
      <c r="IE46" s="97"/>
      <c r="IF46" s="97"/>
      <c r="IG46" s="98">
        <f t="shared" si="96"/>
        <v>0</v>
      </c>
      <c r="IH46" s="99"/>
      <c r="II46" s="97"/>
      <c r="IJ46" s="97">
        <v>2</v>
      </c>
      <c r="IK46" s="97"/>
      <c r="IL46" s="97"/>
      <c r="IM46" s="97"/>
      <c r="IN46" s="97"/>
      <c r="IO46" s="98">
        <f t="shared" si="97"/>
        <v>2</v>
      </c>
      <c r="IP46" s="99"/>
      <c r="IQ46" s="97"/>
      <c r="IR46" s="97"/>
      <c r="IS46" s="97"/>
      <c r="IT46" s="97"/>
      <c r="IU46" s="97"/>
      <c r="IV46" s="97"/>
      <c r="IW46" s="98">
        <f t="shared" si="109"/>
        <v>0</v>
      </c>
      <c r="IX46" s="99"/>
      <c r="IY46" s="100">
        <f t="shared" ref="IY46:JD46" si="111">SUM(C46,K46,S46,AA46,AI46,AQ46,AY46,BG46,BO46,BW46,CE46,CM46,CU46,DC46,DK46,DS46,EA46,EI46,EQ46,EY46,FG46,FO46,FW46,GE46,GM46,GU46,HC46,HK46,HS46,IA46,II46,IQ46)</f>
        <v>2</v>
      </c>
      <c r="IZ46" s="100">
        <f t="shared" si="111"/>
        <v>2</v>
      </c>
      <c r="JA46" s="100">
        <f t="shared" si="111"/>
        <v>1</v>
      </c>
      <c r="JB46" s="100">
        <f t="shared" si="111"/>
        <v>2</v>
      </c>
      <c r="JC46" s="100">
        <f t="shared" si="111"/>
        <v>0</v>
      </c>
      <c r="JD46" s="100">
        <f t="shared" si="111"/>
        <v>0</v>
      </c>
      <c r="JE46" s="101">
        <f t="shared" si="100"/>
        <v>7</v>
      </c>
      <c r="JF46" s="97"/>
      <c r="JG46" s="97">
        <f t="shared" si="101"/>
        <v>0</v>
      </c>
    </row>
    <row r="47" spans="1:267" ht="15.75" customHeight="1">
      <c r="A47" s="106"/>
      <c r="B47" s="97" t="s">
        <v>54</v>
      </c>
      <c r="C47" s="97"/>
      <c r="D47" s="97"/>
      <c r="E47" s="97"/>
      <c r="F47" s="97"/>
      <c r="G47" s="97"/>
      <c r="H47" s="97"/>
      <c r="I47" s="98">
        <f t="shared" si="68"/>
        <v>0</v>
      </c>
      <c r="J47" s="99"/>
      <c r="K47" s="97"/>
      <c r="L47" s="97"/>
      <c r="M47" s="97"/>
      <c r="N47" s="97"/>
      <c r="O47" s="97"/>
      <c r="P47" s="97"/>
      <c r="Q47" s="98">
        <f t="shared" si="69"/>
        <v>0</v>
      </c>
      <c r="R47" s="99"/>
      <c r="S47" s="97"/>
      <c r="T47" s="97"/>
      <c r="U47" s="97"/>
      <c r="V47" s="97"/>
      <c r="W47" s="97"/>
      <c r="X47" s="97"/>
      <c r="Y47" s="98">
        <f t="shared" si="70"/>
        <v>0</v>
      </c>
      <c r="Z47" s="99"/>
      <c r="AA47" s="97"/>
      <c r="AB47" s="97"/>
      <c r="AC47" s="97"/>
      <c r="AD47" s="97"/>
      <c r="AE47" s="97"/>
      <c r="AF47" s="97"/>
      <c r="AG47" s="98">
        <f t="shared" si="71"/>
        <v>0</v>
      </c>
      <c r="AH47" s="99"/>
      <c r="AI47" s="97"/>
      <c r="AJ47" s="97"/>
      <c r="AK47" s="97"/>
      <c r="AL47" s="97"/>
      <c r="AM47" s="97"/>
      <c r="AN47" s="97"/>
      <c r="AO47" s="98">
        <f t="shared" si="72"/>
        <v>0</v>
      </c>
      <c r="AP47" s="99"/>
      <c r="AQ47" s="97"/>
      <c r="AR47" s="97"/>
      <c r="AS47" s="97"/>
      <c r="AT47" s="97"/>
      <c r="AU47" s="97"/>
      <c r="AV47" s="97"/>
      <c r="AW47" s="98">
        <f t="shared" si="73"/>
        <v>0</v>
      </c>
      <c r="AX47" s="99"/>
      <c r="AY47" s="97"/>
      <c r="AZ47" s="97"/>
      <c r="BA47" s="97"/>
      <c r="BB47" s="97"/>
      <c r="BC47" s="97"/>
      <c r="BD47" s="97"/>
      <c r="BE47" s="98">
        <f t="shared" si="74"/>
        <v>0</v>
      </c>
      <c r="BF47" s="99"/>
      <c r="BG47" s="97"/>
      <c r="BH47" s="97"/>
      <c r="BI47" s="97"/>
      <c r="BJ47" s="97"/>
      <c r="BK47" s="97"/>
      <c r="BL47" s="97"/>
      <c r="BM47" s="98">
        <f t="shared" si="75"/>
        <v>0</v>
      </c>
      <c r="BN47" s="99"/>
      <c r="BO47" s="97"/>
      <c r="BP47" s="97"/>
      <c r="BQ47" s="97"/>
      <c r="BR47" s="97"/>
      <c r="BS47" s="97"/>
      <c r="BT47" s="97"/>
      <c r="BU47" s="98">
        <f t="shared" si="76"/>
        <v>0</v>
      </c>
      <c r="BV47" s="99"/>
      <c r="BW47" s="97"/>
      <c r="BX47" s="97"/>
      <c r="BY47" s="97"/>
      <c r="BZ47" s="97"/>
      <c r="CA47" s="97"/>
      <c r="CB47" s="97"/>
      <c r="CC47" s="98">
        <f t="shared" si="77"/>
        <v>0</v>
      </c>
      <c r="CD47" s="99"/>
      <c r="CE47" s="97"/>
      <c r="CF47" s="97"/>
      <c r="CG47" s="97"/>
      <c r="CH47" s="97"/>
      <c r="CI47" s="97"/>
      <c r="CJ47" s="97"/>
      <c r="CK47" s="98">
        <f t="shared" si="78"/>
        <v>0</v>
      </c>
      <c r="CL47" s="99"/>
      <c r="CM47" s="97"/>
      <c r="CN47" s="97"/>
      <c r="CO47" s="97"/>
      <c r="CP47" s="97"/>
      <c r="CQ47" s="97"/>
      <c r="CR47" s="97"/>
      <c r="CS47" s="98">
        <f t="shared" si="79"/>
        <v>0</v>
      </c>
      <c r="CT47" s="99"/>
      <c r="CU47" s="97"/>
      <c r="CV47" s="97"/>
      <c r="CW47" s="97"/>
      <c r="CX47" s="97"/>
      <c r="CY47" s="97"/>
      <c r="CZ47" s="97"/>
      <c r="DA47" s="98">
        <f t="shared" si="80"/>
        <v>0</v>
      </c>
      <c r="DB47" s="99"/>
      <c r="DC47" s="97"/>
      <c r="DD47" s="97"/>
      <c r="DE47" s="97"/>
      <c r="DF47" s="97"/>
      <c r="DG47" s="97"/>
      <c r="DH47" s="97"/>
      <c r="DI47" s="98">
        <f t="shared" si="81"/>
        <v>0</v>
      </c>
      <c r="DJ47" s="99"/>
      <c r="DK47" s="97"/>
      <c r="DL47" s="97"/>
      <c r="DM47" s="97"/>
      <c r="DN47" s="97"/>
      <c r="DO47" s="97"/>
      <c r="DP47" s="97"/>
      <c r="DQ47" s="98">
        <f t="shared" si="82"/>
        <v>0</v>
      </c>
      <c r="DR47" s="99"/>
      <c r="DS47" s="97"/>
      <c r="DT47" s="97"/>
      <c r="DU47" s="97"/>
      <c r="DV47" s="97"/>
      <c r="DW47" s="97"/>
      <c r="DX47" s="97"/>
      <c r="DY47" s="98">
        <f t="shared" si="83"/>
        <v>0</v>
      </c>
      <c r="DZ47" s="99"/>
      <c r="EA47" s="97"/>
      <c r="EB47" s="97"/>
      <c r="EC47" s="97"/>
      <c r="ED47" s="97"/>
      <c r="EE47" s="97"/>
      <c r="EF47" s="97"/>
      <c r="EG47" s="98">
        <f t="shared" si="84"/>
        <v>0</v>
      </c>
      <c r="EH47" s="99"/>
      <c r="EI47" s="97"/>
      <c r="EJ47" s="97"/>
      <c r="EK47" s="97"/>
      <c r="EL47" s="97"/>
      <c r="EM47" s="97"/>
      <c r="EN47" s="97"/>
      <c r="EO47" s="98">
        <f t="shared" si="85"/>
        <v>0</v>
      </c>
      <c r="EP47" s="99"/>
      <c r="EQ47" s="97"/>
      <c r="ER47" s="97"/>
      <c r="ES47" s="97"/>
      <c r="ET47" s="97"/>
      <c r="EU47" s="97"/>
      <c r="EV47" s="97"/>
      <c r="EW47" s="98">
        <f t="shared" si="86"/>
        <v>0</v>
      </c>
      <c r="EX47" s="99"/>
      <c r="EY47" s="97"/>
      <c r="EZ47" s="97"/>
      <c r="FA47" s="97"/>
      <c r="FB47" s="97"/>
      <c r="FC47" s="97"/>
      <c r="FD47" s="97"/>
      <c r="FE47" s="98">
        <f t="shared" si="87"/>
        <v>0</v>
      </c>
      <c r="FF47" s="99"/>
      <c r="FG47" s="97"/>
      <c r="FH47" s="97"/>
      <c r="FI47" s="97"/>
      <c r="FJ47" s="97"/>
      <c r="FK47" s="97"/>
      <c r="FL47" s="97"/>
      <c r="FM47" s="98">
        <f t="shared" si="88"/>
        <v>0</v>
      </c>
      <c r="FN47" s="99"/>
      <c r="FO47" s="97"/>
      <c r="FP47" s="97"/>
      <c r="FQ47" s="97"/>
      <c r="FR47" s="97"/>
      <c r="FS47" s="97"/>
      <c r="FT47" s="97"/>
      <c r="FU47" s="98">
        <f t="shared" si="89"/>
        <v>0</v>
      </c>
      <c r="FV47" s="99"/>
      <c r="FW47" s="97"/>
      <c r="FX47" s="97"/>
      <c r="FY47" s="97"/>
      <c r="FZ47" s="97"/>
      <c r="GA47" s="97"/>
      <c r="GB47" s="97"/>
      <c r="GC47" s="98">
        <f t="shared" si="90"/>
        <v>0</v>
      </c>
      <c r="GD47" s="99"/>
      <c r="GE47" s="97"/>
      <c r="GF47" s="97"/>
      <c r="GG47" s="97"/>
      <c r="GH47" s="97"/>
      <c r="GI47" s="97"/>
      <c r="GJ47" s="97"/>
      <c r="GK47" s="98">
        <f t="shared" si="23"/>
        <v>0</v>
      </c>
      <c r="GL47" s="99"/>
      <c r="GM47" s="97"/>
      <c r="GN47" s="97"/>
      <c r="GO47" s="97"/>
      <c r="GP47" s="97"/>
      <c r="GQ47" s="97"/>
      <c r="GR47" s="97"/>
      <c r="GS47" s="98">
        <f t="shared" si="91"/>
        <v>0</v>
      </c>
      <c r="GT47" s="99"/>
      <c r="GU47" s="97"/>
      <c r="GV47" s="97"/>
      <c r="GW47" s="97"/>
      <c r="GX47" s="97"/>
      <c r="GY47" s="97"/>
      <c r="GZ47" s="97"/>
      <c r="HA47" s="98">
        <f t="shared" si="92"/>
        <v>0</v>
      </c>
      <c r="HB47" s="99"/>
      <c r="HC47" s="97"/>
      <c r="HD47" s="97"/>
      <c r="HE47" s="97"/>
      <c r="HF47" s="97"/>
      <c r="HG47" s="97"/>
      <c r="HH47" s="97"/>
      <c r="HI47" s="98">
        <f t="shared" si="93"/>
        <v>0</v>
      </c>
      <c r="HJ47" s="99"/>
      <c r="HK47" s="97"/>
      <c r="HL47" s="97"/>
      <c r="HM47" s="97"/>
      <c r="HN47" s="97"/>
      <c r="HO47" s="97"/>
      <c r="HP47" s="97"/>
      <c r="HQ47" s="98">
        <f t="shared" si="94"/>
        <v>0</v>
      </c>
      <c r="HR47" s="99"/>
      <c r="HS47" s="97"/>
      <c r="HT47" s="97"/>
      <c r="HU47" s="97"/>
      <c r="HV47" s="97"/>
      <c r="HW47" s="97"/>
      <c r="HX47" s="97"/>
      <c r="HY47" s="98">
        <f t="shared" si="95"/>
        <v>0</v>
      </c>
      <c r="HZ47" s="99"/>
      <c r="IA47" s="97"/>
      <c r="IB47" s="97"/>
      <c r="IC47" s="97"/>
      <c r="ID47" s="97"/>
      <c r="IE47" s="97"/>
      <c r="IF47" s="97"/>
      <c r="IG47" s="98">
        <f t="shared" si="96"/>
        <v>0</v>
      </c>
      <c r="IH47" s="99"/>
      <c r="II47" s="97"/>
      <c r="IJ47" s="97"/>
      <c r="IK47" s="97"/>
      <c r="IL47" s="97"/>
      <c r="IM47" s="97"/>
      <c r="IN47" s="97"/>
      <c r="IO47" s="98">
        <f t="shared" si="97"/>
        <v>0</v>
      </c>
      <c r="IP47" s="99"/>
      <c r="IQ47" s="97"/>
      <c r="IR47" s="97"/>
      <c r="IS47" s="97"/>
      <c r="IT47" s="97"/>
      <c r="IU47" s="97"/>
      <c r="IV47" s="97"/>
      <c r="IW47" s="98">
        <f t="shared" si="109"/>
        <v>0</v>
      </c>
      <c r="IX47" s="99"/>
      <c r="IY47" s="100">
        <f t="shared" ref="IY47:JD47" si="112">SUM(C47,K47,S47,AA47,AI47,AQ47,AY47,BG47,BO47,BW47,CE47,CM47,CU47,DC47,DK47,DS47,EA47,EI47,EQ47,EY47,FG47,FO47,FW47,GE47,GM47,GU47,HC47,HK47,HS47,IA47,II47,IQ47)</f>
        <v>0</v>
      </c>
      <c r="IZ47" s="100">
        <f t="shared" si="112"/>
        <v>0</v>
      </c>
      <c r="JA47" s="100">
        <f t="shared" si="112"/>
        <v>0</v>
      </c>
      <c r="JB47" s="100">
        <f t="shared" si="112"/>
        <v>0</v>
      </c>
      <c r="JC47" s="100">
        <f t="shared" si="112"/>
        <v>0</v>
      </c>
      <c r="JD47" s="100">
        <f t="shared" si="112"/>
        <v>0</v>
      </c>
      <c r="JE47" s="101">
        <f t="shared" si="100"/>
        <v>0</v>
      </c>
      <c r="JF47" s="97"/>
      <c r="JG47" s="97">
        <f t="shared" si="101"/>
        <v>0</v>
      </c>
    </row>
    <row r="48" spans="1:267" ht="15.75" customHeight="1">
      <c r="A48" s="106"/>
      <c r="B48" s="97" t="s">
        <v>53</v>
      </c>
      <c r="C48" s="97"/>
      <c r="D48" s="97"/>
      <c r="E48" s="97"/>
      <c r="F48" s="97"/>
      <c r="G48" s="97"/>
      <c r="H48" s="97"/>
      <c r="I48" s="98">
        <f t="shared" si="68"/>
        <v>0</v>
      </c>
      <c r="J48" s="99"/>
      <c r="K48" s="97"/>
      <c r="L48" s="97"/>
      <c r="M48" s="97"/>
      <c r="N48" s="97"/>
      <c r="O48" s="97"/>
      <c r="P48" s="97"/>
      <c r="Q48" s="98">
        <f t="shared" si="69"/>
        <v>0</v>
      </c>
      <c r="R48" s="99"/>
      <c r="S48" s="97"/>
      <c r="T48" s="97"/>
      <c r="U48" s="97"/>
      <c r="V48" s="97"/>
      <c r="W48" s="97"/>
      <c r="X48" s="97"/>
      <c r="Y48" s="98">
        <f t="shared" si="70"/>
        <v>0</v>
      </c>
      <c r="Z48" s="99"/>
      <c r="AA48" s="97"/>
      <c r="AB48" s="97"/>
      <c r="AC48" s="97"/>
      <c r="AD48" s="97"/>
      <c r="AE48" s="97"/>
      <c r="AF48" s="97"/>
      <c r="AG48" s="98">
        <f t="shared" si="71"/>
        <v>0</v>
      </c>
      <c r="AH48" s="99"/>
      <c r="AI48" s="97"/>
      <c r="AJ48" s="97"/>
      <c r="AK48" s="97"/>
      <c r="AL48" s="97"/>
      <c r="AM48" s="97"/>
      <c r="AN48" s="97"/>
      <c r="AO48" s="98">
        <f t="shared" si="72"/>
        <v>0</v>
      </c>
      <c r="AP48" s="99"/>
      <c r="AQ48" s="97"/>
      <c r="AR48" s="97"/>
      <c r="AS48" s="97"/>
      <c r="AT48" s="97"/>
      <c r="AU48" s="97"/>
      <c r="AV48" s="97"/>
      <c r="AW48" s="98">
        <f t="shared" si="73"/>
        <v>0</v>
      </c>
      <c r="AX48" s="99"/>
      <c r="AY48" s="97"/>
      <c r="AZ48" s="97"/>
      <c r="BA48" s="97"/>
      <c r="BB48" s="97"/>
      <c r="BC48" s="97"/>
      <c r="BD48" s="97"/>
      <c r="BE48" s="98">
        <f t="shared" si="74"/>
        <v>0</v>
      </c>
      <c r="BF48" s="99"/>
      <c r="BG48" s="97"/>
      <c r="BH48" s="97"/>
      <c r="BI48" s="97"/>
      <c r="BJ48" s="97"/>
      <c r="BK48" s="97"/>
      <c r="BL48" s="97"/>
      <c r="BM48" s="98">
        <f t="shared" si="75"/>
        <v>0</v>
      </c>
      <c r="BN48" s="99"/>
      <c r="BO48" s="97"/>
      <c r="BP48" s="97"/>
      <c r="BQ48" s="97"/>
      <c r="BR48" s="97"/>
      <c r="BS48" s="97"/>
      <c r="BT48" s="97"/>
      <c r="BU48" s="98">
        <f t="shared" si="76"/>
        <v>0</v>
      </c>
      <c r="BV48" s="99"/>
      <c r="BW48" s="97"/>
      <c r="BX48" s="97"/>
      <c r="BY48" s="97"/>
      <c r="BZ48" s="97"/>
      <c r="CA48" s="97"/>
      <c r="CB48" s="97"/>
      <c r="CC48" s="98">
        <f t="shared" si="77"/>
        <v>0</v>
      </c>
      <c r="CD48" s="99"/>
      <c r="CE48" s="97"/>
      <c r="CF48" s="97"/>
      <c r="CG48" s="97"/>
      <c r="CH48" s="97"/>
      <c r="CI48" s="97"/>
      <c r="CJ48" s="97"/>
      <c r="CK48" s="98">
        <f t="shared" si="78"/>
        <v>0</v>
      </c>
      <c r="CL48" s="99"/>
      <c r="CM48" s="97"/>
      <c r="CN48" s="97"/>
      <c r="CO48" s="97"/>
      <c r="CP48" s="97"/>
      <c r="CQ48" s="97"/>
      <c r="CR48" s="97"/>
      <c r="CS48" s="98">
        <f t="shared" si="79"/>
        <v>0</v>
      </c>
      <c r="CT48" s="99"/>
      <c r="CU48" s="97"/>
      <c r="CV48" s="97"/>
      <c r="CW48" s="97"/>
      <c r="CX48" s="97"/>
      <c r="CY48" s="97"/>
      <c r="CZ48" s="97"/>
      <c r="DA48" s="98">
        <f t="shared" si="80"/>
        <v>0</v>
      </c>
      <c r="DB48" s="99"/>
      <c r="DC48" s="97"/>
      <c r="DD48" s="97"/>
      <c r="DE48" s="97"/>
      <c r="DF48" s="97"/>
      <c r="DG48" s="97"/>
      <c r="DH48" s="97"/>
      <c r="DI48" s="98">
        <f t="shared" si="81"/>
        <v>0</v>
      </c>
      <c r="DJ48" s="99"/>
      <c r="DK48" s="97"/>
      <c r="DL48" s="97"/>
      <c r="DM48" s="97"/>
      <c r="DN48" s="97"/>
      <c r="DO48" s="97"/>
      <c r="DP48" s="97"/>
      <c r="DQ48" s="98">
        <f t="shared" si="82"/>
        <v>0</v>
      </c>
      <c r="DR48" s="99"/>
      <c r="DS48" s="97"/>
      <c r="DT48" s="97"/>
      <c r="DU48" s="97"/>
      <c r="DV48" s="97"/>
      <c r="DW48" s="97"/>
      <c r="DX48" s="97"/>
      <c r="DY48" s="98">
        <f t="shared" si="83"/>
        <v>0</v>
      </c>
      <c r="DZ48" s="99"/>
      <c r="EA48" s="97"/>
      <c r="EB48" s="97"/>
      <c r="EC48" s="97"/>
      <c r="ED48" s="97"/>
      <c r="EE48" s="97"/>
      <c r="EF48" s="97"/>
      <c r="EG48" s="98">
        <f t="shared" si="84"/>
        <v>0</v>
      </c>
      <c r="EH48" s="99"/>
      <c r="EI48" s="97"/>
      <c r="EJ48" s="97"/>
      <c r="EK48" s="97"/>
      <c r="EL48" s="97"/>
      <c r="EM48" s="97"/>
      <c r="EN48" s="97"/>
      <c r="EO48" s="98">
        <f t="shared" si="85"/>
        <v>0</v>
      </c>
      <c r="EP48" s="99"/>
      <c r="EQ48" s="97"/>
      <c r="ER48" s="97"/>
      <c r="ES48" s="97"/>
      <c r="ET48" s="97"/>
      <c r="EU48" s="97"/>
      <c r="EV48" s="97"/>
      <c r="EW48" s="98">
        <f t="shared" si="86"/>
        <v>0</v>
      </c>
      <c r="EX48" s="99"/>
      <c r="EY48" s="97"/>
      <c r="EZ48" s="97"/>
      <c r="FA48" s="97"/>
      <c r="FB48" s="97"/>
      <c r="FC48" s="97"/>
      <c r="FD48" s="97"/>
      <c r="FE48" s="98">
        <f t="shared" si="87"/>
        <v>0</v>
      </c>
      <c r="FF48" s="99"/>
      <c r="FG48" s="97"/>
      <c r="FH48" s="97"/>
      <c r="FI48" s="97"/>
      <c r="FJ48" s="97"/>
      <c r="FK48" s="97"/>
      <c r="FL48" s="97"/>
      <c r="FM48" s="98">
        <f t="shared" si="88"/>
        <v>0</v>
      </c>
      <c r="FN48" s="99"/>
      <c r="FO48" s="97"/>
      <c r="FP48" s="97"/>
      <c r="FQ48" s="97"/>
      <c r="FR48" s="97"/>
      <c r="FS48" s="97"/>
      <c r="FT48" s="97"/>
      <c r="FU48" s="98">
        <f t="shared" si="89"/>
        <v>0</v>
      </c>
      <c r="FV48" s="99"/>
      <c r="FW48" s="97"/>
      <c r="FX48" s="97"/>
      <c r="FY48" s="97"/>
      <c r="FZ48" s="97"/>
      <c r="GA48" s="97"/>
      <c r="GB48" s="97"/>
      <c r="GC48" s="98">
        <f t="shared" si="90"/>
        <v>0</v>
      </c>
      <c r="GD48" s="99"/>
      <c r="GE48" s="97"/>
      <c r="GF48" s="97"/>
      <c r="GG48" s="97"/>
      <c r="GH48" s="97"/>
      <c r="GI48" s="97"/>
      <c r="GJ48" s="97"/>
      <c r="GK48" s="98">
        <f t="shared" si="23"/>
        <v>0</v>
      </c>
      <c r="GL48" s="99"/>
      <c r="GM48" s="97"/>
      <c r="GN48" s="97"/>
      <c r="GO48" s="97"/>
      <c r="GP48" s="97"/>
      <c r="GQ48" s="97"/>
      <c r="GR48" s="97"/>
      <c r="GS48" s="98">
        <f t="shared" si="91"/>
        <v>0</v>
      </c>
      <c r="GT48" s="99"/>
      <c r="GU48" s="97"/>
      <c r="GV48" s="97"/>
      <c r="GW48" s="97"/>
      <c r="GX48" s="97"/>
      <c r="GY48" s="97"/>
      <c r="GZ48" s="97"/>
      <c r="HA48" s="98">
        <f t="shared" si="92"/>
        <v>0</v>
      </c>
      <c r="HB48" s="99"/>
      <c r="HC48" s="97"/>
      <c r="HD48" s="97"/>
      <c r="HE48" s="97"/>
      <c r="HF48" s="97"/>
      <c r="HG48" s="97"/>
      <c r="HH48" s="97"/>
      <c r="HI48" s="98">
        <f t="shared" si="93"/>
        <v>0</v>
      </c>
      <c r="HJ48" s="99"/>
      <c r="HK48" s="97"/>
      <c r="HL48" s="97"/>
      <c r="HM48" s="97"/>
      <c r="HN48" s="97"/>
      <c r="HO48" s="97"/>
      <c r="HP48" s="97"/>
      <c r="HQ48" s="98">
        <f t="shared" si="94"/>
        <v>0</v>
      </c>
      <c r="HR48" s="99"/>
      <c r="HS48" s="97"/>
      <c r="HT48" s="97"/>
      <c r="HU48" s="97"/>
      <c r="HV48" s="97"/>
      <c r="HW48" s="97"/>
      <c r="HX48" s="97"/>
      <c r="HY48" s="98">
        <f t="shared" si="95"/>
        <v>0</v>
      </c>
      <c r="HZ48" s="99"/>
      <c r="IA48" s="97"/>
      <c r="IB48" s="97"/>
      <c r="IC48" s="97"/>
      <c r="ID48" s="97"/>
      <c r="IE48" s="97"/>
      <c r="IF48" s="97"/>
      <c r="IG48" s="98">
        <f t="shared" si="96"/>
        <v>0</v>
      </c>
      <c r="IH48" s="99"/>
      <c r="II48" s="97"/>
      <c r="IJ48" s="97"/>
      <c r="IK48" s="97"/>
      <c r="IL48" s="97"/>
      <c r="IM48" s="97"/>
      <c r="IN48" s="97"/>
      <c r="IO48" s="98">
        <f t="shared" si="97"/>
        <v>0</v>
      </c>
      <c r="IP48" s="99"/>
      <c r="IQ48" s="97"/>
      <c r="IR48" s="97"/>
      <c r="IS48" s="97"/>
      <c r="IT48" s="97"/>
      <c r="IU48" s="97"/>
      <c r="IV48" s="97"/>
      <c r="IW48" s="98">
        <f t="shared" si="109"/>
        <v>0</v>
      </c>
      <c r="IX48" s="99"/>
      <c r="IY48" s="100">
        <f t="shared" ref="IY48:JD48" si="113">SUM(C48,K48,S48,AA48,AI48,AQ48,AY48,BG48,BO48,BW48,CE48,CM48,CU48,DC48,DK48,DS48,EA48,EI48,EQ48,EY48,FG48,FO48,FW48,GE48,GM48,GU48,HC48,HK48,HS48,IA48,II48,IQ48)</f>
        <v>0</v>
      </c>
      <c r="IZ48" s="100">
        <f t="shared" si="113"/>
        <v>0</v>
      </c>
      <c r="JA48" s="100">
        <f t="shared" si="113"/>
        <v>0</v>
      </c>
      <c r="JB48" s="100">
        <f t="shared" si="113"/>
        <v>0</v>
      </c>
      <c r="JC48" s="100">
        <f t="shared" si="113"/>
        <v>0</v>
      </c>
      <c r="JD48" s="100">
        <f t="shared" si="113"/>
        <v>0</v>
      </c>
      <c r="JE48" s="101">
        <f t="shared" si="100"/>
        <v>0</v>
      </c>
      <c r="JF48" s="97"/>
      <c r="JG48" s="97">
        <f t="shared" si="101"/>
        <v>0</v>
      </c>
    </row>
    <row r="49" spans="1:267" ht="15.75" customHeight="1">
      <c r="A49" s="106"/>
      <c r="B49" s="106" t="s">
        <v>54</v>
      </c>
      <c r="C49" s="97"/>
      <c r="D49" s="97"/>
      <c r="E49" s="97"/>
      <c r="F49" s="97"/>
      <c r="G49" s="97"/>
      <c r="H49" s="97"/>
      <c r="I49" s="98">
        <f t="shared" si="68"/>
        <v>0</v>
      </c>
      <c r="J49" s="99"/>
      <c r="K49" s="97"/>
      <c r="L49" s="97"/>
      <c r="M49" s="97"/>
      <c r="N49" s="97"/>
      <c r="O49" s="97"/>
      <c r="P49" s="97"/>
      <c r="Q49" s="98">
        <f t="shared" si="69"/>
        <v>0</v>
      </c>
      <c r="R49" s="99"/>
      <c r="S49" s="97"/>
      <c r="T49" s="97"/>
      <c r="U49" s="97"/>
      <c r="V49" s="97"/>
      <c r="W49" s="97"/>
      <c r="X49" s="97"/>
      <c r="Y49" s="98">
        <f t="shared" si="70"/>
        <v>0</v>
      </c>
      <c r="Z49" s="99"/>
      <c r="AA49" s="97"/>
      <c r="AB49" s="97"/>
      <c r="AC49" s="97"/>
      <c r="AD49" s="97"/>
      <c r="AE49" s="97"/>
      <c r="AF49" s="97"/>
      <c r="AG49" s="98">
        <f t="shared" si="71"/>
        <v>0</v>
      </c>
      <c r="AH49" s="99"/>
      <c r="AI49" s="97"/>
      <c r="AJ49" s="97"/>
      <c r="AK49" s="97"/>
      <c r="AL49" s="97"/>
      <c r="AM49" s="97"/>
      <c r="AN49" s="97"/>
      <c r="AO49" s="98">
        <f t="shared" si="72"/>
        <v>0</v>
      </c>
      <c r="AP49" s="99"/>
      <c r="AQ49" s="97"/>
      <c r="AR49" s="97"/>
      <c r="AS49" s="97"/>
      <c r="AT49" s="97"/>
      <c r="AU49" s="97"/>
      <c r="AV49" s="97"/>
      <c r="AW49" s="98">
        <f t="shared" si="73"/>
        <v>0</v>
      </c>
      <c r="AX49" s="99"/>
      <c r="AY49" s="97"/>
      <c r="AZ49" s="97"/>
      <c r="BA49" s="97"/>
      <c r="BB49" s="97"/>
      <c r="BC49" s="97"/>
      <c r="BD49" s="97"/>
      <c r="BE49" s="98">
        <f t="shared" si="74"/>
        <v>0</v>
      </c>
      <c r="BF49" s="99"/>
      <c r="BG49" s="97"/>
      <c r="BH49" s="97"/>
      <c r="BI49" s="97"/>
      <c r="BJ49" s="97"/>
      <c r="BK49" s="97"/>
      <c r="BL49" s="97"/>
      <c r="BM49" s="98">
        <f t="shared" si="75"/>
        <v>0</v>
      </c>
      <c r="BN49" s="99"/>
      <c r="BO49" s="97"/>
      <c r="BP49" s="97"/>
      <c r="BQ49" s="97"/>
      <c r="BR49" s="97"/>
      <c r="BS49" s="97"/>
      <c r="BT49" s="97"/>
      <c r="BU49" s="98">
        <f t="shared" si="76"/>
        <v>0</v>
      </c>
      <c r="BV49" s="99"/>
      <c r="BW49" s="97"/>
      <c r="BX49" s="97"/>
      <c r="BY49" s="97"/>
      <c r="BZ49" s="97"/>
      <c r="CA49" s="97"/>
      <c r="CB49" s="97"/>
      <c r="CC49" s="98">
        <f t="shared" si="77"/>
        <v>0</v>
      </c>
      <c r="CD49" s="99"/>
      <c r="CE49" s="97"/>
      <c r="CF49" s="97"/>
      <c r="CG49" s="97"/>
      <c r="CH49" s="97"/>
      <c r="CI49" s="97"/>
      <c r="CJ49" s="97"/>
      <c r="CK49" s="98">
        <f t="shared" si="78"/>
        <v>0</v>
      </c>
      <c r="CL49" s="99"/>
      <c r="CM49" s="97"/>
      <c r="CN49" s="97"/>
      <c r="CO49" s="97"/>
      <c r="CP49" s="97"/>
      <c r="CQ49" s="97"/>
      <c r="CR49" s="97"/>
      <c r="CS49" s="98">
        <f t="shared" si="79"/>
        <v>0</v>
      </c>
      <c r="CT49" s="99"/>
      <c r="CU49" s="97"/>
      <c r="CV49" s="97"/>
      <c r="CW49" s="97"/>
      <c r="CX49" s="97"/>
      <c r="CY49" s="97"/>
      <c r="CZ49" s="97"/>
      <c r="DA49" s="98">
        <f t="shared" si="80"/>
        <v>0</v>
      </c>
      <c r="DB49" s="99"/>
      <c r="DC49" s="97"/>
      <c r="DD49" s="97"/>
      <c r="DE49" s="97"/>
      <c r="DF49" s="97"/>
      <c r="DG49" s="97"/>
      <c r="DH49" s="97"/>
      <c r="DI49" s="98">
        <f t="shared" si="81"/>
        <v>0</v>
      </c>
      <c r="DJ49" s="99"/>
      <c r="DK49" s="97"/>
      <c r="DL49" s="97"/>
      <c r="DM49" s="97"/>
      <c r="DN49" s="97"/>
      <c r="DO49" s="97"/>
      <c r="DP49" s="97"/>
      <c r="DQ49" s="98">
        <f t="shared" si="82"/>
        <v>0</v>
      </c>
      <c r="DR49" s="99"/>
      <c r="DS49" s="97"/>
      <c r="DT49" s="97"/>
      <c r="DU49" s="97"/>
      <c r="DV49" s="97"/>
      <c r="DW49" s="97"/>
      <c r="DX49" s="97"/>
      <c r="DY49" s="98">
        <f t="shared" si="83"/>
        <v>0</v>
      </c>
      <c r="DZ49" s="99"/>
      <c r="EA49" s="97"/>
      <c r="EB49" s="97"/>
      <c r="EC49" s="97"/>
      <c r="ED49" s="97"/>
      <c r="EE49" s="97"/>
      <c r="EF49" s="97"/>
      <c r="EG49" s="98">
        <f t="shared" si="84"/>
        <v>0</v>
      </c>
      <c r="EH49" s="99"/>
      <c r="EI49" s="97"/>
      <c r="EJ49" s="97"/>
      <c r="EK49" s="97"/>
      <c r="EL49" s="97"/>
      <c r="EM49" s="97"/>
      <c r="EN49" s="97"/>
      <c r="EO49" s="98">
        <f t="shared" si="85"/>
        <v>0</v>
      </c>
      <c r="EP49" s="99"/>
      <c r="EQ49" s="97"/>
      <c r="ER49" s="97"/>
      <c r="ES49" s="97"/>
      <c r="ET49" s="97"/>
      <c r="EU49" s="97"/>
      <c r="EV49" s="97"/>
      <c r="EW49" s="98">
        <f t="shared" si="86"/>
        <v>0</v>
      </c>
      <c r="EX49" s="99"/>
      <c r="EY49" s="97"/>
      <c r="EZ49" s="97"/>
      <c r="FA49" s="97"/>
      <c r="FB49" s="97"/>
      <c r="FC49" s="97"/>
      <c r="FD49" s="97"/>
      <c r="FE49" s="98">
        <f t="shared" si="87"/>
        <v>0</v>
      </c>
      <c r="FF49" s="99"/>
      <c r="FG49" s="97"/>
      <c r="FH49" s="97"/>
      <c r="FI49" s="97"/>
      <c r="FJ49" s="97"/>
      <c r="FK49" s="97"/>
      <c r="FL49" s="97"/>
      <c r="FM49" s="98">
        <f t="shared" si="88"/>
        <v>0</v>
      </c>
      <c r="FN49" s="99"/>
      <c r="FO49" s="97"/>
      <c r="FP49" s="97"/>
      <c r="FQ49" s="97"/>
      <c r="FR49" s="97"/>
      <c r="FS49" s="97"/>
      <c r="FT49" s="97"/>
      <c r="FU49" s="98">
        <f t="shared" si="89"/>
        <v>0</v>
      </c>
      <c r="FV49" s="99"/>
      <c r="FW49" s="97"/>
      <c r="FX49" s="97"/>
      <c r="FY49" s="97"/>
      <c r="FZ49" s="97"/>
      <c r="GA49" s="97"/>
      <c r="GB49" s="97"/>
      <c r="GC49" s="98">
        <f t="shared" si="90"/>
        <v>0</v>
      </c>
      <c r="GD49" s="99"/>
      <c r="GE49" s="97"/>
      <c r="GF49" s="97"/>
      <c r="GG49" s="97"/>
      <c r="GH49" s="97"/>
      <c r="GI49" s="97"/>
      <c r="GJ49" s="97"/>
      <c r="GK49" s="98">
        <f t="shared" si="23"/>
        <v>0</v>
      </c>
      <c r="GL49" s="99"/>
      <c r="GM49" s="97"/>
      <c r="GN49" s="97"/>
      <c r="GO49" s="97"/>
      <c r="GP49" s="97"/>
      <c r="GQ49" s="97"/>
      <c r="GR49" s="97"/>
      <c r="GS49" s="98">
        <f t="shared" si="91"/>
        <v>0</v>
      </c>
      <c r="GT49" s="99"/>
      <c r="GU49" s="97"/>
      <c r="GV49" s="97"/>
      <c r="GW49" s="97"/>
      <c r="GX49" s="97"/>
      <c r="GY49" s="97"/>
      <c r="GZ49" s="97"/>
      <c r="HA49" s="98">
        <f t="shared" si="92"/>
        <v>0</v>
      </c>
      <c r="HB49" s="99"/>
      <c r="HC49" s="97"/>
      <c r="HD49" s="97"/>
      <c r="HE49" s="97"/>
      <c r="HF49" s="97"/>
      <c r="HG49" s="97"/>
      <c r="HH49" s="97"/>
      <c r="HI49" s="98">
        <f t="shared" si="93"/>
        <v>0</v>
      </c>
      <c r="HJ49" s="99"/>
      <c r="HK49" s="97"/>
      <c r="HL49" s="97"/>
      <c r="HM49" s="97"/>
      <c r="HN49" s="97"/>
      <c r="HO49" s="97"/>
      <c r="HP49" s="97"/>
      <c r="HQ49" s="98">
        <f t="shared" si="94"/>
        <v>0</v>
      </c>
      <c r="HR49" s="99"/>
      <c r="HS49" s="97"/>
      <c r="HT49" s="97"/>
      <c r="HU49" s="97"/>
      <c r="HV49" s="97"/>
      <c r="HW49" s="97"/>
      <c r="HX49" s="97"/>
      <c r="HY49" s="98">
        <f t="shared" si="95"/>
        <v>0</v>
      </c>
      <c r="HZ49" s="99"/>
      <c r="IA49" s="97"/>
      <c r="IB49" s="97"/>
      <c r="IC49" s="97"/>
      <c r="ID49" s="97"/>
      <c r="IE49" s="97"/>
      <c r="IF49" s="97"/>
      <c r="IG49" s="98">
        <f t="shared" si="96"/>
        <v>0</v>
      </c>
      <c r="IH49" s="99"/>
      <c r="II49" s="97"/>
      <c r="IJ49" s="97"/>
      <c r="IK49" s="97"/>
      <c r="IL49" s="97"/>
      <c r="IM49" s="97"/>
      <c r="IN49" s="97"/>
      <c r="IO49" s="98">
        <f t="shared" si="97"/>
        <v>0</v>
      </c>
      <c r="IP49" s="99"/>
      <c r="IQ49" s="97"/>
      <c r="IR49" s="97"/>
      <c r="IS49" s="97"/>
      <c r="IT49" s="97"/>
      <c r="IU49" s="97"/>
      <c r="IV49" s="97"/>
      <c r="IW49" s="98">
        <f t="shared" si="109"/>
        <v>0</v>
      </c>
      <c r="IX49" s="99"/>
      <c r="IY49" s="100">
        <f t="shared" ref="IY49:JD49" si="114">SUM(C49,K49,S49,AA49,AI49,AQ49,AY49,BG49,BO49,BW49,CE49,CM49,CU49,DC49,DK49,DS49,EA49,EI49,EQ49,EY49,FG49,FO49,FW49,GE49,GM49,GU49,HC49,HK49,HS49,IA49,II49,IQ49)</f>
        <v>0</v>
      </c>
      <c r="IZ49" s="100">
        <f t="shared" si="114"/>
        <v>0</v>
      </c>
      <c r="JA49" s="100">
        <f t="shared" si="114"/>
        <v>0</v>
      </c>
      <c r="JB49" s="100">
        <f t="shared" si="114"/>
        <v>0</v>
      </c>
      <c r="JC49" s="100">
        <f t="shared" si="114"/>
        <v>0</v>
      </c>
      <c r="JD49" s="100">
        <f t="shared" si="114"/>
        <v>0</v>
      </c>
      <c r="JE49" s="101">
        <f t="shared" si="100"/>
        <v>0</v>
      </c>
      <c r="JF49" s="97"/>
      <c r="JG49" s="97">
        <f t="shared" si="101"/>
        <v>0</v>
      </c>
    </row>
    <row r="50" spans="1:267" ht="15.75" customHeight="1">
      <c r="A50" s="108"/>
      <c r="B50" s="106" t="s">
        <v>167</v>
      </c>
      <c r="C50" s="109">
        <f t="shared" ref="C50:JE50" si="115">SUM(C3:C49)</f>
        <v>0</v>
      </c>
      <c r="D50" s="109">
        <f t="shared" si="115"/>
        <v>0</v>
      </c>
      <c r="E50" s="109">
        <f t="shared" si="115"/>
        <v>0</v>
      </c>
      <c r="F50" s="109">
        <f t="shared" si="115"/>
        <v>0</v>
      </c>
      <c r="G50" s="109">
        <f t="shared" si="115"/>
        <v>0</v>
      </c>
      <c r="H50" s="109">
        <f t="shared" si="115"/>
        <v>0</v>
      </c>
      <c r="I50" s="109">
        <f t="shared" si="115"/>
        <v>0</v>
      </c>
      <c r="J50" s="109">
        <f t="shared" si="115"/>
        <v>0</v>
      </c>
      <c r="K50" s="109">
        <f t="shared" si="115"/>
        <v>7.5</v>
      </c>
      <c r="L50" s="109">
        <f t="shared" si="115"/>
        <v>8</v>
      </c>
      <c r="M50" s="109">
        <f t="shared" si="115"/>
        <v>3</v>
      </c>
      <c r="N50" s="109">
        <f t="shared" si="115"/>
        <v>12</v>
      </c>
      <c r="O50" s="109">
        <f t="shared" si="115"/>
        <v>0</v>
      </c>
      <c r="P50" s="109">
        <f t="shared" si="115"/>
        <v>2</v>
      </c>
      <c r="Q50" s="109">
        <f t="shared" si="115"/>
        <v>32.5</v>
      </c>
      <c r="R50" s="109">
        <f t="shared" si="115"/>
        <v>0</v>
      </c>
      <c r="S50" s="109">
        <f t="shared" si="115"/>
        <v>34</v>
      </c>
      <c r="T50" s="109">
        <f t="shared" si="115"/>
        <v>1</v>
      </c>
      <c r="U50" s="109">
        <f t="shared" si="115"/>
        <v>7</v>
      </c>
      <c r="V50" s="109">
        <f t="shared" si="115"/>
        <v>20</v>
      </c>
      <c r="W50" s="109">
        <f t="shared" si="115"/>
        <v>7</v>
      </c>
      <c r="X50" s="109">
        <f t="shared" si="115"/>
        <v>0</v>
      </c>
      <c r="Y50" s="109">
        <f t="shared" si="115"/>
        <v>69</v>
      </c>
      <c r="Z50" s="109">
        <f t="shared" si="115"/>
        <v>0</v>
      </c>
      <c r="AA50" s="109">
        <f t="shared" si="115"/>
        <v>0</v>
      </c>
      <c r="AB50" s="109">
        <f t="shared" si="115"/>
        <v>0</v>
      </c>
      <c r="AC50" s="109">
        <f t="shared" si="115"/>
        <v>0</v>
      </c>
      <c r="AD50" s="109">
        <f t="shared" si="115"/>
        <v>0</v>
      </c>
      <c r="AE50" s="109">
        <f t="shared" si="115"/>
        <v>0</v>
      </c>
      <c r="AF50" s="109">
        <f t="shared" si="115"/>
        <v>0</v>
      </c>
      <c r="AG50" s="109">
        <f t="shared" si="115"/>
        <v>0</v>
      </c>
      <c r="AH50" s="109">
        <f t="shared" si="115"/>
        <v>0</v>
      </c>
      <c r="AI50" s="109">
        <f t="shared" si="115"/>
        <v>16</v>
      </c>
      <c r="AJ50" s="109">
        <f t="shared" si="115"/>
        <v>0</v>
      </c>
      <c r="AK50" s="109">
        <f t="shared" si="115"/>
        <v>2</v>
      </c>
      <c r="AL50" s="109">
        <f t="shared" si="115"/>
        <v>9</v>
      </c>
      <c r="AM50" s="109">
        <f t="shared" si="115"/>
        <v>3</v>
      </c>
      <c r="AN50" s="109">
        <f t="shared" si="115"/>
        <v>6</v>
      </c>
      <c r="AO50" s="109">
        <f t="shared" si="115"/>
        <v>32</v>
      </c>
      <c r="AP50" s="109">
        <f t="shared" si="115"/>
        <v>0</v>
      </c>
      <c r="AQ50" s="109">
        <f t="shared" si="115"/>
        <v>0</v>
      </c>
      <c r="AR50" s="109">
        <f t="shared" si="115"/>
        <v>0</v>
      </c>
      <c r="AS50" s="109">
        <f t="shared" si="115"/>
        <v>0</v>
      </c>
      <c r="AT50" s="109">
        <f t="shared" si="115"/>
        <v>0</v>
      </c>
      <c r="AU50" s="109">
        <f t="shared" si="115"/>
        <v>0</v>
      </c>
      <c r="AV50" s="109">
        <f t="shared" si="115"/>
        <v>0</v>
      </c>
      <c r="AW50" s="109">
        <f t="shared" si="115"/>
        <v>0</v>
      </c>
      <c r="AX50" s="109">
        <f t="shared" si="115"/>
        <v>0</v>
      </c>
      <c r="AY50" s="109">
        <f t="shared" si="115"/>
        <v>0</v>
      </c>
      <c r="AZ50" s="109">
        <f t="shared" si="115"/>
        <v>0</v>
      </c>
      <c r="BA50" s="109">
        <f t="shared" si="115"/>
        <v>0</v>
      </c>
      <c r="BB50" s="109">
        <f t="shared" si="115"/>
        <v>0</v>
      </c>
      <c r="BC50" s="109">
        <f t="shared" si="115"/>
        <v>0</v>
      </c>
      <c r="BD50" s="109">
        <f t="shared" si="115"/>
        <v>0</v>
      </c>
      <c r="BE50" s="109">
        <f t="shared" si="115"/>
        <v>0</v>
      </c>
      <c r="BF50" s="109">
        <f t="shared" si="115"/>
        <v>0</v>
      </c>
      <c r="BG50" s="109">
        <f t="shared" si="115"/>
        <v>0</v>
      </c>
      <c r="BH50" s="109">
        <f t="shared" si="115"/>
        <v>0</v>
      </c>
      <c r="BI50" s="109">
        <f t="shared" si="115"/>
        <v>0</v>
      </c>
      <c r="BJ50" s="109">
        <f t="shared" si="115"/>
        <v>0</v>
      </c>
      <c r="BK50" s="109">
        <f t="shared" si="115"/>
        <v>0</v>
      </c>
      <c r="BL50" s="109">
        <f t="shared" si="115"/>
        <v>0</v>
      </c>
      <c r="BM50" s="109">
        <f t="shared" si="115"/>
        <v>0</v>
      </c>
      <c r="BN50" s="109">
        <f t="shared" si="115"/>
        <v>0</v>
      </c>
      <c r="BO50" s="109">
        <f t="shared" si="115"/>
        <v>0</v>
      </c>
      <c r="BP50" s="109">
        <f t="shared" si="115"/>
        <v>0</v>
      </c>
      <c r="BQ50" s="109">
        <f t="shared" si="115"/>
        <v>0</v>
      </c>
      <c r="BR50" s="109">
        <f t="shared" si="115"/>
        <v>0</v>
      </c>
      <c r="BS50" s="109">
        <f t="shared" si="115"/>
        <v>0</v>
      </c>
      <c r="BT50" s="109">
        <f t="shared" si="115"/>
        <v>0</v>
      </c>
      <c r="BU50" s="109">
        <f t="shared" si="115"/>
        <v>0</v>
      </c>
      <c r="BV50" s="109">
        <f t="shared" si="115"/>
        <v>0</v>
      </c>
      <c r="BW50" s="109">
        <f t="shared" si="115"/>
        <v>16</v>
      </c>
      <c r="BX50" s="109">
        <f t="shared" si="115"/>
        <v>2</v>
      </c>
      <c r="BY50" s="109">
        <f t="shared" si="115"/>
        <v>1</v>
      </c>
      <c r="BZ50" s="109">
        <f t="shared" si="115"/>
        <v>7.5</v>
      </c>
      <c r="CA50" s="109">
        <f t="shared" si="115"/>
        <v>7</v>
      </c>
      <c r="CB50" s="109">
        <f t="shared" si="115"/>
        <v>0.5</v>
      </c>
      <c r="CC50" s="109">
        <f t="shared" si="115"/>
        <v>34</v>
      </c>
      <c r="CD50" s="109">
        <f t="shared" si="115"/>
        <v>0</v>
      </c>
      <c r="CE50" s="109">
        <f t="shared" si="115"/>
        <v>0</v>
      </c>
      <c r="CF50" s="109">
        <f t="shared" si="115"/>
        <v>0</v>
      </c>
      <c r="CG50" s="109">
        <f t="shared" si="115"/>
        <v>0</v>
      </c>
      <c r="CH50" s="109">
        <f t="shared" si="115"/>
        <v>0</v>
      </c>
      <c r="CI50" s="109">
        <f t="shared" si="115"/>
        <v>0</v>
      </c>
      <c r="CJ50" s="109">
        <f t="shared" si="115"/>
        <v>0</v>
      </c>
      <c r="CK50" s="109">
        <f t="shared" si="115"/>
        <v>0</v>
      </c>
      <c r="CL50" s="109">
        <f t="shared" si="115"/>
        <v>0</v>
      </c>
      <c r="CM50" s="109">
        <f t="shared" si="115"/>
        <v>0</v>
      </c>
      <c r="CN50" s="109">
        <f t="shared" si="115"/>
        <v>0</v>
      </c>
      <c r="CO50" s="109">
        <f t="shared" si="115"/>
        <v>0</v>
      </c>
      <c r="CP50" s="109">
        <f t="shared" si="115"/>
        <v>0</v>
      </c>
      <c r="CQ50" s="109">
        <f t="shared" si="115"/>
        <v>0</v>
      </c>
      <c r="CR50" s="109">
        <f t="shared" si="115"/>
        <v>0</v>
      </c>
      <c r="CS50" s="109">
        <f t="shared" si="115"/>
        <v>0</v>
      </c>
      <c r="CT50" s="109">
        <f t="shared" si="115"/>
        <v>0</v>
      </c>
      <c r="CU50" s="109">
        <f t="shared" si="115"/>
        <v>21</v>
      </c>
      <c r="CV50" s="109">
        <f t="shared" si="115"/>
        <v>10</v>
      </c>
      <c r="CW50" s="109">
        <f t="shared" si="115"/>
        <v>3.5</v>
      </c>
      <c r="CX50" s="109">
        <f t="shared" si="115"/>
        <v>9.5</v>
      </c>
      <c r="CY50" s="109">
        <f t="shared" si="115"/>
        <v>4</v>
      </c>
      <c r="CZ50" s="109">
        <f t="shared" si="115"/>
        <v>1</v>
      </c>
      <c r="DA50" s="109">
        <f t="shared" si="115"/>
        <v>49</v>
      </c>
      <c r="DB50" s="109">
        <f t="shared" si="115"/>
        <v>0</v>
      </c>
      <c r="DC50" s="109">
        <f t="shared" si="115"/>
        <v>8</v>
      </c>
      <c r="DD50" s="109">
        <f t="shared" si="115"/>
        <v>2</v>
      </c>
      <c r="DE50" s="109">
        <f t="shared" si="115"/>
        <v>2.5</v>
      </c>
      <c r="DF50" s="109">
        <f t="shared" si="115"/>
        <v>12.5</v>
      </c>
      <c r="DG50" s="109">
        <f t="shared" si="115"/>
        <v>4.5</v>
      </c>
      <c r="DH50" s="109">
        <f t="shared" si="115"/>
        <v>1</v>
      </c>
      <c r="DI50" s="109">
        <f t="shared" si="115"/>
        <v>30.5</v>
      </c>
      <c r="DJ50" s="109">
        <f t="shared" si="115"/>
        <v>0</v>
      </c>
      <c r="DK50" s="109">
        <f t="shared" si="115"/>
        <v>0</v>
      </c>
      <c r="DL50" s="109">
        <f t="shared" si="115"/>
        <v>0</v>
      </c>
      <c r="DM50" s="109">
        <f t="shared" si="115"/>
        <v>0</v>
      </c>
      <c r="DN50" s="109">
        <f t="shared" si="115"/>
        <v>0</v>
      </c>
      <c r="DO50" s="109">
        <f t="shared" si="115"/>
        <v>0</v>
      </c>
      <c r="DP50" s="109">
        <f t="shared" si="115"/>
        <v>0</v>
      </c>
      <c r="DQ50" s="109">
        <f t="shared" si="115"/>
        <v>0</v>
      </c>
      <c r="DR50" s="109">
        <f t="shared" si="115"/>
        <v>0</v>
      </c>
      <c r="DS50" s="109">
        <f t="shared" si="115"/>
        <v>6</v>
      </c>
      <c r="DT50" s="109">
        <f t="shared" si="115"/>
        <v>0</v>
      </c>
      <c r="DU50" s="109">
        <f t="shared" si="115"/>
        <v>3</v>
      </c>
      <c r="DV50" s="109">
        <f t="shared" si="115"/>
        <v>10</v>
      </c>
      <c r="DW50" s="109">
        <f t="shared" si="115"/>
        <v>2</v>
      </c>
      <c r="DX50" s="109">
        <f t="shared" si="115"/>
        <v>0</v>
      </c>
      <c r="DY50" s="109">
        <f t="shared" si="115"/>
        <v>21</v>
      </c>
      <c r="DZ50" s="109">
        <f t="shared" si="115"/>
        <v>0</v>
      </c>
      <c r="EA50" s="109">
        <f t="shared" si="115"/>
        <v>0</v>
      </c>
      <c r="EB50" s="109">
        <f t="shared" si="115"/>
        <v>0</v>
      </c>
      <c r="EC50" s="109">
        <f t="shared" si="115"/>
        <v>0</v>
      </c>
      <c r="ED50" s="109">
        <f t="shared" si="115"/>
        <v>0</v>
      </c>
      <c r="EE50" s="109">
        <f t="shared" si="115"/>
        <v>0</v>
      </c>
      <c r="EF50" s="109">
        <f t="shared" si="115"/>
        <v>0</v>
      </c>
      <c r="EG50" s="109">
        <f t="shared" si="115"/>
        <v>0</v>
      </c>
      <c r="EH50" s="109">
        <f t="shared" si="115"/>
        <v>0</v>
      </c>
      <c r="EI50" s="109">
        <f t="shared" si="115"/>
        <v>0</v>
      </c>
      <c r="EJ50" s="109">
        <f t="shared" si="115"/>
        <v>0</v>
      </c>
      <c r="EK50" s="109">
        <f t="shared" si="115"/>
        <v>0</v>
      </c>
      <c r="EL50" s="109">
        <f t="shared" si="115"/>
        <v>0</v>
      </c>
      <c r="EM50" s="109">
        <f t="shared" si="115"/>
        <v>0</v>
      </c>
      <c r="EN50" s="109">
        <f t="shared" si="115"/>
        <v>0</v>
      </c>
      <c r="EO50" s="109">
        <f t="shared" si="115"/>
        <v>0</v>
      </c>
      <c r="EP50" s="109">
        <f t="shared" si="115"/>
        <v>0</v>
      </c>
      <c r="EQ50" s="109">
        <f t="shared" si="115"/>
        <v>26</v>
      </c>
      <c r="ER50" s="109">
        <f t="shared" si="115"/>
        <v>6</v>
      </c>
      <c r="ES50" s="109">
        <f t="shared" si="115"/>
        <v>8.5</v>
      </c>
      <c r="ET50" s="109">
        <f t="shared" si="115"/>
        <v>25</v>
      </c>
      <c r="EU50" s="109">
        <f t="shared" si="115"/>
        <v>3</v>
      </c>
      <c r="EV50" s="109">
        <f t="shared" si="115"/>
        <v>0</v>
      </c>
      <c r="EW50" s="109">
        <f t="shared" si="115"/>
        <v>68.5</v>
      </c>
      <c r="EX50" s="109">
        <f t="shared" si="115"/>
        <v>0</v>
      </c>
      <c r="EY50" s="109">
        <f t="shared" si="115"/>
        <v>0</v>
      </c>
      <c r="EZ50" s="109">
        <f t="shared" si="115"/>
        <v>0</v>
      </c>
      <c r="FA50" s="109">
        <f t="shared" si="115"/>
        <v>0</v>
      </c>
      <c r="FB50" s="109">
        <f t="shared" si="115"/>
        <v>0</v>
      </c>
      <c r="FC50" s="109">
        <f t="shared" si="115"/>
        <v>0</v>
      </c>
      <c r="FD50" s="109">
        <f t="shared" si="115"/>
        <v>0</v>
      </c>
      <c r="FE50" s="109">
        <f t="shared" si="115"/>
        <v>0</v>
      </c>
      <c r="FF50" s="109">
        <f t="shared" si="115"/>
        <v>0</v>
      </c>
      <c r="FG50" s="109">
        <f t="shared" si="115"/>
        <v>0</v>
      </c>
      <c r="FH50" s="109">
        <f t="shared" si="115"/>
        <v>0</v>
      </c>
      <c r="FI50" s="109">
        <f t="shared" si="115"/>
        <v>0</v>
      </c>
      <c r="FJ50" s="109">
        <f t="shared" si="115"/>
        <v>0</v>
      </c>
      <c r="FK50" s="109">
        <f t="shared" si="115"/>
        <v>0</v>
      </c>
      <c r="FL50" s="109">
        <f t="shared" si="115"/>
        <v>0</v>
      </c>
      <c r="FM50" s="109">
        <f t="shared" si="115"/>
        <v>0</v>
      </c>
      <c r="FN50" s="109">
        <f t="shared" si="115"/>
        <v>0</v>
      </c>
      <c r="FO50" s="109">
        <f t="shared" si="115"/>
        <v>0</v>
      </c>
      <c r="FP50" s="109">
        <f t="shared" si="115"/>
        <v>0</v>
      </c>
      <c r="FQ50" s="109">
        <f t="shared" si="115"/>
        <v>0</v>
      </c>
      <c r="FR50" s="109">
        <f t="shared" si="115"/>
        <v>0</v>
      </c>
      <c r="FS50" s="109">
        <f t="shared" si="115"/>
        <v>0</v>
      </c>
      <c r="FT50" s="109">
        <f t="shared" si="115"/>
        <v>0</v>
      </c>
      <c r="FU50" s="109">
        <f t="shared" si="115"/>
        <v>0</v>
      </c>
      <c r="FV50" s="109">
        <f t="shared" si="115"/>
        <v>0</v>
      </c>
      <c r="FW50" s="109">
        <f t="shared" si="115"/>
        <v>13.5</v>
      </c>
      <c r="FX50" s="109">
        <f t="shared" si="115"/>
        <v>0.5</v>
      </c>
      <c r="FY50" s="109">
        <f t="shared" si="115"/>
        <v>10</v>
      </c>
      <c r="FZ50" s="109">
        <f t="shared" si="115"/>
        <v>13</v>
      </c>
      <c r="GA50" s="109">
        <f t="shared" si="115"/>
        <v>2</v>
      </c>
      <c r="GB50" s="109">
        <f t="shared" si="115"/>
        <v>0.5</v>
      </c>
      <c r="GC50" s="109">
        <f t="shared" si="115"/>
        <v>39.5</v>
      </c>
      <c r="GD50" s="109">
        <f t="shared" si="115"/>
        <v>0</v>
      </c>
      <c r="GE50" s="109">
        <f t="shared" si="115"/>
        <v>18</v>
      </c>
      <c r="GF50" s="109">
        <f t="shared" si="115"/>
        <v>1</v>
      </c>
      <c r="GG50" s="109">
        <f t="shared" si="115"/>
        <v>2</v>
      </c>
      <c r="GH50" s="109">
        <f t="shared" si="115"/>
        <v>23</v>
      </c>
      <c r="GI50" s="109">
        <f t="shared" si="115"/>
        <v>2</v>
      </c>
      <c r="GJ50" s="109">
        <f t="shared" si="115"/>
        <v>0</v>
      </c>
      <c r="GK50" s="109">
        <f t="shared" si="115"/>
        <v>46</v>
      </c>
      <c r="GL50" s="109">
        <f t="shared" si="115"/>
        <v>0</v>
      </c>
      <c r="GM50" s="109">
        <f t="shared" si="115"/>
        <v>7</v>
      </c>
      <c r="GN50" s="109">
        <f t="shared" si="115"/>
        <v>0</v>
      </c>
      <c r="GO50" s="109">
        <f t="shared" si="115"/>
        <v>1.5</v>
      </c>
      <c r="GP50" s="109">
        <f t="shared" si="115"/>
        <v>8</v>
      </c>
      <c r="GQ50" s="109">
        <f t="shared" si="115"/>
        <v>2</v>
      </c>
      <c r="GR50" s="109">
        <f t="shared" si="115"/>
        <v>0.5</v>
      </c>
      <c r="GS50" s="109">
        <f t="shared" si="115"/>
        <v>19</v>
      </c>
      <c r="GT50" s="109">
        <f t="shared" si="115"/>
        <v>0</v>
      </c>
      <c r="GU50" s="109">
        <f t="shared" si="115"/>
        <v>0</v>
      </c>
      <c r="GV50" s="109">
        <f t="shared" si="115"/>
        <v>0</v>
      </c>
      <c r="GW50" s="109">
        <f t="shared" si="115"/>
        <v>0</v>
      </c>
      <c r="GX50" s="109">
        <f t="shared" si="115"/>
        <v>0</v>
      </c>
      <c r="GY50" s="109">
        <f t="shared" si="115"/>
        <v>0</v>
      </c>
      <c r="GZ50" s="109">
        <f t="shared" si="115"/>
        <v>0</v>
      </c>
      <c r="HA50" s="109">
        <f t="shared" si="115"/>
        <v>0</v>
      </c>
      <c r="HB50" s="109">
        <f t="shared" si="115"/>
        <v>0</v>
      </c>
      <c r="HC50" s="109">
        <f t="shared" si="115"/>
        <v>0</v>
      </c>
      <c r="HD50" s="109">
        <f t="shared" si="115"/>
        <v>0</v>
      </c>
      <c r="HE50" s="109">
        <f t="shared" si="115"/>
        <v>0</v>
      </c>
      <c r="HF50" s="109">
        <f t="shared" si="115"/>
        <v>0</v>
      </c>
      <c r="HG50" s="109">
        <f t="shared" si="115"/>
        <v>0</v>
      </c>
      <c r="HH50" s="109">
        <f t="shared" si="115"/>
        <v>0</v>
      </c>
      <c r="HI50" s="109">
        <f t="shared" si="115"/>
        <v>0</v>
      </c>
      <c r="HJ50" s="109">
        <f t="shared" si="115"/>
        <v>0</v>
      </c>
      <c r="HK50" s="109">
        <f t="shared" si="115"/>
        <v>0</v>
      </c>
      <c r="HL50" s="109">
        <f t="shared" si="115"/>
        <v>0</v>
      </c>
      <c r="HM50" s="109">
        <f t="shared" si="115"/>
        <v>0</v>
      </c>
      <c r="HN50" s="109">
        <f t="shared" si="115"/>
        <v>0</v>
      </c>
      <c r="HO50" s="109">
        <f t="shared" si="115"/>
        <v>0</v>
      </c>
      <c r="HP50" s="109">
        <f t="shared" si="115"/>
        <v>0</v>
      </c>
      <c r="HQ50" s="109">
        <f t="shared" si="115"/>
        <v>0</v>
      </c>
      <c r="HR50" s="109">
        <f t="shared" si="115"/>
        <v>0</v>
      </c>
      <c r="HS50" s="109">
        <f t="shared" si="115"/>
        <v>0</v>
      </c>
      <c r="HT50" s="109">
        <f t="shared" si="115"/>
        <v>0</v>
      </c>
      <c r="HU50" s="109">
        <f t="shared" si="115"/>
        <v>0</v>
      </c>
      <c r="HV50" s="109">
        <f t="shared" si="115"/>
        <v>0</v>
      </c>
      <c r="HW50" s="109">
        <f t="shared" si="115"/>
        <v>0</v>
      </c>
      <c r="HX50" s="109">
        <f t="shared" si="115"/>
        <v>0</v>
      </c>
      <c r="HY50" s="109">
        <f t="shared" si="115"/>
        <v>0</v>
      </c>
      <c r="HZ50" s="109">
        <f t="shared" si="115"/>
        <v>0</v>
      </c>
      <c r="IA50" s="109">
        <f t="shared" si="115"/>
        <v>7</v>
      </c>
      <c r="IB50" s="109">
        <f t="shared" si="115"/>
        <v>1</v>
      </c>
      <c r="IC50" s="109">
        <f t="shared" si="115"/>
        <v>7</v>
      </c>
      <c r="ID50" s="109">
        <f t="shared" si="115"/>
        <v>3.5</v>
      </c>
      <c r="IE50" s="109">
        <f t="shared" si="115"/>
        <v>1</v>
      </c>
      <c r="IF50" s="109">
        <f t="shared" si="115"/>
        <v>1</v>
      </c>
      <c r="IG50" s="109">
        <f t="shared" si="115"/>
        <v>20.5</v>
      </c>
      <c r="IH50" s="109">
        <f t="shared" si="115"/>
        <v>0</v>
      </c>
      <c r="II50" s="109">
        <f t="shared" si="115"/>
        <v>17</v>
      </c>
      <c r="IJ50" s="109">
        <f t="shared" si="115"/>
        <v>3</v>
      </c>
      <c r="IK50" s="109">
        <f t="shared" si="115"/>
        <v>2</v>
      </c>
      <c r="IL50" s="109">
        <f t="shared" si="115"/>
        <v>13.5</v>
      </c>
      <c r="IM50" s="109">
        <f t="shared" si="115"/>
        <v>7</v>
      </c>
      <c r="IN50" s="109">
        <f t="shared" si="115"/>
        <v>2.5</v>
      </c>
      <c r="IO50" s="109">
        <f t="shared" si="115"/>
        <v>45</v>
      </c>
      <c r="IP50" s="109">
        <f t="shared" si="115"/>
        <v>0</v>
      </c>
      <c r="IQ50" s="109">
        <f t="shared" si="115"/>
        <v>0</v>
      </c>
      <c r="IR50" s="109">
        <f t="shared" si="115"/>
        <v>0</v>
      </c>
      <c r="IS50" s="109">
        <f t="shared" si="115"/>
        <v>0</v>
      </c>
      <c r="IT50" s="109">
        <f t="shared" si="115"/>
        <v>0</v>
      </c>
      <c r="IU50" s="109">
        <f t="shared" si="115"/>
        <v>0</v>
      </c>
      <c r="IV50" s="109">
        <f t="shared" si="115"/>
        <v>0</v>
      </c>
      <c r="IW50" s="109">
        <f t="shared" si="115"/>
        <v>0</v>
      </c>
      <c r="IX50" s="109">
        <f t="shared" si="115"/>
        <v>0</v>
      </c>
      <c r="IY50" s="109">
        <f t="shared" si="115"/>
        <v>197</v>
      </c>
      <c r="IZ50" s="109">
        <f t="shared" si="115"/>
        <v>34.5</v>
      </c>
      <c r="JA50" s="109">
        <f t="shared" si="115"/>
        <v>53</v>
      </c>
      <c r="JB50" s="109">
        <f t="shared" si="115"/>
        <v>155.5</v>
      </c>
      <c r="JC50" s="109">
        <f t="shared" si="115"/>
        <v>44.5</v>
      </c>
      <c r="JD50" s="109">
        <f t="shared" si="115"/>
        <v>15</v>
      </c>
      <c r="JE50" s="109">
        <f t="shared" si="115"/>
        <v>499.5</v>
      </c>
      <c r="JF50" s="109"/>
      <c r="JG50" s="109"/>
    </row>
    <row r="51" spans="1:267" ht="15.75" customHeight="1"/>
    <row r="52" spans="1:267" ht="15.75" customHeight="1"/>
    <row r="53" spans="1:267" ht="15.75" customHeight="1"/>
    <row r="54" spans="1:267" ht="15.75" customHeight="1"/>
    <row r="55" spans="1:267" ht="15.75" customHeight="1">
      <c r="C55" s="129"/>
      <c r="D55" s="126"/>
      <c r="E55" s="126"/>
      <c r="F55" s="126"/>
      <c r="G55" s="126"/>
      <c r="H55" s="126"/>
      <c r="I55" s="126"/>
      <c r="J55" s="126"/>
      <c r="K55" s="126"/>
      <c r="AU55" s="129"/>
      <c r="AV55" s="126"/>
      <c r="AW55" s="126"/>
      <c r="AX55" s="126"/>
      <c r="AY55" s="126"/>
      <c r="AZ55" s="126"/>
      <c r="BA55" s="126"/>
      <c r="BB55" s="126"/>
      <c r="BC55" s="126"/>
      <c r="BD55" s="126"/>
      <c r="CF55" s="129"/>
      <c r="CG55" s="126"/>
      <c r="CH55" s="126"/>
      <c r="CI55" s="126"/>
      <c r="CJ55" s="126"/>
      <c r="CK55" s="126"/>
      <c r="CL55" s="126"/>
      <c r="CM55" s="126"/>
      <c r="CN55" s="126"/>
      <c r="CO55" s="126"/>
      <c r="DY55" s="129"/>
      <c r="DZ55" s="126"/>
      <c r="EA55" s="126"/>
      <c r="EB55" s="126"/>
      <c r="EC55" s="126"/>
      <c r="ED55" s="126"/>
      <c r="EE55" s="126"/>
      <c r="EF55" s="126"/>
      <c r="EG55" s="126"/>
      <c r="EH55" s="126"/>
      <c r="FR55" s="129"/>
      <c r="FS55" s="126"/>
      <c r="FT55" s="126"/>
      <c r="FU55" s="126"/>
      <c r="FV55" s="126"/>
      <c r="FW55" s="126"/>
      <c r="FX55" s="126"/>
      <c r="FY55" s="126"/>
      <c r="FZ55" s="126"/>
      <c r="GA55" s="126"/>
      <c r="HK55" s="129"/>
      <c r="HL55" s="126"/>
      <c r="HM55" s="126"/>
      <c r="HN55" s="126"/>
      <c r="HO55" s="126"/>
      <c r="HP55" s="126"/>
      <c r="HQ55" s="126"/>
      <c r="HR55" s="126"/>
      <c r="HS55" s="126"/>
      <c r="HT55" s="126"/>
    </row>
    <row r="56" spans="1:267" ht="15.75" customHeight="1"/>
    <row r="57" spans="1:267" ht="15.75" customHeight="1"/>
    <row r="58" spans="1:267" ht="15.75" customHeight="1"/>
    <row r="59" spans="1:267" ht="15.75" customHeight="1"/>
    <row r="60" spans="1:267" ht="15.75" customHeight="1"/>
    <row r="61" spans="1:267" ht="15.75" customHeight="1"/>
    <row r="62" spans="1:267" ht="15.75" customHeight="1"/>
    <row r="63" spans="1:267" ht="15.75" customHeight="1"/>
    <row r="64" spans="1:267" ht="15.75" customHeight="1"/>
    <row r="65" spans="12:245" ht="15.75" customHeight="1">
      <c r="L65" s="129"/>
      <c r="M65" s="126"/>
      <c r="N65" s="126"/>
      <c r="O65" s="126"/>
      <c r="P65" s="126"/>
      <c r="Q65" s="126"/>
      <c r="R65" s="126"/>
      <c r="S65" s="126"/>
      <c r="T65" s="126"/>
      <c r="U65" s="126"/>
      <c r="BE65" s="129"/>
      <c r="BF65" s="126"/>
      <c r="BG65" s="126"/>
      <c r="BH65" s="126"/>
      <c r="BI65" s="126"/>
      <c r="BJ65" s="126"/>
      <c r="BK65" s="126"/>
      <c r="BL65" s="126"/>
      <c r="BM65" s="126"/>
      <c r="BN65" s="126"/>
      <c r="CP65" s="129"/>
      <c r="CQ65" s="126"/>
      <c r="CR65" s="126"/>
      <c r="CS65" s="126"/>
      <c r="CT65" s="126"/>
      <c r="CU65" s="126"/>
      <c r="CV65" s="126"/>
      <c r="CW65" s="126"/>
      <c r="CX65" s="126"/>
      <c r="CY65" s="126"/>
      <c r="EI65" s="129"/>
      <c r="EJ65" s="126"/>
      <c r="EK65" s="126"/>
      <c r="EL65" s="126"/>
      <c r="EM65" s="126"/>
      <c r="EN65" s="126"/>
      <c r="EO65" s="126"/>
      <c r="EP65" s="126"/>
      <c r="EQ65" s="126"/>
      <c r="ER65" s="126"/>
      <c r="GB65" s="129"/>
      <c r="GC65" s="126"/>
      <c r="GD65" s="126"/>
      <c r="GE65" s="126"/>
      <c r="GF65" s="126"/>
      <c r="GG65" s="126"/>
      <c r="GH65" s="126"/>
      <c r="GI65" s="126"/>
      <c r="GJ65" s="126"/>
      <c r="GK65" s="126"/>
      <c r="HU65" s="129"/>
      <c r="HV65" s="126"/>
      <c r="HW65" s="126"/>
      <c r="HX65" s="126"/>
      <c r="HY65" s="126"/>
      <c r="HZ65" s="126"/>
      <c r="IA65" s="126"/>
      <c r="IB65" s="126"/>
      <c r="IC65" s="126"/>
      <c r="ID65" s="126"/>
    </row>
    <row r="66" spans="12:245" ht="15.75" customHeight="1"/>
    <row r="67" spans="12:245" ht="15.75" customHeight="1"/>
    <row r="68" spans="12:245" ht="15.75" customHeight="1"/>
    <row r="69" spans="12:245" ht="15.75" customHeight="1"/>
    <row r="70" spans="12:245" ht="15.75" customHeight="1"/>
    <row r="71" spans="12:245" ht="15.75" customHeight="1"/>
    <row r="72" spans="12:245" ht="15.75" customHeight="1"/>
    <row r="73" spans="12:245" ht="15.75" customHeight="1"/>
    <row r="74" spans="12:245" ht="15.75" customHeight="1"/>
    <row r="75" spans="12:245" ht="15.75" customHeight="1">
      <c r="V75" s="129"/>
      <c r="W75" s="126"/>
      <c r="X75" s="126"/>
      <c r="Y75" s="126"/>
      <c r="Z75" s="126"/>
      <c r="AA75" s="126"/>
      <c r="AB75" s="126"/>
      <c r="AC75" s="126"/>
      <c r="AD75" s="126"/>
      <c r="AE75" s="126"/>
      <c r="BO75" s="129"/>
      <c r="BP75" s="126"/>
      <c r="BQ75" s="126"/>
      <c r="BR75" s="126"/>
      <c r="BS75" s="126"/>
      <c r="BT75" s="126"/>
      <c r="BU75" s="126"/>
      <c r="BV75" s="126"/>
      <c r="CZ75" s="129"/>
      <c r="DA75" s="126"/>
      <c r="DB75" s="126"/>
      <c r="DC75" s="126"/>
      <c r="DD75" s="126"/>
      <c r="DE75" s="126"/>
      <c r="DF75" s="126"/>
      <c r="DG75" s="126"/>
      <c r="DH75" s="126"/>
      <c r="DI75" s="126"/>
      <c r="ES75" s="129"/>
      <c r="ET75" s="126"/>
      <c r="EU75" s="126"/>
      <c r="EV75" s="126"/>
      <c r="EW75" s="126"/>
      <c r="EX75" s="126"/>
      <c r="EY75" s="126"/>
      <c r="EZ75" s="126"/>
      <c r="FA75" s="126"/>
      <c r="FB75" s="126"/>
      <c r="GL75" s="129"/>
      <c r="GM75" s="126"/>
      <c r="GN75" s="126"/>
      <c r="GO75" s="126"/>
      <c r="GP75" s="126"/>
      <c r="GQ75" s="126"/>
      <c r="GR75" s="126"/>
      <c r="GS75" s="126"/>
      <c r="GT75" s="126"/>
      <c r="GU75" s="126"/>
      <c r="IE75" s="129"/>
      <c r="IF75" s="126"/>
      <c r="IG75" s="126"/>
      <c r="IH75" s="126"/>
      <c r="II75" s="126"/>
      <c r="IJ75" s="126"/>
      <c r="IK75" s="126"/>
    </row>
    <row r="76" spans="12:245" ht="15.75" customHeight="1"/>
    <row r="77" spans="12:245" ht="15.75" customHeight="1"/>
    <row r="78" spans="12:245" ht="15.75" customHeight="1"/>
    <row r="79" spans="12:245" ht="15.75" customHeight="1"/>
    <row r="80" spans="12:245" ht="15.75" customHeight="1"/>
    <row r="81" spans="3:223" ht="15.75" customHeight="1"/>
    <row r="82" spans="3:223" ht="15.75" customHeight="1"/>
    <row r="83" spans="3:223" ht="15.75" customHeight="1"/>
    <row r="84" spans="3:223" ht="15.75" customHeight="1"/>
    <row r="85" spans="3:223" ht="15.75" customHeight="1">
      <c r="AF85" s="129"/>
      <c r="AG85" s="126"/>
      <c r="AH85" s="126"/>
      <c r="AI85" s="126"/>
      <c r="AJ85" s="126"/>
      <c r="AK85" s="126"/>
      <c r="AL85" s="126"/>
      <c r="AM85" s="126"/>
      <c r="AN85" s="126"/>
      <c r="AO85" s="126"/>
      <c r="BW85" s="129"/>
      <c r="BX85" s="126"/>
      <c r="BY85" s="126"/>
      <c r="BZ85" s="126"/>
      <c r="DJ85" s="129"/>
      <c r="DK85" s="126"/>
      <c r="DL85" s="126"/>
      <c r="DM85" s="126"/>
      <c r="DN85" s="126"/>
      <c r="DO85" s="126"/>
      <c r="DP85" s="126"/>
      <c r="DQ85" s="126"/>
      <c r="DR85" s="126"/>
      <c r="DS85" s="126"/>
      <c r="FC85" s="129"/>
      <c r="FD85" s="126"/>
      <c r="FE85" s="126"/>
      <c r="FF85" s="126"/>
      <c r="FG85" s="126"/>
      <c r="FH85" s="126"/>
      <c r="FI85" s="126"/>
      <c r="FJ85" s="126"/>
      <c r="FK85" s="126"/>
      <c r="FL85" s="126"/>
      <c r="GV85" s="129"/>
      <c r="GW85" s="126"/>
      <c r="GX85" s="126"/>
      <c r="GY85" s="126"/>
      <c r="GZ85" s="126"/>
      <c r="HA85" s="126"/>
      <c r="HB85" s="126"/>
      <c r="HC85" s="126"/>
      <c r="HD85" s="126"/>
      <c r="HE85" s="126"/>
    </row>
    <row r="86" spans="3:223" ht="15.75" customHeight="1"/>
    <row r="87" spans="3:223" ht="15.75" customHeight="1"/>
    <row r="88" spans="3:223" ht="15.75" customHeight="1"/>
    <row r="89" spans="3:223" ht="15.75" customHeight="1"/>
    <row r="90" spans="3:223" ht="15.75" customHeight="1"/>
    <row r="91" spans="3:223" ht="15.75" customHeight="1"/>
    <row r="92" spans="3:223" ht="15.75" customHeight="1"/>
    <row r="93" spans="3:223" ht="15.75" customHeight="1"/>
    <row r="94" spans="3:223" ht="15.75" customHeight="1"/>
    <row r="95" spans="3:223" ht="15.75" customHeight="1">
      <c r="C95" s="129"/>
      <c r="D95" s="126"/>
      <c r="E95" s="126"/>
      <c r="F95" s="126"/>
      <c r="AP95" s="129"/>
      <c r="AQ95" s="126"/>
      <c r="AR95" s="126"/>
      <c r="AS95" s="126"/>
      <c r="AT95" s="126"/>
      <c r="AU95" s="126"/>
      <c r="AV95" s="126"/>
      <c r="AW95" s="126"/>
      <c r="AX95" s="126"/>
      <c r="AY95" s="126"/>
      <c r="CA95" s="129"/>
      <c r="CB95" s="126"/>
      <c r="CC95" s="126"/>
      <c r="CD95" s="126"/>
      <c r="CE95" s="126"/>
      <c r="CF95" s="126"/>
      <c r="CG95" s="126"/>
      <c r="CH95" s="126"/>
      <c r="CI95" s="126"/>
      <c r="CJ95" s="126"/>
      <c r="DT95" s="129"/>
      <c r="DU95" s="126"/>
      <c r="DV95" s="126"/>
      <c r="DW95" s="126"/>
      <c r="DX95" s="126"/>
      <c r="DY95" s="126"/>
      <c r="DZ95" s="126"/>
      <c r="EA95" s="126"/>
      <c r="EB95" s="126"/>
      <c r="EC95" s="126"/>
      <c r="FM95" s="129"/>
      <c r="FN95" s="126"/>
      <c r="FO95" s="126"/>
      <c r="FP95" s="126"/>
      <c r="FQ95" s="126"/>
      <c r="FR95" s="126"/>
      <c r="FS95" s="126"/>
      <c r="FT95" s="126"/>
      <c r="FU95" s="126"/>
      <c r="FV95" s="126"/>
      <c r="HF95" s="129"/>
      <c r="HG95" s="126"/>
      <c r="HH95" s="126"/>
      <c r="HI95" s="126"/>
      <c r="HJ95" s="126"/>
      <c r="HK95" s="126"/>
      <c r="HL95" s="126"/>
      <c r="HM95" s="126"/>
      <c r="HN95" s="126"/>
      <c r="HO95" s="126"/>
    </row>
    <row r="96" spans="3:223" ht="15.75" customHeight="1"/>
    <row r="97" spans="7:233" ht="15.75" customHeight="1"/>
    <row r="98" spans="7:233" ht="15.75" customHeight="1"/>
    <row r="99" spans="7:233" ht="15.75" customHeight="1"/>
    <row r="100" spans="7:233" ht="15.75" customHeight="1"/>
    <row r="101" spans="7:233" ht="15.75" customHeight="1"/>
    <row r="102" spans="7:233" ht="15.75" customHeight="1"/>
    <row r="103" spans="7:233" ht="15.75" customHeight="1"/>
    <row r="104" spans="7:233" ht="15.75" customHeight="1"/>
    <row r="105" spans="7:233" ht="15.75" customHeight="1">
      <c r="G105" s="129"/>
      <c r="H105" s="126"/>
      <c r="I105" s="126"/>
      <c r="J105" s="126"/>
      <c r="K105" s="126"/>
      <c r="L105" s="126"/>
      <c r="M105" s="126"/>
      <c r="N105" s="126"/>
      <c r="O105" s="126"/>
      <c r="P105" s="126"/>
      <c r="AZ105" s="129"/>
      <c r="BA105" s="126"/>
      <c r="BB105" s="126"/>
      <c r="BC105" s="126"/>
      <c r="BD105" s="126"/>
      <c r="BE105" s="126"/>
      <c r="BF105" s="126"/>
      <c r="BG105" s="126"/>
      <c r="BH105" s="126"/>
      <c r="BI105" s="126"/>
      <c r="CK105" s="129"/>
      <c r="CL105" s="126"/>
      <c r="CM105" s="126"/>
      <c r="CN105" s="126"/>
      <c r="CO105" s="126"/>
      <c r="CP105" s="126"/>
      <c r="CQ105" s="126"/>
      <c r="CR105" s="126"/>
      <c r="CS105" s="126"/>
      <c r="CT105" s="126"/>
      <c r="ED105" s="129"/>
      <c r="EE105" s="126"/>
      <c r="EF105" s="126"/>
      <c r="EG105" s="126"/>
      <c r="EH105" s="126"/>
      <c r="EI105" s="126"/>
      <c r="EJ105" s="126"/>
      <c r="EK105" s="126"/>
      <c r="EL105" s="126"/>
      <c r="EM105" s="126"/>
      <c r="FW105" s="129"/>
      <c r="FX105" s="126"/>
      <c r="FY105" s="126"/>
      <c r="FZ105" s="126"/>
      <c r="GA105" s="126"/>
      <c r="GB105" s="126"/>
      <c r="GC105" s="126"/>
      <c r="GD105" s="126"/>
      <c r="GE105" s="126"/>
      <c r="GF105" s="126"/>
      <c r="HP105" s="129"/>
      <c r="HQ105" s="126"/>
      <c r="HR105" s="126"/>
      <c r="HS105" s="126"/>
      <c r="HT105" s="126"/>
      <c r="HU105" s="126"/>
      <c r="HV105" s="126"/>
      <c r="HW105" s="126"/>
      <c r="HX105" s="126"/>
      <c r="HY105" s="126"/>
    </row>
    <row r="106" spans="7:233" ht="15.75" customHeight="1"/>
    <row r="107" spans="7:233" ht="15.75" customHeight="1"/>
    <row r="108" spans="7:233" ht="15.75" customHeight="1"/>
    <row r="109" spans="7:233" ht="15.75" customHeight="1"/>
    <row r="110" spans="7:233" ht="15.75" customHeight="1"/>
    <row r="111" spans="7:233" ht="15.75" customHeight="1"/>
    <row r="112" spans="7:233" ht="15.75" customHeight="1"/>
    <row r="113" spans="17:245" ht="15.75" customHeight="1"/>
    <row r="114" spans="17:245" ht="15.75" customHeight="1"/>
    <row r="115" spans="17:245" ht="15.75" customHeight="1">
      <c r="Q115" s="129"/>
      <c r="R115" s="126"/>
      <c r="S115" s="126"/>
      <c r="T115" s="126"/>
      <c r="U115" s="126"/>
      <c r="V115" s="126"/>
      <c r="W115" s="126"/>
      <c r="X115" s="126"/>
      <c r="Y115" s="126"/>
      <c r="Z115" s="126"/>
      <c r="BJ115" s="129"/>
      <c r="BK115" s="126"/>
      <c r="BL115" s="126"/>
      <c r="BM115" s="126"/>
      <c r="BN115" s="126"/>
      <c r="BO115" s="126"/>
      <c r="BP115" s="126"/>
      <c r="BQ115" s="126"/>
      <c r="BR115" s="126"/>
      <c r="BS115" s="126"/>
      <c r="CU115" s="129"/>
      <c r="CV115" s="126"/>
      <c r="CW115" s="126"/>
      <c r="CX115" s="126"/>
      <c r="CY115" s="126"/>
      <c r="CZ115" s="126"/>
      <c r="DA115" s="126"/>
      <c r="DB115" s="126"/>
      <c r="DC115" s="126"/>
      <c r="DD115" s="126"/>
      <c r="EN115" s="129"/>
      <c r="EO115" s="126"/>
      <c r="EP115" s="126"/>
      <c r="EQ115" s="126"/>
      <c r="ER115" s="126"/>
      <c r="ES115" s="126"/>
      <c r="ET115" s="126"/>
      <c r="EU115" s="126"/>
      <c r="EV115" s="126"/>
      <c r="EW115" s="126"/>
      <c r="GG115" s="129"/>
      <c r="GH115" s="126"/>
      <c r="GI115" s="126"/>
      <c r="GJ115" s="126"/>
      <c r="GK115" s="126"/>
      <c r="GL115" s="126"/>
      <c r="GM115" s="126"/>
      <c r="GN115" s="126"/>
      <c r="GO115" s="126"/>
      <c r="GP115" s="126"/>
      <c r="HZ115" s="129"/>
      <c r="IA115" s="126"/>
      <c r="IB115" s="126"/>
      <c r="IC115" s="126"/>
      <c r="ID115" s="126"/>
      <c r="IE115" s="126"/>
      <c r="IF115" s="126"/>
      <c r="IG115" s="126"/>
      <c r="IH115" s="126"/>
      <c r="II115" s="126"/>
    </row>
    <row r="116" spans="17:245" ht="15.75" customHeight="1"/>
    <row r="117" spans="17:245" ht="15.75" customHeight="1"/>
    <row r="118" spans="17:245" ht="15.75" customHeight="1"/>
    <row r="119" spans="17:245" ht="15.75" customHeight="1"/>
    <row r="120" spans="17:245" ht="15.75" customHeight="1"/>
    <row r="121" spans="17:245" ht="15.75" customHeight="1"/>
    <row r="122" spans="17:245" ht="15.75" customHeight="1"/>
    <row r="123" spans="17:245" ht="15.75" customHeight="1"/>
    <row r="124" spans="17:245" ht="15.75" customHeight="1"/>
    <row r="125" spans="17:245" ht="15.75" customHeight="1">
      <c r="AA125" s="129"/>
      <c r="AB125" s="126"/>
      <c r="AC125" s="126"/>
      <c r="AD125" s="126"/>
      <c r="AE125" s="126"/>
      <c r="AF125" s="126"/>
      <c r="AG125" s="126"/>
      <c r="AH125" s="126"/>
      <c r="AI125" s="126"/>
      <c r="AJ125" s="126"/>
      <c r="BT125" s="129"/>
      <c r="BU125" s="126"/>
      <c r="BV125" s="126"/>
      <c r="DE125" s="129"/>
      <c r="DF125" s="126"/>
      <c r="DG125" s="126"/>
      <c r="DH125" s="126"/>
      <c r="DI125" s="126"/>
      <c r="DJ125" s="126"/>
      <c r="DK125" s="126"/>
      <c r="DL125" s="126"/>
      <c r="DM125" s="126"/>
      <c r="DN125" s="126"/>
      <c r="EX125" s="129"/>
      <c r="EY125" s="126"/>
      <c r="EZ125" s="126"/>
      <c r="FA125" s="126"/>
      <c r="FB125" s="126"/>
      <c r="FC125" s="126"/>
      <c r="FD125" s="126"/>
      <c r="FE125" s="126"/>
      <c r="FF125" s="126"/>
      <c r="FG125" s="126"/>
      <c r="GQ125" s="129"/>
      <c r="GR125" s="126"/>
      <c r="GS125" s="126"/>
      <c r="GT125" s="126"/>
      <c r="GU125" s="126"/>
      <c r="GV125" s="126"/>
      <c r="GW125" s="126"/>
      <c r="GX125" s="126"/>
      <c r="GY125" s="126"/>
      <c r="GZ125" s="126"/>
      <c r="IJ125" s="129"/>
      <c r="IK125" s="126"/>
    </row>
    <row r="126" spans="17:245" ht="15.75" customHeight="1"/>
    <row r="127" spans="17:245" ht="15.75" customHeight="1"/>
    <row r="128" spans="17:245" ht="15.75" customHeight="1"/>
    <row r="129" spans="37:218" ht="15.75" customHeight="1"/>
    <row r="130" spans="37:218" ht="15.75" customHeight="1"/>
    <row r="131" spans="37:218" ht="15.75" customHeight="1"/>
    <row r="132" spans="37:218" ht="15.75" customHeight="1"/>
    <row r="133" spans="37:218" ht="15.75" customHeight="1"/>
    <row r="134" spans="37:218" ht="15.75" customHeight="1"/>
    <row r="135" spans="37:218" ht="15.75" customHeight="1">
      <c r="AK135" s="129"/>
      <c r="AL135" s="126"/>
      <c r="AM135" s="126"/>
      <c r="AN135" s="126"/>
      <c r="AO135" s="126"/>
      <c r="AP135" s="126"/>
      <c r="AQ135" s="126"/>
      <c r="AR135" s="126"/>
      <c r="AS135" s="126"/>
      <c r="AT135" s="126"/>
      <c r="BW135" s="129"/>
      <c r="BX135" s="126"/>
      <c r="BY135" s="126"/>
      <c r="BZ135" s="126"/>
      <c r="CA135" s="126"/>
      <c r="CB135" s="126"/>
      <c r="CC135" s="126"/>
      <c r="CD135" s="126"/>
      <c r="CE135" s="126"/>
      <c r="DO135" s="129"/>
      <c r="DP135" s="126"/>
      <c r="DQ135" s="126"/>
      <c r="DR135" s="126"/>
      <c r="DS135" s="126"/>
      <c r="DT135" s="126"/>
      <c r="DU135" s="126"/>
      <c r="DV135" s="126"/>
      <c r="DW135" s="126"/>
      <c r="DX135" s="126"/>
      <c r="FH135" s="129"/>
      <c r="FI135" s="126"/>
      <c r="FJ135" s="126"/>
      <c r="FK135" s="126"/>
      <c r="FL135" s="126"/>
      <c r="FM135" s="126"/>
      <c r="FN135" s="126"/>
      <c r="FO135" s="126"/>
      <c r="FP135" s="126"/>
      <c r="FQ135" s="126"/>
      <c r="HA135" s="129"/>
      <c r="HB135" s="126"/>
      <c r="HC135" s="126"/>
      <c r="HD135" s="126"/>
      <c r="HE135" s="126"/>
      <c r="HF135" s="126"/>
      <c r="HG135" s="126"/>
      <c r="HH135" s="126"/>
      <c r="HI135" s="126"/>
      <c r="HJ135" s="126"/>
    </row>
    <row r="136" spans="37:218" ht="15.75" customHeight="1"/>
    <row r="137" spans="37:218" ht="15.75" customHeight="1"/>
    <row r="138" spans="37:218" ht="15.75" customHeight="1"/>
    <row r="139" spans="37:218" ht="15.75" customHeight="1"/>
    <row r="140" spans="37:218" ht="15.75" customHeight="1"/>
    <row r="141" spans="37:218" ht="15.75" customHeight="1"/>
    <row r="142" spans="37:218" ht="15.75" customHeight="1"/>
    <row r="143" spans="37:218" ht="15.75" customHeight="1"/>
    <row r="144" spans="37:218" ht="15.75" customHeight="1"/>
    <row r="145" spans="3:238" ht="15.75" customHeight="1">
      <c r="C145" s="129"/>
      <c r="D145" s="126"/>
      <c r="E145" s="126"/>
      <c r="F145" s="126"/>
      <c r="G145" s="126"/>
      <c r="H145" s="126"/>
      <c r="I145" s="126"/>
      <c r="J145" s="126"/>
      <c r="K145" s="126"/>
      <c r="AU145" s="129"/>
      <c r="AV145" s="126"/>
      <c r="AW145" s="126"/>
      <c r="AX145" s="126"/>
      <c r="AY145" s="126"/>
      <c r="AZ145" s="126"/>
      <c r="BA145" s="126"/>
      <c r="BB145" s="126"/>
      <c r="BC145" s="126"/>
      <c r="BD145" s="126"/>
      <c r="CF145" s="129"/>
      <c r="CG145" s="126"/>
      <c r="CH145" s="126"/>
      <c r="CI145" s="126"/>
      <c r="CJ145" s="126"/>
      <c r="CK145" s="126"/>
      <c r="CL145" s="126"/>
      <c r="CM145" s="126"/>
      <c r="CN145" s="126"/>
      <c r="CO145" s="126"/>
      <c r="DY145" s="129"/>
      <c r="DZ145" s="126"/>
      <c r="EA145" s="126"/>
      <c r="EB145" s="126"/>
      <c r="EC145" s="126"/>
      <c r="ED145" s="126"/>
      <c r="EE145" s="126"/>
      <c r="EF145" s="126"/>
      <c r="EG145" s="126"/>
      <c r="EH145" s="126"/>
      <c r="FR145" s="129"/>
      <c r="FS145" s="126"/>
      <c r="FT145" s="126"/>
      <c r="FU145" s="126"/>
      <c r="FV145" s="126"/>
      <c r="FW145" s="126"/>
      <c r="FX145" s="126"/>
      <c r="FY145" s="126"/>
      <c r="FZ145" s="126"/>
      <c r="GA145" s="126"/>
      <c r="HK145" s="129"/>
      <c r="HL145" s="126"/>
      <c r="HM145" s="126"/>
      <c r="HN145" s="126"/>
      <c r="HO145" s="126"/>
      <c r="HP145" s="126"/>
      <c r="HQ145" s="126"/>
      <c r="HR145" s="126"/>
      <c r="HS145" s="126"/>
      <c r="HT145" s="126"/>
    </row>
    <row r="146" spans="3:238" ht="15.75" customHeight="1"/>
    <row r="147" spans="3:238" ht="15.75" customHeight="1"/>
    <row r="148" spans="3:238" ht="15.75" customHeight="1"/>
    <row r="149" spans="3:238" ht="15.75" customHeight="1"/>
    <row r="150" spans="3:238" ht="15.75" customHeight="1"/>
    <row r="151" spans="3:238" ht="15.75" customHeight="1"/>
    <row r="152" spans="3:238" ht="15.75" customHeight="1"/>
    <row r="153" spans="3:238" ht="15.75" customHeight="1"/>
    <row r="154" spans="3:238" ht="15.75" customHeight="1"/>
    <row r="155" spans="3:238" ht="15.75" customHeight="1">
      <c r="L155" s="129"/>
      <c r="M155" s="126"/>
      <c r="N155" s="126"/>
      <c r="O155" s="126"/>
      <c r="P155" s="126"/>
      <c r="Q155" s="126"/>
      <c r="R155" s="126"/>
      <c r="S155" s="126"/>
      <c r="T155" s="126"/>
      <c r="U155" s="126"/>
      <c r="BE155" s="129"/>
      <c r="BF155" s="126"/>
      <c r="BG155" s="126"/>
      <c r="BH155" s="126"/>
      <c r="BI155" s="126"/>
      <c r="BJ155" s="126"/>
      <c r="BK155" s="126"/>
      <c r="BL155" s="126"/>
      <c r="BM155" s="126"/>
      <c r="BN155" s="126"/>
      <c r="CP155" s="129"/>
      <c r="CQ155" s="126"/>
      <c r="CR155" s="126"/>
      <c r="CS155" s="126"/>
      <c r="CT155" s="126"/>
      <c r="CU155" s="126"/>
      <c r="CV155" s="126"/>
      <c r="CW155" s="126"/>
      <c r="CX155" s="126"/>
      <c r="CY155" s="126"/>
      <c r="EI155" s="129"/>
      <c r="EJ155" s="126"/>
      <c r="EK155" s="126"/>
      <c r="EL155" s="126"/>
      <c r="EM155" s="126"/>
      <c r="EN155" s="126"/>
      <c r="EO155" s="126"/>
      <c r="EP155" s="126"/>
      <c r="EQ155" s="126"/>
      <c r="ER155" s="126"/>
      <c r="GB155" s="129"/>
      <c r="GC155" s="126"/>
      <c r="GD155" s="126"/>
      <c r="GE155" s="126"/>
      <c r="GF155" s="126"/>
      <c r="GG155" s="126"/>
      <c r="GH155" s="126"/>
      <c r="GI155" s="126"/>
      <c r="GJ155" s="126"/>
      <c r="GK155" s="126"/>
      <c r="HU155" s="129"/>
      <c r="HV155" s="126"/>
      <c r="HW155" s="126"/>
      <c r="HX155" s="126"/>
      <c r="HY155" s="126"/>
      <c r="HZ155" s="126"/>
      <c r="IA155" s="126"/>
      <c r="IB155" s="126"/>
      <c r="IC155" s="126"/>
      <c r="ID155" s="126"/>
    </row>
    <row r="156" spans="3:238" ht="15.75" customHeight="1"/>
    <row r="157" spans="3:238" ht="15.75" customHeight="1"/>
    <row r="158" spans="3:238" ht="15.75" customHeight="1"/>
    <row r="159" spans="3:238" ht="15.75" customHeight="1"/>
    <row r="160" spans="3:238" ht="15.75" customHeight="1"/>
    <row r="161" spans="22:245" ht="15.75" customHeight="1"/>
    <row r="162" spans="22:245" ht="15.75" customHeight="1"/>
    <row r="163" spans="22:245" ht="15.75" customHeight="1"/>
    <row r="164" spans="22:245" ht="15.75" customHeight="1"/>
    <row r="165" spans="22:245" ht="15.75" customHeight="1">
      <c r="V165" s="129"/>
      <c r="W165" s="126"/>
      <c r="X165" s="126"/>
      <c r="Y165" s="126"/>
      <c r="Z165" s="126"/>
      <c r="AA165" s="126"/>
      <c r="AB165" s="126"/>
      <c r="AC165" s="126"/>
      <c r="AD165" s="126"/>
      <c r="AE165" s="126"/>
      <c r="BO165" s="129"/>
      <c r="BP165" s="126"/>
      <c r="BQ165" s="126"/>
      <c r="BR165" s="126"/>
      <c r="BS165" s="126"/>
      <c r="BT165" s="126"/>
      <c r="BU165" s="126"/>
      <c r="BV165" s="126"/>
      <c r="CZ165" s="129"/>
      <c r="DA165" s="126"/>
      <c r="DB165" s="126"/>
      <c r="DC165" s="126"/>
      <c r="DD165" s="126"/>
      <c r="DE165" s="126"/>
      <c r="DF165" s="126"/>
      <c r="DG165" s="126"/>
      <c r="DH165" s="126"/>
      <c r="DI165" s="126"/>
      <c r="ES165" s="129"/>
      <c r="ET165" s="126"/>
      <c r="EU165" s="126"/>
      <c r="EV165" s="126"/>
      <c r="EW165" s="126"/>
      <c r="EX165" s="126"/>
      <c r="EY165" s="126"/>
      <c r="EZ165" s="126"/>
      <c r="FA165" s="126"/>
      <c r="FB165" s="126"/>
      <c r="GL165" s="129"/>
      <c r="GM165" s="126"/>
      <c r="GN165" s="126"/>
      <c r="GO165" s="126"/>
      <c r="GP165" s="126"/>
      <c r="GQ165" s="126"/>
      <c r="GR165" s="126"/>
      <c r="GS165" s="126"/>
      <c r="GT165" s="126"/>
      <c r="GU165" s="126"/>
      <c r="IE165" s="129"/>
      <c r="IF165" s="126"/>
      <c r="IG165" s="126"/>
      <c r="IH165" s="126"/>
      <c r="II165" s="126"/>
      <c r="IJ165" s="126"/>
      <c r="IK165" s="126"/>
    </row>
    <row r="166" spans="22:245" ht="15.75" customHeight="1"/>
    <row r="167" spans="22:245" ht="15.75" customHeight="1"/>
    <row r="168" spans="22:245" ht="15.75" customHeight="1"/>
    <row r="169" spans="22:245" ht="15.75" customHeight="1"/>
    <row r="170" spans="22:245" ht="15.75" customHeight="1"/>
    <row r="171" spans="22:245" ht="15.75" customHeight="1"/>
    <row r="172" spans="22:245" ht="15.75" customHeight="1"/>
    <row r="173" spans="22:245" ht="15.75" customHeight="1"/>
    <row r="174" spans="22:245" ht="15.75" customHeight="1"/>
    <row r="175" spans="22:245" ht="15.75" customHeight="1">
      <c r="AF175" s="129"/>
      <c r="AG175" s="126"/>
      <c r="AH175" s="126"/>
      <c r="AI175" s="126"/>
      <c r="AJ175" s="126"/>
      <c r="AK175" s="126"/>
      <c r="AL175" s="126"/>
      <c r="AM175" s="126"/>
      <c r="AN175" s="126"/>
      <c r="AO175" s="126"/>
      <c r="BW175" s="129"/>
      <c r="BX175" s="126"/>
      <c r="BY175" s="126"/>
      <c r="BZ175" s="126"/>
      <c r="DJ175" s="129"/>
      <c r="DK175" s="126"/>
      <c r="DL175" s="126"/>
      <c r="DM175" s="126"/>
      <c r="DN175" s="126"/>
      <c r="DO175" s="126"/>
      <c r="DP175" s="126"/>
      <c r="DQ175" s="126"/>
      <c r="DR175" s="126"/>
      <c r="DS175" s="126"/>
      <c r="FC175" s="129"/>
      <c r="FD175" s="126"/>
      <c r="FE175" s="126"/>
      <c r="FF175" s="126"/>
      <c r="FG175" s="126"/>
      <c r="FH175" s="126"/>
      <c r="FI175" s="126"/>
      <c r="FJ175" s="126"/>
      <c r="FK175" s="126"/>
      <c r="FL175" s="126"/>
      <c r="GV175" s="129"/>
      <c r="GW175" s="126"/>
      <c r="GX175" s="126"/>
      <c r="GY175" s="126"/>
      <c r="GZ175" s="126"/>
      <c r="HA175" s="126"/>
      <c r="HB175" s="126"/>
      <c r="HC175" s="126"/>
      <c r="HD175" s="126"/>
      <c r="HE175" s="126"/>
    </row>
    <row r="176" spans="22:245" ht="15.75" customHeight="1"/>
    <row r="177" spans="3:223" ht="15.75" customHeight="1"/>
    <row r="178" spans="3:223" ht="15.75" customHeight="1"/>
    <row r="179" spans="3:223" ht="15.75" customHeight="1"/>
    <row r="180" spans="3:223" ht="15.75" customHeight="1"/>
    <row r="181" spans="3:223" ht="15.75" customHeight="1"/>
    <row r="182" spans="3:223" ht="15.75" customHeight="1"/>
    <row r="183" spans="3:223" ht="15.75" customHeight="1"/>
    <row r="184" spans="3:223" ht="15.75" customHeight="1"/>
    <row r="185" spans="3:223" ht="15.75" customHeight="1">
      <c r="C185" s="129"/>
      <c r="D185" s="126"/>
      <c r="E185" s="126"/>
      <c r="F185" s="126"/>
      <c r="AP185" s="129"/>
      <c r="AQ185" s="126"/>
      <c r="AR185" s="126"/>
      <c r="AS185" s="126"/>
      <c r="AT185" s="126"/>
      <c r="AU185" s="126"/>
      <c r="AV185" s="126"/>
      <c r="AW185" s="126"/>
      <c r="AX185" s="126"/>
      <c r="AY185" s="126"/>
      <c r="CA185" s="129"/>
      <c r="CB185" s="126"/>
      <c r="CC185" s="126"/>
      <c r="CD185" s="126"/>
      <c r="CE185" s="126"/>
      <c r="CF185" s="126"/>
      <c r="CG185" s="126"/>
      <c r="CH185" s="126"/>
      <c r="CI185" s="126"/>
      <c r="CJ185" s="126"/>
      <c r="DT185" s="129"/>
      <c r="DU185" s="126"/>
      <c r="DV185" s="126"/>
      <c r="DW185" s="126"/>
      <c r="DX185" s="126"/>
      <c r="DY185" s="126"/>
      <c r="DZ185" s="126"/>
      <c r="EA185" s="126"/>
      <c r="EB185" s="126"/>
      <c r="EC185" s="126"/>
      <c r="FM185" s="129"/>
      <c r="FN185" s="126"/>
      <c r="FO185" s="126"/>
      <c r="FP185" s="126"/>
      <c r="FQ185" s="126"/>
      <c r="FR185" s="126"/>
      <c r="FS185" s="126"/>
      <c r="FT185" s="126"/>
      <c r="FU185" s="126"/>
      <c r="FV185" s="126"/>
      <c r="HF185" s="129"/>
      <c r="HG185" s="126"/>
      <c r="HH185" s="126"/>
      <c r="HI185" s="126"/>
      <c r="HJ185" s="126"/>
      <c r="HK185" s="126"/>
      <c r="HL185" s="126"/>
      <c r="HM185" s="126"/>
      <c r="HN185" s="126"/>
      <c r="HO185" s="126"/>
    </row>
    <row r="186" spans="3:223" ht="15.75" customHeight="1"/>
    <row r="187" spans="3:223" ht="15.75" customHeight="1"/>
    <row r="188" spans="3:223" ht="15.75" customHeight="1"/>
    <row r="189" spans="3:223" ht="15.75" customHeight="1"/>
    <row r="190" spans="3:223" ht="15.75" customHeight="1"/>
    <row r="191" spans="3:223" ht="15.75" customHeight="1"/>
    <row r="192" spans="3:223" ht="15.75" customHeight="1"/>
    <row r="193" spans="7:243" ht="15.75" customHeight="1"/>
    <row r="194" spans="7:243" ht="15.75" customHeight="1"/>
    <row r="195" spans="7:243" ht="15.75" customHeight="1">
      <c r="G195" s="129"/>
      <c r="H195" s="126"/>
      <c r="I195" s="126"/>
      <c r="J195" s="126"/>
      <c r="K195" s="126"/>
      <c r="L195" s="126"/>
      <c r="M195" s="126"/>
      <c r="N195" s="126"/>
      <c r="O195" s="126"/>
      <c r="P195" s="126"/>
      <c r="AZ195" s="129"/>
      <c r="BA195" s="126"/>
      <c r="BB195" s="126"/>
      <c r="BC195" s="126"/>
      <c r="BD195" s="126"/>
      <c r="BE195" s="126"/>
      <c r="BF195" s="126"/>
      <c r="BG195" s="126"/>
      <c r="BH195" s="126"/>
      <c r="BI195" s="126"/>
      <c r="CK195" s="129"/>
      <c r="CL195" s="126"/>
      <c r="CM195" s="126"/>
      <c r="CN195" s="126"/>
      <c r="CO195" s="126"/>
      <c r="CP195" s="126"/>
      <c r="CQ195" s="126"/>
      <c r="CR195" s="126"/>
      <c r="CS195" s="126"/>
      <c r="CT195" s="126"/>
      <c r="ED195" s="129"/>
      <c r="EE195" s="126"/>
      <c r="EF195" s="126"/>
      <c r="EG195" s="126"/>
      <c r="EH195" s="126"/>
      <c r="EI195" s="126"/>
      <c r="EJ195" s="126"/>
      <c r="EK195" s="126"/>
      <c r="EL195" s="126"/>
      <c r="EM195" s="126"/>
      <c r="FW195" s="129"/>
      <c r="FX195" s="126"/>
      <c r="FY195" s="126"/>
      <c r="FZ195" s="126"/>
      <c r="GA195" s="126"/>
      <c r="GB195" s="126"/>
      <c r="GC195" s="126"/>
      <c r="GD195" s="126"/>
      <c r="GE195" s="126"/>
      <c r="GF195" s="126"/>
      <c r="HP195" s="129"/>
      <c r="HQ195" s="126"/>
      <c r="HR195" s="126"/>
      <c r="HS195" s="126"/>
      <c r="HT195" s="126"/>
      <c r="HU195" s="126"/>
      <c r="HV195" s="126"/>
      <c r="HW195" s="126"/>
      <c r="HX195" s="126"/>
      <c r="HY195" s="126"/>
    </row>
    <row r="196" spans="7:243" ht="15.75" customHeight="1"/>
    <row r="197" spans="7:243" ht="15.75" customHeight="1"/>
    <row r="198" spans="7:243" ht="15.75" customHeight="1"/>
    <row r="199" spans="7:243" ht="15.75" customHeight="1"/>
    <row r="200" spans="7:243" ht="15.75" customHeight="1"/>
    <row r="201" spans="7:243" ht="15.75" customHeight="1"/>
    <row r="202" spans="7:243" ht="15.75" customHeight="1"/>
    <row r="203" spans="7:243" ht="15.75" customHeight="1"/>
    <row r="204" spans="7:243" ht="15.75" customHeight="1"/>
    <row r="205" spans="7:243" ht="15.75" customHeight="1">
      <c r="Q205" s="129"/>
      <c r="R205" s="126"/>
      <c r="S205" s="126"/>
      <c r="T205" s="126"/>
      <c r="U205" s="126"/>
      <c r="V205" s="126"/>
      <c r="W205" s="126"/>
      <c r="X205" s="126"/>
      <c r="Y205" s="126"/>
      <c r="Z205" s="126"/>
      <c r="BJ205" s="129"/>
      <c r="BK205" s="126"/>
      <c r="BL205" s="126"/>
      <c r="BM205" s="126"/>
      <c r="BN205" s="126"/>
      <c r="BO205" s="126"/>
      <c r="BP205" s="126"/>
      <c r="BQ205" s="126"/>
      <c r="BR205" s="126"/>
      <c r="BS205" s="126"/>
      <c r="CU205" s="129"/>
      <c r="CV205" s="126"/>
      <c r="CW205" s="126"/>
      <c r="CX205" s="126"/>
      <c r="CY205" s="126"/>
      <c r="CZ205" s="126"/>
      <c r="DA205" s="126"/>
      <c r="DB205" s="126"/>
      <c r="DC205" s="126"/>
      <c r="DD205" s="126"/>
      <c r="EN205" s="129"/>
      <c r="EO205" s="126"/>
      <c r="EP205" s="126"/>
      <c r="EQ205" s="126"/>
      <c r="ER205" s="126"/>
      <c r="ES205" s="126"/>
      <c r="ET205" s="126"/>
      <c r="EU205" s="126"/>
      <c r="EV205" s="126"/>
      <c r="EW205" s="126"/>
      <c r="GG205" s="129"/>
      <c r="GH205" s="126"/>
      <c r="GI205" s="126"/>
      <c r="GJ205" s="126"/>
      <c r="GK205" s="126"/>
      <c r="GL205" s="126"/>
      <c r="GM205" s="126"/>
      <c r="GN205" s="126"/>
      <c r="GO205" s="126"/>
      <c r="GP205" s="126"/>
      <c r="HZ205" s="129"/>
      <c r="IA205" s="126"/>
      <c r="IB205" s="126"/>
      <c r="IC205" s="126"/>
      <c r="ID205" s="126"/>
      <c r="IE205" s="126"/>
      <c r="IF205" s="126"/>
      <c r="IG205" s="126"/>
      <c r="IH205" s="126"/>
      <c r="II205" s="126"/>
    </row>
    <row r="206" spans="7:243" ht="15.75" customHeight="1"/>
    <row r="207" spans="7:243" ht="15.75" customHeight="1"/>
    <row r="208" spans="7:243" ht="15.75" customHeight="1"/>
    <row r="209" spans="27:245" ht="15.75" customHeight="1"/>
    <row r="210" spans="27:245" ht="15.75" customHeight="1"/>
    <row r="211" spans="27:245" ht="15.75" customHeight="1"/>
    <row r="212" spans="27:245" ht="15.75" customHeight="1"/>
    <row r="213" spans="27:245" ht="15.75" customHeight="1"/>
    <row r="214" spans="27:245" ht="15.75" customHeight="1"/>
    <row r="215" spans="27:245" ht="15.75" customHeight="1">
      <c r="AA215" s="129"/>
      <c r="AB215" s="126"/>
      <c r="AC215" s="126"/>
      <c r="AD215" s="126"/>
      <c r="AE215" s="126"/>
      <c r="AF215" s="126"/>
      <c r="AG215" s="126"/>
      <c r="AH215" s="126"/>
      <c r="AI215" s="126"/>
      <c r="AJ215" s="126"/>
      <c r="BT215" s="129"/>
      <c r="BU215" s="126"/>
      <c r="BV215" s="126"/>
      <c r="DE215" s="129"/>
      <c r="DF215" s="126"/>
      <c r="DG215" s="126"/>
      <c r="DH215" s="126"/>
      <c r="DI215" s="126"/>
      <c r="DJ215" s="126"/>
      <c r="DK215" s="126"/>
      <c r="DL215" s="126"/>
      <c r="DM215" s="126"/>
      <c r="DN215" s="126"/>
      <c r="EX215" s="129"/>
      <c r="EY215" s="126"/>
      <c r="EZ215" s="126"/>
      <c r="FA215" s="126"/>
      <c r="FB215" s="126"/>
      <c r="FC215" s="126"/>
      <c r="FD215" s="126"/>
      <c r="FE215" s="126"/>
      <c r="FF215" s="126"/>
      <c r="FG215" s="126"/>
      <c r="GQ215" s="129"/>
      <c r="GR215" s="126"/>
      <c r="GS215" s="126"/>
      <c r="GT215" s="126"/>
      <c r="GU215" s="126"/>
      <c r="GV215" s="126"/>
      <c r="GW215" s="126"/>
      <c r="GX215" s="126"/>
      <c r="GY215" s="126"/>
      <c r="GZ215" s="126"/>
      <c r="IJ215" s="129"/>
      <c r="IK215" s="126"/>
    </row>
    <row r="216" spans="27:245" ht="15.75" customHeight="1"/>
    <row r="217" spans="27:245" ht="15.75" customHeight="1"/>
    <row r="218" spans="27:245" ht="15.75" customHeight="1"/>
    <row r="219" spans="27:245" ht="15.75" customHeight="1"/>
    <row r="220" spans="27:245" ht="15.75" customHeight="1"/>
    <row r="221" spans="27:245" ht="15.75" customHeight="1"/>
    <row r="222" spans="27:245" ht="15.75" customHeight="1"/>
    <row r="223" spans="27:245" ht="15.75" customHeight="1"/>
    <row r="224" spans="27:245" ht="15.75" customHeight="1"/>
    <row r="225" spans="3:228" ht="15.75" customHeight="1">
      <c r="AK225" s="129"/>
      <c r="AL225" s="126"/>
      <c r="AM225" s="126"/>
      <c r="AN225" s="126"/>
      <c r="AO225" s="126"/>
      <c r="AP225" s="126"/>
      <c r="AQ225" s="126"/>
      <c r="AR225" s="126"/>
      <c r="AS225" s="126"/>
      <c r="AT225" s="126"/>
      <c r="BW225" s="129"/>
      <c r="BX225" s="126"/>
      <c r="BY225" s="126"/>
      <c r="BZ225" s="126"/>
      <c r="CA225" s="126"/>
      <c r="CB225" s="126"/>
      <c r="CC225" s="126"/>
      <c r="CD225" s="126"/>
      <c r="CE225" s="126"/>
      <c r="DO225" s="129"/>
      <c r="DP225" s="126"/>
      <c r="DQ225" s="126"/>
      <c r="DR225" s="126"/>
      <c r="DS225" s="126"/>
      <c r="DT225" s="126"/>
      <c r="DU225" s="126"/>
      <c r="DV225" s="126"/>
      <c r="DW225" s="126"/>
      <c r="DX225" s="126"/>
      <c r="FH225" s="129"/>
      <c r="FI225" s="126"/>
      <c r="FJ225" s="126"/>
      <c r="FK225" s="126"/>
      <c r="FL225" s="126"/>
      <c r="FM225" s="126"/>
      <c r="FN225" s="126"/>
      <c r="FO225" s="126"/>
      <c r="FP225" s="126"/>
      <c r="FQ225" s="126"/>
      <c r="HA225" s="129"/>
      <c r="HB225" s="126"/>
      <c r="HC225" s="126"/>
      <c r="HD225" s="126"/>
      <c r="HE225" s="126"/>
      <c r="HF225" s="126"/>
      <c r="HG225" s="126"/>
      <c r="HH225" s="126"/>
      <c r="HI225" s="126"/>
      <c r="HJ225" s="126"/>
    </row>
    <row r="226" spans="3:228" ht="15.75" customHeight="1"/>
    <row r="227" spans="3:228" ht="15.75" customHeight="1"/>
    <row r="228" spans="3:228" ht="15.75" customHeight="1"/>
    <row r="229" spans="3:228" ht="15.75" customHeight="1"/>
    <row r="230" spans="3:228" ht="15.75" customHeight="1"/>
    <row r="231" spans="3:228" ht="15.75" customHeight="1"/>
    <row r="232" spans="3:228" ht="15.75" customHeight="1"/>
    <row r="233" spans="3:228" ht="15.75" customHeight="1"/>
    <row r="234" spans="3:228" ht="15.75" customHeight="1"/>
    <row r="235" spans="3:228" ht="15.75" customHeight="1">
      <c r="C235" s="129"/>
      <c r="D235" s="126"/>
      <c r="E235" s="126"/>
      <c r="F235" s="126"/>
      <c r="G235" s="126"/>
      <c r="H235" s="126"/>
      <c r="I235" s="126"/>
      <c r="J235" s="126"/>
      <c r="K235" s="126"/>
      <c r="AU235" s="129"/>
      <c r="AV235" s="126"/>
      <c r="AW235" s="126"/>
      <c r="AX235" s="126"/>
      <c r="AY235" s="126"/>
      <c r="AZ235" s="126"/>
      <c r="BA235" s="126"/>
      <c r="BB235" s="126"/>
      <c r="BC235" s="126"/>
      <c r="BD235" s="126"/>
      <c r="CF235" s="129"/>
      <c r="CG235" s="126"/>
      <c r="CH235" s="126"/>
      <c r="CI235" s="126"/>
      <c r="CJ235" s="126"/>
      <c r="CK235" s="126"/>
      <c r="CL235" s="126"/>
      <c r="CM235" s="126"/>
      <c r="CN235" s="126"/>
      <c r="CO235" s="126"/>
      <c r="DY235" s="129"/>
      <c r="DZ235" s="126"/>
      <c r="EA235" s="126"/>
      <c r="EB235" s="126"/>
      <c r="EC235" s="126"/>
      <c r="ED235" s="126"/>
      <c r="EE235" s="126"/>
      <c r="EF235" s="126"/>
      <c r="EG235" s="126"/>
      <c r="EH235" s="126"/>
      <c r="FR235" s="129"/>
      <c r="FS235" s="126"/>
      <c r="FT235" s="126"/>
      <c r="FU235" s="126"/>
      <c r="FV235" s="126"/>
      <c r="FW235" s="126"/>
      <c r="FX235" s="126"/>
      <c r="FY235" s="126"/>
      <c r="FZ235" s="126"/>
      <c r="GA235" s="126"/>
      <c r="HK235" s="129"/>
      <c r="HL235" s="126"/>
      <c r="HM235" s="126"/>
      <c r="HN235" s="126"/>
      <c r="HO235" s="126"/>
      <c r="HP235" s="126"/>
      <c r="HQ235" s="126"/>
      <c r="HR235" s="126"/>
      <c r="HS235" s="126"/>
      <c r="HT235" s="126"/>
    </row>
    <row r="236" spans="3:228" ht="15.75" customHeight="1"/>
    <row r="237" spans="3:228" ht="15.75" customHeight="1"/>
    <row r="238" spans="3:228" ht="15.75" customHeight="1"/>
    <row r="239" spans="3:228" ht="15.75" customHeight="1"/>
    <row r="240" spans="3:228" ht="15.75" customHeight="1"/>
    <row r="241" spans="12:238" ht="15.75" customHeight="1"/>
    <row r="242" spans="12:238" ht="15.75" customHeight="1"/>
    <row r="243" spans="12:238" ht="15.75" customHeight="1"/>
    <row r="244" spans="12:238" ht="15.75" customHeight="1"/>
    <row r="245" spans="12:238" ht="15.75" customHeight="1">
      <c r="L245" s="129"/>
      <c r="M245" s="126"/>
      <c r="N245" s="126"/>
      <c r="O245" s="126"/>
      <c r="P245" s="126"/>
      <c r="Q245" s="126"/>
      <c r="R245" s="126"/>
      <c r="S245" s="126"/>
      <c r="T245" s="126"/>
      <c r="U245" s="126"/>
      <c r="BE245" s="129"/>
      <c r="BF245" s="126"/>
      <c r="BG245" s="126"/>
      <c r="BH245" s="126"/>
      <c r="BI245" s="126"/>
      <c r="BJ245" s="126"/>
      <c r="BK245" s="126"/>
      <c r="BL245" s="126"/>
      <c r="BM245" s="126"/>
      <c r="BN245" s="126"/>
      <c r="CP245" s="129"/>
      <c r="CQ245" s="126"/>
      <c r="CR245" s="126"/>
      <c r="CS245" s="126"/>
      <c r="CT245" s="126"/>
      <c r="CU245" s="126"/>
      <c r="CV245" s="126"/>
      <c r="CW245" s="126"/>
      <c r="CX245" s="126"/>
      <c r="CY245" s="126"/>
      <c r="EI245" s="129"/>
      <c r="EJ245" s="126"/>
      <c r="EK245" s="126"/>
      <c r="EL245" s="126"/>
      <c r="EM245" s="126"/>
      <c r="EN245" s="126"/>
      <c r="EO245" s="126"/>
      <c r="EP245" s="126"/>
      <c r="EQ245" s="126"/>
      <c r="ER245" s="126"/>
      <c r="GB245" s="129"/>
      <c r="GC245" s="126"/>
      <c r="GD245" s="126"/>
      <c r="GE245" s="126"/>
      <c r="GF245" s="126"/>
      <c r="GG245" s="126"/>
      <c r="GH245" s="126"/>
      <c r="GI245" s="126"/>
      <c r="GJ245" s="126"/>
      <c r="GK245" s="126"/>
      <c r="HU245" s="129"/>
      <c r="HV245" s="126"/>
      <c r="HW245" s="126"/>
      <c r="HX245" s="126"/>
      <c r="HY245" s="126"/>
      <c r="HZ245" s="126"/>
      <c r="IA245" s="126"/>
      <c r="IB245" s="126"/>
      <c r="IC245" s="126"/>
      <c r="ID245" s="126"/>
    </row>
  </sheetData>
  <mergeCells count="149">
    <mergeCell ref="HU65:ID65"/>
    <mergeCell ref="BE65:BN65"/>
    <mergeCell ref="CP65:CY65"/>
    <mergeCell ref="BO75:BV75"/>
    <mergeCell ref="CZ75:DI75"/>
    <mergeCell ref="ES75:FB75"/>
    <mergeCell ref="GL75:GU75"/>
    <mergeCell ref="IE75:IK75"/>
    <mergeCell ref="BG1:BN1"/>
    <mergeCell ref="BO1:BV1"/>
    <mergeCell ref="BW1:CD1"/>
    <mergeCell ref="CE1:CL1"/>
    <mergeCell ref="CM1:CT1"/>
    <mergeCell ref="CU1:DB1"/>
    <mergeCell ref="DC1:DJ1"/>
    <mergeCell ref="DK1:DR1"/>
    <mergeCell ref="DS1:DZ1"/>
    <mergeCell ref="EA1:EH1"/>
    <mergeCell ref="EI1:EP1"/>
    <mergeCell ref="EQ1:EX1"/>
    <mergeCell ref="EY1:FF1"/>
    <mergeCell ref="FG1:FN1"/>
    <mergeCell ref="HS1:HZ1"/>
    <mergeCell ref="IA1:IH1"/>
    <mergeCell ref="II1:IP1"/>
    <mergeCell ref="CF55:CO55"/>
    <mergeCell ref="DY55:EH55"/>
    <mergeCell ref="FR55:GA55"/>
    <mergeCell ref="HK55:HT55"/>
    <mergeCell ref="EI65:ER65"/>
    <mergeCell ref="GB65:GK65"/>
    <mergeCell ref="IQ1:IX1"/>
    <mergeCell ref="IY1:JE1"/>
    <mergeCell ref="FO1:FV1"/>
    <mergeCell ref="FW1:GD1"/>
    <mergeCell ref="GE1:GL1"/>
    <mergeCell ref="GM1:GT1"/>
    <mergeCell ref="GU1:HB1"/>
    <mergeCell ref="HC1:HJ1"/>
    <mergeCell ref="HK1:HR1"/>
    <mergeCell ref="C1:J1"/>
    <mergeCell ref="K1:R1"/>
    <mergeCell ref="S1:Z1"/>
    <mergeCell ref="AA1:AH1"/>
    <mergeCell ref="AI1:AP1"/>
    <mergeCell ref="AQ1:AX1"/>
    <mergeCell ref="AY1:BF1"/>
    <mergeCell ref="C55:K55"/>
    <mergeCell ref="AU55:BD55"/>
    <mergeCell ref="L65:U65"/>
    <mergeCell ref="AP95:AY95"/>
    <mergeCell ref="CA95:CJ95"/>
    <mergeCell ref="HF95:HO95"/>
    <mergeCell ref="V75:AE75"/>
    <mergeCell ref="AF85:AO85"/>
    <mergeCell ref="BW85:BZ85"/>
    <mergeCell ref="DJ85:DS85"/>
    <mergeCell ref="FC85:FL85"/>
    <mergeCell ref="GV85:HE85"/>
    <mergeCell ref="C95:F95"/>
    <mergeCell ref="DT95:EC95"/>
    <mergeCell ref="FM95:FV95"/>
    <mergeCell ref="AZ105:BI105"/>
    <mergeCell ref="CK105:CT105"/>
    <mergeCell ref="ED105:EM105"/>
    <mergeCell ref="FW105:GF105"/>
    <mergeCell ref="HP105:HY105"/>
    <mergeCell ref="G105:P105"/>
    <mergeCell ref="Q115:Z115"/>
    <mergeCell ref="BJ115:BS115"/>
    <mergeCell ref="CU115:DD115"/>
    <mergeCell ref="EN115:EW115"/>
    <mergeCell ref="GG115:GP115"/>
    <mergeCell ref="HZ115:II115"/>
    <mergeCell ref="FH135:FQ135"/>
    <mergeCell ref="HA135:HJ135"/>
    <mergeCell ref="AA125:AJ125"/>
    <mergeCell ref="BT125:BV125"/>
    <mergeCell ref="DE125:DN125"/>
    <mergeCell ref="EX125:FG125"/>
    <mergeCell ref="GQ125:GZ125"/>
    <mergeCell ref="IJ125:IK125"/>
    <mergeCell ref="AK135:AT135"/>
    <mergeCell ref="BW135:CE135"/>
    <mergeCell ref="DO135:DX135"/>
    <mergeCell ref="AU145:BD145"/>
    <mergeCell ref="CF145:CO145"/>
    <mergeCell ref="DY145:EH145"/>
    <mergeCell ref="FR145:GA145"/>
    <mergeCell ref="HK145:HT145"/>
    <mergeCell ref="C145:K145"/>
    <mergeCell ref="L155:U155"/>
    <mergeCell ref="BE155:BN155"/>
    <mergeCell ref="CP155:CY155"/>
    <mergeCell ref="EI155:ER155"/>
    <mergeCell ref="GB155:GK155"/>
    <mergeCell ref="HU155:ID155"/>
    <mergeCell ref="BE245:BN245"/>
    <mergeCell ref="CP245:CY245"/>
    <mergeCell ref="EI245:ER245"/>
    <mergeCell ref="GB245:GK245"/>
    <mergeCell ref="HU245:ID245"/>
    <mergeCell ref="C235:K235"/>
    <mergeCell ref="AU235:BD235"/>
    <mergeCell ref="CF235:CO235"/>
    <mergeCell ref="DY235:EH235"/>
    <mergeCell ref="FR235:GA235"/>
    <mergeCell ref="HK235:HT235"/>
    <mergeCell ref="L245:U245"/>
    <mergeCell ref="FC175:FL175"/>
    <mergeCell ref="GV175:HE175"/>
    <mergeCell ref="V165:AE165"/>
    <mergeCell ref="BO165:BV165"/>
    <mergeCell ref="CZ165:DI165"/>
    <mergeCell ref="ES165:FB165"/>
    <mergeCell ref="GL165:GU165"/>
    <mergeCell ref="IE165:IK165"/>
    <mergeCell ref="AF175:AO175"/>
    <mergeCell ref="BW175:BZ175"/>
    <mergeCell ref="DJ175:DS175"/>
    <mergeCell ref="AP185:AY185"/>
    <mergeCell ref="CA185:CJ185"/>
    <mergeCell ref="DT185:EC185"/>
    <mergeCell ref="FM185:FV185"/>
    <mergeCell ref="HF185:HO185"/>
    <mergeCell ref="C185:F185"/>
    <mergeCell ref="G195:P195"/>
    <mergeCell ref="AZ195:BI195"/>
    <mergeCell ref="CK195:CT195"/>
    <mergeCell ref="ED195:EM195"/>
    <mergeCell ref="FW195:GF195"/>
    <mergeCell ref="HP195:HY195"/>
    <mergeCell ref="EX215:FG215"/>
    <mergeCell ref="GQ215:GZ215"/>
    <mergeCell ref="Q205:Z205"/>
    <mergeCell ref="BJ205:BS205"/>
    <mergeCell ref="CU205:DD205"/>
    <mergeCell ref="EN205:EW205"/>
    <mergeCell ref="GG205:GP205"/>
    <mergeCell ref="HZ205:II205"/>
    <mergeCell ref="AA215:AJ215"/>
    <mergeCell ref="IJ215:IK215"/>
    <mergeCell ref="BT215:BV215"/>
    <mergeCell ref="DE215:DN215"/>
    <mergeCell ref="AK225:AT225"/>
    <mergeCell ref="BW225:CE225"/>
    <mergeCell ref="DO225:DX225"/>
    <mergeCell ref="FH225:FQ225"/>
    <mergeCell ref="HA225:HJ225"/>
  </mergeCells>
  <conditionalFormatting sqref="JG1:JG245">
    <cfRule type="cellIs" dxfId="5" priority="1" operator="notEqual">
      <formula>0</formula>
    </cfRule>
  </conditionalFormatting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JG245"/>
  <sheetViews>
    <sheetView workbookViewId="0">
      <pane xSplit="2" ySplit="2" topLeftCell="C33" activePane="bottomRight" state="frozen"/>
      <selection pane="topRight" activeCell="C1" sqref="C1"/>
      <selection pane="bottomLeft" activeCell="A3" sqref="A3"/>
      <selection pane="bottomRight" activeCell="O64" sqref="O64"/>
    </sheetView>
  </sheetViews>
  <sheetFormatPr baseColWidth="10" defaultColWidth="14.5" defaultRowHeight="15" customHeight="1"/>
  <cols>
    <col min="1" max="1" width="11.5" customWidth="1"/>
    <col min="2" max="2" width="27.5" customWidth="1"/>
    <col min="3" max="3" width="6.83203125" customWidth="1"/>
    <col min="4" max="4" width="10.5" customWidth="1"/>
    <col min="5" max="5" width="8.6640625" customWidth="1"/>
    <col min="6" max="6" width="8" customWidth="1"/>
    <col min="7" max="7" width="9.1640625" customWidth="1"/>
    <col min="8" max="8" width="7.6640625" customWidth="1"/>
    <col min="9" max="9" width="5" customWidth="1"/>
    <col min="10" max="10" width="6.5" customWidth="1"/>
    <col min="11" max="11" width="8.33203125" customWidth="1"/>
    <col min="12" max="12" width="15.1640625" customWidth="1"/>
    <col min="13" max="13" width="14.5" customWidth="1"/>
    <col min="14" max="14" width="8" customWidth="1"/>
    <col min="15" max="15" width="13.83203125" customWidth="1"/>
    <col min="16" max="16" width="8.83203125" customWidth="1"/>
    <col min="17" max="17" width="5" customWidth="1"/>
    <col min="18" max="18" width="6.5" customWidth="1"/>
    <col min="19" max="19" width="8.6640625" customWidth="1"/>
    <col min="20" max="20" width="10.5" customWidth="1"/>
    <col min="21" max="21" width="14.5" customWidth="1"/>
    <col min="22" max="22" width="8" customWidth="1"/>
    <col min="23" max="23" width="13.83203125" customWidth="1"/>
    <col min="24" max="24" width="8.83203125" customWidth="1"/>
    <col min="25" max="25" width="5" customWidth="1"/>
    <col min="26" max="26" width="6.5" customWidth="1"/>
    <col min="27" max="27" width="8.83203125" customWidth="1"/>
    <col min="28" max="28" width="10.5" customWidth="1"/>
    <col min="29" max="29" width="14.5" customWidth="1"/>
    <col min="30" max="30" width="8" customWidth="1"/>
    <col min="31" max="31" width="13.83203125" customWidth="1"/>
    <col min="32" max="32" width="8.83203125" customWidth="1"/>
    <col min="33" max="33" width="5" customWidth="1"/>
    <col min="34" max="34" width="6.5" customWidth="1"/>
    <col min="35" max="35" width="7.6640625" customWidth="1"/>
    <col min="36" max="36" width="10.5" customWidth="1"/>
    <col min="37" max="37" width="14.5" customWidth="1"/>
    <col min="38" max="38" width="8" customWidth="1"/>
    <col min="39" max="39" width="13.83203125" customWidth="1"/>
    <col min="40" max="40" width="8.83203125" customWidth="1"/>
    <col min="41" max="41" width="5" customWidth="1"/>
    <col min="42" max="42" width="6.5" customWidth="1"/>
    <col min="43" max="43" width="8.83203125" customWidth="1"/>
    <col min="44" max="44" width="15.1640625" customWidth="1"/>
    <col min="45" max="45" width="14.5" customWidth="1"/>
    <col min="46" max="46" width="8" customWidth="1"/>
    <col min="47" max="47" width="13.83203125" customWidth="1"/>
    <col min="48" max="48" width="8.83203125" customWidth="1"/>
    <col min="49" max="49" width="5" customWidth="1"/>
    <col min="50" max="50" width="6.5" customWidth="1"/>
    <col min="51" max="51" width="8.5" customWidth="1"/>
    <col min="52" max="52" width="11.33203125" customWidth="1"/>
    <col min="53" max="53" width="6.6640625" customWidth="1"/>
    <col min="54" max="54" width="8" customWidth="1"/>
    <col min="55" max="55" width="9.1640625" customWidth="1"/>
    <col min="56" max="56" width="8.83203125" customWidth="1"/>
    <col min="57" max="57" width="5" customWidth="1"/>
    <col min="58" max="58" width="6.5" customWidth="1"/>
    <col min="59" max="59" width="8" customWidth="1"/>
    <col min="60" max="60" width="14.83203125" customWidth="1"/>
    <col min="61" max="61" width="14.5" customWidth="1"/>
    <col min="62" max="62" width="8" customWidth="1"/>
    <col min="63" max="63" width="13.83203125" customWidth="1"/>
    <col min="64" max="64" width="8.83203125" customWidth="1"/>
    <col min="65" max="65" width="5" customWidth="1"/>
    <col min="66" max="66" width="6.5" customWidth="1"/>
    <col min="67" max="67" width="8.5" customWidth="1"/>
    <col min="68" max="68" width="14.83203125" customWidth="1"/>
    <col min="69" max="69" width="14.5" customWidth="1"/>
    <col min="70" max="70" width="8" customWidth="1"/>
    <col min="71" max="71" width="13.83203125" customWidth="1"/>
    <col min="72" max="72" width="8.83203125" customWidth="1"/>
    <col min="73" max="73" width="5" customWidth="1"/>
    <col min="74" max="74" width="6.5" customWidth="1"/>
    <col min="75" max="75" width="8.5" customWidth="1"/>
    <col min="76" max="76" width="14.6640625" customWidth="1"/>
    <col min="77" max="77" width="14.5" customWidth="1"/>
    <col min="78" max="78" width="8" customWidth="1"/>
    <col min="79" max="79" width="13.83203125" customWidth="1"/>
    <col min="80" max="80" width="8.6640625" customWidth="1"/>
    <col min="81" max="81" width="5" customWidth="1"/>
    <col min="82" max="82" width="6.5" customWidth="1"/>
    <col min="83" max="83" width="8.33203125" customWidth="1"/>
    <col min="84" max="84" width="14.6640625" customWidth="1"/>
    <col min="85" max="85" width="8.6640625" customWidth="1"/>
    <col min="86" max="86" width="8" customWidth="1"/>
    <col min="87" max="87" width="9.1640625" customWidth="1"/>
    <col min="88" max="88" width="8.83203125" customWidth="1"/>
    <col min="89" max="89" width="5" customWidth="1"/>
    <col min="90" max="90" width="6.5" customWidth="1"/>
    <col min="91" max="91" width="8.6640625" customWidth="1"/>
    <col min="92" max="92" width="10.33203125" customWidth="1"/>
    <col min="93" max="93" width="8.6640625" customWidth="1"/>
    <col min="94" max="94" width="8" customWidth="1"/>
    <col min="95" max="95" width="13.83203125" customWidth="1"/>
    <col min="96" max="96" width="8.83203125" customWidth="1"/>
    <col min="97" max="97" width="5" customWidth="1"/>
    <col min="98" max="98" width="6.5" customWidth="1"/>
    <col min="99" max="99" width="9.5" customWidth="1"/>
    <col min="100" max="100" width="14.6640625" customWidth="1"/>
    <col min="101" max="101" width="14.5" customWidth="1"/>
    <col min="102" max="102" width="8" customWidth="1"/>
    <col min="103" max="103" width="13.83203125" customWidth="1"/>
    <col min="104" max="104" width="8.83203125" customWidth="1"/>
    <col min="105" max="105" width="5" customWidth="1"/>
    <col min="106" max="106" width="6.5" customWidth="1"/>
    <col min="107" max="107" width="8.33203125" customWidth="1"/>
    <col min="108" max="108" width="15.33203125" customWidth="1"/>
    <col min="109" max="109" width="14.5" customWidth="1"/>
    <col min="110" max="110" width="8" customWidth="1"/>
    <col min="111" max="111" width="13.83203125" customWidth="1"/>
    <col min="112" max="112" width="8.83203125" customWidth="1"/>
    <col min="113" max="113" width="5" customWidth="1"/>
    <col min="114" max="114" width="6.5" customWidth="1"/>
    <col min="115" max="115" width="8.5" customWidth="1"/>
    <col min="116" max="116" width="15.1640625" customWidth="1"/>
    <col min="117" max="117" width="14.5" customWidth="1"/>
    <col min="118" max="118" width="8" customWidth="1"/>
    <col min="119" max="119" width="13.83203125" customWidth="1"/>
    <col min="120" max="120" width="8.83203125" customWidth="1"/>
    <col min="121" max="121" width="5" customWidth="1"/>
    <col min="122" max="122" width="6.5" customWidth="1"/>
    <col min="123" max="123" width="8.6640625" customWidth="1"/>
    <col min="124" max="124" width="15.33203125" customWidth="1"/>
    <col min="125" max="125" width="10.33203125" customWidth="1"/>
    <col min="126" max="126" width="8" customWidth="1"/>
    <col min="127" max="127" width="13.83203125" customWidth="1"/>
    <col min="128" max="128" width="8.83203125" customWidth="1"/>
    <col min="129" max="129" width="5" customWidth="1"/>
    <col min="130" max="130" width="6.5" customWidth="1"/>
    <col min="131" max="131" width="8.5" customWidth="1"/>
    <col min="132" max="132" width="11.33203125" customWidth="1"/>
    <col min="133" max="133" width="8.6640625" customWidth="1"/>
    <col min="134" max="134" width="8" customWidth="1"/>
    <col min="135" max="135" width="5.5" customWidth="1"/>
    <col min="136" max="136" width="15.33203125" customWidth="1"/>
    <col min="137" max="137" width="5" customWidth="1"/>
    <col min="138" max="138" width="6.5" customWidth="1"/>
    <col min="139" max="139" width="8" customWidth="1"/>
    <col min="140" max="140" width="14.6640625" customWidth="1"/>
    <col min="141" max="141" width="14.5" customWidth="1"/>
    <col min="142" max="142" width="8" customWidth="1"/>
    <col min="143" max="143" width="13.83203125" customWidth="1"/>
    <col min="144" max="144" width="8.83203125" customWidth="1"/>
    <col min="145" max="145" width="5" customWidth="1"/>
    <col min="146" max="146" width="6.5" customWidth="1"/>
    <col min="147" max="147" width="9.5" customWidth="1"/>
    <col min="148" max="148" width="15.33203125" customWidth="1"/>
    <col min="149" max="149" width="14.5" customWidth="1"/>
    <col min="150" max="150" width="8" customWidth="1"/>
    <col min="151" max="151" width="13.83203125" customWidth="1"/>
    <col min="152" max="152" width="8.83203125" customWidth="1"/>
    <col min="153" max="153" width="5" customWidth="1"/>
    <col min="154" max="154" width="6.5" customWidth="1"/>
    <col min="155" max="155" width="8.6640625" customWidth="1"/>
    <col min="156" max="156" width="16" customWidth="1"/>
    <col min="157" max="157" width="14.5" customWidth="1"/>
    <col min="158" max="158" width="8" customWidth="1"/>
    <col min="159" max="159" width="13.83203125" customWidth="1"/>
    <col min="160" max="160" width="8.83203125" customWidth="1"/>
    <col min="161" max="161" width="5" customWidth="1"/>
    <col min="162" max="162" width="6.5" customWidth="1"/>
    <col min="163" max="163" width="8.5" customWidth="1"/>
    <col min="164" max="164" width="16.1640625" customWidth="1"/>
    <col min="165" max="165" width="14.5" customWidth="1"/>
    <col min="166" max="166" width="8" customWidth="1"/>
    <col min="167" max="167" width="13.83203125" customWidth="1"/>
    <col min="168" max="168" width="8.83203125" customWidth="1"/>
    <col min="169" max="169" width="5" customWidth="1"/>
    <col min="170" max="170" width="6.5" customWidth="1"/>
    <col min="171" max="171" width="8.33203125" customWidth="1"/>
    <col min="172" max="172" width="14.6640625" customWidth="1"/>
    <col min="173" max="173" width="8.6640625" customWidth="1"/>
    <col min="174" max="174" width="8" customWidth="1"/>
    <col min="175" max="175" width="9.1640625" customWidth="1"/>
    <col min="176" max="176" width="8.83203125" customWidth="1"/>
    <col min="177" max="177" width="5" customWidth="1"/>
    <col min="178" max="178" width="6.5" customWidth="1"/>
    <col min="179" max="179" width="7.5" customWidth="1"/>
    <col min="180" max="180" width="15.5" customWidth="1"/>
    <col min="181" max="181" width="14.5" customWidth="1"/>
    <col min="182" max="182" width="8" customWidth="1"/>
    <col min="183" max="183" width="13.83203125" customWidth="1"/>
    <col min="184" max="184" width="15.33203125" customWidth="1"/>
    <col min="185" max="185" width="5" customWidth="1"/>
    <col min="186" max="186" width="6.5" customWidth="1"/>
    <col min="187" max="187" width="7.5" customWidth="1"/>
    <col min="188" max="188" width="16.33203125" customWidth="1"/>
    <col min="189" max="189" width="14.5" customWidth="1"/>
    <col min="190" max="190" width="8" customWidth="1"/>
    <col min="191" max="191" width="13.83203125" customWidth="1"/>
    <col min="192" max="192" width="8.83203125" customWidth="1"/>
    <col min="193" max="193" width="5" customWidth="1"/>
    <col min="194" max="194" width="6.5" customWidth="1"/>
    <col min="195" max="195" width="8.6640625" customWidth="1"/>
    <col min="196" max="196" width="15.33203125" customWidth="1"/>
    <col min="197" max="197" width="14.5" customWidth="1"/>
    <col min="198" max="198" width="8" customWidth="1"/>
    <col min="199" max="199" width="13.83203125" customWidth="1"/>
    <col min="200" max="200" width="8.83203125" customWidth="1"/>
    <col min="201" max="201" width="5" customWidth="1"/>
    <col min="202" max="202" width="6.5" customWidth="1"/>
    <col min="203" max="203" width="8.33203125" customWidth="1"/>
    <col min="204" max="204" width="16.5" customWidth="1"/>
    <col min="205" max="205" width="14.5" customWidth="1"/>
    <col min="206" max="206" width="8" customWidth="1"/>
    <col min="207" max="207" width="13.83203125" customWidth="1"/>
    <col min="208" max="208" width="8.83203125" customWidth="1"/>
    <col min="209" max="209" width="5" customWidth="1"/>
    <col min="210" max="210" width="6.5" customWidth="1"/>
    <col min="211" max="211" width="8.1640625" customWidth="1"/>
    <col min="212" max="212" width="15.1640625" customWidth="1"/>
    <col min="213" max="213" width="14.5" customWidth="1"/>
    <col min="214" max="214" width="8" customWidth="1"/>
    <col min="215" max="215" width="13.83203125" customWidth="1"/>
    <col min="216" max="216" width="15.33203125" customWidth="1"/>
    <col min="217" max="217" width="5" customWidth="1"/>
    <col min="218" max="218" width="6.5" customWidth="1"/>
    <col min="219" max="219" width="7.83203125" customWidth="1"/>
    <col min="220" max="220" width="15.33203125" customWidth="1"/>
    <col min="221" max="221" width="8.6640625" customWidth="1"/>
    <col min="222" max="222" width="8" customWidth="1"/>
    <col min="223" max="223" width="9.1640625" customWidth="1"/>
    <col min="224" max="224" width="8.83203125" customWidth="1"/>
    <col min="225" max="225" width="5" customWidth="1"/>
    <col min="226" max="226" width="6.5" customWidth="1"/>
    <col min="227" max="227" width="7.5" customWidth="1"/>
    <col min="228" max="228" width="15" customWidth="1"/>
    <col min="229" max="229" width="14.5" customWidth="1"/>
    <col min="230" max="230" width="8" customWidth="1"/>
    <col min="231" max="231" width="13.83203125" customWidth="1"/>
    <col min="232" max="232" width="8.83203125" customWidth="1"/>
    <col min="233" max="233" width="5" customWidth="1"/>
    <col min="234" max="234" width="6.5" customWidth="1"/>
    <col min="235" max="235" width="8.5" customWidth="1"/>
    <col min="236" max="236" width="15.6640625" customWidth="1"/>
    <col min="237" max="237" width="14.5" customWidth="1"/>
    <col min="238" max="238" width="8" customWidth="1"/>
    <col min="239" max="239" width="13.83203125" customWidth="1"/>
    <col min="240" max="240" width="8.83203125" customWidth="1"/>
    <col min="241" max="241" width="5" customWidth="1"/>
    <col min="242" max="242" width="6.5" customWidth="1"/>
    <col min="243" max="243" width="8.1640625" customWidth="1"/>
    <col min="244" max="244" width="16.83203125" customWidth="1"/>
    <col min="245" max="245" width="14.5" customWidth="1"/>
    <col min="246" max="246" width="8" customWidth="1"/>
    <col min="247" max="247" width="13.83203125" customWidth="1"/>
    <col min="248" max="248" width="8.83203125" customWidth="1"/>
    <col min="249" max="249" width="5" customWidth="1"/>
    <col min="250" max="250" width="6.5" customWidth="1"/>
    <col min="251" max="251" width="7.5" customWidth="1"/>
    <col min="252" max="252" width="16.6640625" customWidth="1"/>
    <col min="253" max="253" width="14.5" customWidth="1"/>
    <col min="254" max="254" width="8" customWidth="1"/>
    <col min="255" max="255" width="13.83203125" customWidth="1"/>
    <col min="256" max="256" width="8.83203125" customWidth="1"/>
    <col min="257" max="257" width="5" customWidth="1"/>
    <col min="258" max="258" width="6.5" customWidth="1"/>
    <col min="259" max="259" width="13.6640625" customWidth="1"/>
    <col min="260" max="260" width="16.33203125" customWidth="1"/>
    <col min="261" max="261" width="10" customWidth="1"/>
    <col min="262" max="262" width="13.83203125" customWidth="1"/>
    <col min="263" max="263" width="10.6640625" customWidth="1"/>
    <col min="264" max="264" width="12.83203125" customWidth="1"/>
    <col min="265" max="267" width="6.5" customWidth="1"/>
  </cols>
  <sheetData>
    <row r="1" spans="1:267" ht="15.75" customHeight="1">
      <c r="A1" s="93"/>
      <c r="B1" s="93"/>
      <c r="C1" s="130">
        <v>1</v>
      </c>
      <c r="D1" s="126"/>
      <c r="E1" s="126"/>
      <c r="F1" s="126"/>
      <c r="G1" s="126"/>
      <c r="H1" s="126"/>
      <c r="I1" s="126"/>
      <c r="J1" s="126"/>
      <c r="K1" s="130">
        <v>2</v>
      </c>
      <c r="L1" s="126"/>
      <c r="M1" s="126"/>
      <c r="N1" s="126"/>
      <c r="O1" s="126"/>
      <c r="P1" s="126"/>
      <c r="Q1" s="126"/>
      <c r="R1" s="126"/>
      <c r="S1" s="130">
        <v>3</v>
      </c>
      <c r="T1" s="126"/>
      <c r="U1" s="126"/>
      <c r="V1" s="126"/>
      <c r="W1" s="126"/>
      <c r="X1" s="126"/>
      <c r="Y1" s="126"/>
      <c r="Z1" s="126"/>
      <c r="AA1" s="130">
        <v>4</v>
      </c>
      <c r="AB1" s="126"/>
      <c r="AC1" s="126"/>
      <c r="AD1" s="126"/>
      <c r="AE1" s="126"/>
      <c r="AF1" s="126"/>
      <c r="AG1" s="126"/>
      <c r="AH1" s="126"/>
      <c r="AI1" s="130">
        <v>5</v>
      </c>
      <c r="AJ1" s="126"/>
      <c r="AK1" s="126"/>
      <c r="AL1" s="126"/>
      <c r="AM1" s="126"/>
      <c r="AN1" s="126"/>
      <c r="AO1" s="126"/>
      <c r="AP1" s="126"/>
      <c r="AQ1" s="130">
        <v>6</v>
      </c>
      <c r="AR1" s="126"/>
      <c r="AS1" s="126"/>
      <c r="AT1" s="126"/>
      <c r="AU1" s="126"/>
      <c r="AV1" s="126"/>
      <c r="AW1" s="126"/>
      <c r="AX1" s="126"/>
      <c r="AY1" s="130">
        <v>7</v>
      </c>
      <c r="AZ1" s="126"/>
      <c r="BA1" s="126"/>
      <c r="BB1" s="126"/>
      <c r="BC1" s="126"/>
      <c r="BD1" s="126"/>
      <c r="BE1" s="126"/>
      <c r="BF1" s="126"/>
      <c r="BG1" s="130">
        <v>8</v>
      </c>
      <c r="BH1" s="126"/>
      <c r="BI1" s="126"/>
      <c r="BJ1" s="126"/>
      <c r="BK1" s="126"/>
      <c r="BL1" s="126"/>
      <c r="BM1" s="126"/>
      <c r="BN1" s="126"/>
      <c r="BO1" s="130">
        <v>9</v>
      </c>
      <c r="BP1" s="126"/>
      <c r="BQ1" s="126"/>
      <c r="BR1" s="126"/>
      <c r="BS1" s="126"/>
      <c r="BT1" s="126"/>
      <c r="BU1" s="126"/>
      <c r="BV1" s="126"/>
      <c r="BW1" s="130">
        <v>10</v>
      </c>
      <c r="BX1" s="126"/>
      <c r="BY1" s="126"/>
      <c r="BZ1" s="126"/>
      <c r="CA1" s="126"/>
      <c r="CB1" s="126"/>
      <c r="CC1" s="126"/>
      <c r="CD1" s="126"/>
      <c r="CE1" s="130">
        <v>11</v>
      </c>
      <c r="CF1" s="126"/>
      <c r="CG1" s="126"/>
      <c r="CH1" s="126"/>
      <c r="CI1" s="126"/>
      <c r="CJ1" s="126"/>
      <c r="CK1" s="126"/>
      <c r="CL1" s="126"/>
      <c r="CM1" s="130">
        <v>12</v>
      </c>
      <c r="CN1" s="126"/>
      <c r="CO1" s="126"/>
      <c r="CP1" s="126"/>
      <c r="CQ1" s="126"/>
      <c r="CR1" s="126"/>
      <c r="CS1" s="126"/>
      <c r="CT1" s="126"/>
      <c r="CU1" s="130">
        <v>13</v>
      </c>
      <c r="CV1" s="126"/>
      <c r="CW1" s="126"/>
      <c r="CX1" s="126"/>
      <c r="CY1" s="126"/>
      <c r="CZ1" s="126"/>
      <c r="DA1" s="126"/>
      <c r="DB1" s="126"/>
      <c r="DC1" s="130">
        <v>14</v>
      </c>
      <c r="DD1" s="126"/>
      <c r="DE1" s="126"/>
      <c r="DF1" s="126"/>
      <c r="DG1" s="126"/>
      <c r="DH1" s="126"/>
      <c r="DI1" s="126"/>
      <c r="DJ1" s="126"/>
      <c r="DK1" s="130">
        <v>15</v>
      </c>
      <c r="DL1" s="126"/>
      <c r="DM1" s="126"/>
      <c r="DN1" s="126"/>
      <c r="DO1" s="126"/>
      <c r="DP1" s="126"/>
      <c r="DQ1" s="126"/>
      <c r="DR1" s="126"/>
      <c r="DS1" s="130">
        <v>16</v>
      </c>
      <c r="DT1" s="126"/>
      <c r="DU1" s="126"/>
      <c r="DV1" s="126"/>
      <c r="DW1" s="126"/>
      <c r="DX1" s="126"/>
      <c r="DY1" s="126"/>
      <c r="DZ1" s="126"/>
      <c r="EA1" s="130">
        <v>17</v>
      </c>
      <c r="EB1" s="126"/>
      <c r="EC1" s="126"/>
      <c r="ED1" s="126"/>
      <c r="EE1" s="126"/>
      <c r="EF1" s="126"/>
      <c r="EG1" s="126"/>
      <c r="EH1" s="126"/>
      <c r="EI1" s="130">
        <v>18</v>
      </c>
      <c r="EJ1" s="126"/>
      <c r="EK1" s="126"/>
      <c r="EL1" s="126"/>
      <c r="EM1" s="126"/>
      <c r="EN1" s="126"/>
      <c r="EO1" s="126"/>
      <c r="EP1" s="126"/>
      <c r="EQ1" s="130">
        <v>19</v>
      </c>
      <c r="ER1" s="126"/>
      <c r="ES1" s="126"/>
      <c r="ET1" s="126"/>
      <c r="EU1" s="126"/>
      <c r="EV1" s="126"/>
      <c r="EW1" s="126"/>
      <c r="EX1" s="126"/>
      <c r="EY1" s="130">
        <v>20</v>
      </c>
      <c r="EZ1" s="126"/>
      <c r="FA1" s="126"/>
      <c r="FB1" s="126"/>
      <c r="FC1" s="126"/>
      <c r="FD1" s="126"/>
      <c r="FE1" s="126"/>
      <c r="FF1" s="126"/>
      <c r="FG1" s="130">
        <v>21</v>
      </c>
      <c r="FH1" s="126"/>
      <c r="FI1" s="126"/>
      <c r="FJ1" s="126"/>
      <c r="FK1" s="126"/>
      <c r="FL1" s="126"/>
      <c r="FM1" s="126"/>
      <c r="FN1" s="126"/>
      <c r="FO1" s="130">
        <v>22</v>
      </c>
      <c r="FP1" s="126"/>
      <c r="FQ1" s="126"/>
      <c r="FR1" s="126"/>
      <c r="FS1" s="126"/>
      <c r="FT1" s="126"/>
      <c r="FU1" s="126"/>
      <c r="FV1" s="126"/>
      <c r="FW1" s="130">
        <v>23</v>
      </c>
      <c r="FX1" s="126"/>
      <c r="FY1" s="126"/>
      <c r="FZ1" s="126"/>
      <c r="GA1" s="126"/>
      <c r="GB1" s="126"/>
      <c r="GC1" s="126"/>
      <c r="GD1" s="126"/>
      <c r="GE1" s="130">
        <v>24</v>
      </c>
      <c r="GF1" s="126"/>
      <c r="GG1" s="126"/>
      <c r="GH1" s="126"/>
      <c r="GI1" s="126"/>
      <c r="GJ1" s="126"/>
      <c r="GK1" s="126"/>
      <c r="GL1" s="126"/>
      <c r="GM1" s="130">
        <v>25</v>
      </c>
      <c r="GN1" s="126"/>
      <c r="GO1" s="126"/>
      <c r="GP1" s="126"/>
      <c r="GQ1" s="126"/>
      <c r="GR1" s="126"/>
      <c r="GS1" s="126"/>
      <c r="GT1" s="126"/>
      <c r="GU1" s="130">
        <v>26</v>
      </c>
      <c r="GV1" s="126"/>
      <c r="GW1" s="126"/>
      <c r="GX1" s="126"/>
      <c r="GY1" s="126"/>
      <c r="GZ1" s="126"/>
      <c r="HA1" s="126"/>
      <c r="HB1" s="126"/>
      <c r="HC1" s="130">
        <v>27</v>
      </c>
      <c r="HD1" s="126"/>
      <c r="HE1" s="126"/>
      <c r="HF1" s="126"/>
      <c r="HG1" s="126"/>
      <c r="HH1" s="126"/>
      <c r="HI1" s="126"/>
      <c r="HJ1" s="126"/>
      <c r="HK1" s="130">
        <v>28</v>
      </c>
      <c r="HL1" s="126"/>
      <c r="HM1" s="126"/>
      <c r="HN1" s="126"/>
      <c r="HO1" s="126"/>
      <c r="HP1" s="126"/>
      <c r="HQ1" s="126"/>
      <c r="HR1" s="126"/>
      <c r="HS1" s="130">
        <v>29</v>
      </c>
      <c r="HT1" s="126"/>
      <c r="HU1" s="126"/>
      <c r="HV1" s="126"/>
      <c r="HW1" s="126"/>
      <c r="HX1" s="126"/>
      <c r="HY1" s="126"/>
      <c r="HZ1" s="126"/>
      <c r="IA1" s="130">
        <v>30</v>
      </c>
      <c r="IB1" s="126"/>
      <c r="IC1" s="126"/>
      <c r="ID1" s="126"/>
      <c r="IE1" s="126"/>
      <c r="IF1" s="126"/>
      <c r="IG1" s="126"/>
      <c r="IH1" s="126"/>
      <c r="II1" s="130">
        <v>31</v>
      </c>
      <c r="IJ1" s="126"/>
      <c r="IK1" s="126"/>
      <c r="IL1" s="126"/>
      <c r="IM1" s="126"/>
      <c r="IN1" s="126"/>
      <c r="IO1" s="126"/>
      <c r="IP1" s="126"/>
      <c r="IQ1" s="131" t="s">
        <v>153</v>
      </c>
      <c r="IR1" s="126"/>
      <c r="IS1" s="126"/>
      <c r="IT1" s="126"/>
      <c r="IU1" s="126"/>
      <c r="IV1" s="126"/>
      <c r="IW1" s="126"/>
      <c r="IX1" s="126"/>
      <c r="IY1" s="131" t="s">
        <v>154</v>
      </c>
      <c r="IZ1" s="126"/>
      <c r="JA1" s="126"/>
      <c r="JB1" s="126"/>
      <c r="JC1" s="126"/>
      <c r="JD1" s="126"/>
      <c r="JE1" s="126"/>
      <c r="JF1" s="94"/>
      <c r="JG1" s="94"/>
    </row>
    <row r="2" spans="1:267" ht="15.75" customHeight="1">
      <c r="A2" s="95" t="s">
        <v>56</v>
      </c>
      <c r="B2" s="95" t="s">
        <v>0</v>
      </c>
      <c r="C2" s="2" t="s">
        <v>107</v>
      </c>
      <c r="D2" s="2" t="s">
        <v>155</v>
      </c>
      <c r="E2" s="2" t="s">
        <v>109</v>
      </c>
      <c r="F2" s="2" t="s">
        <v>110</v>
      </c>
      <c r="G2" s="2" t="s">
        <v>111</v>
      </c>
      <c r="H2" s="2" t="s">
        <v>156</v>
      </c>
      <c r="I2" s="2" t="s">
        <v>55</v>
      </c>
      <c r="J2" s="96"/>
      <c r="K2" s="2" t="s">
        <v>107</v>
      </c>
      <c r="L2" s="2" t="s">
        <v>155</v>
      </c>
      <c r="M2" s="2" t="s">
        <v>109</v>
      </c>
      <c r="N2" s="2" t="s">
        <v>110</v>
      </c>
      <c r="O2" s="2" t="s">
        <v>111</v>
      </c>
      <c r="P2" s="2" t="s">
        <v>156</v>
      </c>
      <c r="Q2" s="2" t="s">
        <v>55</v>
      </c>
      <c r="R2" s="96"/>
      <c r="S2" s="2" t="s">
        <v>107</v>
      </c>
      <c r="T2" s="2" t="s">
        <v>155</v>
      </c>
      <c r="U2" s="2" t="s">
        <v>109</v>
      </c>
      <c r="V2" s="2" t="s">
        <v>110</v>
      </c>
      <c r="W2" s="2" t="s">
        <v>111</v>
      </c>
      <c r="X2" s="2" t="s">
        <v>156</v>
      </c>
      <c r="Y2" s="2" t="s">
        <v>55</v>
      </c>
      <c r="Z2" s="96"/>
      <c r="AA2" s="2" t="s">
        <v>107</v>
      </c>
      <c r="AB2" s="2" t="s">
        <v>155</v>
      </c>
      <c r="AC2" s="2" t="s">
        <v>109</v>
      </c>
      <c r="AD2" s="2" t="s">
        <v>110</v>
      </c>
      <c r="AE2" s="2" t="s">
        <v>111</v>
      </c>
      <c r="AF2" s="2" t="s">
        <v>156</v>
      </c>
      <c r="AG2" s="2" t="s">
        <v>55</v>
      </c>
      <c r="AH2" s="96"/>
      <c r="AI2" s="2" t="s">
        <v>107</v>
      </c>
      <c r="AJ2" s="2" t="s">
        <v>155</v>
      </c>
      <c r="AK2" s="2" t="s">
        <v>109</v>
      </c>
      <c r="AL2" s="2" t="s">
        <v>110</v>
      </c>
      <c r="AM2" s="2" t="s">
        <v>111</v>
      </c>
      <c r="AN2" s="2" t="s">
        <v>156</v>
      </c>
      <c r="AO2" s="2" t="s">
        <v>55</v>
      </c>
      <c r="AP2" s="96"/>
      <c r="AQ2" s="2" t="s">
        <v>107</v>
      </c>
      <c r="AR2" s="2" t="s">
        <v>155</v>
      </c>
      <c r="AS2" s="2" t="s">
        <v>109</v>
      </c>
      <c r="AT2" s="2" t="s">
        <v>110</v>
      </c>
      <c r="AU2" s="2" t="s">
        <v>111</v>
      </c>
      <c r="AV2" s="2" t="s">
        <v>156</v>
      </c>
      <c r="AW2" s="2" t="s">
        <v>55</v>
      </c>
      <c r="AX2" s="96"/>
      <c r="AY2" s="2" t="s">
        <v>107</v>
      </c>
      <c r="AZ2" s="2" t="s">
        <v>108</v>
      </c>
      <c r="BA2" s="2" t="s">
        <v>109</v>
      </c>
      <c r="BB2" s="2" t="s">
        <v>110</v>
      </c>
      <c r="BC2" s="2" t="s">
        <v>111</v>
      </c>
      <c r="BD2" s="2" t="s">
        <v>156</v>
      </c>
      <c r="BE2" s="2" t="s">
        <v>55</v>
      </c>
      <c r="BF2" s="96"/>
      <c r="BG2" s="2" t="s">
        <v>107</v>
      </c>
      <c r="BH2" s="2" t="s">
        <v>108</v>
      </c>
      <c r="BI2" s="2" t="s">
        <v>109</v>
      </c>
      <c r="BJ2" s="2" t="s">
        <v>110</v>
      </c>
      <c r="BK2" s="2" t="s">
        <v>111</v>
      </c>
      <c r="BL2" s="2" t="s">
        <v>156</v>
      </c>
      <c r="BM2" s="2" t="s">
        <v>55</v>
      </c>
      <c r="BN2" s="96"/>
      <c r="BO2" s="2" t="s">
        <v>107</v>
      </c>
      <c r="BP2" s="2" t="s">
        <v>108</v>
      </c>
      <c r="BQ2" s="2" t="s">
        <v>109</v>
      </c>
      <c r="BR2" s="2" t="s">
        <v>110</v>
      </c>
      <c r="BS2" s="2" t="s">
        <v>111</v>
      </c>
      <c r="BT2" s="2" t="s">
        <v>156</v>
      </c>
      <c r="BU2" s="2" t="s">
        <v>55</v>
      </c>
      <c r="BV2" s="96"/>
      <c r="BW2" s="2" t="s">
        <v>107</v>
      </c>
      <c r="BX2" s="2" t="s">
        <v>108</v>
      </c>
      <c r="BY2" s="2" t="s">
        <v>109</v>
      </c>
      <c r="BZ2" s="2" t="s">
        <v>110</v>
      </c>
      <c r="CA2" s="2" t="s">
        <v>111</v>
      </c>
      <c r="CB2" s="2" t="s">
        <v>156</v>
      </c>
      <c r="CC2" s="2" t="s">
        <v>55</v>
      </c>
      <c r="CD2" s="96"/>
      <c r="CE2" s="2" t="s">
        <v>107</v>
      </c>
      <c r="CF2" s="2" t="s">
        <v>108</v>
      </c>
      <c r="CG2" s="2" t="s">
        <v>109</v>
      </c>
      <c r="CH2" s="2" t="s">
        <v>110</v>
      </c>
      <c r="CI2" s="2" t="s">
        <v>111</v>
      </c>
      <c r="CJ2" s="2" t="s">
        <v>156</v>
      </c>
      <c r="CK2" s="2" t="s">
        <v>55</v>
      </c>
      <c r="CL2" s="96"/>
      <c r="CM2" s="2" t="s">
        <v>107</v>
      </c>
      <c r="CN2" s="2" t="s">
        <v>108</v>
      </c>
      <c r="CO2" s="2" t="s">
        <v>109</v>
      </c>
      <c r="CP2" s="2" t="s">
        <v>110</v>
      </c>
      <c r="CQ2" s="2" t="s">
        <v>111</v>
      </c>
      <c r="CR2" s="2" t="s">
        <v>156</v>
      </c>
      <c r="CS2" s="2" t="s">
        <v>55</v>
      </c>
      <c r="CT2" s="96"/>
      <c r="CU2" s="2" t="s">
        <v>107</v>
      </c>
      <c r="CV2" s="2" t="s">
        <v>108</v>
      </c>
      <c r="CW2" s="2" t="s">
        <v>109</v>
      </c>
      <c r="CX2" s="2" t="s">
        <v>110</v>
      </c>
      <c r="CY2" s="2" t="s">
        <v>111</v>
      </c>
      <c r="CZ2" s="2" t="s">
        <v>156</v>
      </c>
      <c r="DA2" s="2" t="s">
        <v>55</v>
      </c>
      <c r="DB2" s="96"/>
      <c r="DC2" s="2" t="s">
        <v>107</v>
      </c>
      <c r="DD2" s="2" t="s">
        <v>108</v>
      </c>
      <c r="DE2" s="2" t="s">
        <v>109</v>
      </c>
      <c r="DF2" s="2" t="s">
        <v>110</v>
      </c>
      <c r="DG2" s="2" t="s">
        <v>111</v>
      </c>
      <c r="DH2" s="2" t="s">
        <v>156</v>
      </c>
      <c r="DI2" s="2" t="s">
        <v>55</v>
      </c>
      <c r="DJ2" s="96"/>
      <c r="DK2" s="2" t="s">
        <v>107</v>
      </c>
      <c r="DL2" s="2" t="s">
        <v>108</v>
      </c>
      <c r="DM2" s="2" t="s">
        <v>109</v>
      </c>
      <c r="DN2" s="2" t="s">
        <v>110</v>
      </c>
      <c r="DO2" s="2" t="s">
        <v>111</v>
      </c>
      <c r="DP2" s="2" t="s">
        <v>156</v>
      </c>
      <c r="DQ2" s="2" t="s">
        <v>55</v>
      </c>
      <c r="DR2" s="96"/>
      <c r="DS2" s="2" t="s">
        <v>107</v>
      </c>
      <c r="DT2" s="2" t="s">
        <v>108</v>
      </c>
      <c r="DU2" s="2" t="s">
        <v>109</v>
      </c>
      <c r="DV2" s="2" t="s">
        <v>110</v>
      </c>
      <c r="DW2" s="2" t="s">
        <v>111</v>
      </c>
      <c r="DX2" s="2" t="s">
        <v>156</v>
      </c>
      <c r="DY2" s="2" t="s">
        <v>55</v>
      </c>
      <c r="DZ2" s="96"/>
      <c r="EA2" s="2" t="s">
        <v>107</v>
      </c>
      <c r="EB2" s="2" t="s">
        <v>108</v>
      </c>
      <c r="EC2" s="2" t="s">
        <v>109</v>
      </c>
      <c r="ED2" s="2" t="s">
        <v>110</v>
      </c>
      <c r="EE2" s="2" t="s">
        <v>111</v>
      </c>
      <c r="EF2" s="2" t="s">
        <v>156</v>
      </c>
      <c r="EG2" s="2" t="s">
        <v>55</v>
      </c>
      <c r="EH2" s="96"/>
      <c r="EI2" s="2" t="s">
        <v>107</v>
      </c>
      <c r="EJ2" s="2" t="s">
        <v>108</v>
      </c>
      <c r="EK2" s="2" t="s">
        <v>109</v>
      </c>
      <c r="EL2" s="2" t="s">
        <v>110</v>
      </c>
      <c r="EM2" s="2" t="s">
        <v>111</v>
      </c>
      <c r="EN2" s="2" t="s">
        <v>156</v>
      </c>
      <c r="EO2" s="2" t="s">
        <v>55</v>
      </c>
      <c r="EP2" s="96"/>
      <c r="EQ2" s="2" t="s">
        <v>107</v>
      </c>
      <c r="ER2" s="2" t="s">
        <v>108</v>
      </c>
      <c r="ES2" s="2" t="s">
        <v>109</v>
      </c>
      <c r="ET2" s="2" t="s">
        <v>110</v>
      </c>
      <c r="EU2" s="2" t="s">
        <v>111</v>
      </c>
      <c r="EV2" s="2" t="s">
        <v>156</v>
      </c>
      <c r="EW2" s="2" t="s">
        <v>55</v>
      </c>
      <c r="EX2" s="96"/>
      <c r="EY2" s="2" t="s">
        <v>107</v>
      </c>
      <c r="EZ2" s="2" t="s">
        <v>108</v>
      </c>
      <c r="FA2" s="2" t="s">
        <v>109</v>
      </c>
      <c r="FB2" s="2" t="s">
        <v>110</v>
      </c>
      <c r="FC2" s="2" t="s">
        <v>111</v>
      </c>
      <c r="FD2" s="2" t="s">
        <v>156</v>
      </c>
      <c r="FE2" s="2" t="s">
        <v>55</v>
      </c>
      <c r="FF2" s="96"/>
      <c r="FG2" s="2" t="s">
        <v>107</v>
      </c>
      <c r="FH2" s="2" t="s">
        <v>108</v>
      </c>
      <c r="FI2" s="2" t="s">
        <v>109</v>
      </c>
      <c r="FJ2" s="2" t="s">
        <v>110</v>
      </c>
      <c r="FK2" s="2" t="s">
        <v>111</v>
      </c>
      <c r="FL2" s="2" t="s">
        <v>156</v>
      </c>
      <c r="FM2" s="2" t="s">
        <v>55</v>
      </c>
      <c r="FN2" s="96"/>
      <c r="FO2" s="2" t="s">
        <v>107</v>
      </c>
      <c r="FP2" s="2" t="s">
        <v>108</v>
      </c>
      <c r="FQ2" s="2" t="s">
        <v>109</v>
      </c>
      <c r="FR2" s="2" t="s">
        <v>110</v>
      </c>
      <c r="FS2" s="2" t="s">
        <v>111</v>
      </c>
      <c r="FT2" s="2" t="s">
        <v>156</v>
      </c>
      <c r="FU2" s="2" t="s">
        <v>55</v>
      </c>
      <c r="FV2" s="96"/>
      <c r="FW2" s="2" t="s">
        <v>107</v>
      </c>
      <c r="FX2" s="2" t="s">
        <v>108</v>
      </c>
      <c r="FY2" s="2" t="s">
        <v>109</v>
      </c>
      <c r="FZ2" s="2" t="s">
        <v>110</v>
      </c>
      <c r="GA2" s="2" t="s">
        <v>111</v>
      </c>
      <c r="GB2" s="2" t="s">
        <v>156</v>
      </c>
      <c r="GC2" s="2" t="s">
        <v>55</v>
      </c>
      <c r="GD2" s="96"/>
      <c r="GE2" s="2" t="s">
        <v>107</v>
      </c>
      <c r="GF2" s="2" t="s">
        <v>108</v>
      </c>
      <c r="GG2" s="2" t="s">
        <v>109</v>
      </c>
      <c r="GH2" s="2" t="s">
        <v>110</v>
      </c>
      <c r="GI2" s="2" t="s">
        <v>111</v>
      </c>
      <c r="GJ2" s="2" t="s">
        <v>156</v>
      </c>
      <c r="GK2" s="2" t="s">
        <v>55</v>
      </c>
      <c r="GL2" s="96"/>
      <c r="GM2" s="2" t="s">
        <v>107</v>
      </c>
      <c r="GN2" s="2" t="s">
        <v>108</v>
      </c>
      <c r="GO2" s="2" t="s">
        <v>109</v>
      </c>
      <c r="GP2" s="2" t="s">
        <v>110</v>
      </c>
      <c r="GQ2" s="2" t="s">
        <v>111</v>
      </c>
      <c r="GR2" s="2" t="s">
        <v>156</v>
      </c>
      <c r="GS2" s="2" t="s">
        <v>55</v>
      </c>
      <c r="GT2" s="96"/>
      <c r="GU2" s="2" t="s">
        <v>107</v>
      </c>
      <c r="GV2" s="2" t="s">
        <v>108</v>
      </c>
      <c r="GW2" s="2" t="s">
        <v>109</v>
      </c>
      <c r="GX2" s="2" t="s">
        <v>110</v>
      </c>
      <c r="GY2" s="2" t="s">
        <v>111</v>
      </c>
      <c r="GZ2" s="2" t="s">
        <v>156</v>
      </c>
      <c r="HA2" s="2" t="s">
        <v>55</v>
      </c>
      <c r="HB2" s="96"/>
      <c r="HC2" s="2" t="s">
        <v>107</v>
      </c>
      <c r="HD2" s="2" t="s">
        <v>108</v>
      </c>
      <c r="HE2" s="2" t="s">
        <v>109</v>
      </c>
      <c r="HF2" s="2" t="s">
        <v>110</v>
      </c>
      <c r="HG2" s="2" t="s">
        <v>111</v>
      </c>
      <c r="HH2" s="2" t="s">
        <v>156</v>
      </c>
      <c r="HI2" s="2" t="s">
        <v>55</v>
      </c>
      <c r="HJ2" s="96"/>
      <c r="HK2" s="2" t="s">
        <v>107</v>
      </c>
      <c r="HL2" s="2" t="s">
        <v>108</v>
      </c>
      <c r="HM2" s="2" t="s">
        <v>109</v>
      </c>
      <c r="HN2" s="2" t="s">
        <v>110</v>
      </c>
      <c r="HO2" s="2" t="s">
        <v>111</v>
      </c>
      <c r="HP2" s="2" t="s">
        <v>156</v>
      </c>
      <c r="HQ2" s="2" t="s">
        <v>55</v>
      </c>
      <c r="HR2" s="96"/>
      <c r="HS2" s="2" t="s">
        <v>107</v>
      </c>
      <c r="HT2" s="2" t="s">
        <v>108</v>
      </c>
      <c r="HU2" s="2" t="s">
        <v>109</v>
      </c>
      <c r="HV2" s="2" t="s">
        <v>110</v>
      </c>
      <c r="HW2" s="2" t="s">
        <v>111</v>
      </c>
      <c r="HX2" s="2" t="s">
        <v>156</v>
      </c>
      <c r="HY2" s="2" t="s">
        <v>55</v>
      </c>
      <c r="HZ2" s="96"/>
      <c r="IA2" s="2" t="s">
        <v>107</v>
      </c>
      <c r="IB2" s="2" t="s">
        <v>108</v>
      </c>
      <c r="IC2" s="2" t="s">
        <v>109</v>
      </c>
      <c r="ID2" s="2" t="s">
        <v>110</v>
      </c>
      <c r="IE2" s="2" t="s">
        <v>111</v>
      </c>
      <c r="IF2" s="2" t="s">
        <v>156</v>
      </c>
      <c r="IG2" s="2" t="s">
        <v>55</v>
      </c>
      <c r="IH2" s="96"/>
      <c r="II2" s="2" t="s">
        <v>107</v>
      </c>
      <c r="IJ2" s="2" t="s">
        <v>108</v>
      </c>
      <c r="IK2" s="2" t="s">
        <v>109</v>
      </c>
      <c r="IL2" s="2" t="s">
        <v>110</v>
      </c>
      <c r="IM2" s="2" t="s">
        <v>111</v>
      </c>
      <c r="IN2" s="2" t="s">
        <v>156</v>
      </c>
      <c r="IO2" s="2" t="s">
        <v>55</v>
      </c>
      <c r="IP2" s="96"/>
      <c r="IQ2" s="2" t="s">
        <v>107</v>
      </c>
      <c r="IR2" s="2" t="s">
        <v>108</v>
      </c>
      <c r="IS2" s="2" t="s">
        <v>109</v>
      </c>
      <c r="IT2" s="2" t="s">
        <v>110</v>
      </c>
      <c r="IU2" s="2" t="s">
        <v>111</v>
      </c>
      <c r="IV2" s="2" t="s">
        <v>156</v>
      </c>
      <c r="IW2" s="2" t="s">
        <v>55</v>
      </c>
      <c r="IX2" s="96"/>
      <c r="IY2" s="2" t="s">
        <v>116</v>
      </c>
      <c r="IZ2" s="2" t="s">
        <v>117</v>
      </c>
      <c r="JA2" s="2" t="s">
        <v>118</v>
      </c>
      <c r="JB2" s="2" t="s">
        <v>119</v>
      </c>
      <c r="JC2" s="2" t="s">
        <v>120</v>
      </c>
      <c r="JD2" s="2" t="s">
        <v>121</v>
      </c>
      <c r="JE2" s="96" t="s">
        <v>122</v>
      </c>
      <c r="JF2" s="2"/>
      <c r="JG2" s="2" t="s">
        <v>174</v>
      </c>
    </row>
    <row r="3" spans="1:267" ht="15.75" customHeight="1">
      <c r="A3" s="2" t="s">
        <v>158</v>
      </c>
      <c r="B3" s="2" t="s">
        <v>113</v>
      </c>
      <c r="C3" s="97"/>
      <c r="D3" s="97"/>
      <c r="E3" s="97"/>
      <c r="F3" s="97"/>
      <c r="G3" s="97"/>
      <c r="H3" s="97"/>
      <c r="I3" s="98">
        <f t="shared" ref="I3:I35" si="0">SUM(C3:H3)</f>
        <v>0</v>
      </c>
      <c r="J3" s="99"/>
      <c r="K3" s="97"/>
      <c r="L3" s="97"/>
      <c r="M3" s="97"/>
      <c r="N3" s="97"/>
      <c r="O3" s="97"/>
      <c r="P3" s="97"/>
      <c r="Q3" s="98">
        <f t="shared" ref="Q3:Q35" si="1">SUM(K3:P3)</f>
        <v>0</v>
      </c>
      <c r="R3" s="99"/>
      <c r="S3" s="97"/>
      <c r="T3" s="97"/>
      <c r="U3" s="97"/>
      <c r="V3" s="97"/>
      <c r="W3" s="97"/>
      <c r="X3" s="97"/>
      <c r="Y3" s="98">
        <f t="shared" ref="Y3:Y35" si="2">SUM(S3:X3)</f>
        <v>0</v>
      </c>
      <c r="Z3" s="99"/>
      <c r="AA3" s="97"/>
      <c r="AB3" s="97"/>
      <c r="AC3" s="97"/>
      <c r="AD3" s="97"/>
      <c r="AE3" s="97"/>
      <c r="AF3" s="97"/>
      <c r="AG3" s="98">
        <f t="shared" ref="AG3:AG35" si="3">SUM(AA3:AF3)</f>
        <v>0</v>
      </c>
      <c r="AH3" s="99"/>
      <c r="AI3" s="97"/>
      <c r="AJ3" s="97"/>
      <c r="AK3" s="97"/>
      <c r="AL3" s="97"/>
      <c r="AM3" s="97"/>
      <c r="AN3" s="97"/>
      <c r="AO3" s="98">
        <f t="shared" ref="AO3:AO35" si="4">SUM(AI3:AN3)</f>
        <v>0</v>
      </c>
      <c r="AP3" s="99"/>
      <c r="AQ3" s="97"/>
      <c r="AR3" s="97"/>
      <c r="AS3" s="97"/>
      <c r="AT3" s="97"/>
      <c r="AU3" s="97"/>
      <c r="AV3" s="97"/>
      <c r="AW3" s="98">
        <f t="shared" ref="AW3:AW35" si="5">SUM(AQ3:AV3)</f>
        <v>0</v>
      </c>
      <c r="AX3" s="99"/>
      <c r="AY3" s="97"/>
      <c r="AZ3" s="97"/>
      <c r="BA3" s="97"/>
      <c r="BB3" s="97"/>
      <c r="BC3" s="97"/>
      <c r="BD3" s="97"/>
      <c r="BE3" s="98">
        <f t="shared" ref="BE3:BE35" si="6">SUM(AY3:BD3)</f>
        <v>0</v>
      </c>
      <c r="BF3" s="99"/>
      <c r="BG3" s="97"/>
      <c r="BH3" s="97"/>
      <c r="BI3" s="97"/>
      <c r="BJ3" s="97"/>
      <c r="BK3" s="97"/>
      <c r="BL3" s="97"/>
      <c r="BM3" s="98">
        <f t="shared" ref="BM3:BM35" si="7">SUM(BG3:BL3)</f>
        <v>0</v>
      </c>
      <c r="BN3" s="99"/>
      <c r="BO3" s="97"/>
      <c r="BP3" s="97"/>
      <c r="BQ3" s="97"/>
      <c r="BR3" s="97"/>
      <c r="BS3" s="97"/>
      <c r="BT3" s="97"/>
      <c r="BU3" s="98">
        <f t="shared" ref="BU3:BU35" si="8">SUM(BO3:BT3)</f>
        <v>0</v>
      </c>
      <c r="BV3" s="99"/>
      <c r="BW3" s="97"/>
      <c r="BX3" s="97"/>
      <c r="BY3" s="97"/>
      <c r="BZ3" s="97"/>
      <c r="CA3" s="97"/>
      <c r="CB3" s="97"/>
      <c r="CC3" s="98">
        <f t="shared" ref="CC3:CC35" si="9">SUM(BW3:CB3)</f>
        <v>0</v>
      </c>
      <c r="CD3" s="99"/>
      <c r="CE3" s="97"/>
      <c r="CF3" s="97"/>
      <c r="CG3" s="97"/>
      <c r="CH3" s="97"/>
      <c r="CI3" s="97"/>
      <c r="CJ3" s="97"/>
      <c r="CK3" s="98">
        <f t="shared" ref="CK3:CK35" si="10">SUM(CE3:CJ3)</f>
        <v>0</v>
      </c>
      <c r="CL3" s="99"/>
      <c r="CM3" s="97"/>
      <c r="CN3" s="97"/>
      <c r="CO3" s="97"/>
      <c r="CP3" s="97"/>
      <c r="CQ3" s="97"/>
      <c r="CR3" s="97"/>
      <c r="CS3" s="98">
        <f t="shared" ref="CS3:CS35" si="11">SUM(CM3:CR3)</f>
        <v>0</v>
      </c>
      <c r="CT3" s="99"/>
      <c r="CU3" s="97"/>
      <c r="CV3" s="97"/>
      <c r="CW3" s="97"/>
      <c r="CX3" s="97"/>
      <c r="CY3" s="97"/>
      <c r="CZ3" s="97"/>
      <c r="DA3" s="98">
        <f t="shared" ref="DA3:DA35" si="12">SUM(CU3:CZ3)</f>
        <v>0</v>
      </c>
      <c r="DB3" s="99"/>
      <c r="DC3" s="97"/>
      <c r="DD3" s="97"/>
      <c r="DE3" s="97"/>
      <c r="DF3" s="97"/>
      <c r="DG3" s="97"/>
      <c r="DH3" s="97"/>
      <c r="DI3" s="98">
        <f t="shared" ref="DI3:DI35" si="13">SUM(DC3:DH3)</f>
        <v>0</v>
      </c>
      <c r="DJ3" s="99"/>
      <c r="DK3" s="97">
        <v>2</v>
      </c>
      <c r="DL3" s="97"/>
      <c r="DM3" s="97"/>
      <c r="DN3" s="97"/>
      <c r="DO3" s="97"/>
      <c r="DP3" s="97"/>
      <c r="DQ3" s="98">
        <f t="shared" ref="DQ3:DQ35" si="14">SUM(DK3:DP3)</f>
        <v>2</v>
      </c>
      <c r="DR3" s="99"/>
      <c r="DS3" s="97"/>
      <c r="DT3" s="97"/>
      <c r="DU3" s="97"/>
      <c r="DV3" s="97"/>
      <c r="DW3" s="97"/>
      <c r="DX3" s="97"/>
      <c r="DY3" s="98">
        <f t="shared" ref="DY3:DY35" si="15">SUM(DS3:DX3)</f>
        <v>0</v>
      </c>
      <c r="DZ3" s="99"/>
      <c r="EA3" s="97"/>
      <c r="EB3" s="97"/>
      <c r="EC3" s="97"/>
      <c r="ED3" s="97"/>
      <c r="EE3" s="97"/>
      <c r="EF3" s="97"/>
      <c r="EG3" s="98">
        <f t="shared" ref="EG3:EG35" si="16">SUM(EA3:EF3)</f>
        <v>0</v>
      </c>
      <c r="EH3" s="99"/>
      <c r="EI3" s="97"/>
      <c r="EJ3" s="97"/>
      <c r="EK3" s="97"/>
      <c r="EL3" s="97"/>
      <c r="EM3" s="97"/>
      <c r="EN3" s="97"/>
      <c r="EO3" s="98">
        <f t="shared" ref="EO3:EO35" si="17">SUM(EI3:EN3)</f>
        <v>0</v>
      </c>
      <c r="EP3" s="99"/>
      <c r="EQ3" s="97"/>
      <c r="ER3" s="97"/>
      <c r="ES3" s="97"/>
      <c r="ET3" s="97"/>
      <c r="EU3" s="97"/>
      <c r="EV3" s="97"/>
      <c r="EW3" s="98">
        <f t="shared" ref="EW3:EW35" si="18">SUM(EQ3:EV3)</f>
        <v>0</v>
      </c>
      <c r="EX3" s="99"/>
      <c r="EY3" s="97"/>
      <c r="EZ3" s="97"/>
      <c r="FA3" s="97"/>
      <c r="FB3" s="97"/>
      <c r="FC3" s="97"/>
      <c r="FD3" s="97"/>
      <c r="FE3" s="98">
        <f t="shared" ref="FE3:FE35" si="19">SUM(EY3:FD3)</f>
        <v>0</v>
      </c>
      <c r="FF3" s="99"/>
      <c r="FG3" s="97"/>
      <c r="FH3" s="97"/>
      <c r="FI3" s="97"/>
      <c r="FJ3" s="97"/>
      <c r="FK3" s="97"/>
      <c r="FL3" s="97"/>
      <c r="FM3" s="98">
        <f t="shared" ref="FM3:FM35" si="20">SUM(FG3:FL3)</f>
        <v>0</v>
      </c>
      <c r="FN3" s="99"/>
      <c r="FO3" s="97"/>
      <c r="FP3" s="97"/>
      <c r="FQ3" s="97"/>
      <c r="FR3" s="97"/>
      <c r="FS3" s="97"/>
      <c r="FT3" s="97"/>
      <c r="FU3" s="98">
        <f t="shared" ref="FU3:FU35" si="21">SUM(FO3:FT3)</f>
        <v>0</v>
      </c>
      <c r="FV3" s="99"/>
      <c r="FW3" s="97"/>
      <c r="FX3" s="97"/>
      <c r="FY3" s="97"/>
      <c r="FZ3" s="97"/>
      <c r="GA3" s="97"/>
      <c r="GB3" s="97"/>
      <c r="GC3" s="98">
        <f t="shared" ref="GC3:GC35" si="22">SUM(FW3:GB3)</f>
        <v>0</v>
      </c>
      <c r="GD3" s="99"/>
      <c r="GE3" s="97"/>
      <c r="GF3" s="97"/>
      <c r="GG3" s="97"/>
      <c r="GH3" s="97"/>
      <c r="GI3" s="97"/>
      <c r="GJ3" s="97"/>
      <c r="GK3" s="98">
        <f t="shared" ref="GK3:GK35" si="23">SUM(GE3:GJ3)</f>
        <v>0</v>
      </c>
      <c r="GL3" s="99"/>
      <c r="GM3" s="97"/>
      <c r="GN3" s="97"/>
      <c r="GO3" s="97"/>
      <c r="GP3" s="97"/>
      <c r="GQ3" s="97"/>
      <c r="GR3" s="97"/>
      <c r="GS3" s="98">
        <f t="shared" ref="GS3:GS35" si="24">SUM(GM3:GR3)</f>
        <v>0</v>
      </c>
      <c r="GT3" s="99"/>
      <c r="GU3" s="97"/>
      <c r="GV3" s="97"/>
      <c r="GW3" s="97"/>
      <c r="GX3" s="97"/>
      <c r="GY3" s="97"/>
      <c r="GZ3" s="97"/>
      <c r="HA3" s="98">
        <f t="shared" ref="HA3:HA35" si="25">SUM(GU3:GZ3)</f>
        <v>0</v>
      </c>
      <c r="HB3" s="99"/>
      <c r="HC3" s="97"/>
      <c r="HD3" s="97"/>
      <c r="HE3" s="97"/>
      <c r="HF3" s="97"/>
      <c r="HG3" s="97"/>
      <c r="HH3" s="97"/>
      <c r="HI3" s="98">
        <f t="shared" ref="HI3:HI35" si="26">SUM(HC3:HH3)</f>
        <v>0</v>
      </c>
      <c r="HJ3" s="99"/>
      <c r="HK3" s="97"/>
      <c r="HL3" s="97"/>
      <c r="HM3" s="97"/>
      <c r="HN3" s="97"/>
      <c r="HO3" s="97"/>
      <c r="HP3" s="97"/>
      <c r="HQ3" s="98">
        <f t="shared" ref="HQ3:HQ35" si="27">SUM(HK3:HP3)</f>
        <v>0</v>
      </c>
      <c r="HR3" s="99"/>
      <c r="HS3" s="97"/>
      <c r="HT3" s="97"/>
      <c r="HU3" s="97"/>
      <c r="HV3" s="97"/>
      <c r="HW3" s="97"/>
      <c r="HX3" s="97"/>
      <c r="HY3" s="98">
        <f t="shared" ref="HY3:HY35" si="28">SUM(HS3:HX3)</f>
        <v>0</v>
      </c>
      <c r="HZ3" s="99"/>
      <c r="IA3" s="97"/>
      <c r="IB3" s="97"/>
      <c r="IC3" s="97"/>
      <c r="ID3" s="97"/>
      <c r="IE3" s="97"/>
      <c r="IF3" s="97"/>
      <c r="IG3" s="98">
        <f t="shared" ref="IG3:IG35" si="29">SUM(IA3:IF3)</f>
        <v>0</v>
      </c>
      <c r="IH3" s="99"/>
      <c r="II3" s="97"/>
      <c r="IJ3" s="97"/>
      <c r="IK3" s="97"/>
      <c r="IL3" s="97"/>
      <c r="IM3" s="97"/>
      <c r="IN3" s="97"/>
      <c r="IO3" s="98">
        <f t="shared" ref="IO3:IO35" si="30">SUM(II3:IN3)</f>
        <v>0</v>
      </c>
      <c r="IP3" s="99"/>
      <c r="IQ3" s="97"/>
      <c r="IR3" s="97"/>
      <c r="IS3" s="97"/>
      <c r="IT3" s="97"/>
      <c r="IU3" s="97"/>
      <c r="IV3" s="97"/>
      <c r="IW3" s="98">
        <f t="shared" ref="IW3:IW35" si="31">SUM(IQ3:IV3)</f>
        <v>0</v>
      </c>
      <c r="IX3" s="99"/>
      <c r="IY3" s="100">
        <f t="shared" ref="IY3:JD3" si="32">SUM(C3,K3,S3,AA3,AI3,AQ3,AY3,BG3,BO3,BW3,CE3,CM3,CU3,DC3,DK3,DS3,EA3,EI3,EQ3,EY3,FG3,FO3,FW3,GE3,GM3,GU3,HC3,HK3,HS3,IA3,II3,IQ3)</f>
        <v>2</v>
      </c>
      <c r="IZ3" s="100">
        <f t="shared" si="32"/>
        <v>0</v>
      </c>
      <c r="JA3" s="100">
        <f t="shared" si="32"/>
        <v>0</v>
      </c>
      <c r="JB3" s="100">
        <f t="shared" si="32"/>
        <v>0</v>
      </c>
      <c r="JC3" s="100">
        <f t="shared" si="32"/>
        <v>0</v>
      </c>
      <c r="JD3" s="100">
        <f t="shared" si="32"/>
        <v>0</v>
      </c>
      <c r="JE3" s="101">
        <f t="shared" ref="JE3:JE35" si="33">SUM(IY3:JD3)</f>
        <v>2</v>
      </c>
      <c r="JF3" s="97"/>
      <c r="JG3" s="97">
        <f t="shared" ref="JG3:JG19" si="34">JE3-(SUM(C3:JD3)*0.5)</f>
        <v>-1</v>
      </c>
    </row>
    <row r="4" spans="1:267" ht="15.75" customHeight="1">
      <c r="A4" s="2" t="s">
        <v>57</v>
      </c>
      <c r="B4" s="2" t="s">
        <v>2</v>
      </c>
      <c r="C4" s="97"/>
      <c r="D4" s="98"/>
      <c r="E4" s="98"/>
      <c r="F4" s="98"/>
      <c r="G4" s="98"/>
      <c r="H4" s="97"/>
      <c r="I4" s="98">
        <f t="shared" si="0"/>
        <v>0</v>
      </c>
      <c r="J4" s="99"/>
      <c r="K4" s="97"/>
      <c r="L4" s="98"/>
      <c r="M4" s="98"/>
      <c r="N4" s="98"/>
      <c r="O4" s="98"/>
      <c r="P4" s="97"/>
      <c r="Q4" s="98">
        <f t="shared" si="1"/>
        <v>0</v>
      </c>
      <c r="R4" s="99"/>
      <c r="S4" s="97"/>
      <c r="T4" s="98"/>
      <c r="U4" s="98"/>
      <c r="V4" s="98"/>
      <c r="W4" s="98"/>
      <c r="X4" s="97"/>
      <c r="Y4" s="98">
        <f t="shared" si="2"/>
        <v>0</v>
      </c>
      <c r="Z4" s="99"/>
      <c r="AA4" s="97"/>
      <c r="AB4" s="98">
        <v>1</v>
      </c>
      <c r="AC4" s="98"/>
      <c r="AD4" s="98">
        <v>2</v>
      </c>
      <c r="AE4" s="98">
        <v>1.5</v>
      </c>
      <c r="AF4" s="97"/>
      <c r="AG4" s="98">
        <f t="shared" si="3"/>
        <v>4.5</v>
      </c>
      <c r="AH4" s="99"/>
      <c r="AI4" s="97"/>
      <c r="AJ4" s="98"/>
      <c r="AK4" s="98"/>
      <c r="AL4" s="98"/>
      <c r="AM4" s="98"/>
      <c r="AN4" s="97"/>
      <c r="AO4" s="98">
        <f t="shared" si="4"/>
        <v>0</v>
      </c>
      <c r="AP4" s="99"/>
      <c r="AQ4" s="97">
        <v>1</v>
      </c>
      <c r="AR4" s="98">
        <v>1</v>
      </c>
      <c r="AS4" s="98">
        <v>1</v>
      </c>
      <c r="AT4" s="98">
        <v>1</v>
      </c>
      <c r="AU4" s="98"/>
      <c r="AV4" s="97"/>
      <c r="AW4" s="98">
        <f t="shared" si="5"/>
        <v>4</v>
      </c>
      <c r="AX4" s="99"/>
      <c r="AY4" s="97"/>
      <c r="AZ4" s="98"/>
      <c r="BA4" s="98"/>
      <c r="BB4" s="98"/>
      <c r="BC4" s="98"/>
      <c r="BD4" s="97"/>
      <c r="BE4" s="98">
        <f t="shared" si="6"/>
        <v>0</v>
      </c>
      <c r="BF4" s="99"/>
      <c r="BG4" s="97"/>
      <c r="BH4" s="98"/>
      <c r="BI4" s="98"/>
      <c r="BJ4" s="98"/>
      <c r="BK4" s="98"/>
      <c r="BL4" s="97"/>
      <c r="BM4" s="98">
        <f t="shared" si="7"/>
        <v>0</v>
      </c>
      <c r="BN4" s="99"/>
      <c r="BO4" s="97"/>
      <c r="BP4" s="98"/>
      <c r="BQ4" s="98"/>
      <c r="BR4" s="98"/>
      <c r="BS4" s="98"/>
      <c r="BT4" s="97"/>
      <c r="BU4" s="98">
        <f t="shared" si="8"/>
        <v>0</v>
      </c>
      <c r="BV4" s="99"/>
      <c r="BW4" s="97"/>
      <c r="BX4" s="98"/>
      <c r="BY4" s="98"/>
      <c r="BZ4" s="98"/>
      <c r="CA4" s="98"/>
      <c r="CB4" s="97"/>
      <c r="CC4" s="98">
        <f t="shared" si="9"/>
        <v>0</v>
      </c>
      <c r="CD4" s="99"/>
      <c r="CE4" s="97"/>
      <c r="CF4" s="98">
        <v>1</v>
      </c>
      <c r="CG4" s="98">
        <v>2.5</v>
      </c>
      <c r="CH4" s="98">
        <v>1.5</v>
      </c>
      <c r="CI4" s="98"/>
      <c r="CJ4" s="97"/>
      <c r="CK4" s="98">
        <f t="shared" si="10"/>
        <v>5</v>
      </c>
      <c r="CL4" s="99"/>
      <c r="CM4" s="97"/>
      <c r="CN4" s="98"/>
      <c r="CO4" s="98"/>
      <c r="CP4" s="98"/>
      <c r="CQ4" s="98"/>
      <c r="CR4" s="97"/>
      <c r="CS4" s="98">
        <f t="shared" si="11"/>
        <v>0</v>
      </c>
      <c r="CT4" s="99"/>
      <c r="CU4" s="97">
        <v>1</v>
      </c>
      <c r="CV4" s="98">
        <v>1</v>
      </c>
      <c r="CW4" s="98">
        <v>0.5</v>
      </c>
      <c r="CX4" s="98">
        <v>1</v>
      </c>
      <c r="CY4" s="98"/>
      <c r="CZ4" s="97"/>
      <c r="DA4" s="98">
        <f t="shared" si="12"/>
        <v>3.5</v>
      </c>
      <c r="DB4" s="99"/>
      <c r="DC4" s="97"/>
      <c r="DD4" s="98"/>
      <c r="DE4" s="98"/>
      <c r="DF4" s="98"/>
      <c r="DG4" s="98"/>
      <c r="DH4" s="97"/>
      <c r="DI4" s="98">
        <f t="shared" si="13"/>
        <v>0</v>
      </c>
      <c r="DJ4" s="99"/>
      <c r="DK4" s="97"/>
      <c r="DL4" s="98"/>
      <c r="DM4" s="98"/>
      <c r="DN4" s="98"/>
      <c r="DO4" s="98"/>
      <c r="DP4" s="97"/>
      <c r="DQ4" s="98">
        <f t="shared" si="14"/>
        <v>0</v>
      </c>
      <c r="DR4" s="99"/>
      <c r="DS4" s="97"/>
      <c r="DT4" s="98"/>
      <c r="DU4" s="98"/>
      <c r="DV4" s="98"/>
      <c r="DW4" s="98"/>
      <c r="DX4" s="97"/>
      <c r="DY4" s="98">
        <f t="shared" si="15"/>
        <v>0</v>
      </c>
      <c r="DZ4" s="99"/>
      <c r="EA4" s="97"/>
      <c r="EB4" s="98"/>
      <c r="EC4" s="98"/>
      <c r="ED4" s="98"/>
      <c r="EE4" s="98"/>
      <c r="EF4" s="97"/>
      <c r="EG4" s="98">
        <f t="shared" si="16"/>
        <v>0</v>
      </c>
      <c r="EH4" s="99"/>
      <c r="EI4" s="97"/>
      <c r="EJ4" s="98"/>
      <c r="EK4" s="98"/>
      <c r="EL4" s="98"/>
      <c r="EM4" s="98"/>
      <c r="EN4" s="97"/>
      <c r="EO4" s="98">
        <f t="shared" si="17"/>
        <v>0</v>
      </c>
      <c r="EP4" s="99"/>
      <c r="EQ4" s="97"/>
      <c r="ER4" s="98"/>
      <c r="ES4" s="98"/>
      <c r="ET4" s="98"/>
      <c r="EU4" s="98"/>
      <c r="EV4" s="97"/>
      <c r="EW4" s="98">
        <f t="shared" si="18"/>
        <v>0</v>
      </c>
      <c r="EX4" s="99"/>
      <c r="EY4" s="97">
        <v>1</v>
      </c>
      <c r="EZ4" s="98">
        <v>4</v>
      </c>
      <c r="FA4" s="98"/>
      <c r="FB4" s="98">
        <v>2.5</v>
      </c>
      <c r="FC4" s="98"/>
      <c r="FD4" s="97"/>
      <c r="FE4" s="98">
        <f t="shared" si="19"/>
        <v>7.5</v>
      </c>
      <c r="FF4" s="99"/>
      <c r="FG4" s="97"/>
      <c r="FH4" s="98"/>
      <c r="FI4" s="98"/>
      <c r="FJ4" s="98"/>
      <c r="FK4" s="98"/>
      <c r="FL4" s="97"/>
      <c r="FM4" s="98">
        <f t="shared" si="20"/>
        <v>0</v>
      </c>
      <c r="FN4" s="99"/>
      <c r="FO4" s="97"/>
      <c r="FP4" s="98"/>
      <c r="FQ4" s="98"/>
      <c r="FR4" s="98"/>
      <c r="FS4" s="98"/>
      <c r="FT4" s="97"/>
      <c r="FU4" s="98">
        <f t="shared" si="21"/>
        <v>0</v>
      </c>
      <c r="FV4" s="99"/>
      <c r="FW4" s="97"/>
      <c r="FX4" s="98"/>
      <c r="FY4" s="98"/>
      <c r="FZ4" s="98"/>
      <c r="GA4" s="98"/>
      <c r="GB4" s="97"/>
      <c r="GC4" s="98">
        <f t="shared" si="22"/>
        <v>0</v>
      </c>
      <c r="GD4" s="99"/>
      <c r="GE4" s="97"/>
      <c r="GF4" s="98"/>
      <c r="GG4" s="98"/>
      <c r="GH4" s="98"/>
      <c r="GI4" s="98"/>
      <c r="GJ4" s="97"/>
      <c r="GK4" s="98">
        <f t="shared" si="23"/>
        <v>0</v>
      </c>
      <c r="GL4" s="99"/>
      <c r="GM4" s="97"/>
      <c r="GN4" s="98">
        <v>1</v>
      </c>
      <c r="GO4" s="98"/>
      <c r="GP4" s="98">
        <v>1</v>
      </c>
      <c r="GQ4" s="98">
        <v>1</v>
      </c>
      <c r="GR4" s="97"/>
      <c r="GS4" s="98">
        <f t="shared" si="24"/>
        <v>3</v>
      </c>
      <c r="GT4" s="99"/>
      <c r="GU4" s="97"/>
      <c r="GV4" s="98"/>
      <c r="GW4" s="98"/>
      <c r="GX4" s="98"/>
      <c r="GY4" s="98"/>
      <c r="GZ4" s="97"/>
      <c r="HA4" s="98">
        <f t="shared" si="25"/>
        <v>0</v>
      </c>
      <c r="HB4" s="99"/>
      <c r="HC4" s="97"/>
      <c r="HD4" s="98">
        <v>0.5</v>
      </c>
      <c r="HE4" s="98"/>
      <c r="HF4" s="98">
        <v>2</v>
      </c>
      <c r="HG4" s="98"/>
      <c r="HH4" s="97"/>
      <c r="HI4" s="98">
        <f t="shared" si="26"/>
        <v>2.5</v>
      </c>
      <c r="HJ4" s="99"/>
      <c r="HK4" s="97"/>
      <c r="HL4" s="98"/>
      <c r="HM4" s="98"/>
      <c r="HN4" s="98"/>
      <c r="HO4" s="98"/>
      <c r="HP4" s="97"/>
      <c r="HQ4" s="98">
        <f t="shared" si="27"/>
        <v>0</v>
      </c>
      <c r="HR4" s="99"/>
      <c r="HS4" s="97"/>
      <c r="HT4" s="98"/>
      <c r="HU4" s="98"/>
      <c r="HV4" s="98"/>
      <c r="HW4" s="98"/>
      <c r="HX4" s="97"/>
      <c r="HY4" s="98">
        <f t="shared" si="28"/>
        <v>0</v>
      </c>
      <c r="HZ4" s="99"/>
      <c r="IA4" s="97"/>
      <c r="IB4" s="98"/>
      <c r="IC4" s="98"/>
      <c r="ID4" s="98"/>
      <c r="IE4" s="98"/>
      <c r="IF4" s="97"/>
      <c r="IG4" s="98">
        <f t="shared" si="29"/>
        <v>0</v>
      </c>
      <c r="IH4" s="99"/>
      <c r="II4" s="97"/>
      <c r="IJ4" s="98"/>
      <c r="IK4" s="98"/>
      <c r="IL4" s="98"/>
      <c r="IM4" s="98"/>
      <c r="IN4" s="97"/>
      <c r="IO4" s="98">
        <f t="shared" si="30"/>
        <v>0</v>
      </c>
      <c r="IP4" s="99"/>
      <c r="IQ4" s="97"/>
      <c r="IR4" s="98"/>
      <c r="IS4" s="98"/>
      <c r="IT4" s="98"/>
      <c r="IU4" s="98"/>
      <c r="IV4" s="97"/>
      <c r="IW4" s="98">
        <f t="shared" si="31"/>
        <v>0</v>
      </c>
      <c r="IX4" s="99"/>
      <c r="IY4" s="100">
        <f t="shared" ref="IY4:JD4" si="35">SUM(C4,K4,S4,AA4,AI4,AQ4,AY4,BG4,BO4,BW4,CE4,CM4,CU4,DC4,DK4,DS4,EA4,EI4,EQ4,EY4,FG4,FO4,FW4,GE4,GM4,GU4,HC4,HK4,HS4,IA4,II4,IQ4)</f>
        <v>3</v>
      </c>
      <c r="IZ4" s="100">
        <f t="shared" si="35"/>
        <v>9.5</v>
      </c>
      <c r="JA4" s="100">
        <f t="shared" si="35"/>
        <v>4</v>
      </c>
      <c r="JB4" s="100">
        <f t="shared" si="35"/>
        <v>11</v>
      </c>
      <c r="JC4" s="100">
        <f t="shared" si="35"/>
        <v>2.5</v>
      </c>
      <c r="JD4" s="100">
        <f t="shared" si="35"/>
        <v>0</v>
      </c>
      <c r="JE4" s="101">
        <f t="shared" si="33"/>
        <v>30</v>
      </c>
      <c r="JF4" s="97"/>
      <c r="JG4" s="97">
        <f t="shared" si="34"/>
        <v>-15</v>
      </c>
    </row>
    <row r="5" spans="1:267" ht="15.75" customHeight="1">
      <c r="A5" s="2" t="s">
        <v>159</v>
      </c>
      <c r="B5" s="2" t="s">
        <v>3</v>
      </c>
      <c r="C5" s="97"/>
      <c r="D5" s="97"/>
      <c r="E5" s="97"/>
      <c r="F5" s="97"/>
      <c r="G5" s="97"/>
      <c r="H5" s="97"/>
      <c r="I5" s="98">
        <f t="shared" si="0"/>
        <v>0</v>
      </c>
      <c r="J5" s="99"/>
      <c r="K5" s="97"/>
      <c r="L5" s="97"/>
      <c r="M5" s="97"/>
      <c r="N5" s="97"/>
      <c r="O5" s="97"/>
      <c r="P5" s="97"/>
      <c r="Q5" s="98">
        <f t="shared" si="1"/>
        <v>0</v>
      </c>
      <c r="R5" s="99"/>
      <c r="S5" s="97"/>
      <c r="T5" s="97"/>
      <c r="U5" s="97"/>
      <c r="V5" s="97"/>
      <c r="W5" s="97"/>
      <c r="X5" s="97"/>
      <c r="Y5" s="98">
        <f t="shared" si="2"/>
        <v>0</v>
      </c>
      <c r="Z5" s="99"/>
      <c r="AA5" s="97"/>
      <c r="AB5" s="97"/>
      <c r="AC5" s="97"/>
      <c r="AD5" s="97"/>
      <c r="AE5" s="97"/>
      <c r="AF5" s="97"/>
      <c r="AG5" s="98">
        <f t="shared" si="3"/>
        <v>0</v>
      </c>
      <c r="AH5" s="99"/>
      <c r="AI5" s="97"/>
      <c r="AJ5" s="97"/>
      <c r="AK5" s="97"/>
      <c r="AL5" s="97"/>
      <c r="AM5" s="97"/>
      <c r="AN5" s="97"/>
      <c r="AO5" s="98">
        <f t="shared" si="4"/>
        <v>0</v>
      </c>
      <c r="AP5" s="99"/>
      <c r="AQ5" s="97"/>
      <c r="AR5" s="97"/>
      <c r="AS5" s="97"/>
      <c r="AT5" s="97"/>
      <c r="AU5" s="97"/>
      <c r="AV5" s="97"/>
      <c r="AW5" s="98">
        <f t="shared" si="5"/>
        <v>0</v>
      </c>
      <c r="AX5" s="99"/>
      <c r="AY5" s="97"/>
      <c r="AZ5" s="97"/>
      <c r="BA5" s="97"/>
      <c r="BB5" s="97"/>
      <c r="BC5" s="97"/>
      <c r="BD5" s="97"/>
      <c r="BE5" s="98">
        <f t="shared" si="6"/>
        <v>0</v>
      </c>
      <c r="BF5" s="99"/>
      <c r="BG5" s="97"/>
      <c r="BH5" s="97"/>
      <c r="BI5" s="97"/>
      <c r="BJ5" s="97"/>
      <c r="BK5" s="97"/>
      <c r="BL5" s="97"/>
      <c r="BM5" s="98">
        <f t="shared" si="7"/>
        <v>0</v>
      </c>
      <c r="BN5" s="99"/>
      <c r="BO5" s="97"/>
      <c r="BP5" s="97"/>
      <c r="BQ5" s="97"/>
      <c r="BR5" s="97"/>
      <c r="BS5" s="97"/>
      <c r="BT5" s="97"/>
      <c r="BU5" s="98">
        <f t="shared" si="8"/>
        <v>0</v>
      </c>
      <c r="BV5" s="99"/>
      <c r="BW5" s="97"/>
      <c r="BX5" s="97"/>
      <c r="BY5" s="97"/>
      <c r="BZ5" s="97"/>
      <c r="CA5" s="97"/>
      <c r="CB5" s="97"/>
      <c r="CC5" s="98">
        <f t="shared" si="9"/>
        <v>0</v>
      </c>
      <c r="CD5" s="99"/>
      <c r="CE5" s="97"/>
      <c r="CF5" s="97"/>
      <c r="CG5" s="97"/>
      <c r="CH5" s="97"/>
      <c r="CI5" s="97"/>
      <c r="CJ5" s="97"/>
      <c r="CK5" s="98">
        <f t="shared" si="10"/>
        <v>0</v>
      </c>
      <c r="CL5" s="99"/>
      <c r="CM5" s="97"/>
      <c r="CN5" s="97"/>
      <c r="CO5" s="97"/>
      <c r="CP5" s="97"/>
      <c r="CQ5" s="97"/>
      <c r="CR5" s="97"/>
      <c r="CS5" s="98">
        <f t="shared" si="11"/>
        <v>0</v>
      </c>
      <c r="CT5" s="99"/>
      <c r="CU5" s="97">
        <v>2.5</v>
      </c>
      <c r="CV5" s="97">
        <v>0.5</v>
      </c>
      <c r="CW5" s="97">
        <v>2</v>
      </c>
      <c r="CX5" s="97">
        <v>2</v>
      </c>
      <c r="CY5" s="97"/>
      <c r="CZ5" s="97">
        <v>1</v>
      </c>
      <c r="DA5" s="98">
        <f t="shared" si="12"/>
        <v>8</v>
      </c>
      <c r="DB5" s="99"/>
      <c r="DC5" s="97"/>
      <c r="DD5" s="97"/>
      <c r="DE5" s="97"/>
      <c r="DF5" s="97"/>
      <c r="DG5" s="97"/>
      <c r="DH5" s="97"/>
      <c r="DI5" s="98">
        <f t="shared" si="13"/>
        <v>0</v>
      </c>
      <c r="DJ5" s="99"/>
      <c r="DK5" s="97"/>
      <c r="DL5" s="97"/>
      <c r="DM5" s="97"/>
      <c r="DN5" s="97"/>
      <c r="DO5" s="97"/>
      <c r="DP5" s="97"/>
      <c r="DQ5" s="98">
        <f t="shared" si="14"/>
        <v>0</v>
      </c>
      <c r="DR5" s="99"/>
      <c r="DS5" s="97"/>
      <c r="DT5" s="97"/>
      <c r="DU5" s="97"/>
      <c r="DV5" s="97"/>
      <c r="DW5" s="97"/>
      <c r="DX5" s="97"/>
      <c r="DY5" s="98">
        <f t="shared" si="15"/>
        <v>0</v>
      </c>
      <c r="DZ5" s="99"/>
      <c r="EA5" s="97"/>
      <c r="EB5" s="97"/>
      <c r="EC5" s="97"/>
      <c r="ED5" s="97"/>
      <c r="EE5" s="97"/>
      <c r="EF5" s="97"/>
      <c r="EG5" s="98">
        <f t="shared" si="16"/>
        <v>0</v>
      </c>
      <c r="EH5" s="99"/>
      <c r="EI5" s="97"/>
      <c r="EJ5" s="97"/>
      <c r="EK5" s="97"/>
      <c r="EL5" s="97"/>
      <c r="EM5" s="97"/>
      <c r="EN5" s="97"/>
      <c r="EO5" s="98">
        <f t="shared" si="17"/>
        <v>0</v>
      </c>
      <c r="EP5" s="99"/>
      <c r="EQ5" s="97"/>
      <c r="ER5" s="97"/>
      <c r="ES5" s="97"/>
      <c r="ET5" s="97"/>
      <c r="EU5" s="97"/>
      <c r="EV5" s="97"/>
      <c r="EW5" s="98">
        <f t="shared" si="18"/>
        <v>0</v>
      </c>
      <c r="EX5" s="99"/>
      <c r="EY5" s="97"/>
      <c r="EZ5" s="97"/>
      <c r="FA5" s="97">
        <v>3</v>
      </c>
      <c r="FB5" s="97">
        <v>1</v>
      </c>
      <c r="FC5" s="97"/>
      <c r="FD5" s="97">
        <v>1.5</v>
      </c>
      <c r="FE5" s="98">
        <f t="shared" si="19"/>
        <v>5.5</v>
      </c>
      <c r="FF5" s="99"/>
      <c r="FG5" s="97"/>
      <c r="FH5" s="97"/>
      <c r="FI5" s="97"/>
      <c r="FJ5" s="97"/>
      <c r="FK5" s="97"/>
      <c r="FL5" s="97"/>
      <c r="FM5" s="98">
        <f t="shared" si="20"/>
        <v>0</v>
      </c>
      <c r="FN5" s="99"/>
      <c r="FO5" s="97"/>
      <c r="FP5" s="97"/>
      <c r="FQ5" s="97"/>
      <c r="FR5" s="97"/>
      <c r="FS5" s="97"/>
      <c r="FT5" s="97"/>
      <c r="FU5" s="98">
        <f t="shared" si="21"/>
        <v>0</v>
      </c>
      <c r="FV5" s="99"/>
      <c r="FW5" s="97"/>
      <c r="FX5" s="97"/>
      <c r="FY5" s="97"/>
      <c r="FZ5" s="97"/>
      <c r="GA5" s="97"/>
      <c r="GB5" s="97"/>
      <c r="GC5" s="98">
        <f t="shared" si="22"/>
        <v>0</v>
      </c>
      <c r="GD5" s="99"/>
      <c r="GE5" s="97"/>
      <c r="GF5" s="97"/>
      <c r="GG5" s="97"/>
      <c r="GH5" s="97"/>
      <c r="GI5" s="97"/>
      <c r="GJ5" s="97"/>
      <c r="GK5" s="98">
        <f t="shared" si="23"/>
        <v>0</v>
      </c>
      <c r="GL5" s="99"/>
      <c r="GM5" s="97"/>
      <c r="GN5" s="97"/>
      <c r="GO5" s="97"/>
      <c r="GP5" s="97"/>
      <c r="GQ5" s="97"/>
      <c r="GR5" s="97"/>
      <c r="GS5" s="98">
        <f t="shared" si="24"/>
        <v>0</v>
      </c>
      <c r="GT5" s="99"/>
      <c r="GU5" s="97"/>
      <c r="GV5" s="97"/>
      <c r="GW5" s="97"/>
      <c r="GX5" s="97"/>
      <c r="GY5" s="97"/>
      <c r="GZ5" s="97"/>
      <c r="HA5" s="98">
        <f t="shared" si="25"/>
        <v>0</v>
      </c>
      <c r="HB5" s="99"/>
      <c r="HC5" s="97">
        <v>3</v>
      </c>
      <c r="HD5" s="97"/>
      <c r="HE5" s="97">
        <v>3</v>
      </c>
      <c r="HF5" s="97">
        <v>3</v>
      </c>
      <c r="HG5" s="97"/>
      <c r="HH5" s="97"/>
      <c r="HI5" s="98">
        <f t="shared" si="26"/>
        <v>9</v>
      </c>
      <c r="HJ5" s="99"/>
      <c r="HK5" s="97"/>
      <c r="HL5" s="97"/>
      <c r="HM5" s="97"/>
      <c r="HN5" s="97"/>
      <c r="HO5" s="97"/>
      <c r="HP5" s="97"/>
      <c r="HQ5" s="98">
        <f t="shared" si="27"/>
        <v>0</v>
      </c>
      <c r="HR5" s="99"/>
      <c r="HS5" s="97"/>
      <c r="HT5" s="97"/>
      <c r="HU5" s="97"/>
      <c r="HV5" s="97"/>
      <c r="HW5" s="97"/>
      <c r="HX5" s="97"/>
      <c r="HY5" s="98">
        <f t="shared" si="28"/>
        <v>0</v>
      </c>
      <c r="HZ5" s="99"/>
      <c r="IA5" s="97"/>
      <c r="IB5" s="97"/>
      <c r="IC5" s="97"/>
      <c r="ID5" s="97"/>
      <c r="IE5" s="97"/>
      <c r="IF5" s="97"/>
      <c r="IG5" s="98">
        <f t="shared" si="29"/>
        <v>0</v>
      </c>
      <c r="IH5" s="99"/>
      <c r="II5" s="97"/>
      <c r="IJ5" s="97"/>
      <c r="IK5" s="97"/>
      <c r="IL5" s="97"/>
      <c r="IM5" s="97"/>
      <c r="IN5" s="97"/>
      <c r="IO5" s="98">
        <f t="shared" si="30"/>
        <v>0</v>
      </c>
      <c r="IP5" s="99"/>
      <c r="IQ5" s="97"/>
      <c r="IR5" s="97"/>
      <c r="IS5" s="97"/>
      <c r="IT5" s="97"/>
      <c r="IU5" s="97"/>
      <c r="IV5" s="97"/>
      <c r="IW5" s="98">
        <f t="shared" si="31"/>
        <v>0</v>
      </c>
      <c r="IX5" s="99"/>
      <c r="IY5" s="100">
        <f t="shared" ref="IY5:JD5" si="36">SUM(C5,K5,S5,AA5,AI5,AQ5,AY5,BG5,BO5,BW5,CE5,CM5,CU5,DC5,DK5,DS5,EA5,EI5,EQ5,EY5,FG5,FO5,FW5,GE5,GM5,GU5,HC5,HK5,HS5,IA5,II5,IQ5)</f>
        <v>5.5</v>
      </c>
      <c r="IZ5" s="100">
        <f t="shared" si="36"/>
        <v>0.5</v>
      </c>
      <c r="JA5" s="100">
        <f t="shared" si="36"/>
        <v>8</v>
      </c>
      <c r="JB5" s="100">
        <f t="shared" si="36"/>
        <v>6</v>
      </c>
      <c r="JC5" s="100">
        <f t="shared" si="36"/>
        <v>0</v>
      </c>
      <c r="JD5" s="100">
        <f t="shared" si="36"/>
        <v>2.5</v>
      </c>
      <c r="JE5" s="101">
        <f t="shared" si="33"/>
        <v>22.5</v>
      </c>
      <c r="JF5" s="97"/>
      <c r="JG5" s="97">
        <f t="shared" si="34"/>
        <v>-11.25</v>
      </c>
    </row>
    <row r="6" spans="1:267" ht="15.75" customHeight="1">
      <c r="A6" s="2" t="s">
        <v>59</v>
      </c>
      <c r="B6" s="2" t="s">
        <v>4</v>
      </c>
      <c r="C6" s="97"/>
      <c r="D6" s="97"/>
      <c r="E6" s="97"/>
      <c r="F6" s="97"/>
      <c r="G6" s="97"/>
      <c r="H6" s="97"/>
      <c r="I6" s="98">
        <f t="shared" si="0"/>
        <v>0</v>
      </c>
      <c r="J6" s="99"/>
      <c r="K6" s="97"/>
      <c r="L6" s="97"/>
      <c r="M6" s="97"/>
      <c r="N6" s="97"/>
      <c r="O6" s="97"/>
      <c r="P6" s="97"/>
      <c r="Q6" s="98">
        <f t="shared" si="1"/>
        <v>0</v>
      </c>
      <c r="R6" s="99"/>
      <c r="S6" s="97"/>
      <c r="T6" s="97"/>
      <c r="U6" s="97"/>
      <c r="V6" s="97"/>
      <c r="W6" s="97"/>
      <c r="X6" s="97"/>
      <c r="Y6" s="98">
        <f t="shared" si="2"/>
        <v>0</v>
      </c>
      <c r="Z6" s="99"/>
      <c r="AA6" s="97"/>
      <c r="AB6" s="97"/>
      <c r="AC6" s="97"/>
      <c r="AD6" s="97"/>
      <c r="AE6" s="97"/>
      <c r="AF6" s="97"/>
      <c r="AG6" s="98">
        <f t="shared" si="3"/>
        <v>0</v>
      </c>
      <c r="AH6" s="99"/>
      <c r="AI6" s="97"/>
      <c r="AJ6" s="97"/>
      <c r="AK6" s="97"/>
      <c r="AL6" s="97"/>
      <c r="AM6" s="97"/>
      <c r="AN6" s="97"/>
      <c r="AO6" s="98">
        <f t="shared" si="4"/>
        <v>0</v>
      </c>
      <c r="AP6" s="99"/>
      <c r="AQ6" s="97">
        <v>7</v>
      </c>
      <c r="AR6" s="97"/>
      <c r="AS6" s="97"/>
      <c r="AT6" s="97"/>
      <c r="AU6" s="97"/>
      <c r="AV6" s="97"/>
      <c r="AW6" s="98">
        <f t="shared" si="5"/>
        <v>7</v>
      </c>
      <c r="AX6" s="99"/>
      <c r="AY6" s="97">
        <v>4</v>
      </c>
      <c r="AZ6" s="97"/>
      <c r="BA6" s="97"/>
      <c r="BB6" s="97"/>
      <c r="BC6" s="97"/>
      <c r="BD6" s="97"/>
      <c r="BE6" s="98">
        <f t="shared" si="6"/>
        <v>4</v>
      </c>
      <c r="BF6" s="99"/>
      <c r="BG6" s="97">
        <v>1</v>
      </c>
      <c r="BH6" s="97"/>
      <c r="BI6" s="97"/>
      <c r="BJ6" s="97"/>
      <c r="BK6" s="97"/>
      <c r="BL6" s="97"/>
      <c r="BM6" s="98">
        <f t="shared" si="7"/>
        <v>1</v>
      </c>
      <c r="BN6" s="99"/>
      <c r="BO6" s="97"/>
      <c r="BP6" s="97"/>
      <c r="BQ6" s="97"/>
      <c r="BR6" s="97"/>
      <c r="BS6" s="97"/>
      <c r="BT6" s="97"/>
      <c r="BU6" s="98">
        <f t="shared" si="8"/>
        <v>0</v>
      </c>
      <c r="BV6" s="99"/>
      <c r="BW6" s="97"/>
      <c r="BX6" s="97"/>
      <c r="BY6" s="97"/>
      <c r="BZ6" s="97"/>
      <c r="CA6" s="97"/>
      <c r="CB6" s="97"/>
      <c r="CC6" s="98">
        <f t="shared" si="9"/>
        <v>0</v>
      </c>
      <c r="CD6" s="99"/>
      <c r="CE6" s="97"/>
      <c r="CF6" s="97"/>
      <c r="CG6" s="97"/>
      <c r="CH6" s="97"/>
      <c r="CI6" s="97"/>
      <c r="CJ6" s="97"/>
      <c r="CK6" s="98">
        <f t="shared" si="10"/>
        <v>0</v>
      </c>
      <c r="CL6" s="99"/>
      <c r="CM6" s="97"/>
      <c r="CN6" s="97"/>
      <c r="CO6" s="97"/>
      <c r="CP6" s="97"/>
      <c r="CQ6" s="97"/>
      <c r="CR6" s="97"/>
      <c r="CS6" s="98">
        <f t="shared" si="11"/>
        <v>0</v>
      </c>
      <c r="CT6" s="99"/>
      <c r="CU6" s="97"/>
      <c r="CV6" s="97"/>
      <c r="CW6" s="97"/>
      <c r="CX6" s="97"/>
      <c r="CY6" s="97"/>
      <c r="CZ6" s="97">
        <v>7</v>
      </c>
      <c r="DA6" s="98">
        <f t="shared" si="12"/>
        <v>7</v>
      </c>
      <c r="DB6" s="99"/>
      <c r="DC6" s="97"/>
      <c r="DD6" s="97"/>
      <c r="DE6" s="97"/>
      <c r="DF6" s="97"/>
      <c r="DG6" s="97"/>
      <c r="DH6" s="97"/>
      <c r="DI6" s="98">
        <f t="shared" si="13"/>
        <v>0</v>
      </c>
      <c r="DJ6" s="99"/>
      <c r="DK6" s="97">
        <v>4</v>
      </c>
      <c r="DL6" s="97"/>
      <c r="DM6" s="97"/>
      <c r="DN6" s="97"/>
      <c r="DO6" s="97"/>
      <c r="DP6" s="97"/>
      <c r="DQ6" s="98">
        <f t="shared" si="14"/>
        <v>4</v>
      </c>
      <c r="DR6" s="99"/>
      <c r="DS6" s="97"/>
      <c r="DT6" s="97"/>
      <c r="DU6" s="97"/>
      <c r="DV6" s="97"/>
      <c r="DW6" s="97"/>
      <c r="DX6" s="97"/>
      <c r="DY6" s="98">
        <f t="shared" si="15"/>
        <v>0</v>
      </c>
      <c r="DZ6" s="99"/>
      <c r="EA6" s="97"/>
      <c r="EB6" s="97"/>
      <c r="EC6" s="97"/>
      <c r="ED6" s="97"/>
      <c r="EE6" s="97"/>
      <c r="EF6" s="97"/>
      <c r="EG6" s="98">
        <f t="shared" si="16"/>
        <v>0</v>
      </c>
      <c r="EH6" s="99"/>
      <c r="EI6" s="97">
        <v>5</v>
      </c>
      <c r="EJ6" s="97"/>
      <c r="EK6" s="97"/>
      <c r="EL6" s="97"/>
      <c r="EM6" s="97"/>
      <c r="EN6" s="97"/>
      <c r="EO6" s="98">
        <f t="shared" si="17"/>
        <v>5</v>
      </c>
      <c r="EP6" s="99"/>
      <c r="EQ6" s="97"/>
      <c r="ER6" s="97"/>
      <c r="ES6" s="97"/>
      <c r="ET6" s="97"/>
      <c r="EU6" s="97"/>
      <c r="EV6" s="97"/>
      <c r="EW6" s="98">
        <f t="shared" si="18"/>
        <v>0</v>
      </c>
      <c r="EX6" s="99"/>
      <c r="EY6" s="97">
        <v>8</v>
      </c>
      <c r="EZ6" s="97"/>
      <c r="FA6" s="97"/>
      <c r="FB6" s="97"/>
      <c r="FC6" s="97"/>
      <c r="FD6" s="97"/>
      <c r="FE6" s="98">
        <f t="shared" si="19"/>
        <v>8</v>
      </c>
      <c r="FF6" s="99"/>
      <c r="FG6" s="97"/>
      <c r="FH6" s="97"/>
      <c r="FI6" s="97"/>
      <c r="FJ6" s="97"/>
      <c r="FK6" s="97"/>
      <c r="FL6" s="97"/>
      <c r="FM6" s="98">
        <f t="shared" si="20"/>
        <v>0</v>
      </c>
      <c r="FN6" s="99"/>
      <c r="FO6" s="97"/>
      <c r="FP6" s="97"/>
      <c r="FQ6" s="97"/>
      <c r="FR6" s="97"/>
      <c r="FS6" s="97"/>
      <c r="FT6" s="97"/>
      <c r="FU6" s="98">
        <f t="shared" si="21"/>
        <v>0</v>
      </c>
      <c r="FV6" s="99"/>
      <c r="FW6" s="97"/>
      <c r="FX6" s="97"/>
      <c r="FY6" s="97"/>
      <c r="FZ6" s="97"/>
      <c r="GA6" s="97"/>
      <c r="GB6" s="97"/>
      <c r="GC6" s="98">
        <f t="shared" si="22"/>
        <v>0</v>
      </c>
      <c r="GD6" s="99"/>
      <c r="GE6" s="97"/>
      <c r="GF6" s="97"/>
      <c r="GG6" s="97"/>
      <c r="GH6" s="97"/>
      <c r="GI6" s="97"/>
      <c r="GJ6" s="97"/>
      <c r="GK6" s="98">
        <f t="shared" si="23"/>
        <v>0</v>
      </c>
      <c r="GL6" s="99"/>
      <c r="GM6" s="97"/>
      <c r="GN6" s="97"/>
      <c r="GO6" s="97"/>
      <c r="GP6" s="97"/>
      <c r="GQ6" s="97"/>
      <c r="GR6" s="97"/>
      <c r="GS6" s="98">
        <f t="shared" si="24"/>
        <v>0</v>
      </c>
      <c r="GT6" s="99"/>
      <c r="GU6" s="97"/>
      <c r="GV6" s="97"/>
      <c r="GW6" s="97"/>
      <c r="GX6" s="97"/>
      <c r="GY6" s="97"/>
      <c r="GZ6" s="97"/>
      <c r="HA6" s="98">
        <f t="shared" si="25"/>
        <v>0</v>
      </c>
      <c r="HB6" s="99"/>
      <c r="HC6" s="97">
        <v>4</v>
      </c>
      <c r="HD6" s="97"/>
      <c r="HE6" s="97"/>
      <c r="HF6" s="97"/>
      <c r="HG6" s="97"/>
      <c r="HH6" s="97"/>
      <c r="HI6" s="98">
        <f t="shared" si="26"/>
        <v>4</v>
      </c>
      <c r="HJ6" s="99"/>
      <c r="HK6" s="97"/>
      <c r="HL6" s="97"/>
      <c r="HM6" s="97"/>
      <c r="HN6" s="97"/>
      <c r="HO6" s="97"/>
      <c r="HP6" s="97"/>
      <c r="HQ6" s="98">
        <f t="shared" si="27"/>
        <v>0</v>
      </c>
      <c r="HR6" s="99"/>
      <c r="HS6" s="97"/>
      <c r="HT6" s="97"/>
      <c r="HU6" s="97"/>
      <c r="HV6" s="97"/>
      <c r="HW6" s="97"/>
      <c r="HX6" s="97"/>
      <c r="HY6" s="98">
        <f t="shared" si="28"/>
        <v>0</v>
      </c>
      <c r="HZ6" s="99"/>
      <c r="IA6" s="97"/>
      <c r="IB6" s="97"/>
      <c r="IC6" s="97"/>
      <c r="ID6" s="97"/>
      <c r="IE6" s="97"/>
      <c r="IF6" s="97"/>
      <c r="IG6" s="98">
        <f t="shared" si="29"/>
        <v>0</v>
      </c>
      <c r="IH6" s="99"/>
      <c r="II6" s="97"/>
      <c r="IJ6" s="97"/>
      <c r="IK6" s="97"/>
      <c r="IL6" s="97"/>
      <c r="IM6" s="97"/>
      <c r="IN6" s="97"/>
      <c r="IO6" s="98">
        <f t="shared" si="30"/>
        <v>0</v>
      </c>
      <c r="IP6" s="99"/>
      <c r="IQ6" s="97"/>
      <c r="IR6" s="97"/>
      <c r="IS6" s="97"/>
      <c r="IT6" s="97"/>
      <c r="IU6" s="97"/>
      <c r="IV6" s="97"/>
      <c r="IW6" s="98">
        <f t="shared" si="31"/>
        <v>0</v>
      </c>
      <c r="IX6" s="99"/>
      <c r="IY6" s="100">
        <f t="shared" ref="IY6:JD6" si="37">SUM(C6,K6,S6,AA6,AI6,AQ6,AY6,BG6,BO6,BW6,CE6,CM6,CU6,DC6,DK6,DS6,EA6,EI6,EQ6,EY6,FG6,FO6,FW6,GE6,GM6,GU6,HC6,HK6,HS6,IA6,II6,IQ6)</f>
        <v>33</v>
      </c>
      <c r="IZ6" s="100">
        <f t="shared" si="37"/>
        <v>0</v>
      </c>
      <c r="JA6" s="100">
        <f t="shared" si="37"/>
        <v>0</v>
      </c>
      <c r="JB6" s="100">
        <f t="shared" si="37"/>
        <v>0</v>
      </c>
      <c r="JC6" s="100">
        <f t="shared" si="37"/>
        <v>0</v>
      </c>
      <c r="JD6" s="100">
        <f t="shared" si="37"/>
        <v>7</v>
      </c>
      <c r="JE6" s="101">
        <f t="shared" si="33"/>
        <v>40</v>
      </c>
      <c r="JF6" s="97"/>
      <c r="JG6" s="97">
        <f t="shared" si="34"/>
        <v>-20</v>
      </c>
    </row>
    <row r="7" spans="1:267" ht="15.75" customHeight="1">
      <c r="A7" s="2" t="s">
        <v>60</v>
      </c>
      <c r="B7" s="2" t="s">
        <v>5</v>
      </c>
      <c r="C7" s="97"/>
      <c r="D7" s="97"/>
      <c r="E7" s="97"/>
      <c r="F7" s="97"/>
      <c r="G7" s="97"/>
      <c r="H7" s="97"/>
      <c r="I7" s="98">
        <f t="shared" si="0"/>
        <v>0</v>
      </c>
      <c r="J7" s="99"/>
      <c r="K7" s="97"/>
      <c r="L7" s="97"/>
      <c r="M7" s="97"/>
      <c r="N7" s="97"/>
      <c r="O7" s="97"/>
      <c r="P7" s="97"/>
      <c r="Q7" s="98">
        <f t="shared" si="1"/>
        <v>0</v>
      </c>
      <c r="R7" s="99"/>
      <c r="S7" s="97"/>
      <c r="T7" s="98"/>
      <c r="U7" s="97"/>
      <c r="V7" s="97"/>
      <c r="W7" s="97"/>
      <c r="X7" s="97"/>
      <c r="Y7" s="98">
        <f t="shared" si="2"/>
        <v>0</v>
      </c>
      <c r="Z7" s="99"/>
      <c r="AA7" s="97"/>
      <c r="AB7" s="97"/>
      <c r="AC7" s="97"/>
      <c r="AD7" s="97"/>
      <c r="AE7" s="97"/>
      <c r="AF7" s="97"/>
      <c r="AG7" s="98">
        <f t="shared" si="3"/>
        <v>0</v>
      </c>
      <c r="AH7" s="99"/>
      <c r="AI7" s="97"/>
      <c r="AJ7" s="97"/>
      <c r="AK7" s="97"/>
      <c r="AL7" s="97"/>
      <c r="AM7" s="97"/>
      <c r="AN7" s="97"/>
      <c r="AO7" s="98">
        <f t="shared" si="4"/>
        <v>0</v>
      </c>
      <c r="AP7" s="99"/>
      <c r="AQ7" s="97"/>
      <c r="AR7" s="97"/>
      <c r="AS7" s="97"/>
      <c r="AT7" s="97"/>
      <c r="AU7" s="97"/>
      <c r="AV7" s="97"/>
      <c r="AW7" s="98">
        <f t="shared" si="5"/>
        <v>0</v>
      </c>
      <c r="AX7" s="99"/>
      <c r="AY7" s="97"/>
      <c r="AZ7" s="97"/>
      <c r="BA7" s="97"/>
      <c r="BB7" s="97"/>
      <c r="BC7" s="97"/>
      <c r="BD7" s="97"/>
      <c r="BE7" s="98">
        <f t="shared" si="6"/>
        <v>0</v>
      </c>
      <c r="BF7" s="99"/>
      <c r="BG7" s="97"/>
      <c r="BH7" s="97"/>
      <c r="BI7" s="97"/>
      <c r="BJ7" s="97"/>
      <c r="BK7" s="97"/>
      <c r="BL7" s="97"/>
      <c r="BM7" s="98">
        <f t="shared" si="7"/>
        <v>0</v>
      </c>
      <c r="BN7" s="99"/>
      <c r="BO7" s="97"/>
      <c r="BP7" s="97"/>
      <c r="BQ7" s="97"/>
      <c r="BR7" s="97"/>
      <c r="BS7" s="97"/>
      <c r="BT7" s="97"/>
      <c r="BU7" s="98">
        <f t="shared" si="8"/>
        <v>0</v>
      </c>
      <c r="BV7" s="99"/>
      <c r="BW7" s="97"/>
      <c r="BX7" s="97"/>
      <c r="BY7" s="97"/>
      <c r="BZ7" s="97"/>
      <c r="CA7" s="97"/>
      <c r="CB7" s="97"/>
      <c r="CC7" s="98">
        <f t="shared" si="9"/>
        <v>0</v>
      </c>
      <c r="CD7" s="99"/>
      <c r="CE7" s="97"/>
      <c r="CF7" s="97"/>
      <c r="CG7" s="97"/>
      <c r="CH7" s="97"/>
      <c r="CI7" s="97"/>
      <c r="CJ7" s="97"/>
      <c r="CK7" s="98">
        <f t="shared" si="10"/>
        <v>0</v>
      </c>
      <c r="CL7" s="99"/>
      <c r="CM7" s="97"/>
      <c r="CN7" s="97"/>
      <c r="CO7" s="97"/>
      <c r="CP7" s="97"/>
      <c r="CQ7" s="97"/>
      <c r="CR7" s="97"/>
      <c r="CS7" s="98">
        <f t="shared" si="11"/>
        <v>0</v>
      </c>
      <c r="CT7" s="99"/>
      <c r="CU7" s="97"/>
      <c r="CV7" s="97">
        <v>0.5</v>
      </c>
      <c r="CW7" s="97"/>
      <c r="CX7" s="97"/>
      <c r="CY7" s="97"/>
      <c r="CZ7" s="97"/>
      <c r="DA7" s="98">
        <f t="shared" si="12"/>
        <v>0.5</v>
      </c>
      <c r="DB7" s="99"/>
      <c r="DC7" s="97"/>
      <c r="DD7" s="97"/>
      <c r="DE7" s="97"/>
      <c r="DF7" s="97"/>
      <c r="DG7" s="97"/>
      <c r="DH7" s="97"/>
      <c r="DI7" s="98">
        <f t="shared" si="13"/>
        <v>0</v>
      </c>
      <c r="DJ7" s="99"/>
      <c r="DK7" s="97"/>
      <c r="DL7" s="97"/>
      <c r="DM7" s="97"/>
      <c r="DN7" s="97"/>
      <c r="DO7" s="97"/>
      <c r="DP7" s="97"/>
      <c r="DQ7" s="98">
        <f t="shared" si="14"/>
        <v>0</v>
      </c>
      <c r="DR7" s="99"/>
      <c r="DS7" s="97"/>
      <c r="DT7" s="97"/>
      <c r="DU7" s="97"/>
      <c r="DV7" s="97"/>
      <c r="DW7" s="97"/>
      <c r="DX7" s="97"/>
      <c r="DY7" s="98">
        <f t="shared" si="15"/>
        <v>0</v>
      </c>
      <c r="DZ7" s="99"/>
      <c r="EA7" s="97"/>
      <c r="EB7" s="97"/>
      <c r="EC7" s="97"/>
      <c r="ED7" s="97"/>
      <c r="EE7" s="97"/>
      <c r="EF7" s="97"/>
      <c r="EG7" s="98">
        <f t="shared" si="16"/>
        <v>0</v>
      </c>
      <c r="EH7" s="99"/>
      <c r="EI7" s="97"/>
      <c r="EJ7" s="97"/>
      <c r="EK7" s="97"/>
      <c r="EL7" s="97"/>
      <c r="EM7" s="97"/>
      <c r="EN7" s="97"/>
      <c r="EO7" s="98">
        <f t="shared" si="17"/>
        <v>0</v>
      </c>
      <c r="EP7" s="99"/>
      <c r="EQ7" s="97"/>
      <c r="ER7" s="97"/>
      <c r="ES7" s="97"/>
      <c r="ET7" s="97"/>
      <c r="EU7" s="97"/>
      <c r="EV7" s="97"/>
      <c r="EW7" s="98">
        <f t="shared" si="18"/>
        <v>0</v>
      </c>
      <c r="EX7" s="99"/>
      <c r="EY7" s="97"/>
      <c r="EZ7" s="97"/>
      <c r="FA7" s="97"/>
      <c r="FB7" s="97"/>
      <c r="FC7" s="97"/>
      <c r="FD7" s="97"/>
      <c r="FE7" s="98">
        <f t="shared" si="19"/>
        <v>0</v>
      </c>
      <c r="FF7" s="99"/>
      <c r="FG7" s="97"/>
      <c r="FH7" s="97"/>
      <c r="FI7" s="97"/>
      <c r="FJ7" s="97"/>
      <c r="FK7" s="97"/>
      <c r="FL7" s="97"/>
      <c r="FM7" s="98">
        <f t="shared" si="20"/>
        <v>0</v>
      </c>
      <c r="FN7" s="99"/>
      <c r="FO7" s="97"/>
      <c r="FP7" s="97"/>
      <c r="FQ7" s="97"/>
      <c r="FR7" s="97"/>
      <c r="FS7" s="97"/>
      <c r="FT7" s="97"/>
      <c r="FU7" s="98">
        <f t="shared" si="21"/>
        <v>0</v>
      </c>
      <c r="FV7" s="99"/>
      <c r="FW7" s="97"/>
      <c r="FX7" s="97"/>
      <c r="FY7" s="97"/>
      <c r="FZ7" s="97"/>
      <c r="GA7" s="97"/>
      <c r="GB7" s="97"/>
      <c r="GC7" s="98">
        <f t="shared" si="22"/>
        <v>0</v>
      </c>
      <c r="GD7" s="99"/>
      <c r="GE7" s="97"/>
      <c r="GF7" s="97"/>
      <c r="GG7" s="97"/>
      <c r="GH7" s="97"/>
      <c r="GI7" s="97"/>
      <c r="GJ7" s="97"/>
      <c r="GK7" s="98">
        <f t="shared" si="23"/>
        <v>0</v>
      </c>
      <c r="GL7" s="99"/>
      <c r="GM7" s="97"/>
      <c r="GN7" s="97"/>
      <c r="GO7" s="97"/>
      <c r="GP7" s="97"/>
      <c r="GQ7" s="97"/>
      <c r="GR7" s="97"/>
      <c r="GS7" s="98">
        <f t="shared" si="24"/>
        <v>0</v>
      </c>
      <c r="GT7" s="99"/>
      <c r="GU7" s="97"/>
      <c r="GV7" s="97"/>
      <c r="GW7" s="97"/>
      <c r="GX7" s="97"/>
      <c r="GY7" s="97"/>
      <c r="GZ7" s="97"/>
      <c r="HA7" s="98">
        <f t="shared" si="25"/>
        <v>0</v>
      </c>
      <c r="HB7" s="99"/>
      <c r="HC7" s="97"/>
      <c r="HD7" s="97"/>
      <c r="HE7" s="97"/>
      <c r="HF7" s="97"/>
      <c r="HG7" s="97"/>
      <c r="HH7" s="97"/>
      <c r="HI7" s="98">
        <f t="shared" si="26"/>
        <v>0</v>
      </c>
      <c r="HJ7" s="99"/>
      <c r="HK7" s="97"/>
      <c r="HL7" s="97"/>
      <c r="HM7" s="97"/>
      <c r="HN7" s="97"/>
      <c r="HO7" s="97"/>
      <c r="HP7" s="97"/>
      <c r="HQ7" s="98">
        <f t="shared" si="27"/>
        <v>0</v>
      </c>
      <c r="HR7" s="99"/>
      <c r="HS7" s="97"/>
      <c r="HT7" s="97"/>
      <c r="HU7" s="97"/>
      <c r="HV7" s="97"/>
      <c r="HW7" s="97"/>
      <c r="HX7" s="97"/>
      <c r="HY7" s="98">
        <f t="shared" si="28"/>
        <v>0</v>
      </c>
      <c r="HZ7" s="99"/>
      <c r="IA7" s="97"/>
      <c r="IB7" s="97"/>
      <c r="IC7" s="97"/>
      <c r="ID7" s="97"/>
      <c r="IE7" s="97"/>
      <c r="IF7" s="97"/>
      <c r="IG7" s="98">
        <f t="shared" si="29"/>
        <v>0</v>
      </c>
      <c r="IH7" s="99"/>
      <c r="II7" s="97"/>
      <c r="IJ7" s="97"/>
      <c r="IK7" s="97"/>
      <c r="IL7" s="97"/>
      <c r="IM7" s="97"/>
      <c r="IN7" s="97"/>
      <c r="IO7" s="98">
        <f t="shared" si="30"/>
        <v>0</v>
      </c>
      <c r="IP7" s="99"/>
      <c r="IQ7" s="97"/>
      <c r="IR7" s="97"/>
      <c r="IS7" s="97"/>
      <c r="IT7" s="97"/>
      <c r="IU7" s="97"/>
      <c r="IV7" s="97"/>
      <c r="IW7" s="98">
        <f t="shared" si="31"/>
        <v>0</v>
      </c>
      <c r="IX7" s="99"/>
      <c r="IY7" s="100">
        <f t="shared" ref="IY7:JD7" si="38">SUM(C7,K7,S7,AA7,AI7,AQ7,AY7,BG7,BO7,BW7,CE7,CM7,CU7,DC7,DK7,DS7,EA7,EI7,EQ7,EY7,FG7,FO7,FW7,GE7,GM7,GU7,HC7,HK7,HS7,IA7,II7,IQ7)</f>
        <v>0</v>
      </c>
      <c r="IZ7" s="100">
        <f t="shared" si="38"/>
        <v>0.5</v>
      </c>
      <c r="JA7" s="100">
        <f t="shared" si="38"/>
        <v>0</v>
      </c>
      <c r="JB7" s="100">
        <f t="shared" si="38"/>
        <v>0</v>
      </c>
      <c r="JC7" s="100">
        <f t="shared" si="38"/>
        <v>0</v>
      </c>
      <c r="JD7" s="100">
        <f t="shared" si="38"/>
        <v>0</v>
      </c>
      <c r="JE7" s="100">
        <f t="shared" si="33"/>
        <v>0.5</v>
      </c>
      <c r="JF7" s="104"/>
      <c r="JG7" s="97">
        <f t="shared" si="34"/>
        <v>-0.25</v>
      </c>
    </row>
    <row r="8" spans="1:267" ht="15.75" customHeight="1">
      <c r="A8" s="2" t="s">
        <v>61</v>
      </c>
      <c r="B8" s="2" t="s">
        <v>6</v>
      </c>
      <c r="C8" s="97"/>
      <c r="D8" s="97"/>
      <c r="E8" s="97"/>
      <c r="F8" s="97"/>
      <c r="G8" s="97"/>
      <c r="H8" s="97"/>
      <c r="I8" s="98">
        <f t="shared" si="0"/>
        <v>0</v>
      </c>
      <c r="J8" s="99"/>
      <c r="K8" s="97"/>
      <c r="L8" s="97"/>
      <c r="M8" s="97"/>
      <c r="N8" s="97"/>
      <c r="O8" s="97"/>
      <c r="P8" s="97"/>
      <c r="Q8" s="98">
        <f t="shared" si="1"/>
        <v>0</v>
      </c>
      <c r="R8" s="99"/>
      <c r="S8" s="97"/>
      <c r="T8" s="97"/>
      <c r="U8" s="97"/>
      <c r="V8" s="97"/>
      <c r="W8" s="97"/>
      <c r="X8" s="97"/>
      <c r="Y8" s="98">
        <f t="shared" si="2"/>
        <v>0</v>
      </c>
      <c r="Z8" s="99"/>
      <c r="AA8" s="97"/>
      <c r="AB8" s="97"/>
      <c r="AC8" s="97"/>
      <c r="AD8" s="97"/>
      <c r="AE8" s="97"/>
      <c r="AF8" s="97"/>
      <c r="AG8" s="98">
        <f t="shared" si="3"/>
        <v>0</v>
      </c>
      <c r="AH8" s="99"/>
      <c r="AI8" s="97"/>
      <c r="AJ8" s="97"/>
      <c r="AK8" s="97"/>
      <c r="AL8" s="97"/>
      <c r="AM8" s="97"/>
      <c r="AN8" s="97"/>
      <c r="AO8" s="98">
        <f t="shared" si="4"/>
        <v>0</v>
      </c>
      <c r="AP8" s="99"/>
      <c r="AQ8" s="97"/>
      <c r="AR8" s="97"/>
      <c r="AS8" s="97"/>
      <c r="AT8" s="97"/>
      <c r="AU8" s="97"/>
      <c r="AV8" s="97"/>
      <c r="AW8" s="98">
        <f t="shared" si="5"/>
        <v>0</v>
      </c>
      <c r="AX8" s="99"/>
      <c r="AY8" s="97"/>
      <c r="AZ8" s="97"/>
      <c r="BA8" s="97"/>
      <c r="BB8" s="97"/>
      <c r="BC8" s="97"/>
      <c r="BD8" s="97"/>
      <c r="BE8" s="98">
        <f t="shared" si="6"/>
        <v>0</v>
      </c>
      <c r="BF8" s="99"/>
      <c r="BG8" s="97"/>
      <c r="BH8" s="97"/>
      <c r="BI8" s="97"/>
      <c r="BJ8" s="97"/>
      <c r="BK8" s="97"/>
      <c r="BL8" s="97"/>
      <c r="BM8" s="98">
        <f t="shared" si="7"/>
        <v>0</v>
      </c>
      <c r="BN8" s="99"/>
      <c r="BO8" s="97"/>
      <c r="BP8" s="97"/>
      <c r="BQ8" s="97"/>
      <c r="BR8" s="97"/>
      <c r="BS8" s="97"/>
      <c r="BT8" s="97"/>
      <c r="BU8" s="98">
        <f t="shared" si="8"/>
        <v>0</v>
      </c>
      <c r="BV8" s="99"/>
      <c r="BW8" s="97"/>
      <c r="BX8" s="97"/>
      <c r="BY8" s="97"/>
      <c r="BZ8" s="97"/>
      <c r="CA8" s="97"/>
      <c r="CB8" s="97"/>
      <c r="CC8" s="98">
        <f t="shared" si="9"/>
        <v>0</v>
      </c>
      <c r="CD8" s="99"/>
      <c r="CE8" s="97"/>
      <c r="CF8" s="97"/>
      <c r="CG8" s="97"/>
      <c r="CH8" s="97"/>
      <c r="CI8" s="97"/>
      <c r="CJ8" s="97"/>
      <c r="CK8" s="98">
        <f t="shared" si="10"/>
        <v>0</v>
      </c>
      <c r="CL8" s="99"/>
      <c r="CM8" s="97"/>
      <c r="CN8" s="97"/>
      <c r="CO8" s="97"/>
      <c r="CP8" s="97"/>
      <c r="CQ8" s="97"/>
      <c r="CR8" s="97"/>
      <c r="CS8" s="98">
        <f t="shared" si="11"/>
        <v>0</v>
      </c>
      <c r="CT8" s="99"/>
      <c r="CU8" s="97"/>
      <c r="CV8" s="97"/>
      <c r="CW8" s="97"/>
      <c r="CX8" s="97"/>
      <c r="CY8" s="97"/>
      <c r="CZ8" s="97"/>
      <c r="DA8" s="98">
        <f t="shared" si="12"/>
        <v>0</v>
      </c>
      <c r="DB8" s="99"/>
      <c r="DC8" s="97"/>
      <c r="DD8" s="97"/>
      <c r="DE8" s="97"/>
      <c r="DF8" s="97"/>
      <c r="DG8" s="97"/>
      <c r="DH8" s="97"/>
      <c r="DI8" s="98">
        <f t="shared" si="13"/>
        <v>0</v>
      </c>
      <c r="DJ8" s="99"/>
      <c r="DK8" s="97"/>
      <c r="DL8" s="97"/>
      <c r="DM8" s="97"/>
      <c r="DN8" s="97"/>
      <c r="DO8" s="97"/>
      <c r="DP8" s="97"/>
      <c r="DQ8" s="98">
        <f t="shared" si="14"/>
        <v>0</v>
      </c>
      <c r="DR8" s="99"/>
      <c r="DS8" s="97"/>
      <c r="DT8" s="97"/>
      <c r="DU8" s="97"/>
      <c r="DV8" s="97"/>
      <c r="DW8" s="97"/>
      <c r="DX8" s="97"/>
      <c r="DY8" s="98">
        <f t="shared" si="15"/>
        <v>0</v>
      </c>
      <c r="DZ8" s="99"/>
      <c r="EA8" s="97"/>
      <c r="EB8" s="97"/>
      <c r="EC8" s="97"/>
      <c r="ED8" s="97"/>
      <c r="EE8" s="97"/>
      <c r="EF8" s="97"/>
      <c r="EG8" s="98">
        <f t="shared" si="16"/>
        <v>0</v>
      </c>
      <c r="EH8" s="99"/>
      <c r="EI8" s="97"/>
      <c r="EJ8" s="97"/>
      <c r="EK8" s="97"/>
      <c r="EL8" s="97"/>
      <c r="EM8" s="97"/>
      <c r="EN8" s="97"/>
      <c r="EO8" s="98">
        <f t="shared" si="17"/>
        <v>0</v>
      </c>
      <c r="EP8" s="99"/>
      <c r="EQ8" s="97"/>
      <c r="ER8" s="97"/>
      <c r="ES8" s="97"/>
      <c r="ET8" s="97"/>
      <c r="EU8" s="97"/>
      <c r="EV8" s="97"/>
      <c r="EW8" s="98">
        <f t="shared" si="18"/>
        <v>0</v>
      </c>
      <c r="EX8" s="99"/>
      <c r="EY8" s="97"/>
      <c r="EZ8" s="97"/>
      <c r="FA8" s="97"/>
      <c r="FB8" s="97"/>
      <c r="FC8" s="97"/>
      <c r="FD8" s="97"/>
      <c r="FE8" s="98">
        <f t="shared" si="19"/>
        <v>0</v>
      </c>
      <c r="FF8" s="99"/>
      <c r="FG8" s="97"/>
      <c r="FH8" s="97"/>
      <c r="FI8" s="97"/>
      <c r="FJ8" s="97"/>
      <c r="FK8" s="97"/>
      <c r="FL8" s="97"/>
      <c r="FM8" s="98">
        <f t="shared" si="20"/>
        <v>0</v>
      </c>
      <c r="FN8" s="99"/>
      <c r="FO8" s="97"/>
      <c r="FP8" s="97"/>
      <c r="FQ8" s="97"/>
      <c r="FR8" s="97"/>
      <c r="FS8" s="97"/>
      <c r="FT8" s="97"/>
      <c r="FU8" s="98">
        <f t="shared" si="21"/>
        <v>0</v>
      </c>
      <c r="FV8" s="99"/>
      <c r="FW8" s="97"/>
      <c r="FX8" s="97"/>
      <c r="FY8" s="97"/>
      <c r="FZ8" s="97"/>
      <c r="GA8" s="97"/>
      <c r="GB8" s="97"/>
      <c r="GC8" s="98">
        <f t="shared" si="22"/>
        <v>0</v>
      </c>
      <c r="GD8" s="99"/>
      <c r="GE8" s="97"/>
      <c r="GF8" s="97"/>
      <c r="GG8" s="97"/>
      <c r="GH8" s="97"/>
      <c r="GI8" s="97"/>
      <c r="GJ8" s="97"/>
      <c r="GK8" s="98">
        <f t="shared" si="23"/>
        <v>0</v>
      </c>
      <c r="GL8" s="99"/>
      <c r="GM8" s="97"/>
      <c r="GN8" s="97"/>
      <c r="GO8" s="97"/>
      <c r="GP8" s="97"/>
      <c r="GQ8" s="97"/>
      <c r="GR8" s="97"/>
      <c r="GS8" s="98">
        <f t="shared" si="24"/>
        <v>0</v>
      </c>
      <c r="GT8" s="99"/>
      <c r="GU8" s="97"/>
      <c r="GV8" s="97"/>
      <c r="GW8" s="97"/>
      <c r="GX8" s="97"/>
      <c r="GY8" s="97"/>
      <c r="GZ8" s="97"/>
      <c r="HA8" s="98">
        <f t="shared" si="25"/>
        <v>0</v>
      </c>
      <c r="HB8" s="99"/>
      <c r="HC8" s="97"/>
      <c r="HD8" s="97"/>
      <c r="HE8" s="97"/>
      <c r="HF8" s="97"/>
      <c r="HG8" s="97"/>
      <c r="HH8" s="97"/>
      <c r="HI8" s="98">
        <f t="shared" si="26"/>
        <v>0</v>
      </c>
      <c r="HJ8" s="99"/>
      <c r="HK8" s="97"/>
      <c r="HL8" s="97"/>
      <c r="HM8" s="97"/>
      <c r="HN8" s="97"/>
      <c r="HO8" s="97"/>
      <c r="HP8" s="97"/>
      <c r="HQ8" s="98">
        <f t="shared" si="27"/>
        <v>0</v>
      </c>
      <c r="HR8" s="99"/>
      <c r="HS8" s="97"/>
      <c r="HT8" s="97"/>
      <c r="HU8" s="97"/>
      <c r="HV8" s="97"/>
      <c r="HW8" s="97"/>
      <c r="HX8" s="97"/>
      <c r="HY8" s="98">
        <f t="shared" si="28"/>
        <v>0</v>
      </c>
      <c r="HZ8" s="99"/>
      <c r="IA8" s="97"/>
      <c r="IB8" s="97"/>
      <c r="IC8" s="97"/>
      <c r="ID8" s="97"/>
      <c r="IE8" s="97"/>
      <c r="IF8" s="97"/>
      <c r="IG8" s="98">
        <f t="shared" si="29"/>
        <v>0</v>
      </c>
      <c r="IH8" s="99"/>
      <c r="II8" s="97"/>
      <c r="IJ8" s="97"/>
      <c r="IK8" s="97"/>
      <c r="IL8" s="97"/>
      <c r="IM8" s="97"/>
      <c r="IN8" s="97"/>
      <c r="IO8" s="98">
        <f t="shared" si="30"/>
        <v>0</v>
      </c>
      <c r="IP8" s="99"/>
      <c r="IQ8" s="97"/>
      <c r="IR8" s="97"/>
      <c r="IS8" s="97"/>
      <c r="IT8" s="97"/>
      <c r="IU8" s="97"/>
      <c r="IV8" s="97"/>
      <c r="IW8" s="98">
        <f t="shared" si="31"/>
        <v>0</v>
      </c>
      <c r="IX8" s="99"/>
      <c r="IY8" s="100">
        <f t="shared" ref="IY8:JD8" si="39">SUM(C8,K8,S8,AA8,AI8,AQ8,AY8,BG8,BO8,BW8,CE8,CM8,CU8,DC8,DK8,DS8,EA8,EI8,EQ8,EY8,FG8,FO8,FW8,GE8,GM8,GU8,HC8,HK8,HS8,IA8,II8,IQ8)</f>
        <v>0</v>
      </c>
      <c r="IZ8" s="100">
        <f t="shared" si="39"/>
        <v>0</v>
      </c>
      <c r="JA8" s="100">
        <f t="shared" si="39"/>
        <v>0</v>
      </c>
      <c r="JB8" s="100">
        <f t="shared" si="39"/>
        <v>0</v>
      </c>
      <c r="JC8" s="100">
        <f t="shared" si="39"/>
        <v>0</v>
      </c>
      <c r="JD8" s="100">
        <f t="shared" si="39"/>
        <v>0</v>
      </c>
      <c r="JE8" s="101">
        <f t="shared" si="33"/>
        <v>0</v>
      </c>
      <c r="JF8" s="97"/>
      <c r="JG8" s="97">
        <f t="shared" si="34"/>
        <v>0</v>
      </c>
    </row>
    <row r="9" spans="1:267" ht="15.75" customHeight="1">
      <c r="A9" s="2" t="s">
        <v>62</v>
      </c>
      <c r="B9" s="2" t="s">
        <v>7</v>
      </c>
      <c r="C9" s="97"/>
      <c r="D9" s="97"/>
      <c r="E9" s="97"/>
      <c r="F9" s="97"/>
      <c r="G9" s="97"/>
      <c r="H9" s="97"/>
      <c r="I9" s="98">
        <f t="shared" si="0"/>
        <v>0</v>
      </c>
      <c r="J9" s="99"/>
      <c r="K9" s="97"/>
      <c r="L9" s="97"/>
      <c r="M9" s="97"/>
      <c r="N9" s="97"/>
      <c r="O9" s="97"/>
      <c r="P9" s="97"/>
      <c r="Q9" s="98">
        <f t="shared" si="1"/>
        <v>0</v>
      </c>
      <c r="R9" s="99"/>
      <c r="S9" s="97"/>
      <c r="T9" s="97"/>
      <c r="U9" s="97"/>
      <c r="V9" s="97"/>
      <c r="W9" s="97"/>
      <c r="X9" s="97"/>
      <c r="Y9" s="98">
        <f t="shared" si="2"/>
        <v>0</v>
      </c>
      <c r="Z9" s="99"/>
      <c r="AA9" s="97">
        <v>6</v>
      </c>
      <c r="AB9" s="97"/>
      <c r="AC9" s="97"/>
      <c r="AD9" s="97">
        <v>1</v>
      </c>
      <c r="AE9" s="97"/>
      <c r="AF9" s="97"/>
      <c r="AG9" s="98">
        <f t="shared" si="3"/>
        <v>7</v>
      </c>
      <c r="AH9" s="99"/>
      <c r="AI9" s="97"/>
      <c r="AJ9" s="97"/>
      <c r="AK9" s="97"/>
      <c r="AL9" s="97"/>
      <c r="AM9" s="97"/>
      <c r="AN9" s="97"/>
      <c r="AO9" s="98">
        <f t="shared" si="4"/>
        <v>0</v>
      </c>
      <c r="AP9" s="99"/>
      <c r="AQ9" s="97"/>
      <c r="AR9" s="97"/>
      <c r="AS9" s="97"/>
      <c r="AT9" s="97"/>
      <c r="AU9" s="97"/>
      <c r="AV9" s="97"/>
      <c r="AW9" s="98">
        <f t="shared" si="5"/>
        <v>0</v>
      </c>
      <c r="AX9" s="99"/>
      <c r="AY9" s="97"/>
      <c r="AZ9" s="97"/>
      <c r="BA9" s="97"/>
      <c r="BB9" s="97"/>
      <c r="BC9" s="97"/>
      <c r="BD9" s="97"/>
      <c r="BE9" s="98">
        <f t="shared" si="6"/>
        <v>0</v>
      </c>
      <c r="BF9" s="99"/>
      <c r="BG9" s="97"/>
      <c r="BH9" s="97"/>
      <c r="BI9" s="97"/>
      <c r="BJ9" s="97"/>
      <c r="BK9" s="97"/>
      <c r="BL9" s="97"/>
      <c r="BM9" s="98">
        <f t="shared" si="7"/>
        <v>0</v>
      </c>
      <c r="BN9" s="99"/>
      <c r="BO9" s="97"/>
      <c r="BP9" s="97"/>
      <c r="BQ9" s="97"/>
      <c r="BR9" s="97"/>
      <c r="BS9" s="97"/>
      <c r="BT9" s="97"/>
      <c r="BU9" s="98">
        <f t="shared" si="8"/>
        <v>0</v>
      </c>
      <c r="BV9" s="99"/>
      <c r="BW9" s="97"/>
      <c r="BX9" s="97"/>
      <c r="BY9" s="97"/>
      <c r="BZ9" s="97"/>
      <c r="CA9" s="97"/>
      <c r="CB9" s="97"/>
      <c r="CC9" s="98">
        <f t="shared" si="9"/>
        <v>0</v>
      </c>
      <c r="CD9" s="99"/>
      <c r="CE9" s="97">
        <v>6</v>
      </c>
      <c r="CF9" s="97"/>
      <c r="CG9" s="97"/>
      <c r="CH9" s="97">
        <v>1</v>
      </c>
      <c r="CI9" s="97"/>
      <c r="CJ9" s="97"/>
      <c r="CK9" s="98">
        <f t="shared" si="10"/>
        <v>7</v>
      </c>
      <c r="CL9" s="99"/>
      <c r="CM9" s="97"/>
      <c r="CN9" s="97"/>
      <c r="CO9" s="97"/>
      <c r="CP9" s="97"/>
      <c r="CQ9" s="97"/>
      <c r="CR9" s="97"/>
      <c r="CS9" s="98">
        <f t="shared" si="11"/>
        <v>0</v>
      </c>
      <c r="CT9" s="99"/>
      <c r="CU9" s="97"/>
      <c r="CV9" s="97"/>
      <c r="CW9" s="97"/>
      <c r="CX9" s="97"/>
      <c r="CY9" s="97"/>
      <c r="CZ9" s="97"/>
      <c r="DA9" s="98">
        <f t="shared" si="12"/>
        <v>0</v>
      </c>
      <c r="DB9" s="99"/>
      <c r="DC9" s="97"/>
      <c r="DD9" s="97"/>
      <c r="DE9" s="97"/>
      <c r="DF9" s="97"/>
      <c r="DG9" s="97"/>
      <c r="DH9" s="97"/>
      <c r="DI9" s="98">
        <f t="shared" si="13"/>
        <v>0</v>
      </c>
      <c r="DJ9" s="99"/>
      <c r="DK9" s="97"/>
      <c r="DL9" s="97"/>
      <c r="DM9" s="97"/>
      <c r="DN9" s="97"/>
      <c r="DO9" s="97"/>
      <c r="DP9" s="97"/>
      <c r="DQ9" s="98">
        <f t="shared" si="14"/>
        <v>0</v>
      </c>
      <c r="DR9" s="99"/>
      <c r="DS9" s="97"/>
      <c r="DT9" s="97"/>
      <c r="DU9" s="97"/>
      <c r="DV9" s="97"/>
      <c r="DW9" s="97"/>
      <c r="DX9" s="97"/>
      <c r="DY9" s="98">
        <f t="shared" si="15"/>
        <v>0</v>
      </c>
      <c r="DZ9" s="99"/>
      <c r="EA9" s="97"/>
      <c r="EB9" s="97"/>
      <c r="EC9" s="97"/>
      <c r="ED9" s="97"/>
      <c r="EE9" s="97"/>
      <c r="EF9" s="97"/>
      <c r="EG9" s="98">
        <f t="shared" si="16"/>
        <v>0</v>
      </c>
      <c r="EH9" s="99"/>
      <c r="EI9" s="97"/>
      <c r="EJ9" s="97"/>
      <c r="EK9" s="97"/>
      <c r="EL9" s="97"/>
      <c r="EM9" s="97"/>
      <c r="EN9" s="97"/>
      <c r="EO9" s="98">
        <f t="shared" si="17"/>
        <v>0</v>
      </c>
      <c r="EP9" s="99"/>
      <c r="EQ9" s="97"/>
      <c r="ER9" s="97"/>
      <c r="ES9" s="97"/>
      <c r="ET9" s="97"/>
      <c r="EU9" s="97"/>
      <c r="EV9" s="97"/>
      <c r="EW9" s="98">
        <f t="shared" si="18"/>
        <v>0</v>
      </c>
      <c r="EX9" s="99"/>
      <c r="EY9" s="97"/>
      <c r="EZ9" s="97"/>
      <c r="FA9" s="97"/>
      <c r="FB9" s="97"/>
      <c r="FC9" s="97"/>
      <c r="FD9" s="97"/>
      <c r="FE9" s="98">
        <f t="shared" si="19"/>
        <v>0</v>
      </c>
      <c r="FF9" s="99"/>
      <c r="FG9" s="97"/>
      <c r="FH9" s="97"/>
      <c r="FI9" s="97"/>
      <c r="FJ9" s="97"/>
      <c r="FK9" s="97"/>
      <c r="FL9" s="97"/>
      <c r="FM9" s="98">
        <f t="shared" si="20"/>
        <v>0</v>
      </c>
      <c r="FN9" s="99"/>
      <c r="FO9" s="97"/>
      <c r="FP9" s="97"/>
      <c r="FQ9" s="97"/>
      <c r="FR9" s="97"/>
      <c r="FS9" s="97"/>
      <c r="FT9" s="97"/>
      <c r="FU9" s="98">
        <f t="shared" si="21"/>
        <v>0</v>
      </c>
      <c r="FV9" s="99"/>
      <c r="FW9" s="97"/>
      <c r="FX9" s="97"/>
      <c r="FY9" s="97"/>
      <c r="FZ9" s="97"/>
      <c r="GA9" s="97"/>
      <c r="GB9" s="97"/>
      <c r="GC9" s="98">
        <f t="shared" si="22"/>
        <v>0</v>
      </c>
      <c r="GD9" s="99"/>
      <c r="GE9" s="97"/>
      <c r="GF9" s="97"/>
      <c r="GG9" s="97"/>
      <c r="GH9" s="97"/>
      <c r="GI9" s="97"/>
      <c r="GJ9" s="97"/>
      <c r="GK9" s="98">
        <f t="shared" si="23"/>
        <v>0</v>
      </c>
      <c r="GL9" s="99"/>
      <c r="GM9" s="97">
        <v>7</v>
      </c>
      <c r="GN9" s="97"/>
      <c r="GO9" s="97"/>
      <c r="GP9" s="97">
        <v>1</v>
      </c>
      <c r="GQ9" s="97"/>
      <c r="GR9" s="97"/>
      <c r="GS9" s="98">
        <f t="shared" si="24"/>
        <v>8</v>
      </c>
      <c r="GT9" s="99"/>
      <c r="GU9" s="97"/>
      <c r="GV9" s="97"/>
      <c r="GW9" s="97"/>
      <c r="GX9" s="97"/>
      <c r="GY9" s="97"/>
      <c r="GZ9" s="97"/>
      <c r="HA9" s="98">
        <f t="shared" si="25"/>
        <v>0</v>
      </c>
      <c r="HB9" s="99"/>
      <c r="HC9" s="97"/>
      <c r="HD9" s="97"/>
      <c r="HE9" s="97"/>
      <c r="HF9" s="97"/>
      <c r="HG9" s="97"/>
      <c r="HH9" s="97"/>
      <c r="HI9" s="98">
        <f t="shared" si="26"/>
        <v>0</v>
      </c>
      <c r="HJ9" s="99"/>
      <c r="HK9" s="97"/>
      <c r="HL9" s="97"/>
      <c r="HM9" s="97"/>
      <c r="HN9" s="97"/>
      <c r="HO9" s="97"/>
      <c r="HP9" s="97"/>
      <c r="HQ9" s="98">
        <f t="shared" si="27"/>
        <v>0</v>
      </c>
      <c r="HR9" s="99"/>
      <c r="HS9" s="97"/>
      <c r="HT9" s="97"/>
      <c r="HU9" s="97"/>
      <c r="HV9" s="97"/>
      <c r="HW9" s="97"/>
      <c r="HX9" s="97"/>
      <c r="HY9" s="98">
        <f t="shared" si="28"/>
        <v>0</v>
      </c>
      <c r="HZ9" s="99"/>
      <c r="IA9" s="97"/>
      <c r="IB9" s="97"/>
      <c r="IC9" s="97"/>
      <c r="ID9" s="97"/>
      <c r="IE9" s="97"/>
      <c r="IF9" s="97"/>
      <c r="IG9" s="98">
        <f t="shared" si="29"/>
        <v>0</v>
      </c>
      <c r="IH9" s="99"/>
      <c r="II9" s="97"/>
      <c r="IJ9" s="97"/>
      <c r="IK9" s="97"/>
      <c r="IL9" s="97"/>
      <c r="IM9" s="97"/>
      <c r="IN9" s="97"/>
      <c r="IO9" s="98">
        <f t="shared" si="30"/>
        <v>0</v>
      </c>
      <c r="IP9" s="99"/>
      <c r="IQ9" s="97"/>
      <c r="IR9" s="97"/>
      <c r="IS9" s="97"/>
      <c r="IT9" s="97"/>
      <c r="IU9" s="97"/>
      <c r="IV9" s="97"/>
      <c r="IW9" s="98">
        <f t="shared" si="31"/>
        <v>0</v>
      </c>
      <c r="IX9" s="99"/>
      <c r="IY9" s="100">
        <f t="shared" ref="IY9:JD9" si="40">SUM(C9,K9,S9,AA9,AI9,AQ9,AY9,BG9,BO9,BW9,CE9,CM9,CU9,DC9,DK9,DS9,EA9,EI9,EQ9,EY9,FG9,FO9,FW9,GE9,GM9,GU9,HC9,HK9,HS9,IA9,II9,IQ9)</f>
        <v>19</v>
      </c>
      <c r="IZ9" s="100">
        <f t="shared" si="40"/>
        <v>0</v>
      </c>
      <c r="JA9" s="100">
        <f t="shared" si="40"/>
        <v>0</v>
      </c>
      <c r="JB9" s="100">
        <f t="shared" si="40"/>
        <v>3</v>
      </c>
      <c r="JC9" s="100">
        <f t="shared" si="40"/>
        <v>0</v>
      </c>
      <c r="JD9" s="100">
        <f t="shared" si="40"/>
        <v>0</v>
      </c>
      <c r="JE9" s="101">
        <f t="shared" si="33"/>
        <v>22</v>
      </c>
      <c r="JF9" s="97"/>
      <c r="JG9" s="97">
        <f t="shared" si="34"/>
        <v>-11</v>
      </c>
    </row>
    <row r="10" spans="1:267" ht="15.75" customHeight="1">
      <c r="A10" s="2" t="s">
        <v>63</v>
      </c>
      <c r="B10" s="2" t="s">
        <v>8</v>
      </c>
      <c r="C10" s="98"/>
      <c r="D10" s="97"/>
      <c r="E10" s="98"/>
      <c r="F10" s="98"/>
      <c r="G10" s="97"/>
      <c r="H10" s="97"/>
      <c r="I10" s="98">
        <f t="shared" si="0"/>
        <v>0</v>
      </c>
      <c r="J10" s="99"/>
      <c r="K10" s="98"/>
      <c r="L10" s="97"/>
      <c r="M10" s="98"/>
      <c r="N10" s="98"/>
      <c r="O10" s="97"/>
      <c r="P10" s="97"/>
      <c r="Q10" s="98">
        <f t="shared" si="1"/>
        <v>0</v>
      </c>
      <c r="R10" s="99"/>
      <c r="S10" s="98"/>
      <c r="T10" s="97"/>
      <c r="U10" s="98"/>
      <c r="V10" s="98"/>
      <c r="W10" s="97"/>
      <c r="X10" s="97"/>
      <c r="Y10" s="98">
        <f t="shared" si="2"/>
        <v>0</v>
      </c>
      <c r="Z10" s="99"/>
      <c r="AA10" s="98">
        <v>3</v>
      </c>
      <c r="AB10" s="97"/>
      <c r="AC10" s="98">
        <v>0.5</v>
      </c>
      <c r="AD10" s="98">
        <v>8</v>
      </c>
      <c r="AE10" s="97"/>
      <c r="AF10" s="97"/>
      <c r="AG10" s="98">
        <f t="shared" si="3"/>
        <v>11.5</v>
      </c>
      <c r="AH10" s="99"/>
      <c r="AI10" s="98"/>
      <c r="AJ10" s="97"/>
      <c r="AK10" s="98"/>
      <c r="AL10" s="98"/>
      <c r="AM10" s="97"/>
      <c r="AN10" s="97"/>
      <c r="AO10" s="98">
        <f t="shared" si="4"/>
        <v>0</v>
      </c>
      <c r="AP10" s="99"/>
      <c r="AQ10" s="98">
        <v>7</v>
      </c>
      <c r="AR10" s="97"/>
      <c r="AS10" s="98"/>
      <c r="AT10" s="98"/>
      <c r="AU10" s="97"/>
      <c r="AV10" s="97"/>
      <c r="AW10" s="98">
        <f t="shared" si="5"/>
        <v>7</v>
      </c>
      <c r="AX10" s="99"/>
      <c r="AY10" s="98">
        <v>6</v>
      </c>
      <c r="AZ10" s="97"/>
      <c r="BA10" s="98"/>
      <c r="BB10" s="98"/>
      <c r="BC10" s="97">
        <v>4</v>
      </c>
      <c r="BD10" s="97"/>
      <c r="BE10" s="98">
        <f t="shared" si="6"/>
        <v>10</v>
      </c>
      <c r="BF10" s="99"/>
      <c r="BG10" s="98"/>
      <c r="BH10" s="97"/>
      <c r="BI10" s="98"/>
      <c r="BJ10" s="98"/>
      <c r="BK10" s="97"/>
      <c r="BL10" s="97"/>
      <c r="BM10" s="98">
        <f t="shared" si="7"/>
        <v>0</v>
      </c>
      <c r="BN10" s="99"/>
      <c r="BO10" s="98"/>
      <c r="BP10" s="97"/>
      <c r="BQ10" s="98"/>
      <c r="BR10" s="98"/>
      <c r="BS10" s="97"/>
      <c r="BT10" s="97"/>
      <c r="BU10" s="98">
        <f t="shared" si="8"/>
        <v>0</v>
      </c>
      <c r="BV10" s="99"/>
      <c r="BW10" s="98"/>
      <c r="BX10" s="97"/>
      <c r="BY10" s="98"/>
      <c r="BZ10" s="98"/>
      <c r="CA10" s="97"/>
      <c r="CB10" s="97"/>
      <c r="CC10" s="98">
        <f t="shared" si="9"/>
        <v>0</v>
      </c>
      <c r="CD10" s="99"/>
      <c r="CE10" s="98">
        <v>1</v>
      </c>
      <c r="CF10" s="97"/>
      <c r="CG10" s="98">
        <v>1</v>
      </c>
      <c r="CH10" s="98">
        <v>12</v>
      </c>
      <c r="CI10" s="97"/>
      <c r="CJ10" s="97"/>
      <c r="CK10" s="98">
        <f t="shared" si="10"/>
        <v>14</v>
      </c>
      <c r="CL10" s="99"/>
      <c r="CM10" s="98"/>
      <c r="CN10" s="97"/>
      <c r="CO10" s="98"/>
      <c r="CP10" s="98"/>
      <c r="CQ10" s="97"/>
      <c r="CR10" s="97"/>
      <c r="CS10" s="98">
        <f t="shared" si="11"/>
        <v>0</v>
      </c>
      <c r="CT10" s="99"/>
      <c r="CU10" s="98">
        <v>1</v>
      </c>
      <c r="CV10" s="97">
        <v>2</v>
      </c>
      <c r="CW10" s="98"/>
      <c r="CX10" s="98">
        <v>3</v>
      </c>
      <c r="CY10" s="97"/>
      <c r="CZ10" s="97"/>
      <c r="DA10" s="98">
        <f t="shared" si="12"/>
        <v>6</v>
      </c>
      <c r="DB10" s="99"/>
      <c r="DC10" s="98"/>
      <c r="DD10" s="97"/>
      <c r="DE10" s="98"/>
      <c r="DF10" s="98">
        <v>2</v>
      </c>
      <c r="DG10" s="97"/>
      <c r="DH10" s="97"/>
      <c r="DI10" s="98">
        <f t="shared" si="13"/>
        <v>2</v>
      </c>
      <c r="DJ10" s="99"/>
      <c r="DK10" s="98"/>
      <c r="DL10" s="97"/>
      <c r="DM10" s="98"/>
      <c r="DN10" s="98"/>
      <c r="DO10" s="97"/>
      <c r="DP10" s="97"/>
      <c r="DQ10" s="98">
        <f t="shared" si="14"/>
        <v>0</v>
      </c>
      <c r="DR10" s="99"/>
      <c r="DS10" s="98"/>
      <c r="DT10" s="97"/>
      <c r="DU10" s="98"/>
      <c r="DV10" s="98"/>
      <c r="DW10" s="97"/>
      <c r="DX10" s="97"/>
      <c r="DY10" s="98">
        <f t="shared" si="15"/>
        <v>0</v>
      </c>
      <c r="DZ10" s="99"/>
      <c r="EA10" s="98"/>
      <c r="EB10" s="97"/>
      <c r="EC10" s="98"/>
      <c r="ED10" s="98"/>
      <c r="EE10" s="97"/>
      <c r="EF10" s="97"/>
      <c r="EG10" s="98">
        <f t="shared" si="16"/>
        <v>0</v>
      </c>
      <c r="EH10" s="99"/>
      <c r="EI10" s="98"/>
      <c r="EJ10" s="97"/>
      <c r="EK10" s="98"/>
      <c r="EL10" s="98"/>
      <c r="EM10" s="97"/>
      <c r="EN10" s="97"/>
      <c r="EO10" s="98">
        <f t="shared" si="17"/>
        <v>0</v>
      </c>
      <c r="EP10" s="99"/>
      <c r="EQ10" s="98"/>
      <c r="ER10" s="97"/>
      <c r="ES10" s="98"/>
      <c r="ET10" s="98"/>
      <c r="EU10" s="97"/>
      <c r="EV10" s="97"/>
      <c r="EW10" s="98">
        <f t="shared" si="18"/>
        <v>0</v>
      </c>
      <c r="EX10" s="99"/>
      <c r="EY10" s="98"/>
      <c r="EZ10" s="97"/>
      <c r="FA10" s="98"/>
      <c r="FB10" s="98"/>
      <c r="FC10" s="97"/>
      <c r="FD10" s="97"/>
      <c r="FE10" s="98">
        <f t="shared" si="19"/>
        <v>0</v>
      </c>
      <c r="FF10" s="99"/>
      <c r="FG10" s="98"/>
      <c r="FH10" s="97"/>
      <c r="FI10" s="98"/>
      <c r="FJ10" s="98"/>
      <c r="FK10" s="97"/>
      <c r="FL10" s="97"/>
      <c r="FM10" s="98">
        <f t="shared" si="20"/>
        <v>0</v>
      </c>
      <c r="FN10" s="99"/>
      <c r="FO10" s="98"/>
      <c r="FP10" s="97"/>
      <c r="FQ10" s="98"/>
      <c r="FR10" s="98"/>
      <c r="FS10" s="97"/>
      <c r="FT10" s="97"/>
      <c r="FU10" s="98">
        <f t="shared" si="21"/>
        <v>0</v>
      </c>
      <c r="FV10" s="99"/>
      <c r="FW10" s="98"/>
      <c r="FX10" s="97"/>
      <c r="FY10" s="98"/>
      <c r="FZ10" s="98"/>
      <c r="GA10" s="97"/>
      <c r="GB10" s="97"/>
      <c r="GC10" s="98">
        <f t="shared" si="22"/>
        <v>0</v>
      </c>
      <c r="GD10" s="99"/>
      <c r="GE10" s="98"/>
      <c r="GF10" s="97"/>
      <c r="GG10" s="98"/>
      <c r="GH10" s="98"/>
      <c r="GI10" s="97"/>
      <c r="GJ10" s="97"/>
      <c r="GK10" s="98">
        <f t="shared" si="23"/>
        <v>0</v>
      </c>
      <c r="GL10" s="99"/>
      <c r="GM10" s="98"/>
      <c r="GN10" s="97"/>
      <c r="GO10" s="98"/>
      <c r="GP10" s="98"/>
      <c r="GQ10" s="97"/>
      <c r="GR10" s="97"/>
      <c r="GS10" s="98">
        <f t="shared" si="24"/>
        <v>0</v>
      </c>
      <c r="GT10" s="99"/>
      <c r="GU10" s="98"/>
      <c r="GV10" s="97"/>
      <c r="GW10" s="98"/>
      <c r="GX10" s="98"/>
      <c r="GY10" s="97"/>
      <c r="GZ10" s="97"/>
      <c r="HA10" s="98">
        <f t="shared" si="25"/>
        <v>0</v>
      </c>
      <c r="HB10" s="99"/>
      <c r="HC10" s="98"/>
      <c r="HD10" s="97"/>
      <c r="HE10" s="98"/>
      <c r="HF10" s="98"/>
      <c r="HG10" s="97"/>
      <c r="HH10" s="97"/>
      <c r="HI10" s="98">
        <f t="shared" si="26"/>
        <v>0</v>
      </c>
      <c r="HJ10" s="99"/>
      <c r="HK10" s="98"/>
      <c r="HL10" s="97"/>
      <c r="HM10" s="98"/>
      <c r="HN10" s="98"/>
      <c r="HO10" s="97"/>
      <c r="HP10" s="97"/>
      <c r="HQ10" s="98">
        <f t="shared" si="27"/>
        <v>0</v>
      </c>
      <c r="HR10" s="99"/>
      <c r="HS10" s="98"/>
      <c r="HT10" s="97"/>
      <c r="HU10" s="98"/>
      <c r="HV10" s="98"/>
      <c r="HW10" s="97"/>
      <c r="HX10" s="97"/>
      <c r="HY10" s="98">
        <f t="shared" si="28"/>
        <v>0</v>
      </c>
      <c r="HZ10" s="99"/>
      <c r="IA10" s="98"/>
      <c r="IB10" s="97"/>
      <c r="IC10" s="98"/>
      <c r="ID10" s="98"/>
      <c r="IE10" s="97"/>
      <c r="IF10" s="97"/>
      <c r="IG10" s="98">
        <f t="shared" si="29"/>
        <v>0</v>
      </c>
      <c r="IH10" s="99"/>
      <c r="II10" s="98"/>
      <c r="IJ10" s="97"/>
      <c r="IK10" s="98"/>
      <c r="IL10" s="98"/>
      <c r="IM10" s="97"/>
      <c r="IN10" s="97"/>
      <c r="IO10" s="98">
        <f t="shared" si="30"/>
        <v>0</v>
      </c>
      <c r="IP10" s="99"/>
      <c r="IQ10" s="98"/>
      <c r="IR10" s="97"/>
      <c r="IS10" s="98"/>
      <c r="IT10" s="98"/>
      <c r="IU10" s="97"/>
      <c r="IV10" s="97"/>
      <c r="IW10" s="98">
        <f t="shared" si="31"/>
        <v>0</v>
      </c>
      <c r="IX10" s="99"/>
      <c r="IY10" s="100">
        <f t="shared" ref="IY10:JD10" si="41">SUM(C10,K10,S10,AA10,AI10,AQ10,AY10,BG10,BO10,BW10,CE10,CM10,CU10,DC10,DK10,DS10,EA10,EI10,EQ10,EY10,FG10,FO10,FW10,GE10,GM10,GU10,HC10,HK10,HS10,IA10,II10,IQ10)</f>
        <v>18</v>
      </c>
      <c r="IZ10" s="100">
        <f t="shared" si="41"/>
        <v>2</v>
      </c>
      <c r="JA10" s="100">
        <f t="shared" si="41"/>
        <v>1.5</v>
      </c>
      <c r="JB10" s="100">
        <f t="shared" si="41"/>
        <v>25</v>
      </c>
      <c r="JC10" s="100">
        <f t="shared" si="41"/>
        <v>4</v>
      </c>
      <c r="JD10" s="100">
        <f t="shared" si="41"/>
        <v>0</v>
      </c>
      <c r="JE10" s="101">
        <f t="shared" si="33"/>
        <v>50.5</v>
      </c>
      <c r="JF10" s="97"/>
      <c r="JG10" s="97">
        <f t="shared" si="34"/>
        <v>-25.25</v>
      </c>
    </row>
    <row r="11" spans="1:267" ht="15.75" customHeight="1">
      <c r="A11" s="2" t="s">
        <v>160</v>
      </c>
      <c r="B11" s="2" t="s">
        <v>9</v>
      </c>
      <c r="C11" s="97"/>
      <c r="D11" s="97"/>
      <c r="E11" s="97"/>
      <c r="F11" s="97"/>
      <c r="G11" s="97"/>
      <c r="H11" s="97"/>
      <c r="I11" s="98">
        <f t="shared" si="0"/>
        <v>0</v>
      </c>
      <c r="J11" s="99"/>
      <c r="K11" s="97"/>
      <c r="L11" s="97"/>
      <c r="M11" s="97"/>
      <c r="N11" s="97"/>
      <c r="O11" s="97"/>
      <c r="P11" s="97"/>
      <c r="Q11" s="98">
        <f t="shared" si="1"/>
        <v>0</v>
      </c>
      <c r="R11" s="99"/>
      <c r="S11" s="97"/>
      <c r="T11" s="97"/>
      <c r="U11" s="97"/>
      <c r="V11" s="97"/>
      <c r="W11" s="97"/>
      <c r="X11" s="97"/>
      <c r="Y11" s="98">
        <f t="shared" si="2"/>
        <v>0</v>
      </c>
      <c r="Z11" s="99"/>
      <c r="AA11" s="97"/>
      <c r="AB11" s="97"/>
      <c r="AC11" s="97"/>
      <c r="AD11" s="97"/>
      <c r="AE11" s="97"/>
      <c r="AF11" s="97"/>
      <c r="AG11" s="98">
        <f t="shared" si="3"/>
        <v>0</v>
      </c>
      <c r="AH11" s="99"/>
      <c r="AI11" s="97"/>
      <c r="AJ11" s="97"/>
      <c r="AK11" s="97"/>
      <c r="AL11" s="97"/>
      <c r="AM11" s="97"/>
      <c r="AN11" s="97"/>
      <c r="AO11" s="98">
        <f t="shared" si="4"/>
        <v>0</v>
      </c>
      <c r="AP11" s="99"/>
      <c r="AQ11" s="97"/>
      <c r="AR11" s="97"/>
      <c r="AS11" s="97"/>
      <c r="AT11" s="97"/>
      <c r="AU11" s="97"/>
      <c r="AV11" s="97"/>
      <c r="AW11" s="98">
        <f t="shared" si="5"/>
        <v>0</v>
      </c>
      <c r="AX11" s="99"/>
      <c r="AY11" s="97"/>
      <c r="AZ11" s="97"/>
      <c r="BA11" s="97"/>
      <c r="BB11" s="97"/>
      <c r="BC11" s="97"/>
      <c r="BD11" s="97"/>
      <c r="BE11" s="98">
        <f t="shared" si="6"/>
        <v>0</v>
      </c>
      <c r="BF11" s="99"/>
      <c r="BG11" s="97"/>
      <c r="BH11" s="97"/>
      <c r="BI11" s="97"/>
      <c r="BJ11" s="97"/>
      <c r="BK11" s="97"/>
      <c r="BL11" s="97"/>
      <c r="BM11" s="98">
        <f t="shared" si="7"/>
        <v>0</v>
      </c>
      <c r="BN11" s="99"/>
      <c r="BO11" s="97"/>
      <c r="BP11" s="97"/>
      <c r="BQ11" s="97"/>
      <c r="BR11" s="97"/>
      <c r="BS11" s="97"/>
      <c r="BT11" s="97"/>
      <c r="BU11" s="98">
        <f t="shared" si="8"/>
        <v>0</v>
      </c>
      <c r="BV11" s="99"/>
      <c r="BW11" s="97"/>
      <c r="BX11" s="97"/>
      <c r="BY11" s="97"/>
      <c r="BZ11" s="97"/>
      <c r="CA11" s="97"/>
      <c r="CB11" s="97"/>
      <c r="CC11" s="98">
        <f t="shared" si="9"/>
        <v>0</v>
      </c>
      <c r="CD11" s="99"/>
      <c r="CE11" s="97"/>
      <c r="CF11" s="97"/>
      <c r="CG11" s="97"/>
      <c r="CH11" s="97"/>
      <c r="CI11" s="97"/>
      <c r="CJ11" s="97"/>
      <c r="CK11" s="98">
        <f t="shared" si="10"/>
        <v>0</v>
      </c>
      <c r="CL11" s="99"/>
      <c r="CM11" s="97"/>
      <c r="CN11" s="97"/>
      <c r="CO11" s="97"/>
      <c r="CP11" s="97"/>
      <c r="CQ11" s="97"/>
      <c r="CR11" s="97"/>
      <c r="CS11" s="98">
        <f t="shared" si="11"/>
        <v>0</v>
      </c>
      <c r="CT11" s="99"/>
      <c r="CU11" s="97"/>
      <c r="CV11" s="97"/>
      <c r="CW11" s="97"/>
      <c r="CX11" s="97"/>
      <c r="CY11" s="97"/>
      <c r="CZ11" s="97"/>
      <c r="DA11" s="98">
        <f t="shared" si="12"/>
        <v>0</v>
      </c>
      <c r="DB11" s="99"/>
      <c r="DC11" s="97"/>
      <c r="DD11" s="97"/>
      <c r="DE11" s="97"/>
      <c r="DF11" s="97"/>
      <c r="DG11" s="97"/>
      <c r="DH11" s="97"/>
      <c r="DI11" s="98">
        <f t="shared" si="13"/>
        <v>0</v>
      </c>
      <c r="DJ11" s="99"/>
      <c r="DK11" s="97"/>
      <c r="DL11" s="97"/>
      <c r="DM11" s="97"/>
      <c r="DN11" s="97"/>
      <c r="DO11" s="97"/>
      <c r="DP11" s="97"/>
      <c r="DQ11" s="98">
        <f t="shared" si="14"/>
        <v>0</v>
      </c>
      <c r="DR11" s="99"/>
      <c r="DS11" s="97"/>
      <c r="DT11" s="97"/>
      <c r="DU11" s="97"/>
      <c r="DV11" s="97"/>
      <c r="DW11" s="97"/>
      <c r="DX11" s="97"/>
      <c r="DY11" s="98">
        <f t="shared" si="15"/>
        <v>0</v>
      </c>
      <c r="DZ11" s="99"/>
      <c r="EA11" s="97"/>
      <c r="EB11" s="97"/>
      <c r="EC11" s="97"/>
      <c r="ED11" s="97"/>
      <c r="EE11" s="97"/>
      <c r="EF11" s="97"/>
      <c r="EG11" s="98">
        <f t="shared" si="16"/>
        <v>0</v>
      </c>
      <c r="EH11" s="99"/>
      <c r="EI11" s="97"/>
      <c r="EJ11" s="97"/>
      <c r="EK11" s="97"/>
      <c r="EL11" s="97"/>
      <c r="EM11" s="97"/>
      <c r="EN11" s="97"/>
      <c r="EO11" s="98">
        <f t="shared" si="17"/>
        <v>0</v>
      </c>
      <c r="EP11" s="99"/>
      <c r="EQ11" s="97"/>
      <c r="ER11" s="97"/>
      <c r="ES11" s="97"/>
      <c r="ET11" s="97"/>
      <c r="EU11" s="97"/>
      <c r="EV11" s="97"/>
      <c r="EW11" s="98">
        <f t="shared" si="18"/>
        <v>0</v>
      </c>
      <c r="EX11" s="99"/>
      <c r="EY11" s="97"/>
      <c r="EZ11" s="97"/>
      <c r="FA11" s="97"/>
      <c r="FB11" s="97"/>
      <c r="FC11" s="97"/>
      <c r="FD11" s="97"/>
      <c r="FE11" s="98">
        <f t="shared" si="19"/>
        <v>0</v>
      </c>
      <c r="FF11" s="99"/>
      <c r="FG11" s="97"/>
      <c r="FH11" s="97"/>
      <c r="FI11" s="97"/>
      <c r="FJ11" s="97"/>
      <c r="FK11" s="97"/>
      <c r="FL11" s="97"/>
      <c r="FM11" s="98">
        <f t="shared" si="20"/>
        <v>0</v>
      </c>
      <c r="FN11" s="99"/>
      <c r="FO11" s="97"/>
      <c r="FP11" s="97"/>
      <c r="FQ11" s="97"/>
      <c r="FR11" s="97"/>
      <c r="FS11" s="97"/>
      <c r="FT11" s="97"/>
      <c r="FU11" s="98">
        <f t="shared" si="21"/>
        <v>0</v>
      </c>
      <c r="FV11" s="99"/>
      <c r="FW11" s="97"/>
      <c r="FX11" s="97"/>
      <c r="FY11" s="97"/>
      <c r="FZ11" s="97"/>
      <c r="GA11" s="97"/>
      <c r="GB11" s="97"/>
      <c r="GC11" s="98">
        <f t="shared" si="22"/>
        <v>0</v>
      </c>
      <c r="GD11" s="99"/>
      <c r="GE11" s="97"/>
      <c r="GF11" s="97"/>
      <c r="GG11" s="97"/>
      <c r="GH11" s="97"/>
      <c r="GI11" s="97"/>
      <c r="GJ11" s="97"/>
      <c r="GK11" s="98">
        <f t="shared" si="23"/>
        <v>0</v>
      </c>
      <c r="GL11" s="99"/>
      <c r="GM11" s="97"/>
      <c r="GN11" s="97"/>
      <c r="GO11" s="97"/>
      <c r="GP11" s="97"/>
      <c r="GQ11" s="97"/>
      <c r="GR11" s="97"/>
      <c r="GS11" s="98">
        <f t="shared" si="24"/>
        <v>0</v>
      </c>
      <c r="GT11" s="99"/>
      <c r="GU11" s="97"/>
      <c r="GV11" s="97"/>
      <c r="GW11" s="97"/>
      <c r="GX11" s="97"/>
      <c r="GY11" s="97"/>
      <c r="GZ11" s="97"/>
      <c r="HA11" s="98">
        <f t="shared" si="25"/>
        <v>0</v>
      </c>
      <c r="HB11" s="99"/>
      <c r="HC11" s="97"/>
      <c r="HD11" s="97"/>
      <c r="HE11" s="97"/>
      <c r="HF11" s="97"/>
      <c r="HG11" s="97"/>
      <c r="HH11" s="97"/>
      <c r="HI11" s="98">
        <f t="shared" si="26"/>
        <v>0</v>
      </c>
      <c r="HJ11" s="99"/>
      <c r="HK11" s="97"/>
      <c r="HL11" s="97"/>
      <c r="HM11" s="97"/>
      <c r="HN11" s="97"/>
      <c r="HO11" s="97"/>
      <c r="HP11" s="97"/>
      <c r="HQ11" s="98">
        <f t="shared" si="27"/>
        <v>0</v>
      </c>
      <c r="HR11" s="99"/>
      <c r="HS11" s="97"/>
      <c r="HT11" s="97"/>
      <c r="HU11" s="97"/>
      <c r="HV11" s="97"/>
      <c r="HW11" s="97"/>
      <c r="HX11" s="97"/>
      <c r="HY11" s="98">
        <f t="shared" si="28"/>
        <v>0</v>
      </c>
      <c r="HZ11" s="99"/>
      <c r="IA11" s="97"/>
      <c r="IB11" s="97"/>
      <c r="IC11" s="97"/>
      <c r="ID11" s="97"/>
      <c r="IE11" s="97"/>
      <c r="IF11" s="97"/>
      <c r="IG11" s="98">
        <f t="shared" si="29"/>
        <v>0</v>
      </c>
      <c r="IH11" s="99"/>
      <c r="II11" s="97"/>
      <c r="IJ11" s="97"/>
      <c r="IK11" s="97"/>
      <c r="IL11" s="97"/>
      <c r="IM11" s="97"/>
      <c r="IN11" s="97"/>
      <c r="IO11" s="98">
        <f t="shared" si="30"/>
        <v>0</v>
      </c>
      <c r="IP11" s="99"/>
      <c r="IQ11" s="97"/>
      <c r="IR11" s="97"/>
      <c r="IS11" s="97"/>
      <c r="IT11" s="97"/>
      <c r="IU11" s="97"/>
      <c r="IV11" s="97"/>
      <c r="IW11" s="98">
        <f t="shared" si="31"/>
        <v>0</v>
      </c>
      <c r="IX11" s="99"/>
      <c r="IY11" s="100">
        <f t="shared" ref="IY11:JD11" si="42">SUM(C11,K11,S11,AA11,AI11,AQ11,AY11,BG11,BO11,BW11,CE11,CM11,CU11,DC11,DK11,DS11,EA11,EI11,EQ11,EY11,FG11,FO11,FW11,GE11,GM11,GU11,HC11,HK11,HS11,IA11,II11,IQ11)</f>
        <v>0</v>
      </c>
      <c r="IZ11" s="100">
        <f t="shared" si="42"/>
        <v>0</v>
      </c>
      <c r="JA11" s="100">
        <f t="shared" si="42"/>
        <v>0</v>
      </c>
      <c r="JB11" s="100">
        <f t="shared" si="42"/>
        <v>0</v>
      </c>
      <c r="JC11" s="100">
        <f t="shared" si="42"/>
        <v>0</v>
      </c>
      <c r="JD11" s="100">
        <f t="shared" si="42"/>
        <v>0</v>
      </c>
      <c r="JE11" s="101">
        <f t="shared" si="33"/>
        <v>0</v>
      </c>
      <c r="JF11" s="97"/>
      <c r="JG11" s="97">
        <f t="shared" si="34"/>
        <v>0</v>
      </c>
    </row>
    <row r="12" spans="1:267" ht="15.75" customHeight="1">
      <c r="A12" s="2" t="s">
        <v>11</v>
      </c>
      <c r="B12" s="2" t="s">
        <v>11</v>
      </c>
      <c r="C12" s="97"/>
      <c r="D12" s="97"/>
      <c r="E12" s="97"/>
      <c r="F12" s="97"/>
      <c r="G12" s="97"/>
      <c r="H12" s="97"/>
      <c r="I12" s="98">
        <f t="shared" si="0"/>
        <v>0</v>
      </c>
      <c r="J12" s="99"/>
      <c r="K12" s="97"/>
      <c r="L12" s="97"/>
      <c r="M12" s="97"/>
      <c r="N12" s="97"/>
      <c r="O12" s="97"/>
      <c r="P12" s="97"/>
      <c r="Q12" s="98">
        <f t="shared" si="1"/>
        <v>0</v>
      </c>
      <c r="R12" s="99"/>
      <c r="S12" s="97"/>
      <c r="T12" s="97"/>
      <c r="U12" s="97"/>
      <c r="V12" s="97"/>
      <c r="W12" s="97"/>
      <c r="X12" s="97"/>
      <c r="Y12" s="98">
        <f t="shared" si="2"/>
        <v>0</v>
      </c>
      <c r="Z12" s="99"/>
      <c r="AA12" s="97"/>
      <c r="AB12" s="97"/>
      <c r="AC12" s="97"/>
      <c r="AD12" s="97"/>
      <c r="AE12" s="97"/>
      <c r="AF12" s="97"/>
      <c r="AG12" s="98">
        <f t="shared" si="3"/>
        <v>0</v>
      </c>
      <c r="AH12" s="99"/>
      <c r="AI12" s="97"/>
      <c r="AJ12" s="97"/>
      <c r="AK12" s="97"/>
      <c r="AL12" s="97"/>
      <c r="AM12" s="97"/>
      <c r="AN12" s="97"/>
      <c r="AO12" s="98">
        <f t="shared" si="4"/>
        <v>0</v>
      </c>
      <c r="AP12" s="99"/>
      <c r="AQ12" s="97"/>
      <c r="AR12" s="97"/>
      <c r="AS12" s="97"/>
      <c r="AT12" s="97"/>
      <c r="AU12" s="97"/>
      <c r="AV12" s="97"/>
      <c r="AW12" s="98">
        <f t="shared" si="5"/>
        <v>0</v>
      </c>
      <c r="AX12" s="99"/>
      <c r="AY12" s="97"/>
      <c r="AZ12" s="97"/>
      <c r="BA12" s="97"/>
      <c r="BB12" s="97"/>
      <c r="BC12" s="97"/>
      <c r="BD12" s="97"/>
      <c r="BE12" s="98">
        <f t="shared" si="6"/>
        <v>0</v>
      </c>
      <c r="BF12" s="99"/>
      <c r="BG12" s="97"/>
      <c r="BH12" s="97"/>
      <c r="BI12" s="97"/>
      <c r="BJ12" s="97"/>
      <c r="BK12" s="97"/>
      <c r="BL12" s="97"/>
      <c r="BM12" s="98">
        <f t="shared" si="7"/>
        <v>0</v>
      </c>
      <c r="BN12" s="99"/>
      <c r="BO12" s="97"/>
      <c r="BP12" s="97"/>
      <c r="BQ12" s="97"/>
      <c r="BR12" s="97"/>
      <c r="BS12" s="97"/>
      <c r="BT12" s="97"/>
      <c r="BU12" s="98">
        <f t="shared" si="8"/>
        <v>0</v>
      </c>
      <c r="BV12" s="99"/>
      <c r="BW12" s="97"/>
      <c r="BX12" s="97"/>
      <c r="BY12" s="97"/>
      <c r="BZ12" s="97"/>
      <c r="CA12" s="97"/>
      <c r="CB12" s="97"/>
      <c r="CC12" s="98">
        <f t="shared" si="9"/>
        <v>0</v>
      </c>
      <c r="CD12" s="99"/>
      <c r="CE12" s="97"/>
      <c r="CF12" s="97"/>
      <c r="CG12" s="97"/>
      <c r="CH12" s="97"/>
      <c r="CI12" s="97"/>
      <c r="CJ12" s="97"/>
      <c r="CK12" s="98">
        <f t="shared" si="10"/>
        <v>0</v>
      </c>
      <c r="CL12" s="99"/>
      <c r="CM12" s="97"/>
      <c r="CN12" s="97"/>
      <c r="CO12" s="97"/>
      <c r="CP12" s="97"/>
      <c r="CQ12" s="97"/>
      <c r="CR12" s="97"/>
      <c r="CS12" s="98">
        <f t="shared" si="11"/>
        <v>0</v>
      </c>
      <c r="CT12" s="99"/>
      <c r="CU12" s="97"/>
      <c r="CV12" s="97"/>
      <c r="CW12" s="97"/>
      <c r="CX12" s="97"/>
      <c r="CY12" s="97"/>
      <c r="CZ12" s="97"/>
      <c r="DA12" s="98">
        <f t="shared" si="12"/>
        <v>0</v>
      </c>
      <c r="DB12" s="99"/>
      <c r="DC12" s="97"/>
      <c r="DD12" s="97"/>
      <c r="DE12" s="97"/>
      <c r="DF12" s="97"/>
      <c r="DG12" s="97"/>
      <c r="DH12" s="97"/>
      <c r="DI12" s="98">
        <f t="shared" si="13"/>
        <v>0</v>
      </c>
      <c r="DJ12" s="99"/>
      <c r="DK12" s="97"/>
      <c r="DL12" s="97"/>
      <c r="DM12" s="97"/>
      <c r="DN12" s="97"/>
      <c r="DO12" s="97"/>
      <c r="DP12" s="97"/>
      <c r="DQ12" s="98">
        <f t="shared" si="14"/>
        <v>0</v>
      </c>
      <c r="DR12" s="99"/>
      <c r="DS12" s="97"/>
      <c r="DT12" s="97"/>
      <c r="DU12" s="97"/>
      <c r="DV12" s="97"/>
      <c r="DW12" s="97"/>
      <c r="DX12" s="97"/>
      <c r="DY12" s="98">
        <f t="shared" si="15"/>
        <v>0</v>
      </c>
      <c r="DZ12" s="99"/>
      <c r="EA12" s="97"/>
      <c r="EB12" s="97"/>
      <c r="EC12" s="97"/>
      <c r="ED12" s="97"/>
      <c r="EE12" s="97"/>
      <c r="EF12" s="97"/>
      <c r="EG12" s="98">
        <f t="shared" si="16"/>
        <v>0</v>
      </c>
      <c r="EH12" s="99"/>
      <c r="EI12" s="97"/>
      <c r="EJ12" s="97"/>
      <c r="EK12" s="97"/>
      <c r="EL12" s="97"/>
      <c r="EM12" s="97"/>
      <c r="EN12" s="97"/>
      <c r="EO12" s="98">
        <f t="shared" si="17"/>
        <v>0</v>
      </c>
      <c r="EP12" s="99"/>
      <c r="EQ12" s="97"/>
      <c r="ER12" s="97"/>
      <c r="ES12" s="97"/>
      <c r="ET12" s="97"/>
      <c r="EU12" s="97"/>
      <c r="EV12" s="97"/>
      <c r="EW12" s="98">
        <f t="shared" si="18"/>
        <v>0</v>
      </c>
      <c r="EX12" s="99"/>
      <c r="EY12" s="97"/>
      <c r="EZ12" s="97"/>
      <c r="FA12" s="97"/>
      <c r="FB12" s="97"/>
      <c r="FC12" s="97"/>
      <c r="FD12" s="97"/>
      <c r="FE12" s="98">
        <f t="shared" si="19"/>
        <v>0</v>
      </c>
      <c r="FF12" s="99"/>
      <c r="FG12" s="97"/>
      <c r="FH12" s="97"/>
      <c r="FI12" s="97"/>
      <c r="FJ12" s="97"/>
      <c r="FK12" s="97"/>
      <c r="FL12" s="97"/>
      <c r="FM12" s="98">
        <f t="shared" si="20"/>
        <v>0</v>
      </c>
      <c r="FN12" s="99"/>
      <c r="FO12" s="97"/>
      <c r="FP12" s="97"/>
      <c r="FQ12" s="97"/>
      <c r="FR12" s="97"/>
      <c r="FS12" s="97"/>
      <c r="FT12" s="97"/>
      <c r="FU12" s="98">
        <f t="shared" si="21"/>
        <v>0</v>
      </c>
      <c r="FV12" s="99"/>
      <c r="FW12" s="97"/>
      <c r="FX12" s="97"/>
      <c r="FY12" s="97"/>
      <c r="FZ12" s="97"/>
      <c r="GA12" s="97"/>
      <c r="GB12" s="97"/>
      <c r="GC12" s="98">
        <f t="shared" si="22"/>
        <v>0</v>
      </c>
      <c r="GD12" s="99"/>
      <c r="GE12" s="97"/>
      <c r="GF12" s="97"/>
      <c r="GG12" s="97"/>
      <c r="GH12" s="97"/>
      <c r="GI12" s="97"/>
      <c r="GJ12" s="97"/>
      <c r="GK12" s="98">
        <f t="shared" si="23"/>
        <v>0</v>
      </c>
      <c r="GL12" s="99"/>
      <c r="GM12" s="97"/>
      <c r="GN12" s="97"/>
      <c r="GO12" s="97"/>
      <c r="GP12" s="97"/>
      <c r="GQ12" s="97"/>
      <c r="GR12" s="97"/>
      <c r="GS12" s="98">
        <f t="shared" si="24"/>
        <v>0</v>
      </c>
      <c r="GT12" s="99"/>
      <c r="GU12" s="97"/>
      <c r="GV12" s="97"/>
      <c r="GW12" s="97"/>
      <c r="GX12" s="97"/>
      <c r="GY12" s="97"/>
      <c r="GZ12" s="97"/>
      <c r="HA12" s="98">
        <f t="shared" si="25"/>
        <v>0</v>
      </c>
      <c r="HB12" s="99"/>
      <c r="HC12" s="97"/>
      <c r="HD12" s="97"/>
      <c r="HE12" s="97"/>
      <c r="HF12" s="97"/>
      <c r="HG12" s="97"/>
      <c r="HH12" s="97"/>
      <c r="HI12" s="98">
        <f t="shared" si="26"/>
        <v>0</v>
      </c>
      <c r="HJ12" s="99"/>
      <c r="HK12" s="97"/>
      <c r="HL12" s="97"/>
      <c r="HM12" s="97"/>
      <c r="HN12" s="97"/>
      <c r="HO12" s="97"/>
      <c r="HP12" s="97"/>
      <c r="HQ12" s="98">
        <f t="shared" si="27"/>
        <v>0</v>
      </c>
      <c r="HR12" s="99"/>
      <c r="HS12" s="97"/>
      <c r="HT12" s="97"/>
      <c r="HU12" s="97"/>
      <c r="HV12" s="97"/>
      <c r="HW12" s="97"/>
      <c r="HX12" s="97"/>
      <c r="HY12" s="98">
        <f t="shared" si="28"/>
        <v>0</v>
      </c>
      <c r="HZ12" s="99"/>
      <c r="IA12" s="97"/>
      <c r="IB12" s="97"/>
      <c r="IC12" s="97"/>
      <c r="ID12" s="97"/>
      <c r="IE12" s="97"/>
      <c r="IF12" s="97"/>
      <c r="IG12" s="98">
        <f t="shared" si="29"/>
        <v>0</v>
      </c>
      <c r="IH12" s="99"/>
      <c r="II12" s="97"/>
      <c r="IJ12" s="97"/>
      <c r="IK12" s="97"/>
      <c r="IL12" s="97"/>
      <c r="IM12" s="97"/>
      <c r="IN12" s="97"/>
      <c r="IO12" s="98">
        <f t="shared" si="30"/>
        <v>0</v>
      </c>
      <c r="IP12" s="99"/>
      <c r="IQ12" s="97"/>
      <c r="IR12" s="97"/>
      <c r="IS12" s="97"/>
      <c r="IT12" s="97"/>
      <c r="IU12" s="97"/>
      <c r="IV12" s="97"/>
      <c r="IW12" s="98">
        <f t="shared" si="31"/>
        <v>0</v>
      </c>
      <c r="IX12" s="99"/>
      <c r="IY12" s="100">
        <f t="shared" ref="IY12:JD12" si="43">SUM(C12,K12,S12,AA12,AI12,AQ12,AY12,BG12,BO12,BW12,CE12,CM12,CU12,DC12,DK12,DS12,EA12,EI12,EQ12,EY12,FG12,FO12,FW12,GE12,GM12,GU12,HC12,HK12,HS12,IA12,II12,IQ12)</f>
        <v>0</v>
      </c>
      <c r="IZ12" s="100">
        <f t="shared" si="43"/>
        <v>0</v>
      </c>
      <c r="JA12" s="100">
        <f t="shared" si="43"/>
        <v>0</v>
      </c>
      <c r="JB12" s="100">
        <f t="shared" si="43"/>
        <v>0</v>
      </c>
      <c r="JC12" s="100">
        <f t="shared" si="43"/>
        <v>0</v>
      </c>
      <c r="JD12" s="100">
        <f t="shared" si="43"/>
        <v>0</v>
      </c>
      <c r="JE12" s="101">
        <f t="shared" si="33"/>
        <v>0</v>
      </c>
      <c r="JF12" s="97"/>
      <c r="JG12" s="97">
        <f t="shared" si="34"/>
        <v>0</v>
      </c>
    </row>
    <row r="13" spans="1:267" ht="15.75" customHeight="1">
      <c r="A13" s="2" t="s">
        <v>68</v>
      </c>
      <c r="B13" s="2" t="s">
        <v>13</v>
      </c>
      <c r="C13" s="97">
        <v>3</v>
      </c>
      <c r="D13" s="97"/>
      <c r="E13" s="97">
        <v>1</v>
      </c>
      <c r="F13" s="97">
        <v>3</v>
      </c>
      <c r="G13" s="97"/>
      <c r="H13" s="97">
        <v>1</v>
      </c>
      <c r="I13" s="98">
        <f t="shared" si="0"/>
        <v>8</v>
      </c>
      <c r="J13" s="99"/>
      <c r="K13" s="97"/>
      <c r="L13" s="97"/>
      <c r="M13" s="97"/>
      <c r="N13" s="97"/>
      <c r="O13" s="97"/>
      <c r="P13" s="97"/>
      <c r="Q13" s="98">
        <f t="shared" si="1"/>
        <v>0</v>
      </c>
      <c r="R13" s="99"/>
      <c r="S13" s="97"/>
      <c r="T13" s="97"/>
      <c r="U13" s="97"/>
      <c r="V13" s="97"/>
      <c r="W13" s="97"/>
      <c r="X13" s="97"/>
      <c r="Y13" s="98">
        <f t="shared" si="2"/>
        <v>0</v>
      </c>
      <c r="Z13" s="99"/>
      <c r="AA13" s="97"/>
      <c r="AB13" s="97"/>
      <c r="AC13" s="97"/>
      <c r="AD13" s="97"/>
      <c r="AE13" s="97"/>
      <c r="AF13" s="97"/>
      <c r="AG13" s="98">
        <f t="shared" si="3"/>
        <v>0</v>
      </c>
      <c r="AH13" s="99"/>
      <c r="AI13" s="97"/>
      <c r="AJ13" s="97"/>
      <c r="AK13" s="97"/>
      <c r="AL13" s="97"/>
      <c r="AM13" s="97"/>
      <c r="AN13" s="97"/>
      <c r="AO13" s="98">
        <f t="shared" si="4"/>
        <v>0</v>
      </c>
      <c r="AP13" s="99"/>
      <c r="AQ13" s="97"/>
      <c r="AR13" s="97"/>
      <c r="AS13" s="97"/>
      <c r="AT13" s="97"/>
      <c r="AU13" s="97"/>
      <c r="AV13" s="97"/>
      <c r="AW13" s="98">
        <f t="shared" si="5"/>
        <v>0</v>
      </c>
      <c r="AX13" s="99"/>
      <c r="AY13" s="97"/>
      <c r="AZ13" s="97"/>
      <c r="BA13" s="97"/>
      <c r="BB13" s="97"/>
      <c r="BC13" s="97"/>
      <c r="BD13" s="97"/>
      <c r="BE13" s="98">
        <f t="shared" si="6"/>
        <v>0</v>
      </c>
      <c r="BF13" s="99"/>
      <c r="BG13" s="97"/>
      <c r="BH13" s="97"/>
      <c r="BI13" s="97"/>
      <c r="BJ13" s="97"/>
      <c r="BK13" s="97"/>
      <c r="BL13" s="97"/>
      <c r="BM13" s="98">
        <f t="shared" si="7"/>
        <v>0</v>
      </c>
      <c r="BN13" s="99"/>
      <c r="BO13" s="97"/>
      <c r="BP13" s="97"/>
      <c r="BQ13" s="97"/>
      <c r="BR13" s="97"/>
      <c r="BS13" s="97"/>
      <c r="BT13" s="97"/>
      <c r="BU13" s="98">
        <f t="shared" si="8"/>
        <v>0</v>
      </c>
      <c r="BV13" s="99"/>
      <c r="BW13" s="97"/>
      <c r="BX13" s="97"/>
      <c r="BY13" s="97"/>
      <c r="BZ13" s="97"/>
      <c r="CA13" s="97"/>
      <c r="CB13" s="97"/>
      <c r="CC13" s="98">
        <f t="shared" si="9"/>
        <v>0</v>
      </c>
      <c r="CD13" s="99"/>
      <c r="CE13" s="97"/>
      <c r="CF13" s="97"/>
      <c r="CG13" s="97"/>
      <c r="CH13" s="97"/>
      <c r="CI13" s="97"/>
      <c r="CJ13" s="97"/>
      <c r="CK13" s="98">
        <f t="shared" si="10"/>
        <v>0</v>
      </c>
      <c r="CL13" s="99"/>
      <c r="CM13" s="97"/>
      <c r="CN13" s="97"/>
      <c r="CO13" s="97"/>
      <c r="CP13" s="97"/>
      <c r="CQ13" s="97"/>
      <c r="CR13" s="97"/>
      <c r="CS13" s="98">
        <f t="shared" si="11"/>
        <v>0</v>
      </c>
      <c r="CT13" s="99"/>
      <c r="CU13" s="97"/>
      <c r="CV13" s="97"/>
      <c r="CW13" s="97"/>
      <c r="CX13" s="97"/>
      <c r="CY13" s="97"/>
      <c r="CZ13" s="97"/>
      <c r="DA13" s="98">
        <f t="shared" si="12"/>
        <v>0</v>
      </c>
      <c r="DB13" s="99"/>
      <c r="DC13" s="97"/>
      <c r="DD13" s="97"/>
      <c r="DE13" s="97"/>
      <c r="DF13" s="97"/>
      <c r="DG13" s="97"/>
      <c r="DH13" s="97"/>
      <c r="DI13" s="98">
        <f t="shared" si="13"/>
        <v>0</v>
      </c>
      <c r="DJ13" s="99"/>
      <c r="DK13" s="97">
        <v>4</v>
      </c>
      <c r="DL13" s="97"/>
      <c r="DM13" s="97">
        <v>1</v>
      </c>
      <c r="DN13" s="97">
        <v>3</v>
      </c>
      <c r="DO13" s="97">
        <v>1</v>
      </c>
      <c r="DP13" s="97">
        <v>1</v>
      </c>
      <c r="DQ13" s="98">
        <f t="shared" si="14"/>
        <v>10</v>
      </c>
      <c r="DR13" s="99"/>
      <c r="DS13" s="97"/>
      <c r="DT13" s="97"/>
      <c r="DU13" s="97"/>
      <c r="DV13" s="97"/>
      <c r="DW13" s="97"/>
      <c r="DX13" s="97"/>
      <c r="DY13" s="98">
        <f t="shared" si="15"/>
        <v>0</v>
      </c>
      <c r="DZ13" s="99"/>
      <c r="EA13" s="97"/>
      <c r="EB13" s="97"/>
      <c r="EC13" s="97"/>
      <c r="ED13" s="97"/>
      <c r="EE13" s="97"/>
      <c r="EF13" s="97"/>
      <c r="EG13" s="98">
        <f t="shared" si="16"/>
        <v>0</v>
      </c>
      <c r="EH13" s="99"/>
      <c r="EI13" s="97"/>
      <c r="EJ13" s="97"/>
      <c r="EK13" s="97"/>
      <c r="EL13" s="97"/>
      <c r="EM13" s="97"/>
      <c r="EN13" s="97"/>
      <c r="EO13" s="98">
        <f t="shared" si="17"/>
        <v>0</v>
      </c>
      <c r="EP13" s="99"/>
      <c r="EQ13" s="97"/>
      <c r="ER13" s="97"/>
      <c r="ES13" s="97"/>
      <c r="ET13" s="97"/>
      <c r="EU13" s="97"/>
      <c r="EV13" s="97"/>
      <c r="EW13" s="98">
        <f t="shared" si="18"/>
        <v>0</v>
      </c>
      <c r="EX13" s="99"/>
      <c r="EY13" s="97"/>
      <c r="EZ13" s="97"/>
      <c r="FA13" s="97"/>
      <c r="FB13" s="97"/>
      <c r="FC13" s="97"/>
      <c r="FD13" s="97"/>
      <c r="FE13" s="98">
        <f t="shared" si="19"/>
        <v>0</v>
      </c>
      <c r="FF13" s="99"/>
      <c r="FG13" s="97"/>
      <c r="FH13" s="97"/>
      <c r="FI13" s="97"/>
      <c r="FJ13" s="97"/>
      <c r="FK13" s="97"/>
      <c r="FL13" s="97"/>
      <c r="FM13" s="98">
        <f t="shared" si="20"/>
        <v>0</v>
      </c>
      <c r="FN13" s="99"/>
      <c r="FO13" s="97"/>
      <c r="FP13" s="97"/>
      <c r="FQ13" s="97"/>
      <c r="FR13" s="97"/>
      <c r="FS13" s="97"/>
      <c r="FT13" s="97"/>
      <c r="FU13" s="98">
        <f t="shared" si="21"/>
        <v>0</v>
      </c>
      <c r="FV13" s="99"/>
      <c r="FW13" s="97"/>
      <c r="FX13" s="97"/>
      <c r="FY13" s="97"/>
      <c r="FZ13" s="97"/>
      <c r="GA13" s="97"/>
      <c r="GB13" s="97"/>
      <c r="GC13" s="98">
        <f t="shared" si="22"/>
        <v>0</v>
      </c>
      <c r="GD13" s="99"/>
      <c r="GE13" s="97"/>
      <c r="GF13" s="97"/>
      <c r="GG13" s="97"/>
      <c r="GH13" s="97"/>
      <c r="GI13" s="97"/>
      <c r="GJ13" s="97"/>
      <c r="GK13" s="98">
        <f t="shared" si="23"/>
        <v>0</v>
      </c>
      <c r="GL13" s="99"/>
      <c r="GM13" s="97"/>
      <c r="GN13" s="97"/>
      <c r="GO13" s="97"/>
      <c r="GP13" s="97"/>
      <c r="GQ13" s="97"/>
      <c r="GR13" s="97"/>
      <c r="GS13" s="98">
        <f t="shared" si="24"/>
        <v>0</v>
      </c>
      <c r="GT13" s="99"/>
      <c r="GU13" s="97"/>
      <c r="GV13" s="97"/>
      <c r="GW13" s="97"/>
      <c r="GX13" s="97"/>
      <c r="GY13" s="97"/>
      <c r="GZ13" s="97"/>
      <c r="HA13" s="98">
        <f t="shared" si="25"/>
        <v>0</v>
      </c>
      <c r="HB13" s="99"/>
      <c r="HC13" s="97"/>
      <c r="HD13" s="97"/>
      <c r="HE13" s="97"/>
      <c r="HF13" s="97"/>
      <c r="HG13" s="97"/>
      <c r="HH13" s="97"/>
      <c r="HI13" s="98">
        <f t="shared" si="26"/>
        <v>0</v>
      </c>
      <c r="HJ13" s="99"/>
      <c r="HK13" s="97"/>
      <c r="HL13" s="97"/>
      <c r="HM13" s="97"/>
      <c r="HN13" s="97"/>
      <c r="HO13" s="97"/>
      <c r="HP13" s="97"/>
      <c r="HQ13" s="98">
        <f t="shared" si="27"/>
        <v>0</v>
      </c>
      <c r="HR13" s="99"/>
      <c r="HS13" s="97"/>
      <c r="HT13" s="97"/>
      <c r="HU13" s="97"/>
      <c r="HV13" s="97"/>
      <c r="HW13" s="97"/>
      <c r="HX13" s="97"/>
      <c r="HY13" s="98">
        <f t="shared" si="28"/>
        <v>0</v>
      </c>
      <c r="HZ13" s="99"/>
      <c r="IA13" s="97"/>
      <c r="IB13" s="97"/>
      <c r="IC13" s="97"/>
      <c r="ID13" s="97"/>
      <c r="IE13" s="97"/>
      <c r="IF13" s="97"/>
      <c r="IG13" s="98">
        <f t="shared" si="29"/>
        <v>0</v>
      </c>
      <c r="IH13" s="99"/>
      <c r="II13" s="97"/>
      <c r="IJ13" s="97"/>
      <c r="IK13" s="97"/>
      <c r="IL13" s="97"/>
      <c r="IM13" s="97"/>
      <c r="IN13" s="97"/>
      <c r="IO13" s="98">
        <f t="shared" si="30"/>
        <v>0</v>
      </c>
      <c r="IP13" s="99"/>
      <c r="IQ13" s="97"/>
      <c r="IR13" s="97"/>
      <c r="IS13" s="97"/>
      <c r="IT13" s="97"/>
      <c r="IU13" s="97"/>
      <c r="IV13" s="97"/>
      <c r="IW13" s="98">
        <f t="shared" si="31"/>
        <v>0</v>
      </c>
      <c r="IX13" s="99"/>
      <c r="IY13" s="100">
        <f t="shared" ref="IY13:JD13" si="44">SUM(C13,K13,S13,AA13,AI13,AQ13,AY13,BG13,BO13,BW13,CE13,CM13,CU13,DC13,DK13,DS13,EA13,EI13,EQ13,EY13,FG13,FO13,FW13,GE13,GM13,GU13,HC13,HK13,HS13,IA13,II13,IQ13)</f>
        <v>7</v>
      </c>
      <c r="IZ13" s="100">
        <f t="shared" si="44"/>
        <v>0</v>
      </c>
      <c r="JA13" s="100">
        <f t="shared" si="44"/>
        <v>2</v>
      </c>
      <c r="JB13" s="100">
        <f t="shared" si="44"/>
        <v>6</v>
      </c>
      <c r="JC13" s="100">
        <f t="shared" si="44"/>
        <v>1</v>
      </c>
      <c r="JD13" s="100">
        <f t="shared" si="44"/>
        <v>2</v>
      </c>
      <c r="JE13" s="101">
        <f t="shared" si="33"/>
        <v>18</v>
      </c>
      <c r="JF13" s="97"/>
      <c r="JG13" s="97">
        <f t="shared" si="34"/>
        <v>-9</v>
      </c>
    </row>
    <row r="14" spans="1:267" ht="15.75" customHeight="1">
      <c r="A14" s="2" t="s">
        <v>69</v>
      </c>
      <c r="B14" s="2" t="s">
        <v>14</v>
      </c>
      <c r="C14" s="97"/>
      <c r="D14" s="97"/>
      <c r="E14" s="97"/>
      <c r="F14" s="97"/>
      <c r="G14" s="97"/>
      <c r="H14" s="97"/>
      <c r="I14" s="98">
        <f t="shared" si="0"/>
        <v>0</v>
      </c>
      <c r="J14" s="99"/>
      <c r="K14" s="97"/>
      <c r="L14" s="97"/>
      <c r="M14" s="97"/>
      <c r="N14" s="97"/>
      <c r="O14" s="97"/>
      <c r="P14" s="97"/>
      <c r="Q14" s="98">
        <f t="shared" si="1"/>
        <v>0</v>
      </c>
      <c r="R14" s="99"/>
      <c r="S14" s="97"/>
      <c r="T14" s="97"/>
      <c r="U14" s="97"/>
      <c r="V14" s="97"/>
      <c r="W14" s="97"/>
      <c r="X14" s="97"/>
      <c r="Y14" s="98">
        <f t="shared" si="2"/>
        <v>0</v>
      </c>
      <c r="Z14" s="99"/>
      <c r="AA14" s="97"/>
      <c r="AB14" s="97"/>
      <c r="AC14" s="97"/>
      <c r="AD14" s="97"/>
      <c r="AE14" s="97"/>
      <c r="AF14" s="97"/>
      <c r="AG14" s="98">
        <f t="shared" si="3"/>
        <v>0</v>
      </c>
      <c r="AH14" s="99"/>
      <c r="AI14" s="97"/>
      <c r="AJ14" s="97"/>
      <c r="AK14" s="97"/>
      <c r="AL14" s="97"/>
      <c r="AM14" s="97"/>
      <c r="AN14" s="97"/>
      <c r="AO14" s="98">
        <f t="shared" si="4"/>
        <v>0</v>
      </c>
      <c r="AP14" s="99"/>
      <c r="AQ14" s="97"/>
      <c r="AR14" s="97"/>
      <c r="AS14" s="97"/>
      <c r="AT14" s="97"/>
      <c r="AU14" s="97"/>
      <c r="AV14" s="97"/>
      <c r="AW14" s="98">
        <f t="shared" si="5"/>
        <v>0</v>
      </c>
      <c r="AX14" s="99"/>
      <c r="AY14" s="97"/>
      <c r="AZ14" s="97"/>
      <c r="BA14" s="97"/>
      <c r="BB14" s="97"/>
      <c r="BC14" s="97"/>
      <c r="BD14" s="97"/>
      <c r="BE14" s="98">
        <f t="shared" si="6"/>
        <v>0</v>
      </c>
      <c r="BF14" s="99"/>
      <c r="BG14" s="97"/>
      <c r="BH14" s="97"/>
      <c r="BI14" s="97"/>
      <c r="BJ14" s="97"/>
      <c r="BK14" s="97"/>
      <c r="BL14" s="97"/>
      <c r="BM14" s="98">
        <f t="shared" si="7"/>
        <v>0</v>
      </c>
      <c r="BN14" s="99"/>
      <c r="BO14" s="97"/>
      <c r="BP14" s="97"/>
      <c r="BQ14" s="97"/>
      <c r="BR14" s="97"/>
      <c r="BS14" s="97"/>
      <c r="BT14" s="97"/>
      <c r="BU14" s="98">
        <f t="shared" si="8"/>
        <v>0</v>
      </c>
      <c r="BV14" s="99"/>
      <c r="BW14" s="97"/>
      <c r="BX14" s="97"/>
      <c r="BY14" s="97"/>
      <c r="BZ14" s="97"/>
      <c r="CA14" s="97"/>
      <c r="CB14" s="97"/>
      <c r="CC14" s="98">
        <f t="shared" si="9"/>
        <v>0</v>
      </c>
      <c r="CD14" s="99"/>
      <c r="CE14" s="97"/>
      <c r="CF14" s="97"/>
      <c r="CG14" s="97"/>
      <c r="CH14" s="97"/>
      <c r="CI14" s="97"/>
      <c r="CJ14" s="97"/>
      <c r="CK14" s="98">
        <f t="shared" si="10"/>
        <v>0</v>
      </c>
      <c r="CL14" s="99"/>
      <c r="CM14" s="97"/>
      <c r="CN14" s="97"/>
      <c r="CO14" s="97"/>
      <c r="CP14" s="97"/>
      <c r="CQ14" s="97"/>
      <c r="CR14" s="97"/>
      <c r="CS14" s="98">
        <f t="shared" si="11"/>
        <v>0</v>
      </c>
      <c r="CT14" s="99"/>
      <c r="CU14" s="97"/>
      <c r="CV14" s="97"/>
      <c r="CW14" s="97"/>
      <c r="CX14" s="97"/>
      <c r="CY14" s="97"/>
      <c r="CZ14" s="97"/>
      <c r="DA14" s="98">
        <f t="shared" si="12"/>
        <v>0</v>
      </c>
      <c r="DB14" s="99"/>
      <c r="DC14" s="97"/>
      <c r="DD14" s="97"/>
      <c r="DE14" s="97"/>
      <c r="DF14" s="97"/>
      <c r="DG14" s="97"/>
      <c r="DH14" s="97"/>
      <c r="DI14" s="98">
        <f t="shared" si="13"/>
        <v>0</v>
      </c>
      <c r="DJ14" s="99"/>
      <c r="DK14" s="97"/>
      <c r="DL14" s="97"/>
      <c r="DM14" s="97"/>
      <c r="DN14" s="97"/>
      <c r="DO14" s="97"/>
      <c r="DP14" s="97"/>
      <c r="DQ14" s="98">
        <f t="shared" si="14"/>
        <v>0</v>
      </c>
      <c r="DR14" s="99"/>
      <c r="DS14" s="97"/>
      <c r="DT14" s="97"/>
      <c r="DU14" s="97"/>
      <c r="DV14" s="97"/>
      <c r="DW14" s="97"/>
      <c r="DX14" s="97"/>
      <c r="DY14" s="98">
        <f t="shared" si="15"/>
        <v>0</v>
      </c>
      <c r="DZ14" s="99"/>
      <c r="EA14" s="97"/>
      <c r="EB14" s="97"/>
      <c r="EC14" s="97"/>
      <c r="ED14" s="97"/>
      <c r="EE14" s="97"/>
      <c r="EF14" s="97"/>
      <c r="EG14" s="98">
        <f t="shared" si="16"/>
        <v>0</v>
      </c>
      <c r="EH14" s="99"/>
      <c r="EI14" s="97"/>
      <c r="EJ14" s="97"/>
      <c r="EK14" s="97"/>
      <c r="EL14" s="97"/>
      <c r="EM14" s="97"/>
      <c r="EN14" s="97"/>
      <c r="EO14" s="98">
        <f t="shared" si="17"/>
        <v>0</v>
      </c>
      <c r="EP14" s="99"/>
      <c r="EQ14" s="97"/>
      <c r="ER14" s="97"/>
      <c r="ES14" s="97"/>
      <c r="ET14" s="97"/>
      <c r="EU14" s="97"/>
      <c r="EV14" s="97"/>
      <c r="EW14" s="98">
        <f t="shared" si="18"/>
        <v>0</v>
      </c>
      <c r="EX14" s="99"/>
      <c r="EY14" s="97"/>
      <c r="EZ14" s="97"/>
      <c r="FA14" s="97"/>
      <c r="FB14" s="97"/>
      <c r="FC14" s="97"/>
      <c r="FD14" s="97"/>
      <c r="FE14" s="98">
        <f t="shared" si="19"/>
        <v>0</v>
      </c>
      <c r="FF14" s="99"/>
      <c r="FG14" s="97"/>
      <c r="FH14" s="97"/>
      <c r="FI14" s="97"/>
      <c r="FJ14" s="97"/>
      <c r="FK14" s="97"/>
      <c r="FL14" s="97"/>
      <c r="FM14" s="98">
        <f t="shared" si="20"/>
        <v>0</v>
      </c>
      <c r="FN14" s="99"/>
      <c r="FO14" s="97"/>
      <c r="FP14" s="97"/>
      <c r="FQ14" s="97"/>
      <c r="FR14" s="97"/>
      <c r="FS14" s="97"/>
      <c r="FT14" s="97"/>
      <c r="FU14" s="98">
        <f t="shared" si="21"/>
        <v>0</v>
      </c>
      <c r="FV14" s="99"/>
      <c r="FW14" s="97"/>
      <c r="FX14" s="97"/>
      <c r="FY14" s="97"/>
      <c r="FZ14" s="97"/>
      <c r="GA14" s="97"/>
      <c r="GB14" s="97"/>
      <c r="GC14" s="98">
        <f t="shared" si="22"/>
        <v>0</v>
      </c>
      <c r="GD14" s="99"/>
      <c r="GE14" s="97"/>
      <c r="GF14" s="97"/>
      <c r="GG14" s="97"/>
      <c r="GH14" s="97"/>
      <c r="GI14" s="97"/>
      <c r="GJ14" s="97"/>
      <c r="GK14" s="98">
        <f t="shared" si="23"/>
        <v>0</v>
      </c>
      <c r="GL14" s="99"/>
      <c r="GM14" s="97"/>
      <c r="GN14" s="97"/>
      <c r="GO14" s="97"/>
      <c r="GP14" s="97"/>
      <c r="GQ14" s="97"/>
      <c r="GR14" s="97"/>
      <c r="GS14" s="98">
        <f t="shared" si="24"/>
        <v>0</v>
      </c>
      <c r="GT14" s="99"/>
      <c r="GU14" s="97"/>
      <c r="GV14" s="97"/>
      <c r="GW14" s="97"/>
      <c r="GX14" s="97"/>
      <c r="GY14" s="97"/>
      <c r="GZ14" s="97"/>
      <c r="HA14" s="98">
        <f t="shared" si="25"/>
        <v>0</v>
      </c>
      <c r="HB14" s="99"/>
      <c r="HC14" s="97"/>
      <c r="HD14" s="97"/>
      <c r="HE14" s="97"/>
      <c r="HF14" s="97"/>
      <c r="HG14" s="97"/>
      <c r="HH14" s="97"/>
      <c r="HI14" s="98">
        <f t="shared" si="26"/>
        <v>0</v>
      </c>
      <c r="HJ14" s="99"/>
      <c r="HK14" s="97"/>
      <c r="HL14" s="97"/>
      <c r="HM14" s="97"/>
      <c r="HN14" s="97"/>
      <c r="HO14" s="97"/>
      <c r="HP14" s="97"/>
      <c r="HQ14" s="98">
        <f t="shared" si="27"/>
        <v>0</v>
      </c>
      <c r="HR14" s="99"/>
      <c r="HS14" s="97"/>
      <c r="HT14" s="97"/>
      <c r="HU14" s="97"/>
      <c r="HV14" s="97"/>
      <c r="HW14" s="97"/>
      <c r="HX14" s="97"/>
      <c r="HY14" s="98">
        <f t="shared" si="28"/>
        <v>0</v>
      </c>
      <c r="HZ14" s="99"/>
      <c r="IA14" s="97"/>
      <c r="IB14" s="97"/>
      <c r="IC14" s="97"/>
      <c r="ID14" s="97"/>
      <c r="IE14" s="97"/>
      <c r="IF14" s="97"/>
      <c r="IG14" s="98">
        <f t="shared" si="29"/>
        <v>0</v>
      </c>
      <c r="IH14" s="99"/>
      <c r="II14" s="97"/>
      <c r="IJ14" s="97"/>
      <c r="IK14" s="97"/>
      <c r="IL14" s="97"/>
      <c r="IM14" s="97"/>
      <c r="IN14" s="97"/>
      <c r="IO14" s="98">
        <f t="shared" si="30"/>
        <v>0</v>
      </c>
      <c r="IP14" s="99"/>
      <c r="IQ14" s="97"/>
      <c r="IR14" s="97"/>
      <c r="IS14" s="97"/>
      <c r="IT14" s="97"/>
      <c r="IU14" s="97"/>
      <c r="IV14" s="97"/>
      <c r="IW14" s="98">
        <f t="shared" si="31"/>
        <v>0</v>
      </c>
      <c r="IX14" s="99"/>
      <c r="IY14" s="100">
        <f t="shared" ref="IY14:JD14" si="45">SUM(C14,K14,S14,AA14,AI14,AQ14,AY14,BG14,BO14,BW14,CE14,CM14,CU14,DC14,DK14,DS14,EA14,EI14,EQ14,EY14,FG14,FO14,FW14,GE14,GM14,GU14,HC14,HK14,HS14,IA14,II14,IQ14)</f>
        <v>0</v>
      </c>
      <c r="IZ14" s="100">
        <f t="shared" si="45"/>
        <v>0</v>
      </c>
      <c r="JA14" s="100">
        <f t="shared" si="45"/>
        <v>0</v>
      </c>
      <c r="JB14" s="100">
        <f t="shared" si="45"/>
        <v>0</v>
      </c>
      <c r="JC14" s="100">
        <f t="shared" si="45"/>
        <v>0</v>
      </c>
      <c r="JD14" s="100">
        <f t="shared" si="45"/>
        <v>0</v>
      </c>
      <c r="JE14" s="101">
        <f t="shared" si="33"/>
        <v>0</v>
      </c>
      <c r="JF14" s="97"/>
      <c r="JG14" s="97">
        <f t="shared" si="34"/>
        <v>0</v>
      </c>
    </row>
    <row r="15" spans="1:267" ht="15.75" customHeight="1">
      <c r="A15" s="2" t="s">
        <v>70</v>
      </c>
      <c r="B15" s="2" t="s">
        <v>15</v>
      </c>
      <c r="C15" s="97"/>
      <c r="D15" s="97"/>
      <c r="E15" s="97"/>
      <c r="F15" s="97"/>
      <c r="G15" s="97"/>
      <c r="H15" s="97"/>
      <c r="I15" s="98">
        <f t="shared" si="0"/>
        <v>0</v>
      </c>
      <c r="J15" s="99"/>
      <c r="K15" s="97"/>
      <c r="L15" s="97"/>
      <c r="M15" s="97"/>
      <c r="N15" s="97"/>
      <c r="O15" s="97"/>
      <c r="P15" s="97"/>
      <c r="Q15" s="98">
        <f t="shared" si="1"/>
        <v>0</v>
      </c>
      <c r="R15" s="99"/>
      <c r="S15" s="97"/>
      <c r="T15" s="97"/>
      <c r="U15" s="97"/>
      <c r="V15" s="97"/>
      <c r="W15" s="97"/>
      <c r="X15" s="97"/>
      <c r="Y15" s="98">
        <f t="shared" si="2"/>
        <v>0</v>
      </c>
      <c r="Z15" s="99"/>
      <c r="AA15" s="97"/>
      <c r="AB15" s="97"/>
      <c r="AC15" s="97"/>
      <c r="AD15" s="97"/>
      <c r="AE15" s="97"/>
      <c r="AF15" s="97"/>
      <c r="AG15" s="98">
        <f t="shared" si="3"/>
        <v>0</v>
      </c>
      <c r="AH15" s="99"/>
      <c r="AI15" s="97"/>
      <c r="AJ15" s="97"/>
      <c r="AK15" s="97"/>
      <c r="AL15" s="97"/>
      <c r="AM15" s="97"/>
      <c r="AN15" s="97"/>
      <c r="AO15" s="98">
        <f t="shared" si="4"/>
        <v>0</v>
      </c>
      <c r="AP15" s="99"/>
      <c r="AQ15" s="97"/>
      <c r="AR15" s="97"/>
      <c r="AS15" s="97"/>
      <c r="AT15" s="97"/>
      <c r="AU15" s="97"/>
      <c r="AV15" s="97"/>
      <c r="AW15" s="98">
        <f t="shared" si="5"/>
        <v>0</v>
      </c>
      <c r="AX15" s="99"/>
      <c r="AY15" s="97"/>
      <c r="AZ15" s="97"/>
      <c r="BA15" s="97"/>
      <c r="BB15" s="97"/>
      <c r="BC15" s="97"/>
      <c r="BD15" s="97" t="s">
        <v>168</v>
      </c>
      <c r="BE15" s="98">
        <f t="shared" si="6"/>
        <v>0</v>
      </c>
      <c r="BF15" s="99"/>
      <c r="BG15" s="97"/>
      <c r="BH15" s="97"/>
      <c r="BI15" s="97"/>
      <c r="BJ15" s="97"/>
      <c r="BK15" s="97"/>
      <c r="BL15" s="97"/>
      <c r="BM15" s="98">
        <f t="shared" si="7"/>
        <v>0</v>
      </c>
      <c r="BN15" s="99"/>
      <c r="BO15" s="97"/>
      <c r="BP15" s="97"/>
      <c r="BQ15" s="97"/>
      <c r="BR15" s="97"/>
      <c r="BS15" s="97"/>
      <c r="BT15" s="97"/>
      <c r="BU15" s="98">
        <f t="shared" si="8"/>
        <v>0</v>
      </c>
      <c r="BV15" s="99"/>
      <c r="BW15" s="97"/>
      <c r="BX15" s="97"/>
      <c r="BY15" s="97"/>
      <c r="BZ15" s="97"/>
      <c r="CA15" s="97"/>
      <c r="CB15" s="97"/>
      <c r="CC15" s="98">
        <f t="shared" si="9"/>
        <v>0</v>
      </c>
      <c r="CD15" s="99"/>
      <c r="CE15" s="97"/>
      <c r="CF15" s="97"/>
      <c r="CG15" s="97"/>
      <c r="CH15" s="97"/>
      <c r="CI15" s="97"/>
      <c r="CJ15" s="97"/>
      <c r="CK15" s="98">
        <f t="shared" si="10"/>
        <v>0</v>
      </c>
      <c r="CL15" s="99"/>
      <c r="CM15" s="97"/>
      <c r="CN15" s="97"/>
      <c r="CO15" s="97"/>
      <c r="CP15" s="97"/>
      <c r="CQ15" s="97"/>
      <c r="CR15" s="97"/>
      <c r="CS15" s="98">
        <f t="shared" si="11"/>
        <v>0</v>
      </c>
      <c r="CT15" s="99"/>
      <c r="CU15" s="97"/>
      <c r="CV15" s="97"/>
      <c r="CW15" s="97"/>
      <c r="CX15" s="97"/>
      <c r="CY15" s="97"/>
      <c r="CZ15" s="97"/>
      <c r="DA15" s="98">
        <f t="shared" si="12"/>
        <v>0</v>
      </c>
      <c r="DB15" s="99"/>
      <c r="DC15" s="97"/>
      <c r="DD15" s="97"/>
      <c r="DE15" s="97"/>
      <c r="DF15" s="97"/>
      <c r="DG15" s="97"/>
      <c r="DH15" s="97"/>
      <c r="DI15" s="98">
        <f t="shared" si="13"/>
        <v>0</v>
      </c>
      <c r="DJ15" s="99"/>
      <c r="DK15" s="97"/>
      <c r="DL15" s="97"/>
      <c r="DM15" s="97"/>
      <c r="DN15" s="97"/>
      <c r="DO15" s="97"/>
      <c r="DP15" s="97"/>
      <c r="DQ15" s="98">
        <f t="shared" si="14"/>
        <v>0</v>
      </c>
      <c r="DR15" s="99"/>
      <c r="DS15" s="97"/>
      <c r="DT15" s="97"/>
      <c r="DU15" s="97"/>
      <c r="DV15" s="97"/>
      <c r="DW15" s="97"/>
      <c r="DX15" s="97"/>
      <c r="DY15" s="98">
        <f t="shared" si="15"/>
        <v>0</v>
      </c>
      <c r="DZ15" s="99"/>
      <c r="EA15" s="97"/>
      <c r="EB15" s="97"/>
      <c r="EC15" s="97"/>
      <c r="ED15" s="97"/>
      <c r="EE15" s="97"/>
      <c r="EF15" s="97"/>
      <c r="EG15" s="98">
        <f t="shared" si="16"/>
        <v>0</v>
      </c>
      <c r="EH15" s="99"/>
      <c r="EI15" s="97"/>
      <c r="EJ15" s="97"/>
      <c r="EK15" s="97"/>
      <c r="EL15" s="97"/>
      <c r="EM15" s="97"/>
      <c r="EN15" s="97"/>
      <c r="EO15" s="98">
        <f t="shared" si="17"/>
        <v>0</v>
      </c>
      <c r="EP15" s="99"/>
      <c r="EQ15" s="97"/>
      <c r="ER15" s="97"/>
      <c r="ES15" s="97"/>
      <c r="ET15" s="97"/>
      <c r="EU15" s="97"/>
      <c r="EV15" s="97"/>
      <c r="EW15" s="98">
        <f t="shared" si="18"/>
        <v>0</v>
      </c>
      <c r="EX15" s="99"/>
      <c r="EY15" s="97"/>
      <c r="EZ15" s="97"/>
      <c r="FA15" s="97"/>
      <c r="FB15" s="97"/>
      <c r="FC15" s="97"/>
      <c r="FD15" s="97"/>
      <c r="FE15" s="98">
        <f t="shared" si="19"/>
        <v>0</v>
      </c>
      <c r="FF15" s="99"/>
      <c r="FG15" s="97"/>
      <c r="FH15" s="97"/>
      <c r="FI15" s="97"/>
      <c r="FJ15" s="97"/>
      <c r="FK15" s="97"/>
      <c r="FL15" s="97"/>
      <c r="FM15" s="98">
        <f t="shared" si="20"/>
        <v>0</v>
      </c>
      <c r="FN15" s="99"/>
      <c r="FO15" s="97"/>
      <c r="FP15" s="97"/>
      <c r="FQ15" s="97"/>
      <c r="FR15" s="97"/>
      <c r="FS15" s="97"/>
      <c r="FT15" s="97"/>
      <c r="FU15" s="98">
        <f t="shared" si="21"/>
        <v>0</v>
      </c>
      <c r="FV15" s="99"/>
      <c r="FW15" s="97"/>
      <c r="FX15" s="97"/>
      <c r="FY15" s="97"/>
      <c r="FZ15" s="97"/>
      <c r="GA15" s="97"/>
      <c r="GB15" s="97"/>
      <c r="GC15" s="98">
        <f t="shared" si="22"/>
        <v>0</v>
      </c>
      <c r="GD15" s="99"/>
      <c r="GE15" s="97"/>
      <c r="GF15" s="97"/>
      <c r="GG15" s="97"/>
      <c r="GH15" s="97"/>
      <c r="GI15" s="97"/>
      <c r="GJ15" s="97"/>
      <c r="GK15" s="98">
        <f t="shared" si="23"/>
        <v>0</v>
      </c>
      <c r="GL15" s="99"/>
      <c r="GM15" s="97"/>
      <c r="GN15" s="97"/>
      <c r="GO15" s="97"/>
      <c r="GP15" s="97"/>
      <c r="GQ15" s="97"/>
      <c r="GR15" s="97"/>
      <c r="GS15" s="98">
        <f t="shared" si="24"/>
        <v>0</v>
      </c>
      <c r="GT15" s="99"/>
      <c r="GU15" s="97"/>
      <c r="GV15" s="97"/>
      <c r="GW15" s="97"/>
      <c r="GX15" s="97"/>
      <c r="GY15" s="97"/>
      <c r="GZ15" s="97"/>
      <c r="HA15" s="98">
        <f t="shared" si="25"/>
        <v>0</v>
      </c>
      <c r="HB15" s="99"/>
      <c r="HC15" s="97"/>
      <c r="HD15" s="97"/>
      <c r="HE15" s="97"/>
      <c r="HF15" s="97"/>
      <c r="HG15" s="97"/>
      <c r="HH15" s="97"/>
      <c r="HI15" s="98">
        <f t="shared" si="26"/>
        <v>0</v>
      </c>
      <c r="HJ15" s="99"/>
      <c r="HK15" s="97"/>
      <c r="HL15" s="97"/>
      <c r="HM15" s="97"/>
      <c r="HN15" s="97"/>
      <c r="HO15" s="97"/>
      <c r="HP15" s="97"/>
      <c r="HQ15" s="98">
        <f t="shared" si="27"/>
        <v>0</v>
      </c>
      <c r="HR15" s="99"/>
      <c r="HS15" s="97"/>
      <c r="HT15" s="97"/>
      <c r="HU15" s="97"/>
      <c r="HV15" s="97"/>
      <c r="HW15" s="97"/>
      <c r="HX15" s="97"/>
      <c r="HY15" s="98">
        <f t="shared" si="28"/>
        <v>0</v>
      </c>
      <c r="HZ15" s="99"/>
      <c r="IA15" s="97"/>
      <c r="IB15" s="97"/>
      <c r="IC15" s="97"/>
      <c r="ID15" s="97"/>
      <c r="IE15" s="97"/>
      <c r="IF15" s="97"/>
      <c r="IG15" s="98">
        <f t="shared" si="29"/>
        <v>0</v>
      </c>
      <c r="IH15" s="99"/>
      <c r="II15" s="97"/>
      <c r="IJ15" s="97"/>
      <c r="IK15" s="97"/>
      <c r="IL15" s="97"/>
      <c r="IM15" s="97"/>
      <c r="IN15" s="97"/>
      <c r="IO15" s="98">
        <f t="shared" si="30"/>
        <v>0</v>
      </c>
      <c r="IP15" s="99"/>
      <c r="IQ15" s="97"/>
      <c r="IR15" s="97"/>
      <c r="IS15" s="97"/>
      <c r="IT15" s="97"/>
      <c r="IU15" s="97"/>
      <c r="IV15" s="97"/>
      <c r="IW15" s="98">
        <f t="shared" si="31"/>
        <v>0</v>
      </c>
      <c r="IX15" s="99"/>
      <c r="IY15" s="100">
        <f t="shared" ref="IY15:JD15" si="46">SUM(C15,K15,S15,AA15,AI15,AQ15,AY15,BG15,BO15,BW15,CE15,CM15,CU15,DC15,DK15,DS15,EA15,EI15,EQ15,EY15,FG15,FO15,FW15,GE15,GM15,GU15,HC15,HK15,HS15,IA15,II15,IQ15)</f>
        <v>0</v>
      </c>
      <c r="IZ15" s="100">
        <f t="shared" si="46"/>
        <v>0</v>
      </c>
      <c r="JA15" s="100">
        <f t="shared" si="46"/>
        <v>0</v>
      </c>
      <c r="JB15" s="100">
        <f t="shared" si="46"/>
        <v>0</v>
      </c>
      <c r="JC15" s="100">
        <f t="shared" si="46"/>
        <v>0</v>
      </c>
      <c r="JD15" s="100">
        <f t="shared" si="46"/>
        <v>0</v>
      </c>
      <c r="JE15" s="101">
        <f t="shared" si="33"/>
        <v>0</v>
      </c>
      <c r="JF15" s="97"/>
      <c r="JG15" s="97">
        <f t="shared" si="34"/>
        <v>0</v>
      </c>
    </row>
    <row r="16" spans="1:267" ht="15.75" customHeight="1">
      <c r="A16" s="2" t="s">
        <v>71</v>
      </c>
      <c r="B16" s="2" t="s">
        <v>16</v>
      </c>
      <c r="C16" s="97"/>
      <c r="D16" s="97"/>
      <c r="E16" s="97"/>
      <c r="F16" s="97"/>
      <c r="G16" s="97"/>
      <c r="H16" s="97"/>
      <c r="I16" s="98">
        <f t="shared" si="0"/>
        <v>0</v>
      </c>
      <c r="J16" s="99"/>
      <c r="K16" s="97"/>
      <c r="L16" s="97"/>
      <c r="M16" s="97"/>
      <c r="N16" s="97"/>
      <c r="O16" s="97"/>
      <c r="P16" s="97"/>
      <c r="Q16" s="98">
        <f t="shared" si="1"/>
        <v>0</v>
      </c>
      <c r="R16" s="99"/>
      <c r="S16" s="97"/>
      <c r="T16" s="97"/>
      <c r="U16" s="97"/>
      <c r="V16" s="97"/>
      <c r="W16" s="97"/>
      <c r="X16" s="97"/>
      <c r="Y16" s="98">
        <f t="shared" si="2"/>
        <v>0</v>
      </c>
      <c r="Z16" s="99"/>
      <c r="AA16" s="97"/>
      <c r="AB16" s="97"/>
      <c r="AC16" s="97"/>
      <c r="AD16" s="97"/>
      <c r="AE16" s="97"/>
      <c r="AF16" s="97"/>
      <c r="AG16" s="98">
        <f t="shared" si="3"/>
        <v>0</v>
      </c>
      <c r="AH16" s="99"/>
      <c r="AI16" s="97"/>
      <c r="AJ16" s="97"/>
      <c r="AK16" s="97"/>
      <c r="AL16" s="97"/>
      <c r="AM16" s="97"/>
      <c r="AN16" s="97"/>
      <c r="AO16" s="98">
        <f t="shared" si="4"/>
        <v>0</v>
      </c>
      <c r="AP16" s="99"/>
      <c r="AQ16" s="97"/>
      <c r="AR16" s="97"/>
      <c r="AS16" s="97"/>
      <c r="AT16" s="97"/>
      <c r="AU16" s="97"/>
      <c r="AV16" s="97"/>
      <c r="AW16" s="98">
        <f t="shared" si="5"/>
        <v>0</v>
      </c>
      <c r="AX16" s="99"/>
      <c r="AY16" s="97"/>
      <c r="AZ16" s="97"/>
      <c r="BA16" s="97"/>
      <c r="BB16" s="97"/>
      <c r="BC16" s="97"/>
      <c r="BD16" s="97"/>
      <c r="BE16" s="98">
        <f t="shared" si="6"/>
        <v>0</v>
      </c>
      <c r="BF16" s="99"/>
      <c r="BG16" s="97">
        <v>3</v>
      </c>
      <c r="BH16" s="97"/>
      <c r="BI16" s="97">
        <v>0.5</v>
      </c>
      <c r="BJ16" s="97">
        <v>3</v>
      </c>
      <c r="BK16" s="97"/>
      <c r="BL16" s="97">
        <v>1</v>
      </c>
      <c r="BM16" s="98">
        <f t="shared" si="7"/>
        <v>7.5</v>
      </c>
      <c r="BN16" s="99"/>
      <c r="BO16" s="97"/>
      <c r="BP16" s="97"/>
      <c r="BQ16" s="97"/>
      <c r="BR16" s="97"/>
      <c r="BS16" s="97"/>
      <c r="BT16" s="97"/>
      <c r="BU16" s="98">
        <f t="shared" si="8"/>
        <v>0</v>
      </c>
      <c r="BV16" s="99"/>
      <c r="BW16" s="97"/>
      <c r="BX16" s="97"/>
      <c r="BY16" s="97"/>
      <c r="BZ16" s="97"/>
      <c r="CA16" s="97"/>
      <c r="CB16" s="97"/>
      <c r="CC16" s="98">
        <f t="shared" si="9"/>
        <v>0</v>
      </c>
      <c r="CD16" s="99"/>
      <c r="CE16" s="97"/>
      <c r="CF16" s="97"/>
      <c r="CG16" s="97"/>
      <c r="CH16" s="97"/>
      <c r="CI16" s="97"/>
      <c r="CJ16" s="97"/>
      <c r="CK16" s="98">
        <f t="shared" si="10"/>
        <v>0</v>
      </c>
      <c r="CL16" s="99"/>
      <c r="CM16" s="97"/>
      <c r="CN16" s="97"/>
      <c r="CO16" s="97"/>
      <c r="CP16" s="97"/>
      <c r="CQ16" s="97"/>
      <c r="CR16" s="97"/>
      <c r="CS16" s="98">
        <f t="shared" si="11"/>
        <v>0</v>
      </c>
      <c r="CT16" s="99"/>
      <c r="CU16" s="97"/>
      <c r="CV16" s="97"/>
      <c r="CW16" s="97"/>
      <c r="CX16" s="97"/>
      <c r="CY16" s="97"/>
      <c r="CZ16" s="97"/>
      <c r="DA16" s="98">
        <f t="shared" si="12"/>
        <v>0</v>
      </c>
      <c r="DB16" s="99"/>
      <c r="DC16" s="97"/>
      <c r="DD16" s="97"/>
      <c r="DE16" s="97"/>
      <c r="DF16" s="97"/>
      <c r="DG16" s="97"/>
      <c r="DH16" s="97"/>
      <c r="DI16" s="98">
        <f t="shared" si="13"/>
        <v>0</v>
      </c>
      <c r="DJ16" s="99"/>
      <c r="DK16" s="97">
        <v>3</v>
      </c>
      <c r="DL16" s="97"/>
      <c r="DM16" s="97"/>
      <c r="DN16" s="97">
        <v>3</v>
      </c>
      <c r="DO16" s="97">
        <v>12.5</v>
      </c>
      <c r="DP16" s="97">
        <v>1</v>
      </c>
      <c r="DQ16" s="98">
        <f t="shared" si="14"/>
        <v>19.5</v>
      </c>
      <c r="DR16" s="99"/>
      <c r="DS16" s="97"/>
      <c r="DT16" s="97"/>
      <c r="DU16" s="97"/>
      <c r="DV16" s="97"/>
      <c r="DW16" s="97"/>
      <c r="DX16" s="97"/>
      <c r="DY16" s="98">
        <f t="shared" si="15"/>
        <v>0</v>
      </c>
      <c r="DZ16" s="99"/>
      <c r="EA16" s="97"/>
      <c r="EB16" s="97"/>
      <c r="EC16" s="97"/>
      <c r="ED16" s="97"/>
      <c r="EE16" s="97"/>
      <c r="EF16" s="97"/>
      <c r="EG16" s="98">
        <f t="shared" si="16"/>
        <v>0</v>
      </c>
      <c r="EH16" s="99"/>
      <c r="EI16" s="97"/>
      <c r="EJ16" s="97"/>
      <c r="EK16" s="97"/>
      <c r="EL16" s="97"/>
      <c r="EM16" s="97"/>
      <c r="EN16" s="97"/>
      <c r="EO16" s="98">
        <f t="shared" si="17"/>
        <v>0</v>
      </c>
      <c r="EP16" s="99"/>
      <c r="EQ16" s="97"/>
      <c r="ER16" s="97"/>
      <c r="ES16" s="97"/>
      <c r="ET16" s="97"/>
      <c r="EU16" s="97"/>
      <c r="EV16" s="97"/>
      <c r="EW16" s="98">
        <f t="shared" si="18"/>
        <v>0</v>
      </c>
      <c r="EX16" s="99"/>
      <c r="EY16" s="97"/>
      <c r="EZ16" s="97"/>
      <c r="FA16" s="97"/>
      <c r="FB16" s="97"/>
      <c r="FC16" s="97"/>
      <c r="FD16" s="97"/>
      <c r="FE16" s="98">
        <f t="shared" si="19"/>
        <v>0</v>
      </c>
      <c r="FF16" s="99"/>
      <c r="FG16" s="97"/>
      <c r="FH16" s="97"/>
      <c r="FI16" s="97"/>
      <c r="FJ16" s="97"/>
      <c r="FK16" s="97"/>
      <c r="FL16" s="97"/>
      <c r="FM16" s="98">
        <f t="shared" si="20"/>
        <v>0</v>
      </c>
      <c r="FN16" s="99"/>
      <c r="FO16" s="97"/>
      <c r="FP16" s="97"/>
      <c r="FQ16" s="97"/>
      <c r="FR16" s="97"/>
      <c r="FS16" s="97"/>
      <c r="FT16" s="97"/>
      <c r="FU16" s="98">
        <f t="shared" si="21"/>
        <v>0</v>
      </c>
      <c r="FV16" s="99"/>
      <c r="FW16" s="97"/>
      <c r="FX16" s="97"/>
      <c r="FY16" s="97"/>
      <c r="FZ16" s="97"/>
      <c r="GA16" s="97"/>
      <c r="GB16" s="97"/>
      <c r="GC16" s="98">
        <f t="shared" si="22"/>
        <v>0</v>
      </c>
      <c r="GD16" s="99"/>
      <c r="GE16" s="97"/>
      <c r="GF16" s="97"/>
      <c r="GG16" s="97"/>
      <c r="GH16" s="97"/>
      <c r="GI16" s="97"/>
      <c r="GJ16" s="97"/>
      <c r="GK16" s="98">
        <f t="shared" si="23"/>
        <v>0</v>
      </c>
      <c r="GL16" s="99"/>
      <c r="GM16" s="97"/>
      <c r="GN16" s="97"/>
      <c r="GO16" s="97"/>
      <c r="GP16" s="97"/>
      <c r="GQ16" s="97"/>
      <c r="GR16" s="97"/>
      <c r="GS16" s="98">
        <f t="shared" si="24"/>
        <v>0</v>
      </c>
      <c r="GT16" s="99"/>
      <c r="GU16" s="97"/>
      <c r="GV16" s="97"/>
      <c r="GW16" s="97"/>
      <c r="GX16" s="97"/>
      <c r="GY16" s="97"/>
      <c r="GZ16" s="97"/>
      <c r="HA16" s="98">
        <f t="shared" si="25"/>
        <v>0</v>
      </c>
      <c r="HB16" s="99"/>
      <c r="HC16" s="97"/>
      <c r="HD16" s="97"/>
      <c r="HE16" s="97"/>
      <c r="HF16" s="97"/>
      <c r="HG16" s="97"/>
      <c r="HH16" s="97"/>
      <c r="HI16" s="98">
        <f t="shared" si="26"/>
        <v>0</v>
      </c>
      <c r="HJ16" s="99"/>
      <c r="HK16" s="97"/>
      <c r="HL16" s="97"/>
      <c r="HM16" s="97"/>
      <c r="HN16" s="97"/>
      <c r="HO16" s="97"/>
      <c r="HP16" s="97"/>
      <c r="HQ16" s="98">
        <f t="shared" si="27"/>
        <v>0</v>
      </c>
      <c r="HR16" s="99"/>
      <c r="HS16" s="97"/>
      <c r="HT16" s="97"/>
      <c r="HU16" s="97"/>
      <c r="HV16" s="97"/>
      <c r="HW16" s="97"/>
      <c r="HX16" s="97"/>
      <c r="HY16" s="98">
        <f t="shared" si="28"/>
        <v>0</v>
      </c>
      <c r="HZ16" s="99"/>
      <c r="IA16" s="97"/>
      <c r="IB16" s="97"/>
      <c r="IC16" s="97"/>
      <c r="ID16" s="97"/>
      <c r="IE16" s="97"/>
      <c r="IF16" s="97"/>
      <c r="IG16" s="98">
        <f t="shared" si="29"/>
        <v>0</v>
      </c>
      <c r="IH16" s="99"/>
      <c r="II16" s="97"/>
      <c r="IJ16" s="97"/>
      <c r="IK16" s="97"/>
      <c r="IL16" s="97"/>
      <c r="IM16" s="97"/>
      <c r="IN16" s="97"/>
      <c r="IO16" s="98">
        <f t="shared" si="30"/>
        <v>0</v>
      </c>
      <c r="IP16" s="99"/>
      <c r="IQ16" s="97"/>
      <c r="IR16" s="97"/>
      <c r="IS16" s="97"/>
      <c r="IT16" s="97"/>
      <c r="IU16" s="97"/>
      <c r="IV16" s="97"/>
      <c r="IW16" s="98">
        <f t="shared" si="31"/>
        <v>0</v>
      </c>
      <c r="IX16" s="99"/>
      <c r="IY16" s="100">
        <f t="shared" ref="IY16:JD16" si="47">SUM(C16,K16,S16,AA16,AI16,AQ16,AY16,BG16,BO16,BW16,CE16,CM16,CU16,DC16,DK16,DS16,EA16,EI16,EQ16,EY16,FG16,FO16,FW16,GE16,GM16,GU16,HC16,HK16,HS16,IA16,II16,IQ16)</f>
        <v>6</v>
      </c>
      <c r="IZ16" s="100">
        <f t="shared" si="47"/>
        <v>0</v>
      </c>
      <c r="JA16" s="100">
        <f t="shared" si="47"/>
        <v>0.5</v>
      </c>
      <c r="JB16" s="100">
        <f t="shared" si="47"/>
        <v>6</v>
      </c>
      <c r="JC16" s="100">
        <f t="shared" si="47"/>
        <v>12.5</v>
      </c>
      <c r="JD16" s="100">
        <f t="shared" si="47"/>
        <v>2</v>
      </c>
      <c r="JE16" s="101">
        <f t="shared" si="33"/>
        <v>27</v>
      </c>
      <c r="JF16" s="97"/>
      <c r="JG16" s="97">
        <f t="shared" si="34"/>
        <v>-13.5</v>
      </c>
    </row>
    <row r="17" spans="1:267" ht="15.75" customHeight="1">
      <c r="A17" s="2" t="s">
        <v>73</v>
      </c>
      <c r="B17" s="2" t="s">
        <v>18</v>
      </c>
      <c r="C17" s="97"/>
      <c r="D17" s="97"/>
      <c r="E17" s="97"/>
      <c r="F17" s="97"/>
      <c r="G17" s="97"/>
      <c r="H17" s="97"/>
      <c r="I17" s="98">
        <f t="shared" si="0"/>
        <v>0</v>
      </c>
      <c r="J17" s="99"/>
      <c r="K17" s="97"/>
      <c r="L17" s="97"/>
      <c r="M17" s="97"/>
      <c r="N17" s="97"/>
      <c r="O17" s="97"/>
      <c r="P17" s="97"/>
      <c r="Q17" s="98">
        <f t="shared" si="1"/>
        <v>0</v>
      </c>
      <c r="R17" s="99"/>
      <c r="S17" s="97"/>
      <c r="T17" s="97"/>
      <c r="U17" s="97"/>
      <c r="V17" s="97"/>
      <c r="W17" s="97"/>
      <c r="X17" s="97"/>
      <c r="Y17" s="98">
        <f t="shared" si="2"/>
        <v>0</v>
      </c>
      <c r="Z17" s="99"/>
      <c r="AA17" s="97">
        <v>0.5</v>
      </c>
      <c r="AB17" s="97"/>
      <c r="AC17" s="97">
        <v>0.5</v>
      </c>
      <c r="AD17" s="97">
        <v>2</v>
      </c>
      <c r="AE17" s="97"/>
      <c r="AF17" s="97"/>
      <c r="AG17" s="98">
        <f t="shared" si="3"/>
        <v>3</v>
      </c>
      <c r="AH17" s="99"/>
      <c r="AI17" s="97"/>
      <c r="AJ17" s="97"/>
      <c r="AK17" s="97"/>
      <c r="AL17" s="97"/>
      <c r="AM17" s="97"/>
      <c r="AN17" s="97"/>
      <c r="AO17" s="98">
        <f t="shared" si="4"/>
        <v>0</v>
      </c>
      <c r="AP17" s="99"/>
      <c r="AQ17" s="97"/>
      <c r="AR17" s="97"/>
      <c r="AS17" s="97"/>
      <c r="AT17" s="97"/>
      <c r="AU17" s="97"/>
      <c r="AV17" s="97"/>
      <c r="AW17" s="98">
        <f t="shared" si="5"/>
        <v>0</v>
      </c>
      <c r="AX17" s="99"/>
      <c r="AY17" s="97"/>
      <c r="AZ17" s="97"/>
      <c r="BA17" s="97"/>
      <c r="BB17" s="97"/>
      <c r="BC17" s="97"/>
      <c r="BD17" s="97"/>
      <c r="BE17" s="98">
        <f t="shared" si="6"/>
        <v>0</v>
      </c>
      <c r="BF17" s="99"/>
      <c r="BG17" s="97"/>
      <c r="BH17" s="97"/>
      <c r="BI17" s="97"/>
      <c r="BJ17" s="97"/>
      <c r="BK17" s="97"/>
      <c r="BL17" s="97"/>
      <c r="BM17" s="98">
        <f t="shared" si="7"/>
        <v>0</v>
      </c>
      <c r="BN17" s="99"/>
      <c r="BO17" s="97"/>
      <c r="BP17" s="97"/>
      <c r="BQ17" s="97"/>
      <c r="BR17" s="97"/>
      <c r="BS17" s="97"/>
      <c r="BT17" s="97"/>
      <c r="BU17" s="98">
        <f t="shared" si="8"/>
        <v>0</v>
      </c>
      <c r="BV17" s="99"/>
      <c r="BW17" s="97"/>
      <c r="BX17" s="97"/>
      <c r="BY17" s="97"/>
      <c r="BZ17" s="97"/>
      <c r="CA17" s="97"/>
      <c r="CB17" s="97"/>
      <c r="CC17" s="98">
        <f t="shared" si="9"/>
        <v>0</v>
      </c>
      <c r="CD17" s="99"/>
      <c r="CE17" s="97"/>
      <c r="CF17" s="97"/>
      <c r="CG17" s="97"/>
      <c r="CH17" s="97"/>
      <c r="CI17" s="97"/>
      <c r="CJ17" s="97"/>
      <c r="CK17" s="98">
        <f t="shared" si="10"/>
        <v>0</v>
      </c>
      <c r="CL17" s="99"/>
      <c r="CM17" s="97"/>
      <c r="CN17" s="97"/>
      <c r="CO17" s="97"/>
      <c r="CP17" s="97"/>
      <c r="CQ17" s="97"/>
      <c r="CR17" s="97"/>
      <c r="CS17" s="98">
        <f t="shared" si="11"/>
        <v>0</v>
      </c>
      <c r="CT17" s="99"/>
      <c r="CU17" s="97"/>
      <c r="CV17" s="97"/>
      <c r="CW17" s="97"/>
      <c r="CX17" s="97"/>
      <c r="CY17" s="97"/>
      <c r="CZ17" s="97"/>
      <c r="DA17" s="98">
        <f t="shared" si="12"/>
        <v>0</v>
      </c>
      <c r="DB17" s="99"/>
      <c r="DC17" s="97"/>
      <c r="DD17" s="97"/>
      <c r="DE17" s="97"/>
      <c r="DF17" s="97"/>
      <c r="DG17" s="97"/>
      <c r="DH17" s="97"/>
      <c r="DI17" s="98">
        <f t="shared" si="13"/>
        <v>0</v>
      </c>
      <c r="DJ17" s="99"/>
      <c r="DK17" s="97"/>
      <c r="DL17" s="97"/>
      <c r="DM17" s="97"/>
      <c r="DN17" s="97"/>
      <c r="DO17" s="97"/>
      <c r="DP17" s="97"/>
      <c r="DQ17" s="98">
        <f t="shared" si="14"/>
        <v>0</v>
      </c>
      <c r="DR17" s="99"/>
      <c r="DS17" s="97"/>
      <c r="DT17" s="97"/>
      <c r="DU17" s="97"/>
      <c r="DV17" s="97"/>
      <c r="DW17" s="97"/>
      <c r="DX17" s="97"/>
      <c r="DY17" s="98">
        <f t="shared" si="15"/>
        <v>0</v>
      </c>
      <c r="DZ17" s="99"/>
      <c r="EA17" s="97"/>
      <c r="EB17" s="97"/>
      <c r="EC17" s="97"/>
      <c r="ED17" s="97"/>
      <c r="EE17" s="97"/>
      <c r="EF17" s="97"/>
      <c r="EG17" s="98">
        <f t="shared" si="16"/>
        <v>0</v>
      </c>
      <c r="EH17" s="99"/>
      <c r="EI17" s="97">
        <v>1</v>
      </c>
      <c r="EJ17" s="97"/>
      <c r="EK17" s="97">
        <v>1</v>
      </c>
      <c r="EL17" s="97">
        <v>1</v>
      </c>
      <c r="EM17" s="97">
        <v>0.5</v>
      </c>
      <c r="EN17" s="97">
        <v>0.5</v>
      </c>
      <c r="EO17" s="98">
        <f t="shared" si="17"/>
        <v>4</v>
      </c>
      <c r="EP17" s="99"/>
      <c r="EQ17" s="97"/>
      <c r="ER17" s="97"/>
      <c r="ES17" s="97"/>
      <c r="ET17" s="97"/>
      <c r="EU17" s="97"/>
      <c r="EV17" s="97"/>
      <c r="EW17" s="98">
        <f t="shared" si="18"/>
        <v>0</v>
      </c>
      <c r="EX17" s="99"/>
      <c r="EY17" s="97"/>
      <c r="EZ17" s="97"/>
      <c r="FA17" s="97"/>
      <c r="FB17" s="97"/>
      <c r="FC17" s="97"/>
      <c r="FD17" s="97"/>
      <c r="FE17" s="98">
        <f t="shared" si="19"/>
        <v>0</v>
      </c>
      <c r="FF17" s="99"/>
      <c r="FG17" s="97"/>
      <c r="FH17" s="97"/>
      <c r="FI17" s="97"/>
      <c r="FJ17" s="97"/>
      <c r="FK17" s="97"/>
      <c r="FL17" s="97"/>
      <c r="FM17" s="98">
        <f t="shared" si="20"/>
        <v>0</v>
      </c>
      <c r="FN17" s="99"/>
      <c r="FO17" s="97"/>
      <c r="FP17" s="97"/>
      <c r="FQ17" s="97"/>
      <c r="FR17" s="97"/>
      <c r="FS17" s="97"/>
      <c r="FT17" s="97"/>
      <c r="FU17" s="98">
        <f t="shared" si="21"/>
        <v>0</v>
      </c>
      <c r="FV17" s="99"/>
      <c r="FW17" s="97"/>
      <c r="FX17" s="97"/>
      <c r="FY17" s="97"/>
      <c r="FZ17" s="97"/>
      <c r="GA17" s="97"/>
      <c r="GB17" s="97"/>
      <c r="GC17" s="98">
        <f t="shared" si="22"/>
        <v>0</v>
      </c>
      <c r="GD17" s="99"/>
      <c r="GE17" s="97"/>
      <c r="GF17" s="97"/>
      <c r="GG17" s="97"/>
      <c r="GH17" s="97"/>
      <c r="GI17" s="97"/>
      <c r="GJ17" s="97"/>
      <c r="GK17" s="98">
        <f t="shared" si="23"/>
        <v>0</v>
      </c>
      <c r="GL17" s="99"/>
      <c r="GM17" s="97"/>
      <c r="GN17" s="97"/>
      <c r="GO17" s="97"/>
      <c r="GP17" s="97"/>
      <c r="GQ17" s="97"/>
      <c r="GR17" s="97"/>
      <c r="GS17" s="98">
        <f t="shared" si="24"/>
        <v>0</v>
      </c>
      <c r="GT17" s="99"/>
      <c r="GU17" s="97"/>
      <c r="GV17" s="97"/>
      <c r="GW17" s="97"/>
      <c r="GX17" s="97"/>
      <c r="GY17" s="97"/>
      <c r="GZ17" s="97"/>
      <c r="HA17" s="98">
        <f t="shared" si="25"/>
        <v>0</v>
      </c>
      <c r="HB17" s="99"/>
      <c r="HC17" s="97"/>
      <c r="HD17" s="97"/>
      <c r="HE17" s="97"/>
      <c r="HF17" s="97"/>
      <c r="HG17" s="97"/>
      <c r="HH17" s="97"/>
      <c r="HI17" s="98">
        <f t="shared" si="26"/>
        <v>0</v>
      </c>
      <c r="HJ17" s="99"/>
      <c r="HK17" s="97"/>
      <c r="HL17" s="97"/>
      <c r="HM17" s="97"/>
      <c r="HN17" s="97"/>
      <c r="HO17" s="97"/>
      <c r="HP17" s="97"/>
      <c r="HQ17" s="98">
        <f t="shared" si="27"/>
        <v>0</v>
      </c>
      <c r="HR17" s="99"/>
      <c r="HS17" s="97"/>
      <c r="HT17" s="97"/>
      <c r="HU17" s="97"/>
      <c r="HV17" s="97"/>
      <c r="HW17" s="97"/>
      <c r="HX17" s="97"/>
      <c r="HY17" s="98">
        <f t="shared" si="28"/>
        <v>0</v>
      </c>
      <c r="HZ17" s="99"/>
      <c r="IA17" s="97"/>
      <c r="IB17" s="97"/>
      <c r="IC17" s="97"/>
      <c r="ID17" s="97"/>
      <c r="IE17" s="97"/>
      <c r="IF17" s="97"/>
      <c r="IG17" s="98">
        <f t="shared" si="29"/>
        <v>0</v>
      </c>
      <c r="IH17" s="99"/>
      <c r="II17" s="97"/>
      <c r="IJ17" s="97"/>
      <c r="IK17" s="97"/>
      <c r="IL17" s="97"/>
      <c r="IM17" s="97"/>
      <c r="IN17" s="97"/>
      <c r="IO17" s="98">
        <f t="shared" si="30"/>
        <v>0</v>
      </c>
      <c r="IP17" s="99"/>
      <c r="IQ17" s="97"/>
      <c r="IR17" s="97"/>
      <c r="IS17" s="97"/>
      <c r="IT17" s="97"/>
      <c r="IU17" s="97"/>
      <c r="IV17" s="97"/>
      <c r="IW17" s="98">
        <f t="shared" si="31"/>
        <v>0</v>
      </c>
      <c r="IX17" s="99"/>
      <c r="IY17" s="100">
        <f t="shared" ref="IY17:JD17" si="48">SUM(C17,K17,S17,AA17,AI17,AQ17,AY17,BG17,BO17,BW17,CE17,CM17,CU17,DC17,DK17,DS17,EA17,EI17,EQ17,EY17,FG17,FO17,FW17,GE17,GM17,GU17,HC17,HK17,HS17,IA17,II17,IQ17)</f>
        <v>1.5</v>
      </c>
      <c r="IZ17" s="100">
        <f t="shared" si="48"/>
        <v>0</v>
      </c>
      <c r="JA17" s="100">
        <f t="shared" si="48"/>
        <v>1.5</v>
      </c>
      <c r="JB17" s="100">
        <f t="shared" si="48"/>
        <v>3</v>
      </c>
      <c r="JC17" s="100">
        <f t="shared" si="48"/>
        <v>0.5</v>
      </c>
      <c r="JD17" s="100">
        <f t="shared" si="48"/>
        <v>0.5</v>
      </c>
      <c r="JE17" s="101">
        <f t="shared" si="33"/>
        <v>7</v>
      </c>
      <c r="JF17" s="97"/>
      <c r="JG17" s="97">
        <f t="shared" si="34"/>
        <v>-3.5</v>
      </c>
    </row>
    <row r="18" spans="1:267" ht="15.75" customHeight="1">
      <c r="A18" s="2" t="s">
        <v>74</v>
      </c>
      <c r="B18" s="2" t="s">
        <v>19</v>
      </c>
      <c r="C18" s="97">
        <v>3</v>
      </c>
      <c r="D18" s="97"/>
      <c r="E18" s="97"/>
      <c r="F18" s="97">
        <v>4</v>
      </c>
      <c r="G18" s="97"/>
      <c r="H18" s="97"/>
      <c r="I18" s="98">
        <f t="shared" si="0"/>
        <v>7</v>
      </c>
      <c r="J18" s="99"/>
      <c r="K18" s="97"/>
      <c r="L18" s="97"/>
      <c r="M18" s="97"/>
      <c r="N18" s="97"/>
      <c r="O18" s="97"/>
      <c r="P18" s="97"/>
      <c r="Q18" s="98">
        <f t="shared" si="1"/>
        <v>0</v>
      </c>
      <c r="R18" s="99"/>
      <c r="S18" s="97"/>
      <c r="T18" s="97"/>
      <c r="U18" s="97"/>
      <c r="V18" s="97"/>
      <c r="W18" s="97"/>
      <c r="X18" s="97"/>
      <c r="Y18" s="98">
        <f t="shared" si="2"/>
        <v>0</v>
      </c>
      <c r="Z18" s="99"/>
      <c r="AA18" s="97"/>
      <c r="AB18" s="97"/>
      <c r="AC18" s="97"/>
      <c r="AD18" s="97"/>
      <c r="AE18" s="97"/>
      <c r="AF18" s="97"/>
      <c r="AG18" s="98">
        <f t="shared" si="3"/>
        <v>0</v>
      </c>
      <c r="AH18" s="99"/>
      <c r="AI18" s="97"/>
      <c r="AJ18" s="97"/>
      <c r="AK18" s="97"/>
      <c r="AL18" s="97"/>
      <c r="AM18" s="97"/>
      <c r="AN18" s="97"/>
      <c r="AO18" s="98">
        <f t="shared" si="4"/>
        <v>0</v>
      </c>
      <c r="AP18" s="99"/>
      <c r="AQ18" s="97"/>
      <c r="AR18" s="97"/>
      <c r="AS18" s="97"/>
      <c r="AT18" s="97"/>
      <c r="AU18" s="97"/>
      <c r="AV18" s="97"/>
      <c r="AW18" s="98">
        <f t="shared" si="5"/>
        <v>0</v>
      </c>
      <c r="AX18" s="99"/>
      <c r="AY18" s="97"/>
      <c r="AZ18" s="97"/>
      <c r="BA18" s="97"/>
      <c r="BB18" s="97"/>
      <c r="BC18" s="97"/>
      <c r="BD18" s="97"/>
      <c r="BE18" s="98">
        <f t="shared" si="6"/>
        <v>0</v>
      </c>
      <c r="BF18" s="99"/>
      <c r="BG18" s="97">
        <v>3</v>
      </c>
      <c r="BH18" s="97"/>
      <c r="BI18" s="97"/>
      <c r="BJ18" s="97">
        <v>3</v>
      </c>
      <c r="BK18" s="97">
        <v>1</v>
      </c>
      <c r="BL18" s="97">
        <v>1</v>
      </c>
      <c r="BM18" s="98">
        <f t="shared" si="7"/>
        <v>8</v>
      </c>
      <c r="BN18" s="99"/>
      <c r="BO18" s="97"/>
      <c r="BP18" s="97"/>
      <c r="BQ18" s="97"/>
      <c r="BR18" s="97"/>
      <c r="BS18" s="97"/>
      <c r="BT18" s="97"/>
      <c r="BU18" s="98">
        <f t="shared" si="8"/>
        <v>0</v>
      </c>
      <c r="BV18" s="99"/>
      <c r="BW18" s="97"/>
      <c r="BX18" s="97"/>
      <c r="BY18" s="97"/>
      <c r="BZ18" s="97"/>
      <c r="CA18" s="97"/>
      <c r="CB18" s="97"/>
      <c r="CC18" s="98">
        <f t="shared" si="9"/>
        <v>0</v>
      </c>
      <c r="CD18" s="99"/>
      <c r="CE18" s="97"/>
      <c r="CF18" s="97"/>
      <c r="CG18" s="97"/>
      <c r="CH18" s="97"/>
      <c r="CI18" s="97"/>
      <c r="CJ18" s="97"/>
      <c r="CK18" s="98">
        <f t="shared" si="10"/>
        <v>0</v>
      </c>
      <c r="CL18" s="99"/>
      <c r="CM18" s="97"/>
      <c r="CN18" s="97"/>
      <c r="CO18" s="97"/>
      <c r="CP18" s="97"/>
      <c r="CQ18" s="97"/>
      <c r="CR18" s="97"/>
      <c r="CS18" s="98">
        <f t="shared" si="11"/>
        <v>0</v>
      </c>
      <c r="CT18" s="99"/>
      <c r="CU18" s="97"/>
      <c r="CV18" s="97"/>
      <c r="CW18" s="97"/>
      <c r="CX18" s="97"/>
      <c r="CY18" s="97"/>
      <c r="CZ18" s="97"/>
      <c r="DA18" s="98">
        <f t="shared" si="12"/>
        <v>0</v>
      </c>
      <c r="DB18" s="99"/>
      <c r="DC18" s="97"/>
      <c r="DD18" s="97"/>
      <c r="DE18" s="97"/>
      <c r="DF18" s="97"/>
      <c r="DG18" s="97"/>
      <c r="DH18" s="97"/>
      <c r="DI18" s="98">
        <f t="shared" si="13"/>
        <v>0</v>
      </c>
      <c r="DJ18" s="99"/>
      <c r="DK18" s="97">
        <v>2.5</v>
      </c>
      <c r="DL18" s="97"/>
      <c r="DM18" s="97"/>
      <c r="DN18" s="97">
        <v>3.5</v>
      </c>
      <c r="DO18" s="97"/>
      <c r="DP18" s="97"/>
      <c r="DQ18" s="98">
        <f t="shared" si="14"/>
        <v>6</v>
      </c>
      <c r="DR18" s="99"/>
      <c r="DS18" s="97"/>
      <c r="DT18" s="97"/>
      <c r="DU18" s="97"/>
      <c r="DV18" s="97"/>
      <c r="DW18" s="97"/>
      <c r="DX18" s="97"/>
      <c r="DY18" s="98">
        <f t="shared" si="15"/>
        <v>0</v>
      </c>
      <c r="DZ18" s="99"/>
      <c r="EA18" s="97"/>
      <c r="EB18" s="97"/>
      <c r="EC18" s="97"/>
      <c r="ED18" s="97"/>
      <c r="EE18" s="97"/>
      <c r="EF18" s="97"/>
      <c r="EG18" s="98">
        <f t="shared" si="16"/>
        <v>0</v>
      </c>
      <c r="EH18" s="99"/>
      <c r="EI18" s="97"/>
      <c r="EJ18" s="97"/>
      <c r="EK18" s="97"/>
      <c r="EL18" s="97"/>
      <c r="EM18" s="97"/>
      <c r="EN18" s="97"/>
      <c r="EO18" s="98">
        <f t="shared" si="17"/>
        <v>0</v>
      </c>
      <c r="EP18" s="99"/>
      <c r="EQ18" s="97"/>
      <c r="ER18" s="97"/>
      <c r="ES18" s="97"/>
      <c r="ET18" s="97"/>
      <c r="EU18" s="97"/>
      <c r="EV18" s="97"/>
      <c r="EW18" s="98">
        <f t="shared" si="18"/>
        <v>0</v>
      </c>
      <c r="EX18" s="99"/>
      <c r="EY18" s="97"/>
      <c r="EZ18" s="97"/>
      <c r="FA18" s="97"/>
      <c r="FB18" s="97"/>
      <c r="FC18" s="97"/>
      <c r="FD18" s="97"/>
      <c r="FE18" s="98">
        <f t="shared" si="19"/>
        <v>0</v>
      </c>
      <c r="FF18" s="99"/>
      <c r="FG18" s="97"/>
      <c r="FH18" s="97"/>
      <c r="FI18" s="97"/>
      <c r="FJ18" s="97"/>
      <c r="FK18" s="97"/>
      <c r="FL18" s="97"/>
      <c r="FM18" s="98">
        <f t="shared" si="20"/>
        <v>0</v>
      </c>
      <c r="FN18" s="99"/>
      <c r="FO18" s="97"/>
      <c r="FP18" s="97"/>
      <c r="FQ18" s="97"/>
      <c r="FR18" s="97"/>
      <c r="FS18" s="97"/>
      <c r="FT18" s="97"/>
      <c r="FU18" s="98">
        <f t="shared" si="21"/>
        <v>0</v>
      </c>
      <c r="FV18" s="99"/>
      <c r="FW18" s="97"/>
      <c r="FX18" s="97"/>
      <c r="FY18" s="97"/>
      <c r="FZ18" s="97"/>
      <c r="GA18" s="97"/>
      <c r="GB18" s="97"/>
      <c r="GC18" s="98">
        <f t="shared" si="22"/>
        <v>0</v>
      </c>
      <c r="GD18" s="99"/>
      <c r="GE18" s="97"/>
      <c r="GF18" s="97"/>
      <c r="GG18" s="97"/>
      <c r="GH18" s="97"/>
      <c r="GI18" s="97"/>
      <c r="GJ18" s="97"/>
      <c r="GK18" s="98">
        <f t="shared" si="23"/>
        <v>0</v>
      </c>
      <c r="GL18" s="99"/>
      <c r="GM18" s="97"/>
      <c r="GN18" s="97"/>
      <c r="GO18" s="97"/>
      <c r="GP18" s="97"/>
      <c r="GQ18" s="97"/>
      <c r="GR18" s="97"/>
      <c r="GS18" s="98">
        <f t="shared" si="24"/>
        <v>0</v>
      </c>
      <c r="GT18" s="99"/>
      <c r="GU18" s="97"/>
      <c r="GV18" s="97"/>
      <c r="GW18" s="97"/>
      <c r="GX18" s="97"/>
      <c r="GY18" s="97"/>
      <c r="GZ18" s="97"/>
      <c r="HA18" s="98">
        <f t="shared" si="25"/>
        <v>0</v>
      </c>
      <c r="HB18" s="99"/>
      <c r="HC18" s="97"/>
      <c r="HD18" s="97"/>
      <c r="HE18" s="97"/>
      <c r="HF18" s="97"/>
      <c r="HG18" s="97"/>
      <c r="HH18" s="97"/>
      <c r="HI18" s="98">
        <f t="shared" si="26"/>
        <v>0</v>
      </c>
      <c r="HJ18" s="99"/>
      <c r="HK18" s="97"/>
      <c r="HL18" s="97"/>
      <c r="HM18" s="97"/>
      <c r="HN18" s="97"/>
      <c r="HO18" s="97"/>
      <c r="HP18" s="97"/>
      <c r="HQ18" s="98">
        <f t="shared" si="27"/>
        <v>0</v>
      </c>
      <c r="HR18" s="99"/>
      <c r="HS18" s="97"/>
      <c r="HT18" s="97"/>
      <c r="HU18" s="97"/>
      <c r="HV18" s="97"/>
      <c r="HW18" s="97"/>
      <c r="HX18" s="97"/>
      <c r="HY18" s="98">
        <f t="shared" si="28"/>
        <v>0</v>
      </c>
      <c r="HZ18" s="99"/>
      <c r="IA18" s="97"/>
      <c r="IB18" s="97"/>
      <c r="IC18" s="97"/>
      <c r="ID18" s="97"/>
      <c r="IE18" s="97"/>
      <c r="IF18" s="97"/>
      <c r="IG18" s="98">
        <f t="shared" si="29"/>
        <v>0</v>
      </c>
      <c r="IH18" s="99"/>
      <c r="II18" s="97"/>
      <c r="IJ18" s="97"/>
      <c r="IK18" s="97"/>
      <c r="IL18" s="97"/>
      <c r="IM18" s="97"/>
      <c r="IN18" s="97"/>
      <c r="IO18" s="98">
        <f t="shared" si="30"/>
        <v>0</v>
      </c>
      <c r="IP18" s="99"/>
      <c r="IQ18" s="97"/>
      <c r="IR18" s="97"/>
      <c r="IS18" s="97"/>
      <c r="IT18" s="97"/>
      <c r="IU18" s="97"/>
      <c r="IV18" s="97"/>
      <c r="IW18" s="98">
        <f t="shared" si="31"/>
        <v>0</v>
      </c>
      <c r="IX18" s="99"/>
      <c r="IY18" s="100">
        <f t="shared" ref="IY18:JD18" si="49">SUM(C18,K18,S18,AA18,AI18,AQ18,AY18,BG18,BO18,BW18,CE18,CM18,CU18,DC18,DK18,DS18,EA18,EI18,EQ18,EY18,FG18,FO18,FW18,GE18,GM18,GU18,HC18,HK18,HS18,IA18,II18,IQ18)</f>
        <v>8.5</v>
      </c>
      <c r="IZ18" s="100">
        <f t="shared" si="49"/>
        <v>0</v>
      </c>
      <c r="JA18" s="100">
        <f t="shared" si="49"/>
        <v>0</v>
      </c>
      <c r="JB18" s="100">
        <f t="shared" si="49"/>
        <v>10.5</v>
      </c>
      <c r="JC18" s="100">
        <f t="shared" si="49"/>
        <v>1</v>
      </c>
      <c r="JD18" s="100">
        <f t="shared" si="49"/>
        <v>1</v>
      </c>
      <c r="JE18" s="101">
        <f t="shared" si="33"/>
        <v>21</v>
      </c>
      <c r="JF18" s="97"/>
      <c r="JG18" s="97">
        <f t="shared" si="34"/>
        <v>-10.5</v>
      </c>
    </row>
    <row r="19" spans="1:267" ht="15.75" customHeight="1">
      <c r="A19" s="2" t="s">
        <v>75</v>
      </c>
      <c r="B19" s="2" t="s">
        <v>20</v>
      </c>
      <c r="C19" s="97"/>
      <c r="D19" s="97"/>
      <c r="E19" s="97"/>
      <c r="F19" s="97"/>
      <c r="G19" s="97"/>
      <c r="H19" s="97"/>
      <c r="I19" s="98">
        <f t="shared" si="0"/>
        <v>0</v>
      </c>
      <c r="J19" s="99"/>
      <c r="K19" s="97"/>
      <c r="L19" s="97"/>
      <c r="M19" s="97"/>
      <c r="N19" s="97"/>
      <c r="O19" s="97"/>
      <c r="P19" s="97"/>
      <c r="Q19" s="98">
        <f t="shared" si="1"/>
        <v>0</v>
      </c>
      <c r="R19" s="99"/>
      <c r="S19" s="97"/>
      <c r="T19" s="97"/>
      <c r="U19" s="97"/>
      <c r="V19" s="97"/>
      <c r="W19" s="97"/>
      <c r="X19" s="97"/>
      <c r="Y19" s="98">
        <f t="shared" si="2"/>
        <v>0</v>
      </c>
      <c r="Z19" s="99"/>
      <c r="AA19" s="97"/>
      <c r="AB19" s="97"/>
      <c r="AC19" s="97"/>
      <c r="AD19" s="97">
        <v>2</v>
      </c>
      <c r="AE19" s="97"/>
      <c r="AF19" s="97"/>
      <c r="AG19" s="98">
        <f t="shared" si="3"/>
        <v>2</v>
      </c>
      <c r="AH19" s="99"/>
      <c r="AI19" s="97"/>
      <c r="AJ19" s="97"/>
      <c r="AK19" s="97"/>
      <c r="AL19" s="97"/>
      <c r="AM19" s="97"/>
      <c r="AN19" s="97"/>
      <c r="AO19" s="98">
        <f t="shared" si="4"/>
        <v>0</v>
      </c>
      <c r="AP19" s="99"/>
      <c r="AQ19" s="97"/>
      <c r="AR19" s="97"/>
      <c r="AS19" s="97"/>
      <c r="AT19" s="97">
        <v>2</v>
      </c>
      <c r="AU19" s="97"/>
      <c r="AV19" s="97"/>
      <c r="AW19" s="98">
        <f t="shared" si="5"/>
        <v>2</v>
      </c>
      <c r="AX19" s="99"/>
      <c r="AY19" s="97"/>
      <c r="AZ19" s="97"/>
      <c r="BA19" s="97"/>
      <c r="BB19" s="97"/>
      <c r="BC19" s="97"/>
      <c r="BD19" s="97"/>
      <c r="BE19" s="98">
        <f t="shared" si="6"/>
        <v>0</v>
      </c>
      <c r="BF19" s="99"/>
      <c r="BG19" s="97"/>
      <c r="BH19" s="97"/>
      <c r="BI19" s="97"/>
      <c r="BJ19" s="97"/>
      <c r="BK19" s="97"/>
      <c r="BL19" s="97"/>
      <c r="BM19" s="98">
        <f t="shared" si="7"/>
        <v>0</v>
      </c>
      <c r="BN19" s="99"/>
      <c r="BO19" s="97"/>
      <c r="BP19" s="97"/>
      <c r="BQ19" s="97"/>
      <c r="BR19" s="97"/>
      <c r="BS19" s="97"/>
      <c r="BT19" s="97"/>
      <c r="BU19" s="98">
        <f t="shared" si="8"/>
        <v>0</v>
      </c>
      <c r="BV19" s="99"/>
      <c r="BW19" s="97"/>
      <c r="BX19" s="97"/>
      <c r="BY19" s="97"/>
      <c r="BZ19" s="97"/>
      <c r="CA19" s="97"/>
      <c r="CB19" s="97"/>
      <c r="CC19" s="98">
        <f t="shared" si="9"/>
        <v>0</v>
      </c>
      <c r="CD19" s="99"/>
      <c r="CE19" s="97"/>
      <c r="CF19" s="97"/>
      <c r="CG19" s="97"/>
      <c r="CH19" s="97"/>
      <c r="CI19" s="97"/>
      <c r="CJ19" s="97"/>
      <c r="CK19" s="98">
        <f t="shared" si="10"/>
        <v>0</v>
      </c>
      <c r="CL19" s="99"/>
      <c r="CM19" s="97"/>
      <c r="CN19" s="97"/>
      <c r="CO19" s="97"/>
      <c r="CP19" s="97"/>
      <c r="CQ19" s="97"/>
      <c r="CR19" s="97"/>
      <c r="CS19" s="98">
        <f t="shared" si="11"/>
        <v>0</v>
      </c>
      <c r="CT19" s="99"/>
      <c r="CU19" s="97"/>
      <c r="CV19" s="97"/>
      <c r="CW19" s="97"/>
      <c r="CX19" s="97"/>
      <c r="CY19" s="97"/>
      <c r="CZ19" s="97"/>
      <c r="DA19" s="98">
        <f t="shared" si="12"/>
        <v>0</v>
      </c>
      <c r="DB19" s="99"/>
      <c r="DC19" s="97"/>
      <c r="DD19" s="97"/>
      <c r="DE19" s="97"/>
      <c r="DF19" s="97"/>
      <c r="DG19" s="97"/>
      <c r="DH19" s="97"/>
      <c r="DI19" s="98">
        <f t="shared" si="13"/>
        <v>0</v>
      </c>
      <c r="DJ19" s="99"/>
      <c r="DK19" s="97"/>
      <c r="DL19" s="97"/>
      <c r="DM19" s="97"/>
      <c r="DN19" s="97"/>
      <c r="DO19" s="97"/>
      <c r="DP19" s="97"/>
      <c r="DQ19" s="98">
        <f t="shared" si="14"/>
        <v>0</v>
      </c>
      <c r="DR19" s="99"/>
      <c r="DS19" s="97"/>
      <c r="DT19" s="97"/>
      <c r="DU19" s="97"/>
      <c r="DV19" s="97"/>
      <c r="DW19" s="97"/>
      <c r="DX19" s="97"/>
      <c r="DY19" s="98">
        <f t="shared" si="15"/>
        <v>0</v>
      </c>
      <c r="DZ19" s="99"/>
      <c r="EA19" s="97"/>
      <c r="EB19" s="97"/>
      <c r="EC19" s="97"/>
      <c r="ED19" s="97"/>
      <c r="EE19" s="97"/>
      <c r="EF19" s="97"/>
      <c r="EG19" s="98">
        <f t="shared" si="16"/>
        <v>0</v>
      </c>
      <c r="EH19" s="99"/>
      <c r="EI19" s="97"/>
      <c r="EJ19" s="97"/>
      <c r="EK19" s="97"/>
      <c r="EL19" s="97"/>
      <c r="EM19" s="97"/>
      <c r="EN19" s="97"/>
      <c r="EO19" s="98">
        <f t="shared" si="17"/>
        <v>0</v>
      </c>
      <c r="EP19" s="99"/>
      <c r="EQ19" s="97"/>
      <c r="ER19" s="97"/>
      <c r="ES19" s="97"/>
      <c r="ET19" s="97"/>
      <c r="EU19" s="97"/>
      <c r="EV19" s="97"/>
      <c r="EW19" s="98">
        <f t="shared" si="18"/>
        <v>0</v>
      </c>
      <c r="EX19" s="99"/>
      <c r="EY19" s="97"/>
      <c r="EZ19" s="97"/>
      <c r="FA19" s="97"/>
      <c r="FB19" s="97"/>
      <c r="FC19" s="97"/>
      <c r="FD19" s="97"/>
      <c r="FE19" s="98">
        <f t="shared" si="19"/>
        <v>0</v>
      </c>
      <c r="FF19" s="99"/>
      <c r="FG19" s="97"/>
      <c r="FH19" s="97"/>
      <c r="FI19" s="97"/>
      <c r="FJ19" s="97"/>
      <c r="FK19" s="97"/>
      <c r="FL19" s="97"/>
      <c r="FM19" s="98">
        <f t="shared" si="20"/>
        <v>0</v>
      </c>
      <c r="FN19" s="99"/>
      <c r="FO19" s="97"/>
      <c r="FP19" s="97"/>
      <c r="FQ19" s="97"/>
      <c r="FR19" s="97"/>
      <c r="FS19" s="97"/>
      <c r="FT19" s="97"/>
      <c r="FU19" s="98">
        <f t="shared" si="21"/>
        <v>0</v>
      </c>
      <c r="FV19" s="99"/>
      <c r="FW19" s="97"/>
      <c r="FX19" s="97"/>
      <c r="FY19" s="97"/>
      <c r="FZ19" s="97"/>
      <c r="GA19" s="97"/>
      <c r="GB19" s="97"/>
      <c r="GC19" s="98">
        <f t="shared" si="22"/>
        <v>0</v>
      </c>
      <c r="GD19" s="99"/>
      <c r="GE19" s="97"/>
      <c r="GF19" s="97"/>
      <c r="GG19" s="97"/>
      <c r="GH19" s="97"/>
      <c r="GI19" s="97"/>
      <c r="GJ19" s="97"/>
      <c r="GK19" s="98">
        <f t="shared" si="23"/>
        <v>0</v>
      </c>
      <c r="GL19" s="99"/>
      <c r="GM19" s="97"/>
      <c r="GN19" s="97"/>
      <c r="GO19" s="97"/>
      <c r="GP19" s="97"/>
      <c r="GQ19" s="97"/>
      <c r="GR19" s="97"/>
      <c r="GS19" s="98">
        <f t="shared" si="24"/>
        <v>0</v>
      </c>
      <c r="GT19" s="99"/>
      <c r="GU19" s="97"/>
      <c r="GV19" s="97"/>
      <c r="GW19" s="97"/>
      <c r="GX19" s="97"/>
      <c r="GY19" s="97"/>
      <c r="GZ19" s="97"/>
      <c r="HA19" s="98">
        <f t="shared" si="25"/>
        <v>0</v>
      </c>
      <c r="HB19" s="99"/>
      <c r="HC19" s="97"/>
      <c r="HD19" s="97"/>
      <c r="HE19" s="97"/>
      <c r="HF19" s="97"/>
      <c r="HG19" s="97"/>
      <c r="HH19" s="97"/>
      <c r="HI19" s="98">
        <f t="shared" si="26"/>
        <v>0</v>
      </c>
      <c r="HJ19" s="99"/>
      <c r="HK19" s="97"/>
      <c r="HL19" s="97"/>
      <c r="HM19" s="97"/>
      <c r="HN19" s="97"/>
      <c r="HO19" s="97"/>
      <c r="HP19" s="97"/>
      <c r="HQ19" s="98">
        <f t="shared" si="27"/>
        <v>0</v>
      </c>
      <c r="HR19" s="99"/>
      <c r="HS19" s="97"/>
      <c r="HT19" s="97"/>
      <c r="HU19" s="97"/>
      <c r="HV19" s="97"/>
      <c r="HW19" s="97"/>
      <c r="HX19" s="97"/>
      <c r="HY19" s="98">
        <f t="shared" si="28"/>
        <v>0</v>
      </c>
      <c r="HZ19" s="99"/>
      <c r="IA19" s="97"/>
      <c r="IB19" s="97"/>
      <c r="IC19" s="97"/>
      <c r="ID19" s="97"/>
      <c r="IE19" s="97"/>
      <c r="IF19" s="97"/>
      <c r="IG19" s="98">
        <f t="shared" si="29"/>
        <v>0</v>
      </c>
      <c r="IH19" s="99"/>
      <c r="II19" s="97"/>
      <c r="IJ19" s="97"/>
      <c r="IK19" s="97"/>
      <c r="IL19" s="97"/>
      <c r="IM19" s="97"/>
      <c r="IN19" s="97"/>
      <c r="IO19" s="98">
        <f t="shared" si="30"/>
        <v>0</v>
      </c>
      <c r="IP19" s="99"/>
      <c r="IQ19" s="97"/>
      <c r="IR19" s="97"/>
      <c r="IS19" s="97"/>
      <c r="IT19" s="97"/>
      <c r="IU19" s="97"/>
      <c r="IV19" s="97"/>
      <c r="IW19" s="98">
        <f t="shared" si="31"/>
        <v>0</v>
      </c>
      <c r="IX19" s="99"/>
      <c r="IY19" s="100">
        <f t="shared" ref="IY19:JD19" si="50">SUM(C19,K19,S19,AA19,AI19,AQ19,AY19,BG19,BO19,BW19,CE19,CM19,CU19,DC19,DK19,DS19,EA19,EI19,EQ19,EY19,FG19,FO19,FW19,GE19,GM19,GU19,HC19,HK19,HS19,IA19,II19,IQ19)</f>
        <v>0</v>
      </c>
      <c r="IZ19" s="100">
        <f t="shared" si="50"/>
        <v>0</v>
      </c>
      <c r="JA19" s="100">
        <f t="shared" si="50"/>
        <v>0</v>
      </c>
      <c r="JB19" s="100">
        <f t="shared" si="50"/>
        <v>4</v>
      </c>
      <c r="JC19" s="100">
        <f t="shared" si="50"/>
        <v>0</v>
      </c>
      <c r="JD19" s="100">
        <f t="shared" si="50"/>
        <v>0</v>
      </c>
      <c r="JE19" s="101">
        <f t="shared" si="33"/>
        <v>4</v>
      </c>
      <c r="JF19" s="97"/>
      <c r="JG19" s="97">
        <f t="shared" si="34"/>
        <v>-2</v>
      </c>
    </row>
    <row r="20" spans="1:267" ht="15.75" customHeight="1">
      <c r="A20" s="2" t="s">
        <v>76</v>
      </c>
      <c r="B20" s="2" t="s">
        <v>21</v>
      </c>
      <c r="C20" s="97"/>
      <c r="D20" s="97"/>
      <c r="E20" s="97"/>
      <c r="F20" s="97"/>
      <c r="G20" s="97"/>
      <c r="H20" s="97"/>
      <c r="I20" s="98">
        <f t="shared" si="0"/>
        <v>0</v>
      </c>
      <c r="J20" s="99"/>
      <c r="K20" s="97"/>
      <c r="L20" s="97"/>
      <c r="M20" s="97"/>
      <c r="N20" s="97"/>
      <c r="O20" s="97"/>
      <c r="P20" s="97"/>
      <c r="Q20" s="98">
        <f t="shared" si="1"/>
        <v>0</v>
      </c>
      <c r="R20" s="99"/>
      <c r="S20" s="97"/>
      <c r="T20" s="97"/>
      <c r="U20" s="97"/>
      <c r="V20" s="97"/>
      <c r="W20" s="97"/>
      <c r="X20" s="97"/>
      <c r="Y20" s="98">
        <f t="shared" si="2"/>
        <v>0</v>
      </c>
      <c r="Z20" s="99"/>
      <c r="AA20" s="97"/>
      <c r="AB20" s="97"/>
      <c r="AC20" s="97"/>
      <c r="AD20" s="97"/>
      <c r="AE20" s="97"/>
      <c r="AF20" s="97"/>
      <c r="AG20" s="98">
        <f t="shared" si="3"/>
        <v>0</v>
      </c>
      <c r="AH20" s="99"/>
      <c r="AI20" s="97"/>
      <c r="AJ20" s="97"/>
      <c r="AK20" s="97"/>
      <c r="AL20" s="97"/>
      <c r="AM20" s="97"/>
      <c r="AN20" s="97"/>
      <c r="AO20" s="98">
        <f t="shared" si="4"/>
        <v>0</v>
      </c>
      <c r="AP20" s="99"/>
      <c r="AQ20" s="97"/>
      <c r="AR20" s="97"/>
      <c r="AS20" s="97"/>
      <c r="AT20" s="97"/>
      <c r="AU20" s="97"/>
      <c r="AV20" s="97"/>
      <c r="AW20" s="98">
        <f t="shared" si="5"/>
        <v>0</v>
      </c>
      <c r="AX20" s="99"/>
      <c r="AY20" s="97"/>
      <c r="AZ20" s="97"/>
      <c r="BA20" s="97"/>
      <c r="BB20" s="97"/>
      <c r="BC20" s="97"/>
      <c r="BD20" s="97"/>
      <c r="BE20" s="98">
        <f t="shared" si="6"/>
        <v>0</v>
      </c>
      <c r="BF20" s="99"/>
      <c r="BG20" s="97"/>
      <c r="BH20" s="97"/>
      <c r="BI20" s="97"/>
      <c r="BJ20" s="97"/>
      <c r="BK20" s="97"/>
      <c r="BL20" s="97"/>
      <c r="BM20" s="98">
        <f t="shared" si="7"/>
        <v>0</v>
      </c>
      <c r="BN20" s="99"/>
      <c r="BO20" s="97"/>
      <c r="BP20" s="97"/>
      <c r="BQ20" s="97"/>
      <c r="BR20" s="97"/>
      <c r="BS20" s="97"/>
      <c r="BT20" s="97"/>
      <c r="BU20" s="98">
        <f t="shared" si="8"/>
        <v>0</v>
      </c>
      <c r="BV20" s="99"/>
      <c r="BW20" s="97"/>
      <c r="BX20" s="97"/>
      <c r="BY20" s="97"/>
      <c r="BZ20" s="97"/>
      <c r="CA20" s="97"/>
      <c r="CB20" s="97"/>
      <c r="CC20" s="98">
        <f t="shared" si="9"/>
        <v>0</v>
      </c>
      <c r="CD20" s="99"/>
      <c r="CE20" s="97"/>
      <c r="CF20" s="97"/>
      <c r="CG20" s="97"/>
      <c r="CH20" s="97"/>
      <c r="CI20" s="97"/>
      <c r="CJ20" s="97"/>
      <c r="CK20" s="98">
        <f t="shared" si="10"/>
        <v>0</v>
      </c>
      <c r="CL20" s="99"/>
      <c r="CM20" s="97"/>
      <c r="CN20" s="97"/>
      <c r="CO20" s="97"/>
      <c r="CP20" s="97"/>
      <c r="CQ20" s="97"/>
      <c r="CR20" s="97"/>
      <c r="CS20" s="98">
        <f t="shared" si="11"/>
        <v>0</v>
      </c>
      <c r="CT20" s="99"/>
      <c r="CU20" s="97"/>
      <c r="CV20" s="97"/>
      <c r="CW20" s="97"/>
      <c r="CX20" s="97"/>
      <c r="CY20" s="97"/>
      <c r="CZ20" s="97"/>
      <c r="DA20" s="98">
        <f t="shared" si="12"/>
        <v>0</v>
      </c>
      <c r="DB20" s="99"/>
      <c r="DC20" s="97"/>
      <c r="DD20" s="97"/>
      <c r="DE20" s="97"/>
      <c r="DF20" s="97"/>
      <c r="DG20" s="97"/>
      <c r="DH20" s="97"/>
      <c r="DI20" s="98">
        <f t="shared" si="13"/>
        <v>0</v>
      </c>
      <c r="DJ20" s="99"/>
      <c r="DK20" s="97"/>
      <c r="DL20" s="97"/>
      <c r="DM20" s="97"/>
      <c r="DN20" s="97"/>
      <c r="DO20" s="97"/>
      <c r="DP20" s="97"/>
      <c r="DQ20" s="98">
        <f t="shared" si="14"/>
        <v>0</v>
      </c>
      <c r="DR20" s="99"/>
      <c r="DS20" s="97"/>
      <c r="DT20" s="97"/>
      <c r="DU20" s="97"/>
      <c r="DV20" s="97"/>
      <c r="DW20" s="97"/>
      <c r="DX20" s="97"/>
      <c r="DY20" s="98">
        <f t="shared" si="15"/>
        <v>0</v>
      </c>
      <c r="DZ20" s="99"/>
      <c r="EA20" s="97"/>
      <c r="EB20" s="97"/>
      <c r="EC20" s="97"/>
      <c r="ED20" s="97"/>
      <c r="EE20" s="97"/>
      <c r="EF20" s="97"/>
      <c r="EG20" s="98">
        <f t="shared" si="16"/>
        <v>0</v>
      </c>
      <c r="EH20" s="99"/>
      <c r="EI20" s="97"/>
      <c r="EJ20" s="97"/>
      <c r="EK20" s="97"/>
      <c r="EL20" s="97"/>
      <c r="EM20" s="97"/>
      <c r="EN20" s="97"/>
      <c r="EO20" s="98">
        <f t="shared" si="17"/>
        <v>0</v>
      </c>
      <c r="EP20" s="99"/>
      <c r="EQ20" s="97"/>
      <c r="ER20" s="97"/>
      <c r="ES20" s="97"/>
      <c r="ET20" s="97"/>
      <c r="EU20" s="97"/>
      <c r="EV20" s="97"/>
      <c r="EW20" s="98">
        <f t="shared" si="18"/>
        <v>0</v>
      </c>
      <c r="EX20" s="99"/>
      <c r="EY20" s="97"/>
      <c r="EZ20" s="97"/>
      <c r="FA20" s="97"/>
      <c r="FB20" s="97"/>
      <c r="FC20" s="97"/>
      <c r="FD20" s="97"/>
      <c r="FE20" s="98">
        <f t="shared" si="19"/>
        <v>0</v>
      </c>
      <c r="FF20" s="99"/>
      <c r="FG20" s="97"/>
      <c r="FH20" s="97"/>
      <c r="FI20" s="97"/>
      <c r="FJ20" s="97"/>
      <c r="FK20" s="97"/>
      <c r="FL20" s="97"/>
      <c r="FM20" s="98">
        <f t="shared" si="20"/>
        <v>0</v>
      </c>
      <c r="FN20" s="99"/>
      <c r="FO20" s="97"/>
      <c r="FP20" s="97"/>
      <c r="FQ20" s="97"/>
      <c r="FR20" s="97"/>
      <c r="FS20" s="97"/>
      <c r="FT20" s="97"/>
      <c r="FU20" s="98">
        <f t="shared" si="21"/>
        <v>0</v>
      </c>
      <c r="FV20" s="99"/>
      <c r="FW20" s="97"/>
      <c r="FX20" s="97"/>
      <c r="FY20" s="97"/>
      <c r="FZ20" s="97"/>
      <c r="GA20" s="97"/>
      <c r="GB20" s="97"/>
      <c r="GC20" s="98">
        <f t="shared" si="22"/>
        <v>0</v>
      </c>
      <c r="GD20" s="99"/>
      <c r="GE20" s="97"/>
      <c r="GF20" s="97"/>
      <c r="GG20" s="97"/>
      <c r="GH20" s="97"/>
      <c r="GI20" s="97"/>
      <c r="GJ20" s="97"/>
      <c r="GK20" s="98">
        <f t="shared" si="23"/>
        <v>0</v>
      </c>
      <c r="GL20" s="99"/>
      <c r="GM20" s="97"/>
      <c r="GN20" s="97"/>
      <c r="GO20" s="97"/>
      <c r="GP20" s="97"/>
      <c r="GQ20" s="97"/>
      <c r="GR20" s="97"/>
      <c r="GS20" s="98">
        <f t="shared" si="24"/>
        <v>0</v>
      </c>
      <c r="GT20" s="99"/>
      <c r="GU20" s="97"/>
      <c r="GV20" s="97"/>
      <c r="GW20" s="97"/>
      <c r="GX20" s="97"/>
      <c r="GY20" s="97"/>
      <c r="GZ20" s="97"/>
      <c r="HA20" s="98">
        <f t="shared" si="25"/>
        <v>0</v>
      </c>
      <c r="HB20" s="99"/>
      <c r="HC20" s="97"/>
      <c r="HD20" s="97"/>
      <c r="HE20" s="97"/>
      <c r="HF20" s="97"/>
      <c r="HG20" s="97"/>
      <c r="HH20" s="97"/>
      <c r="HI20" s="98">
        <f t="shared" si="26"/>
        <v>0</v>
      </c>
      <c r="HJ20" s="99"/>
      <c r="HK20" s="97"/>
      <c r="HL20" s="97"/>
      <c r="HM20" s="97"/>
      <c r="HN20" s="97"/>
      <c r="HO20" s="97"/>
      <c r="HP20" s="97"/>
      <c r="HQ20" s="98">
        <f t="shared" si="27"/>
        <v>0</v>
      </c>
      <c r="HR20" s="99"/>
      <c r="HS20" s="97"/>
      <c r="HT20" s="97"/>
      <c r="HU20" s="97"/>
      <c r="HV20" s="97"/>
      <c r="HW20" s="97"/>
      <c r="HX20" s="97"/>
      <c r="HY20" s="98">
        <f t="shared" si="28"/>
        <v>0</v>
      </c>
      <c r="HZ20" s="99"/>
      <c r="IA20" s="97"/>
      <c r="IB20" s="97"/>
      <c r="IC20" s="97"/>
      <c r="ID20" s="97"/>
      <c r="IE20" s="97"/>
      <c r="IF20" s="97"/>
      <c r="IG20" s="98">
        <f t="shared" si="29"/>
        <v>0</v>
      </c>
      <c r="IH20" s="99"/>
      <c r="II20" s="97"/>
      <c r="IJ20" s="97"/>
      <c r="IK20" s="97"/>
      <c r="IL20" s="97"/>
      <c r="IM20" s="97"/>
      <c r="IN20" s="97"/>
      <c r="IO20" s="98">
        <f t="shared" si="30"/>
        <v>0</v>
      </c>
      <c r="IP20" s="99"/>
      <c r="IQ20" s="97"/>
      <c r="IR20" s="97"/>
      <c r="IS20" s="97"/>
      <c r="IT20" s="97"/>
      <c r="IU20" s="97"/>
      <c r="IV20" s="97"/>
      <c r="IW20" s="98">
        <f t="shared" si="31"/>
        <v>0</v>
      </c>
      <c r="IX20" s="99"/>
      <c r="IY20" s="100">
        <f t="shared" ref="IY20:JD20" si="51">SUM(C20,K20,S20,AA20,AI20,AQ20,AY20,BG20,BO20,BW20,CE20,CM20,CU20,DC20,DK20,DS20,EA20,EI20,EQ20,EY20,FG20,FO20,FW20,GE20,GM20,GU20,HC20,HK20,HS20,IA20,II20,IQ20)</f>
        <v>0</v>
      </c>
      <c r="IZ20" s="100">
        <f t="shared" si="51"/>
        <v>0</v>
      </c>
      <c r="JA20" s="100">
        <f t="shared" si="51"/>
        <v>0</v>
      </c>
      <c r="JB20" s="100">
        <f t="shared" si="51"/>
        <v>0</v>
      </c>
      <c r="JC20" s="100">
        <f t="shared" si="51"/>
        <v>0</v>
      </c>
      <c r="JD20" s="100">
        <f t="shared" si="51"/>
        <v>0</v>
      </c>
      <c r="JE20" s="101">
        <f t="shared" si="33"/>
        <v>0</v>
      </c>
      <c r="JF20" s="97"/>
      <c r="JG20" s="97">
        <f t="shared" ref="JG20:JG35" si="52">JE20-(SUM(C20:IW20)*0.5)</f>
        <v>0</v>
      </c>
    </row>
    <row r="21" spans="1:267" ht="15.75" customHeight="1">
      <c r="A21" s="2" t="s">
        <v>77</v>
      </c>
      <c r="B21" s="2" t="s">
        <v>22</v>
      </c>
      <c r="C21" s="97"/>
      <c r="D21" s="97"/>
      <c r="E21" s="97"/>
      <c r="F21" s="97"/>
      <c r="G21" s="97"/>
      <c r="H21" s="97"/>
      <c r="I21" s="98">
        <f t="shared" si="0"/>
        <v>0</v>
      </c>
      <c r="J21" s="99"/>
      <c r="K21" s="97"/>
      <c r="L21" s="97"/>
      <c r="M21" s="97"/>
      <c r="N21" s="97"/>
      <c r="O21" s="97"/>
      <c r="P21" s="97"/>
      <c r="Q21" s="98">
        <f t="shared" si="1"/>
        <v>0</v>
      </c>
      <c r="R21" s="99"/>
      <c r="S21" s="97"/>
      <c r="T21" s="97"/>
      <c r="U21" s="97"/>
      <c r="V21" s="97"/>
      <c r="W21" s="97"/>
      <c r="X21" s="97"/>
      <c r="Y21" s="98">
        <f t="shared" si="2"/>
        <v>0</v>
      </c>
      <c r="Z21" s="99"/>
      <c r="AA21" s="97"/>
      <c r="AB21" s="97"/>
      <c r="AC21" s="97"/>
      <c r="AD21" s="97"/>
      <c r="AE21" s="97"/>
      <c r="AF21" s="97"/>
      <c r="AG21" s="98">
        <f t="shared" si="3"/>
        <v>0</v>
      </c>
      <c r="AH21" s="99"/>
      <c r="AI21" s="97"/>
      <c r="AJ21" s="97"/>
      <c r="AK21" s="97"/>
      <c r="AL21" s="97"/>
      <c r="AM21" s="97"/>
      <c r="AN21" s="97"/>
      <c r="AO21" s="98">
        <f t="shared" si="4"/>
        <v>0</v>
      </c>
      <c r="AP21" s="99"/>
      <c r="AQ21" s="97"/>
      <c r="AR21" s="97"/>
      <c r="AS21" s="97"/>
      <c r="AT21" s="97"/>
      <c r="AU21" s="97"/>
      <c r="AV21" s="97"/>
      <c r="AW21" s="98">
        <f t="shared" si="5"/>
        <v>0</v>
      </c>
      <c r="AX21" s="99"/>
      <c r="AY21" s="97"/>
      <c r="AZ21" s="97"/>
      <c r="BA21" s="97"/>
      <c r="BB21" s="97"/>
      <c r="BC21" s="97"/>
      <c r="BD21" s="97"/>
      <c r="BE21" s="98">
        <f t="shared" si="6"/>
        <v>0</v>
      </c>
      <c r="BF21" s="99"/>
      <c r="BG21" s="97"/>
      <c r="BH21" s="97"/>
      <c r="BI21" s="97"/>
      <c r="BJ21" s="97"/>
      <c r="BK21" s="97"/>
      <c r="BL21" s="97"/>
      <c r="BM21" s="98">
        <f t="shared" si="7"/>
        <v>0</v>
      </c>
      <c r="BN21" s="99"/>
      <c r="BO21" s="97"/>
      <c r="BP21" s="97"/>
      <c r="BQ21" s="97"/>
      <c r="BR21" s="97"/>
      <c r="BS21" s="97"/>
      <c r="BT21" s="97"/>
      <c r="BU21" s="98">
        <f t="shared" si="8"/>
        <v>0</v>
      </c>
      <c r="BV21" s="99"/>
      <c r="BW21" s="97"/>
      <c r="BX21" s="97"/>
      <c r="BY21" s="97"/>
      <c r="BZ21" s="97"/>
      <c r="CA21" s="97"/>
      <c r="CB21" s="97"/>
      <c r="CC21" s="98">
        <f t="shared" si="9"/>
        <v>0</v>
      </c>
      <c r="CD21" s="99"/>
      <c r="CE21" s="97"/>
      <c r="CF21" s="97"/>
      <c r="CG21" s="97"/>
      <c r="CH21" s="97"/>
      <c r="CI21" s="97"/>
      <c r="CJ21" s="97"/>
      <c r="CK21" s="98">
        <f t="shared" si="10"/>
        <v>0</v>
      </c>
      <c r="CL21" s="99"/>
      <c r="CM21" s="97"/>
      <c r="CN21" s="97"/>
      <c r="CO21" s="97"/>
      <c r="CP21" s="97"/>
      <c r="CQ21" s="97"/>
      <c r="CR21" s="97"/>
      <c r="CS21" s="98">
        <f t="shared" si="11"/>
        <v>0</v>
      </c>
      <c r="CT21" s="99"/>
      <c r="CU21" s="97"/>
      <c r="CV21" s="97"/>
      <c r="CW21" s="97"/>
      <c r="CX21" s="97"/>
      <c r="CY21" s="97"/>
      <c r="CZ21" s="97"/>
      <c r="DA21" s="98">
        <f t="shared" si="12"/>
        <v>0</v>
      </c>
      <c r="DB21" s="99"/>
      <c r="DC21" s="97"/>
      <c r="DD21" s="97"/>
      <c r="DE21" s="97"/>
      <c r="DF21" s="97"/>
      <c r="DG21" s="97"/>
      <c r="DH21" s="97"/>
      <c r="DI21" s="98">
        <f t="shared" si="13"/>
        <v>0</v>
      </c>
      <c r="DJ21" s="99"/>
      <c r="DK21" s="97"/>
      <c r="DL21" s="97"/>
      <c r="DM21" s="97"/>
      <c r="DN21" s="97"/>
      <c r="DO21" s="97"/>
      <c r="DP21" s="97"/>
      <c r="DQ21" s="98">
        <f t="shared" si="14"/>
        <v>0</v>
      </c>
      <c r="DR21" s="99"/>
      <c r="DS21" s="97"/>
      <c r="DT21" s="97"/>
      <c r="DU21" s="97"/>
      <c r="DV21" s="97"/>
      <c r="DW21" s="97"/>
      <c r="DX21" s="97"/>
      <c r="DY21" s="98">
        <f t="shared" si="15"/>
        <v>0</v>
      </c>
      <c r="DZ21" s="99"/>
      <c r="EA21" s="97"/>
      <c r="EB21" s="97"/>
      <c r="EC21" s="97"/>
      <c r="ED21" s="97"/>
      <c r="EE21" s="97"/>
      <c r="EF21" s="97"/>
      <c r="EG21" s="98">
        <f t="shared" si="16"/>
        <v>0</v>
      </c>
      <c r="EH21" s="99"/>
      <c r="EI21" s="97"/>
      <c r="EJ21" s="97"/>
      <c r="EK21" s="97"/>
      <c r="EL21" s="97"/>
      <c r="EM21" s="97"/>
      <c r="EN21" s="97"/>
      <c r="EO21" s="98">
        <f t="shared" si="17"/>
        <v>0</v>
      </c>
      <c r="EP21" s="99"/>
      <c r="EQ21" s="97"/>
      <c r="ER21" s="97"/>
      <c r="ES21" s="97"/>
      <c r="ET21" s="97"/>
      <c r="EU21" s="97"/>
      <c r="EV21" s="97"/>
      <c r="EW21" s="98">
        <f t="shared" si="18"/>
        <v>0</v>
      </c>
      <c r="EX21" s="99"/>
      <c r="EY21" s="97"/>
      <c r="EZ21" s="97"/>
      <c r="FA21" s="97"/>
      <c r="FB21" s="97"/>
      <c r="FC21" s="97"/>
      <c r="FD21" s="97"/>
      <c r="FE21" s="98">
        <f t="shared" si="19"/>
        <v>0</v>
      </c>
      <c r="FF21" s="99"/>
      <c r="FG21" s="97"/>
      <c r="FH21" s="97"/>
      <c r="FI21" s="97"/>
      <c r="FJ21" s="97"/>
      <c r="FK21" s="97"/>
      <c r="FL21" s="97"/>
      <c r="FM21" s="98">
        <f t="shared" si="20"/>
        <v>0</v>
      </c>
      <c r="FN21" s="99"/>
      <c r="FO21" s="97"/>
      <c r="FP21" s="97"/>
      <c r="FQ21" s="97"/>
      <c r="FR21" s="97"/>
      <c r="FS21" s="97"/>
      <c r="FT21" s="97"/>
      <c r="FU21" s="98">
        <f t="shared" si="21"/>
        <v>0</v>
      </c>
      <c r="FV21" s="99"/>
      <c r="FW21" s="97"/>
      <c r="FX21" s="97"/>
      <c r="FY21" s="97"/>
      <c r="FZ21" s="97"/>
      <c r="GA21" s="97"/>
      <c r="GB21" s="97"/>
      <c r="GC21" s="98">
        <f t="shared" si="22"/>
        <v>0</v>
      </c>
      <c r="GD21" s="99"/>
      <c r="GE21" s="97"/>
      <c r="GF21" s="97"/>
      <c r="GG21" s="97"/>
      <c r="GH21" s="97"/>
      <c r="GI21" s="97"/>
      <c r="GJ21" s="97"/>
      <c r="GK21" s="98">
        <f t="shared" si="23"/>
        <v>0</v>
      </c>
      <c r="GL21" s="99"/>
      <c r="GM21" s="97"/>
      <c r="GN21" s="97"/>
      <c r="GO21" s="97"/>
      <c r="GP21" s="97"/>
      <c r="GQ21" s="97"/>
      <c r="GR21" s="97"/>
      <c r="GS21" s="98">
        <f t="shared" si="24"/>
        <v>0</v>
      </c>
      <c r="GT21" s="99"/>
      <c r="GU21" s="97"/>
      <c r="GV21" s="97"/>
      <c r="GW21" s="97"/>
      <c r="GX21" s="97"/>
      <c r="GY21" s="97"/>
      <c r="GZ21" s="97"/>
      <c r="HA21" s="98">
        <f t="shared" si="25"/>
        <v>0</v>
      </c>
      <c r="HB21" s="99"/>
      <c r="HC21" s="97"/>
      <c r="HD21" s="97"/>
      <c r="HE21" s="97"/>
      <c r="HF21" s="97"/>
      <c r="HG21" s="97"/>
      <c r="HH21" s="97"/>
      <c r="HI21" s="98">
        <f t="shared" si="26"/>
        <v>0</v>
      </c>
      <c r="HJ21" s="99"/>
      <c r="HK21" s="97"/>
      <c r="HL21" s="97"/>
      <c r="HM21" s="97"/>
      <c r="HN21" s="97"/>
      <c r="HO21" s="97"/>
      <c r="HP21" s="97"/>
      <c r="HQ21" s="98">
        <f t="shared" si="27"/>
        <v>0</v>
      </c>
      <c r="HR21" s="99"/>
      <c r="HS21" s="97"/>
      <c r="HT21" s="97"/>
      <c r="HU21" s="97"/>
      <c r="HV21" s="97"/>
      <c r="HW21" s="97"/>
      <c r="HX21" s="97"/>
      <c r="HY21" s="98">
        <f t="shared" si="28"/>
        <v>0</v>
      </c>
      <c r="HZ21" s="99"/>
      <c r="IA21" s="97"/>
      <c r="IB21" s="97"/>
      <c r="IC21" s="97"/>
      <c r="ID21" s="97"/>
      <c r="IE21" s="97"/>
      <c r="IF21" s="97"/>
      <c r="IG21" s="98">
        <f t="shared" si="29"/>
        <v>0</v>
      </c>
      <c r="IH21" s="99"/>
      <c r="II21" s="97"/>
      <c r="IJ21" s="97"/>
      <c r="IK21" s="97"/>
      <c r="IL21" s="97"/>
      <c r="IM21" s="97"/>
      <c r="IN21" s="97"/>
      <c r="IO21" s="98">
        <f t="shared" si="30"/>
        <v>0</v>
      </c>
      <c r="IP21" s="99"/>
      <c r="IQ21" s="97"/>
      <c r="IR21" s="97"/>
      <c r="IS21" s="97"/>
      <c r="IT21" s="97"/>
      <c r="IU21" s="97"/>
      <c r="IV21" s="97"/>
      <c r="IW21" s="98">
        <f t="shared" si="31"/>
        <v>0</v>
      </c>
      <c r="IX21" s="99"/>
      <c r="IY21" s="100">
        <f t="shared" ref="IY21:JD21" si="53">SUM(C21,K21,S21,AA21,AI21,AQ21,AY21,BG21,BO21,BW21,CE21,CM21,CU21,DC21,DK21,DS21,EA21,EI21,EQ21,EY21,FG21,FO21,FW21,GE21,GM21,GU21,HC21,HK21,HS21,IA21,II21,IQ21)</f>
        <v>0</v>
      </c>
      <c r="IZ21" s="100">
        <f t="shared" si="53"/>
        <v>0</v>
      </c>
      <c r="JA21" s="100">
        <f t="shared" si="53"/>
        <v>0</v>
      </c>
      <c r="JB21" s="100">
        <f t="shared" si="53"/>
        <v>0</v>
      </c>
      <c r="JC21" s="100">
        <f t="shared" si="53"/>
        <v>0</v>
      </c>
      <c r="JD21" s="100">
        <f t="shared" si="53"/>
        <v>0</v>
      </c>
      <c r="JE21" s="101">
        <f t="shared" si="33"/>
        <v>0</v>
      </c>
      <c r="JF21" s="97"/>
      <c r="JG21" s="97">
        <f t="shared" si="52"/>
        <v>0</v>
      </c>
    </row>
    <row r="22" spans="1:267" ht="15.75" customHeight="1">
      <c r="A22" s="2" t="s">
        <v>78</v>
      </c>
      <c r="B22" s="2" t="s">
        <v>23</v>
      </c>
      <c r="C22" s="97"/>
      <c r="D22" s="98"/>
      <c r="E22" s="97"/>
      <c r="F22" s="97"/>
      <c r="G22" s="97"/>
      <c r="H22" s="97"/>
      <c r="I22" s="98">
        <f t="shared" si="0"/>
        <v>0</v>
      </c>
      <c r="J22" s="99"/>
      <c r="K22" s="97"/>
      <c r="L22" s="98"/>
      <c r="M22" s="97"/>
      <c r="N22" s="97"/>
      <c r="O22" s="97"/>
      <c r="P22" s="97"/>
      <c r="Q22" s="98">
        <f t="shared" si="1"/>
        <v>0</v>
      </c>
      <c r="R22" s="99"/>
      <c r="S22" s="97"/>
      <c r="T22" s="98"/>
      <c r="U22" s="97"/>
      <c r="V22" s="97"/>
      <c r="W22" s="97"/>
      <c r="X22" s="97"/>
      <c r="Y22" s="98">
        <f t="shared" si="2"/>
        <v>0</v>
      </c>
      <c r="Z22" s="99"/>
      <c r="AA22" s="97"/>
      <c r="AB22" s="98">
        <v>1</v>
      </c>
      <c r="AC22" s="97"/>
      <c r="AD22" s="97">
        <v>1</v>
      </c>
      <c r="AE22" s="97">
        <v>0.5</v>
      </c>
      <c r="AF22" s="97"/>
      <c r="AG22" s="98">
        <f t="shared" si="3"/>
        <v>2.5</v>
      </c>
      <c r="AH22" s="99"/>
      <c r="AI22" s="97"/>
      <c r="AJ22" s="98"/>
      <c r="AK22" s="97"/>
      <c r="AL22" s="97"/>
      <c r="AM22" s="97"/>
      <c r="AN22" s="97"/>
      <c r="AO22" s="98">
        <f t="shared" si="4"/>
        <v>0</v>
      </c>
      <c r="AP22" s="99"/>
      <c r="AQ22" s="97"/>
      <c r="AR22" s="98"/>
      <c r="AS22" s="97"/>
      <c r="AT22" s="97"/>
      <c r="AU22" s="97"/>
      <c r="AV22" s="97"/>
      <c r="AW22" s="98">
        <f t="shared" si="5"/>
        <v>0</v>
      </c>
      <c r="AX22" s="99"/>
      <c r="AY22" s="97"/>
      <c r="AZ22" s="98"/>
      <c r="BA22" s="97"/>
      <c r="BB22" s="97"/>
      <c r="BC22" s="97"/>
      <c r="BD22" s="97"/>
      <c r="BE22" s="98">
        <f t="shared" si="6"/>
        <v>0</v>
      </c>
      <c r="BF22" s="99"/>
      <c r="BG22" s="97"/>
      <c r="BH22" s="98"/>
      <c r="BI22" s="97"/>
      <c r="BJ22" s="97"/>
      <c r="BK22" s="97"/>
      <c r="BL22" s="97"/>
      <c r="BM22" s="98">
        <f t="shared" si="7"/>
        <v>0</v>
      </c>
      <c r="BN22" s="99"/>
      <c r="BO22" s="97"/>
      <c r="BP22" s="98"/>
      <c r="BQ22" s="97"/>
      <c r="BR22" s="97"/>
      <c r="BS22" s="97"/>
      <c r="BT22" s="97"/>
      <c r="BU22" s="98">
        <f t="shared" si="8"/>
        <v>0</v>
      </c>
      <c r="BV22" s="99"/>
      <c r="BW22" s="97"/>
      <c r="BX22" s="98"/>
      <c r="BY22" s="97"/>
      <c r="BZ22" s="97"/>
      <c r="CA22" s="97"/>
      <c r="CB22" s="97"/>
      <c r="CC22" s="98">
        <f t="shared" si="9"/>
        <v>0</v>
      </c>
      <c r="CD22" s="99"/>
      <c r="CE22" s="97"/>
      <c r="CF22" s="98">
        <v>1</v>
      </c>
      <c r="CG22" s="97">
        <v>0.5</v>
      </c>
      <c r="CH22" s="97">
        <v>1</v>
      </c>
      <c r="CI22" s="97"/>
      <c r="CJ22" s="97"/>
      <c r="CK22" s="98">
        <f t="shared" si="10"/>
        <v>2.5</v>
      </c>
      <c r="CL22" s="99"/>
      <c r="CM22" s="97"/>
      <c r="CN22" s="98"/>
      <c r="CO22" s="97"/>
      <c r="CP22" s="97"/>
      <c r="CQ22" s="97"/>
      <c r="CR22" s="97"/>
      <c r="CS22" s="98">
        <f t="shared" si="11"/>
        <v>0</v>
      </c>
      <c r="CT22" s="99"/>
      <c r="CU22" s="97"/>
      <c r="CV22" s="98"/>
      <c r="CW22" s="97"/>
      <c r="CX22" s="97"/>
      <c r="CY22" s="97"/>
      <c r="CZ22" s="97"/>
      <c r="DA22" s="98">
        <f t="shared" si="12"/>
        <v>0</v>
      </c>
      <c r="DB22" s="99"/>
      <c r="DC22" s="97"/>
      <c r="DD22" s="98"/>
      <c r="DE22" s="97"/>
      <c r="DF22" s="97"/>
      <c r="DG22" s="97"/>
      <c r="DH22" s="97"/>
      <c r="DI22" s="98">
        <f t="shared" si="13"/>
        <v>0</v>
      </c>
      <c r="DJ22" s="99"/>
      <c r="DK22" s="97"/>
      <c r="DL22" s="98"/>
      <c r="DM22" s="97"/>
      <c r="DN22" s="97"/>
      <c r="DO22" s="97"/>
      <c r="DP22" s="97"/>
      <c r="DQ22" s="98">
        <f t="shared" si="14"/>
        <v>0</v>
      </c>
      <c r="DR22" s="99"/>
      <c r="DS22" s="97"/>
      <c r="DT22" s="98"/>
      <c r="DU22" s="97"/>
      <c r="DV22" s="97"/>
      <c r="DW22" s="97"/>
      <c r="DX22" s="97"/>
      <c r="DY22" s="98">
        <f t="shared" si="15"/>
        <v>0</v>
      </c>
      <c r="DZ22" s="99"/>
      <c r="EA22" s="97"/>
      <c r="EB22" s="98"/>
      <c r="EC22" s="97"/>
      <c r="ED22" s="97"/>
      <c r="EE22" s="97"/>
      <c r="EF22" s="97"/>
      <c r="EG22" s="98">
        <f t="shared" si="16"/>
        <v>0</v>
      </c>
      <c r="EH22" s="99"/>
      <c r="EI22" s="97"/>
      <c r="EJ22" s="98"/>
      <c r="EK22" s="97"/>
      <c r="EL22" s="97">
        <v>1</v>
      </c>
      <c r="EM22" s="97"/>
      <c r="EN22" s="97"/>
      <c r="EO22" s="98">
        <f t="shared" si="17"/>
        <v>1</v>
      </c>
      <c r="EP22" s="99"/>
      <c r="EQ22" s="97"/>
      <c r="ER22" s="98"/>
      <c r="ES22" s="97"/>
      <c r="ET22" s="97"/>
      <c r="EU22" s="97"/>
      <c r="EV22" s="97"/>
      <c r="EW22" s="98">
        <f t="shared" si="18"/>
        <v>0</v>
      </c>
      <c r="EX22" s="99"/>
      <c r="EY22" s="97"/>
      <c r="EZ22" s="98"/>
      <c r="FA22" s="97"/>
      <c r="FB22" s="97"/>
      <c r="FC22" s="97"/>
      <c r="FD22" s="97"/>
      <c r="FE22" s="98">
        <f t="shared" si="19"/>
        <v>0</v>
      </c>
      <c r="FF22" s="99"/>
      <c r="FG22" s="97"/>
      <c r="FH22" s="98"/>
      <c r="FI22" s="97"/>
      <c r="FJ22" s="97"/>
      <c r="FK22" s="97"/>
      <c r="FL22" s="97"/>
      <c r="FM22" s="98">
        <f t="shared" si="20"/>
        <v>0</v>
      </c>
      <c r="FN22" s="99"/>
      <c r="FO22" s="97"/>
      <c r="FP22" s="98"/>
      <c r="FQ22" s="97"/>
      <c r="FR22" s="97"/>
      <c r="FS22" s="97"/>
      <c r="FT22" s="97"/>
      <c r="FU22" s="98">
        <f t="shared" si="21"/>
        <v>0</v>
      </c>
      <c r="FV22" s="99"/>
      <c r="FW22" s="97"/>
      <c r="FX22" s="98"/>
      <c r="FY22" s="97"/>
      <c r="FZ22" s="97"/>
      <c r="GA22" s="97"/>
      <c r="GB22" s="97"/>
      <c r="GC22" s="98">
        <f t="shared" si="22"/>
        <v>0</v>
      </c>
      <c r="GD22" s="99"/>
      <c r="GE22" s="97"/>
      <c r="GF22" s="98"/>
      <c r="GG22" s="97"/>
      <c r="GH22" s="97"/>
      <c r="GI22" s="97"/>
      <c r="GJ22" s="97"/>
      <c r="GK22" s="98">
        <f t="shared" si="23"/>
        <v>0</v>
      </c>
      <c r="GL22" s="99"/>
      <c r="GM22" s="97"/>
      <c r="GN22" s="98">
        <v>0.5</v>
      </c>
      <c r="GO22" s="97"/>
      <c r="GP22" s="97">
        <v>0.5</v>
      </c>
      <c r="GQ22" s="97"/>
      <c r="GR22" s="97"/>
      <c r="GS22" s="98">
        <f t="shared" si="24"/>
        <v>1</v>
      </c>
      <c r="GT22" s="99"/>
      <c r="GU22" s="97"/>
      <c r="GV22" s="98"/>
      <c r="GW22" s="97"/>
      <c r="GX22" s="97"/>
      <c r="GY22" s="97"/>
      <c r="GZ22" s="97"/>
      <c r="HA22" s="98">
        <f t="shared" si="25"/>
        <v>0</v>
      </c>
      <c r="HB22" s="99"/>
      <c r="HC22" s="97"/>
      <c r="HD22" s="98"/>
      <c r="HE22" s="97"/>
      <c r="HF22" s="97"/>
      <c r="HG22" s="97"/>
      <c r="HH22" s="97"/>
      <c r="HI22" s="98">
        <f t="shared" si="26"/>
        <v>0</v>
      </c>
      <c r="HJ22" s="99"/>
      <c r="HK22" s="97"/>
      <c r="HL22" s="98"/>
      <c r="HM22" s="97"/>
      <c r="HN22" s="97"/>
      <c r="HO22" s="97"/>
      <c r="HP22" s="97"/>
      <c r="HQ22" s="98">
        <f t="shared" si="27"/>
        <v>0</v>
      </c>
      <c r="HR22" s="99"/>
      <c r="HS22" s="97"/>
      <c r="HT22" s="98"/>
      <c r="HU22" s="97"/>
      <c r="HV22" s="97"/>
      <c r="HW22" s="97"/>
      <c r="HX22" s="97"/>
      <c r="HY22" s="98">
        <f t="shared" si="28"/>
        <v>0</v>
      </c>
      <c r="HZ22" s="99"/>
      <c r="IA22" s="97"/>
      <c r="IB22" s="98"/>
      <c r="IC22" s="97"/>
      <c r="ID22" s="97"/>
      <c r="IE22" s="97"/>
      <c r="IF22" s="97"/>
      <c r="IG22" s="98">
        <f t="shared" si="29"/>
        <v>0</v>
      </c>
      <c r="IH22" s="99"/>
      <c r="II22" s="97"/>
      <c r="IJ22" s="98"/>
      <c r="IK22" s="97"/>
      <c r="IL22" s="97"/>
      <c r="IM22" s="97"/>
      <c r="IN22" s="97"/>
      <c r="IO22" s="98">
        <f t="shared" si="30"/>
        <v>0</v>
      </c>
      <c r="IP22" s="99"/>
      <c r="IQ22" s="97"/>
      <c r="IR22" s="98"/>
      <c r="IS22" s="97"/>
      <c r="IT22" s="97"/>
      <c r="IU22" s="97"/>
      <c r="IV22" s="97"/>
      <c r="IW22" s="98">
        <f t="shared" si="31"/>
        <v>0</v>
      </c>
      <c r="IX22" s="99"/>
      <c r="IY22" s="100">
        <f t="shared" ref="IY22:JD22" si="54">SUM(C22,K22,S22,AA22,AI22,AQ22,AY22,BG22,BO22,BW22,CE22,CM22,CU22,DC22,DK22,DS22,EA22,EI22,EQ22,EY22,FG22,FO22,FW22,GE22,GM22,GU22,HC22,HK22,HS22,IA22,II22,IQ22)</f>
        <v>0</v>
      </c>
      <c r="IZ22" s="100">
        <f t="shared" si="54"/>
        <v>2.5</v>
      </c>
      <c r="JA22" s="100">
        <f t="shared" si="54"/>
        <v>0.5</v>
      </c>
      <c r="JB22" s="100">
        <f t="shared" si="54"/>
        <v>3.5</v>
      </c>
      <c r="JC22" s="100">
        <f t="shared" si="54"/>
        <v>0.5</v>
      </c>
      <c r="JD22" s="100">
        <f t="shared" si="54"/>
        <v>0</v>
      </c>
      <c r="JE22" s="101">
        <f t="shared" si="33"/>
        <v>7</v>
      </c>
      <c r="JF22" s="97"/>
      <c r="JG22" s="97">
        <f t="shared" si="52"/>
        <v>0</v>
      </c>
    </row>
    <row r="23" spans="1:267" ht="15.75" customHeight="1">
      <c r="A23" s="2" t="s">
        <v>79</v>
      </c>
      <c r="B23" s="2" t="s">
        <v>24</v>
      </c>
      <c r="C23" s="97"/>
      <c r="D23" s="97"/>
      <c r="E23" s="97"/>
      <c r="F23" s="97"/>
      <c r="G23" s="97"/>
      <c r="H23" s="97"/>
      <c r="I23" s="98">
        <f t="shared" si="0"/>
        <v>0</v>
      </c>
      <c r="J23" s="99"/>
      <c r="K23" s="97"/>
      <c r="L23" s="97"/>
      <c r="M23" s="97"/>
      <c r="N23" s="97"/>
      <c r="O23" s="97"/>
      <c r="P23" s="97"/>
      <c r="Q23" s="98">
        <f t="shared" si="1"/>
        <v>0</v>
      </c>
      <c r="R23" s="99"/>
      <c r="S23" s="97"/>
      <c r="T23" s="97"/>
      <c r="U23" s="97"/>
      <c r="V23" s="97"/>
      <c r="W23" s="97"/>
      <c r="X23" s="97"/>
      <c r="Y23" s="98">
        <f t="shared" si="2"/>
        <v>0</v>
      </c>
      <c r="Z23" s="99"/>
      <c r="AA23" s="97"/>
      <c r="AB23" s="97"/>
      <c r="AC23" s="97"/>
      <c r="AD23" s="97"/>
      <c r="AE23" s="97"/>
      <c r="AF23" s="97"/>
      <c r="AG23" s="98">
        <f t="shared" si="3"/>
        <v>0</v>
      </c>
      <c r="AH23" s="99"/>
      <c r="AI23" s="97"/>
      <c r="AJ23" s="97"/>
      <c r="AK23" s="97"/>
      <c r="AL23" s="97"/>
      <c r="AM23" s="97"/>
      <c r="AN23" s="97"/>
      <c r="AO23" s="98">
        <f t="shared" si="4"/>
        <v>0</v>
      </c>
      <c r="AP23" s="99"/>
      <c r="AQ23" s="97"/>
      <c r="AR23" s="97"/>
      <c r="AS23" s="97"/>
      <c r="AT23" s="97"/>
      <c r="AU23" s="97"/>
      <c r="AV23" s="97"/>
      <c r="AW23" s="98">
        <f t="shared" si="5"/>
        <v>0</v>
      </c>
      <c r="AX23" s="99"/>
      <c r="AY23" s="97"/>
      <c r="AZ23" s="97"/>
      <c r="BA23" s="97"/>
      <c r="BB23" s="97"/>
      <c r="BC23" s="97"/>
      <c r="BD23" s="97"/>
      <c r="BE23" s="98">
        <f t="shared" si="6"/>
        <v>0</v>
      </c>
      <c r="BF23" s="99"/>
      <c r="BG23" s="97"/>
      <c r="BH23" s="97"/>
      <c r="BI23" s="97"/>
      <c r="BJ23" s="97"/>
      <c r="BK23" s="97"/>
      <c r="BL23" s="97"/>
      <c r="BM23" s="98">
        <f t="shared" si="7"/>
        <v>0</v>
      </c>
      <c r="BN23" s="99"/>
      <c r="BO23" s="97"/>
      <c r="BP23" s="97"/>
      <c r="BQ23" s="97"/>
      <c r="BR23" s="97"/>
      <c r="BS23" s="97"/>
      <c r="BT23" s="97"/>
      <c r="BU23" s="98">
        <f t="shared" si="8"/>
        <v>0</v>
      </c>
      <c r="BV23" s="99"/>
      <c r="BW23" s="97"/>
      <c r="BX23" s="97"/>
      <c r="BY23" s="97"/>
      <c r="BZ23" s="97"/>
      <c r="CA23" s="97"/>
      <c r="CB23" s="97"/>
      <c r="CC23" s="98">
        <f t="shared" si="9"/>
        <v>0</v>
      </c>
      <c r="CD23" s="99"/>
      <c r="CE23" s="97"/>
      <c r="CF23" s="97">
        <v>1</v>
      </c>
      <c r="CG23" s="97">
        <v>0.5</v>
      </c>
      <c r="CH23" s="97">
        <v>14</v>
      </c>
      <c r="CI23" s="97"/>
      <c r="CJ23" s="97">
        <v>2</v>
      </c>
      <c r="CK23" s="98">
        <f t="shared" si="10"/>
        <v>17.5</v>
      </c>
      <c r="CL23" s="99"/>
      <c r="CM23" s="97"/>
      <c r="CN23" s="97"/>
      <c r="CO23" s="97"/>
      <c r="CP23" s="97"/>
      <c r="CQ23" s="97"/>
      <c r="CR23" s="97"/>
      <c r="CS23" s="98">
        <f t="shared" si="11"/>
        <v>0</v>
      </c>
      <c r="CT23" s="99"/>
      <c r="CU23" s="97"/>
      <c r="CV23" s="97"/>
      <c r="CW23" s="97"/>
      <c r="CX23" s="97"/>
      <c r="CY23" s="97"/>
      <c r="CZ23" s="97"/>
      <c r="DA23" s="98">
        <f t="shared" si="12"/>
        <v>0</v>
      </c>
      <c r="DB23" s="99"/>
      <c r="DC23" s="97"/>
      <c r="DD23" s="97"/>
      <c r="DE23" s="97"/>
      <c r="DF23" s="97"/>
      <c r="DG23" s="97"/>
      <c r="DH23" s="97"/>
      <c r="DI23" s="98">
        <f t="shared" si="13"/>
        <v>0</v>
      </c>
      <c r="DJ23" s="99"/>
      <c r="DK23" s="97"/>
      <c r="DL23" s="97"/>
      <c r="DM23" s="97"/>
      <c r="DN23" s="97"/>
      <c r="DO23" s="97"/>
      <c r="DP23" s="97"/>
      <c r="DQ23" s="98">
        <f t="shared" si="14"/>
        <v>0</v>
      </c>
      <c r="DR23" s="99"/>
      <c r="DS23" s="97"/>
      <c r="DT23" s="97"/>
      <c r="DU23" s="97"/>
      <c r="DV23" s="97"/>
      <c r="DW23" s="97"/>
      <c r="DX23" s="97"/>
      <c r="DY23" s="98">
        <f t="shared" si="15"/>
        <v>0</v>
      </c>
      <c r="DZ23" s="99"/>
      <c r="EA23" s="97"/>
      <c r="EB23" s="97"/>
      <c r="EC23" s="97"/>
      <c r="ED23" s="97"/>
      <c r="EE23" s="97"/>
      <c r="EF23" s="97"/>
      <c r="EG23" s="98">
        <f t="shared" si="16"/>
        <v>0</v>
      </c>
      <c r="EH23" s="99"/>
      <c r="EI23" s="97"/>
      <c r="EJ23" s="97"/>
      <c r="EK23" s="97"/>
      <c r="EL23" s="97"/>
      <c r="EM23" s="97"/>
      <c r="EN23" s="97"/>
      <c r="EO23" s="98">
        <f t="shared" si="17"/>
        <v>0</v>
      </c>
      <c r="EP23" s="99"/>
      <c r="EQ23" s="97"/>
      <c r="ER23" s="97"/>
      <c r="ES23" s="97"/>
      <c r="ET23" s="97"/>
      <c r="EU23" s="97"/>
      <c r="EV23" s="97"/>
      <c r="EW23" s="98">
        <f t="shared" si="18"/>
        <v>0</v>
      </c>
      <c r="EX23" s="99"/>
      <c r="EY23" s="97"/>
      <c r="EZ23" s="97"/>
      <c r="FA23" s="97"/>
      <c r="FB23" s="97"/>
      <c r="FC23" s="97"/>
      <c r="FD23" s="97"/>
      <c r="FE23" s="98">
        <f t="shared" si="19"/>
        <v>0</v>
      </c>
      <c r="FF23" s="99"/>
      <c r="FG23" s="97"/>
      <c r="FH23" s="97"/>
      <c r="FI23" s="97"/>
      <c r="FJ23" s="97"/>
      <c r="FK23" s="97"/>
      <c r="FL23" s="97"/>
      <c r="FM23" s="98">
        <f t="shared" si="20"/>
        <v>0</v>
      </c>
      <c r="FN23" s="99"/>
      <c r="FO23" s="97"/>
      <c r="FP23" s="97"/>
      <c r="FQ23" s="97"/>
      <c r="FR23" s="97"/>
      <c r="FS23" s="97"/>
      <c r="FT23" s="97"/>
      <c r="FU23" s="98">
        <f t="shared" si="21"/>
        <v>0</v>
      </c>
      <c r="FV23" s="99"/>
      <c r="FW23" s="97"/>
      <c r="FX23" s="97"/>
      <c r="FY23" s="97"/>
      <c r="FZ23" s="97"/>
      <c r="GA23" s="97"/>
      <c r="GB23" s="97"/>
      <c r="GC23" s="98">
        <f t="shared" si="22"/>
        <v>0</v>
      </c>
      <c r="GD23" s="99"/>
      <c r="GE23" s="97"/>
      <c r="GF23" s="97"/>
      <c r="GG23" s="97"/>
      <c r="GH23" s="97"/>
      <c r="GI23" s="97"/>
      <c r="GJ23" s="97"/>
      <c r="GK23" s="98">
        <f t="shared" si="23"/>
        <v>0</v>
      </c>
      <c r="GL23" s="99"/>
      <c r="GM23" s="97"/>
      <c r="GN23" s="97"/>
      <c r="GO23" s="97"/>
      <c r="GP23" s="97"/>
      <c r="GQ23" s="97"/>
      <c r="GR23" s="97"/>
      <c r="GS23" s="98">
        <f t="shared" si="24"/>
        <v>0</v>
      </c>
      <c r="GT23" s="99"/>
      <c r="GU23" s="97"/>
      <c r="GV23" s="97"/>
      <c r="GW23" s="97"/>
      <c r="GX23" s="97"/>
      <c r="GY23" s="97"/>
      <c r="GZ23" s="97"/>
      <c r="HA23" s="98">
        <f t="shared" si="25"/>
        <v>0</v>
      </c>
      <c r="HB23" s="99"/>
      <c r="HC23" s="97"/>
      <c r="HD23" s="97"/>
      <c r="HE23" s="97"/>
      <c r="HF23" s="97"/>
      <c r="HG23" s="97"/>
      <c r="HH23" s="97"/>
      <c r="HI23" s="98">
        <f t="shared" si="26"/>
        <v>0</v>
      </c>
      <c r="HJ23" s="99"/>
      <c r="HK23" s="97"/>
      <c r="HL23" s="97"/>
      <c r="HM23" s="97"/>
      <c r="HN23" s="97"/>
      <c r="HO23" s="97"/>
      <c r="HP23" s="97"/>
      <c r="HQ23" s="98">
        <f t="shared" si="27"/>
        <v>0</v>
      </c>
      <c r="HR23" s="99"/>
      <c r="HS23" s="97"/>
      <c r="HT23" s="97"/>
      <c r="HU23" s="97"/>
      <c r="HV23" s="97"/>
      <c r="HW23" s="97"/>
      <c r="HX23" s="97"/>
      <c r="HY23" s="98">
        <f t="shared" si="28"/>
        <v>0</v>
      </c>
      <c r="HZ23" s="99"/>
      <c r="IA23" s="97"/>
      <c r="IB23" s="97"/>
      <c r="IC23" s="97"/>
      <c r="ID23" s="97"/>
      <c r="IE23" s="97"/>
      <c r="IF23" s="97"/>
      <c r="IG23" s="98">
        <f t="shared" si="29"/>
        <v>0</v>
      </c>
      <c r="IH23" s="99"/>
      <c r="II23" s="97"/>
      <c r="IJ23" s="97"/>
      <c r="IK23" s="97"/>
      <c r="IL23" s="97"/>
      <c r="IM23" s="97"/>
      <c r="IN23" s="97"/>
      <c r="IO23" s="98">
        <f t="shared" si="30"/>
        <v>0</v>
      </c>
      <c r="IP23" s="99"/>
      <c r="IQ23" s="97"/>
      <c r="IR23" s="97"/>
      <c r="IS23" s="97"/>
      <c r="IT23" s="97"/>
      <c r="IU23" s="97"/>
      <c r="IV23" s="97"/>
      <c r="IW23" s="98">
        <f t="shared" si="31"/>
        <v>0</v>
      </c>
      <c r="IX23" s="99"/>
      <c r="IY23" s="100">
        <f t="shared" ref="IY23:JD23" si="55">SUM(C23,K23,S23,AA23,AI23,AQ23,AY23,BG23,BO23,BW23,CE23,CM23,CU23,DC23,DK23,DS23,EA23,EI23,EQ23,EY23,FG23,FO23,FW23,GE23,GM23,GU23,HC23,HK23,HS23,IA23,II23,IQ23)</f>
        <v>0</v>
      </c>
      <c r="IZ23" s="100">
        <f t="shared" si="55"/>
        <v>1</v>
      </c>
      <c r="JA23" s="100">
        <f t="shared" si="55"/>
        <v>0.5</v>
      </c>
      <c r="JB23" s="100">
        <f t="shared" si="55"/>
        <v>14</v>
      </c>
      <c r="JC23" s="100">
        <f t="shared" si="55"/>
        <v>0</v>
      </c>
      <c r="JD23" s="100">
        <f t="shared" si="55"/>
        <v>2</v>
      </c>
      <c r="JE23" s="101">
        <f t="shared" si="33"/>
        <v>17.5</v>
      </c>
      <c r="JF23" s="97"/>
      <c r="JG23" s="97">
        <f t="shared" si="52"/>
        <v>0</v>
      </c>
    </row>
    <row r="24" spans="1:267" ht="15.75" customHeight="1">
      <c r="A24" s="2" t="s">
        <v>80</v>
      </c>
      <c r="B24" s="2" t="s">
        <v>25</v>
      </c>
      <c r="C24" s="97"/>
      <c r="D24" s="97"/>
      <c r="E24" s="97"/>
      <c r="F24" s="97"/>
      <c r="G24" s="97"/>
      <c r="H24" s="97"/>
      <c r="I24" s="98">
        <f t="shared" si="0"/>
        <v>0</v>
      </c>
      <c r="J24" s="99"/>
      <c r="K24" s="97"/>
      <c r="L24" s="97"/>
      <c r="M24" s="97"/>
      <c r="N24" s="97"/>
      <c r="O24" s="97"/>
      <c r="P24" s="97"/>
      <c r="Q24" s="98">
        <f t="shared" si="1"/>
        <v>0</v>
      </c>
      <c r="R24" s="99"/>
      <c r="S24" s="97"/>
      <c r="T24" s="97"/>
      <c r="U24" s="97"/>
      <c r="V24" s="97"/>
      <c r="W24" s="97"/>
      <c r="X24" s="97"/>
      <c r="Y24" s="98">
        <f t="shared" si="2"/>
        <v>0</v>
      </c>
      <c r="Z24" s="99"/>
      <c r="AA24" s="97"/>
      <c r="AB24" s="97"/>
      <c r="AC24" s="97"/>
      <c r="AD24" s="97"/>
      <c r="AE24" s="97"/>
      <c r="AF24" s="97"/>
      <c r="AG24" s="98">
        <f t="shared" si="3"/>
        <v>0</v>
      </c>
      <c r="AH24" s="99"/>
      <c r="AI24" s="97"/>
      <c r="AJ24" s="97"/>
      <c r="AK24" s="97"/>
      <c r="AL24" s="97"/>
      <c r="AM24" s="97"/>
      <c r="AN24" s="97"/>
      <c r="AO24" s="98">
        <f t="shared" si="4"/>
        <v>0</v>
      </c>
      <c r="AP24" s="99"/>
      <c r="AQ24" s="97"/>
      <c r="AR24" s="97"/>
      <c r="AS24" s="97"/>
      <c r="AT24" s="97"/>
      <c r="AU24" s="97"/>
      <c r="AV24" s="97"/>
      <c r="AW24" s="98">
        <f t="shared" si="5"/>
        <v>0</v>
      </c>
      <c r="AX24" s="99"/>
      <c r="AY24" s="97"/>
      <c r="AZ24" s="97"/>
      <c r="BA24" s="97"/>
      <c r="BB24" s="97"/>
      <c r="BC24" s="97"/>
      <c r="BD24" s="97"/>
      <c r="BE24" s="98">
        <f t="shared" si="6"/>
        <v>0</v>
      </c>
      <c r="BF24" s="99"/>
      <c r="BG24" s="97"/>
      <c r="BH24" s="97"/>
      <c r="BI24" s="97"/>
      <c r="BJ24" s="97"/>
      <c r="BK24" s="97"/>
      <c r="BL24" s="97"/>
      <c r="BM24" s="98">
        <f t="shared" si="7"/>
        <v>0</v>
      </c>
      <c r="BN24" s="99"/>
      <c r="BO24" s="97"/>
      <c r="BP24" s="97"/>
      <c r="BQ24" s="97"/>
      <c r="BR24" s="97"/>
      <c r="BS24" s="97"/>
      <c r="BT24" s="97"/>
      <c r="BU24" s="98">
        <f t="shared" si="8"/>
        <v>0</v>
      </c>
      <c r="BV24" s="99"/>
      <c r="BW24" s="97"/>
      <c r="BX24" s="97"/>
      <c r="BY24" s="97"/>
      <c r="BZ24" s="97"/>
      <c r="CA24" s="97"/>
      <c r="CB24" s="97"/>
      <c r="CC24" s="98">
        <f t="shared" si="9"/>
        <v>0</v>
      </c>
      <c r="CD24" s="99"/>
      <c r="CE24" s="97"/>
      <c r="CF24" s="97"/>
      <c r="CG24" s="97"/>
      <c r="CH24" s="97"/>
      <c r="CI24" s="97"/>
      <c r="CJ24" s="97"/>
      <c r="CK24" s="98">
        <f t="shared" si="10"/>
        <v>0</v>
      </c>
      <c r="CL24" s="99"/>
      <c r="CM24" s="97"/>
      <c r="CN24" s="97"/>
      <c r="CO24" s="97"/>
      <c r="CP24" s="97"/>
      <c r="CQ24" s="97"/>
      <c r="CR24" s="97"/>
      <c r="CS24" s="98">
        <f t="shared" si="11"/>
        <v>0</v>
      </c>
      <c r="CT24" s="99"/>
      <c r="CU24" s="97"/>
      <c r="CV24" s="97"/>
      <c r="CW24" s="97"/>
      <c r="CX24" s="97"/>
      <c r="CY24" s="97"/>
      <c r="CZ24" s="97"/>
      <c r="DA24" s="98">
        <f t="shared" si="12"/>
        <v>0</v>
      </c>
      <c r="DB24" s="99"/>
      <c r="DC24" s="97"/>
      <c r="DD24" s="97"/>
      <c r="DE24" s="97"/>
      <c r="DF24" s="97"/>
      <c r="DG24" s="97"/>
      <c r="DH24" s="97"/>
      <c r="DI24" s="98">
        <f t="shared" si="13"/>
        <v>0</v>
      </c>
      <c r="DJ24" s="99"/>
      <c r="DK24" s="97"/>
      <c r="DL24" s="97"/>
      <c r="DM24" s="97"/>
      <c r="DN24" s="97"/>
      <c r="DO24" s="97"/>
      <c r="DP24" s="97"/>
      <c r="DQ24" s="98">
        <f t="shared" si="14"/>
        <v>0</v>
      </c>
      <c r="DR24" s="99"/>
      <c r="DS24" s="97"/>
      <c r="DT24" s="97"/>
      <c r="DU24" s="97"/>
      <c r="DV24" s="97"/>
      <c r="DW24" s="97"/>
      <c r="DX24" s="97"/>
      <c r="DY24" s="98">
        <f t="shared" si="15"/>
        <v>0</v>
      </c>
      <c r="DZ24" s="99"/>
      <c r="EA24" s="97"/>
      <c r="EB24" s="97"/>
      <c r="EC24" s="97"/>
      <c r="ED24" s="97"/>
      <c r="EE24" s="97"/>
      <c r="EF24" s="97"/>
      <c r="EG24" s="98">
        <f t="shared" si="16"/>
        <v>0</v>
      </c>
      <c r="EH24" s="99"/>
      <c r="EI24" s="97"/>
      <c r="EJ24" s="97"/>
      <c r="EK24" s="97"/>
      <c r="EL24" s="97"/>
      <c r="EM24" s="97"/>
      <c r="EN24" s="97"/>
      <c r="EO24" s="98">
        <f t="shared" si="17"/>
        <v>0</v>
      </c>
      <c r="EP24" s="99"/>
      <c r="EQ24" s="97"/>
      <c r="ER24" s="97"/>
      <c r="ES24" s="97"/>
      <c r="ET24" s="97"/>
      <c r="EU24" s="97"/>
      <c r="EV24" s="97"/>
      <c r="EW24" s="98">
        <f t="shared" si="18"/>
        <v>0</v>
      </c>
      <c r="EX24" s="99"/>
      <c r="EY24" s="97"/>
      <c r="EZ24" s="97"/>
      <c r="FA24" s="97"/>
      <c r="FB24" s="97"/>
      <c r="FC24" s="97"/>
      <c r="FD24" s="97"/>
      <c r="FE24" s="98">
        <f t="shared" si="19"/>
        <v>0</v>
      </c>
      <c r="FF24" s="99"/>
      <c r="FG24" s="97"/>
      <c r="FH24" s="97"/>
      <c r="FI24" s="97"/>
      <c r="FJ24" s="97"/>
      <c r="FK24" s="97"/>
      <c r="FL24" s="97"/>
      <c r="FM24" s="98">
        <f t="shared" si="20"/>
        <v>0</v>
      </c>
      <c r="FN24" s="99"/>
      <c r="FO24" s="97"/>
      <c r="FP24" s="97"/>
      <c r="FQ24" s="97"/>
      <c r="FR24" s="97"/>
      <c r="FS24" s="97"/>
      <c r="FT24" s="97"/>
      <c r="FU24" s="98">
        <f t="shared" si="21"/>
        <v>0</v>
      </c>
      <c r="FV24" s="99"/>
      <c r="FW24" s="97"/>
      <c r="FX24" s="97"/>
      <c r="FY24" s="97"/>
      <c r="FZ24" s="97"/>
      <c r="GA24" s="97"/>
      <c r="GB24" s="97"/>
      <c r="GC24" s="98">
        <f t="shared" si="22"/>
        <v>0</v>
      </c>
      <c r="GD24" s="99"/>
      <c r="GE24" s="97"/>
      <c r="GF24" s="97"/>
      <c r="GG24" s="97"/>
      <c r="GH24" s="97"/>
      <c r="GI24" s="97"/>
      <c r="GJ24" s="97"/>
      <c r="GK24" s="98">
        <f t="shared" si="23"/>
        <v>0</v>
      </c>
      <c r="GL24" s="99"/>
      <c r="GM24" s="97"/>
      <c r="GN24" s="97"/>
      <c r="GO24" s="97"/>
      <c r="GP24" s="97"/>
      <c r="GQ24" s="97"/>
      <c r="GR24" s="97"/>
      <c r="GS24" s="98">
        <f t="shared" si="24"/>
        <v>0</v>
      </c>
      <c r="GT24" s="99"/>
      <c r="GU24" s="97"/>
      <c r="GV24" s="97"/>
      <c r="GW24" s="97"/>
      <c r="GX24" s="97"/>
      <c r="GY24" s="97"/>
      <c r="GZ24" s="97"/>
      <c r="HA24" s="98">
        <f t="shared" si="25"/>
        <v>0</v>
      </c>
      <c r="HB24" s="99"/>
      <c r="HC24" s="97"/>
      <c r="HD24" s="97"/>
      <c r="HE24" s="97"/>
      <c r="HF24" s="97"/>
      <c r="HG24" s="97"/>
      <c r="HH24" s="97"/>
      <c r="HI24" s="98">
        <f t="shared" si="26"/>
        <v>0</v>
      </c>
      <c r="HJ24" s="99"/>
      <c r="HK24" s="97"/>
      <c r="HL24" s="97"/>
      <c r="HM24" s="97"/>
      <c r="HN24" s="97"/>
      <c r="HO24" s="97"/>
      <c r="HP24" s="97"/>
      <c r="HQ24" s="98">
        <f t="shared" si="27"/>
        <v>0</v>
      </c>
      <c r="HR24" s="99"/>
      <c r="HS24" s="97"/>
      <c r="HT24" s="97"/>
      <c r="HU24" s="97"/>
      <c r="HV24" s="97"/>
      <c r="HW24" s="97"/>
      <c r="HX24" s="97"/>
      <c r="HY24" s="98">
        <f t="shared" si="28"/>
        <v>0</v>
      </c>
      <c r="HZ24" s="99"/>
      <c r="IA24" s="97"/>
      <c r="IB24" s="97"/>
      <c r="IC24" s="97"/>
      <c r="ID24" s="97"/>
      <c r="IE24" s="97"/>
      <c r="IF24" s="97"/>
      <c r="IG24" s="98">
        <f t="shared" si="29"/>
        <v>0</v>
      </c>
      <c r="IH24" s="99"/>
      <c r="II24" s="97"/>
      <c r="IJ24" s="97"/>
      <c r="IK24" s="97"/>
      <c r="IL24" s="97"/>
      <c r="IM24" s="97"/>
      <c r="IN24" s="97"/>
      <c r="IO24" s="98">
        <f t="shared" si="30"/>
        <v>0</v>
      </c>
      <c r="IP24" s="99"/>
      <c r="IQ24" s="97"/>
      <c r="IR24" s="97"/>
      <c r="IS24" s="97"/>
      <c r="IT24" s="97"/>
      <c r="IU24" s="97"/>
      <c r="IV24" s="97"/>
      <c r="IW24" s="98">
        <f t="shared" si="31"/>
        <v>0</v>
      </c>
      <c r="IX24" s="99"/>
      <c r="IY24" s="100">
        <f t="shared" ref="IY24:JD24" si="56">SUM(C24,K24,S24,AA24,AI24,AQ24,AY24,BG24,BO24,BW24,CE24,CM24,CU24,DC24,DK24,DS24,EA24,EI24,EQ24,EY24,FG24,FO24,FW24,GE24,GM24,GU24,HC24,HK24,HS24,IA24,II24,IQ24)</f>
        <v>0</v>
      </c>
      <c r="IZ24" s="100">
        <f t="shared" si="56"/>
        <v>0</v>
      </c>
      <c r="JA24" s="100">
        <f t="shared" si="56"/>
        <v>0</v>
      </c>
      <c r="JB24" s="100">
        <f t="shared" si="56"/>
        <v>0</v>
      </c>
      <c r="JC24" s="100">
        <f t="shared" si="56"/>
        <v>0</v>
      </c>
      <c r="JD24" s="100">
        <f t="shared" si="56"/>
        <v>0</v>
      </c>
      <c r="JE24" s="101">
        <f t="shared" si="33"/>
        <v>0</v>
      </c>
      <c r="JF24" s="97"/>
      <c r="JG24" s="97">
        <f t="shared" si="52"/>
        <v>0</v>
      </c>
    </row>
    <row r="25" spans="1:267" ht="15.75" customHeight="1">
      <c r="A25" s="2" t="s">
        <v>81</v>
      </c>
      <c r="B25" s="2" t="s">
        <v>26</v>
      </c>
      <c r="C25" s="97"/>
      <c r="D25" s="97"/>
      <c r="E25" s="97"/>
      <c r="F25" s="97"/>
      <c r="G25" s="97"/>
      <c r="H25" s="97"/>
      <c r="I25" s="98">
        <f t="shared" si="0"/>
        <v>0</v>
      </c>
      <c r="J25" s="99"/>
      <c r="K25" s="97"/>
      <c r="L25" s="97"/>
      <c r="M25" s="97"/>
      <c r="N25" s="97"/>
      <c r="O25" s="97"/>
      <c r="P25" s="97"/>
      <c r="Q25" s="98">
        <f t="shared" si="1"/>
        <v>0</v>
      </c>
      <c r="R25" s="99"/>
      <c r="S25" s="97"/>
      <c r="T25" s="97"/>
      <c r="U25" s="97"/>
      <c r="V25" s="97"/>
      <c r="W25" s="97"/>
      <c r="X25" s="97"/>
      <c r="Y25" s="98">
        <f t="shared" si="2"/>
        <v>0</v>
      </c>
      <c r="Z25" s="99"/>
      <c r="AA25" s="97"/>
      <c r="AB25" s="97"/>
      <c r="AC25" s="97"/>
      <c r="AD25" s="97"/>
      <c r="AE25" s="97"/>
      <c r="AF25" s="97"/>
      <c r="AG25" s="98">
        <f t="shared" si="3"/>
        <v>0</v>
      </c>
      <c r="AH25" s="99"/>
      <c r="AI25" s="97"/>
      <c r="AJ25" s="97"/>
      <c r="AK25" s="97"/>
      <c r="AL25" s="97"/>
      <c r="AM25" s="97"/>
      <c r="AN25" s="97"/>
      <c r="AO25" s="98">
        <f t="shared" si="4"/>
        <v>0</v>
      </c>
      <c r="AP25" s="99"/>
      <c r="AQ25" s="97"/>
      <c r="AR25" s="97"/>
      <c r="AS25" s="97"/>
      <c r="AT25" s="97"/>
      <c r="AU25" s="97"/>
      <c r="AV25" s="97"/>
      <c r="AW25" s="98">
        <f t="shared" si="5"/>
        <v>0</v>
      </c>
      <c r="AX25" s="99"/>
      <c r="AY25" s="97"/>
      <c r="AZ25" s="97"/>
      <c r="BA25" s="97"/>
      <c r="BB25" s="97"/>
      <c r="BC25" s="97"/>
      <c r="BD25" s="97"/>
      <c r="BE25" s="98">
        <f t="shared" si="6"/>
        <v>0</v>
      </c>
      <c r="BF25" s="99"/>
      <c r="BG25" s="97"/>
      <c r="BH25" s="97"/>
      <c r="BI25" s="97"/>
      <c r="BJ25" s="97"/>
      <c r="BK25" s="97"/>
      <c r="BL25" s="97"/>
      <c r="BM25" s="98">
        <f t="shared" si="7"/>
        <v>0</v>
      </c>
      <c r="BN25" s="99"/>
      <c r="BO25" s="97"/>
      <c r="BP25" s="97"/>
      <c r="BQ25" s="97"/>
      <c r="BR25" s="97"/>
      <c r="BS25" s="97"/>
      <c r="BT25" s="97"/>
      <c r="BU25" s="98">
        <f t="shared" si="8"/>
        <v>0</v>
      </c>
      <c r="BV25" s="99"/>
      <c r="BW25" s="97"/>
      <c r="BX25" s="97"/>
      <c r="BY25" s="97"/>
      <c r="BZ25" s="97"/>
      <c r="CA25" s="97"/>
      <c r="CB25" s="97"/>
      <c r="CC25" s="98">
        <f t="shared" si="9"/>
        <v>0</v>
      </c>
      <c r="CD25" s="99"/>
      <c r="CE25" s="97">
        <v>13</v>
      </c>
      <c r="CF25" s="97"/>
      <c r="CG25" s="97"/>
      <c r="CH25" s="97"/>
      <c r="CI25" s="97"/>
      <c r="CJ25" s="97"/>
      <c r="CK25" s="98">
        <f t="shared" si="10"/>
        <v>13</v>
      </c>
      <c r="CL25" s="99"/>
      <c r="CM25" s="97"/>
      <c r="CN25" s="97"/>
      <c r="CO25" s="97"/>
      <c r="CP25" s="97"/>
      <c r="CQ25" s="97"/>
      <c r="CR25" s="97"/>
      <c r="CS25" s="98">
        <f t="shared" si="11"/>
        <v>0</v>
      </c>
      <c r="CT25" s="99"/>
      <c r="CU25" s="97"/>
      <c r="CV25" s="97"/>
      <c r="CW25" s="97"/>
      <c r="CX25" s="97"/>
      <c r="CY25" s="97"/>
      <c r="CZ25" s="97"/>
      <c r="DA25" s="98">
        <f t="shared" si="12"/>
        <v>0</v>
      </c>
      <c r="DB25" s="99"/>
      <c r="DC25" s="97"/>
      <c r="DD25" s="97"/>
      <c r="DE25" s="97"/>
      <c r="DF25" s="97"/>
      <c r="DG25" s="97"/>
      <c r="DH25" s="97"/>
      <c r="DI25" s="98">
        <f t="shared" si="13"/>
        <v>0</v>
      </c>
      <c r="DJ25" s="99"/>
      <c r="DK25" s="97"/>
      <c r="DL25" s="97"/>
      <c r="DM25" s="97"/>
      <c r="DN25" s="97"/>
      <c r="DO25" s="97"/>
      <c r="DP25" s="97"/>
      <c r="DQ25" s="98">
        <f t="shared" si="14"/>
        <v>0</v>
      </c>
      <c r="DR25" s="99"/>
      <c r="DS25" s="97"/>
      <c r="DT25" s="97"/>
      <c r="DU25" s="97"/>
      <c r="DV25" s="97"/>
      <c r="DW25" s="97"/>
      <c r="DX25" s="97"/>
      <c r="DY25" s="98">
        <f t="shared" si="15"/>
        <v>0</v>
      </c>
      <c r="DZ25" s="99"/>
      <c r="EA25" s="97"/>
      <c r="EB25" s="97"/>
      <c r="EC25" s="97"/>
      <c r="ED25" s="97"/>
      <c r="EE25" s="97"/>
      <c r="EF25" s="97"/>
      <c r="EG25" s="98">
        <f t="shared" si="16"/>
        <v>0</v>
      </c>
      <c r="EH25" s="99"/>
      <c r="EI25" s="97"/>
      <c r="EJ25" s="97"/>
      <c r="EK25" s="97"/>
      <c r="EL25" s="97"/>
      <c r="EM25" s="97"/>
      <c r="EN25" s="97"/>
      <c r="EO25" s="98">
        <f t="shared" si="17"/>
        <v>0</v>
      </c>
      <c r="EP25" s="99"/>
      <c r="EQ25" s="97"/>
      <c r="ER25" s="97"/>
      <c r="ES25" s="97"/>
      <c r="ET25" s="97"/>
      <c r="EU25" s="97"/>
      <c r="EV25" s="97"/>
      <c r="EW25" s="98">
        <f t="shared" si="18"/>
        <v>0</v>
      </c>
      <c r="EX25" s="99"/>
      <c r="EY25" s="97"/>
      <c r="EZ25" s="97"/>
      <c r="FA25" s="97"/>
      <c r="FB25" s="97"/>
      <c r="FC25" s="97"/>
      <c r="FD25" s="97"/>
      <c r="FE25" s="98">
        <f t="shared" si="19"/>
        <v>0</v>
      </c>
      <c r="FF25" s="99"/>
      <c r="FG25" s="97"/>
      <c r="FH25" s="97"/>
      <c r="FI25" s="97"/>
      <c r="FJ25" s="97"/>
      <c r="FK25" s="97"/>
      <c r="FL25" s="97"/>
      <c r="FM25" s="98">
        <f t="shared" si="20"/>
        <v>0</v>
      </c>
      <c r="FN25" s="99"/>
      <c r="FO25" s="97"/>
      <c r="FP25" s="97"/>
      <c r="FQ25" s="97"/>
      <c r="FR25" s="97"/>
      <c r="FS25" s="97"/>
      <c r="FT25" s="97"/>
      <c r="FU25" s="98">
        <f t="shared" si="21"/>
        <v>0</v>
      </c>
      <c r="FV25" s="99"/>
      <c r="FW25" s="97"/>
      <c r="FX25" s="97"/>
      <c r="FY25" s="97"/>
      <c r="FZ25" s="97"/>
      <c r="GA25" s="97"/>
      <c r="GB25" s="97"/>
      <c r="GC25" s="98">
        <f t="shared" si="22"/>
        <v>0</v>
      </c>
      <c r="GD25" s="99"/>
      <c r="GE25" s="97"/>
      <c r="GF25" s="97"/>
      <c r="GG25" s="97"/>
      <c r="GH25" s="97"/>
      <c r="GI25" s="97"/>
      <c r="GJ25" s="97"/>
      <c r="GK25" s="98">
        <f t="shared" si="23"/>
        <v>0</v>
      </c>
      <c r="GL25" s="99"/>
      <c r="GM25" s="97"/>
      <c r="GN25" s="97"/>
      <c r="GO25" s="97"/>
      <c r="GP25" s="97"/>
      <c r="GQ25" s="97"/>
      <c r="GR25" s="97"/>
      <c r="GS25" s="98">
        <f t="shared" si="24"/>
        <v>0</v>
      </c>
      <c r="GT25" s="99"/>
      <c r="GU25" s="97"/>
      <c r="GV25" s="97"/>
      <c r="GW25" s="97"/>
      <c r="GX25" s="97"/>
      <c r="GY25" s="97"/>
      <c r="GZ25" s="97"/>
      <c r="HA25" s="98">
        <f t="shared" si="25"/>
        <v>0</v>
      </c>
      <c r="HB25" s="99"/>
      <c r="HC25" s="97"/>
      <c r="HD25" s="97"/>
      <c r="HE25" s="97"/>
      <c r="HF25" s="97"/>
      <c r="HG25" s="97"/>
      <c r="HH25" s="97"/>
      <c r="HI25" s="98">
        <f t="shared" si="26"/>
        <v>0</v>
      </c>
      <c r="HJ25" s="99"/>
      <c r="HK25" s="97"/>
      <c r="HL25" s="97"/>
      <c r="HM25" s="97"/>
      <c r="HN25" s="97"/>
      <c r="HO25" s="97"/>
      <c r="HP25" s="97"/>
      <c r="HQ25" s="98">
        <f t="shared" si="27"/>
        <v>0</v>
      </c>
      <c r="HR25" s="99"/>
      <c r="HS25" s="97"/>
      <c r="HT25" s="97"/>
      <c r="HU25" s="97"/>
      <c r="HV25" s="97"/>
      <c r="HW25" s="97"/>
      <c r="HX25" s="97"/>
      <c r="HY25" s="98">
        <f t="shared" si="28"/>
        <v>0</v>
      </c>
      <c r="HZ25" s="99"/>
      <c r="IA25" s="97"/>
      <c r="IB25" s="97"/>
      <c r="IC25" s="97"/>
      <c r="ID25" s="97"/>
      <c r="IE25" s="97"/>
      <c r="IF25" s="97"/>
      <c r="IG25" s="98">
        <f t="shared" si="29"/>
        <v>0</v>
      </c>
      <c r="IH25" s="99"/>
      <c r="II25" s="97"/>
      <c r="IJ25" s="97"/>
      <c r="IK25" s="97"/>
      <c r="IL25" s="97"/>
      <c r="IM25" s="97"/>
      <c r="IN25" s="97"/>
      <c r="IO25" s="98">
        <f t="shared" si="30"/>
        <v>0</v>
      </c>
      <c r="IP25" s="99"/>
      <c r="IQ25" s="97"/>
      <c r="IR25" s="97"/>
      <c r="IS25" s="97"/>
      <c r="IT25" s="97"/>
      <c r="IU25" s="97"/>
      <c r="IV25" s="97"/>
      <c r="IW25" s="98">
        <f t="shared" si="31"/>
        <v>0</v>
      </c>
      <c r="IX25" s="99"/>
      <c r="IY25" s="100">
        <f t="shared" ref="IY25:JD25" si="57">SUM(C25,K25,S25,AA25,AI25,AQ25,AY25,BG25,BO25,BW25,CE25,CM25,CU25,DC25,DK25,DS25,EA25,EI25,EQ25,EY25,FG25,FO25,FW25,GE25,GM25,GU25,HC25,HK25,HS25,IA25,II25,IQ25)</f>
        <v>13</v>
      </c>
      <c r="IZ25" s="100">
        <f t="shared" si="57"/>
        <v>0</v>
      </c>
      <c r="JA25" s="100">
        <f t="shared" si="57"/>
        <v>0</v>
      </c>
      <c r="JB25" s="100">
        <f t="shared" si="57"/>
        <v>0</v>
      </c>
      <c r="JC25" s="100">
        <f t="shared" si="57"/>
        <v>0</v>
      </c>
      <c r="JD25" s="100">
        <f t="shared" si="57"/>
        <v>0</v>
      </c>
      <c r="JE25" s="101">
        <f t="shared" si="33"/>
        <v>13</v>
      </c>
      <c r="JF25" s="97"/>
      <c r="JG25" s="97">
        <f t="shared" si="52"/>
        <v>0</v>
      </c>
    </row>
    <row r="26" spans="1:267" ht="15.75" customHeight="1">
      <c r="A26" s="2" t="s">
        <v>82</v>
      </c>
      <c r="B26" s="2" t="s">
        <v>27</v>
      </c>
      <c r="C26" s="98"/>
      <c r="D26" s="97"/>
      <c r="E26" s="98"/>
      <c r="F26" s="98"/>
      <c r="G26" s="97"/>
      <c r="H26" s="97"/>
      <c r="I26" s="98">
        <f t="shared" si="0"/>
        <v>0</v>
      </c>
      <c r="J26" s="99"/>
      <c r="K26" s="98"/>
      <c r="L26" s="97"/>
      <c r="M26" s="98"/>
      <c r="N26" s="98"/>
      <c r="O26" s="97"/>
      <c r="P26" s="97"/>
      <c r="Q26" s="98">
        <f t="shared" si="1"/>
        <v>0</v>
      </c>
      <c r="R26" s="99"/>
      <c r="S26" s="98"/>
      <c r="T26" s="97"/>
      <c r="U26" s="98"/>
      <c r="V26" s="98"/>
      <c r="W26" s="97"/>
      <c r="X26" s="97"/>
      <c r="Y26" s="98">
        <f t="shared" si="2"/>
        <v>0</v>
      </c>
      <c r="Z26" s="99"/>
      <c r="AA26" s="98">
        <v>0.5</v>
      </c>
      <c r="AB26" s="97"/>
      <c r="AC26" s="98">
        <v>1</v>
      </c>
      <c r="AD26" s="98">
        <v>1</v>
      </c>
      <c r="AE26" s="97">
        <v>0.5</v>
      </c>
      <c r="AF26" s="97">
        <v>0.5</v>
      </c>
      <c r="AG26" s="98">
        <f t="shared" si="3"/>
        <v>3.5</v>
      </c>
      <c r="AH26" s="99"/>
      <c r="AI26" s="98"/>
      <c r="AJ26" s="97"/>
      <c r="AK26" s="98"/>
      <c r="AL26" s="98"/>
      <c r="AM26" s="97"/>
      <c r="AN26" s="97"/>
      <c r="AO26" s="98">
        <f t="shared" si="4"/>
        <v>0</v>
      </c>
      <c r="AP26" s="99"/>
      <c r="AQ26" s="98"/>
      <c r="AR26" s="97"/>
      <c r="AS26" s="98"/>
      <c r="AT26" s="98"/>
      <c r="AU26" s="97"/>
      <c r="AV26" s="97"/>
      <c r="AW26" s="98">
        <f t="shared" si="5"/>
        <v>0</v>
      </c>
      <c r="AX26" s="99"/>
      <c r="AY26" s="98"/>
      <c r="AZ26" s="97"/>
      <c r="BA26" s="98"/>
      <c r="BB26" s="98"/>
      <c r="BC26" s="97"/>
      <c r="BD26" s="97"/>
      <c r="BE26" s="98">
        <f t="shared" si="6"/>
        <v>0</v>
      </c>
      <c r="BF26" s="99"/>
      <c r="BG26" s="98"/>
      <c r="BH26" s="97"/>
      <c r="BI26" s="98"/>
      <c r="BJ26" s="98"/>
      <c r="BK26" s="97"/>
      <c r="BL26" s="97"/>
      <c r="BM26" s="98">
        <f t="shared" si="7"/>
        <v>0</v>
      </c>
      <c r="BN26" s="99"/>
      <c r="BO26" s="98"/>
      <c r="BP26" s="97"/>
      <c r="BQ26" s="98"/>
      <c r="BR26" s="98"/>
      <c r="BS26" s="97"/>
      <c r="BT26" s="97"/>
      <c r="BU26" s="98">
        <f t="shared" si="8"/>
        <v>0</v>
      </c>
      <c r="BV26" s="99"/>
      <c r="BW26" s="98"/>
      <c r="BX26" s="97"/>
      <c r="BY26" s="98"/>
      <c r="BZ26" s="98"/>
      <c r="CA26" s="97"/>
      <c r="CB26" s="97"/>
      <c r="CC26" s="98">
        <f t="shared" si="9"/>
        <v>0</v>
      </c>
      <c r="CD26" s="99"/>
      <c r="CE26" s="98"/>
      <c r="CF26" s="97"/>
      <c r="CG26" s="98">
        <v>0.5</v>
      </c>
      <c r="CH26" s="98">
        <v>1</v>
      </c>
      <c r="CI26" s="97"/>
      <c r="CJ26" s="97">
        <v>0.5</v>
      </c>
      <c r="CK26" s="98">
        <f t="shared" si="10"/>
        <v>2</v>
      </c>
      <c r="CL26" s="99"/>
      <c r="CM26" s="98"/>
      <c r="CN26" s="97"/>
      <c r="CO26" s="98"/>
      <c r="CP26" s="98"/>
      <c r="CQ26" s="97"/>
      <c r="CR26" s="97"/>
      <c r="CS26" s="98">
        <f t="shared" si="11"/>
        <v>0</v>
      </c>
      <c r="CT26" s="99"/>
      <c r="CU26" s="98"/>
      <c r="CV26" s="97"/>
      <c r="CW26" s="98"/>
      <c r="CX26" s="98"/>
      <c r="CY26" s="97"/>
      <c r="CZ26" s="97"/>
      <c r="DA26" s="98">
        <f t="shared" si="12"/>
        <v>0</v>
      </c>
      <c r="DB26" s="99"/>
      <c r="DC26" s="98"/>
      <c r="DD26" s="97"/>
      <c r="DE26" s="98"/>
      <c r="DF26" s="98"/>
      <c r="DG26" s="97"/>
      <c r="DH26" s="97"/>
      <c r="DI26" s="98">
        <f t="shared" si="13"/>
        <v>0</v>
      </c>
      <c r="DJ26" s="99"/>
      <c r="DK26" s="98"/>
      <c r="DL26" s="97"/>
      <c r="DM26" s="98"/>
      <c r="DN26" s="98"/>
      <c r="DO26" s="97"/>
      <c r="DP26" s="97"/>
      <c r="DQ26" s="98">
        <f t="shared" si="14"/>
        <v>0</v>
      </c>
      <c r="DR26" s="99"/>
      <c r="DS26" s="98"/>
      <c r="DT26" s="97"/>
      <c r="DU26" s="98"/>
      <c r="DV26" s="98"/>
      <c r="DW26" s="97"/>
      <c r="DX26" s="97"/>
      <c r="DY26" s="98">
        <f t="shared" si="15"/>
        <v>0</v>
      </c>
      <c r="DZ26" s="99"/>
      <c r="EA26" s="98"/>
      <c r="EB26" s="97"/>
      <c r="EC26" s="98"/>
      <c r="ED26" s="98"/>
      <c r="EE26" s="97"/>
      <c r="EF26" s="97"/>
      <c r="EG26" s="98">
        <f t="shared" si="16"/>
        <v>0</v>
      </c>
      <c r="EH26" s="99"/>
      <c r="EI26" s="98">
        <v>0.5</v>
      </c>
      <c r="EJ26" s="97"/>
      <c r="EK26" s="98">
        <v>0.5</v>
      </c>
      <c r="EL26" s="98"/>
      <c r="EM26" s="97">
        <v>0.5</v>
      </c>
      <c r="EN26" s="97"/>
      <c r="EO26" s="98">
        <f t="shared" si="17"/>
        <v>1.5</v>
      </c>
      <c r="EP26" s="99"/>
      <c r="EQ26" s="98"/>
      <c r="ER26" s="97"/>
      <c r="ES26" s="98"/>
      <c r="ET26" s="98"/>
      <c r="EU26" s="97"/>
      <c r="EV26" s="97"/>
      <c r="EW26" s="98">
        <f t="shared" si="18"/>
        <v>0</v>
      </c>
      <c r="EX26" s="99"/>
      <c r="EY26" s="98"/>
      <c r="EZ26" s="97"/>
      <c r="FA26" s="98"/>
      <c r="FB26" s="98"/>
      <c r="FC26" s="97"/>
      <c r="FD26" s="97"/>
      <c r="FE26" s="98">
        <f t="shared" si="19"/>
        <v>0</v>
      </c>
      <c r="FF26" s="99"/>
      <c r="FG26" s="98"/>
      <c r="FH26" s="97"/>
      <c r="FI26" s="98"/>
      <c r="FJ26" s="98"/>
      <c r="FK26" s="97"/>
      <c r="FL26" s="97"/>
      <c r="FM26" s="98">
        <f t="shared" si="20"/>
        <v>0</v>
      </c>
      <c r="FN26" s="99"/>
      <c r="FO26" s="98"/>
      <c r="FP26" s="97"/>
      <c r="FQ26" s="98"/>
      <c r="FR26" s="98"/>
      <c r="FS26" s="97"/>
      <c r="FT26" s="97"/>
      <c r="FU26" s="98">
        <f t="shared" si="21"/>
        <v>0</v>
      </c>
      <c r="FV26" s="99"/>
      <c r="FW26" s="98"/>
      <c r="FX26" s="97"/>
      <c r="FY26" s="98"/>
      <c r="FZ26" s="98"/>
      <c r="GA26" s="97"/>
      <c r="GB26" s="97"/>
      <c r="GC26" s="98">
        <f t="shared" si="22"/>
        <v>0</v>
      </c>
      <c r="GD26" s="99"/>
      <c r="GE26" s="98"/>
      <c r="GF26" s="97"/>
      <c r="GG26" s="98"/>
      <c r="GH26" s="98"/>
      <c r="GI26" s="97"/>
      <c r="GJ26" s="97"/>
      <c r="GK26" s="98">
        <f t="shared" si="23"/>
        <v>0</v>
      </c>
      <c r="GL26" s="99"/>
      <c r="GM26" s="98"/>
      <c r="GN26" s="97"/>
      <c r="GO26" s="98">
        <v>1</v>
      </c>
      <c r="GP26" s="98">
        <v>1</v>
      </c>
      <c r="GQ26" s="97"/>
      <c r="GR26" s="97"/>
      <c r="GS26" s="98">
        <f t="shared" si="24"/>
        <v>2</v>
      </c>
      <c r="GT26" s="99"/>
      <c r="GU26" s="98"/>
      <c r="GV26" s="97"/>
      <c r="GW26" s="98"/>
      <c r="GX26" s="98"/>
      <c r="GY26" s="97"/>
      <c r="GZ26" s="97"/>
      <c r="HA26" s="98">
        <f t="shared" si="25"/>
        <v>0</v>
      </c>
      <c r="HB26" s="99"/>
      <c r="HC26" s="98"/>
      <c r="HD26" s="97"/>
      <c r="HE26" s="98"/>
      <c r="HF26" s="98"/>
      <c r="HG26" s="97"/>
      <c r="HH26" s="97"/>
      <c r="HI26" s="98">
        <f t="shared" si="26"/>
        <v>0</v>
      </c>
      <c r="HJ26" s="99"/>
      <c r="HK26" s="98"/>
      <c r="HL26" s="97"/>
      <c r="HM26" s="98"/>
      <c r="HN26" s="98"/>
      <c r="HO26" s="97"/>
      <c r="HP26" s="97"/>
      <c r="HQ26" s="98">
        <f t="shared" si="27"/>
        <v>0</v>
      </c>
      <c r="HR26" s="99"/>
      <c r="HS26" s="98"/>
      <c r="HT26" s="97"/>
      <c r="HU26" s="98"/>
      <c r="HV26" s="98"/>
      <c r="HW26" s="97"/>
      <c r="HX26" s="97"/>
      <c r="HY26" s="98">
        <f t="shared" si="28"/>
        <v>0</v>
      </c>
      <c r="HZ26" s="99"/>
      <c r="IA26" s="98"/>
      <c r="IB26" s="97"/>
      <c r="IC26" s="98"/>
      <c r="ID26" s="98"/>
      <c r="IE26" s="97"/>
      <c r="IF26" s="97"/>
      <c r="IG26" s="98">
        <f t="shared" si="29"/>
        <v>0</v>
      </c>
      <c r="IH26" s="99"/>
      <c r="II26" s="98"/>
      <c r="IJ26" s="97"/>
      <c r="IK26" s="98"/>
      <c r="IL26" s="98"/>
      <c r="IM26" s="97"/>
      <c r="IN26" s="97"/>
      <c r="IO26" s="98">
        <f t="shared" si="30"/>
        <v>0</v>
      </c>
      <c r="IP26" s="99"/>
      <c r="IQ26" s="98"/>
      <c r="IR26" s="97"/>
      <c r="IS26" s="98"/>
      <c r="IT26" s="98"/>
      <c r="IU26" s="97"/>
      <c r="IV26" s="97"/>
      <c r="IW26" s="98">
        <f t="shared" si="31"/>
        <v>0</v>
      </c>
      <c r="IX26" s="99"/>
      <c r="IY26" s="100">
        <f t="shared" ref="IY26:JD26" si="58">SUM(C26,K26,S26,AA26,AI26,AQ26,AY26,BG26,BO26,BW26,CE26,CM26,CU26,DC26,DK26,DS26,EA26,EI26,EQ26,EY26,FG26,FO26,FW26,GE26,GM26,GU26,HC26,HK26,HS26,IA26,II26,IQ26)</f>
        <v>1</v>
      </c>
      <c r="IZ26" s="100">
        <f t="shared" si="58"/>
        <v>0</v>
      </c>
      <c r="JA26" s="100">
        <f t="shared" si="58"/>
        <v>3</v>
      </c>
      <c r="JB26" s="100">
        <f t="shared" si="58"/>
        <v>3</v>
      </c>
      <c r="JC26" s="100">
        <f t="shared" si="58"/>
        <v>1</v>
      </c>
      <c r="JD26" s="100">
        <f t="shared" si="58"/>
        <v>1</v>
      </c>
      <c r="JE26" s="101">
        <f t="shared" si="33"/>
        <v>9</v>
      </c>
      <c r="JF26" s="97"/>
      <c r="JG26" s="97">
        <f t="shared" si="52"/>
        <v>0</v>
      </c>
    </row>
    <row r="27" spans="1:267" ht="15.75" customHeight="1">
      <c r="A27" s="2" t="s">
        <v>83</v>
      </c>
      <c r="B27" s="2" t="s">
        <v>28</v>
      </c>
      <c r="C27" s="97"/>
      <c r="D27" s="97"/>
      <c r="E27" s="97"/>
      <c r="F27" s="97"/>
      <c r="G27" s="97"/>
      <c r="H27" s="97"/>
      <c r="I27" s="98">
        <f t="shared" si="0"/>
        <v>0</v>
      </c>
      <c r="J27" s="99"/>
      <c r="K27" s="97"/>
      <c r="L27" s="97"/>
      <c r="M27" s="97"/>
      <c r="N27" s="97"/>
      <c r="O27" s="97"/>
      <c r="P27" s="97"/>
      <c r="Q27" s="98">
        <f t="shared" si="1"/>
        <v>0</v>
      </c>
      <c r="R27" s="99"/>
      <c r="S27" s="97"/>
      <c r="T27" s="97"/>
      <c r="U27" s="97"/>
      <c r="V27" s="97"/>
      <c r="W27" s="97"/>
      <c r="X27" s="97"/>
      <c r="Y27" s="98">
        <f t="shared" si="2"/>
        <v>0</v>
      </c>
      <c r="Z27" s="99"/>
      <c r="AA27" s="97"/>
      <c r="AB27" s="97"/>
      <c r="AC27" s="97"/>
      <c r="AD27" s="97"/>
      <c r="AE27" s="97"/>
      <c r="AF27" s="97"/>
      <c r="AG27" s="98">
        <f t="shared" si="3"/>
        <v>0</v>
      </c>
      <c r="AH27" s="99"/>
      <c r="AI27" s="97"/>
      <c r="AJ27" s="97"/>
      <c r="AK27" s="97"/>
      <c r="AL27" s="97"/>
      <c r="AM27" s="97"/>
      <c r="AN27" s="97"/>
      <c r="AO27" s="98">
        <f t="shared" si="4"/>
        <v>0</v>
      </c>
      <c r="AP27" s="99"/>
      <c r="AQ27" s="97"/>
      <c r="AR27" s="97"/>
      <c r="AS27" s="97"/>
      <c r="AT27" s="97"/>
      <c r="AU27" s="97"/>
      <c r="AV27" s="97"/>
      <c r="AW27" s="98">
        <f t="shared" si="5"/>
        <v>0</v>
      </c>
      <c r="AX27" s="99"/>
      <c r="AY27" s="97"/>
      <c r="AZ27" s="97"/>
      <c r="BA27" s="97"/>
      <c r="BB27" s="97"/>
      <c r="BC27" s="97"/>
      <c r="BD27" s="97"/>
      <c r="BE27" s="98">
        <f t="shared" si="6"/>
        <v>0</v>
      </c>
      <c r="BF27" s="99"/>
      <c r="BG27" s="97"/>
      <c r="BH27" s="97"/>
      <c r="BI27" s="97"/>
      <c r="BJ27" s="97"/>
      <c r="BK27" s="97"/>
      <c r="BL27" s="97"/>
      <c r="BM27" s="98">
        <f t="shared" si="7"/>
        <v>0</v>
      </c>
      <c r="BN27" s="99"/>
      <c r="BO27" s="97"/>
      <c r="BP27" s="97"/>
      <c r="BQ27" s="97"/>
      <c r="BR27" s="97"/>
      <c r="BS27" s="97"/>
      <c r="BT27" s="97"/>
      <c r="BU27" s="98">
        <f t="shared" si="8"/>
        <v>0</v>
      </c>
      <c r="BV27" s="99"/>
      <c r="BW27" s="97"/>
      <c r="BX27" s="97"/>
      <c r="BY27" s="97"/>
      <c r="BZ27" s="97"/>
      <c r="CA27" s="97"/>
      <c r="CB27" s="97"/>
      <c r="CC27" s="98">
        <f t="shared" si="9"/>
        <v>0</v>
      </c>
      <c r="CD27" s="99"/>
      <c r="CE27" s="97"/>
      <c r="CF27" s="97"/>
      <c r="CG27" s="97"/>
      <c r="CH27" s="97"/>
      <c r="CI27" s="97"/>
      <c r="CJ27" s="97"/>
      <c r="CK27" s="98">
        <f t="shared" si="10"/>
        <v>0</v>
      </c>
      <c r="CL27" s="99"/>
      <c r="CM27" s="97"/>
      <c r="CN27" s="97"/>
      <c r="CO27" s="97"/>
      <c r="CP27" s="97"/>
      <c r="CQ27" s="97"/>
      <c r="CR27" s="97"/>
      <c r="CS27" s="98">
        <f t="shared" si="11"/>
        <v>0</v>
      </c>
      <c r="CT27" s="99"/>
      <c r="CU27" s="97"/>
      <c r="CV27" s="97"/>
      <c r="CW27" s="97"/>
      <c r="CX27" s="97"/>
      <c r="CY27" s="97"/>
      <c r="CZ27" s="97"/>
      <c r="DA27" s="98">
        <f t="shared" si="12"/>
        <v>0</v>
      </c>
      <c r="DB27" s="99"/>
      <c r="DC27" s="97"/>
      <c r="DD27" s="97"/>
      <c r="DE27" s="97"/>
      <c r="DF27" s="97"/>
      <c r="DG27" s="97"/>
      <c r="DH27" s="97"/>
      <c r="DI27" s="98">
        <f t="shared" si="13"/>
        <v>0</v>
      </c>
      <c r="DJ27" s="99"/>
      <c r="DK27" s="97"/>
      <c r="DL27" s="97"/>
      <c r="DM27" s="97"/>
      <c r="DN27" s="97"/>
      <c r="DO27" s="97"/>
      <c r="DP27" s="97"/>
      <c r="DQ27" s="98">
        <f t="shared" si="14"/>
        <v>0</v>
      </c>
      <c r="DR27" s="99"/>
      <c r="DS27" s="97"/>
      <c r="DT27" s="97"/>
      <c r="DU27" s="97"/>
      <c r="DV27" s="97"/>
      <c r="DW27" s="97"/>
      <c r="DX27" s="97"/>
      <c r="DY27" s="98">
        <f t="shared" si="15"/>
        <v>0</v>
      </c>
      <c r="DZ27" s="99"/>
      <c r="EA27" s="97"/>
      <c r="EB27" s="97"/>
      <c r="EC27" s="97"/>
      <c r="ED27" s="97"/>
      <c r="EE27" s="97"/>
      <c r="EF27" s="97"/>
      <c r="EG27" s="98">
        <f t="shared" si="16"/>
        <v>0</v>
      </c>
      <c r="EH27" s="99"/>
      <c r="EI27" s="97"/>
      <c r="EJ27" s="97"/>
      <c r="EK27" s="97"/>
      <c r="EL27" s="97"/>
      <c r="EM27" s="97"/>
      <c r="EN27" s="97"/>
      <c r="EO27" s="98">
        <f t="shared" si="17"/>
        <v>0</v>
      </c>
      <c r="EP27" s="99"/>
      <c r="EQ27" s="97"/>
      <c r="ER27" s="97"/>
      <c r="ES27" s="97"/>
      <c r="ET27" s="97"/>
      <c r="EU27" s="97"/>
      <c r="EV27" s="97"/>
      <c r="EW27" s="98">
        <f t="shared" si="18"/>
        <v>0</v>
      </c>
      <c r="EX27" s="99"/>
      <c r="EY27" s="97"/>
      <c r="EZ27" s="97"/>
      <c r="FA27" s="97"/>
      <c r="FB27" s="97"/>
      <c r="FC27" s="97"/>
      <c r="FD27" s="97"/>
      <c r="FE27" s="98">
        <f t="shared" si="19"/>
        <v>0</v>
      </c>
      <c r="FF27" s="99"/>
      <c r="FG27" s="97"/>
      <c r="FH27" s="97"/>
      <c r="FI27" s="97"/>
      <c r="FJ27" s="97"/>
      <c r="FK27" s="97"/>
      <c r="FL27" s="97"/>
      <c r="FM27" s="98">
        <f t="shared" si="20"/>
        <v>0</v>
      </c>
      <c r="FN27" s="99"/>
      <c r="FO27" s="97"/>
      <c r="FP27" s="97"/>
      <c r="FQ27" s="97"/>
      <c r="FR27" s="97"/>
      <c r="FS27" s="97"/>
      <c r="FT27" s="97"/>
      <c r="FU27" s="98">
        <f t="shared" si="21"/>
        <v>0</v>
      </c>
      <c r="FV27" s="99"/>
      <c r="FW27" s="97"/>
      <c r="FX27" s="97"/>
      <c r="FY27" s="97"/>
      <c r="FZ27" s="97"/>
      <c r="GA27" s="97"/>
      <c r="GB27" s="97"/>
      <c r="GC27" s="98">
        <f t="shared" si="22"/>
        <v>0</v>
      </c>
      <c r="GD27" s="99"/>
      <c r="GE27" s="97"/>
      <c r="GF27" s="97"/>
      <c r="GG27" s="97"/>
      <c r="GH27" s="97"/>
      <c r="GI27" s="97"/>
      <c r="GJ27" s="97"/>
      <c r="GK27" s="98">
        <f t="shared" si="23"/>
        <v>0</v>
      </c>
      <c r="GL27" s="99"/>
      <c r="GM27" s="97"/>
      <c r="GN27" s="97"/>
      <c r="GO27" s="97"/>
      <c r="GP27" s="97"/>
      <c r="GQ27" s="97"/>
      <c r="GR27" s="97"/>
      <c r="GS27" s="98">
        <f t="shared" si="24"/>
        <v>0</v>
      </c>
      <c r="GT27" s="99"/>
      <c r="GU27" s="97"/>
      <c r="GV27" s="97"/>
      <c r="GW27" s="97"/>
      <c r="GX27" s="97"/>
      <c r="GY27" s="97"/>
      <c r="GZ27" s="97"/>
      <c r="HA27" s="98">
        <f t="shared" si="25"/>
        <v>0</v>
      </c>
      <c r="HB27" s="99"/>
      <c r="HC27" s="97"/>
      <c r="HD27" s="97"/>
      <c r="HE27" s="97"/>
      <c r="HF27" s="97"/>
      <c r="HG27" s="97"/>
      <c r="HH27" s="97"/>
      <c r="HI27" s="98">
        <f t="shared" si="26"/>
        <v>0</v>
      </c>
      <c r="HJ27" s="99"/>
      <c r="HK27" s="97"/>
      <c r="HL27" s="97"/>
      <c r="HM27" s="97"/>
      <c r="HN27" s="97"/>
      <c r="HO27" s="97"/>
      <c r="HP27" s="97"/>
      <c r="HQ27" s="98">
        <f t="shared" si="27"/>
        <v>0</v>
      </c>
      <c r="HR27" s="99"/>
      <c r="HS27" s="97"/>
      <c r="HT27" s="97"/>
      <c r="HU27" s="97"/>
      <c r="HV27" s="97"/>
      <c r="HW27" s="97"/>
      <c r="HX27" s="97"/>
      <c r="HY27" s="98">
        <f t="shared" si="28"/>
        <v>0</v>
      </c>
      <c r="HZ27" s="99"/>
      <c r="IA27" s="97"/>
      <c r="IB27" s="97"/>
      <c r="IC27" s="97"/>
      <c r="ID27" s="97"/>
      <c r="IE27" s="97"/>
      <c r="IF27" s="97"/>
      <c r="IG27" s="98">
        <f t="shared" si="29"/>
        <v>0</v>
      </c>
      <c r="IH27" s="99"/>
      <c r="II27" s="97"/>
      <c r="IJ27" s="97"/>
      <c r="IK27" s="97"/>
      <c r="IL27" s="97"/>
      <c r="IM27" s="97"/>
      <c r="IN27" s="97"/>
      <c r="IO27" s="98">
        <f t="shared" si="30"/>
        <v>0</v>
      </c>
      <c r="IP27" s="99"/>
      <c r="IQ27" s="97"/>
      <c r="IR27" s="97"/>
      <c r="IS27" s="97"/>
      <c r="IT27" s="97"/>
      <c r="IU27" s="97"/>
      <c r="IV27" s="97"/>
      <c r="IW27" s="98">
        <f t="shared" si="31"/>
        <v>0</v>
      </c>
      <c r="IX27" s="99"/>
      <c r="IY27" s="100">
        <f t="shared" ref="IY27:JD27" si="59">SUM(C27,K27,S27,AA27,AI27,AQ27,AY27,BG27,BO27,BW27,CE27,CM27,CU27,DC27,DK27,DS27,EA27,EI27,EQ27,EY27,FG27,FO27,FW27,GE27,GM27,GU27,HC27,HK27,HS27,IA27,II27,IQ27)</f>
        <v>0</v>
      </c>
      <c r="IZ27" s="100">
        <f t="shared" si="59"/>
        <v>0</v>
      </c>
      <c r="JA27" s="100">
        <f t="shared" si="59"/>
        <v>0</v>
      </c>
      <c r="JB27" s="100">
        <f t="shared" si="59"/>
        <v>0</v>
      </c>
      <c r="JC27" s="100">
        <f t="shared" si="59"/>
        <v>0</v>
      </c>
      <c r="JD27" s="100">
        <f t="shared" si="59"/>
        <v>0</v>
      </c>
      <c r="JE27" s="101">
        <f t="shared" si="33"/>
        <v>0</v>
      </c>
      <c r="JF27" s="97"/>
      <c r="JG27" s="97">
        <f t="shared" si="52"/>
        <v>0</v>
      </c>
    </row>
    <row r="28" spans="1:267" ht="15.75" customHeight="1">
      <c r="A28" s="2" t="s">
        <v>84</v>
      </c>
      <c r="B28" s="2" t="s">
        <v>29</v>
      </c>
      <c r="C28" s="97"/>
      <c r="D28" s="97"/>
      <c r="E28" s="97"/>
      <c r="F28" s="97"/>
      <c r="G28" s="97"/>
      <c r="H28" s="97"/>
      <c r="I28" s="98">
        <f t="shared" si="0"/>
        <v>0</v>
      </c>
      <c r="J28" s="99"/>
      <c r="K28" s="97"/>
      <c r="L28" s="97"/>
      <c r="M28" s="97"/>
      <c r="N28" s="97"/>
      <c r="O28" s="97"/>
      <c r="P28" s="97"/>
      <c r="Q28" s="98">
        <f t="shared" si="1"/>
        <v>0</v>
      </c>
      <c r="R28" s="99"/>
      <c r="S28" s="97"/>
      <c r="T28" s="97"/>
      <c r="U28" s="97"/>
      <c r="V28" s="97"/>
      <c r="W28" s="97"/>
      <c r="X28" s="97"/>
      <c r="Y28" s="98">
        <f t="shared" si="2"/>
        <v>0</v>
      </c>
      <c r="Z28" s="99"/>
      <c r="AA28" s="97"/>
      <c r="AB28" s="97"/>
      <c r="AC28" s="97"/>
      <c r="AD28" s="97"/>
      <c r="AE28" s="97"/>
      <c r="AF28" s="97"/>
      <c r="AG28" s="98">
        <f t="shared" si="3"/>
        <v>0</v>
      </c>
      <c r="AH28" s="99"/>
      <c r="AI28" s="97"/>
      <c r="AJ28" s="97"/>
      <c r="AK28" s="97"/>
      <c r="AL28" s="97"/>
      <c r="AM28" s="97"/>
      <c r="AN28" s="97"/>
      <c r="AO28" s="98">
        <f t="shared" si="4"/>
        <v>0</v>
      </c>
      <c r="AP28" s="99"/>
      <c r="AQ28" s="97"/>
      <c r="AR28" s="97"/>
      <c r="AS28" s="97"/>
      <c r="AT28" s="97"/>
      <c r="AU28" s="97"/>
      <c r="AV28" s="97"/>
      <c r="AW28" s="98">
        <f t="shared" si="5"/>
        <v>0</v>
      </c>
      <c r="AX28" s="99"/>
      <c r="AY28" s="97"/>
      <c r="AZ28" s="97"/>
      <c r="BA28" s="97"/>
      <c r="BB28" s="97"/>
      <c r="BC28" s="97"/>
      <c r="BD28" s="97"/>
      <c r="BE28" s="98">
        <f t="shared" si="6"/>
        <v>0</v>
      </c>
      <c r="BF28" s="99"/>
      <c r="BG28" s="97"/>
      <c r="BH28" s="97"/>
      <c r="BI28" s="97"/>
      <c r="BJ28" s="97"/>
      <c r="BK28" s="97"/>
      <c r="BL28" s="97"/>
      <c r="BM28" s="98">
        <f t="shared" si="7"/>
        <v>0</v>
      </c>
      <c r="BN28" s="99"/>
      <c r="BO28" s="97"/>
      <c r="BP28" s="97"/>
      <c r="BQ28" s="97"/>
      <c r="BR28" s="97"/>
      <c r="BS28" s="97"/>
      <c r="BT28" s="97"/>
      <c r="BU28" s="98">
        <f t="shared" si="8"/>
        <v>0</v>
      </c>
      <c r="BV28" s="99"/>
      <c r="BW28" s="97"/>
      <c r="BX28" s="97"/>
      <c r="BY28" s="97"/>
      <c r="BZ28" s="97"/>
      <c r="CA28" s="97"/>
      <c r="CB28" s="97"/>
      <c r="CC28" s="98">
        <f t="shared" si="9"/>
        <v>0</v>
      </c>
      <c r="CD28" s="99"/>
      <c r="CE28" s="97"/>
      <c r="CF28" s="97"/>
      <c r="CG28" s="97"/>
      <c r="CH28" s="97"/>
      <c r="CI28" s="97"/>
      <c r="CJ28" s="97"/>
      <c r="CK28" s="98">
        <f t="shared" si="10"/>
        <v>0</v>
      </c>
      <c r="CL28" s="99"/>
      <c r="CM28" s="97"/>
      <c r="CN28" s="97"/>
      <c r="CO28" s="97"/>
      <c r="CP28" s="97"/>
      <c r="CQ28" s="97"/>
      <c r="CR28" s="97"/>
      <c r="CS28" s="98">
        <f t="shared" si="11"/>
        <v>0</v>
      </c>
      <c r="CT28" s="99"/>
      <c r="CU28" s="97"/>
      <c r="CV28" s="97"/>
      <c r="CW28" s="97"/>
      <c r="CX28" s="97"/>
      <c r="CY28" s="97"/>
      <c r="CZ28" s="97"/>
      <c r="DA28" s="98">
        <f t="shared" si="12"/>
        <v>0</v>
      </c>
      <c r="DB28" s="99"/>
      <c r="DC28" s="97"/>
      <c r="DD28" s="97"/>
      <c r="DE28" s="97"/>
      <c r="DF28" s="97"/>
      <c r="DG28" s="97"/>
      <c r="DH28" s="97"/>
      <c r="DI28" s="98">
        <f t="shared" si="13"/>
        <v>0</v>
      </c>
      <c r="DJ28" s="99"/>
      <c r="DK28" s="97"/>
      <c r="DL28" s="97"/>
      <c r="DM28" s="97"/>
      <c r="DN28" s="97"/>
      <c r="DO28" s="97"/>
      <c r="DP28" s="97"/>
      <c r="DQ28" s="98">
        <f t="shared" si="14"/>
        <v>0</v>
      </c>
      <c r="DR28" s="99"/>
      <c r="DS28" s="97"/>
      <c r="DT28" s="97"/>
      <c r="DU28" s="97"/>
      <c r="DV28" s="97"/>
      <c r="DW28" s="97"/>
      <c r="DX28" s="97"/>
      <c r="DY28" s="98">
        <f t="shared" si="15"/>
        <v>0</v>
      </c>
      <c r="DZ28" s="99"/>
      <c r="EA28" s="97"/>
      <c r="EB28" s="97"/>
      <c r="EC28" s="97"/>
      <c r="ED28" s="97"/>
      <c r="EE28" s="97"/>
      <c r="EF28" s="97"/>
      <c r="EG28" s="98">
        <f t="shared" si="16"/>
        <v>0</v>
      </c>
      <c r="EH28" s="99"/>
      <c r="EI28" s="97"/>
      <c r="EJ28" s="97"/>
      <c r="EK28" s="97"/>
      <c r="EL28" s="97"/>
      <c r="EM28" s="97"/>
      <c r="EN28" s="97"/>
      <c r="EO28" s="98">
        <f t="shared" si="17"/>
        <v>0</v>
      </c>
      <c r="EP28" s="99"/>
      <c r="EQ28" s="97"/>
      <c r="ER28" s="97"/>
      <c r="ES28" s="97"/>
      <c r="ET28" s="97"/>
      <c r="EU28" s="97"/>
      <c r="EV28" s="97"/>
      <c r="EW28" s="98">
        <f t="shared" si="18"/>
        <v>0</v>
      </c>
      <c r="EX28" s="99"/>
      <c r="EY28" s="97"/>
      <c r="EZ28" s="97"/>
      <c r="FA28" s="97"/>
      <c r="FB28" s="97"/>
      <c r="FC28" s="97"/>
      <c r="FD28" s="97"/>
      <c r="FE28" s="98">
        <f t="shared" si="19"/>
        <v>0</v>
      </c>
      <c r="FF28" s="99"/>
      <c r="FG28" s="97"/>
      <c r="FH28" s="97"/>
      <c r="FI28" s="97"/>
      <c r="FJ28" s="97"/>
      <c r="FK28" s="97"/>
      <c r="FL28" s="97"/>
      <c r="FM28" s="98">
        <f t="shared" si="20"/>
        <v>0</v>
      </c>
      <c r="FN28" s="99"/>
      <c r="FO28" s="97"/>
      <c r="FP28" s="97"/>
      <c r="FQ28" s="97"/>
      <c r="FR28" s="97"/>
      <c r="FS28" s="97"/>
      <c r="FT28" s="97"/>
      <c r="FU28" s="98">
        <f t="shared" si="21"/>
        <v>0</v>
      </c>
      <c r="FV28" s="99"/>
      <c r="FW28" s="97"/>
      <c r="FX28" s="97"/>
      <c r="FY28" s="97"/>
      <c r="FZ28" s="97"/>
      <c r="GA28" s="97"/>
      <c r="GB28" s="97"/>
      <c r="GC28" s="98">
        <f t="shared" si="22"/>
        <v>0</v>
      </c>
      <c r="GD28" s="99"/>
      <c r="GE28" s="97"/>
      <c r="GF28" s="97"/>
      <c r="GG28" s="97"/>
      <c r="GH28" s="97"/>
      <c r="GI28" s="97"/>
      <c r="GJ28" s="97"/>
      <c r="GK28" s="98">
        <f t="shared" si="23"/>
        <v>0</v>
      </c>
      <c r="GL28" s="99"/>
      <c r="GM28" s="97"/>
      <c r="GN28" s="97"/>
      <c r="GO28" s="97"/>
      <c r="GP28" s="97"/>
      <c r="GQ28" s="97"/>
      <c r="GR28" s="97"/>
      <c r="GS28" s="98">
        <f t="shared" si="24"/>
        <v>0</v>
      </c>
      <c r="GT28" s="99"/>
      <c r="GU28" s="97"/>
      <c r="GV28" s="97"/>
      <c r="GW28" s="97"/>
      <c r="GX28" s="97"/>
      <c r="GY28" s="97"/>
      <c r="GZ28" s="97"/>
      <c r="HA28" s="98">
        <f t="shared" si="25"/>
        <v>0</v>
      </c>
      <c r="HB28" s="99"/>
      <c r="HC28" s="97"/>
      <c r="HD28" s="97"/>
      <c r="HE28" s="97"/>
      <c r="HF28" s="97"/>
      <c r="HG28" s="97"/>
      <c r="HH28" s="97"/>
      <c r="HI28" s="98">
        <f t="shared" si="26"/>
        <v>0</v>
      </c>
      <c r="HJ28" s="99"/>
      <c r="HK28" s="97"/>
      <c r="HL28" s="97"/>
      <c r="HM28" s="97"/>
      <c r="HN28" s="97"/>
      <c r="HO28" s="97"/>
      <c r="HP28" s="97"/>
      <c r="HQ28" s="98">
        <f t="shared" si="27"/>
        <v>0</v>
      </c>
      <c r="HR28" s="99"/>
      <c r="HS28" s="97"/>
      <c r="HT28" s="97"/>
      <c r="HU28" s="97"/>
      <c r="HV28" s="97"/>
      <c r="HW28" s="97"/>
      <c r="HX28" s="97"/>
      <c r="HY28" s="98">
        <f t="shared" si="28"/>
        <v>0</v>
      </c>
      <c r="HZ28" s="99"/>
      <c r="IA28" s="97"/>
      <c r="IB28" s="97"/>
      <c r="IC28" s="97"/>
      <c r="ID28" s="97"/>
      <c r="IE28" s="97"/>
      <c r="IF28" s="97"/>
      <c r="IG28" s="98">
        <f t="shared" si="29"/>
        <v>0</v>
      </c>
      <c r="IH28" s="99"/>
      <c r="II28" s="97"/>
      <c r="IJ28" s="97"/>
      <c r="IK28" s="97"/>
      <c r="IL28" s="97"/>
      <c r="IM28" s="97"/>
      <c r="IN28" s="97"/>
      <c r="IO28" s="98">
        <f t="shared" si="30"/>
        <v>0</v>
      </c>
      <c r="IP28" s="99"/>
      <c r="IQ28" s="97"/>
      <c r="IR28" s="97"/>
      <c r="IS28" s="97"/>
      <c r="IT28" s="97"/>
      <c r="IU28" s="97"/>
      <c r="IV28" s="97"/>
      <c r="IW28" s="98">
        <f t="shared" si="31"/>
        <v>0</v>
      </c>
      <c r="IX28" s="99"/>
      <c r="IY28" s="100">
        <f t="shared" ref="IY28:JD28" si="60">SUM(C28,K28,S28,AA28,AI28,AQ28,AY28,BG28,BO28,BW28,CE28,CM28,CU28,DC28,DK28,DS28,EA28,EI28,EQ28,EY28,FG28,FO28,FW28,GE28,GM28,GU28,HC28,HK28,HS28,IA28,II28,IQ28)</f>
        <v>0</v>
      </c>
      <c r="IZ28" s="100">
        <f t="shared" si="60"/>
        <v>0</v>
      </c>
      <c r="JA28" s="100">
        <f t="shared" si="60"/>
        <v>0</v>
      </c>
      <c r="JB28" s="100">
        <f t="shared" si="60"/>
        <v>0</v>
      </c>
      <c r="JC28" s="100">
        <f t="shared" si="60"/>
        <v>0</v>
      </c>
      <c r="JD28" s="100">
        <f t="shared" si="60"/>
        <v>0</v>
      </c>
      <c r="JE28" s="101">
        <f t="shared" si="33"/>
        <v>0</v>
      </c>
      <c r="JF28" s="97"/>
      <c r="JG28" s="97">
        <f t="shared" si="52"/>
        <v>0</v>
      </c>
    </row>
    <row r="29" spans="1:267" ht="15.75" customHeight="1">
      <c r="A29" s="2" t="s">
        <v>85</v>
      </c>
      <c r="B29" s="2" t="s">
        <v>30</v>
      </c>
      <c r="C29" s="97"/>
      <c r="D29" s="97"/>
      <c r="E29" s="97"/>
      <c r="F29" s="97"/>
      <c r="G29" s="97"/>
      <c r="H29" s="97"/>
      <c r="I29" s="98">
        <f t="shared" si="0"/>
        <v>0</v>
      </c>
      <c r="J29" s="99"/>
      <c r="K29" s="97"/>
      <c r="L29" s="97"/>
      <c r="M29" s="97"/>
      <c r="N29" s="97"/>
      <c r="O29" s="97"/>
      <c r="P29" s="97"/>
      <c r="Q29" s="98">
        <f t="shared" si="1"/>
        <v>0</v>
      </c>
      <c r="R29" s="99"/>
      <c r="S29" s="97"/>
      <c r="T29" s="97"/>
      <c r="U29" s="97"/>
      <c r="V29" s="97"/>
      <c r="W29" s="97"/>
      <c r="X29" s="97"/>
      <c r="Y29" s="98">
        <f t="shared" si="2"/>
        <v>0</v>
      </c>
      <c r="Z29" s="99"/>
      <c r="AA29" s="97"/>
      <c r="AB29" s="97"/>
      <c r="AC29" s="97"/>
      <c r="AD29" s="97"/>
      <c r="AE29" s="97"/>
      <c r="AF29" s="97"/>
      <c r="AG29" s="98">
        <f t="shared" si="3"/>
        <v>0</v>
      </c>
      <c r="AH29" s="99"/>
      <c r="AI29" s="97"/>
      <c r="AJ29" s="97"/>
      <c r="AK29" s="97"/>
      <c r="AL29" s="97"/>
      <c r="AM29" s="97"/>
      <c r="AN29" s="97"/>
      <c r="AO29" s="98">
        <f t="shared" si="4"/>
        <v>0</v>
      </c>
      <c r="AP29" s="99"/>
      <c r="AQ29" s="97"/>
      <c r="AR29" s="97"/>
      <c r="AS29" s="97"/>
      <c r="AT29" s="97"/>
      <c r="AU29" s="97"/>
      <c r="AV29" s="97"/>
      <c r="AW29" s="98">
        <f t="shared" si="5"/>
        <v>0</v>
      </c>
      <c r="AX29" s="99"/>
      <c r="AY29" s="97"/>
      <c r="AZ29" s="97"/>
      <c r="BA29" s="97"/>
      <c r="BB29" s="97"/>
      <c r="BC29" s="97"/>
      <c r="BD29" s="97"/>
      <c r="BE29" s="98">
        <f t="shared" si="6"/>
        <v>0</v>
      </c>
      <c r="BF29" s="99"/>
      <c r="BG29" s="97"/>
      <c r="BH29" s="97"/>
      <c r="BI29" s="97"/>
      <c r="BJ29" s="97"/>
      <c r="BK29" s="97"/>
      <c r="BL29" s="97"/>
      <c r="BM29" s="98">
        <f t="shared" si="7"/>
        <v>0</v>
      </c>
      <c r="BN29" s="99"/>
      <c r="BO29" s="97"/>
      <c r="BP29" s="97"/>
      <c r="BQ29" s="97"/>
      <c r="BR29" s="97"/>
      <c r="BS29" s="97"/>
      <c r="BT29" s="97"/>
      <c r="BU29" s="98">
        <f t="shared" si="8"/>
        <v>0</v>
      </c>
      <c r="BV29" s="99"/>
      <c r="BW29" s="97"/>
      <c r="BX29" s="97"/>
      <c r="BY29" s="97"/>
      <c r="BZ29" s="97"/>
      <c r="CA29" s="97"/>
      <c r="CB29" s="97"/>
      <c r="CC29" s="98">
        <f t="shared" si="9"/>
        <v>0</v>
      </c>
      <c r="CD29" s="99"/>
      <c r="CE29" s="97"/>
      <c r="CF29" s="97"/>
      <c r="CG29" s="97"/>
      <c r="CH29" s="97"/>
      <c r="CI29" s="97"/>
      <c r="CJ29" s="97"/>
      <c r="CK29" s="98">
        <f t="shared" si="10"/>
        <v>0</v>
      </c>
      <c r="CL29" s="99"/>
      <c r="CM29" s="97"/>
      <c r="CN29" s="97"/>
      <c r="CO29" s="97"/>
      <c r="CP29" s="97"/>
      <c r="CQ29" s="97"/>
      <c r="CR29" s="97"/>
      <c r="CS29" s="98">
        <f t="shared" si="11"/>
        <v>0</v>
      </c>
      <c r="CT29" s="99"/>
      <c r="CU29" s="97"/>
      <c r="CV29" s="97"/>
      <c r="CW29" s="97"/>
      <c r="CX29" s="97"/>
      <c r="CY29" s="97"/>
      <c r="CZ29" s="97"/>
      <c r="DA29" s="98">
        <f t="shared" si="12"/>
        <v>0</v>
      </c>
      <c r="DB29" s="99"/>
      <c r="DC29" s="97"/>
      <c r="DD29" s="97"/>
      <c r="DE29" s="97"/>
      <c r="DF29" s="97"/>
      <c r="DG29" s="97"/>
      <c r="DH29" s="97"/>
      <c r="DI29" s="98">
        <f t="shared" si="13"/>
        <v>0</v>
      </c>
      <c r="DJ29" s="99"/>
      <c r="DK29" s="97"/>
      <c r="DL29" s="97"/>
      <c r="DM29" s="97"/>
      <c r="DN29" s="97"/>
      <c r="DO29" s="97"/>
      <c r="DP29" s="97"/>
      <c r="DQ29" s="98">
        <f t="shared" si="14"/>
        <v>0</v>
      </c>
      <c r="DR29" s="99"/>
      <c r="DS29" s="97"/>
      <c r="DT29" s="97"/>
      <c r="DU29" s="97"/>
      <c r="DV29" s="97"/>
      <c r="DW29" s="97"/>
      <c r="DX29" s="97"/>
      <c r="DY29" s="98">
        <f t="shared" si="15"/>
        <v>0</v>
      </c>
      <c r="DZ29" s="99"/>
      <c r="EA29" s="97"/>
      <c r="EB29" s="97"/>
      <c r="EC29" s="97"/>
      <c r="ED29" s="97"/>
      <c r="EE29" s="97"/>
      <c r="EF29" s="97"/>
      <c r="EG29" s="98">
        <f t="shared" si="16"/>
        <v>0</v>
      </c>
      <c r="EH29" s="99"/>
      <c r="EI29" s="97"/>
      <c r="EJ29" s="97"/>
      <c r="EK29" s="97"/>
      <c r="EL29" s="97"/>
      <c r="EM29" s="97"/>
      <c r="EN29" s="97"/>
      <c r="EO29" s="98">
        <f t="shared" si="17"/>
        <v>0</v>
      </c>
      <c r="EP29" s="99"/>
      <c r="EQ29" s="97"/>
      <c r="ER29" s="97"/>
      <c r="ES29" s="97"/>
      <c r="ET29" s="97"/>
      <c r="EU29" s="97"/>
      <c r="EV29" s="97"/>
      <c r="EW29" s="98">
        <f t="shared" si="18"/>
        <v>0</v>
      </c>
      <c r="EX29" s="99"/>
      <c r="EY29" s="97"/>
      <c r="EZ29" s="97"/>
      <c r="FA29" s="97"/>
      <c r="FB29" s="97"/>
      <c r="FC29" s="97"/>
      <c r="FD29" s="97"/>
      <c r="FE29" s="98">
        <f t="shared" si="19"/>
        <v>0</v>
      </c>
      <c r="FF29" s="99"/>
      <c r="FG29" s="97"/>
      <c r="FH29" s="97"/>
      <c r="FI29" s="97"/>
      <c r="FJ29" s="97"/>
      <c r="FK29" s="97"/>
      <c r="FL29" s="97"/>
      <c r="FM29" s="98">
        <f t="shared" si="20"/>
        <v>0</v>
      </c>
      <c r="FN29" s="99"/>
      <c r="FO29" s="97"/>
      <c r="FP29" s="97"/>
      <c r="FQ29" s="97"/>
      <c r="FR29" s="97"/>
      <c r="FS29" s="97"/>
      <c r="FT29" s="97"/>
      <c r="FU29" s="98">
        <f t="shared" si="21"/>
        <v>0</v>
      </c>
      <c r="FV29" s="99"/>
      <c r="FW29" s="97"/>
      <c r="FX29" s="97"/>
      <c r="FY29" s="97"/>
      <c r="FZ29" s="97"/>
      <c r="GA29" s="97"/>
      <c r="GB29" s="97"/>
      <c r="GC29" s="98">
        <f t="shared" si="22"/>
        <v>0</v>
      </c>
      <c r="GD29" s="99"/>
      <c r="GE29" s="97"/>
      <c r="GF29" s="97"/>
      <c r="GG29" s="97"/>
      <c r="GH29" s="97"/>
      <c r="GI29" s="97"/>
      <c r="GJ29" s="97"/>
      <c r="GK29" s="98">
        <f t="shared" si="23"/>
        <v>0</v>
      </c>
      <c r="GL29" s="99"/>
      <c r="GM29" s="97"/>
      <c r="GN29" s="97"/>
      <c r="GO29" s="97"/>
      <c r="GP29" s="97"/>
      <c r="GQ29" s="97"/>
      <c r="GR29" s="97"/>
      <c r="GS29" s="98">
        <f t="shared" si="24"/>
        <v>0</v>
      </c>
      <c r="GT29" s="99"/>
      <c r="GU29" s="97"/>
      <c r="GV29" s="97"/>
      <c r="GW29" s="97"/>
      <c r="GX29" s="97"/>
      <c r="GY29" s="97"/>
      <c r="GZ29" s="97"/>
      <c r="HA29" s="98">
        <f t="shared" si="25"/>
        <v>0</v>
      </c>
      <c r="HB29" s="99"/>
      <c r="HC29" s="97"/>
      <c r="HD29" s="97"/>
      <c r="HE29" s="97"/>
      <c r="HF29" s="97"/>
      <c r="HG29" s="97"/>
      <c r="HH29" s="97"/>
      <c r="HI29" s="98">
        <f t="shared" si="26"/>
        <v>0</v>
      </c>
      <c r="HJ29" s="99"/>
      <c r="HK29" s="97"/>
      <c r="HL29" s="97"/>
      <c r="HM29" s="97"/>
      <c r="HN29" s="97"/>
      <c r="HO29" s="97"/>
      <c r="HP29" s="97"/>
      <c r="HQ29" s="98">
        <f t="shared" si="27"/>
        <v>0</v>
      </c>
      <c r="HR29" s="99"/>
      <c r="HS29" s="97"/>
      <c r="HT29" s="97"/>
      <c r="HU29" s="97"/>
      <c r="HV29" s="97"/>
      <c r="HW29" s="97"/>
      <c r="HX29" s="97"/>
      <c r="HY29" s="98">
        <f t="shared" si="28"/>
        <v>0</v>
      </c>
      <c r="HZ29" s="99"/>
      <c r="IA29" s="97"/>
      <c r="IB29" s="97"/>
      <c r="IC29" s="97"/>
      <c r="ID29" s="97"/>
      <c r="IE29" s="97"/>
      <c r="IF29" s="97"/>
      <c r="IG29" s="98">
        <f t="shared" si="29"/>
        <v>0</v>
      </c>
      <c r="IH29" s="99"/>
      <c r="II29" s="97"/>
      <c r="IJ29" s="97"/>
      <c r="IK29" s="97"/>
      <c r="IL29" s="97"/>
      <c r="IM29" s="97"/>
      <c r="IN29" s="97"/>
      <c r="IO29" s="98">
        <f t="shared" si="30"/>
        <v>0</v>
      </c>
      <c r="IP29" s="99"/>
      <c r="IQ29" s="97"/>
      <c r="IR29" s="97"/>
      <c r="IS29" s="97"/>
      <c r="IT29" s="97"/>
      <c r="IU29" s="97"/>
      <c r="IV29" s="97"/>
      <c r="IW29" s="98">
        <f t="shared" si="31"/>
        <v>0</v>
      </c>
      <c r="IX29" s="99"/>
      <c r="IY29" s="100">
        <f t="shared" ref="IY29:JD29" si="61">SUM(C29,K29,S29,AA29,AI29,AQ29,AY29,BG29,BO29,BW29,CE29,CM29,CU29,DC29,DK29,DS29,EA29,EI29,EQ29,EY29,FG29,FO29,FW29,GE29,GM29,GU29,HC29,HK29,HS29,IA29,II29,IQ29)</f>
        <v>0</v>
      </c>
      <c r="IZ29" s="100">
        <f t="shared" si="61"/>
        <v>0</v>
      </c>
      <c r="JA29" s="100">
        <f t="shared" si="61"/>
        <v>0</v>
      </c>
      <c r="JB29" s="100">
        <f t="shared" si="61"/>
        <v>0</v>
      </c>
      <c r="JC29" s="100">
        <f t="shared" si="61"/>
        <v>0</v>
      </c>
      <c r="JD29" s="100">
        <f t="shared" si="61"/>
        <v>0</v>
      </c>
      <c r="JE29" s="101">
        <f t="shared" si="33"/>
        <v>0</v>
      </c>
      <c r="JF29" s="97"/>
      <c r="JG29" s="97">
        <f t="shared" si="52"/>
        <v>0</v>
      </c>
    </row>
    <row r="30" spans="1:267" ht="15.75" customHeight="1">
      <c r="A30" s="2" t="s">
        <v>86</v>
      </c>
      <c r="B30" s="2" t="s">
        <v>31</v>
      </c>
      <c r="C30" s="97"/>
      <c r="D30" s="97"/>
      <c r="E30" s="97"/>
      <c r="F30" s="97"/>
      <c r="G30" s="97"/>
      <c r="H30" s="97"/>
      <c r="I30" s="98">
        <f t="shared" si="0"/>
        <v>0</v>
      </c>
      <c r="J30" s="99"/>
      <c r="K30" s="97"/>
      <c r="L30" s="97"/>
      <c r="M30" s="97"/>
      <c r="N30" s="97"/>
      <c r="O30" s="97"/>
      <c r="P30" s="97"/>
      <c r="Q30" s="98">
        <f t="shared" si="1"/>
        <v>0</v>
      </c>
      <c r="R30" s="99"/>
      <c r="S30" s="97"/>
      <c r="T30" s="97"/>
      <c r="U30" s="97"/>
      <c r="V30" s="97"/>
      <c r="W30" s="97"/>
      <c r="X30" s="97"/>
      <c r="Y30" s="98">
        <f t="shared" si="2"/>
        <v>0</v>
      </c>
      <c r="Z30" s="99"/>
      <c r="AA30" s="97">
        <v>4</v>
      </c>
      <c r="AB30" s="97">
        <v>2</v>
      </c>
      <c r="AC30" s="97"/>
      <c r="AD30" s="97">
        <v>12</v>
      </c>
      <c r="AE30" s="97">
        <v>2</v>
      </c>
      <c r="AF30" s="97"/>
      <c r="AG30" s="98">
        <f t="shared" si="3"/>
        <v>20</v>
      </c>
      <c r="AH30" s="99"/>
      <c r="AI30" s="97"/>
      <c r="AJ30" s="97"/>
      <c r="AK30" s="97"/>
      <c r="AL30" s="97"/>
      <c r="AM30" s="97"/>
      <c r="AN30" s="97"/>
      <c r="AO30" s="98">
        <f t="shared" si="4"/>
        <v>0</v>
      </c>
      <c r="AP30" s="99"/>
      <c r="AQ30" s="97"/>
      <c r="AR30" s="97"/>
      <c r="AS30" s="97"/>
      <c r="AT30" s="97"/>
      <c r="AU30" s="97"/>
      <c r="AV30" s="97"/>
      <c r="AW30" s="98">
        <f t="shared" si="5"/>
        <v>0</v>
      </c>
      <c r="AX30" s="99"/>
      <c r="AY30" s="97"/>
      <c r="AZ30" s="97"/>
      <c r="BA30" s="97"/>
      <c r="BB30" s="97"/>
      <c r="BC30" s="97"/>
      <c r="BD30" s="97"/>
      <c r="BE30" s="98">
        <f t="shared" si="6"/>
        <v>0</v>
      </c>
      <c r="BF30" s="99"/>
      <c r="BG30" s="97"/>
      <c r="BH30" s="97"/>
      <c r="BI30" s="97"/>
      <c r="BJ30" s="97"/>
      <c r="BK30" s="97"/>
      <c r="BL30" s="97"/>
      <c r="BM30" s="98">
        <f t="shared" si="7"/>
        <v>0</v>
      </c>
      <c r="BN30" s="99"/>
      <c r="BO30" s="97"/>
      <c r="BP30" s="97"/>
      <c r="BQ30" s="97"/>
      <c r="BR30" s="97"/>
      <c r="BS30" s="97"/>
      <c r="BT30" s="97"/>
      <c r="BU30" s="98">
        <f t="shared" si="8"/>
        <v>0</v>
      </c>
      <c r="BV30" s="99"/>
      <c r="BW30" s="97"/>
      <c r="BX30" s="97"/>
      <c r="BY30" s="97"/>
      <c r="BZ30" s="97"/>
      <c r="CA30" s="97"/>
      <c r="CB30" s="97"/>
      <c r="CC30" s="98">
        <f t="shared" si="9"/>
        <v>0</v>
      </c>
      <c r="CD30" s="99"/>
      <c r="CE30" s="97"/>
      <c r="CF30" s="97"/>
      <c r="CG30" s="97"/>
      <c r="CH30" s="97"/>
      <c r="CI30" s="97"/>
      <c r="CJ30" s="97"/>
      <c r="CK30" s="98">
        <f t="shared" si="10"/>
        <v>0</v>
      </c>
      <c r="CL30" s="99"/>
      <c r="CM30" s="97"/>
      <c r="CN30" s="97"/>
      <c r="CO30" s="97"/>
      <c r="CP30" s="97"/>
      <c r="CQ30" s="97"/>
      <c r="CR30" s="97"/>
      <c r="CS30" s="98">
        <f t="shared" si="11"/>
        <v>0</v>
      </c>
      <c r="CT30" s="99"/>
      <c r="CU30" s="97"/>
      <c r="CV30" s="97"/>
      <c r="CW30" s="97"/>
      <c r="CX30" s="97"/>
      <c r="CY30" s="97"/>
      <c r="CZ30" s="97"/>
      <c r="DA30" s="98">
        <f t="shared" si="12"/>
        <v>0</v>
      </c>
      <c r="DB30" s="99"/>
      <c r="DC30" s="97"/>
      <c r="DD30" s="97"/>
      <c r="DE30" s="97"/>
      <c r="DF30" s="97"/>
      <c r="DG30" s="97"/>
      <c r="DH30" s="97"/>
      <c r="DI30" s="98">
        <f t="shared" si="13"/>
        <v>0</v>
      </c>
      <c r="DJ30" s="99"/>
      <c r="DK30" s="97"/>
      <c r="DL30" s="97"/>
      <c r="DM30" s="97"/>
      <c r="DN30" s="97"/>
      <c r="DO30" s="97"/>
      <c r="DP30" s="97"/>
      <c r="DQ30" s="98">
        <f t="shared" si="14"/>
        <v>0</v>
      </c>
      <c r="DR30" s="99"/>
      <c r="DS30" s="97"/>
      <c r="DT30" s="97"/>
      <c r="DU30" s="97"/>
      <c r="DV30" s="97"/>
      <c r="DW30" s="97"/>
      <c r="DX30" s="97"/>
      <c r="DY30" s="98">
        <f t="shared" si="15"/>
        <v>0</v>
      </c>
      <c r="DZ30" s="99"/>
      <c r="EA30" s="97"/>
      <c r="EB30" s="97"/>
      <c r="EC30" s="97"/>
      <c r="ED30" s="97"/>
      <c r="EE30" s="97"/>
      <c r="EF30" s="97"/>
      <c r="EG30" s="98">
        <f t="shared" si="16"/>
        <v>0</v>
      </c>
      <c r="EH30" s="99"/>
      <c r="EI30" s="97"/>
      <c r="EJ30" s="97"/>
      <c r="EK30" s="97"/>
      <c r="EL30" s="97"/>
      <c r="EM30" s="97"/>
      <c r="EN30" s="97"/>
      <c r="EO30" s="98">
        <f t="shared" si="17"/>
        <v>0</v>
      </c>
      <c r="EP30" s="99"/>
      <c r="EQ30" s="97"/>
      <c r="ER30" s="97"/>
      <c r="ES30" s="97"/>
      <c r="ET30" s="97"/>
      <c r="EU30" s="97"/>
      <c r="EV30" s="97"/>
      <c r="EW30" s="98">
        <f t="shared" si="18"/>
        <v>0</v>
      </c>
      <c r="EX30" s="99"/>
      <c r="EY30" s="97"/>
      <c r="EZ30" s="97"/>
      <c r="FA30" s="97"/>
      <c r="FB30" s="97"/>
      <c r="FC30" s="97"/>
      <c r="FD30" s="97"/>
      <c r="FE30" s="98">
        <f t="shared" si="19"/>
        <v>0</v>
      </c>
      <c r="FF30" s="99"/>
      <c r="FG30" s="97"/>
      <c r="FH30" s="97"/>
      <c r="FI30" s="97"/>
      <c r="FJ30" s="97"/>
      <c r="FK30" s="97"/>
      <c r="FL30" s="97"/>
      <c r="FM30" s="98">
        <f t="shared" si="20"/>
        <v>0</v>
      </c>
      <c r="FN30" s="99"/>
      <c r="FO30" s="97"/>
      <c r="FP30" s="97"/>
      <c r="FQ30" s="97"/>
      <c r="FR30" s="97"/>
      <c r="FS30" s="97"/>
      <c r="FT30" s="97"/>
      <c r="FU30" s="98">
        <f t="shared" si="21"/>
        <v>0</v>
      </c>
      <c r="FV30" s="99"/>
      <c r="FW30" s="97"/>
      <c r="FX30" s="97"/>
      <c r="FY30" s="97"/>
      <c r="FZ30" s="97"/>
      <c r="GA30" s="97"/>
      <c r="GB30" s="97"/>
      <c r="GC30" s="98">
        <f t="shared" si="22"/>
        <v>0</v>
      </c>
      <c r="GD30" s="99"/>
      <c r="GE30" s="97"/>
      <c r="GF30" s="97"/>
      <c r="GG30" s="97"/>
      <c r="GH30" s="97"/>
      <c r="GI30" s="97"/>
      <c r="GJ30" s="97"/>
      <c r="GK30" s="98">
        <f t="shared" si="23"/>
        <v>0</v>
      </c>
      <c r="GL30" s="99"/>
      <c r="GM30" s="97">
        <v>4</v>
      </c>
      <c r="GN30" s="97">
        <v>2</v>
      </c>
      <c r="GO30" s="97">
        <v>1</v>
      </c>
      <c r="GP30" s="97">
        <v>9</v>
      </c>
      <c r="GQ30" s="97">
        <v>1</v>
      </c>
      <c r="GR30" s="97"/>
      <c r="GS30" s="98">
        <f t="shared" si="24"/>
        <v>17</v>
      </c>
      <c r="GT30" s="99"/>
      <c r="GU30" s="97"/>
      <c r="GV30" s="97"/>
      <c r="GW30" s="97"/>
      <c r="GX30" s="97"/>
      <c r="GY30" s="97"/>
      <c r="GZ30" s="97"/>
      <c r="HA30" s="98">
        <f t="shared" si="25"/>
        <v>0</v>
      </c>
      <c r="HB30" s="99"/>
      <c r="HC30" s="97"/>
      <c r="HD30" s="97"/>
      <c r="HE30" s="97"/>
      <c r="HF30" s="97"/>
      <c r="HG30" s="97"/>
      <c r="HH30" s="97"/>
      <c r="HI30" s="98">
        <f t="shared" si="26"/>
        <v>0</v>
      </c>
      <c r="HJ30" s="99"/>
      <c r="HK30" s="97"/>
      <c r="HL30" s="97"/>
      <c r="HM30" s="97"/>
      <c r="HN30" s="97"/>
      <c r="HO30" s="97"/>
      <c r="HP30" s="97"/>
      <c r="HQ30" s="98">
        <f t="shared" si="27"/>
        <v>0</v>
      </c>
      <c r="HR30" s="99"/>
      <c r="HS30" s="97"/>
      <c r="HT30" s="97"/>
      <c r="HU30" s="97"/>
      <c r="HV30" s="97"/>
      <c r="HW30" s="97"/>
      <c r="HX30" s="97"/>
      <c r="HY30" s="98">
        <f t="shared" si="28"/>
        <v>0</v>
      </c>
      <c r="HZ30" s="99"/>
      <c r="IA30" s="97"/>
      <c r="IB30" s="97"/>
      <c r="IC30" s="97"/>
      <c r="ID30" s="97"/>
      <c r="IE30" s="97"/>
      <c r="IF30" s="97"/>
      <c r="IG30" s="98">
        <f t="shared" si="29"/>
        <v>0</v>
      </c>
      <c r="IH30" s="99"/>
      <c r="II30" s="97"/>
      <c r="IJ30" s="97"/>
      <c r="IK30" s="97"/>
      <c r="IL30" s="97"/>
      <c r="IM30" s="97"/>
      <c r="IN30" s="97"/>
      <c r="IO30" s="98">
        <f t="shared" si="30"/>
        <v>0</v>
      </c>
      <c r="IP30" s="99"/>
      <c r="IQ30" s="97"/>
      <c r="IR30" s="97"/>
      <c r="IS30" s="97"/>
      <c r="IT30" s="97"/>
      <c r="IU30" s="97"/>
      <c r="IV30" s="97"/>
      <c r="IW30" s="98">
        <f t="shared" si="31"/>
        <v>0</v>
      </c>
      <c r="IX30" s="99"/>
      <c r="IY30" s="100">
        <f t="shared" ref="IY30:JD30" si="62">SUM(C30,K30,S30,AA30,AI30,AQ30,AY30,BG30,BO30,BW30,CE30,CM30,CU30,DC30,DK30,DS30,EA30,EI30,EQ30,EY30,FG30,FO30,FW30,GE30,GM30,GU30,HC30,HK30,HS30,IA30,II30,IQ30)</f>
        <v>8</v>
      </c>
      <c r="IZ30" s="100">
        <f t="shared" si="62"/>
        <v>4</v>
      </c>
      <c r="JA30" s="100">
        <f t="shared" si="62"/>
        <v>1</v>
      </c>
      <c r="JB30" s="100">
        <f t="shared" si="62"/>
        <v>21</v>
      </c>
      <c r="JC30" s="100">
        <f t="shared" si="62"/>
        <v>3</v>
      </c>
      <c r="JD30" s="100">
        <f t="shared" si="62"/>
        <v>0</v>
      </c>
      <c r="JE30" s="101">
        <f t="shared" si="33"/>
        <v>37</v>
      </c>
      <c r="JF30" s="97"/>
      <c r="JG30" s="97">
        <f t="shared" si="52"/>
        <v>0</v>
      </c>
    </row>
    <row r="31" spans="1:267" ht="15.75" customHeight="1">
      <c r="A31" s="2" t="s">
        <v>87</v>
      </c>
      <c r="B31" s="2" t="s">
        <v>32</v>
      </c>
      <c r="C31" s="97"/>
      <c r="D31" s="97"/>
      <c r="E31" s="97"/>
      <c r="F31" s="97"/>
      <c r="G31" s="97"/>
      <c r="H31" s="97"/>
      <c r="I31" s="98">
        <f t="shared" si="0"/>
        <v>0</v>
      </c>
      <c r="J31" s="99"/>
      <c r="K31" s="97"/>
      <c r="L31" s="97"/>
      <c r="M31" s="97"/>
      <c r="N31" s="97"/>
      <c r="O31" s="97"/>
      <c r="P31" s="97"/>
      <c r="Q31" s="98">
        <f t="shared" si="1"/>
        <v>0</v>
      </c>
      <c r="R31" s="99"/>
      <c r="S31" s="97"/>
      <c r="T31" s="97"/>
      <c r="U31" s="97"/>
      <c r="V31" s="97"/>
      <c r="W31" s="97"/>
      <c r="X31" s="97"/>
      <c r="Y31" s="98">
        <f t="shared" si="2"/>
        <v>0</v>
      </c>
      <c r="Z31" s="99"/>
      <c r="AA31" s="97"/>
      <c r="AB31" s="97"/>
      <c r="AC31" s="97"/>
      <c r="AD31" s="97"/>
      <c r="AE31" s="97"/>
      <c r="AF31" s="97"/>
      <c r="AG31" s="98">
        <f t="shared" si="3"/>
        <v>0</v>
      </c>
      <c r="AH31" s="99"/>
      <c r="AI31" s="97"/>
      <c r="AJ31" s="97"/>
      <c r="AK31" s="97"/>
      <c r="AL31" s="97"/>
      <c r="AM31" s="97"/>
      <c r="AN31" s="97"/>
      <c r="AO31" s="98">
        <f t="shared" si="4"/>
        <v>0</v>
      </c>
      <c r="AP31" s="99"/>
      <c r="AQ31" s="97"/>
      <c r="AR31" s="97"/>
      <c r="AS31" s="97"/>
      <c r="AT31" s="97"/>
      <c r="AU31" s="97"/>
      <c r="AV31" s="97"/>
      <c r="AW31" s="98">
        <f t="shared" si="5"/>
        <v>0</v>
      </c>
      <c r="AX31" s="99"/>
      <c r="AY31" s="97"/>
      <c r="AZ31" s="97"/>
      <c r="BA31" s="97"/>
      <c r="BB31" s="97"/>
      <c r="BC31" s="97"/>
      <c r="BD31" s="97"/>
      <c r="BE31" s="98">
        <f t="shared" si="6"/>
        <v>0</v>
      </c>
      <c r="BF31" s="99"/>
      <c r="BG31" s="97"/>
      <c r="BH31" s="97"/>
      <c r="BI31" s="97"/>
      <c r="BJ31" s="97"/>
      <c r="BK31" s="97"/>
      <c r="BL31" s="97"/>
      <c r="BM31" s="98">
        <f t="shared" si="7"/>
        <v>0</v>
      </c>
      <c r="BN31" s="99"/>
      <c r="BO31" s="97"/>
      <c r="BP31" s="97"/>
      <c r="BQ31" s="97"/>
      <c r="BR31" s="97"/>
      <c r="BS31" s="97"/>
      <c r="BT31" s="97"/>
      <c r="BU31" s="98">
        <f t="shared" si="8"/>
        <v>0</v>
      </c>
      <c r="BV31" s="99"/>
      <c r="BW31" s="97"/>
      <c r="BX31" s="97"/>
      <c r="BY31" s="97"/>
      <c r="BZ31" s="97"/>
      <c r="CA31" s="97"/>
      <c r="CB31" s="97"/>
      <c r="CC31" s="98">
        <f t="shared" si="9"/>
        <v>0</v>
      </c>
      <c r="CD31" s="99"/>
      <c r="CE31" s="97"/>
      <c r="CF31" s="97"/>
      <c r="CG31" s="97"/>
      <c r="CH31" s="97"/>
      <c r="CI31" s="97"/>
      <c r="CJ31" s="97"/>
      <c r="CK31" s="98">
        <f t="shared" si="10"/>
        <v>0</v>
      </c>
      <c r="CL31" s="99"/>
      <c r="CM31" s="97"/>
      <c r="CN31" s="97"/>
      <c r="CO31" s="97"/>
      <c r="CP31" s="97"/>
      <c r="CQ31" s="97"/>
      <c r="CR31" s="97"/>
      <c r="CS31" s="98">
        <f t="shared" si="11"/>
        <v>0</v>
      </c>
      <c r="CT31" s="99"/>
      <c r="CU31" s="97"/>
      <c r="CV31" s="97"/>
      <c r="CW31" s="97"/>
      <c r="CX31" s="97"/>
      <c r="CY31" s="97"/>
      <c r="CZ31" s="97"/>
      <c r="DA31" s="98">
        <f t="shared" si="12"/>
        <v>0</v>
      </c>
      <c r="DB31" s="99"/>
      <c r="DC31" s="97"/>
      <c r="DD31" s="97"/>
      <c r="DE31" s="97"/>
      <c r="DF31" s="97"/>
      <c r="DG31" s="97"/>
      <c r="DH31" s="97"/>
      <c r="DI31" s="98">
        <f t="shared" si="13"/>
        <v>0</v>
      </c>
      <c r="DJ31" s="99"/>
      <c r="DK31" s="97"/>
      <c r="DL31" s="97"/>
      <c r="DM31" s="97"/>
      <c r="DN31" s="97"/>
      <c r="DO31" s="97"/>
      <c r="DP31" s="97"/>
      <c r="DQ31" s="98">
        <f t="shared" si="14"/>
        <v>0</v>
      </c>
      <c r="DR31" s="99"/>
      <c r="DS31" s="97"/>
      <c r="DT31" s="97"/>
      <c r="DU31" s="97"/>
      <c r="DV31" s="97"/>
      <c r="DW31" s="97"/>
      <c r="DX31" s="97"/>
      <c r="DY31" s="98">
        <f t="shared" si="15"/>
        <v>0</v>
      </c>
      <c r="DZ31" s="99"/>
      <c r="EA31" s="97"/>
      <c r="EB31" s="97"/>
      <c r="EC31" s="97"/>
      <c r="ED31" s="97"/>
      <c r="EE31" s="97"/>
      <c r="EF31" s="97"/>
      <c r="EG31" s="98">
        <f t="shared" si="16"/>
        <v>0</v>
      </c>
      <c r="EH31" s="99"/>
      <c r="EI31" s="97"/>
      <c r="EJ31" s="97"/>
      <c r="EK31" s="97"/>
      <c r="EL31" s="97"/>
      <c r="EM31" s="97"/>
      <c r="EN31" s="97"/>
      <c r="EO31" s="98">
        <f t="shared" si="17"/>
        <v>0</v>
      </c>
      <c r="EP31" s="99"/>
      <c r="EQ31" s="97"/>
      <c r="ER31" s="97"/>
      <c r="ES31" s="97"/>
      <c r="ET31" s="97"/>
      <c r="EU31" s="97"/>
      <c r="EV31" s="97"/>
      <c r="EW31" s="98">
        <f t="shared" si="18"/>
        <v>0</v>
      </c>
      <c r="EX31" s="99"/>
      <c r="EY31" s="97"/>
      <c r="EZ31" s="97"/>
      <c r="FA31" s="97"/>
      <c r="FB31" s="97"/>
      <c r="FC31" s="97"/>
      <c r="FD31" s="97"/>
      <c r="FE31" s="98">
        <f t="shared" si="19"/>
        <v>0</v>
      </c>
      <c r="FF31" s="99"/>
      <c r="FG31" s="97"/>
      <c r="FH31" s="97"/>
      <c r="FI31" s="97"/>
      <c r="FJ31" s="97"/>
      <c r="FK31" s="97"/>
      <c r="FL31" s="97"/>
      <c r="FM31" s="98">
        <f t="shared" si="20"/>
        <v>0</v>
      </c>
      <c r="FN31" s="99"/>
      <c r="FO31" s="97"/>
      <c r="FP31" s="97"/>
      <c r="FQ31" s="97"/>
      <c r="FR31" s="97"/>
      <c r="FS31" s="97"/>
      <c r="FT31" s="97"/>
      <c r="FU31" s="98">
        <f t="shared" si="21"/>
        <v>0</v>
      </c>
      <c r="FV31" s="99"/>
      <c r="FW31" s="97"/>
      <c r="FX31" s="97"/>
      <c r="FY31" s="97"/>
      <c r="FZ31" s="97"/>
      <c r="GA31" s="97"/>
      <c r="GB31" s="97"/>
      <c r="GC31" s="98">
        <f t="shared" si="22"/>
        <v>0</v>
      </c>
      <c r="GD31" s="99"/>
      <c r="GE31" s="97"/>
      <c r="GF31" s="97"/>
      <c r="GG31" s="97"/>
      <c r="GH31" s="97"/>
      <c r="GI31" s="97"/>
      <c r="GJ31" s="97"/>
      <c r="GK31" s="98">
        <f t="shared" si="23"/>
        <v>0</v>
      </c>
      <c r="GL31" s="99"/>
      <c r="GM31" s="97"/>
      <c r="GN31" s="97"/>
      <c r="GO31" s="97"/>
      <c r="GP31" s="97"/>
      <c r="GQ31" s="97"/>
      <c r="GR31" s="97"/>
      <c r="GS31" s="98">
        <f t="shared" si="24"/>
        <v>0</v>
      </c>
      <c r="GT31" s="99"/>
      <c r="GU31" s="97"/>
      <c r="GV31" s="97"/>
      <c r="GW31" s="97"/>
      <c r="GX31" s="97"/>
      <c r="GY31" s="97"/>
      <c r="GZ31" s="97"/>
      <c r="HA31" s="98">
        <f t="shared" si="25"/>
        <v>0</v>
      </c>
      <c r="HB31" s="99"/>
      <c r="HC31" s="97"/>
      <c r="HD31" s="97"/>
      <c r="HE31" s="97"/>
      <c r="HF31" s="97"/>
      <c r="HG31" s="97"/>
      <c r="HH31" s="97"/>
      <c r="HI31" s="98">
        <f t="shared" si="26"/>
        <v>0</v>
      </c>
      <c r="HJ31" s="99"/>
      <c r="HK31" s="97"/>
      <c r="HL31" s="97"/>
      <c r="HM31" s="97"/>
      <c r="HN31" s="97"/>
      <c r="HO31" s="97"/>
      <c r="HP31" s="97"/>
      <c r="HQ31" s="98">
        <f t="shared" si="27"/>
        <v>0</v>
      </c>
      <c r="HR31" s="99"/>
      <c r="HS31" s="97"/>
      <c r="HT31" s="97"/>
      <c r="HU31" s="97"/>
      <c r="HV31" s="97"/>
      <c r="HW31" s="97"/>
      <c r="HX31" s="97"/>
      <c r="HY31" s="98">
        <f t="shared" si="28"/>
        <v>0</v>
      </c>
      <c r="HZ31" s="99"/>
      <c r="IA31" s="97"/>
      <c r="IB31" s="97"/>
      <c r="IC31" s="97"/>
      <c r="ID31" s="97"/>
      <c r="IE31" s="97"/>
      <c r="IF31" s="97"/>
      <c r="IG31" s="98">
        <f t="shared" si="29"/>
        <v>0</v>
      </c>
      <c r="IH31" s="99"/>
      <c r="II31" s="97"/>
      <c r="IJ31" s="97"/>
      <c r="IK31" s="97"/>
      <c r="IL31" s="97"/>
      <c r="IM31" s="97"/>
      <c r="IN31" s="97"/>
      <c r="IO31" s="98">
        <f t="shared" si="30"/>
        <v>0</v>
      </c>
      <c r="IP31" s="99"/>
      <c r="IQ31" s="97"/>
      <c r="IR31" s="97"/>
      <c r="IS31" s="97"/>
      <c r="IT31" s="97"/>
      <c r="IU31" s="97"/>
      <c r="IV31" s="97"/>
      <c r="IW31" s="98">
        <f t="shared" si="31"/>
        <v>0</v>
      </c>
      <c r="IX31" s="99"/>
      <c r="IY31" s="100">
        <f t="shared" ref="IY31:JD31" si="63">SUM(C31,K31,S31,AA31,AI31,AQ31,AY31,BG31,BO31,BW31,CE31,CM31,CU31,DC31,DK31,DS31,EA31,EI31,EQ31,EY31,FG31,FO31,FW31,GE31,GM31,GU31,HC31,HK31,HS31,IA31,II31,IQ31)</f>
        <v>0</v>
      </c>
      <c r="IZ31" s="100">
        <f t="shared" si="63"/>
        <v>0</v>
      </c>
      <c r="JA31" s="100">
        <f t="shared" si="63"/>
        <v>0</v>
      </c>
      <c r="JB31" s="100">
        <f t="shared" si="63"/>
        <v>0</v>
      </c>
      <c r="JC31" s="100">
        <f t="shared" si="63"/>
        <v>0</v>
      </c>
      <c r="JD31" s="100">
        <f t="shared" si="63"/>
        <v>0</v>
      </c>
      <c r="JE31" s="101">
        <f t="shared" si="33"/>
        <v>0</v>
      </c>
      <c r="JF31" s="97"/>
      <c r="JG31" s="97">
        <f t="shared" si="52"/>
        <v>0</v>
      </c>
    </row>
    <row r="32" spans="1:267" ht="15.75" customHeight="1">
      <c r="A32" s="2" t="s">
        <v>88</v>
      </c>
      <c r="B32" s="2" t="s">
        <v>33</v>
      </c>
      <c r="C32" s="97"/>
      <c r="D32" s="97"/>
      <c r="E32" s="97"/>
      <c r="F32" s="97"/>
      <c r="G32" s="97"/>
      <c r="H32" s="97"/>
      <c r="I32" s="98">
        <f t="shared" si="0"/>
        <v>0</v>
      </c>
      <c r="J32" s="99"/>
      <c r="K32" s="97"/>
      <c r="L32" s="97"/>
      <c r="M32" s="97"/>
      <c r="N32" s="97"/>
      <c r="O32" s="97"/>
      <c r="P32" s="97"/>
      <c r="Q32" s="98">
        <f t="shared" si="1"/>
        <v>0</v>
      </c>
      <c r="R32" s="99"/>
      <c r="S32" s="97"/>
      <c r="T32" s="97"/>
      <c r="U32" s="97"/>
      <c r="V32" s="97"/>
      <c r="W32" s="97"/>
      <c r="X32" s="97"/>
      <c r="Y32" s="98">
        <f t="shared" si="2"/>
        <v>0</v>
      </c>
      <c r="Z32" s="99"/>
      <c r="AA32" s="97"/>
      <c r="AB32" s="97"/>
      <c r="AC32" s="97"/>
      <c r="AD32" s="97"/>
      <c r="AE32" s="97"/>
      <c r="AF32" s="97"/>
      <c r="AG32" s="98">
        <f t="shared" si="3"/>
        <v>0</v>
      </c>
      <c r="AH32" s="99"/>
      <c r="AI32" s="97"/>
      <c r="AJ32" s="97"/>
      <c r="AK32" s="97"/>
      <c r="AL32" s="97"/>
      <c r="AM32" s="97"/>
      <c r="AN32" s="97"/>
      <c r="AO32" s="98">
        <f t="shared" si="4"/>
        <v>0</v>
      </c>
      <c r="AP32" s="99"/>
      <c r="AQ32" s="97"/>
      <c r="AR32" s="97"/>
      <c r="AS32" s="97"/>
      <c r="AT32" s="97"/>
      <c r="AU32" s="97"/>
      <c r="AV32" s="97"/>
      <c r="AW32" s="98">
        <f t="shared" si="5"/>
        <v>0</v>
      </c>
      <c r="AX32" s="99"/>
      <c r="AY32" s="97">
        <v>20</v>
      </c>
      <c r="AZ32" s="97"/>
      <c r="BA32" s="97">
        <v>2</v>
      </c>
      <c r="BB32" s="97">
        <v>11.5</v>
      </c>
      <c r="BC32" s="97">
        <v>0.5</v>
      </c>
      <c r="BD32" s="97">
        <v>5</v>
      </c>
      <c r="BE32" s="98">
        <f t="shared" si="6"/>
        <v>39</v>
      </c>
      <c r="BF32" s="99"/>
      <c r="BG32" s="97"/>
      <c r="BH32" s="97"/>
      <c r="BI32" s="97"/>
      <c r="BJ32" s="97"/>
      <c r="BK32" s="97"/>
      <c r="BL32" s="97"/>
      <c r="BM32" s="98">
        <f t="shared" si="7"/>
        <v>0</v>
      </c>
      <c r="BN32" s="99"/>
      <c r="BO32" s="97"/>
      <c r="BP32" s="97"/>
      <c r="BQ32" s="97"/>
      <c r="BR32" s="97"/>
      <c r="BS32" s="97"/>
      <c r="BT32" s="97"/>
      <c r="BU32" s="98">
        <f t="shared" si="8"/>
        <v>0</v>
      </c>
      <c r="BV32" s="99"/>
      <c r="BW32" s="97"/>
      <c r="BX32" s="97"/>
      <c r="BY32" s="97"/>
      <c r="BZ32" s="97"/>
      <c r="CA32" s="97"/>
      <c r="CB32" s="97"/>
      <c r="CC32" s="98">
        <f t="shared" si="9"/>
        <v>0</v>
      </c>
      <c r="CD32" s="99"/>
      <c r="CE32" s="97"/>
      <c r="CF32" s="97"/>
      <c r="CG32" s="97"/>
      <c r="CH32" s="97"/>
      <c r="CI32" s="97"/>
      <c r="CJ32" s="97"/>
      <c r="CK32" s="98">
        <f t="shared" si="10"/>
        <v>0</v>
      </c>
      <c r="CL32" s="99"/>
      <c r="CM32" s="97"/>
      <c r="CN32" s="97"/>
      <c r="CO32" s="97"/>
      <c r="CP32" s="97"/>
      <c r="CQ32" s="97"/>
      <c r="CR32" s="97"/>
      <c r="CS32" s="98">
        <f t="shared" si="11"/>
        <v>0</v>
      </c>
      <c r="CT32" s="99"/>
      <c r="CU32" s="97"/>
      <c r="CV32" s="97"/>
      <c r="CW32" s="97"/>
      <c r="CX32" s="97"/>
      <c r="CY32" s="97"/>
      <c r="CZ32" s="97"/>
      <c r="DA32" s="98">
        <f t="shared" si="12"/>
        <v>0</v>
      </c>
      <c r="DB32" s="99"/>
      <c r="DC32" s="97">
        <v>2</v>
      </c>
      <c r="DD32" s="97"/>
      <c r="DE32" s="97">
        <v>1</v>
      </c>
      <c r="DF32" s="97">
        <v>2</v>
      </c>
      <c r="DG32" s="97"/>
      <c r="DH32" s="97"/>
      <c r="DI32" s="98">
        <f t="shared" si="13"/>
        <v>5</v>
      </c>
      <c r="DJ32" s="99"/>
      <c r="DK32" s="97"/>
      <c r="DL32" s="97"/>
      <c r="DM32" s="97"/>
      <c r="DN32" s="97"/>
      <c r="DO32" s="97"/>
      <c r="DP32" s="97"/>
      <c r="DQ32" s="98">
        <f t="shared" si="14"/>
        <v>0</v>
      </c>
      <c r="DR32" s="99"/>
      <c r="DS32" s="97"/>
      <c r="DT32" s="97"/>
      <c r="DU32" s="97"/>
      <c r="DV32" s="97"/>
      <c r="DW32" s="97"/>
      <c r="DX32" s="97"/>
      <c r="DY32" s="98">
        <f t="shared" si="15"/>
        <v>0</v>
      </c>
      <c r="DZ32" s="99"/>
      <c r="EA32" s="97"/>
      <c r="EB32" s="97"/>
      <c r="EC32" s="97"/>
      <c r="ED32" s="97"/>
      <c r="EE32" s="97"/>
      <c r="EF32" s="97"/>
      <c r="EG32" s="98">
        <f t="shared" si="16"/>
        <v>0</v>
      </c>
      <c r="EH32" s="99"/>
      <c r="EI32" s="97"/>
      <c r="EJ32" s="97"/>
      <c r="EK32" s="97"/>
      <c r="EL32" s="97"/>
      <c r="EM32" s="97"/>
      <c r="EN32" s="97"/>
      <c r="EO32" s="98">
        <f t="shared" si="17"/>
        <v>0</v>
      </c>
      <c r="EP32" s="99"/>
      <c r="EQ32" s="97"/>
      <c r="ER32" s="97"/>
      <c r="ES32" s="97"/>
      <c r="ET32" s="97"/>
      <c r="EU32" s="97"/>
      <c r="EV32" s="97"/>
      <c r="EW32" s="98">
        <f t="shared" si="18"/>
        <v>0</v>
      </c>
      <c r="EX32" s="99"/>
      <c r="EY32" s="97"/>
      <c r="EZ32" s="97"/>
      <c r="FA32" s="97"/>
      <c r="FB32" s="97"/>
      <c r="FC32" s="97"/>
      <c r="FD32" s="97"/>
      <c r="FE32" s="98">
        <f t="shared" si="19"/>
        <v>0</v>
      </c>
      <c r="FF32" s="99"/>
      <c r="FG32" s="97"/>
      <c r="FH32" s="97"/>
      <c r="FI32" s="97"/>
      <c r="FJ32" s="97"/>
      <c r="FK32" s="97"/>
      <c r="FL32" s="97"/>
      <c r="FM32" s="98">
        <f t="shared" si="20"/>
        <v>0</v>
      </c>
      <c r="FN32" s="99"/>
      <c r="FO32" s="97"/>
      <c r="FP32" s="97"/>
      <c r="FQ32" s="97"/>
      <c r="FR32" s="97"/>
      <c r="FS32" s="97"/>
      <c r="FT32" s="97"/>
      <c r="FU32" s="98">
        <f t="shared" si="21"/>
        <v>0</v>
      </c>
      <c r="FV32" s="99"/>
      <c r="FW32" s="97"/>
      <c r="FX32" s="97"/>
      <c r="FY32" s="97"/>
      <c r="FZ32" s="97"/>
      <c r="GA32" s="97"/>
      <c r="GB32" s="97"/>
      <c r="GC32" s="98">
        <f t="shared" si="22"/>
        <v>0</v>
      </c>
      <c r="GD32" s="99"/>
      <c r="GE32" s="97"/>
      <c r="GF32" s="97"/>
      <c r="GG32" s="97"/>
      <c r="GH32" s="97"/>
      <c r="GI32" s="97"/>
      <c r="GJ32" s="97"/>
      <c r="GK32" s="98">
        <f t="shared" si="23"/>
        <v>0</v>
      </c>
      <c r="GL32" s="99"/>
      <c r="GM32" s="97"/>
      <c r="GN32" s="97"/>
      <c r="GO32" s="97"/>
      <c r="GP32" s="97"/>
      <c r="GQ32" s="97"/>
      <c r="GR32" s="97"/>
      <c r="GS32" s="98">
        <f t="shared" si="24"/>
        <v>0</v>
      </c>
      <c r="GT32" s="99"/>
      <c r="GU32" s="97"/>
      <c r="GV32" s="97"/>
      <c r="GW32" s="97"/>
      <c r="GX32" s="97"/>
      <c r="GY32" s="97"/>
      <c r="GZ32" s="97"/>
      <c r="HA32" s="98">
        <f t="shared" si="25"/>
        <v>0</v>
      </c>
      <c r="HB32" s="99"/>
      <c r="HC32" s="97"/>
      <c r="HD32" s="97"/>
      <c r="HE32" s="97"/>
      <c r="HF32" s="97"/>
      <c r="HG32" s="97"/>
      <c r="HH32" s="97"/>
      <c r="HI32" s="98">
        <f t="shared" si="26"/>
        <v>0</v>
      </c>
      <c r="HJ32" s="99"/>
      <c r="HK32" s="97"/>
      <c r="HL32" s="97"/>
      <c r="HM32" s="97"/>
      <c r="HN32" s="97"/>
      <c r="HO32" s="97"/>
      <c r="HP32" s="97"/>
      <c r="HQ32" s="98">
        <f t="shared" si="27"/>
        <v>0</v>
      </c>
      <c r="HR32" s="99"/>
      <c r="HS32" s="97"/>
      <c r="HT32" s="97"/>
      <c r="HU32" s="97"/>
      <c r="HV32" s="97"/>
      <c r="HW32" s="97"/>
      <c r="HX32" s="97"/>
      <c r="HY32" s="98">
        <f t="shared" si="28"/>
        <v>0</v>
      </c>
      <c r="HZ32" s="99"/>
      <c r="IA32" s="97"/>
      <c r="IB32" s="97"/>
      <c r="IC32" s="97"/>
      <c r="ID32" s="97"/>
      <c r="IE32" s="97"/>
      <c r="IF32" s="97"/>
      <c r="IG32" s="98">
        <f t="shared" si="29"/>
        <v>0</v>
      </c>
      <c r="IH32" s="99"/>
      <c r="II32" s="97"/>
      <c r="IJ32" s="97"/>
      <c r="IK32" s="97"/>
      <c r="IL32" s="97"/>
      <c r="IM32" s="97"/>
      <c r="IN32" s="97"/>
      <c r="IO32" s="98">
        <f t="shared" si="30"/>
        <v>0</v>
      </c>
      <c r="IP32" s="99"/>
      <c r="IQ32" s="97"/>
      <c r="IR32" s="97"/>
      <c r="IS32" s="97"/>
      <c r="IT32" s="97"/>
      <c r="IU32" s="97"/>
      <c r="IV32" s="97"/>
      <c r="IW32" s="98">
        <f t="shared" si="31"/>
        <v>0</v>
      </c>
      <c r="IX32" s="99"/>
      <c r="IY32" s="100">
        <f t="shared" ref="IY32:JD32" si="64">SUM(C32,K32,S32,AA32,AI32,AQ32,AY32,BG32,BO32,BW32,CE32,CM32,CU32,DC32,DK32,DS32,EA32,EI32,EQ32,EY32,FG32,FO32,FW32,GE32,GM32,GU32,HC32,HK32,HS32,IA32,II32,IQ32)</f>
        <v>22</v>
      </c>
      <c r="IZ32" s="100">
        <f t="shared" si="64"/>
        <v>0</v>
      </c>
      <c r="JA32" s="100">
        <f t="shared" si="64"/>
        <v>3</v>
      </c>
      <c r="JB32" s="100">
        <f t="shared" si="64"/>
        <v>13.5</v>
      </c>
      <c r="JC32" s="100">
        <f t="shared" si="64"/>
        <v>0.5</v>
      </c>
      <c r="JD32" s="100">
        <f t="shared" si="64"/>
        <v>5</v>
      </c>
      <c r="JE32" s="101">
        <f t="shared" si="33"/>
        <v>44</v>
      </c>
      <c r="JF32" s="97"/>
      <c r="JG32" s="97">
        <f t="shared" si="52"/>
        <v>0</v>
      </c>
    </row>
    <row r="33" spans="1:267" ht="15.75" customHeight="1">
      <c r="A33" s="2" t="s">
        <v>89</v>
      </c>
      <c r="B33" s="2" t="s">
        <v>34</v>
      </c>
      <c r="C33" s="97"/>
      <c r="D33" s="97"/>
      <c r="E33" s="98"/>
      <c r="F33" s="98"/>
      <c r="G33" s="97"/>
      <c r="H33" s="97"/>
      <c r="I33" s="98">
        <f t="shared" si="0"/>
        <v>0</v>
      </c>
      <c r="J33" s="99"/>
      <c r="K33" s="97"/>
      <c r="L33" s="97"/>
      <c r="M33" s="98"/>
      <c r="N33" s="98"/>
      <c r="O33" s="97"/>
      <c r="P33" s="97"/>
      <c r="Q33" s="98">
        <f t="shared" si="1"/>
        <v>0</v>
      </c>
      <c r="R33" s="99"/>
      <c r="S33" s="97"/>
      <c r="T33" s="97"/>
      <c r="U33" s="98"/>
      <c r="V33" s="98"/>
      <c r="W33" s="97"/>
      <c r="X33" s="97"/>
      <c r="Y33" s="98">
        <f t="shared" si="2"/>
        <v>0</v>
      </c>
      <c r="Z33" s="99"/>
      <c r="AA33" s="97"/>
      <c r="AB33" s="97"/>
      <c r="AC33" s="98">
        <v>0.5</v>
      </c>
      <c r="AD33" s="98">
        <v>1.5</v>
      </c>
      <c r="AE33" s="97"/>
      <c r="AF33" s="97"/>
      <c r="AG33" s="98">
        <f t="shared" si="3"/>
        <v>2</v>
      </c>
      <c r="AH33" s="99"/>
      <c r="AI33" s="97"/>
      <c r="AJ33" s="97"/>
      <c r="AK33" s="98"/>
      <c r="AL33" s="98"/>
      <c r="AM33" s="97"/>
      <c r="AN33" s="97"/>
      <c r="AO33" s="98">
        <f t="shared" si="4"/>
        <v>0</v>
      </c>
      <c r="AP33" s="99"/>
      <c r="AQ33" s="97"/>
      <c r="AR33" s="97"/>
      <c r="AS33" s="98"/>
      <c r="AT33" s="98"/>
      <c r="AU33" s="97"/>
      <c r="AV33" s="97"/>
      <c r="AW33" s="98">
        <f t="shared" si="5"/>
        <v>0</v>
      </c>
      <c r="AX33" s="99"/>
      <c r="AY33" s="97"/>
      <c r="AZ33" s="97"/>
      <c r="BA33" s="98"/>
      <c r="BB33" s="98"/>
      <c r="BC33" s="97"/>
      <c r="BD33" s="97"/>
      <c r="BE33" s="98">
        <f t="shared" si="6"/>
        <v>0</v>
      </c>
      <c r="BF33" s="99"/>
      <c r="BG33" s="97"/>
      <c r="BH33" s="97"/>
      <c r="BI33" s="98"/>
      <c r="BJ33" s="98"/>
      <c r="BK33" s="97"/>
      <c r="BL33" s="97"/>
      <c r="BM33" s="98">
        <f t="shared" si="7"/>
        <v>0</v>
      </c>
      <c r="BN33" s="99"/>
      <c r="BO33" s="97"/>
      <c r="BP33" s="97"/>
      <c r="BQ33" s="98"/>
      <c r="BR33" s="98"/>
      <c r="BS33" s="97"/>
      <c r="BT33" s="97"/>
      <c r="BU33" s="98">
        <f t="shared" si="8"/>
        <v>0</v>
      </c>
      <c r="BV33" s="99"/>
      <c r="BW33" s="97"/>
      <c r="BX33" s="97"/>
      <c r="BY33" s="98"/>
      <c r="BZ33" s="98"/>
      <c r="CA33" s="97"/>
      <c r="CB33" s="97"/>
      <c r="CC33" s="98">
        <f t="shared" si="9"/>
        <v>0</v>
      </c>
      <c r="CD33" s="99"/>
      <c r="CE33" s="97"/>
      <c r="CF33" s="97"/>
      <c r="CG33" s="98">
        <v>1</v>
      </c>
      <c r="CH33" s="98">
        <v>2</v>
      </c>
      <c r="CI33" s="97">
        <v>1</v>
      </c>
      <c r="CJ33" s="97"/>
      <c r="CK33" s="98">
        <f t="shared" si="10"/>
        <v>4</v>
      </c>
      <c r="CL33" s="99"/>
      <c r="CM33" s="97"/>
      <c r="CN33" s="97"/>
      <c r="CO33" s="98"/>
      <c r="CP33" s="98"/>
      <c r="CQ33" s="97"/>
      <c r="CR33" s="97"/>
      <c r="CS33" s="98">
        <f t="shared" si="11"/>
        <v>0</v>
      </c>
      <c r="CT33" s="99"/>
      <c r="CU33" s="97"/>
      <c r="CV33" s="97"/>
      <c r="CW33" s="98"/>
      <c r="CX33" s="98"/>
      <c r="CY33" s="97"/>
      <c r="CZ33" s="97"/>
      <c r="DA33" s="98">
        <f t="shared" si="12"/>
        <v>0</v>
      </c>
      <c r="DB33" s="99"/>
      <c r="DC33" s="97"/>
      <c r="DD33" s="97"/>
      <c r="DE33" s="98"/>
      <c r="DF33" s="98"/>
      <c r="DG33" s="97"/>
      <c r="DH33" s="97"/>
      <c r="DI33" s="98">
        <f t="shared" si="13"/>
        <v>0</v>
      </c>
      <c r="DJ33" s="99"/>
      <c r="DK33" s="97"/>
      <c r="DL33" s="97"/>
      <c r="DM33" s="98"/>
      <c r="DN33" s="98"/>
      <c r="DO33" s="97"/>
      <c r="DP33" s="97"/>
      <c r="DQ33" s="98">
        <f t="shared" si="14"/>
        <v>0</v>
      </c>
      <c r="DR33" s="99"/>
      <c r="DS33" s="97"/>
      <c r="DT33" s="97"/>
      <c r="DU33" s="98"/>
      <c r="DV33" s="98"/>
      <c r="DW33" s="97"/>
      <c r="DX33" s="97"/>
      <c r="DY33" s="98">
        <f t="shared" si="15"/>
        <v>0</v>
      </c>
      <c r="DZ33" s="99"/>
      <c r="EA33" s="97"/>
      <c r="EB33" s="97"/>
      <c r="EC33" s="98"/>
      <c r="ED33" s="98"/>
      <c r="EE33" s="97"/>
      <c r="EF33" s="97"/>
      <c r="EG33" s="98">
        <f t="shared" si="16"/>
        <v>0</v>
      </c>
      <c r="EH33" s="99"/>
      <c r="EI33" s="97"/>
      <c r="EJ33" s="97"/>
      <c r="EK33" s="98">
        <v>1</v>
      </c>
      <c r="EL33" s="98">
        <v>1</v>
      </c>
      <c r="EM33" s="97"/>
      <c r="EN33" s="97"/>
      <c r="EO33" s="98">
        <f t="shared" si="17"/>
        <v>2</v>
      </c>
      <c r="EP33" s="99"/>
      <c r="EQ33" s="97"/>
      <c r="ER33" s="97"/>
      <c r="ES33" s="98"/>
      <c r="ET33" s="98"/>
      <c r="EU33" s="97"/>
      <c r="EV33" s="97"/>
      <c r="EW33" s="98">
        <f t="shared" si="18"/>
        <v>0</v>
      </c>
      <c r="EX33" s="99"/>
      <c r="EY33" s="97"/>
      <c r="EZ33" s="97"/>
      <c r="FA33" s="98"/>
      <c r="FB33" s="98"/>
      <c r="FC33" s="97"/>
      <c r="FD33" s="97"/>
      <c r="FE33" s="98">
        <f t="shared" si="19"/>
        <v>0</v>
      </c>
      <c r="FF33" s="99"/>
      <c r="FG33" s="97"/>
      <c r="FH33" s="97"/>
      <c r="FI33" s="98"/>
      <c r="FJ33" s="98"/>
      <c r="FK33" s="97"/>
      <c r="FL33" s="97"/>
      <c r="FM33" s="98">
        <f t="shared" si="20"/>
        <v>0</v>
      </c>
      <c r="FN33" s="99"/>
      <c r="FO33" s="97"/>
      <c r="FP33" s="97"/>
      <c r="FQ33" s="98"/>
      <c r="FR33" s="98"/>
      <c r="FS33" s="97"/>
      <c r="FT33" s="97"/>
      <c r="FU33" s="98">
        <f t="shared" si="21"/>
        <v>0</v>
      </c>
      <c r="FV33" s="99"/>
      <c r="FW33" s="97"/>
      <c r="FX33" s="97"/>
      <c r="FY33" s="98"/>
      <c r="FZ33" s="98"/>
      <c r="GA33" s="97"/>
      <c r="GB33" s="97"/>
      <c r="GC33" s="98">
        <f t="shared" si="22"/>
        <v>0</v>
      </c>
      <c r="GD33" s="99"/>
      <c r="GE33" s="97"/>
      <c r="GF33" s="97"/>
      <c r="GG33" s="98"/>
      <c r="GH33" s="98"/>
      <c r="GI33" s="97"/>
      <c r="GJ33" s="97"/>
      <c r="GK33" s="98">
        <f t="shared" si="23"/>
        <v>0</v>
      </c>
      <c r="GL33" s="99"/>
      <c r="GM33" s="97"/>
      <c r="GN33" s="97"/>
      <c r="GO33" s="98">
        <v>1</v>
      </c>
      <c r="GP33" s="98">
        <v>1</v>
      </c>
      <c r="GQ33" s="97"/>
      <c r="GR33" s="97"/>
      <c r="GS33" s="98">
        <f t="shared" si="24"/>
        <v>2</v>
      </c>
      <c r="GT33" s="99"/>
      <c r="GU33" s="97"/>
      <c r="GV33" s="97"/>
      <c r="GW33" s="98"/>
      <c r="GX33" s="98"/>
      <c r="GY33" s="97"/>
      <c r="GZ33" s="97"/>
      <c r="HA33" s="98">
        <f t="shared" si="25"/>
        <v>0</v>
      </c>
      <c r="HB33" s="99"/>
      <c r="HC33" s="97"/>
      <c r="HD33" s="97"/>
      <c r="HE33" s="98"/>
      <c r="HF33" s="98"/>
      <c r="HG33" s="97"/>
      <c r="HH33" s="97"/>
      <c r="HI33" s="98">
        <f t="shared" si="26"/>
        <v>0</v>
      </c>
      <c r="HJ33" s="99"/>
      <c r="HK33" s="97"/>
      <c r="HL33" s="97"/>
      <c r="HM33" s="98"/>
      <c r="HN33" s="98"/>
      <c r="HO33" s="97"/>
      <c r="HP33" s="97"/>
      <c r="HQ33" s="98">
        <f t="shared" si="27"/>
        <v>0</v>
      </c>
      <c r="HR33" s="99"/>
      <c r="HS33" s="97"/>
      <c r="HT33" s="97"/>
      <c r="HU33" s="98"/>
      <c r="HV33" s="98"/>
      <c r="HW33" s="97"/>
      <c r="HX33" s="97"/>
      <c r="HY33" s="98">
        <f t="shared" si="28"/>
        <v>0</v>
      </c>
      <c r="HZ33" s="99"/>
      <c r="IA33" s="97"/>
      <c r="IB33" s="97"/>
      <c r="IC33" s="98"/>
      <c r="ID33" s="98"/>
      <c r="IE33" s="97"/>
      <c r="IF33" s="97"/>
      <c r="IG33" s="98">
        <f t="shared" si="29"/>
        <v>0</v>
      </c>
      <c r="IH33" s="99"/>
      <c r="II33" s="97"/>
      <c r="IJ33" s="97"/>
      <c r="IK33" s="98"/>
      <c r="IL33" s="98"/>
      <c r="IM33" s="97"/>
      <c r="IN33" s="97"/>
      <c r="IO33" s="98">
        <f t="shared" si="30"/>
        <v>0</v>
      </c>
      <c r="IP33" s="99"/>
      <c r="IQ33" s="97"/>
      <c r="IR33" s="97"/>
      <c r="IS33" s="98"/>
      <c r="IT33" s="98"/>
      <c r="IU33" s="97"/>
      <c r="IV33" s="97"/>
      <c r="IW33" s="98">
        <f t="shared" si="31"/>
        <v>0</v>
      </c>
      <c r="IX33" s="99"/>
      <c r="IY33" s="100">
        <f t="shared" ref="IY33:JD33" si="65">SUM(C33,K33,S33,AA33,AI33,AQ33,AY33,BG33,BO33,BW33,CE33,CM33,CU33,DC33,DK33,DS33,EA33,EI33,EQ33,EY33,FG33,FO33,FW33,GE33,GM33,GU33,HC33,HK33,HS33,IA33,II33,IQ33)</f>
        <v>0</v>
      </c>
      <c r="IZ33" s="100">
        <f t="shared" si="65"/>
        <v>0</v>
      </c>
      <c r="JA33" s="100">
        <f t="shared" si="65"/>
        <v>3.5</v>
      </c>
      <c r="JB33" s="100">
        <f t="shared" si="65"/>
        <v>5.5</v>
      </c>
      <c r="JC33" s="100">
        <f t="shared" si="65"/>
        <v>1</v>
      </c>
      <c r="JD33" s="100">
        <f t="shared" si="65"/>
        <v>0</v>
      </c>
      <c r="JE33" s="101">
        <f t="shared" si="33"/>
        <v>10</v>
      </c>
      <c r="JF33" s="97"/>
      <c r="JG33" s="97">
        <f t="shared" si="52"/>
        <v>0</v>
      </c>
    </row>
    <row r="34" spans="1:267" ht="15.75" customHeight="1">
      <c r="A34" s="2" t="s">
        <v>90</v>
      </c>
      <c r="B34" s="2" t="s">
        <v>35</v>
      </c>
      <c r="C34" s="97"/>
      <c r="D34" s="97"/>
      <c r="E34" s="98"/>
      <c r="F34" s="98"/>
      <c r="G34" s="97"/>
      <c r="H34" s="97"/>
      <c r="I34" s="98">
        <f t="shared" si="0"/>
        <v>0</v>
      </c>
      <c r="J34" s="99"/>
      <c r="K34" s="97"/>
      <c r="L34" s="97"/>
      <c r="M34" s="98"/>
      <c r="N34" s="98"/>
      <c r="O34" s="97"/>
      <c r="P34" s="97"/>
      <c r="Q34" s="98">
        <f t="shared" si="1"/>
        <v>0</v>
      </c>
      <c r="R34" s="99"/>
      <c r="S34" s="97"/>
      <c r="T34" s="97"/>
      <c r="U34" s="98"/>
      <c r="V34" s="98"/>
      <c r="W34" s="97"/>
      <c r="X34" s="97"/>
      <c r="Y34" s="98">
        <f t="shared" si="2"/>
        <v>0</v>
      </c>
      <c r="Z34" s="99"/>
      <c r="AA34" s="97"/>
      <c r="AB34" s="97">
        <v>1</v>
      </c>
      <c r="AC34" s="98"/>
      <c r="AD34" s="98">
        <v>4</v>
      </c>
      <c r="AE34" s="97">
        <v>1</v>
      </c>
      <c r="AF34" s="97"/>
      <c r="AG34" s="98">
        <f t="shared" si="3"/>
        <v>6</v>
      </c>
      <c r="AH34" s="99"/>
      <c r="AI34" s="97"/>
      <c r="AJ34" s="97"/>
      <c r="AK34" s="98"/>
      <c r="AL34" s="98"/>
      <c r="AM34" s="97"/>
      <c r="AN34" s="97"/>
      <c r="AO34" s="98">
        <f t="shared" si="4"/>
        <v>0</v>
      </c>
      <c r="AP34" s="99"/>
      <c r="AQ34" s="97"/>
      <c r="AR34" s="97"/>
      <c r="AS34" s="98">
        <v>0.5</v>
      </c>
      <c r="AT34" s="98">
        <v>5</v>
      </c>
      <c r="AU34" s="97"/>
      <c r="AV34" s="97"/>
      <c r="AW34" s="98">
        <f t="shared" si="5"/>
        <v>5.5</v>
      </c>
      <c r="AX34" s="99"/>
      <c r="AY34" s="97"/>
      <c r="AZ34" s="97"/>
      <c r="BA34" s="98"/>
      <c r="BB34" s="98"/>
      <c r="BC34" s="97"/>
      <c r="BD34" s="97"/>
      <c r="BE34" s="98">
        <f t="shared" si="6"/>
        <v>0</v>
      </c>
      <c r="BF34" s="99"/>
      <c r="BG34" s="97"/>
      <c r="BH34" s="97"/>
      <c r="BI34" s="98"/>
      <c r="BJ34" s="98"/>
      <c r="BK34" s="97"/>
      <c r="BL34" s="97"/>
      <c r="BM34" s="98">
        <f t="shared" si="7"/>
        <v>0</v>
      </c>
      <c r="BN34" s="99"/>
      <c r="BO34" s="97"/>
      <c r="BP34" s="97"/>
      <c r="BQ34" s="98"/>
      <c r="BR34" s="98"/>
      <c r="BS34" s="97"/>
      <c r="BT34" s="97"/>
      <c r="BU34" s="98">
        <f t="shared" si="8"/>
        <v>0</v>
      </c>
      <c r="BV34" s="99"/>
      <c r="BW34" s="97"/>
      <c r="BX34" s="97"/>
      <c r="BY34" s="98"/>
      <c r="BZ34" s="98"/>
      <c r="CA34" s="97"/>
      <c r="CB34" s="97"/>
      <c r="CC34" s="98">
        <f t="shared" si="9"/>
        <v>0</v>
      </c>
      <c r="CD34" s="99"/>
      <c r="CE34" s="97">
        <v>6</v>
      </c>
      <c r="CF34" s="97"/>
      <c r="CG34" s="98"/>
      <c r="CH34" s="98">
        <v>10</v>
      </c>
      <c r="CI34" s="97">
        <v>1</v>
      </c>
      <c r="CJ34" s="97">
        <v>3</v>
      </c>
      <c r="CK34" s="98">
        <f t="shared" si="10"/>
        <v>20</v>
      </c>
      <c r="CL34" s="99"/>
      <c r="CM34" s="97"/>
      <c r="CN34" s="97"/>
      <c r="CO34" s="98"/>
      <c r="CP34" s="98"/>
      <c r="CQ34" s="97"/>
      <c r="CR34" s="97"/>
      <c r="CS34" s="98">
        <f t="shared" si="11"/>
        <v>0</v>
      </c>
      <c r="CT34" s="99"/>
      <c r="CU34" s="97">
        <v>1</v>
      </c>
      <c r="CV34" s="97"/>
      <c r="CW34" s="98">
        <v>1</v>
      </c>
      <c r="CX34" s="98">
        <v>2</v>
      </c>
      <c r="CY34" s="97">
        <v>0.5</v>
      </c>
      <c r="CZ34" s="97"/>
      <c r="DA34" s="98">
        <f t="shared" si="12"/>
        <v>4.5</v>
      </c>
      <c r="DB34" s="99"/>
      <c r="DC34" s="97"/>
      <c r="DD34" s="97"/>
      <c r="DE34" s="98"/>
      <c r="DF34" s="98"/>
      <c r="DG34" s="97"/>
      <c r="DH34" s="97"/>
      <c r="DI34" s="98">
        <f t="shared" si="13"/>
        <v>0</v>
      </c>
      <c r="DJ34" s="99"/>
      <c r="DK34" s="97"/>
      <c r="DL34" s="97"/>
      <c r="DM34" s="98"/>
      <c r="DN34" s="98"/>
      <c r="DO34" s="97"/>
      <c r="DP34" s="97"/>
      <c r="DQ34" s="98">
        <f t="shared" si="14"/>
        <v>0</v>
      </c>
      <c r="DR34" s="99"/>
      <c r="DS34" s="97"/>
      <c r="DT34" s="97"/>
      <c r="DU34" s="98"/>
      <c r="DV34" s="98"/>
      <c r="DW34" s="97"/>
      <c r="DX34" s="97"/>
      <c r="DY34" s="98">
        <f t="shared" si="15"/>
        <v>0</v>
      </c>
      <c r="DZ34" s="99"/>
      <c r="EA34" s="97"/>
      <c r="EB34" s="97"/>
      <c r="EC34" s="98"/>
      <c r="ED34" s="98"/>
      <c r="EE34" s="97"/>
      <c r="EF34" s="97"/>
      <c r="EG34" s="98">
        <f t="shared" si="16"/>
        <v>0</v>
      </c>
      <c r="EH34" s="99"/>
      <c r="EI34" s="97">
        <v>1</v>
      </c>
      <c r="EJ34" s="97"/>
      <c r="EK34" s="98"/>
      <c r="EL34" s="98">
        <v>2</v>
      </c>
      <c r="EM34" s="97"/>
      <c r="EN34" s="97">
        <v>1</v>
      </c>
      <c r="EO34" s="98">
        <f t="shared" si="17"/>
        <v>4</v>
      </c>
      <c r="EP34" s="99"/>
      <c r="EQ34" s="97"/>
      <c r="ER34" s="97"/>
      <c r="ES34" s="98"/>
      <c r="ET34" s="98"/>
      <c r="EU34" s="97"/>
      <c r="EV34" s="97"/>
      <c r="EW34" s="98">
        <f t="shared" si="18"/>
        <v>0</v>
      </c>
      <c r="EX34" s="99"/>
      <c r="EY34" s="97"/>
      <c r="EZ34" s="97"/>
      <c r="FA34" s="98"/>
      <c r="FB34" s="98">
        <v>2.5</v>
      </c>
      <c r="FC34" s="97"/>
      <c r="FD34" s="97"/>
      <c r="FE34" s="98">
        <f t="shared" si="19"/>
        <v>2.5</v>
      </c>
      <c r="FF34" s="99"/>
      <c r="FG34" s="97"/>
      <c r="FH34" s="97"/>
      <c r="FI34" s="98"/>
      <c r="FJ34" s="98"/>
      <c r="FK34" s="97"/>
      <c r="FL34" s="97"/>
      <c r="FM34" s="98">
        <f t="shared" si="20"/>
        <v>0</v>
      </c>
      <c r="FN34" s="99"/>
      <c r="FO34" s="97"/>
      <c r="FP34" s="97"/>
      <c r="FQ34" s="98"/>
      <c r="FR34" s="98"/>
      <c r="FS34" s="97"/>
      <c r="FT34" s="97"/>
      <c r="FU34" s="98">
        <f t="shared" si="21"/>
        <v>0</v>
      </c>
      <c r="FV34" s="99"/>
      <c r="FW34" s="97"/>
      <c r="FX34" s="97"/>
      <c r="FY34" s="98"/>
      <c r="FZ34" s="98"/>
      <c r="GA34" s="97"/>
      <c r="GB34" s="97"/>
      <c r="GC34" s="98">
        <f t="shared" si="22"/>
        <v>0</v>
      </c>
      <c r="GD34" s="99"/>
      <c r="GE34" s="97"/>
      <c r="GF34" s="97"/>
      <c r="GG34" s="98"/>
      <c r="GH34" s="98"/>
      <c r="GI34" s="97"/>
      <c r="GJ34" s="97"/>
      <c r="GK34" s="98">
        <f t="shared" si="23"/>
        <v>0</v>
      </c>
      <c r="GL34" s="99"/>
      <c r="GM34" s="97"/>
      <c r="GN34" s="97"/>
      <c r="GO34" s="98"/>
      <c r="GP34" s="98"/>
      <c r="GQ34" s="97"/>
      <c r="GR34" s="97"/>
      <c r="GS34" s="98">
        <f t="shared" si="24"/>
        <v>0</v>
      </c>
      <c r="GT34" s="99"/>
      <c r="GU34" s="97"/>
      <c r="GV34" s="97"/>
      <c r="GW34" s="98"/>
      <c r="GX34" s="98"/>
      <c r="GY34" s="97"/>
      <c r="GZ34" s="97"/>
      <c r="HA34" s="98">
        <f t="shared" si="25"/>
        <v>0</v>
      </c>
      <c r="HB34" s="99"/>
      <c r="HC34" s="97">
        <v>1</v>
      </c>
      <c r="HD34" s="97"/>
      <c r="HE34" s="98"/>
      <c r="HF34" s="98">
        <v>6</v>
      </c>
      <c r="HG34" s="97">
        <v>1</v>
      </c>
      <c r="HH34" s="97"/>
      <c r="HI34" s="98">
        <f t="shared" si="26"/>
        <v>8</v>
      </c>
      <c r="HJ34" s="99"/>
      <c r="HK34" s="97"/>
      <c r="HL34" s="97"/>
      <c r="HM34" s="98"/>
      <c r="HN34" s="98"/>
      <c r="HO34" s="97"/>
      <c r="HP34" s="97"/>
      <c r="HQ34" s="98">
        <f t="shared" si="27"/>
        <v>0</v>
      </c>
      <c r="HR34" s="99"/>
      <c r="HS34" s="97"/>
      <c r="HT34" s="97"/>
      <c r="HU34" s="98"/>
      <c r="HV34" s="98"/>
      <c r="HW34" s="97"/>
      <c r="HX34" s="97"/>
      <c r="HY34" s="98">
        <f t="shared" si="28"/>
        <v>0</v>
      </c>
      <c r="HZ34" s="99"/>
      <c r="IA34" s="97"/>
      <c r="IB34" s="97"/>
      <c r="IC34" s="98"/>
      <c r="ID34" s="98"/>
      <c r="IE34" s="97"/>
      <c r="IF34" s="97"/>
      <c r="IG34" s="98">
        <f t="shared" si="29"/>
        <v>0</v>
      </c>
      <c r="IH34" s="99"/>
      <c r="II34" s="97"/>
      <c r="IJ34" s="97"/>
      <c r="IK34" s="98"/>
      <c r="IL34" s="98"/>
      <c r="IM34" s="97"/>
      <c r="IN34" s="97"/>
      <c r="IO34" s="98">
        <f t="shared" si="30"/>
        <v>0</v>
      </c>
      <c r="IP34" s="99"/>
      <c r="IQ34" s="97"/>
      <c r="IR34" s="97"/>
      <c r="IS34" s="98"/>
      <c r="IT34" s="98"/>
      <c r="IU34" s="97"/>
      <c r="IV34" s="97"/>
      <c r="IW34" s="98">
        <f t="shared" si="31"/>
        <v>0</v>
      </c>
      <c r="IX34" s="99"/>
      <c r="IY34" s="100">
        <f t="shared" ref="IY34:JD34" si="66">SUM(C34,K34,S34,AA34,AI34,AQ34,AY34,BG34,BO34,BW34,CE34,CM34,CU34,DC34,DK34,DS34,EA34,EI34,EQ34,EY34,FG34,FO34,FW34,GE34,GM34,GU34,HC34,HK34,HS34,IA34,II34,IQ34)</f>
        <v>9</v>
      </c>
      <c r="IZ34" s="100">
        <f t="shared" si="66"/>
        <v>1</v>
      </c>
      <c r="JA34" s="100">
        <f t="shared" si="66"/>
        <v>1.5</v>
      </c>
      <c r="JB34" s="100">
        <f t="shared" si="66"/>
        <v>31.5</v>
      </c>
      <c r="JC34" s="100">
        <f t="shared" si="66"/>
        <v>3.5</v>
      </c>
      <c r="JD34" s="100">
        <f t="shared" si="66"/>
        <v>4</v>
      </c>
      <c r="JE34" s="101">
        <f t="shared" si="33"/>
        <v>50.5</v>
      </c>
      <c r="JF34" s="97"/>
      <c r="JG34" s="97">
        <f t="shared" si="52"/>
        <v>0</v>
      </c>
    </row>
    <row r="35" spans="1:267" ht="15.75" customHeight="1">
      <c r="A35" s="2" t="s">
        <v>91</v>
      </c>
      <c r="B35" s="2" t="s">
        <v>37</v>
      </c>
      <c r="C35" s="98"/>
      <c r="D35" s="97"/>
      <c r="E35" s="97"/>
      <c r="F35" s="98"/>
      <c r="G35" s="98"/>
      <c r="H35" s="97"/>
      <c r="I35" s="98">
        <f t="shared" si="0"/>
        <v>0</v>
      </c>
      <c r="J35" s="99"/>
      <c r="K35" s="98"/>
      <c r="L35" s="97"/>
      <c r="M35" s="97"/>
      <c r="N35" s="98"/>
      <c r="O35" s="98"/>
      <c r="P35" s="97"/>
      <c r="Q35" s="98">
        <f t="shared" si="1"/>
        <v>0</v>
      </c>
      <c r="R35" s="99"/>
      <c r="S35" s="98"/>
      <c r="T35" s="97"/>
      <c r="U35" s="97"/>
      <c r="V35" s="98"/>
      <c r="W35" s="98"/>
      <c r="X35" s="97"/>
      <c r="Y35" s="98">
        <f t="shared" si="2"/>
        <v>0</v>
      </c>
      <c r="Z35" s="99"/>
      <c r="AA35" s="98">
        <v>8</v>
      </c>
      <c r="AB35" s="97"/>
      <c r="AC35" s="97"/>
      <c r="AD35" s="98">
        <v>2.5</v>
      </c>
      <c r="AE35" s="98"/>
      <c r="AF35" s="97"/>
      <c r="AG35" s="98">
        <f t="shared" si="3"/>
        <v>10.5</v>
      </c>
      <c r="AH35" s="99"/>
      <c r="AI35" s="98"/>
      <c r="AJ35" s="97"/>
      <c r="AK35" s="97"/>
      <c r="AL35" s="98"/>
      <c r="AM35" s="98"/>
      <c r="AN35" s="97"/>
      <c r="AO35" s="98">
        <f t="shared" si="4"/>
        <v>0</v>
      </c>
      <c r="AP35" s="99"/>
      <c r="AQ35" s="98">
        <v>4</v>
      </c>
      <c r="AR35" s="97"/>
      <c r="AS35" s="97">
        <v>1</v>
      </c>
      <c r="AT35" s="98"/>
      <c r="AU35" s="98"/>
      <c r="AV35" s="97"/>
      <c r="AW35" s="98">
        <f t="shared" si="5"/>
        <v>5</v>
      </c>
      <c r="AX35" s="99"/>
      <c r="AY35" s="98">
        <v>5</v>
      </c>
      <c r="AZ35" s="97"/>
      <c r="BA35" s="97"/>
      <c r="BB35" s="98"/>
      <c r="BC35" s="98"/>
      <c r="BD35" s="97"/>
      <c r="BE35" s="98">
        <f t="shared" si="6"/>
        <v>5</v>
      </c>
      <c r="BF35" s="99"/>
      <c r="BG35" s="98"/>
      <c r="BH35" s="97"/>
      <c r="BI35" s="97"/>
      <c r="BJ35" s="98"/>
      <c r="BK35" s="98"/>
      <c r="BL35" s="97"/>
      <c r="BM35" s="98">
        <f t="shared" si="7"/>
        <v>0</v>
      </c>
      <c r="BN35" s="99"/>
      <c r="BO35" s="98"/>
      <c r="BP35" s="97"/>
      <c r="BQ35" s="97"/>
      <c r="BR35" s="98"/>
      <c r="BS35" s="98"/>
      <c r="BT35" s="97"/>
      <c r="BU35" s="98">
        <f t="shared" si="8"/>
        <v>0</v>
      </c>
      <c r="BV35" s="99"/>
      <c r="BW35" s="98"/>
      <c r="BX35" s="97"/>
      <c r="BY35" s="97"/>
      <c r="BZ35" s="98"/>
      <c r="CA35" s="98"/>
      <c r="CB35" s="97"/>
      <c r="CC35" s="98">
        <f t="shared" si="9"/>
        <v>0</v>
      </c>
      <c r="CD35" s="99"/>
      <c r="CE35" s="98">
        <v>11</v>
      </c>
      <c r="CF35" s="97"/>
      <c r="CG35" s="97"/>
      <c r="CH35" s="98">
        <v>3</v>
      </c>
      <c r="CI35" s="98"/>
      <c r="CJ35" s="97"/>
      <c r="CK35" s="98">
        <f t="shared" si="10"/>
        <v>14</v>
      </c>
      <c r="CL35" s="99"/>
      <c r="CM35" s="98"/>
      <c r="CN35" s="97"/>
      <c r="CO35" s="97"/>
      <c r="CP35" s="98"/>
      <c r="CQ35" s="98"/>
      <c r="CR35" s="97"/>
      <c r="CS35" s="98">
        <f t="shared" si="11"/>
        <v>0</v>
      </c>
      <c r="CT35" s="99"/>
      <c r="CU35" s="98">
        <v>2</v>
      </c>
      <c r="CV35" s="97"/>
      <c r="CW35" s="97">
        <v>1</v>
      </c>
      <c r="CX35" s="98">
        <v>1</v>
      </c>
      <c r="CY35" s="98">
        <v>0.5</v>
      </c>
      <c r="CZ35" s="97"/>
      <c r="DA35" s="98">
        <f t="shared" si="12"/>
        <v>4.5</v>
      </c>
      <c r="DB35" s="99"/>
      <c r="DC35" s="98"/>
      <c r="DD35" s="97"/>
      <c r="DE35" s="97"/>
      <c r="DF35" s="98"/>
      <c r="DG35" s="98"/>
      <c r="DH35" s="97"/>
      <c r="DI35" s="98">
        <f t="shared" si="13"/>
        <v>0</v>
      </c>
      <c r="DJ35" s="99"/>
      <c r="DK35" s="98"/>
      <c r="DL35" s="97"/>
      <c r="DM35" s="97"/>
      <c r="DN35" s="98"/>
      <c r="DO35" s="98"/>
      <c r="DP35" s="97"/>
      <c r="DQ35" s="98">
        <f t="shared" si="14"/>
        <v>0</v>
      </c>
      <c r="DR35" s="99"/>
      <c r="DS35" s="98"/>
      <c r="DT35" s="97"/>
      <c r="DU35" s="97"/>
      <c r="DV35" s="98"/>
      <c r="DW35" s="98"/>
      <c r="DX35" s="97"/>
      <c r="DY35" s="98">
        <f t="shared" si="15"/>
        <v>0</v>
      </c>
      <c r="DZ35" s="99"/>
      <c r="EA35" s="98"/>
      <c r="EB35" s="97"/>
      <c r="EC35" s="97"/>
      <c r="ED35" s="98"/>
      <c r="EE35" s="98"/>
      <c r="EF35" s="97"/>
      <c r="EG35" s="98">
        <f t="shared" si="16"/>
        <v>0</v>
      </c>
      <c r="EH35" s="99"/>
      <c r="EI35" s="98"/>
      <c r="EJ35" s="97"/>
      <c r="EK35" s="97"/>
      <c r="EL35" s="98"/>
      <c r="EM35" s="98"/>
      <c r="EN35" s="97"/>
      <c r="EO35" s="98">
        <f t="shared" si="17"/>
        <v>0</v>
      </c>
      <c r="EP35" s="99"/>
      <c r="EQ35" s="98"/>
      <c r="ER35" s="97"/>
      <c r="ES35" s="97"/>
      <c r="ET35" s="98"/>
      <c r="EU35" s="98"/>
      <c r="EV35" s="97"/>
      <c r="EW35" s="98">
        <f t="shared" si="18"/>
        <v>0</v>
      </c>
      <c r="EX35" s="99"/>
      <c r="EY35" s="98">
        <v>5</v>
      </c>
      <c r="EZ35" s="97"/>
      <c r="FA35" s="97"/>
      <c r="FB35" s="98">
        <v>2</v>
      </c>
      <c r="FC35" s="98"/>
      <c r="FD35" s="97"/>
      <c r="FE35" s="98">
        <f t="shared" si="19"/>
        <v>7</v>
      </c>
      <c r="FF35" s="99"/>
      <c r="FG35" s="98"/>
      <c r="FH35" s="97"/>
      <c r="FI35" s="97"/>
      <c r="FJ35" s="98"/>
      <c r="FK35" s="98"/>
      <c r="FL35" s="97"/>
      <c r="FM35" s="98">
        <f t="shared" si="20"/>
        <v>0</v>
      </c>
      <c r="FN35" s="99"/>
      <c r="FO35" s="98"/>
      <c r="FP35" s="97"/>
      <c r="FQ35" s="97"/>
      <c r="FR35" s="98"/>
      <c r="FS35" s="98"/>
      <c r="FT35" s="97"/>
      <c r="FU35" s="98">
        <f t="shared" si="21"/>
        <v>0</v>
      </c>
      <c r="FV35" s="99"/>
      <c r="FW35" s="98"/>
      <c r="FX35" s="97"/>
      <c r="FY35" s="97"/>
      <c r="FZ35" s="98"/>
      <c r="GA35" s="98"/>
      <c r="GB35" s="97"/>
      <c r="GC35" s="98">
        <f t="shared" si="22"/>
        <v>0</v>
      </c>
      <c r="GD35" s="99"/>
      <c r="GE35" s="98"/>
      <c r="GF35" s="97"/>
      <c r="GG35" s="97"/>
      <c r="GH35" s="98"/>
      <c r="GI35" s="98"/>
      <c r="GJ35" s="97"/>
      <c r="GK35" s="98">
        <f t="shared" si="23"/>
        <v>0</v>
      </c>
      <c r="GL35" s="99"/>
      <c r="GM35" s="98">
        <v>14</v>
      </c>
      <c r="GN35" s="97"/>
      <c r="GO35" s="97"/>
      <c r="GP35" s="98"/>
      <c r="GQ35" s="98"/>
      <c r="GR35" s="97"/>
      <c r="GS35" s="98">
        <f t="shared" si="24"/>
        <v>14</v>
      </c>
      <c r="GT35" s="99"/>
      <c r="GU35" s="98"/>
      <c r="GV35" s="97"/>
      <c r="GW35" s="97"/>
      <c r="GX35" s="98"/>
      <c r="GY35" s="98"/>
      <c r="GZ35" s="97"/>
      <c r="HA35" s="98">
        <f t="shared" si="25"/>
        <v>0</v>
      </c>
      <c r="HB35" s="99"/>
      <c r="HC35" s="98">
        <v>3</v>
      </c>
      <c r="HD35" s="97"/>
      <c r="HE35" s="97"/>
      <c r="HF35" s="98">
        <v>4</v>
      </c>
      <c r="HG35" s="98"/>
      <c r="HH35" s="97"/>
      <c r="HI35" s="98">
        <f t="shared" si="26"/>
        <v>7</v>
      </c>
      <c r="HJ35" s="99"/>
      <c r="HK35" s="98"/>
      <c r="HL35" s="97"/>
      <c r="HM35" s="97"/>
      <c r="HN35" s="98"/>
      <c r="HO35" s="98"/>
      <c r="HP35" s="97"/>
      <c r="HQ35" s="98">
        <f t="shared" si="27"/>
        <v>0</v>
      </c>
      <c r="HR35" s="99"/>
      <c r="HS35" s="98"/>
      <c r="HT35" s="97"/>
      <c r="HU35" s="97"/>
      <c r="HV35" s="98"/>
      <c r="HW35" s="98"/>
      <c r="HX35" s="97"/>
      <c r="HY35" s="98">
        <f t="shared" si="28"/>
        <v>0</v>
      </c>
      <c r="HZ35" s="99"/>
      <c r="IA35" s="98"/>
      <c r="IB35" s="97"/>
      <c r="IC35" s="97"/>
      <c r="ID35" s="98"/>
      <c r="IE35" s="98"/>
      <c r="IF35" s="97"/>
      <c r="IG35" s="98">
        <f t="shared" si="29"/>
        <v>0</v>
      </c>
      <c r="IH35" s="99"/>
      <c r="II35" s="98"/>
      <c r="IJ35" s="97"/>
      <c r="IK35" s="97"/>
      <c r="IL35" s="98"/>
      <c r="IM35" s="98"/>
      <c r="IN35" s="97"/>
      <c r="IO35" s="98">
        <f t="shared" si="30"/>
        <v>0</v>
      </c>
      <c r="IP35" s="99"/>
      <c r="IQ35" s="98"/>
      <c r="IR35" s="97"/>
      <c r="IS35" s="97"/>
      <c r="IT35" s="98"/>
      <c r="IU35" s="98"/>
      <c r="IV35" s="97"/>
      <c r="IW35" s="98">
        <f t="shared" si="31"/>
        <v>0</v>
      </c>
      <c r="IX35" s="99"/>
      <c r="IY35" s="100">
        <f t="shared" ref="IY35:JD35" si="67">SUM(C35,K35,S35,AA35,AI35,AQ35,AY35,BG35,BO35,BW35,CE35,CM35,CU35,DC35,DK35,DS35,EA35,EI35,EQ35,EY35,FG35,FO35,FW35,GE35,GM35,GU35,HC35,HK35,HS35,IA35,II35,IQ35)</f>
        <v>52</v>
      </c>
      <c r="IZ35" s="100">
        <f t="shared" si="67"/>
        <v>0</v>
      </c>
      <c r="JA35" s="100">
        <f t="shared" si="67"/>
        <v>2</v>
      </c>
      <c r="JB35" s="100">
        <f t="shared" si="67"/>
        <v>12.5</v>
      </c>
      <c r="JC35" s="100">
        <f t="shared" si="67"/>
        <v>0.5</v>
      </c>
      <c r="JD35" s="100">
        <f t="shared" si="67"/>
        <v>0</v>
      </c>
      <c r="JE35" s="101">
        <f t="shared" si="33"/>
        <v>67</v>
      </c>
      <c r="JF35" s="97"/>
      <c r="JG35" s="97">
        <f t="shared" si="52"/>
        <v>0</v>
      </c>
    </row>
    <row r="36" spans="1:267" ht="15.75" customHeight="1">
      <c r="A36" s="2"/>
      <c r="B36" s="2" t="s">
        <v>36</v>
      </c>
      <c r="C36" s="98"/>
      <c r="D36" s="97"/>
      <c r="E36" s="97">
        <v>5</v>
      </c>
      <c r="F36" s="98"/>
      <c r="G36" s="98"/>
      <c r="H36" s="97"/>
      <c r="I36" s="98"/>
      <c r="J36" s="99"/>
      <c r="K36" s="98"/>
      <c r="L36" s="97"/>
      <c r="M36" s="97"/>
      <c r="N36" s="98"/>
      <c r="O36" s="98"/>
      <c r="P36" s="97"/>
      <c r="Q36" s="98"/>
      <c r="R36" s="99"/>
      <c r="S36" s="98"/>
      <c r="T36" s="97"/>
      <c r="U36" s="97"/>
      <c r="V36" s="98"/>
      <c r="W36" s="98"/>
      <c r="X36" s="97"/>
      <c r="Y36" s="98"/>
      <c r="Z36" s="99"/>
      <c r="AA36" s="98"/>
      <c r="AB36" s="97"/>
      <c r="AC36" s="97"/>
      <c r="AD36" s="98"/>
      <c r="AE36" s="98"/>
      <c r="AF36" s="97"/>
      <c r="AG36" s="98"/>
      <c r="AH36" s="99"/>
      <c r="AI36" s="98"/>
      <c r="AJ36" s="97"/>
      <c r="AK36" s="97"/>
      <c r="AL36" s="98"/>
      <c r="AM36" s="98"/>
      <c r="AN36" s="97"/>
      <c r="AO36" s="98"/>
      <c r="AP36" s="99"/>
      <c r="AQ36" s="98"/>
      <c r="AR36" s="97"/>
      <c r="AS36" s="97"/>
      <c r="AT36" s="98"/>
      <c r="AU36" s="98"/>
      <c r="AV36" s="97"/>
      <c r="AW36" s="98"/>
      <c r="AX36" s="99"/>
      <c r="AY36" s="98"/>
      <c r="AZ36" s="97"/>
      <c r="BA36" s="97"/>
      <c r="BB36" s="98"/>
      <c r="BC36" s="98"/>
      <c r="BD36" s="97"/>
      <c r="BE36" s="98"/>
      <c r="BF36" s="99"/>
      <c r="BG36" s="98"/>
      <c r="BH36" s="97"/>
      <c r="BI36" s="97"/>
      <c r="BJ36" s="98">
        <v>6</v>
      </c>
      <c r="BK36" s="98"/>
      <c r="BL36" s="97"/>
      <c r="BM36" s="98"/>
      <c r="BN36" s="99"/>
      <c r="BO36" s="98"/>
      <c r="BP36" s="97"/>
      <c r="BQ36" s="97"/>
      <c r="BR36" s="98"/>
      <c r="BS36" s="98"/>
      <c r="BT36" s="97"/>
      <c r="BU36" s="98"/>
      <c r="BV36" s="99"/>
      <c r="BW36" s="98"/>
      <c r="BX36" s="97"/>
      <c r="BY36" s="97"/>
      <c r="BZ36" s="98"/>
      <c r="CA36" s="98"/>
      <c r="CB36" s="97"/>
      <c r="CC36" s="98"/>
      <c r="CD36" s="99"/>
      <c r="CE36" s="98"/>
      <c r="CF36" s="97"/>
      <c r="CG36" s="97"/>
      <c r="CH36" s="98"/>
      <c r="CI36" s="98"/>
      <c r="CJ36" s="97"/>
      <c r="CK36" s="98"/>
      <c r="CL36" s="99"/>
      <c r="CM36" s="98"/>
      <c r="CN36" s="97"/>
      <c r="CO36" s="97"/>
      <c r="CP36" s="98"/>
      <c r="CQ36" s="98"/>
      <c r="CR36" s="97"/>
      <c r="CS36" s="98"/>
      <c r="CT36" s="99"/>
      <c r="CU36" s="98"/>
      <c r="CV36" s="97"/>
      <c r="CW36" s="97"/>
      <c r="CX36" s="98"/>
      <c r="CY36" s="98"/>
      <c r="CZ36" s="97"/>
      <c r="DA36" s="98"/>
      <c r="DB36" s="99"/>
      <c r="DC36" s="98"/>
      <c r="DD36" s="97"/>
      <c r="DE36" s="97"/>
      <c r="DF36" s="98"/>
      <c r="DG36" s="98"/>
      <c r="DH36" s="97"/>
      <c r="DI36" s="98"/>
      <c r="DJ36" s="99"/>
      <c r="DK36" s="98"/>
      <c r="DL36" s="97"/>
      <c r="DM36" s="97"/>
      <c r="DN36" s="98">
        <v>10</v>
      </c>
      <c r="DO36" s="98"/>
      <c r="DP36" s="97"/>
      <c r="DQ36" s="98"/>
      <c r="DR36" s="99"/>
      <c r="DS36" s="98"/>
      <c r="DT36" s="97"/>
      <c r="DU36" s="97"/>
      <c r="DV36" s="98"/>
      <c r="DW36" s="98"/>
      <c r="DX36" s="97"/>
      <c r="DY36" s="98"/>
      <c r="DZ36" s="99"/>
      <c r="EA36" s="98"/>
      <c r="EB36" s="97"/>
      <c r="EC36" s="97"/>
      <c r="ED36" s="98"/>
      <c r="EE36" s="98"/>
      <c r="EF36" s="97"/>
      <c r="EG36" s="98"/>
      <c r="EH36" s="99"/>
      <c r="EI36" s="98"/>
      <c r="EJ36" s="97"/>
      <c r="EK36" s="97"/>
      <c r="EL36" s="98"/>
      <c r="EM36" s="98"/>
      <c r="EN36" s="97"/>
      <c r="EO36" s="98"/>
      <c r="EP36" s="99"/>
      <c r="EQ36" s="98"/>
      <c r="ER36" s="97"/>
      <c r="ES36" s="97"/>
      <c r="ET36" s="98"/>
      <c r="EU36" s="98"/>
      <c r="EV36" s="97"/>
      <c r="EW36" s="98"/>
      <c r="EX36" s="99"/>
      <c r="EY36" s="98"/>
      <c r="EZ36" s="97"/>
      <c r="FA36" s="97"/>
      <c r="FB36" s="98"/>
      <c r="FC36" s="98"/>
      <c r="FD36" s="97"/>
      <c r="FE36" s="98"/>
      <c r="FF36" s="99"/>
      <c r="FG36" s="98"/>
      <c r="FH36" s="97"/>
      <c r="FI36" s="97"/>
      <c r="FJ36" s="98"/>
      <c r="FK36" s="98"/>
      <c r="FL36" s="97"/>
      <c r="FM36" s="98"/>
      <c r="FN36" s="99"/>
      <c r="FO36" s="98"/>
      <c r="FP36" s="97"/>
      <c r="FQ36" s="97"/>
      <c r="FR36" s="98"/>
      <c r="FS36" s="98"/>
      <c r="FT36" s="97"/>
      <c r="FU36" s="98"/>
      <c r="FV36" s="99"/>
      <c r="FW36" s="98"/>
      <c r="FX36" s="97"/>
      <c r="FY36" s="97"/>
      <c r="FZ36" s="98"/>
      <c r="GA36" s="98"/>
      <c r="GB36" s="97"/>
      <c r="GC36" s="98"/>
      <c r="GD36" s="99"/>
      <c r="GE36" s="98"/>
      <c r="GF36" s="97"/>
      <c r="GG36" s="97"/>
      <c r="GH36" s="98"/>
      <c r="GI36" s="98"/>
      <c r="GJ36" s="97"/>
      <c r="GK36" s="98"/>
      <c r="GL36" s="99"/>
      <c r="GM36" s="98"/>
      <c r="GN36" s="97"/>
      <c r="GO36" s="97"/>
      <c r="GP36" s="98"/>
      <c r="GQ36" s="98"/>
      <c r="GR36" s="97"/>
      <c r="GS36" s="98"/>
      <c r="GT36" s="99"/>
      <c r="GU36" s="98"/>
      <c r="GV36" s="97"/>
      <c r="GW36" s="97"/>
      <c r="GX36" s="98"/>
      <c r="GY36" s="98"/>
      <c r="GZ36" s="97"/>
      <c r="HA36" s="98"/>
      <c r="HB36" s="99"/>
      <c r="HC36" s="98"/>
      <c r="HD36" s="97"/>
      <c r="HE36" s="97">
        <v>5</v>
      </c>
      <c r="HF36" s="98"/>
      <c r="HG36" s="98"/>
      <c r="HH36" s="97"/>
      <c r="HI36" s="98"/>
      <c r="HJ36" s="99"/>
      <c r="HK36" s="98"/>
      <c r="HL36" s="97"/>
      <c r="HM36" s="97"/>
      <c r="HN36" s="98"/>
      <c r="HO36" s="98"/>
      <c r="HP36" s="97"/>
      <c r="HQ36" s="98"/>
      <c r="HR36" s="99"/>
      <c r="HS36" s="98"/>
      <c r="HT36" s="97"/>
      <c r="HU36" s="97"/>
      <c r="HV36" s="98"/>
      <c r="HW36" s="98"/>
      <c r="HX36" s="97"/>
      <c r="HY36" s="98"/>
      <c r="HZ36" s="99"/>
      <c r="IA36" s="98"/>
      <c r="IB36" s="97"/>
      <c r="IC36" s="97"/>
      <c r="ID36" s="98"/>
      <c r="IE36" s="98"/>
      <c r="IF36" s="97"/>
      <c r="IG36" s="98"/>
      <c r="IH36" s="99"/>
      <c r="II36" s="98"/>
      <c r="IJ36" s="97"/>
      <c r="IK36" s="97"/>
      <c r="IL36" s="98"/>
      <c r="IM36" s="98"/>
      <c r="IN36" s="97"/>
      <c r="IO36" s="98"/>
      <c r="IP36" s="99"/>
      <c r="IQ36" s="98"/>
      <c r="IR36" s="97"/>
      <c r="IS36" s="97"/>
      <c r="IT36" s="98"/>
      <c r="IU36" s="98"/>
      <c r="IV36" s="97"/>
      <c r="IW36" s="98"/>
      <c r="IX36" s="99"/>
      <c r="IY36" s="100"/>
      <c r="IZ36" s="100"/>
      <c r="JA36" s="100"/>
      <c r="JB36" s="100"/>
      <c r="JC36" s="100"/>
      <c r="JD36" s="100"/>
      <c r="JE36" s="101"/>
      <c r="JF36" s="97"/>
      <c r="JG36" s="97"/>
    </row>
    <row r="37" spans="1:267" ht="15.75" customHeight="1">
      <c r="A37" s="2" t="s">
        <v>92</v>
      </c>
      <c r="B37" s="2" t="s">
        <v>38</v>
      </c>
      <c r="C37" s="97"/>
      <c r="D37" s="97"/>
      <c r="E37" s="97"/>
      <c r="F37" s="97"/>
      <c r="G37" s="97"/>
      <c r="H37" s="97"/>
      <c r="I37" s="98">
        <f t="shared" ref="I37:I49" si="68">SUM(C37:H37)</f>
        <v>0</v>
      </c>
      <c r="J37" s="99"/>
      <c r="K37" s="97"/>
      <c r="L37" s="97"/>
      <c r="M37" s="97"/>
      <c r="N37" s="97"/>
      <c r="O37" s="97"/>
      <c r="P37" s="97"/>
      <c r="Q37" s="98">
        <f t="shared" ref="Q37:Q49" si="69">SUM(K37:P37)</f>
        <v>0</v>
      </c>
      <c r="R37" s="99"/>
      <c r="S37" s="97"/>
      <c r="T37" s="97"/>
      <c r="U37" s="97"/>
      <c r="V37" s="97"/>
      <c r="W37" s="97"/>
      <c r="X37" s="97"/>
      <c r="Y37" s="98">
        <f t="shared" ref="Y37:Y49" si="70">SUM(S37:X37)</f>
        <v>0</v>
      </c>
      <c r="Z37" s="99"/>
      <c r="AA37" s="97"/>
      <c r="AB37" s="97"/>
      <c r="AC37" s="97"/>
      <c r="AD37" s="97"/>
      <c r="AE37" s="97"/>
      <c r="AF37" s="97"/>
      <c r="AG37" s="98">
        <f t="shared" ref="AG37:AG49" si="71">SUM(AA37:AF37)</f>
        <v>0</v>
      </c>
      <c r="AH37" s="99"/>
      <c r="AI37" s="97"/>
      <c r="AJ37" s="97"/>
      <c r="AK37" s="97"/>
      <c r="AL37" s="97"/>
      <c r="AM37" s="97"/>
      <c r="AN37" s="97"/>
      <c r="AO37" s="98">
        <f t="shared" ref="AO37:AO49" si="72">SUM(AI37:AN37)</f>
        <v>0</v>
      </c>
      <c r="AP37" s="99"/>
      <c r="AQ37" s="97"/>
      <c r="AR37" s="97"/>
      <c r="AS37" s="97"/>
      <c r="AT37" s="97"/>
      <c r="AU37" s="97"/>
      <c r="AV37" s="97"/>
      <c r="AW37" s="98">
        <f t="shared" ref="AW37:AW49" si="73">SUM(AQ37:AV37)</f>
        <v>0</v>
      </c>
      <c r="AX37" s="99"/>
      <c r="AY37" s="97"/>
      <c r="AZ37" s="97"/>
      <c r="BA37" s="97"/>
      <c r="BB37" s="97"/>
      <c r="BC37" s="97"/>
      <c r="BD37" s="97"/>
      <c r="BE37" s="98">
        <f t="shared" ref="BE37:BE49" si="74">SUM(AY37:BD37)</f>
        <v>0</v>
      </c>
      <c r="BF37" s="99"/>
      <c r="BG37" s="97"/>
      <c r="BH37" s="97"/>
      <c r="BI37" s="97"/>
      <c r="BJ37" s="97"/>
      <c r="BK37" s="97"/>
      <c r="BL37" s="97"/>
      <c r="BM37" s="98">
        <f t="shared" ref="BM37:BM49" si="75">SUM(BG37:BL37)</f>
        <v>0</v>
      </c>
      <c r="BN37" s="99"/>
      <c r="BO37" s="97"/>
      <c r="BP37" s="97"/>
      <c r="BQ37" s="97"/>
      <c r="BR37" s="97"/>
      <c r="BS37" s="97"/>
      <c r="BT37" s="97"/>
      <c r="BU37" s="98">
        <f t="shared" ref="BU37:BU49" si="76">SUM(BO37:BT37)</f>
        <v>0</v>
      </c>
      <c r="BV37" s="99"/>
      <c r="BW37" s="97"/>
      <c r="BX37" s="97"/>
      <c r="BY37" s="97"/>
      <c r="BZ37" s="97"/>
      <c r="CA37" s="97"/>
      <c r="CB37" s="97"/>
      <c r="CC37" s="98">
        <f t="shared" ref="CC37:CC49" si="77">SUM(BW37:CB37)</f>
        <v>0</v>
      </c>
      <c r="CD37" s="99"/>
      <c r="CE37" s="97"/>
      <c r="CF37" s="97"/>
      <c r="CG37" s="97"/>
      <c r="CH37" s="97"/>
      <c r="CI37" s="97"/>
      <c r="CJ37" s="97"/>
      <c r="CK37" s="98">
        <f t="shared" ref="CK37:CK49" si="78">SUM(CE37:CJ37)</f>
        <v>0</v>
      </c>
      <c r="CL37" s="99"/>
      <c r="CM37" s="97"/>
      <c r="CN37" s="97"/>
      <c r="CO37" s="97"/>
      <c r="CP37" s="97"/>
      <c r="CQ37" s="97"/>
      <c r="CR37" s="97"/>
      <c r="CS37" s="98">
        <f t="shared" ref="CS37:CS49" si="79">SUM(CM37:CR37)</f>
        <v>0</v>
      </c>
      <c r="CT37" s="99"/>
      <c r="CU37" s="97"/>
      <c r="CV37" s="97"/>
      <c r="CW37" s="97"/>
      <c r="CX37" s="97"/>
      <c r="CY37" s="97"/>
      <c r="CZ37" s="97"/>
      <c r="DA37" s="98">
        <f t="shared" ref="DA37:DA49" si="80">SUM(CU37:CZ37)</f>
        <v>0</v>
      </c>
      <c r="DB37" s="99"/>
      <c r="DC37" s="97"/>
      <c r="DD37" s="97"/>
      <c r="DE37" s="97"/>
      <c r="DF37" s="97"/>
      <c r="DG37" s="97"/>
      <c r="DH37" s="97"/>
      <c r="DI37" s="98">
        <f t="shared" ref="DI37:DI49" si="81">SUM(DC37:DH37)</f>
        <v>0</v>
      </c>
      <c r="DJ37" s="99"/>
      <c r="DK37" s="97"/>
      <c r="DL37" s="97"/>
      <c r="DM37" s="97"/>
      <c r="DN37" s="97"/>
      <c r="DO37" s="97"/>
      <c r="DP37" s="97"/>
      <c r="DQ37" s="98">
        <f t="shared" ref="DQ37:DQ49" si="82">SUM(DK37:DP37)</f>
        <v>0</v>
      </c>
      <c r="DR37" s="99"/>
      <c r="DS37" s="97"/>
      <c r="DT37" s="97"/>
      <c r="DU37" s="97"/>
      <c r="DV37" s="97"/>
      <c r="DW37" s="97"/>
      <c r="DX37" s="97"/>
      <c r="DY37" s="98">
        <f t="shared" ref="DY37:DY49" si="83">SUM(DS37:DX37)</f>
        <v>0</v>
      </c>
      <c r="DZ37" s="99"/>
      <c r="EA37" s="97"/>
      <c r="EB37" s="97"/>
      <c r="EC37" s="97"/>
      <c r="ED37" s="97"/>
      <c r="EE37" s="97"/>
      <c r="EF37" s="97"/>
      <c r="EG37" s="98">
        <f t="shared" ref="EG37:EG49" si="84">SUM(EA37:EF37)</f>
        <v>0</v>
      </c>
      <c r="EH37" s="99"/>
      <c r="EI37" s="97"/>
      <c r="EJ37" s="97"/>
      <c r="EK37" s="97"/>
      <c r="EL37" s="97"/>
      <c r="EM37" s="97"/>
      <c r="EN37" s="97"/>
      <c r="EO37" s="98">
        <f t="shared" ref="EO37:EO49" si="85">SUM(EI37:EN37)</f>
        <v>0</v>
      </c>
      <c r="EP37" s="99"/>
      <c r="EQ37" s="97"/>
      <c r="ER37" s="97"/>
      <c r="ES37" s="97"/>
      <c r="ET37" s="97"/>
      <c r="EU37" s="97"/>
      <c r="EV37" s="97"/>
      <c r="EW37" s="98">
        <f t="shared" ref="EW37:EW49" si="86">SUM(EQ37:EV37)</f>
        <v>0</v>
      </c>
      <c r="EX37" s="99"/>
      <c r="EY37" s="97"/>
      <c r="EZ37" s="97"/>
      <c r="FA37" s="97"/>
      <c r="FB37" s="97"/>
      <c r="FC37" s="97"/>
      <c r="FD37" s="97"/>
      <c r="FE37" s="98">
        <f t="shared" ref="FE37:FE49" si="87">SUM(EY37:FD37)</f>
        <v>0</v>
      </c>
      <c r="FF37" s="99"/>
      <c r="FG37" s="97"/>
      <c r="FH37" s="97"/>
      <c r="FI37" s="97"/>
      <c r="FJ37" s="97"/>
      <c r="FK37" s="97"/>
      <c r="FL37" s="97"/>
      <c r="FM37" s="98">
        <f t="shared" ref="FM37:FM49" si="88">SUM(FG37:FL37)</f>
        <v>0</v>
      </c>
      <c r="FN37" s="99"/>
      <c r="FO37" s="97"/>
      <c r="FP37" s="97"/>
      <c r="FQ37" s="97"/>
      <c r="FR37" s="97"/>
      <c r="FS37" s="97"/>
      <c r="FT37" s="97"/>
      <c r="FU37" s="98">
        <f t="shared" ref="FU37:FU49" si="89">SUM(FO37:FT37)</f>
        <v>0</v>
      </c>
      <c r="FV37" s="99"/>
      <c r="FW37" s="97"/>
      <c r="FX37" s="97"/>
      <c r="FY37" s="97"/>
      <c r="FZ37" s="97"/>
      <c r="GA37" s="97"/>
      <c r="GB37" s="97"/>
      <c r="GC37" s="98">
        <f t="shared" ref="GC37:GC49" si="90">SUM(FW37:GB37)</f>
        <v>0</v>
      </c>
      <c r="GD37" s="99"/>
      <c r="GE37" s="97"/>
      <c r="GF37" s="97"/>
      <c r="GG37" s="97"/>
      <c r="GH37" s="97"/>
      <c r="GI37" s="97"/>
      <c r="GJ37" s="97"/>
      <c r="GK37" s="98">
        <f t="shared" ref="GK37:GK49" si="91">SUM(GE37:GJ37)</f>
        <v>0</v>
      </c>
      <c r="GL37" s="99"/>
      <c r="GM37" s="97"/>
      <c r="GN37" s="97"/>
      <c r="GO37" s="97"/>
      <c r="GP37" s="97"/>
      <c r="GQ37" s="97"/>
      <c r="GR37" s="97"/>
      <c r="GS37" s="98">
        <f t="shared" ref="GS37:GS49" si="92">SUM(GM37:GR37)</f>
        <v>0</v>
      </c>
      <c r="GT37" s="99"/>
      <c r="GU37" s="97"/>
      <c r="GV37" s="97"/>
      <c r="GW37" s="97"/>
      <c r="GX37" s="97"/>
      <c r="GY37" s="97"/>
      <c r="GZ37" s="97"/>
      <c r="HA37" s="98">
        <f t="shared" ref="HA37:HA49" si="93">SUM(GU37:GZ37)</f>
        <v>0</v>
      </c>
      <c r="HB37" s="99"/>
      <c r="HC37" s="97"/>
      <c r="HD37" s="97"/>
      <c r="HE37" s="97"/>
      <c r="HF37" s="97"/>
      <c r="HG37" s="97"/>
      <c r="HH37" s="97"/>
      <c r="HI37" s="98">
        <f t="shared" ref="HI37:HI49" si="94">SUM(HC37:HH37)</f>
        <v>0</v>
      </c>
      <c r="HJ37" s="99"/>
      <c r="HK37" s="97"/>
      <c r="HL37" s="97"/>
      <c r="HM37" s="97"/>
      <c r="HN37" s="97"/>
      <c r="HO37" s="97"/>
      <c r="HP37" s="97"/>
      <c r="HQ37" s="98">
        <f t="shared" ref="HQ37:HQ49" si="95">SUM(HK37:HP37)</f>
        <v>0</v>
      </c>
      <c r="HR37" s="99"/>
      <c r="HS37" s="97"/>
      <c r="HT37" s="97"/>
      <c r="HU37" s="97"/>
      <c r="HV37" s="97"/>
      <c r="HW37" s="97"/>
      <c r="HX37" s="97"/>
      <c r="HY37" s="98">
        <f t="shared" ref="HY37:HY49" si="96">SUM(HS37:HX37)</f>
        <v>0</v>
      </c>
      <c r="HZ37" s="99"/>
      <c r="IA37" s="97"/>
      <c r="IB37" s="97"/>
      <c r="IC37" s="97"/>
      <c r="ID37" s="97"/>
      <c r="IE37" s="97"/>
      <c r="IF37" s="97"/>
      <c r="IG37" s="98">
        <f t="shared" ref="IG37:IG49" si="97">SUM(IA37:IF37)</f>
        <v>0</v>
      </c>
      <c r="IH37" s="99"/>
      <c r="II37" s="97"/>
      <c r="IJ37" s="97"/>
      <c r="IK37" s="97"/>
      <c r="IL37" s="97"/>
      <c r="IM37" s="97"/>
      <c r="IN37" s="97"/>
      <c r="IO37" s="98">
        <f t="shared" ref="IO37:IO49" si="98">SUM(II37:IN37)</f>
        <v>0</v>
      </c>
      <c r="IP37" s="99"/>
      <c r="IQ37" s="97"/>
      <c r="IR37" s="97"/>
      <c r="IS37" s="97"/>
      <c r="IT37" s="97"/>
      <c r="IU37" s="97"/>
      <c r="IV37" s="97"/>
      <c r="IW37" s="98">
        <f t="shared" ref="IW37:IW43" si="99">SUM(IQ37:IV37)</f>
        <v>0</v>
      </c>
      <c r="IX37" s="99"/>
      <c r="IY37" s="100">
        <f t="shared" ref="IY37:JD37" si="100">SUM(C37,K37,S37,AA37,AI37,AQ37,AY37,BG37,BO37,BW37,CE37,CM37,CU37,DC37,DK37,DS37,EA37,EI37,EQ37,EY37,FG37,FO37,FW37,GE37,GM37,GU37,HC37,HK37,HS37,IA37,II37,IQ37)</f>
        <v>0</v>
      </c>
      <c r="IZ37" s="100">
        <f t="shared" si="100"/>
        <v>0</v>
      </c>
      <c r="JA37" s="100">
        <f t="shared" si="100"/>
        <v>0</v>
      </c>
      <c r="JB37" s="100">
        <f t="shared" si="100"/>
        <v>0</v>
      </c>
      <c r="JC37" s="100">
        <f t="shared" si="100"/>
        <v>0</v>
      </c>
      <c r="JD37" s="100">
        <f t="shared" si="100"/>
        <v>0</v>
      </c>
      <c r="JE37" s="101">
        <f t="shared" ref="JE37:JE49" si="101">SUM(IY37:JD37)</f>
        <v>0</v>
      </c>
      <c r="JF37" s="97"/>
      <c r="JG37" s="97">
        <f t="shared" ref="JG37:JG49" si="102">JE37-(SUM(C37:IW37)*0.5)</f>
        <v>0</v>
      </c>
    </row>
    <row r="38" spans="1:267" ht="15.75" customHeight="1">
      <c r="A38" s="2" t="s">
        <v>94</v>
      </c>
      <c r="B38" s="2" t="s">
        <v>40</v>
      </c>
      <c r="C38" s="97"/>
      <c r="D38" s="98"/>
      <c r="E38" s="98"/>
      <c r="F38" s="98"/>
      <c r="G38" s="97"/>
      <c r="H38" s="97"/>
      <c r="I38" s="98">
        <f t="shared" si="68"/>
        <v>0</v>
      </c>
      <c r="J38" s="99"/>
      <c r="K38" s="97"/>
      <c r="L38" s="98"/>
      <c r="M38" s="98"/>
      <c r="N38" s="98"/>
      <c r="O38" s="97"/>
      <c r="P38" s="97"/>
      <c r="Q38" s="98">
        <f t="shared" si="69"/>
        <v>0</v>
      </c>
      <c r="R38" s="99"/>
      <c r="S38" s="97"/>
      <c r="T38" s="98"/>
      <c r="U38" s="98"/>
      <c r="V38" s="98"/>
      <c r="W38" s="97"/>
      <c r="X38" s="97"/>
      <c r="Y38" s="98">
        <f t="shared" si="70"/>
        <v>0</v>
      </c>
      <c r="Z38" s="99"/>
      <c r="AA38" s="97"/>
      <c r="AB38" s="98"/>
      <c r="AC38" s="98"/>
      <c r="AD38" s="98"/>
      <c r="AE38" s="97"/>
      <c r="AF38" s="97"/>
      <c r="AG38" s="98">
        <f t="shared" si="71"/>
        <v>0</v>
      </c>
      <c r="AH38" s="99"/>
      <c r="AI38" s="97"/>
      <c r="AJ38" s="98"/>
      <c r="AK38" s="98"/>
      <c r="AL38" s="98"/>
      <c r="AM38" s="97"/>
      <c r="AN38" s="97"/>
      <c r="AO38" s="98">
        <f t="shared" si="72"/>
        <v>0</v>
      </c>
      <c r="AP38" s="99"/>
      <c r="AQ38" s="97"/>
      <c r="AR38" s="98"/>
      <c r="AS38" s="98"/>
      <c r="AT38" s="98"/>
      <c r="AU38" s="97"/>
      <c r="AV38" s="97"/>
      <c r="AW38" s="98">
        <f t="shared" si="73"/>
        <v>0</v>
      </c>
      <c r="AX38" s="99"/>
      <c r="AY38" s="97"/>
      <c r="AZ38" s="98"/>
      <c r="BA38" s="98">
        <v>0.5</v>
      </c>
      <c r="BB38" s="98"/>
      <c r="BC38" s="97"/>
      <c r="BD38" s="97"/>
      <c r="BE38" s="98">
        <f t="shared" si="74"/>
        <v>0.5</v>
      </c>
      <c r="BF38" s="99"/>
      <c r="BG38" s="97"/>
      <c r="BH38" s="98"/>
      <c r="BI38" s="98"/>
      <c r="BJ38" s="98"/>
      <c r="BK38" s="97"/>
      <c r="BL38" s="97"/>
      <c r="BM38" s="98">
        <f t="shared" si="75"/>
        <v>0</v>
      </c>
      <c r="BN38" s="99"/>
      <c r="BO38" s="97"/>
      <c r="BP38" s="98"/>
      <c r="BQ38" s="98"/>
      <c r="BR38" s="98"/>
      <c r="BS38" s="97"/>
      <c r="BT38" s="97"/>
      <c r="BU38" s="98">
        <f t="shared" si="76"/>
        <v>0</v>
      </c>
      <c r="BV38" s="99"/>
      <c r="BW38" s="97"/>
      <c r="BX38" s="98"/>
      <c r="BY38" s="98"/>
      <c r="BZ38" s="98"/>
      <c r="CA38" s="97"/>
      <c r="CB38" s="97"/>
      <c r="CC38" s="98">
        <f t="shared" si="77"/>
        <v>0</v>
      </c>
      <c r="CD38" s="99"/>
      <c r="CE38" s="97"/>
      <c r="CF38" s="98"/>
      <c r="CG38" s="98">
        <v>0.5</v>
      </c>
      <c r="CH38" s="98">
        <v>1</v>
      </c>
      <c r="CI38" s="97"/>
      <c r="CJ38" s="97"/>
      <c r="CK38" s="98">
        <f t="shared" si="78"/>
        <v>1.5</v>
      </c>
      <c r="CL38" s="99"/>
      <c r="CM38" s="97"/>
      <c r="CN38" s="98"/>
      <c r="CO38" s="98"/>
      <c r="CP38" s="98"/>
      <c r="CQ38" s="97"/>
      <c r="CR38" s="97"/>
      <c r="CS38" s="98">
        <f t="shared" si="79"/>
        <v>0</v>
      </c>
      <c r="CT38" s="99"/>
      <c r="CU38" s="97"/>
      <c r="CV38" s="98"/>
      <c r="CW38" s="98"/>
      <c r="CX38" s="98"/>
      <c r="CY38" s="97"/>
      <c r="CZ38" s="97"/>
      <c r="DA38" s="98">
        <f t="shared" si="80"/>
        <v>0</v>
      </c>
      <c r="DB38" s="99"/>
      <c r="DC38" s="97"/>
      <c r="DD38" s="98"/>
      <c r="DE38" s="98"/>
      <c r="DF38" s="98"/>
      <c r="DG38" s="97"/>
      <c r="DH38" s="97"/>
      <c r="DI38" s="98">
        <f t="shared" si="81"/>
        <v>0</v>
      </c>
      <c r="DJ38" s="99"/>
      <c r="DK38" s="97"/>
      <c r="DL38" s="98"/>
      <c r="DM38" s="98"/>
      <c r="DN38" s="98"/>
      <c r="DO38" s="97"/>
      <c r="DP38" s="97"/>
      <c r="DQ38" s="98">
        <f t="shared" si="82"/>
        <v>0</v>
      </c>
      <c r="DR38" s="99"/>
      <c r="DS38" s="97"/>
      <c r="DT38" s="98"/>
      <c r="DU38" s="98"/>
      <c r="DV38" s="98"/>
      <c r="DW38" s="97"/>
      <c r="DX38" s="97"/>
      <c r="DY38" s="98">
        <f t="shared" si="83"/>
        <v>0</v>
      </c>
      <c r="DZ38" s="99"/>
      <c r="EA38" s="97"/>
      <c r="EB38" s="98"/>
      <c r="EC38" s="98"/>
      <c r="ED38" s="98"/>
      <c r="EE38" s="97"/>
      <c r="EF38" s="97"/>
      <c r="EG38" s="98">
        <f t="shared" si="84"/>
        <v>0</v>
      </c>
      <c r="EH38" s="99"/>
      <c r="EI38" s="97"/>
      <c r="EJ38" s="98"/>
      <c r="EK38" s="98"/>
      <c r="EL38" s="98"/>
      <c r="EM38" s="97"/>
      <c r="EN38" s="97"/>
      <c r="EO38" s="98">
        <f t="shared" si="85"/>
        <v>0</v>
      </c>
      <c r="EP38" s="99"/>
      <c r="EQ38" s="97"/>
      <c r="ER38" s="98"/>
      <c r="ES38" s="98"/>
      <c r="ET38" s="98"/>
      <c r="EU38" s="97"/>
      <c r="EV38" s="97"/>
      <c r="EW38" s="98">
        <f t="shared" si="86"/>
        <v>0</v>
      </c>
      <c r="EX38" s="99"/>
      <c r="EY38" s="97"/>
      <c r="EZ38" s="98"/>
      <c r="FA38" s="98"/>
      <c r="FB38" s="98"/>
      <c r="FC38" s="97"/>
      <c r="FD38" s="97"/>
      <c r="FE38" s="98">
        <f t="shared" si="87"/>
        <v>0</v>
      </c>
      <c r="FF38" s="99"/>
      <c r="FG38" s="97"/>
      <c r="FH38" s="98"/>
      <c r="FI38" s="98"/>
      <c r="FJ38" s="98"/>
      <c r="FK38" s="97"/>
      <c r="FL38" s="97"/>
      <c r="FM38" s="98">
        <f t="shared" si="88"/>
        <v>0</v>
      </c>
      <c r="FN38" s="99"/>
      <c r="FO38" s="97"/>
      <c r="FP38" s="98"/>
      <c r="FQ38" s="98"/>
      <c r="FR38" s="98"/>
      <c r="FS38" s="97"/>
      <c r="FT38" s="97"/>
      <c r="FU38" s="98">
        <f t="shared" si="89"/>
        <v>0</v>
      </c>
      <c r="FV38" s="99"/>
      <c r="FW38" s="97"/>
      <c r="FX38" s="98"/>
      <c r="FY38" s="98"/>
      <c r="FZ38" s="98"/>
      <c r="GA38" s="97"/>
      <c r="GB38" s="97"/>
      <c r="GC38" s="98">
        <f t="shared" si="90"/>
        <v>0</v>
      </c>
      <c r="GD38" s="99"/>
      <c r="GE38" s="97"/>
      <c r="GF38" s="98"/>
      <c r="GG38" s="98"/>
      <c r="GH38" s="98"/>
      <c r="GI38" s="97"/>
      <c r="GJ38" s="97"/>
      <c r="GK38" s="98">
        <f t="shared" si="91"/>
        <v>0</v>
      </c>
      <c r="GL38" s="99"/>
      <c r="GM38" s="97"/>
      <c r="GN38" s="98"/>
      <c r="GO38" s="98"/>
      <c r="GP38" s="98"/>
      <c r="GQ38" s="97"/>
      <c r="GR38" s="97"/>
      <c r="GS38" s="98">
        <f t="shared" si="92"/>
        <v>0</v>
      </c>
      <c r="GT38" s="99"/>
      <c r="GU38" s="97"/>
      <c r="GV38" s="98"/>
      <c r="GW38" s="98"/>
      <c r="GX38" s="98"/>
      <c r="GY38" s="97"/>
      <c r="GZ38" s="97"/>
      <c r="HA38" s="98">
        <f t="shared" si="93"/>
        <v>0</v>
      </c>
      <c r="HB38" s="99"/>
      <c r="HC38" s="97"/>
      <c r="HD38" s="98"/>
      <c r="HE38" s="98"/>
      <c r="HF38" s="98"/>
      <c r="HG38" s="97"/>
      <c r="HH38" s="97"/>
      <c r="HI38" s="98">
        <f t="shared" si="94"/>
        <v>0</v>
      </c>
      <c r="HJ38" s="99"/>
      <c r="HK38" s="97"/>
      <c r="HL38" s="98"/>
      <c r="HM38" s="98"/>
      <c r="HN38" s="98"/>
      <c r="HO38" s="97"/>
      <c r="HP38" s="97"/>
      <c r="HQ38" s="98">
        <f t="shared" si="95"/>
        <v>0</v>
      </c>
      <c r="HR38" s="99"/>
      <c r="HS38" s="97"/>
      <c r="HT38" s="98"/>
      <c r="HU38" s="98"/>
      <c r="HV38" s="98"/>
      <c r="HW38" s="97"/>
      <c r="HX38" s="97"/>
      <c r="HY38" s="98">
        <f t="shared" si="96"/>
        <v>0</v>
      </c>
      <c r="HZ38" s="99"/>
      <c r="IA38" s="97"/>
      <c r="IB38" s="98"/>
      <c r="IC38" s="98"/>
      <c r="ID38" s="98"/>
      <c r="IE38" s="97"/>
      <c r="IF38" s="97"/>
      <c r="IG38" s="98">
        <f t="shared" si="97"/>
        <v>0</v>
      </c>
      <c r="IH38" s="99"/>
      <c r="II38" s="97"/>
      <c r="IJ38" s="98"/>
      <c r="IK38" s="98"/>
      <c r="IL38" s="98"/>
      <c r="IM38" s="97"/>
      <c r="IN38" s="97"/>
      <c r="IO38" s="98">
        <f t="shared" si="98"/>
        <v>0</v>
      </c>
      <c r="IP38" s="99"/>
      <c r="IQ38" s="97"/>
      <c r="IR38" s="98"/>
      <c r="IS38" s="98"/>
      <c r="IT38" s="98"/>
      <c r="IU38" s="97"/>
      <c r="IV38" s="97"/>
      <c r="IW38" s="98">
        <f t="shared" si="99"/>
        <v>0</v>
      </c>
      <c r="IX38" s="99"/>
      <c r="IY38" s="100">
        <f t="shared" ref="IY38:JD38" si="103">SUM(C38,K38,S38,AA38,AI38,AQ38,AY38,BG38,BO38,BW38,CE38,CM38,CU38,DC38,DK38,DS38,EA38,EI38,EQ38,EY38,FG38,FO38,FW38,GE38,GM38,GU38,HC38,HK38,HS38,IA38,II38,IQ38)</f>
        <v>0</v>
      </c>
      <c r="IZ38" s="100">
        <f t="shared" si="103"/>
        <v>0</v>
      </c>
      <c r="JA38" s="100">
        <f t="shared" si="103"/>
        <v>1</v>
      </c>
      <c r="JB38" s="100">
        <f t="shared" si="103"/>
        <v>1</v>
      </c>
      <c r="JC38" s="100">
        <f t="shared" si="103"/>
        <v>0</v>
      </c>
      <c r="JD38" s="100">
        <f t="shared" si="103"/>
        <v>0</v>
      </c>
      <c r="JE38" s="101">
        <f t="shared" si="101"/>
        <v>2</v>
      </c>
      <c r="JF38" s="97"/>
      <c r="JG38" s="97">
        <f t="shared" si="102"/>
        <v>0</v>
      </c>
    </row>
    <row r="39" spans="1:267" ht="15.75" customHeight="1">
      <c r="A39" s="2" t="s">
        <v>95</v>
      </c>
      <c r="B39" s="2" t="s">
        <v>115</v>
      </c>
      <c r="C39" s="97"/>
      <c r="D39" s="97"/>
      <c r="E39" s="97"/>
      <c r="F39" s="97"/>
      <c r="G39" s="97"/>
      <c r="H39" s="97"/>
      <c r="I39" s="98">
        <f t="shared" si="68"/>
        <v>0</v>
      </c>
      <c r="J39" s="99"/>
      <c r="K39" s="97"/>
      <c r="L39" s="97"/>
      <c r="M39" s="97"/>
      <c r="N39" s="97"/>
      <c r="O39" s="97"/>
      <c r="P39" s="97"/>
      <c r="Q39" s="98">
        <f t="shared" si="69"/>
        <v>0</v>
      </c>
      <c r="R39" s="99"/>
      <c r="S39" s="97"/>
      <c r="T39" s="97"/>
      <c r="U39" s="97"/>
      <c r="V39" s="97"/>
      <c r="W39" s="97"/>
      <c r="X39" s="97"/>
      <c r="Y39" s="98">
        <f t="shared" si="70"/>
        <v>0</v>
      </c>
      <c r="Z39" s="99"/>
      <c r="AA39" s="97"/>
      <c r="AB39" s="97"/>
      <c r="AC39" s="97"/>
      <c r="AD39" s="97"/>
      <c r="AE39" s="97"/>
      <c r="AF39" s="97"/>
      <c r="AG39" s="98">
        <f t="shared" si="71"/>
        <v>0</v>
      </c>
      <c r="AH39" s="99"/>
      <c r="AI39" s="97"/>
      <c r="AJ39" s="97"/>
      <c r="AK39" s="97"/>
      <c r="AL39" s="97"/>
      <c r="AM39" s="97"/>
      <c r="AN39" s="97"/>
      <c r="AO39" s="98">
        <f t="shared" si="72"/>
        <v>0</v>
      </c>
      <c r="AP39" s="99"/>
      <c r="AQ39" s="97"/>
      <c r="AR39" s="97"/>
      <c r="AS39" s="97"/>
      <c r="AT39" s="97"/>
      <c r="AU39" s="97"/>
      <c r="AV39" s="97"/>
      <c r="AW39" s="98">
        <f t="shared" si="73"/>
        <v>0</v>
      </c>
      <c r="AX39" s="99"/>
      <c r="AY39" s="97"/>
      <c r="AZ39" s="97"/>
      <c r="BA39" s="97">
        <v>0.25</v>
      </c>
      <c r="BB39" s="97"/>
      <c r="BC39" s="97"/>
      <c r="BD39" s="97"/>
      <c r="BE39" s="98">
        <f t="shared" si="74"/>
        <v>0.25</v>
      </c>
      <c r="BF39" s="99"/>
      <c r="BG39" s="97"/>
      <c r="BH39" s="97"/>
      <c r="BI39" s="97"/>
      <c r="BJ39" s="97"/>
      <c r="BK39" s="97"/>
      <c r="BL39" s="97"/>
      <c r="BM39" s="98">
        <f t="shared" si="75"/>
        <v>0</v>
      </c>
      <c r="BN39" s="99"/>
      <c r="BO39" s="97"/>
      <c r="BP39" s="97"/>
      <c r="BQ39" s="97"/>
      <c r="BR39" s="97"/>
      <c r="BS39" s="97"/>
      <c r="BT39" s="97"/>
      <c r="BU39" s="98">
        <f t="shared" si="76"/>
        <v>0</v>
      </c>
      <c r="BV39" s="99"/>
      <c r="BW39" s="97"/>
      <c r="BX39" s="97"/>
      <c r="BY39" s="97"/>
      <c r="BZ39" s="97"/>
      <c r="CA39" s="97"/>
      <c r="CB39" s="97"/>
      <c r="CC39" s="98">
        <f t="shared" si="77"/>
        <v>0</v>
      </c>
      <c r="CD39" s="99"/>
      <c r="CE39" s="97"/>
      <c r="CF39" s="97"/>
      <c r="CG39" s="97"/>
      <c r="CH39" s="97"/>
      <c r="CI39" s="97"/>
      <c r="CJ39" s="97"/>
      <c r="CK39" s="98">
        <f t="shared" si="78"/>
        <v>0</v>
      </c>
      <c r="CL39" s="99"/>
      <c r="CM39" s="97"/>
      <c r="CN39" s="97"/>
      <c r="CO39" s="97"/>
      <c r="CP39" s="97"/>
      <c r="CQ39" s="97"/>
      <c r="CR39" s="97"/>
      <c r="CS39" s="98">
        <f t="shared" si="79"/>
        <v>0</v>
      </c>
      <c r="CT39" s="99"/>
      <c r="CU39" s="97"/>
      <c r="CV39" s="97"/>
      <c r="CW39" s="97"/>
      <c r="CX39" s="97"/>
      <c r="CY39" s="97"/>
      <c r="CZ39" s="97"/>
      <c r="DA39" s="98">
        <f t="shared" si="80"/>
        <v>0</v>
      </c>
      <c r="DB39" s="99"/>
      <c r="DC39" s="97"/>
      <c r="DD39" s="97"/>
      <c r="DE39" s="97">
        <v>1</v>
      </c>
      <c r="DF39" s="97"/>
      <c r="DG39" s="97"/>
      <c r="DH39" s="97"/>
      <c r="DI39" s="98">
        <f t="shared" si="81"/>
        <v>1</v>
      </c>
      <c r="DJ39" s="99"/>
      <c r="DK39" s="97"/>
      <c r="DL39" s="97"/>
      <c r="DM39" s="97"/>
      <c r="DN39" s="97"/>
      <c r="DO39" s="97"/>
      <c r="DP39" s="97"/>
      <c r="DQ39" s="98">
        <f t="shared" si="82"/>
        <v>0</v>
      </c>
      <c r="DR39" s="99"/>
      <c r="DS39" s="97"/>
      <c r="DT39" s="97"/>
      <c r="DU39" s="97"/>
      <c r="DV39" s="97"/>
      <c r="DW39" s="97"/>
      <c r="DX39" s="97"/>
      <c r="DY39" s="98">
        <f t="shared" si="83"/>
        <v>0</v>
      </c>
      <c r="DZ39" s="99"/>
      <c r="EA39" s="97"/>
      <c r="EB39" s="97"/>
      <c r="EC39" s="97"/>
      <c r="ED39" s="97"/>
      <c r="EE39" s="97"/>
      <c r="EF39" s="97"/>
      <c r="EG39" s="98">
        <f t="shared" si="84"/>
        <v>0</v>
      </c>
      <c r="EH39" s="99"/>
      <c r="EI39" s="97"/>
      <c r="EJ39" s="97"/>
      <c r="EK39" s="97"/>
      <c r="EL39" s="97"/>
      <c r="EM39" s="97"/>
      <c r="EN39" s="97"/>
      <c r="EO39" s="98">
        <f t="shared" si="85"/>
        <v>0</v>
      </c>
      <c r="EP39" s="99"/>
      <c r="EQ39" s="97"/>
      <c r="ER39" s="97"/>
      <c r="ES39" s="97"/>
      <c r="ET39" s="97"/>
      <c r="EU39" s="97"/>
      <c r="EV39" s="97"/>
      <c r="EW39" s="98">
        <f t="shared" si="86"/>
        <v>0</v>
      </c>
      <c r="EX39" s="99"/>
      <c r="EY39" s="97"/>
      <c r="EZ39" s="97"/>
      <c r="FA39" s="97"/>
      <c r="FB39" s="97"/>
      <c r="FC39" s="97"/>
      <c r="FD39" s="97"/>
      <c r="FE39" s="98">
        <f t="shared" si="87"/>
        <v>0</v>
      </c>
      <c r="FF39" s="99"/>
      <c r="FG39" s="97"/>
      <c r="FH39" s="97"/>
      <c r="FI39" s="97"/>
      <c r="FJ39" s="97"/>
      <c r="FK39" s="97"/>
      <c r="FL39" s="97"/>
      <c r="FM39" s="98">
        <f t="shared" si="88"/>
        <v>0</v>
      </c>
      <c r="FN39" s="99"/>
      <c r="FO39" s="97"/>
      <c r="FP39" s="97"/>
      <c r="FQ39" s="97"/>
      <c r="FR39" s="97"/>
      <c r="FS39" s="97"/>
      <c r="FT39" s="97"/>
      <c r="FU39" s="98">
        <f t="shared" si="89"/>
        <v>0</v>
      </c>
      <c r="FV39" s="99"/>
      <c r="FW39" s="97"/>
      <c r="FX39" s="97"/>
      <c r="FY39" s="97"/>
      <c r="FZ39" s="97"/>
      <c r="GA39" s="97"/>
      <c r="GB39" s="97"/>
      <c r="GC39" s="98">
        <f t="shared" si="90"/>
        <v>0</v>
      </c>
      <c r="GD39" s="99"/>
      <c r="GE39" s="97"/>
      <c r="GF39" s="97"/>
      <c r="GG39" s="97"/>
      <c r="GH39" s="97"/>
      <c r="GI39" s="97"/>
      <c r="GJ39" s="97"/>
      <c r="GK39" s="98">
        <f t="shared" si="91"/>
        <v>0</v>
      </c>
      <c r="GL39" s="99"/>
      <c r="GM39" s="97"/>
      <c r="GN39" s="97"/>
      <c r="GO39" s="97"/>
      <c r="GP39" s="97"/>
      <c r="GQ39" s="97"/>
      <c r="GR39" s="97"/>
      <c r="GS39" s="98">
        <f t="shared" si="92"/>
        <v>0</v>
      </c>
      <c r="GT39" s="99"/>
      <c r="GU39" s="97"/>
      <c r="GV39" s="97"/>
      <c r="GW39" s="97"/>
      <c r="GX39" s="97"/>
      <c r="GY39" s="97"/>
      <c r="GZ39" s="97"/>
      <c r="HA39" s="98">
        <f t="shared" si="93"/>
        <v>0</v>
      </c>
      <c r="HB39" s="99"/>
      <c r="HC39" s="97"/>
      <c r="HD39" s="97"/>
      <c r="HE39" s="97"/>
      <c r="HF39" s="97"/>
      <c r="HG39" s="97"/>
      <c r="HH39" s="97"/>
      <c r="HI39" s="98">
        <f t="shared" si="94"/>
        <v>0</v>
      </c>
      <c r="HJ39" s="99"/>
      <c r="HK39" s="97"/>
      <c r="HL39" s="97"/>
      <c r="HM39" s="97"/>
      <c r="HN39" s="97"/>
      <c r="HO39" s="97"/>
      <c r="HP39" s="97"/>
      <c r="HQ39" s="98">
        <f t="shared" si="95"/>
        <v>0</v>
      </c>
      <c r="HR39" s="99"/>
      <c r="HS39" s="97"/>
      <c r="HT39" s="97"/>
      <c r="HU39" s="97"/>
      <c r="HV39" s="97"/>
      <c r="HW39" s="97"/>
      <c r="HX39" s="97"/>
      <c r="HY39" s="98">
        <f t="shared" si="96"/>
        <v>0</v>
      </c>
      <c r="HZ39" s="99"/>
      <c r="IA39" s="97"/>
      <c r="IB39" s="97"/>
      <c r="IC39" s="97"/>
      <c r="ID39" s="97"/>
      <c r="IE39" s="97"/>
      <c r="IF39" s="97"/>
      <c r="IG39" s="98">
        <f t="shared" si="97"/>
        <v>0</v>
      </c>
      <c r="IH39" s="99"/>
      <c r="II39" s="97"/>
      <c r="IJ39" s="97"/>
      <c r="IK39" s="97"/>
      <c r="IL39" s="97"/>
      <c r="IM39" s="97"/>
      <c r="IN39" s="97"/>
      <c r="IO39" s="98">
        <f t="shared" si="98"/>
        <v>0</v>
      </c>
      <c r="IP39" s="99"/>
      <c r="IQ39" s="97"/>
      <c r="IR39" s="97"/>
      <c r="IS39" s="97"/>
      <c r="IT39" s="97"/>
      <c r="IU39" s="97"/>
      <c r="IV39" s="97"/>
      <c r="IW39" s="98">
        <f t="shared" si="99"/>
        <v>0</v>
      </c>
      <c r="IX39" s="99"/>
      <c r="IY39" s="100">
        <f t="shared" ref="IY39:JD39" si="104">SUM(C39,K39,S39,AA39,AI39,AQ39,AY39,BG39,BO39,BW39,CE39,CM39,CU39,DC39,DK39,DS39,EA39,EI39,EQ39,EY39,FG39,FO39,FW39,GE39,GM39,GU39,HC39,HK39,HS39,IA39,II39,IQ39)</f>
        <v>0</v>
      </c>
      <c r="IZ39" s="100">
        <f t="shared" si="104"/>
        <v>0</v>
      </c>
      <c r="JA39" s="100">
        <f t="shared" si="104"/>
        <v>1.25</v>
      </c>
      <c r="JB39" s="100">
        <f t="shared" si="104"/>
        <v>0</v>
      </c>
      <c r="JC39" s="100">
        <f t="shared" si="104"/>
        <v>0</v>
      </c>
      <c r="JD39" s="100">
        <f t="shared" si="104"/>
        <v>0</v>
      </c>
      <c r="JE39" s="101">
        <f t="shared" si="101"/>
        <v>1.25</v>
      </c>
      <c r="JF39" s="97"/>
      <c r="JG39" s="97">
        <f t="shared" si="102"/>
        <v>0</v>
      </c>
    </row>
    <row r="40" spans="1:267" ht="15.75" customHeight="1">
      <c r="A40" s="2" t="s">
        <v>96</v>
      </c>
      <c r="B40" s="2" t="s">
        <v>42</v>
      </c>
      <c r="C40" s="98"/>
      <c r="D40" s="98"/>
      <c r="E40" s="97"/>
      <c r="F40" s="98"/>
      <c r="G40" s="98"/>
      <c r="H40" s="97"/>
      <c r="I40" s="98">
        <f t="shared" si="68"/>
        <v>0</v>
      </c>
      <c r="J40" s="99"/>
      <c r="K40" s="98"/>
      <c r="L40" s="98"/>
      <c r="M40" s="97"/>
      <c r="N40" s="98"/>
      <c r="O40" s="98"/>
      <c r="P40" s="97"/>
      <c r="Q40" s="98">
        <f t="shared" si="69"/>
        <v>0</v>
      </c>
      <c r="R40" s="99"/>
      <c r="S40" s="98"/>
      <c r="T40" s="98"/>
      <c r="U40" s="97"/>
      <c r="V40" s="98"/>
      <c r="W40" s="98"/>
      <c r="X40" s="97"/>
      <c r="Y40" s="98">
        <f t="shared" si="70"/>
        <v>0</v>
      </c>
      <c r="Z40" s="99"/>
      <c r="AA40" s="98"/>
      <c r="AB40" s="98"/>
      <c r="AC40" s="97"/>
      <c r="AD40" s="98"/>
      <c r="AE40" s="98"/>
      <c r="AF40" s="97"/>
      <c r="AG40" s="98">
        <f t="shared" si="71"/>
        <v>0</v>
      </c>
      <c r="AH40" s="99"/>
      <c r="AI40" s="98"/>
      <c r="AJ40" s="98"/>
      <c r="AK40" s="97"/>
      <c r="AL40" s="98"/>
      <c r="AM40" s="98"/>
      <c r="AN40" s="97"/>
      <c r="AO40" s="98">
        <f t="shared" si="72"/>
        <v>0</v>
      </c>
      <c r="AP40" s="99"/>
      <c r="AQ40" s="98"/>
      <c r="AR40" s="98"/>
      <c r="AS40" s="97"/>
      <c r="AT40" s="98"/>
      <c r="AU40" s="98"/>
      <c r="AV40" s="97"/>
      <c r="AW40" s="98">
        <f t="shared" si="73"/>
        <v>0</v>
      </c>
      <c r="AX40" s="99"/>
      <c r="AY40" s="98"/>
      <c r="AZ40" s="98"/>
      <c r="BA40" s="97"/>
      <c r="BB40" s="98"/>
      <c r="BC40" s="98"/>
      <c r="BD40" s="97"/>
      <c r="BE40" s="98">
        <f t="shared" si="74"/>
        <v>0</v>
      </c>
      <c r="BF40" s="99"/>
      <c r="BG40" s="98"/>
      <c r="BH40" s="98"/>
      <c r="BI40" s="97"/>
      <c r="BJ40" s="98"/>
      <c r="BK40" s="98"/>
      <c r="BL40" s="97"/>
      <c r="BM40" s="98">
        <f t="shared" si="75"/>
        <v>0</v>
      </c>
      <c r="BN40" s="99"/>
      <c r="BO40" s="98"/>
      <c r="BP40" s="98"/>
      <c r="BQ40" s="97"/>
      <c r="BR40" s="98"/>
      <c r="BS40" s="98"/>
      <c r="BT40" s="97"/>
      <c r="BU40" s="98">
        <f t="shared" si="76"/>
        <v>0</v>
      </c>
      <c r="BV40" s="99"/>
      <c r="BW40" s="98"/>
      <c r="BX40" s="98"/>
      <c r="BY40" s="97"/>
      <c r="BZ40" s="98"/>
      <c r="CA40" s="98"/>
      <c r="CB40" s="97"/>
      <c r="CC40" s="98">
        <f t="shared" si="77"/>
        <v>0</v>
      </c>
      <c r="CD40" s="99"/>
      <c r="CE40" s="98">
        <v>3</v>
      </c>
      <c r="CF40" s="98">
        <v>1</v>
      </c>
      <c r="CG40" s="97">
        <v>0.5</v>
      </c>
      <c r="CH40" s="98">
        <v>13</v>
      </c>
      <c r="CI40" s="98">
        <v>1</v>
      </c>
      <c r="CJ40" s="97"/>
      <c r="CK40" s="98">
        <f t="shared" si="78"/>
        <v>18.5</v>
      </c>
      <c r="CL40" s="99"/>
      <c r="CM40" s="98"/>
      <c r="CN40" s="98"/>
      <c r="CO40" s="97"/>
      <c r="CP40" s="98"/>
      <c r="CQ40" s="98"/>
      <c r="CR40" s="97"/>
      <c r="CS40" s="98">
        <f t="shared" si="79"/>
        <v>0</v>
      </c>
      <c r="CT40" s="99"/>
      <c r="CU40" s="98"/>
      <c r="CV40" s="98"/>
      <c r="CW40" s="97"/>
      <c r="CX40" s="98"/>
      <c r="CY40" s="98"/>
      <c r="CZ40" s="97"/>
      <c r="DA40" s="98">
        <f t="shared" si="80"/>
        <v>0</v>
      </c>
      <c r="DB40" s="99"/>
      <c r="DC40" s="98"/>
      <c r="DD40" s="98"/>
      <c r="DE40" s="97"/>
      <c r="DF40" s="98"/>
      <c r="DG40" s="98"/>
      <c r="DH40" s="97"/>
      <c r="DI40" s="98">
        <f t="shared" si="81"/>
        <v>0</v>
      </c>
      <c r="DJ40" s="99"/>
      <c r="DK40" s="98"/>
      <c r="DL40" s="98"/>
      <c r="DM40" s="97"/>
      <c r="DN40" s="98"/>
      <c r="DO40" s="98"/>
      <c r="DP40" s="97"/>
      <c r="DQ40" s="98">
        <f t="shared" si="82"/>
        <v>0</v>
      </c>
      <c r="DR40" s="99"/>
      <c r="DS40" s="98"/>
      <c r="DT40" s="98"/>
      <c r="DU40" s="97"/>
      <c r="DV40" s="98"/>
      <c r="DW40" s="98"/>
      <c r="DX40" s="97"/>
      <c r="DY40" s="98">
        <f t="shared" si="83"/>
        <v>0</v>
      </c>
      <c r="DZ40" s="99"/>
      <c r="EA40" s="98"/>
      <c r="EB40" s="98"/>
      <c r="EC40" s="97"/>
      <c r="ED40" s="98"/>
      <c r="EE40" s="98"/>
      <c r="EF40" s="97"/>
      <c r="EG40" s="98">
        <f t="shared" si="84"/>
        <v>0</v>
      </c>
      <c r="EH40" s="99"/>
      <c r="EI40" s="98"/>
      <c r="EJ40" s="98"/>
      <c r="EK40" s="97"/>
      <c r="EL40" s="98"/>
      <c r="EM40" s="98"/>
      <c r="EN40" s="97"/>
      <c r="EO40" s="98">
        <f t="shared" si="85"/>
        <v>0</v>
      </c>
      <c r="EP40" s="99"/>
      <c r="EQ40" s="98"/>
      <c r="ER40" s="98"/>
      <c r="ES40" s="97"/>
      <c r="ET40" s="98"/>
      <c r="EU40" s="98"/>
      <c r="EV40" s="97"/>
      <c r="EW40" s="98">
        <f t="shared" si="86"/>
        <v>0</v>
      </c>
      <c r="EX40" s="99"/>
      <c r="EY40" s="98"/>
      <c r="EZ40" s="98"/>
      <c r="FA40" s="97"/>
      <c r="FB40" s="98"/>
      <c r="FC40" s="98"/>
      <c r="FD40" s="97"/>
      <c r="FE40" s="98">
        <f t="shared" si="87"/>
        <v>0</v>
      </c>
      <c r="FF40" s="99"/>
      <c r="FG40" s="98"/>
      <c r="FH40" s="98"/>
      <c r="FI40" s="97"/>
      <c r="FJ40" s="98"/>
      <c r="FK40" s="98"/>
      <c r="FL40" s="97"/>
      <c r="FM40" s="98">
        <f t="shared" si="88"/>
        <v>0</v>
      </c>
      <c r="FN40" s="99"/>
      <c r="FO40" s="98"/>
      <c r="FP40" s="98"/>
      <c r="FQ40" s="97"/>
      <c r="FR40" s="98"/>
      <c r="FS40" s="98"/>
      <c r="FT40" s="97"/>
      <c r="FU40" s="98">
        <f t="shared" si="89"/>
        <v>0</v>
      </c>
      <c r="FV40" s="99"/>
      <c r="FW40" s="98"/>
      <c r="FX40" s="98"/>
      <c r="FY40" s="97"/>
      <c r="FZ40" s="98"/>
      <c r="GA40" s="98"/>
      <c r="GB40" s="97"/>
      <c r="GC40" s="98">
        <f t="shared" si="90"/>
        <v>0</v>
      </c>
      <c r="GD40" s="99"/>
      <c r="GE40" s="98"/>
      <c r="GF40" s="98"/>
      <c r="GG40" s="97"/>
      <c r="GH40" s="98"/>
      <c r="GI40" s="98"/>
      <c r="GJ40" s="97"/>
      <c r="GK40" s="98">
        <f t="shared" si="91"/>
        <v>0</v>
      </c>
      <c r="GL40" s="99"/>
      <c r="GM40" s="98"/>
      <c r="GN40" s="98"/>
      <c r="GO40" s="97"/>
      <c r="GP40" s="98"/>
      <c r="GQ40" s="98"/>
      <c r="GR40" s="97"/>
      <c r="GS40" s="98">
        <f t="shared" si="92"/>
        <v>0</v>
      </c>
      <c r="GT40" s="99"/>
      <c r="GU40" s="98"/>
      <c r="GV40" s="98"/>
      <c r="GW40" s="97"/>
      <c r="GX40" s="98"/>
      <c r="GY40" s="98"/>
      <c r="GZ40" s="97"/>
      <c r="HA40" s="98">
        <f t="shared" si="93"/>
        <v>0</v>
      </c>
      <c r="HB40" s="99"/>
      <c r="HC40" s="98"/>
      <c r="HD40" s="98"/>
      <c r="HE40" s="97"/>
      <c r="HF40" s="98"/>
      <c r="HG40" s="98"/>
      <c r="HH40" s="97"/>
      <c r="HI40" s="98">
        <f t="shared" si="94"/>
        <v>0</v>
      </c>
      <c r="HJ40" s="99"/>
      <c r="HK40" s="98"/>
      <c r="HL40" s="98"/>
      <c r="HM40" s="97"/>
      <c r="HN40" s="98"/>
      <c r="HO40" s="98"/>
      <c r="HP40" s="97"/>
      <c r="HQ40" s="98">
        <f t="shared" si="95"/>
        <v>0</v>
      </c>
      <c r="HR40" s="99"/>
      <c r="HS40" s="98"/>
      <c r="HT40" s="98"/>
      <c r="HU40" s="97"/>
      <c r="HV40" s="98"/>
      <c r="HW40" s="98"/>
      <c r="HX40" s="97"/>
      <c r="HY40" s="98">
        <f t="shared" si="96"/>
        <v>0</v>
      </c>
      <c r="HZ40" s="99"/>
      <c r="IA40" s="98"/>
      <c r="IB40" s="98"/>
      <c r="IC40" s="97"/>
      <c r="ID40" s="98"/>
      <c r="IE40" s="98"/>
      <c r="IF40" s="97"/>
      <c r="IG40" s="98">
        <f t="shared" si="97"/>
        <v>0</v>
      </c>
      <c r="IH40" s="99"/>
      <c r="II40" s="98"/>
      <c r="IJ40" s="98"/>
      <c r="IK40" s="97"/>
      <c r="IL40" s="98"/>
      <c r="IM40" s="98"/>
      <c r="IN40" s="97"/>
      <c r="IO40" s="98">
        <f t="shared" si="98"/>
        <v>0</v>
      </c>
      <c r="IP40" s="99"/>
      <c r="IQ40" s="98"/>
      <c r="IR40" s="98"/>
      <c r="IS40" s="97"/>
      <c r="IT40" s="98"/>
      <c r="IU40" s="98"/>
      <c r="IV40" s="97"/>
      <c r="IW40" s="98">
        <f t="shared" si="99"/>
        <v>0</v>
      </c>
      <c r="IX40" s="99"/>
      <c r="IY40" s="100">
        <f t="shared" ref="IY40:JD40" si="105">SUM(C40,K40,S40,AA40,AI40,AQ40,AY40,BG40,BO40,BW40,CE40,CM40,CU40,DC40,DK40,DS40,EA40,EI40,EQ40,EY40,FG40,FO40,FW40,GE40,GM40,GU40,HC40,HK40,HS40,IA40,II40,IQ40)</f>
        <v>3</v>
      </c>
      <c r="IZ40" s="100">
        <f t="shared" si="105"/>
        <v>1</v>
      </c>
      <c r="JA40" s="100">
        <f t="shared" si="105"/>
        <v>0.5</v>
      </c>
      <c r="JB40" s="100">
        <f t="shared" si="105"/>
        <v>13</v>
      </c>
      <c r="JC40" s="100">
        <f t="shared" si="105"/>
        <v>1</v>
      </c>
      <c r="JD40" s="100">
        <f t="shared" si="105"/>
        <v>0</v>
      </c>
      <c r="JE40" s="101">
        <f t="shared" si="101"/>
        <v>18.5</v>
      </c>
      <c r="JF40" s="97"/>
      <c r="JG40" s="97">
        <f t="shared" si="102"/>
        <v>0</v>
      </c>
    </row>
    <row r="41" spans="1:267" ht="15.75" customHeight="1">
      <c r="A41" s="2" t="s">
        <v>97</v>
      </c>
      <c r="B41" s="2" t="s">
        <v>43</v>
      </c>
      <c r="C41" s="97"/>
      <c r="D41" s="97"/>
      <c r="E41" s="97"/>
      <c r="F41" s="97"/>
      <c r="G41" s="97"/>
      <c r="H41" s="97"/>
      <c r="I41" s="98">
        <f t="shared" si="68"/>
        <v>0</v>
      </c>
      <c r="J41" s="99"/>
      <c r="K41" s="97"/>
      <c r="L41" s="97"/>
      <c r="M41" s="97"/>
      <c r="N41" s="97"/>
      <c r="O41" s="97"/>
      <c r="P41" s="97"/>
      <c r="Q41" s="98">
        <f t="shared" si="69"/>
        <v>0</v>
      </c>
      <c r="R41" s="99"/>
      <c r="S41" s="97"/>
      <c r="T41" s="97"/>
      <c r="U41" s="97"/>
      <c r="V41" s="97"/>
      <c r="W41" s="97"/>
      <c r="X41" s="97"/>
      <c r="Y41" s="98">
        <f t="shared" si="70"/>
        <v>0</v>
      </c>
      <c r="Z41" s="99"/>
      <c r="AA41" s="97"/>
      <c r="AB41" s="97"/>
      <c r="AC41" s="97"/>
      <c r="AD41" s="97"/>
      <c r="AE41" s="97"/>
      <c r="AF41" s="97"/>
      <c r="AG41" s="98">
        <f t="shared" si="71"/>
        <v>0</v>
      </c>
      <c r="AH41" s="99"/>
      <c r="AI41" s="97"/>
      <c r="AJ41" s="97"/>
      <c r="AK41" s="97"/>
      <c r="AL41" s="97"/>
      <c r="AM41" s="97"/>
      <c r="AN41" s="97"/>
      <c r="AO41" s="98">
        <f t="shared" si="72"/>
        <v>0</v>
      </c>
      <c r="AP41" s="99"/>
      <c r="AQ41" s="97"/>
      <c r="AR41" s="97"/>
      <c r="AS41" s="97"/>
      <c r="AT41" s="97"/>
      <c r="AU41" s="97"/>
      <c r="AV41" s="97"/>
      <c r="AW41" s="98">
        <f t="shared" si="73"/>
        <v>0</v>
      </c>
      <c r="AX41" s="99"/>
      <c r="AY41" s="97"/>
      <c r="AZ41" s="97"/>
      <c r="BA41" s="97"/>
      <c r="BB41" s="97"/>
      <c r="BC41" s="97"/>
      <c r="BD41" s="97"/>
      <c r="BE41" s="98">
        <f t="shared" si="74"/>
        <v>0</v>
      </c>
      <c r="BF41" s="99"/>
      <c r="BG41" s="97"/>
      <c r="BH41" s="97"/>
      <c r="BI41" s="97"/>
      <c r="BJ41" s="97"/>
      <c r="BK41" s="97"/>
      <c r="BL41" s="97"/>
      <c r="BM41" s="98">
        <f t="shared" si="75"/>
        <v>0</v>
      </c>
      <c r="BN41" s="99"/>
      <c r="BO41" s="97"/>
      <c r="BP41" s="97"/>
      <c r="BQ41" s="97"/>
      <c r="BR41" s="97"/>
      <c r="BS41" s="97"/>
      <c r="BT41" s="97"/>
      <c r="BU41" s="98">
        <f t="shared" si="76"/>
        <v>0</v>
      </c>
      <c r="BV41" s="99"/>
      <c r="BW41" s="97"/>
      <c r="BX41" s="97"/>
      <c r="BY41" s="97"/>
      <c r="BZ41" s="97"/>
      <c r="CA41" s="97"/>
      <c r="CB41" s="97"/>
      <c r="CC41" s="98">
        <f t="shared" si="77"/>
        <v>0</v>
      </c>
      <c r="CD41" s="99"/>
      <c r="CE41" s="97"/>
      <c r="CF41" s="97"/>
      <c r="CG41" s="97"/>
      <c r="CH41" s="97"/>
      <c r="CI41" s="97"/>
      <c r="CJ41" s="97"/>
      <c r="CK41" s="98">
        <f t="shared" si="78"/>
        <v>0</v>
      </c>
      <c r="CL41" s="99"/>
      <c r="CM41" s="97"/>
      <c r="CN41" s="97"/>
      <c r="CO41" s="97"/>
      <c r="CP41" s="97"/>
      <c r="CQ41" s="97"/>
      <c r="CR41" s="97"/>
      <c r="CS41" s="98">
        <f t="shared" si="79"/>
        <v>0</v>
      </c>
      <c r="CT41" s="99"/>
      <c r="CU41" s="97"/>
      <c r="CV41" s="97"/>
      <c r="CW41" s="97"/>
      <c r="CX41" s="97"/>
      <c r="CY41" s="97"/>
      <c r="CZ41" s="97"/>
      <c r="DA41" s="98">
        <f t="shared" si="80"/>
        <v>0</v>
      </c>
      <c r="DB41" s="99"/>
      <c r="DC41" s="97"/>
      <c r="DD41" s="97"/>
      <c r="DE41" s="97"/>
      <c r="DF41" s="97"/>
      <c r="DG41" s="97"/>
      <c r="DH41" s="97"/>
      <c r="DI41" s="98">
        <f t="shared" si="81"/>
        <v>0</v>
      </c>
      <c r="DJ41" s="99"/>
      <c r="DK41" s="97"/>
      <c r="DL41" s="97"/>
      <c r="DM41" s="97"/>
      <c r="DN41" s="97"/>
      <c r="DO41" s="97"/>
      <c r="DP41" s="97"/>
      <c r="DQ41" s="98">
        <f t="shared" si="82"/>
        <v>0</v>
      </c>
      <c r="DR41" s="99"/>
      <c r="DS41" s="97"/>
      <c r="DT41" s="97"/>
      <c r="DU41" s="97"/>
      <c r="DV41" s="97"/>
      <c r="DW41" s="97"/>
      <c r="DX41" s="97"/>
      <c r="DY41" s="98">
        <f t="shared" si="83"/>
        <v>0</v>
      </c>
      <c r="DZ41" s="99"/>
      <c r="EA41" s="97"/>
      <c r="EB41" s="97"/>
      <c r="EC41" s="97"/>
      <c r="ED41" s="97"/>
      <c r="EE41" s="97"/>
      <c r="EF41" s="97"/>
      <c r="EG41" s="98">
        <f t="shared" si="84"/>
        <v>0</v>
      </c>
      <c r="EH41" s="99"/>
      <c r="EI41" s="97"/>
      <c r="EJ41" s="97"/>
      <c r="EK41" s="97"/>
      <c r="EL41" s="97"/>
      <c r="EM41" s="97"/>
      <c r="EN41" s="97"/>
      <c r="EO41" s="98">
        <f t="shared" si="85"/>
        <v>0</v>
      </c>
      <c r="EP41" s="99"/>
      <c r="EQ41" s="97"/>
      <c r="ER41" s="97"/>
      <c r="ES41" s="97"/>
      <c r="ET41" s="97"/>
      <c r="EU41" s="97"/>
      <c r="EV41" s="97"/>
      <c r="EW41" s="98">
        <f t="shared" si="86"/>
        <v>0</v>
      </c>
      <c r="EX41" s="99"/>
      <c r="EY41" s="97"/>
      <c r="EZ41" s="97"/>
      <c r="FA41" s="97"/>
      <c r="FB41" s="97"/>
      <c r="FC41" s="97"/>
      <c r="FD41" s="97"/>
      <c r="FE41" s="98">
        <f t="shared" si="87"/>
        <v>0</v>
      </c>
      <c r="FF41" s="99"/>
      <c r="FG41" s="97"/>
      <c r="FH41" s="97"/>
      <c r="FI41" s="97"/>
      <c r="FJ41" s="97"/>
      <c r="FK41" s="97"/>
      <c r="FL41" s="97"/>
      <c r="FM41" s="98">
        <f t="shared" si="88"/>
        <v>0</v>
      </c>
      <c r="FN41" s="99"/>
      <c r="FO41" s="97"/>
      <c r="FP41" s="97"/>
      <c r="FQ41" s="97"/>
      <c r="FR41" s="97"/>
      <c r="FS41" s="97"/>
      <c r="FT41" s="97"/>
      <c r="FU41" s="98">
        <f t="shared" si="89"/>
        <v>0</v>
      </c>
      <c r="FV41" s="99"/>
      <c r="FW41" s="97"/>
      <c r="FX41" s="97"/>
      <c r="FY41" s="97"/>
      <c r="FZ41" s="97"/>
      <c r="GA41" s="97"/>
      <c r="GB41" s="97"/>
      <c r="GC41" s="98">
        <f t="shared" si="90"/>
        <v>0</v>
      </c>
      <c r="GD41" s="99"/>
      <c r="GE41" s="97"/>
      <c r="GF41" s="97"/>
      <c r="GG41" s="97"/>
      <c r="GH41" s="97"/>
      <c r="GI41" s="97"/>
      <c r="GJ41" s="97"/>
      <c r="GK41" s="98">
        <f t="shared" si="91"/>
        <v>0</v>
      </c>
      <c r="GL41" s="99"/>
      <c r="GM41" s="97"/>
      <c r="GN41" s="97"/>
      <c r="GO41" s="97"/>
      <c r="GP41" s="97"/>
      <c r="GQ41" s="97"/>
      <c r="GR41" s="97"/>
      <c r="GS41" s="98">
        <f t="shared" si="92"/>
        <v>0</v>
      </c>
      <c r="GT41" s="99"/>
      <c r="GU41" s="97"/>
      <c r="GV41" s="97"/>
      <c r="GW41" s="97"/>
      <c r="GX41" s="97"/>
      <c r="GY41" s="97"/>
      <c r="GZ41" s="97"/>
      <c r="HA41" s="98">
        <f t="shared" si="93"/>
        <v>0</v>
      </c>
      <c r="HB41" s="99"/>
      <c r="HC41" s="97"/>
      <c r="HD41" s="97"/>
      <c r="HE41" s="97"/>
      <c r="HF41" s="97"/>
      <c r="HG41" s="97"/>
      <c r="HH41" s="97"/>
      <c r="HI41" s="98">
        <f t="shared" si="94"/>
        <v>0</v>
      </c>
      <c r="HJ41" s="99"/>
      <c r="HK41" s="97"/>
      <c r="HL41" s="97"/>
      <c r="HM41" s="97"/>
      <c r="HN41" s="97"/>
      <c r="HO41" s="97"/>
      <c r="HP41" s="97"/>
      <c r="HQ41" s="98">
        <f t="shared" si="95"/>
        <v>0</v>
      </c>
      <c r="HR41" s="99"/>
      <c r="HS41" s="97"/>
      <c r="HT41" s="97"/>
      <c r="HU41" s="97"/>
      <c r="HV41" s="97"/>
      <c r="HW41" s="97"/>
      <c r="HX41" s="97"/>
      <c r="HY41" s="98">
        <f t="shared" si="96"/>
        <v>0</v>
      </c>
      <c r="HZ41" s="99"/>
      <c r="IA41" s="97"/>
      <c r="IB41" s="97"/>
      <c r="IC41" s="97"/>
      <c r="ID41" s="97"/>
      <c r="IE41" s="97"/>
      <c r="IF41" s="97"/>
      <c r="IG41" s="98">
        <f t="shared" si="97"/>
        <v>0</v>
      </c>
      <c r="IH41" s="99"/>
      <c r="II41" s="97"/>
      <c r="IJ41" s="97"/>
      <c r="IK41" s="97"/>
      <c r="IL41" s="97"/>
      <c r="IM41" s="97"/>
      <c r="IN41" s="97"/>
      <c r="IO41" s="98">
        <f t="shared" si="98"/>
        <v>0</v>
      </c>
      <c r="IP41" s="99"/>
      <c r="IQ41" s="97"/>
      <c r="IR41" s="97"/>
      <c r="IS41" s="97"/>
      <c r="IT41" s="97"/>
      <c r="IU41" s="97"/>
      <c r="IV41" s="97"/>
      <c r="IW41" s="98">
        <f t="shared" si="99"/>
        <v>0</v>
      </c>
      <c r="IX41" s="99"/>
      <c r="IY41" s="100">
        <f t="shared" ref="IY41:JD41" si="106">SUM(C41,K41,S41,AA41,AI41,AQ41,AY41,BG41,BO41,BW41,CE41,CM41,CU41,DC41,DK41,DS41,EA41,EI41,EQ41,EY41,FG41,FO41,FW41,GE41,GM41,GU41,HC41,HK41,HS41,IA41,II41,IQ41)</f>
        <v>0</v>
      </c>
      <c r="IZ41" s="100">
        <f t="shared" si="106"/>
        <v>0</v>
      </c>
      <c r="JA41" s="100">
        <f t="shared" si="106"/>
        <v>0</v>
      </c>
      <c r="JB41" s="100">
        <f t="shared" si="106"/>
        <v>0</v>
      </c>
      <c r="JC41" s="100">
        <f t="shared" si="106"/>
        <v>0</v>
      </c>
      <c r="JD41" s="100">
        <f t="shared" si="106"/>
        <v>0</v>
      </c>
      <c r="JE41" s="101">
        <f t="shared" si="101"/>
        <v>0</v>
      </c>
      <c r="JF41" s="97"/>
      <c r="JG41" s="97">
        <f t="shared" si="102"/>
        <v>0</v>
      </c>
    </row>
    <row r="42" spans="1:267" ht="15.75" customHeight="1">
      <c r="A42" s="2" t="s">
        <v>99</v>
      </c>
      <c r="B42" s="2" t="s">
        <v>45</v>
      </c>
      <c r="C42" s="97"/>
      <c r="D42" s="97"/>
      <c r="E42" s="97"/>
      <c r="F42" s="97"/>
      <c r="G42" s="97"/>
      <c r="H42" s="97"/>
      <c r="I42" s="98">
        <f t="shared" si="68"/>
        <v>0</v>
      </c>
      <c r="J42" s="99"/>
      <c r="K42" s="97"/>
      <c r="L42" s="97"/>
      <c r="M42" s="97"/>
      <c r="N42" s="97"/>
      <c r="O42" s="97"/>
      <c r="P42" s="97"/>
      <c r="Q42" s="98">
        <f t="shared" si="69"/>
        <v>0</v>
      </c>
      <c r="R42" s="99"/>
      <c r="S42" s="97"/>
      <c r="T42" s="97"/>
      <c r="U42" s="97"/>
      <c r="V42" s="97"/>
      <c r="W42" s="97"/>
      <c r="X42" s="97"/>
      <c r="Y42" s="98">
        <f t="shared" si="70"/>
        <v>0</v>
      </c>
      <c r="Z42" s="99"/>
      <c r="AA42" s="97"/>
      <c r="AB42" s="97"/>
      <c r="AC42" s="97"/>
      <c r="AD42" s="97"/>
      <c r="AE42" s="97"/>
      <c r="AF42" s="97"/>
      <c r="AG42" s="98">
        <f t="shared" si="71"/>
        <v>0</v>
      </c>
      <c r="AH42" s="99"/>
      <c r="AI42" s="97"/>
      <c r="AJ42" s="97"/>
      <c r="AK42" s="97"/>
      <c r="AL42" s="97"/>
      <c r="AM42" s="97"/>
      <c r="AN42" s="97"/>
      <c r="AO42" s="98">
        <f t="shared" si="72"/>
        <v>0</v>
      </c>
      <c r="AP42" s="99"/>
      <c r="AQ42" s="97"/>
      <c r="AR42" s="97"/>
      <c r="AS42" s="97"/>
      <c r="AT42" s="97"/>
      <c r="AU42" s="97"/>
      <c r="AV42" s="97"/>
      <c r="AW42" s="98">
        <f t="shared" si="73"/>
        <v>0</v>
      </c>
      <c r="AX42" s="99"/>
      <c r="AY42" s="97"/>
      <c r="AZ42" s="97"/>
      <c r="BA42" s="97"/>
      <c r="BB42" s="97"/>
      <c r="BC42" s="97"/>
      <c r="BD42" s="97"/>
      <c r="BE42" s="98">
        <f t="shared" si="74"/>
        <v>0</v>
      </c>
      <c r="BF42" s="99"/>
      <c r="BG42" s="97"/>
      <c r="BH42" s="97"/>
      <c r="BI42" s="97"/>
      <c r="BJ42" s="97"/>
      <c r="BK42" s="97"/>
      <c r="BL42" s="97"/>
      <c r="BM42" s="98">
        <f t="shared" si="75"/>
        <v>0</v>
      </c>
      <c r="BN42" s="99"/>
      <c r="BO42" s="97"/>
      <c r="BP42" s="97"/>
      <c r="BQ42" s="97"/>
      <c r="BR42" s="97"/>
      <c r="BS42" s="97"/>
      <c r="BT42" s="97"/>
      <c r="BU42" s="98">
        <f t="shared" si="76"/>
        <v>0</v>
      </c>
      <c r="BV42" s="99"/>
      <c r="BW42" s="97"/>
      <c r="BX42" s="97"/>
      <c r="BY42" s="97"/>
      <c r="BZ42" s="97"/>
      <c r="CA42" s="97"/>
      <c r="CB42" s="97"/>
      <c r="CC42" s="98">
        <f t="shared" si="77"/>
        <v>0</v>
      </c>
      <c r="CD42" s="99"/>
      <c r="CE42" s="97"/>
      <c r="CF42" s="97"/>
      <c r="CG42" s="97"/>
      <c r="CH42" s="97"/>
      <c r="CI42" s="97"/>
      <c r="CJ42" s="97"/>
      <c r="CK42" s="98">
        <f t="shared" si="78"/>
        <v>0</v>
      </c>
      <c r="CL42" s="99"/>
      <c r="CM42" s="97"/>
      <c r="CN42" s="97"/>
      <c r="CO42" s="97"/>
      <c r="CP42" s="97"/>
      <c r="CQ42" s="97"/>
      <c r="CR42" s="97"/>
      <c r="CS42" s="98">
        <f t="shared" si="79"/>
        <v>0</v>
      </c>
      <c r="CT42" s="99"/>
      <c r="CU42" s="97"/>
      <c r="CV42" s="97"/>
      <c r="CW42" s="97"/>
      <c r="CX42" s="97"/>
      <c r="CY42" s="97"/>
      <c r="CZ42" s="97"/>
      <c r="DA42" s="98">
        <f t="shared" si="80"/>
        <v>0</v>
      </c>
      <c r="DB42" s="99"/>
      <c r="DC42" s="97"/>
      <c r="DD42" s="97"/>
      <c r="DE42" s="97"/>
      <c r="DF42" s="97"/>
      <c r="DG42" s="97"/>
      <c r="DH42" s="97"/>
      <c r="DI42" s="98">
        <f t="shared" si="81"/>
        <v>0</v>
      </c>
      <c r="DJ42" s="99"/>
      <c r="DK42" s="97"/>
      <c r="DL42" s="97"/>
      <c r="DM42" s="97"/>
      <c r="DN42" s="97"/>
      <c r="DO42" s="97"/>
      <c r="DP42" s="97"/>
      <c r="DQ42" s="98">
        <f t="shared" si="82"/>
        <v>0</v>
      </c>
      <c r="DR42" s="99"/>
      <c r="DS42" s="97"/>
      <c r="DT42" s="97"/>
      <c r="DU42" s="97"/>
      <c r="DV42" s="97"/>
      <c r="DW42" s="97"/>
      <c r="DX42" s="97"/>
      <c r="DY42" s="98">
        <f t="shared" si="83"/>
        <v>0</v>
      </c>
      <c r="DZ42" s="99"/>
      <c r="EA42" s="97"/>
      <c r="EB42" s="97"/>
      <c r="EC42" s="97"/>
      <c r="ED42" s="97"/>
      <c r="EE42" s="97"/>
      <c r="EF42" s="97"/>
      <c r="EG42" s="98">
        <f t="shared" si="84"/>
        <v>0</v>
      </c>
      <c r="EH42" s="99"/>
      <c r="EI42" s="97"/>
      <c r="EJ42" s="97"/>
      <c r="EK42" s="97"/>
      <c r="EL42" s="97"/>
      <c r="EM42" s="97"/>
      <c r="EN42" s="97"/>
      <c r="EO42" s="98">
        <f t="shared" si="85"/>
        <v>0</v>
      </c>
      <c r="EP42" s="99"/>
      <c r="EQ42" s="97"/>
      <c r="ER42" s="97"/>
      <c r="ES42" s="97"/>
      <c r="ET42" s="97"/>
      <c r="EU42" s="97"/>
      <c r="EV42" s="97"/>
      <c r="EW42" s="98">
        <f t="shared" si="86"/>
        <v>0</v>
      </c>
      <c r="EX42" s="99"/>
      <c r="EY42" s="97"/>
      <c r="EZ42" s="97"/>
      <c r="FA42" s="97"/>
      <c r="FB42" s="97"/>
      <c r="FC42" s="97"/>
      <c r="FD42" s="97"/>
      <c r="FE42" s="98">
        <f t="shared" si="87"/>
        <v>0</v>
      </c>
      <c r="FF42" s="99"/>
      <c r="FG42" s="97"/>
      <c r="FH42" s="97"/>
      <c r="FI42" s="97"/>
      <c r="FJ42" s="97"/>
      <c r="FK42" s="97"/>
      <c r="FL42" s="97"/>
      <c r="FM42" s="98">
        <f t="shared" si="88"/>
        <v>0</v>
      </c>
      <c r="FN42" s="99"/>
      <c r="FO42" s="97"/>
      <c r="FP42" s="97"/>
      <c r="FQ42" s="97"/>
      <c r="FR42" s="97"/>
      <c r="FS42" s="97"/>
      <c r="FT42" s="97"/>
      <c r="FU42" s="98">
        <f t="shared" si="89"/>
        <v>0</v>
      </c>
      <c r="FV42" s="99"/>
      <c r="FW42" s="97"/>
      <c r="FX42" s="97"/>
      <c r="FY42" s="97"/>
      <c r="FZ42" s="97"/>
      <c r="GA42" s="97"/>
      <c r="GB42" s="97"/>
      <c r="GC42" s="98">
        <f t="shared" si="90"/>
        <v>0</v>
      </c>
      <c r="GD42" s="99"/>
      <c r="GE42" s="97"/>
      <c r="GF42" s="97"/>
      <c r="GG42" s="97"/>
      <c r="GH42" s="97"/>
      <c r="GI42" s="97"/>
      <c r="GJ42" s="97"/>
      <c r="GK42" s="98">
        <f t="shared" si="91"/>
        <v>0</v>
      </c>
      <c r="GL42" s="99"/>
      <c r="GM42" s="97"/>
      <c r="GN42" s="97"/>
      <c r="GO42" s="97"/>
      <c r="GP42" s="97"/>
      <c r="GQ42" s="97"/>
      <c r="GR42" s="97"/>
      <c r="GS42" s="98">
        <f t="shared" si="92"/>
        <v>0</v>
      </c>
      <c r="GT42" s="99"/>
      <c r="GU42" s="97"/>
      <c r="GV42" s="97"/>
      <c r="GW42" s="97"/>
      <c r="GX42" s="97"/>
      <c r="GY42" s="97"/>
      <c r="GZ42" s="97"/>
      <c r="HA42" s="98">
        <f t="shared" si="93"/>
        <v>0</v>
      </c>
      <c r="HB42" s="99"/>
      <c r="HC42" s="97"/>
      <c r="HD42" s="97"/>
      <c r="HE42" s="97"/>
      <c r="HF42" s="97"/>
      <c r="HG42" s="97"/>
      <c r="HH42" s="97"/>
      <c r="HI42" s="98">
        <f t="shared" si="94"/>
        <v>0</v>
      </c>
      <c r="HJ42" s="99"/>
      <c r="HK42" s="97"/>
      <c r="HL42" s="97"/>
      <c r="HM42" s="97"/>
      <c r="HN42" s="97"/>
      <c r="HO42" s="97"/>
      <c r="HP42" s="97"/>
      <c r="HQ42" s="98">
        <f t="shared" si="95"/>
        <v>0</v>
      </c>
      <c r="HR42" s="99"/>
      <c r="HS42" s="97"/>
      <c r="HT42" s="97"/>
      <c r="HU42" s="97"/>
      <c r="HV42" s="97"/>
      <c r="HW42" s="97"/>
      <c r="HX42" s="97"/>
      <c r="HY42" s="98">
        <f t="shared" si="96"/>
        <v>0</v>
      </c>
      <c r="HZ42" s="99"/>
      <c r="IA42" s="97"/>
      <c r="IB42" s="97"/>
      <c r="IC42" s="97"/>
      <c r="ID42" s="97"/>
      <c r="IE42" s="97"/>
      <c r="IF42" s="97"/>
      <c r="IG42" s="98">
        <f t="shared" si="97"/>
        <v>0</v>
      </c>
      <c r="IH42" s="99"/>
      <c r="II42" s="97"/>
      <c r="IJ42" s="97"/>
      <c r="IK42" s="97"/>
      <c r="IL42" s="97"/>
      <c r="IM42" s="97"/>
      <c r="IN42" s="97"/>
      <c r="IO42" s="98">
        <f t="shared" si="98"/>
        <v>0</v>
      </c>
      <c r="IP42" s="99"/>
      <c r="IQ42" s="97"/>
      <c r="IR42" s="97"/>
      <c r="IS42" s="97"/>
      <c r="IT42" s="97"/>
      <c r="IU42" s="97"/>
      <c r="IV42" s="97"/>
      <c r="IW42" s="98">
        <f t="shared" si="99"/>
        <v>0</v>
      </c>
      <c r="IX42" s="99"/>
      <c r="IY42" s="100">
        <f t="shared" ref="IY42:JD42" si="107">SUM(C42,K42,S42,AA42,AI42,AQ42,AY42,BG42,BO42,BW42,CE42,CM42,CU42,DC42,DK42,DS42,EA42,EI42,EQ42,EY42,FG42,FO42,FW42,GE42,GM42,GU42,HC42,HK42,HS42,IA42,II42,IQ42)</f>
        <v>0</v>
      </c>
      <c r="IZ42" s="100">
        <f t="shared" si="107"/>
        <v>0</v>
      </c>
      <c r="JA42" s="100">
        <f t="shared" si="107"/>
        <v>0</v>
      </c>
      <c r="JB42" s="100">
        <f t="shared" si="107"/>
        <v>0</v>
      </c>
      <c r="JC42" s="100">
        <f t="shared" si="107"/>
        <v>0</v>
      </c>
      <c r="JD42" s="100">
        <f t="shared" si="107"/>
        <v>0</v>
      </c>
      <c r="JE42" s="101">
        <f t="shared" si="101"/>
        <v>0</v>
      </c>
      <c r="JF42" s="97"/>
      <c r="JG42" s="97">
        <f t="shared" si="102"/>
        <v>0</v>
      </c>
    </row>
    <row r="43" spans="1:267" ht="15.75" customHeight="1">
      <c r="A43" s="2" t="s">
        <v>100</v>
      </c>
      <c r="B43" s="2" t="s">
        <v>46</v>
      </c>
      <c r="C43" s="97"/>
      <c r="D43" s="97"/>
      <c r="E43" s="98"/>
      <c r="F43" s="98"/>
      <c r="G43" s="98"/>
      <c r="H43" s="98"/>
      <c r="I43" s="98">
        <f t="shared" si="68"/>
        <v>0</v>
      </c>
      <c r="J43" s="99"/>
      <c r="K43" s="97"/>
      <c r="L43" s="97"/>
      <c r="M43" s="98"/>
      <c r="N43" s="98"/>
      <c r="O43" s="98"/>
      <c r="P43" s="98"/>
      <c r="Q43" s="98">
        <f t="shared" si="69"/>
        <v>0</v>
      </c>
      <c r="R43" s="99"/>
      <c r="S43" s="97"/>
      <c r="T43" s="97"/>
      <c r="U43" s="98"/>
      <c r="V43" s="98"/>
      <c r="W43" s="98"/>
      <c r="X43" s="98"/>
      <c r="Y43" s="98">
        <f t="shared" si="70"/>
        <v>0</v>
      </c>
      <c r="Z43" s="99"/>
      <c r="AA43" s="97"/>
      <c r="AB43" s="97">
        <v>1</v>
      </c>
      <c r="AC43" s="98">
        <v>0.5</v>
      </c>
      <c r="AD43" s="98"/>
      <c r="AE43" s="98">
        <v>0.5</v>
      </c>
      <c r="AF43" s="98">
        <v>0.5</v>
      </c>
      <c r="AG43" s="98">
        <f t="shared" si="71"/>
        <v>2.5</v>
      </c>
      <c r="AH43" s="99"/>
      <c r="AI43" s="97"/>
      <c r="AJ43" s="97"/>
      <c r="AK43" s="98"/>
      <c r="AL43" s="98"/>
      <c r="AM43" s="98"/>
      <c r="AN43" s="98"/>
      <c r="AO43" s="98">
        <f t="shared" si="72"/>
        <v>0</v>
      </c>
      <c r="AP43" s="99"/>
      <c r="AQ43" s="97"/>
      <c r="AR43" s="97"/>
      <c r="AS43" s="98"/>
      <c r="AT43" s="98"/>
      <c r="AU43" s="98"/>
      <c r="AV43" s="98"/>
      <c r="AW43" s="98">
        <f t="shared" si="73"/>
        <v>0</v>
      </c>
      <c r="AX43" s="99"/>
      <c r="AY43" s="97"/>
      <c r="AZ43" s="97"/>
      <c r="BA43" s="98"/>
      <c r="BB43" s="98"/>
      <c r="BC43" s="98"/>
      <c r="BD43" s="98"/>
      <c r="BE43" s="98">
        <f t="shared" si="74"/>
        <v>0</v>
      </c>
      <c r="BF43" s="99"/>
      <c r="BG43" s="97"/>
      <c r="BH43" s="97"/>
      <c r="BI43" s="98"/>
      <c r="BJ43" s="98"/>
      <c r="BK43" s="98"/>
      <c r="BL43" s="98"/>
      <c r="BM43" s="98">
        <f t="shared" si="75"/>
        <v>0</v>
      </c>
      <c r="BN43" s="99"/>
      <c r="BO43" s="97"/>
      <c r="BP43" s="97"/>
      <c r="BQ43" s="98"/>
      <c r="BR43" s="98"/>
      <c r="BS43" s="98"/>
      <c r="BT43" s="98"/>
      <c r="BU43" s="98">
        <f t="shared" si="76"/>
        <v>0</v>
      </c>
      <c r="BV43" s="99"/>
      <c r="BW43" s="97"/>
      <c r="BX43" s="97"/>
      <c r="BY43" s="98"/>
      <c r="BZ43" s="98"/>
      <c r="CA43" s="98"/>
      <c r="CB43" s="98"/>
      <c r="CC43" s="98">
        <f t="shared" si="77"/>
        <v>0</v>
      </c>
      <c r="CD43" s="99"/>
      <c r="CE43" s="97"/>
      <c r="CF43" s="97">
        <v>1</v>
      </c>
      <c r="CG43" s="98">
        <v>1.5</v>
      </c>
      <c r="CH43" s="98"/>
      <c r="CI43" s="98"/>
      <c r="CJ43" s="98"/>
      <c r="CK43" s="98">
        <f t="shared" si="78"/>
        <v>2.5</v>
      </c>
      <c r="CL43" s="99"/>
      <c r="CM43" s="97"/>
      <c r="CN43" s="97"/>
      <c r="CO43" s="98"/>
      <c r="CP43" s="98"/>
      <c r="CQ43" s="98"/>
      <c r="CR43" s="98"/>
      <c r="CS43" s="98">
        <f t="shared" si="79"/>
        <v>0</v>
      </c>
      <c r="CT43" s="99"/>
      <c r="CU43" s="97"/>
      <c r="CV43" s="97"/>
      <c r="CW43" s="98"/>
      <c r="CX43" s="98"/>
      <c r="CY43" s="98"/>
      <c r="CZ43" s="98"/>
      <c r="DA43" s="98">
        <f t="shared" si="80"/>
        <v>0</v>
      </c>
      <c r="DB43" s="99"/>
      <c r="DC43" s="97"/>
      <c r="DD43" s="97"/>
      <c r="DE43" s="98"/>
      <c r="DF43" s="98"/>
      <c r="DG43" s="98"/>
      <c r="DH43" s="98"/>
      <c r="DI43" s="98">
        <f t="shared" si="81"/>
        <v>0</v>
      </c>
      <c r="DJ43" s="99"/>
      <c r="DK43" s="97"/>
      <c r="DL43" s="97"/>
      <c r="DM43" s="98"/>
      <c r="DN43" s="98"/>
      <c r="DO43" s="98"/>
      <c r="DP43" s="98"/>
      <c r="DQ43" s="98">
        <f t="shared" si="82"/>
        <v>0</v>
      </c>
      <c r="DR43" s="99"/>
      <c r="DS43" s="97"/>
      <c r="DT43" s="97"/>
      <c r="DU43" s="98"/>
      <c r="DV43" s="98"/>
      <c r="DW43" s="98"/>
      <c r="DX43" s="98"/>
      <c r="DY43" s="98">
        <f t="shared" si="83"/>
        <v>0</v>
      </c>
      <c r="DZ43" s="99"/>
      <c r="EA43" s="97"/>
      <c r="EB43" s="97"/>
      <c r="EC43" s="98"/>
      <c r="ED43" s="98"/>
      <c r="EE43" s="98"/>
      <c r="EF43" s="98"/>
      <c r="EG43" s="98">
        <f t="shared" si="84"/>
        <v>0</v>
      </c>
      <c r="EH43" s="99"/>
      <c r="EI43" s="97"/>
      <c r="EJ43" s="97"/>
      <c r="EK43" s="98"/>
      <c r="EL43" s="98"/>
      <c r="EM43" s="98"/>
      <c r="EN43" s="98"/>
      <c r="EO43" s="98">
        <f t="shared" si="85"/>
        <v>0</v>
      </c>
      <c r="EP43" s="99"/>
      <c r="EQ43" s="97"/>
      <c r="ER43" s="97"/>
      <c r="ES43" s="98"/>
      <c r="ET43" s="98"/>
      <c r="EU43" s="98"/>
      <c r="EV43" s="98"/>
      <c r="EW43" s="98">
        <f t="shared" si="86"/>
        <v>0</v>
      </c>
      <c r="EX43" s="99"/>
      <c r="EY43" s="97"/>
      <c r="EZ43" s="97"/>
      <c r="FA43" s="98"/>
      <c r="FB43" s="98"/>
      <c r="FC43" s="98"/>
      <c r="FD43" s="98"/>
      <c r="FE43" s="98">
        <f t="shared" si="87"/>
        <v>0</v>
      </c>
      <c r="FF43" s="99"/>
      <c r="FG43" s="97"/>
      <c r="FH43" s="97"/>
      <c r="FI43" s="98"/>
      <c r="FJ43" s="98"/>
      <c r="FK43" s="98"/>
      <c r="FL43" s="98"/>
      <c r="FM43" s="98">
        <f t="shared" si="88"/>
        <v>0</v>
      </c>
      <c r="FN43" s="99"/>
      <c r="FO43" s="97"/>
      <c r="FP43" s="97"/>
      <c r="FQ43" s="98"/>
      <c r="FR43" s="98"/>
      <c r="FS43" s="98"/>
      <c r="FT43" s="98"/>
      <c r="FU43" s="98">
        <f t="shared" si="89"/>
        <v>0</v>
      </c>
      <c r="FV43" s="99"/>
      <c r="FW43" s="97"/>
      <c r="FX43" s="97"/>
      <c r="FY43" s="98"/>
      <c r="FZ43" s="98"/>
      <c r="GA43" s="98"/>
      <c r="GB43" s="98"/>
      <c r="GC43" s="98">
        <f t="shared" si="90"/>
        <v>0</v>
      </c>
      <c r="GD43" s="99"/>
      <c r="GE43" s="97"/>
      <c r="GF43" s="97"/>
      <c r="GG43" s="98"/>
      <c r="GH43" s="98"/>
      <c r="GI43" s="98"/>
      <c r="GJ43" s="98"/>
      <c r="GK43" s="98">
        <f t="shared" si="91"/>
        <v>0</v>
      </c>
      <c r="GL43" s="99"/>
      <c r="GM43" s="97"/>
      <c r="GN43" s="97">
        <v>0.5</v>
      </c>
      <c r="GO43" s="98">
        <v>0.5</v>
      </c>
      <c r="GP43" s="98"/>
      <c r="GQ43" s="98">
        <v>0.5</v>
      </c>
      <c r="GR43" s="98">
        <v>0.5</v>
      </c>
      <c r="GS43" s="98">
        <f t="shared" si="92"/>
        <v>2</v>
      </c>
      <c r="GT43" s="99"/>
      <c r="GU43" s="97"/>
      <c r="GV43" s="97"/>
      <c r="GW43" s="98"/>
      <c r="GX43" s="98"/>
      <c r="GY43" s="98"/>
      <c r="GZ43" s="98"/>
      <c r="HA43" s="98">
        <f t="shared" si="93"/>
        <v>0</v>
      </c>
      <c r="HB43" s="99"/>
      <c r="HC43" s="97"/>
      <c r="HD43" s="97"/>
      <c r="HE43" s="98"/>
      <c r="HF43" s="98"/>
      <c r="HG43" s="98"/>
      <c r="HH43" s="98"/>
      <c r="HI43" s="98">
        <f t="shared" si="94"/>
        <v>0</v>
      </c>
      <c r="HJ43" s="99"/>
      <c r="HK43" s="97"/>
      <c r="HL43" s="97"/>
      <c r="HM43" s="98"/>
      <c r="HN43" s="98"/>
      <c r="HO43" s="98"/>
      <c r="HP43" s="98"/>
      <c r="HQ43" s="98">
        <f t="shared" si="95"/>
        <v>0</v>
      </c>
      <c r="HR43" s="99"/>
      <c r="HS43" s="97"/>
      <c r="HT43" s="97"/>
      <c r="HU43" s="98"/>
      <c r="HV43" s="98"/>
      <c r="HW43" s="98"/>
      <c r="HX43" s="98"/>
      <c r="HY43" s="98">
        <f t="shared" si="96"/>
        <v>0</v>
      </c>
      <c r="HZ43" s="99"/>
      <c r="IA43" s="97"/>
      <c r="IB43" s="97"/>
      <c r="IC43" s="98"/>
      <c r="ID43" s="98"/>
      <c r="IE43" s="98"/>
      <c r="IF43" s="98"/>
      <c r="IG43" s="98">
        <f t="shared" si="97"/>
        <v>0</v>
      </c>
      <c r="IH43" s="99"/>
      <c r="II43" s="97"/>
      <c r="IJ43" s="97"/>
      <c r="IK43" s="98"/>
      <c r="IL43" s="98"/>
      <c r="IM43" s="98"/>
      <c r="IN43" s="98"/>
      <c r="IO43" s="98">
        <f t="shared" si="98"/>
        <v>0</v>
      </c>
      <c r="IP43" s="99"/>
      <c r="IQ43" s="97"/>
      <c r="IR43" s="97"/>
      <c r="IS43" s="98"/>
      <c r="IT43" s="98"/>
      <c r="IU43" s="98"/>
      <c r="IV43" s="98"/>
      <c r="IW43" s="98">
        <f t="shared" si="99"/>
        <v>0</v>
      </c>
      <c r="IX43" s="99"/>
      <c r="IY43" s="100">
        <f t="shared" ref="IY43:JD43" si="108">SUM(C43,K43,S43,AA43,AI43,AQ43,AY43,BG43,BO43,BW43,CE43,CM43,CU43,DC43,DK43,DS43,EA43,EI43,EQ43,EY43,FG43,FO43,FW43,GE43,GM43,GU43,HC43,HK43,HS43,IA43,II43,IQ43)</f>
        <v>0</v>
      </c>
      <c r="IZ43" s="100">
        <f t="shared" si="108"/>
        <v>2.5</v>
      </c>
      <c r="JA43" s="100">
        <f t="shared" si="108"/>
        <v>2.5</v>
      </c>
      <c r="JB43" s="100">
        <f t="shared" si="108"/>
        <v>0</v>
      </c>
      <c r="JC43" s="100">
        <f t="shared" si="108"/>
        <v>1</v>
      </c>
      <c r="JD43" s="100">
        <f t="shared" si="108"/>
        <v>1</v>
      </c>
      <c r="JE43" s="101">
        <f t="shared" si="101"/>
        <v>7</v>
      </c>
      <c r="JF43" s="97"/>
      <c r="JG43" s="97">
        <f t="shared" si="102"/>
        <v>0</v>
      </c>
    </row>
    <row r="44" spans="1:267" ht="15.75" customHeight="1">
      <c r="A44" s="97" t="s">
        <v>161</v>
      </c>
      <c r="B44" s="97" t="s">
        <v>1</v>
      </c>
      <c r="C44" s="97"/>
      <c r="D44" s="97"/>
      <c r="E44" s="97"/>
      <c r="F44" s="97"/>
      <c r="G44" s="97"/>
      <c r="H44" s="97"/>
      <c r="I44" s="98">
        <f t="shared" si="68"/>
        <v>0</v>
      </c>
      <c r="J44" s="99"/>
      <c r="K44" s="97"/>
      <c r="L44" s="97"/>
      <c r="M44" s="97"/>
      <c r="N44" s="97"/>
      <c r="O44" s="97"/>
      <c r="P44" s="97"/>
      <c r="Q44" s="98">
        <f t="shared" si="69"/>
        <v>0</v>
      </c>
      <c r="R44" s="99"/>
      <c r="S44" s="97"/>
      <c r="T44" s="97"/>
      <c r="U44" s="97"/>
      <c r="V44" s="97"/>
      <c r="W44" s="97"/>
      <c r="X44" s="97"/>
      <c r="Y44" s="98">
        <f t="shared" si="70"/>
        <v>0</v>
      </c>
      <c r="Z44" s="99"/>
      <c r="AA44" s="97"/>
      <c r="AB44" s="97"/>
      <c r="AC44" s="97"/>
      <c r="AD44" s="97"/>
      <c r="AE44" s="97"/>
      <c r="AF44" s="97"/>
      <c r="AG44" s="98">
        <f t="shared" si="71"/>
        <v>0</v>
      </c>
      <c r="AH44" s="99"/>
      <c r="AI44" s="97"/>
      <c r="AJ44" s="97"/>
      <c r="AK44" s="97"/>
      <c r="AL44" s="97"/>
      <c r="AM44" s="97"/>
      <c r="AN44" s="97"/>
      <c r="AO44" s="98">
        <f t="shared" si="72"/>
        <v>0</v>
      </c>
      <c r="AP44" s="99"/>
      <c r="AQ44" s="97"/>
      <c r="AR44" s="97"/>
      <c r="AS44" s="97"/>
      <c r="AT44" s="97"/>
      <c r="AU44" s="97"/>
      <c r="AV44" s="97"/>
      <c r="AW44" s="98">
        <f t="shared" si="73"/>
        <v>0</v>
      </c>
      <c r="AX44" s="99"/>
      <c r="AY44" s="97"/>
      <c r="AZ44" s="97"/>
      <c r="BA44" s="97"/>
      <c r="BB44" s="97"/>
      <c r="BC44" s="97"/>
      <c r="BD44" s="97"/>
      <c r="BE44" s="98">
        <f t="shared" si="74"/>
        <v>0</v>
      </c>
      <c r="BF44" s="99"/>
      <c r="BG44" s="97"/>
      <c r="BH44" s="97"/>
      <c r="BI44" s="97"/>
      <c r="BJ44" s="97"/>
      <c r="BK44" s="97"/>
      <c r="BL44" s="97"/>
      <c r="BM44" s="98">
        <f t="shared" si="75"/>
        <v>0</v>
      </c>
      <c r="BN44" s="99"/>
      <c r="BO44" s="97"/>
      <c r="BP44" s="97"/>
      <c r="BQ44" s="97"/>
      <c r="BR44" s="97"/>
      <c r="BS44" s="97"/>
      <c r="BT44" s="97"/>
      <c r="BU44" s="98">
        <f t="shared" si="76"/>
        <v>0</v>
      </c>
      <c r="BV44" s="99"/>
      <c r="BW44" s="97"/>
      <c r="BX44" s="97"/>
      <c r="BY44" s="97"/>
      <c r="BZ44" s="97"/>
      <c r="CA44" s="97"/>
      <c r="CB44" s="97"/>
      <c r="CC44" s="98">
        <f t="shared" si="77"/>
        <v>0</v>
      </c>
      <c r="CD44" s="99"/>
      <c r="CE44" s="97"/>
      <c r="CF44" s="97"/>
      <c r="CG44" s="97"/>
      <c r="CH44" s="97"/>
      <c r="CI44" s="97"/>
      <c r="CJ44" s="97"/>
      <c r="CK44" s="98">
        <f t="shared" si="78"/>
        <v>0</v>
      </c>
      <c r="CL44" s="99"/>
      <c r="CM44" s="97"/>
      <c r="CN44" s="97"/>
      <c r="CO44" s="97"/>
      <c r="CP44" s="97"/>
      <c r="CQ44" s="97"/>
      <c r="CR44" s="97"/>
      <c r="CS44" s="98">
        <f t="shared" si="79"/>
        <v>0</v>
      </c>
      <c r="CT44" s="99"/>
      <c r="CU44" s="97"/>
      <c r="CV44" s="97"/>
      <c r="CW44" s="97"/>
      <c r="CX44" s="97"/>
      <c r="CY44" s="97"/>
      <c r="CZ44" s="97"/>
      <c r="DA44" s="98">
        <f t="shared" si="80"/>
        <v>0</v>
      </c>
      <c r="DB44" s="99"/>
      <c r="DC44" s="97"/>
      <c r="DD44" s="97"/>
      <c r="DE44" s="97"/>
      <c r="DF44" s="97"/>
      <c r="DG44" s="97"/>
      <c r="DH44" s="97"/>
      <c r="DI44" s="98">
        <f t="shared" si="81"/>
        <v>0</v>
      </c>
      <c r="DJ44" s="99"/>
      <c r="DK44" s="97"/>
      <c r="DL44" s="97"/>
      <c r="DM44" s="97"/>
      <c r="DN44" s="97"/>
      <c r="DO44" s="97"/>
      <c r="DP44" s="97"/>
      <c r="DQ44" s="98">
        <f t="shared" si="82"/>
        <v>0</v>
      </c>
      <c r="DR44" s="99"/>
      <c r="DS44" s="97"/>
      <c r="DT44" s="97"/>
      <c r="DU44" s="97"/>
      <c r="DV44" s="97"/>
      <c r="DW44" s="97"/>
      <c r="DX44" s="97"/>
      <c r="DY44" s="98">
        <f t="shared" si="83"/>
        <v>0</v>
      </c>
      <c r="DZ44" s="99"/>
      <c r="EA44" s="97"/>
      <c r="EB44" s="97"/>
      <c r="EC44" s="97"/>
      <c r="ED44" s="97"/>
      <c r="EE44" s="97"/>
      <c r="EF44" s="97"/>
      <c r="EG44" s="98">
        <f t="shared" si="84"/>
        <v>0</v>
      </c>
      <c r="EH44" s="99"/>
      <c r="EI44" s="97"/>
      <c r="EJ44" s="97"/>
      <c r="EK44" s="97"/>
      <c r="EL44" s="97"/>
      <c r="EM44" s="97"/>
      <c r="EN44" s="97"/>
      <c r="EO44" s="98">
        <f t="shared" si="85"/>
        <v>0</v>
      </c>
      <c r="EP44" s="99"/>
      <c r="EQ44" s="97"/>
      <c r="ER44" s="97"/>
      <c r="ES44" s="97"/>
      <c r="ET44" s="97"/>
      <c r="EU44" s="97"/>
      <c r="EV44" s="97"/>
      <c r="EW44" s="98">
        <f t="shared" si="86"/>
        <v>0</v>
      </c>
      <c r="EX44" s="99"/>
      <c r="EY44" s="97"/>
      <c r="EZ44" s="97"/>
      <c r="FA44" s="97"/>
      <c r="FB44" s="97"/>
      <c r="FC44" s="97"/>
      <c r="FD44" s="97"/>
      <c r="FE44" s="98">
        <f t="shared" si="87"/>
        <v>0</v>
      </c>
      <c r="FF44" s="99"/>
      <c r="FG44" s="97"/>
      <c r="FH44" s="97"/>
      <c r="FI44" s="97"/>
      <c r="FJ44" s="97"/>
      <c r="FK44" s="97"/>
      <c r="FL44" s="97"/>
      <c r="FM44" s="98">
        <f t="shared" si="88"/>
        <v>0</v>
      </c>
      <c r="FN44" s="99"/>
      <c r="FO44" s="97"/>
      <c r="FP44" s="97"/>
      <c r="FQ44" s="97"/>
      <c r="FR44" s="97"/>
      <c r="FS44" s="97"/>
      <c r="FT44" s="97"/>
      <c r="FU44" s="98">
        <f t="shared" si="89"/>
        <v>0</v>
      </c>
      <c r="FV44" s="99"/>
      <c r="FW44" s="97"/>
      <c r="FX44" s="97"/>
      <c r="FY44" s="97"/>
      <c r="FZ44" s="97"/>
      <c r="GA44" s="97"/>
      <c r="GB44" s="97"/>
      <c r="GC44" s="98">
        <f t="shared" si="90"/>
        <v>0</v>
      </c>
      <c r="GD44" s="99"/>
      <c r="GE44" s="97"/>
      <c r="GF44" s="97"/>
      <c r="GG44" s="97"/>
      <c r="GH44" s="97"/>
      <c r="GI44" s="97"/>
      <c r="GJ44" s="97"/>
      <c r="GK44" s="98">
        <f t="shared" si="91"/>
        <v>0</v>
      </c>
      <c r="GL44" s="99"/>
      <c r="GM44" s="97"/>
      <c r="GN44" s="97"/>
      <c r="GO44" s="97"/>
      <c r="GP44" s="97"/>
      <c r="GQ44" s="97"/>
      <c r="GR44" s="97"/>
      <c r="GS44" s="98">
        <f t="shared" si="92"/>
        <v>0</v>
      </c>
      <c r="GT44" s="99"/>
      <c r="GU44" s="97"/>
      <c r="GV44" s="97"/>
      <c r="GW44" s="97"/>
      <c r="GX44" s="97"/>
      <c r="GY44" s="97"/>
      <c r="GZ44" s="97"/>
      <c r="HA44" s="98">
        <f t="shared" si="93"/>
        <v>0</v>
      </c>
      <c r="HB44" s="99"/>
      <c r="HC44" s="97"/>
      <c r="HD44" s="97"/>
      <c r="HE44" s="97"/>
      <c r="HF44" s="97"/>
      <c r="HG44" s="97"/>
      <c r="HH44" s="97"/>
      <c r="HI44" s="98">
        <f t="shared" si="94"/>
        <v>0</v>
      </c>
      <c r="HJ44" s="99"/>
      <c r="HK44" s="97"/>
      <c r="HL44" s="97"/>
      <c r="HM44" s="97"/>
      <c r="HN44" s="97"/>
      <c r="HO44" s="97"/>
      <c r="HP44" s="97"/>
      <c r="HQ44" s="98">
        <f t="shared" si="95"/>
        <v>0</v>
      </c>
      <c r="HR44" s="99"/>
      <c r="HS44" s="97"/>
      <c r="HT44" s="97"/>
      <c r="HU44" s="97"/>
      <c r="HV44" s="97"/>
      <c r="HW44" s="97"/>
      <c r="HX44" s="97"/>
      <c r="HY44" s="98">
        <f t="shared" si="96"/>
        <v>0</v>
      </c>
      <c r="HZ44" s="99"/>
      <c r="IA44" s="97"/>
      <c r="IB44" s="97"/>
      <c r="IC44" s="97"/>
      <c r="ID44" s="97"/>
      <c r="IE44" s="97"/>
      <c r="IF44" s="97"/>
      <c r="IG44" s="98">
        <f t="shared" si="97"/>
        <v>0</v>
      </c>
      <c r="IH44" s="99"/>
      <c r="II44" s="97"/>
      <c r="IJ44" s="97"/>
      <c r="IK44" s="97"/>
      <c r="IL44" s="97"/>
      <c r="IM44" s="97"/>
      <c r="IN44" s="97"/>
      <c r="IO44" s="98">
        <f t="shared" si="98"/>
        <v>0</v>
      </c>
      <c r="IP44" s="99"/>
      <c r="IQ44" s="97"/>
      <c r="IR44" s="97"/>
      <c r="IS44" s="97"/>
      <c r="IT44" s="97"/>
      <c r="IU44" s="97"/>
      <c r="IV44" s="97"/>
      <c r="IW44" s="98"/>
      <c r="IX44" s="99"/>
      <c r="IY44" s="100">
        <f t="shared" ref="IY44:JD44" si="109">SUM(C44,K44,S44,AA44,AI44,AQ44,AY44,BG44,BO44,BW44,CE44,CM44,CU44,DC44,DK44,DS44,EA44,EI44,EQ44,EY44,FG44,FO44,FW44,GE44,GM44,GU44,HC44,HK44,HS44,IA44,II44,IQ44)</f>
        <v>0</v>
      </c>
      <c r="IZ44" s="100">
        <f t="shared" si="109"/>
        <v>0</v>
      </c>
      <c r="JA44" s="100">
        <f t="shared" si="109"/>
        <v>0</v>
      </c>
      <c r="JB44" s="100">
        <f t="shared" si="109"/>
        <v>0</v>
      </c>
      <c r="JC44" s="100">
        <f t="shared" si="109"/>
        <v>0</v>
      </c>
      <c r="JD44" s="100">
        <f t="shared" si="109"/>
        <v>0</v>
      </c>
      <c r="JE44" s="101">
        <f t="shared" si="101"/>
        <v>0</v>
      </c>
      <c r="JF44" s="97"/>
      <c r="JG44" s="97">
        <f t="shared" si="102"/>
        <v>0</v>
      </c>
    </row>
    <row r="45" spans="1:267" ht="15.75" customHeight="1">
      <c r="A45" s="97"/>
      <c r="B45" s="97" t="s">
        <v>54</v>
      </c>
      <c r="C45" s="97"/>
      <c r="D45" s="97"/>
      <c r="E45" s="97"/>
      <c r="F45" s="97"/>
      <c r="G45" s="97"/>
      <c r="H45" s="97"/>
      <c r="I45" s="98">
        <f t="shared" si="68"/>
        <v>0</v>
      </c>
      <c r="J45" s="99"/>
      <c r="K45" s="97"/>
      <c r="L45" s="97"/>
      <c r="M45" s="97"/>
      <c r="N45" s="97"/>
      <c r="O45" s="97"/>
      <c r="P45" s="97"/>
      <c r="Q45" s="98">
        <f t="shared" si="69"/>
        <v>0</v>
      </c>
      <c r="R45" s="99"/>
      <c r="S45" s="97"/>
      <c r="T45" s="97"/>
      <c r="U45" s="97"/>
      <c r="V45" s="97"/>
      <c r="W45" s="97"/>
      <c r="X45" s="97"/>
      <c r="Y45" s="98">
        <f t="shared" si="70"/>
        <v>0</v>
      </c>
      <c r="Z45" s="99"/>
      <c r="AA45" s="97"/>
      <c r="AB45" s="97"/>
      <c r="AC45" s="97"/>
      <c r="AD45" s="97"/>
      <c r="AE45" s="97"/>
      <c r="AF45" s="97"/>
      <c r="AG45" s="98">
        <f t="shared" si="71"/>
        <v>0</v>
      </c>
      <c r="AH45" s="99"/>
      <c r="AI45" s="97"/>
      <c r="AJ45" s="97"/>
      <c r="AK45" s="97"/>
      <c r="AL45" s="97"/>
      <c r="AM45" s="97"/>
      <c r="AN45" s="97"/>
      <c r="AO45" s="98">
        <f t="shared" si="72"/>
        <v>0</v>
      </c>
      <c r="AP45" s="99"/>
      <c r="AQ45" s="97"/>
      <c r="AR45" s="97"/>
      <c r="AS45" s="97"/>
      <c r="AT45" s="97"/>
      <c r="AU45" s="97"/>
      <c r="AV45" s="97"/>
      <c r="AW45" s="98">
        <f t="shared" si="73"/>
        <v>0</v>
      </c>
      <c r="AX45" s="99"/>
      <c r="AY45" s="97"/>
      <c r="AZ45" s="97">
        <v>1</v>
      </c>
      <c r="BA45" s="97"/>
      <c r="BB45" s="97"/>
      <c r="BC45" s="97"/>
      <c r="BD45" s="97"/>
      <c r="BE45" s="98">
        <f t="shared" si="74"/>
        <v>1</v>
      </c>
      <c r="BF45" s="99"/>
      <c r="BG45" s="97"/>
      <c r="BH45" s="97"/>
      <c r="BI45" s="97"/>
      <c r="BJ45" s="97"/>
      <c r="BK45" s="97"/>
      <c r="BL45" s="97"/>
      <c r="BM45" s="98">
        <f t="shared" si="75"/>
        <v>0</v>
      </c>
      <c r="BN45" s="99"/>
      <c r="BO45" s="97"/>
      <c r="BP45" s="97"/>
      <c r="BQ45" s="97"/>
      <c r="BR45" s="97"/>
      <c r="BS45" s="97"/>
      <c r="BT45" s="97"/>
      <c r="BU45" s="98">
        <f t="shared" si="76"/>
        <v>0</v>
      </c>
      <c r="BV45" s="99"/>
      <c r="BW45" s="97"/>
      <c r="BX45" s="97"/>
      <c r="BY45" s="97"/>
      <c r="BZ45" s="97"/>
      <c r="CA45" s="97"/>
      <c r="CB45" s="97"/>
      <c r="CC45" s="98">
        <f t="shared" si="77"/>
        <v>0</v>
      </c>
      <c r="CD45" s="99"/>
      <c r="CE45" s="97"/>
      <c r="CF45" s="97"/>
      <c r="CG45" s="97"/>
      <c r="CH45" s="97"/>
      <c r="CI45" s="97"/>
      <c r="CJ45" s="97"/>
      <c r="CK45" s="98">
        <f t="shared" si="78"/>
        <v>0</v>
      </c>
      <c r="CL45" s="99"/>
      <c r="CM45" s="97"/>
      <c r="CN45" s="97"/>
      <c r="CO45" s="97"/>
      <c r="CP45" s="97"/>
      <c r="CQ45" s="97"/>
      <c r="CR45" s="97"/>
      <c r="CS45" s="98">
        <f t="shared" si="79"/>
        <v>0</v>
      </c>
      <c r="CT45" s="99"/>
      <c r="CU45" s="97"/>
      <c r="CV45" s="97"/>
      <c r="CW45" s="97"/>
      <c r="CX45" s="97"/>
      <c r="CY45" s="97"/>
      <c r="CZ45" s="97"/>
      <c r="DA45" s="98">
        <f t="shared" si="80"/>
        <v>0</v>
      </c>
      <c r="DB45" s="99"/>
      <c r="DC45" s="97"/>
      <c r="DD45" s="97"/>
      <c r="DE45" s="97"/>
      <c r="DF45" s="97"/>
      <c r="DG45" s="97"/>
      <c r="DH45" s="97"/>
      <c r="DI45" s="98">
        <f t="shared" si="81"/>
        <v>0</v>
      </c>
      <c r="DJ45" s="99"/>
      <c r="DK45" s="97"/>
      <c r="DL45" s="97"/>
      <c r="DM45" s="97"/>
      <c r="DN45" s="97"/>
      <c r="DO45" s="97"/>
      <c r="DP45" s="97"/>
      <c r="DQ45" s="98">
        <f t="shared" si="82"/>
        <v>0</v>
      </c>
      <c r="DR45" s="99"/>
      <c r="DS45" s="97"/>
      <c r="DT45" s="97"/>
      <c r="DU45" s="97"/>
      <c r="DV45" s="97"/>
      <c r="DW45" s="97"/>
      <c r="DX45" s="97"/>
      <c r="DY45" s="98">
        <f t="shared" si="83"/>
        <v>0</v>
      </c>
      <c r="DZ45" s="99"/>
      <c r="EA45" s="97"/>
      <c r="EB45" s="97"/>
      <c r="EC45" s="97"/>
      <c r="ED45" s="97"/>
      <c r="EE45" s="97"/>
      <c r="EF45" s="97"/>
      <c r="EG45" s="98">
        <f t="shared" si="84"/>
        <v>0</v>
      </c>
      <c r="EH45" s="99"/>
      <c r="EI45" s="97"/>
      <c r="EJ45" s="97"/>
      <c r="EK45" s="97"/>
      <c r="EL45" s="97"/>
      <c r="EM45" s="97"/>
      <c r="EN45" s="97"/>
      <c r="EO45" s="98">
        <f t="shared" si="85"/>
        <v>0</v>
      </c>
      <c r="EP45" s="99"/>
      <c r="EQ45" s="97"/>
      <c r="ER45" s="97"/>
      <c r="ES45" s="97"/>
      <c r="ET45" s="97"/>
      <c r="EU45" s="97"/>
      <c r="EV45" s="97"/>
      <c r="EW45" s="98">
        <f t="shared" si="86"/>
        <v>0</v>
      </c>
      <c r="EX45" s="99"/>
      <c r="EY45" s="97"/>
      <c r="EZ45" s="97"/>
      <c r="FA45" s="97"/>
      <c r="FB45" s="97"/>
      <c r="FC45" s="97"/>
      <c r="FD45" s="97"/>
      <c r="FE45" s="98">
        <f t="shared" si="87"/>
        <v>0</v>
      </c>
      <c r="FF45" s="99"/>
      <c r="FG45" s="97"/>
      <c r="FH45" s="97"/>
      <c r="FI45" s="97"/>
      <c r="FJ45" s="97"/>
      <c r="FK45" s="97"/>
      <c r="FL45" s="97"/>
      <c r="FM45" s="98">
        <f t="shared" si="88"/>
        <v>0</v>
      </c>
      <c r="FN45" s="99"/>
      <c r="FO45" s="97"/>
      <c r="FP45" s="97"/>
      <c r="FQ45" s="97"/>
      <c r="FR45" s="97"/>
      <c r="FS45" s="97"/>
      <c r="FT45" s="97"/>
      <c r="FU45" s="98">
        <f t="shared" si="89"/>
        <v>0</v>
      </c>
      <c r="FV45" s="99"/>
      <c r="FW45" s="97"/>
      <c r="FX45" s="97"/>
      <c r="FY45" s="97"/>
      <c r="FZ45" s="97"/>
      <c r="GA45" s="97"/>
      <c r="GB45" s="97"/>
      <c r="GC45" s="98">
        <f t="shared" si="90"/>
        <v>0</v>
      </c>
      <c r="GD45" s="99"/>
      <c r="GE45" s="97"/>
      <c r="GF45" s="97"/>
      <c r="GG45" s="97"/>
      <c r="GH45" s="97"/>
      <c r="GI45" s="97"/>
      <c r="GJ45" s="97"/>
      <c r="GK45" s="98">
        <f t="shared" si="91"/>
        <v>0</v>
      </c>
      <c r="GL45" s="99"/>
      <c r="GM45" s="97"/>
      <c r="GN45" s="97"/>
      <c r="GO45" s="97"/>
      <c r="GP45" s="97"/>
      <c r="GQ45" s="97"/>
      <c r="GR45" s="97"/>
      <c r="GS45" s="98">
        <f t="shared" si="92"/>
        <v>0</v>
      </c>
      <c r="GT45" s="99"/>
      <c r="GU45" s="97"/>
      <c r="GV45" s="97"/>
      <c r="GW45" s="97"/>
      <c r="GX45" s="97"/>
      <c r="GY45" s="97"/>
      <c r="GZ45" s="97"/>
      <c r="HA45" s="98">
        <f t="shared" si="93"/>
        <v>0</v>
      </c>
      <c r="HB45" s="99"/>
      <c r="HC45" s="97"/>
      <c r="HD45" s="97"/>
      <c r="HE45" s="97"/>
      <c r="HF45" s="97"/>
      <c r="HG45" s="97"/>
      <c r="HH45" s="97"/>
      <c r="HI45" s="98">
        <f t="shared" si="94"/>
        <v>0</v>
      </c>
      <c r="HJ45" s="99"/>
      <c r="HK45" s="97"/>
      <c r="HL45" s="97"/>
      <c r="HM45" s="97"/>
      <c r="HN45" s="97"/>
      <c r="HO45" s="97"/>
      <c r="HP45" s="97"/>
      <c r="HQ45" s="98">
        <f t="shared" si="95"/>
        <v>0</v>
      </c>
      <c r="HR45" s="99"/>
      <c r="HS45" s="97"/>
      <c r="HT45" s="97"/>
      <c r="HU45" s="97"/>
      <c r="HV45" s="97"/>
      <c r="HW45" s="97"/>
      <c r="HX45" s="97"/>
      <c r="HY45" s="98">
        <f t="shared" si="96"/>
        <v>0</v>
      </c>
      <c r="HZ45" s="99"/>
      <c r="IA45" s="97"/>
      <c r="IB45" s="97"/>
      <c r="IC45" s="97"/>
      <c r="ID45" s="97"/>
      <c r="IE45" s="97"/>
      <c r="IF45" s="97"/>
      <c r="IG45" s="98">
        <f t="shared" si="97"/>
        <v>0</v>
      </c>
      <c r="IH45" s="99"/>
      <c r="II45" s="97"/>
      <c r="IJ45" s="97"/>
      <c r="IK45" s="97"/>
      <c r="IL45" s="97"/>
      <c r="IM45" s="97"/>
      <c r="IN45" s="97"/>
      <c r="IO45" s="98">
        <f t="shared" si="98"/>
        <v>0</v>
      </c>
      <c r="IP45" s="99"/>
      <c r="IQ45" s="97"/>
      <c r="IR45" s="97"/>
      <c r="IS45" s="97"/>
      <c r="IT45" s="97"/>
      <c r="IU45" s="97"/>
      <c r="IV45" s="97"/>
      <c r="IW45" s="98">
        <f t="shared" ref="IW45:IW49" si="110">SUM(IQ45:IV45)</f>
        <v>0</v>
      </c>
      <c r="IX45" s="99"/>
      <c r="IY45" s="100">
        <f t="shared" ref="IY45:JD45" si="111">SUM(C45,K45,S45,AA45,AI45,AQ45,AY45,BG45,BO45,BW45,CE45,CM45,CU45,DC45,DK45,DS45,EA45,EI45,EQ45,EY45,FG45,FO45,FW45,GE45,GM45,GU45,HC45,HK45,HS45,IA45,II45,IQ45)</f>
        <v>0</v>
      </c>
      <c r="IZ45" s="100">
        <f t="shared" si="111"/>
        <v>1</v>
      </c>
      <c r="JA45" s="100">
        <f t="shared" si="111"/>
        <v>0</v>
      </c>
      <c r="JB45" s="100">
        <f t="shared" si="111"/>
        <v>0</v>
      </c>
      <c r="JC45" s="100">
        <f t="shared" si="111"/>
        <v>0</v>
      </c>
      <c r="JD45" s="100">
        <f t="shared" si="111"/>
        <v>0</v>
      </c>
      <c r="JE45" s="101">
        <f t="shared" si="101"/>
        <v>1</v>
      </c>
      <c r="JF45" s="97"/>
      <c r="JG45" s="97">
        <f t="shared" si="102"/>
        <v>0</v>
      </c>
    </row>
    <row r="46" spans="1:267" ht="15.75" customHeight="1">
      <c r="A46" s="97"/>
      <c r="B46" s="97" t="s">
        <v>53</v>
      </c>
      <c r="C46" s="97"/>
      <c r="D46" s="97"/>
      <c r="E46" s="97"/>
      <c r="F46" s="97"/>
      <c r="G46" s="97"/>
      <c r="H46" s="97"/>
      <c r="I46" s="98">
        <f t="shared" si="68"/>
        <v>0</v>
      </c>
      <c r="J46" s="99"/>
      <c r="K46" s="97"/>
      <c r="L46" s="97"/>
      <c r="M46" s="97"/>
      <c r="N46" s="97"/>
      <c r="O46" s="97"/>
      <c r="P46" s="97"/>
      <c r="Q46" s="98">
        <f t="shared" si="69"/>
        <v>0</v>
      </c>
      <c r="R46" s="99"/>
      <c r="S46" s="97"/>
      <c r="T46" s="97"/>
      <c r="U46" s="97"/>
      <c r="V46" s="97"/>
      <c r="W46" s="97"/>
      <c r="X46" s="97"/>
      <c r="Y46" s="98">
        <f t="shared" si="70"/>
        <v>0</v>
      </c>
      <c r="Z46" s="99"/>
      <c r="AA46" s="97"/>
      <c r="AB46" s="97"/>
      <c r="AC46" s="97"/>
      <c r="AD46" s="97"/>
      <c r="AE46" s="97"/>
      <c r="AF46" s="97"/>
      <c r="AG46" s="98">
        <f t="shared" si="71"/>
        <v>0</v>
      </c>
      <c r="AH46" s="99"/>
      <c r="AI46" s="97"/>
      <c r="AJ46" s="97"/>
      <c r="AK46" s="97"/>
      <c r="AL46" s="97"/>
      <c r="AM46" s="97"/>
      <c r="AN46" s="97"/>
      <c r="AO46" s="98">
        <f t="shared" si="72"/>
        <v>0</v>
      </c>
      <c r="AP46" s="99"/>
      <c r="AQ46" s="97"/>
      <c r="AR46" s="97"/>
      <c r="AS46" s="97"/>
      <c r="AT46" s="97"/>
      <c r="AU46" s="97"/>
      <c r="AV46" s="97"/>
      <c r="AW46" s="98">
        <f t="shared" si="73"/>
        <v>0</v>
      </c>
      <c r="AX46" s="99"/>
      <c r="AY46" s="97"/>
      <c r="AZ46" s="97">
        <v>1</v>
      </c>
      <c r="BA46" s="97"/>
      <c r="BB46" s="97"/>
      <c r="BC46" s="97"/>
      <c r="BD46" s="97"/>
      <c r="BE46" s="98">
        <f t="shared" si="74"/>
        <v>1</v>
      </c>
      <c r="BF46" s="99"/>
      <c r="BG46" s="97"/>
      <c r="BH46" s="97"/>
      <c r="BI46" s="97"/>
      <c r="BJ46" s="97"/>
      <c r="BK46" s="97"/>
      <c r="BL46" s="97"/>
      <c r="BM46" s="98">
        <f t="shared" si="75"/>
        <v>0</v>
      </c>
      <c r="BN46" s="99"/>
      <c r="BO46" s="97"/>
      <c r="BP46" s="97"/>
      <c r="BQ46" s="97"/>
      <c r="BR46" s="97"/>
      <c r="BS46" s="97"/>
      <c r="BT46" s="97"/>
      <c r="BU46" s="98">
        <f t="shared" si="76"/>
        <v>0</v>
      </c>
      <c r="BV46" s="99"/>
      <c r="BW46" s="97"/>
      <c r="BX46" s="97"/>
      <c r="BY46" s="97"/>
      <c r="BZ46" s="97"/>
      <c r="CA46" s="97"/>
      <c r="CB46" s="97"/>
      <c r="CC46" s="98">
        <f t="shared" si="77"/>
        <v>0</v>
      </c>
      <c r="CD46" s="99"/>
      <c r="CE46" s="97"/>
      <c r="CF46" s="97"/>
      <c r="CG46" s="97"/>
      <c r="CH46" s="97"/>
      <c r="CI46" s="97"/>
      <c r="CJ46" s="97"/>
      <c r="CK46" s="98">
        <f t="shared" si="78"/>
        <v>0</v>
      </c>
      <c r="CL46" s="99"/>
      <c r="CM46" s="97"/>
      <c r="CN46" s="97"/>
      <c r="CO46" s="97"/>
      <c r="CP46" s="97"/>
      <c r="CQ46" s="97"/>
      <c r="CR46" s="97"/>
      <c r="CS46" s="98">
        <f t="shared" si="79"/>
        <v>0</v>
      </c>
      <c r="CT46" s="99"/>
      <c r="CU46" s="97"/>
      <c r="CV46" s="97"/>
      <c r="CW46" s="97"/>
      <c r="CX46" s="97"/>
      <c r="CY46" s="97"/>
      <c r="CZ46" s="97"/>
      <c r="DA46" s="98">
        <f t="shared" si="80"/>
        <v>0</v>
      </c>
      <c r="DB46" s="99"/>
      <c r="DC46" s="97"/>
      <c r="DD46" s="97"/>
      <c r="DE46" s="97"/>
      <c r="DF46" s="97"/>
      <c r="DG46" s="97"/>
      <c r="DH46" s="97"/>
      <c r="DI46" s="98">
        <f t="shared" si="81"/>
        <v>0</v>
      </c>
      <c r="DJ46" s="99"/>
      <c r="DK46" s="97"/>
      <c r="DL46" s="97"/>
      <c r="DM46" s="97"/>
      <c r="DN46" s="97"/>
      <c r="DO46" s="97"/>
      <c r="DP46" s="97"/>
      <c r="DQ46" s="98">
        <f t="shared" si="82"/>
        <v>0</v>
      </c>
      <c r="DR46" s="99"/>
      <c r="DS46" s="97"/>
      <c r="DT46" s="97"/>
      <c r="DU46" s="97"/>
      <c r="DV46" s="97"/>
      <c r="DW46" s="97"/>
      <c r="DX46" s="97"/>
      <c r="DY46" s="98">
        <f t="shared" si="83"/>
        <v>0</v>
      </c>
      <c r="DZ46" s="99"/>
      <c r="EA46" s="97"/>
      <c r="EB46" s="97"/>
      <c r="EC46" s="97"/>
      <c r="ED46" s="97"/>
      <c r="EE46" s="97"/>
      <c r="EF46" s="97"/>
      <c r="EG46" s="98">
        <f t="shared" si="84"/>
        <v>0</v>
      </c>
      <c r="EH46" s="99"/>
      <c r="EI46" s="97"/>
      <c r="EJ46" s="97"/>
      <c r="EK46" s="97"/>
      <c r="EL46" s="97"/>
      <c r="EM46" s="97"/>
      <c r="EN46" s="97"/>
      <c r="EO46" s="98">
        <f t="shared" si="85"/>
        <v>0</v>
      </c>
      <c r="EP46" s="99"/>
      <c r="EQ46" s="97"/>
      <c r="ER46" s="97"/>
      <c r="ES46" s="97"/>
      <c r="ET46" s="97"/>
      <c r="EU46" s="97"/>
      <c r="EV46" s="97"/>
      <c r="EW46" s="98">
        <f t="shared" si="86"/>
        <v>0</v>
      </c>
      <c r="EX46" s="99"/>
      <c r="EY46" s="97"/>
      <c r="EZ46" s="97"/>
      <c r="FA46" s="97"/>
      <c r="FB46" s="97"/>
      <c r="FC46" s="97"/>
      <c r="FD46" s="97"/>
      <c r="FE46" s="98">
        <f t="shared" si="87"/>
        <v>0</v>
      </c>
      <c r="FF46" s="99"/>
      <c r="FG46" s="97"/>
      <c r="FH46" s="97"/>
      <c r="FI46" s="97"/>
      <c r="FJ46" s="97"/>
      <c r="FK46" s="97"/>
      <c r="FL46" s="97"/>
      <c r="FM46" s="98">
        <f t="shared" si="88"/>
        <v>0</v>
      </c>
      <c r="FN46" s="99"/>
      <c r="FO46" s="97"/>
      <c r="FP46" s="97"/>
      <c r="FQ46" s="97"/>
      <c r="FR46" s="97"/>
      <c r="FS46" s="97"/>
      <c r="FT46" s="97"/>
      <c r="FU46" s="98">
        <f t="shared" si="89"/>
        <v>0</v>
      </c>
      <c r="FV46" s="99"/>
      <c r="FW46" s="97"/>
      <c r="FX46" s="97"/>
      <c r="FY46" s="97"/>
      <c r="FZ46" s="97"/>
      <c r="GA46" s="97"/>
      <c r="GB46" s="97"/>
      <c r="GC46" s="98">
        <f t="shared" si="90"/>
        <v>0</v>
      </c>
      <c r="GD46" s="99"/>
      <c r="GE46" s="97"/>
      <c r="GF46" s="97"/>
      <c r="GG46" s="97"/>
      <c r="GH46" s="97"/>
      <c r="GI46" s="97"/>
      <c r="GJ46" s="97"/>
      <c r="GK46" s="98">
        <f t="shared" si="91"/>
        <v>0</v>
      </c>
      <c r="GL46" s="99"/>
      <c r="GM46" s="97"/>
      <c r="GN46" s="97"/>
      <c r="GO46" s="97"/>
      <c r="GP46" s="97"/>
      <c r="GQ46" s="97"/>
      <c r="GR46" s="97"/>
      <c r="GS46" s="98">
        <f t="shared" si="92"/>
        <v>0</v>
      </c>
      <c r="GT46" s="99"/>
      <c r="GU46" s="97"/>
      <c r="GV46" s="97"/>
      <c r="GW46" s="97"/>
      <c r="GX46" s="97"/>
      <c r="GY46" s="97"/>
      <c r="GZ46" s="97"/>
      <c r="HA46" s="98">
        <f t="shared" si="93"/>
        <v>0</v>
      </c>
      <c r="HB46" s="99"/>
      <c r="HC46" s="97"/>
      <c r="HD46" s="97"/>
      <c r="HE46" s="97"/>
      <c r="HF46" s="97"/>
      <c r="HG46" s="97"/>
      <c r="HH46" s="97"/>
      <c r="HI46" s="98">
        <f t="shared" si="94"/>
        <v>0</v>
      </c>
      <c r="HJ46" s="99"/>
      <c r="HK46" s="97"/>
      <c r="HL46" s="97"/>
      <c r="HM46" s="97"/>
      <c r="HN46" s="97"/>
      <c r="HO46" s="97"/>
      <c r="HP46" s="97"/>
      <c r="HQ46" s="98">
        <f t="shared" si="95"/>
        <v>0</v>
      </c>
      <c r="HR46" s="99"/>
      <c r="HS46" s="97"/>
      <c r="HT46" s="97"/>
      <c r="HU46" s="97"/>
      <c r="HV46" s="97"/>
      <c r="HW46" s="97"/>
      <c r="HX46" s="97"/>
      <c r="HY46" s="98">
        <f t="shared" si="96"/>
        <v>0</v>
      </c>
      <c r="HZ46" s="99"/>
      <c r="IA46" s="97"/>
      <c r="IB46" s="97"/>
      <c r="IC46" s="97"/>
      <c r="ID46" s="97"/>
      <c r="IE46" s="97"/>
      <c r="IF46" s="97"/>
      <c r="IG46" s="98">
        <f t="shared" si="97"/>
        <v>0</v>
      </c>
      <c r="IH46" s="99"/>
      <c r="II46" s="97"/>
      <c r="IJ46" s="97"/>
      <c r="IK46" s="97"/>
      <c r="IL46" s="97"/>
      <c r="IM46" s="97"/>
      <c r="IN46" s="97"/>
      <c r="IO46" s="98">
        <f t="shared" si="98"/>
        <v>0</v>
      </c>
      <c r="IP46" s="99"/>
      <c r="IQ46" s="97"/>
      <c r="IR46" s="97"/>
      <c r="IS46" s="97"/>
      <c r="IT46" s="97"/>
      <c r="IU46" s="97"/>
      <c r="IV46" s="97"/>
      <c r="IW46" s="98">
        <f t="shared" si="110"/>
        <v>0</v>
      </c>
      <c r="IX46" s="99"/>
      <c r="IY46" s="100">
        <f t="shared" ref="IY46:JD46" si="112">SUM(C46,K46,S46,AA46,AI46,AQ46,AY46,BG46,BO46,BW46,CE46,CM46,CU46,DC46,DK46,DS46,EA46,EI46,EQ46,EY46,FG46,FO46,FW46,GE46,GM46,GU46,HC46,HK46,HS46,IA46,II46,IQ46)</f>
        <v>0</v>
      </c>
      <c r="IZ46" s="100">
        <f t="shared" si="112"/>
        <v>1</v>
      </c>
      <c r="JA46" s="100">
        <f t="shared" si="112"/>
        <v>0</v>
      </c>
      <c r="JB46" s="100">
        <f t="shared" si="112"/>
        <v>0</v>
      </c>
      <c r="JC46" s="100">
        <f t="shared" si="112"/>
        <v>0</v>
      </c>
      <c r="JD46" s="100">
        <f t="shared" si="112"/>
        <v>0</v>
      </c>
      <c r="JE46" s="101">
        <f t="shared" si="101"/>
        <v>1</v>
      </c>
      <c r="JF46" s="97"/>
      <c r="JG46" s="97">
        <f t="shared" si="102"/>
        <v>0</v>
      </c>
    </row>
    <row r="47" spans="1:267" ht="15.75" customHeight="1">
      <c r="A47" s="106"/>
      <c r="B47" s="97" t="s">
        <v>54</v>
      </c>
      <c r="C47" s="97"/>
      <c r="D47" s="97"/>
      <c r="E47" s="97"/>
      <c r="F47" s="97"/>
      <c r="G47" s="97"/>
      <c r="H47" s="97"/>
      <c r="I47" s="98">
        <f t="shared" si="68"/>
        <v>0</v>
      </c>
      <c r="J47" s="99"/>
      <c r="K47" s="97"/>
      <c r="L47" s="97"/>
      <c r="M47" s="97"/>
      <c r="N47" s="97"/>
      <c r="O47" s="97"/>
      <c r="P47" s="97"/>
      <c r="Q47" s="98">
        <f t="shared" si="69"/>
        <v>0</v>
      </c>
      <c r="R47" s="99"/>
      <c r="S47" s="97"/>
      <c r="T47" s="97"/>
      <c r="U47" s="97"/>
      <c r="V47" s="97"/>
      <c r="W47" s="97"/>
      <c r="X47" s="97"/>
      <c r="Y47" s="98">
        <f t="shared" si="70"/>
        <v>0</v>
      </c>
      <c r="Z47" s="99"/>
      <c r="AA47" s="97"/>
      <c r="AB47" s="97"/>
      <c r="AC47" s="97"/>
      <c r="AD47" s="97"/>
      <c r="AE47" s="97"/>
      <c r="AF47" s="97"/>
      <c r="AG47" s="98">
        <f t="shared" si="71"/>
        <v>0</v>
      </c>
      <c r="AH47" s="99"/>
      <c r="AI47" s="97"/>
      <c r="AJ47" s="97"/>
      <c r="AK47" s="97"/>
      <c r="AL47" s="97"/>
      <c r="AM47" s="97"/>
      <c r="AN47" s="97"/>
      <c r="AO47" s="98">
        <f t="shared" si="72"/>
        <v>0</v>
      </c>
      <c r="AP47" s="99"/>
      <c r="AQ47" s="97"/>
      <c r="AR47" s="97"/>
      <c r="AS47" s="97"/>
      <c r="AT47" s="97"/>
      <c r="AU47" s="97"/>
      <c r="AV47" s="97"/>
      <c r="AW47" s="98">
        <f t="shared" si="73"/>
        <v>0</v>
      </c>
      <c r="AX47" s="99"/>
      <c r="AY47" s="97"/>
      <c r="AZ47" s="97"/>
      <c r="BA47" s="97">
        <v>0.5</v>
      </c>
      <c r="BB47" s="97"/>
      <c r="BC47" s="97"/>
      <c r="BD47" s="97"/>
      <c r="BE47" s="98">
        <f t="shared" si="74"/>
        <v>0.5</v>
      </c>
      <c r="BF47" s="99"/>
      <c r="BG47" s="97"/>
      <c r="BH47" s="97"/>
      <c r="BI47" s="97"/>
      <c r="BJ47" s="97"/>
      <c r="BK47" s="97"/>
      <c r="BL47" s="97"/>
      <c r="BM47" s="98">
        <f t="shared" si="75"/>
        <v>0</v>
      </c>
      <c r="BN47" s="99"/>
      <c r="BO47" s="97"/>
      <c r="BP47" s="97"/>
      <c r="BQ47" s="97"/>
      <c r="BR47" s="97"/>
      <c r="BS47" s="97"/>
      <c r="BT47" s="97"/>
      <c r="BU47" s="98">
        <f t="shared" si="76"/>
        <v>0</v>
      </c>
      <c r="BV47" s="99"/>
      <c r="BW47" s="97"/>
      <c r="BX47" s="97"/>
      <c r="BY47" s="97"/>
      <c r="BZ47" s="97"/>
      <c r="CA47" s="97"/>
      <c r="CB47" s="97"/>
      <c r="CC47" s="98">
        <f t="shared" si="77"/>
        <v>0</v>
      </c>
      <c r="CD47" s="99"/>
      <c r="CE47" s="97"/>
      <c r="CF47" s="97"/>
      <c r="CG47" s="97"/>
      <c r="CH47" s="97"/>
      <c r="CI47" s="97"/>
      <c r="CJ47" s="97"/>
      <c r="CK47" s="98">
        <f t="shared" si="78"/>
        <v>0</v>
      </c>
      <c r="CL47" s="99"/>
      <c r="CM47" s="97"/>
      <c r="CN47" s="97"/>
      <c r="CO47" s="97"/>
      <c r="CP47" s="97"/>
      <c r="CQ47" s="97"/>
      <c r="CR47" s="97"/>
      <c r="CS47" s="98">
        <f t="shared" si="79"/>
        <v>0</v>
      </c>
      <c r="CT47" s="99"/>
      <c r="CU47" s="97"/>
      <c r="CV47" s="97"/>
      <c r="CW47" s="97"/>
      <c r="CX47" s="97"/>
      <c r="CY47" s="97"/>
      <c r="CZ47" s="97"/>
      <c r="DA47" s="98">
        <f t="shared" si="80"/>
        <v>0</v>
      </c>
      <c r="DB47" s="99"/>
      <c r="DC47" s="97"/>
      <c r="DD47" s="97"/>
      <c r="DE47" s="97"/>
      <c r="DF47" s="97"/>
      <c r="DG47" s="97"/>
      <c r="DH47" s="97"/>
      <c r="DI47" s="98">
        <f t="shared" si="81"/>
        <v>0</v>
      </c>
      <c r="DJ47" s="99"/>
      <c r="DK47" s="97"/>
      <c r="DL47" s="97"/>
      <c r="DM47" s="97"/>
      <c r="DN47" s="97"/>
      <c r="DO47" s="97"/>
      <c r="DP47" s="97"/>
      <c r="DQ47" s="98">
        <f t="shared" si="82"/>
        <v>0</v>
      </c>
      <c r="DR47" s="99"/>
      <c r="DS47" s="97"/>
      <c r="DT47" s="97"/>
      <c r="DU47" s="97"/>
      <c r="DV47" s="97"/>
      <c r="DW47" s="97"/>
      <c r="DX47" s="97"/>
      <c r="DY47" s="98">
        <f t="shared" si="83"/>
        <v>0</v>
      </c>
      <c r="DZ47" s="99"/>
      <c r="EA47" s="97"/>
      <c r="EB47" s="97"/>
      <c r="EC47" s="97"/>
      <c r="ED47" s="97"/>
      <c r="EE47" s="97"/>
      <c r="EF47" s="97"/>
      <c r="EG47" s="98">
        <f t="shared" si="84"/>
        <v>0</v>
      </c>
      <c r="EH47" s="99"/>
      <c r="EI47" s="97"/>
      <c r="EJ47" s="97"/>
      <c r="EK47" s="97"/>
      <c r="EL47" s="97"/>
      <c r="EM47" s="97"/>
      <c r="EN47" s="97"/>
      <c r="EO47" s="98">
        <f t="shared" si="85"/>
        <v>0</v>
      </c>
      <c r="EP47" s="99"/>
      <c r="EQ47" s="97"/>
      <c r="ER47" s="97"/>
      <c r="ES47" s="97"/>
      <c r="ET47" s="97"/>
      <c r="EU47" s="97"/>
      <c r="EV47" s="97"/>
      <c r="EW47" s="98">
        <f t="shared" si="86"/>
        <v>0</v>
      </c>
      <c r="EX47" s="99"/>
      <c r="EY47" s="97"/>
      <c r="EZ47" s="97"/>
      <c r="FA47" s="97"/>
      <c r="FB47" s="97"/>
      <c r="FC47" s="97"/>
      <c r="FD47" s="97"/>
      <c r="FE47" s="98">
        <f t="shared" si="87"/>
        <v>0</v>
      </c>
      <c r="FF47" s="99"/>
      <c r="FG47" s="97"/>
      <c r="FH47" s="97"/>
      <c r="FI47" s="97"/>
      <c r="FJ47" s="97"/>
      <c r="FK47" s="97"/>
      <c r="FL47" s="97"/>
      <c r="FM47" s="98">
        <f t="shared" si="88"/>
        <v>0</v>
      </c>
      <c r="FN47" s="99"/>
      <c r="FO47" s="97"/>
      <c r="FP47" s="97"/>
      <c r="FQ47" s="97"/>
      <c r="FR47" s="97"/>
      <c r="FS47" s="97"/>
      <c r="FT47" s="97"/>
      <c r="FU47" s="98">
        <f t="shared" si="89"/>
        <v>0</v>
      </c>
      <c r="FV47" s="99"/>
      <c r="FW47" s="97"/>
      <c r="FX47" s="97"/>
      <c r="FY47" s="97"/>
      <c r="FZ47" s="97"/>
      <c r="GA47" s="97"/>
      <c r="GB47" s="97"/>
      <c r="GC47" s="98">
        <f t="shared" si="90"/>
        <v>0</v>
      </c>
      <c r="GD47" s="99"/>
      <c r="GE47" s="97"/>
      <c r="GF47" s="97"/>
      <c r="GG47" s="97"/>
      <c r="GH47" s="97"/>
      <c r="GI47" s="97"/>
      <c r="GJ47" s="97"/>
      <c r="GK47" s="98">
        <f t="shared" si="91"/>
        <v>0</v>
      </c>
      <c r="GL47" s="99"/>
      <c r="GM47" s="97"/>
      <c r="GN47" s="97"/>
      <c r="GO47" s="97"/>
      <c r="GP47" s="97"/>
      <c r="GQ47" s="97"/>
      <c r="GR47" s="97"/>
      <c r="GS47" s="98">
        <f t="shared" si="92"/>
        <v>0</v>
      </c>
      <c r="GT47" s="99"/>
      <c r="GU47" s="97"/>
      <c r="GV47" s="97"/>
      <c r="GW47" s="97"/>
      <c r="GX47" s="97"/>
      <c r="GY47" s="97"/>
      <c r="GZ47" s="97"/>
      <c r="HA47" s="98">
        <f t="shared" si="93"/>
        <v>0</v>
      </c>
      <c r="HB47" s="99"/>
      <c r="HC47" s="97"/>
      <c r="HD47" s="97"/>
      <c r="HE47" s="97"/>
      <c r="HF47" s="97"/>
      <c r="HG47" s="97"/>
      <c r="HH47" s="97"/>
      <c r="HI47" s="98">
        <f t="shared" si="94"/>
        <v>0</v>
      </c>
      <c r="HJ47" s="99"/>
      <c r="HK47" s="97"/>
      <c r="HL47" s="97"/>
      <c r="HM47" s="97"/>
      <c r="HN47" s="97"/>
      <c r="HO47" s="97"/>
      <c r="HP47" s="97"/>
      <c r="HQ47" s="98">
        <f t="shared" si="95"/>
        <v>0</v>
      </c>
      <c r="HR47" s="99"/>
      <c r="HS47" s="97"/>
      <c r="HT47" s="97"/>
      <c r="HU47" s="97"/>
      <c r="HV47" s="97"/>
      <c r="HW47" s="97"/>
      <c r="HX47" s="97"/>
      <c r="HY47" s="98">
        <f t="shared" si="96"/>
        <v>0</v>
      </c>
      <c r="HZ47" s="99"/>
      <c r="IA47" s="97"/>
      <c r="IB47" s="97"/>
      <c r="IC47" s="97"/>
      <c r="ID47" s="97"/>
      <c r="IE47" s="97"/>
      <c r="IF47" s="97"/>
      <c r="IG47" s="98">
        <f t="shared" si="97"/>
        <v>0</v>
      </c>
      <c r="IH47" s="99"/>
      <c r="II47" s="97"/>
      <c r="IJ47" s="97"/>
      <c r="IK47" s="97"/>
      <c r="IL47" s="97"/>
      <c r="IM47" s="97"/>
      <c r="IN47" s="97"/>
      <c r="IO47" s="98">
        <f t="shared" si="98"/>
        <v>0</v>
      </c>
      <c r="IP47" s="99"/>
      <c r="IQ47" s="97"/>
      <c r="IR47" s="97"/>
      <c r="IS47" s="97"/>
      <c r="IT47" s="97"/>
      <c r="IU47" s="97"/>
      <c r="IV47" s="97"/>
      <c r="IW47" s="98">
        <f t="shared" si="110"/>
        <v>0</v>
      </c>
      <c r="IX47" s="99"/>
      <c r="IY47" s="100">
        <f t="shared" ref="IY47:JD47" si="113">SUM(C47,K47,S47,AA47,AI47,AQ47,AY47,BG47,BO47,BW47,CE47,CM47,CU47,DC47,DK47,DS47,EA47,EI47,EQ47,EY47,FG47,FO47,FW47,GE47,GM47,GU47,HC47,HK47,HS47,IA47,II47,IQ47)</f>
        <v>0</v>
      </c>
      <c r="IZ47" s="100">
        <f t="shared" si="113"/>
        <v>0</v>
      </c>
      <c r="JA47" s="100">
        <f t="shared" si="113"/>
        <v>0.5</v>
      </c>
      <c r="JB47" s="100">
        <f t="shared" si="113"/>
        <v>0</v>
      </c>
      <c r="JC47" s="100">
        <f t="shared" si="113"/>
        <v>0</v>
      </c>
      <c r="JD47" s="100">
        <f t="shared" si="113"/>
        <v>0</v>
      </c>
      <c r="JE47" s="101">
        <f t="shared" si="101"/>
        <v>0.5</v>
      </c>
      <c r="JF47" s="97"/>
      <c r="JG47" s="97">
        <f t="shared" si="102"/>
        <v>0</v>
      </c>
    </row>
    <row r="48" spans="1:267" ht="15.75" customHeight="1">
      <c r="A48" s="106"/>
      <c r="B48" s="97" t="s">
        <v>53</v>
      </c>
      <c r="C48" s="97"/>
      <c r="D48" s="97"/>
      <c r="E48" s="97"/>
      <c r="F48" s="97"/>
      <c r="G48" s="97"/>
      <c r="H48" s="97"/>
      <c r="I48" s="98">
        <f t="shared" si="68"/>
        <v>0</v>
      </c>
      <c r="J48" s="99"/>
      <c r="K48" s="97"/>
      <c r="L48" s="97"/>
      <c r="M48" s="97"/>
      <c r="N48" s="97"/>
      <c r="O48" s="97"/>
      <c r="P48" s="97"/>
      <c r="Q48" s="98">
        <f t="shared" si="69"/>
        <v>0</v>
      </c>
      <c r="R48" s="99"/>
      <c r="S48" s="97"/>
      <c r="T48" s="97"/>
      <c r="U48" s="97"/>
      <c r="V48" s="97"/>
      <c r="W48" s="97"/>
      <c r="X48" s="97"/>
      <c r="Y48" s="98">
        <f t="shared" si="70"/>
        <v>0</v>
      </c>
      <c r="Z48" s="99"/>
      <c r="AA48" s="97"/>
      <c r="AB48" s="97"/>
      <c r="AC48" s="97"/>
      <c r="AD48" s="97"/>
      <c r="AE48" s="97"/>
      <c r="AF48" s="97"/>
      <c r="AG48" s="98">
        <f t="shared" si="71"/>
        <v>0</v>
      </c>
      <c r="AH48" s="99"/>
      <c r="AI48" s="97"/>
      <c r="AJ48" s="97"/>
      <c r="AK48" s="97"/>
      <c r="AL48" s="97"/>
      <c r="AM48" s="97"/>
      <c r="AN48" s="97"/>
      <c r="AO48" s="98">
        <f t="shared" si="72"/>
        <v>0</v>
      </c>
      <c r="AP48" s="99"/>
      <c r="AQ48" s="97"/>
      <c r="AR48" s="97"/>
      <c r="AS48" s="97"/>
      <c r="AT48" s="97"/>
      <c r="AU48" s="97"/>
      <c r="AV48" s="97"/>
      <c r="AW48" s="98">
        <f t="shared" si="73"/>
        <v>0</v>
      </c>
      <c r="AX48" s="99"/>
      <c r="AY48" s="97"/>
      <c r="AZ48" s="97"/>
      <c r="BA48" s="97"/>
      <c r="BB48" s="97"/>
      <c r="BC48" s="97"/>
      <c r="BD48" s="97"/>
      <c r="BE48" s="98">
        <f t="shared" si="74"/>
        <v>0</v>
      </c>
      <c r="BF48" s="99"/>
      <c r="BG48" s="97"/>
      <c r="BH48" s="97"/>
      <c r="BI48" s="97"/>
      <c r="BJ48" s="97"/>
      <c r="BK48" s="97"/>
      <c r="BL48" s="97"/>
      <c r="BM48" s="98">
        <f t="shared" si="75"/>
        <v>0</v>
      </c>
      <c r="BN48" s="99"/>
      <c r="BO48" s="97"/>
      <c r="BP48" s="97"/>
      <c r="BQ48" s="97"/>
      <c r="BR48" s="97"/>
      <c r="BS48" s="97"/>
      <c r="BT48" s="97"/>
      <c r="BU48" s="98">
        <f t="shared" si="76"/>
        <v>0</v>
      </c>
      <c r="BV48" s="99"/>
      <c r="BW48" s="97"/>
      <c r="BX48" s="97"/>
      <c r="BY48" s="97"/>
      <c r="BZ48" s="97"/>
      <c r="CA48" s="97"/>
      <c r="CB48" s="97"/>
      <c r="CC48" s="98">
        <f t="shared" si="77"/>
        <v>0</v>
      </c>
      <c r="CD48" s="99"/>
      <c r="CE48" s="97"/>
      <c r="CF48" s="97"/>
      <c r="CG48" s="97"/>
      <c r="CH48" s="97"/>
      <c r="CI48" s="97"/>
      <c r="CJ48" s="97"/>
      <c r="CK48" s="98">
        <f t="shared" si="78"/>
        <v>0</v>
      </c>
      <c r="CL48" s="99"/>
      <c r="CM48" s="97"/>
      <c r="CN48" s="97"/>
      <c r="CO48" s="97"/>
      <c r="CP48" s="97"/>
      <c r="CQ48" s="97"/>
      <c r="CR48" s="97"/>
      <c r="CS48" s="98">
        <f t="shared" si="79"/>
        <v>0</v>
      </c>
      <c r="CT48" s="99"/>
      <c r="CU48" s="97"/>
      <c r="CV48" s="97"/>
      <c r="CW48" s="97"/>
      <c r="CX48" s="97"/>
      <c r="CY48" s="97"/>
      <c r="CZ48" s="97"/>
      <c r="DA48" s="98">
        <f t="shared" si="80"/>
        <v>0</v>
      </c>
      <c r="DB48" s="99"/>
      <c r="DC48" s="97"/>
      <c r="DD48" s="97"/>
      <c r="DE48" s="97"/>
      <c r="DF48" s="97"/>
      <c r="DG48" s="97"/>
      <c r="DH48" s="97"/>
      <c r="DI48" s="98">
        <f t="shared" si="81"/>
        <v>0</v>
      </c>
      <c r="DJ48" s="99"/>
      <c r="DK48" s="97"/>
      <c r="DL48" s="97"/>
      <c r="DM48" s="97"/>
      <c r="DN48" s="97"/>
      <c r="DO48" s="97"/>
      <c r="DP48" s="97"/>
      <c r="DQ48" s="98">
        <f t="shared" si="82"/>
        <v>0</v>
      </c>
      <c r="DR48" s="99"/>
      <c r="DS48" s="97"/>
      <c r="DT48" s="97"/>
      <c r="DU48" s="97"/>
      <c r="DV48" s="97"/>
      <c r="DW48" s="97"/>
      <c r="DX48" s="97"/>
      <c r="DY48" s="98">
        <f t="shared" si="83"/>
        <v>0</v>
      </c>
      <c r="DZ48" s="99"/>
      <c r="EA48" s="97"/>
      <c r="EB48" s="97"/>
      <c r="EC48" s="97"/>
      <c r="ED48" s="97"/>
      <c r="EE48" s="97"/>
      <c r="EF48" s="97"/>
      <c r="EG48" s="98">
        <f t="shared" si="84"/>
        <v>0</v>
      </c>
      <c r="EH48" s="99"/>
      <c r="EI48" s="97"/>
      <c r="EJ48" s="97"/>
      <c r="EK48" s="97"/>
      <c r="EL48" s="97"/>
      <c r="EM48" s="97"/>
      <c r="EN48" s="97"/>
      <c r="EO48" s="98">
        <f t="shared" si="85"/>
        <v>0</v>
      </c>
      <c r="EP48" s="99"/>
      <c r="EQ48" s="97"/>
      <c r="ER48" s="97"/>
      <c r="ES48" s="97"/>
      <c r="ET48" s="97"/>
      <c r="EU48" s="97"/>
      <c r="EV48" s="97"/>
      <c r="EW48" s="98">
        <f t="shared" si="86"/>
        <v>0</v>
      </c>
      <c r="EX48" s="99"/>
      <c r="EY48" s="97"/>
      <c r="EZ48" s="97"/>
      <c r="FA48" s="97"/>
      <c r="FB48" s="97"/>
      <c r="FC48" s="97"/>
      <c r="FD48" s="97"/>
      <c r="FE48" s="98">
        <f t="shared" si="87"/>
        <v>0</v>
      </c>
      <c r="FF48" s="99"/>
      <c r="FG48" s="97"/>
      <c r="FH48" s="97"/>
      <c r="FI48" s="97"/>
      <c r="FJ48" s="97"/>
      <c r="FK48" s="97"/>
      <c r="FL48" s="97"/>
      <c r="FM48" s="98">
        <f t="shared" si="88"/>
        <v>0</v>
      </c>
      <c r="FN48" s="99"/>
      <c r="FO48" s="97"/>
      <c r="FP48" s="97"/>
      <c r="FQ48" s="97"/>
      <c r="FR48" s="97"/>
      <c r="FS48" s="97"/>
      <c r="FT48" s="97"/>
      <c r="FU48" s="98">
        <f t="shared" si="89"/>
        <v>0</v>
      </c>
      <c r="FV48" s="99"/>
      <c r="FW48" s="97"/>
      <c r="FX48" s="97"/>
      <c r="FY48" s="97"/>
      <c r="FZ48" s="97"/>
      <c r="GA48" s="97"/>
      <c r="GB48" s="97"/>
      <c r="GC48" s="98">
        <f t="shared" si="90"/>
        <v>0</v>
      </c>
      <c r="GD48" s="99"/>
      <c r="GE48" s="97"/>
      <c r="GF48" s="97"/>
      <c r="GG48" s="97"/>
      <c r="GH48" s="97"/>
      <c r="GI48" s="97"/>
      <c r="GJ48" s="97"/>
      <c r="GK48" s="98">
        <f t="shared" si="91"/>
        <v>0</v>
      </c>
      <c r="GL48" s="99"/>
      <c r="GM48" s="97"/>
      <c r="GN48" s="97"/>
      <c r="GO48" s="97"/>
      <c r="GP48" s="97"/>
      <c r="GQ48" s="97"/>
      <c r="GR48" s="97"/>
      <c r="GS48" s="98">
        <f t="shared" si="92"/>
        <v>0</v>
      </c>
      <c r="GT48" s="99"/>
      <c r="GU48" s="97"/>
      <c r="GV48" s="97"/>
      <c r="GW48" s="97"/>
      <c r="GX48" s="97"/>
      <c r="GY48" s="97"/>
      <c r="GZ48" s="97"/>
      <c r="HA48" s="98">
        <f t="shared" si="93"/>
        <v>0</v>
      </c>
      <c r="HB48" s="99"/>
      <c r="HC48" s="97"/>
      <c r="HD48" s="97"/>
      <c r="HE48" s="97"/>
      <c r="HF48" s="97"/>
      <c r="HG48" s="97"/>
      <c r="HH48" s="97"/>
      <c r="HI48" s="98">
        <f t="shared" si="94"/>
        <v>0</v>
      </c>
      <c r="HJ48" s="99"/>
      <c r="HK48" s="97"/>
      <c r="HL48" s="97"/>
      <c r="HM48" s="97"/>
      <c r="HN48" s="97"/>
      <c r="HO48" s="97"/>
      <c r="HP48" s="97"/>
      <c r="HQ48" s="98">
        <f t="shared" si="95"/>
        <v>0</v>
      </c>
      <c r="HR48" s="99"/>
      <c r="HS48" s="97"/>
      <c r="HT48" s="97"/>
      <c r="HU48" s="97"/>
      <c r="HV48" s="97"/>
      <c r="HW48" s="97"/>
      <c r="HX48" s="97"/>
      <c r="HY48" s="98">
        <f t="shared" si="96"/>
        <v>0</v>
      </c>
      <c r="HZ48" s="99"/>
      <c r="IA48" s="97"/>
      <c r="IB48" s="97"/>
      <c r="IC48" s="97"/>
      <c r="ID48" s="97"/>
      <c r="IE48" s="97"/>
      <c r="IF48" s="97"/>
      <c r="IG48" s="98">
        <f t="shared" si="97"/>
        <v>0</v>
      </c>
      <c r="IH48" s="99"/>
      <c r="II48" s="97"/>
      <c r="IJ48" s="97"/>
      <c r="IK48" s="97"/>
      <c r="IL48" s="97"/>
      <c r="IM48" s="97"/>
      <c r="IN48" s="97"/>
      <c r="IO48" s="98">
        <f t="shared" si="98"/>
        <v>0</v>
      </c>
      <c r="IP48" s="99"/>
      <c r="IQ48" s="97"/>
      <c r="IR48" s="97"/>
      <c r="IS48" s="97"/>
      <c r="IT48" s="97"/>
      <c r="IU48" s="97"/>
      <c r="IV48" s="97"/>
      <c r="IW48" s="98">
        <f t="shared" si="110"/>
        <v>0</v>
      </c>
      <c r="IX48" s="99"/>
      <c r="IY48" s="100">
        <f t="shared" ref="IY48:JD48" si="114">SUM(C48,K48,S48,AA48,AI48,AQ48,AY48,BG48,BO48,BW48,CE48,CM48,CU48,DC48,DK48,DS48,EA48,EI48,EQ48,EY48,FG48,FO48,FW48,GE48,GM48,GU48,HC48,HK48,HS48,IA48,II48,IQ48)</f>
        <v>0</v>
      </c>
      <c r="IZ48" s="100">
        <f t="shared" si="114"/>
        <v>0</v>
      </c>
      <c r="JA48" s="100">
        <f t="shared" si="114"/>
        <v>0</v>
      </c>
      <c r="JB48" s="100">
        <f t="shared" si="114"/>
        <v>0</v>
      </c>
      <c r="JC48" s="100">
        <f t="shared" si="114"/>
        <v>0</v>
      </c>
      <c r="JD48" s="100">
        <f t="shared" si="114"/>
        <v>0</v>
      </c>
      <c r="JE48" s="101">
        <f t="shared" si="101"/>
        <v>0</v>
      </c>
      <c r="JF48" s="97"/>
      <c r="JG48" s="97">
        <f t="shared" si="102"/>
        <v>0</v>
      </c>
    </row>
    <row r="49" spans="1:267" ht="15.75" customHeight="1">
      <c r="A49" s="106"/>
      <c r="B49" s="106" t="s">
        <v>54</v>
      </c>
      <c r="C49" s="97"/>
      <c r="D49" s="97"/>
      <c r="E49" s="97"/>
      <c r="F49" s="97"/>
      <c r="G49" s="97"/>
      <c r="H49" s="97"/>
      <c r="I49" s="98">
        <f t="shared" si="68"/>
        <v>0</v>
      </c>
      <c r="J49" s="99"/>
      <c r="K49" s="97"/>
      <c r="L49" s="97"/>
      <c r="M49" s="97"/>
      <c r="N49" s="97"/>
      <c r="O49" s="97"/>
      <c r="P49" s="97"/>
      <c r="Q49" s="98">
        <f t="shared" si="69"/>
        <v>0</v>
      </c>
      <c r="R49" s="99"/>
      <c r="S49" s="97"/>
      <c r="T49" s="97"/>
      <c r="U49" s="97"/>
      <c r="V49" s="97"/>
      <c r="W49" s="97"/>
      <c r="X49" s="97"/>
      <c r="Y49" s="98">
        <f t="shared" si="70"/>
        <v>0</v>
      </c>
      <c r="Z49" s="99"/>
      <c r="AA49" s="97"/>
      <c r="AB49" s="97"/>
      <c r="AC49" s="97"/>
      <c r="AD49" s="97"/>
      <c r="AE49" s="97"/>
      <c r="AF49" s="97"/>
      <c r="AG49" s="98">
        <f t="shared" si="71"/>
        <v>0</v>
      </c>
      <c r="AH49" s="99"/>
      <c r="AI49" s="97"/>
      <c r="AJ49" s="97"/>
      <c r="AK49" s="97"/>
      <c r="AL49" s="97"/>
      <c r="AM49" s="97"/>
      <c r="AN49" s="97"/>
      <c r="AO49" s="98">
        <f t="shared" si="72"/>
        <v>0</v>
      </c>
      <c r="AP49" s="99"/>
      <c r="AQ49" s="97"/>
      <c r="AR49" s="97"/>
      <c r="AS49" s="97"/>
      <c r="AT49" s="97"/>
      <c r="AU49" s="97"/>
      <c r="AV49" s="97"/>
      <c r="AW49" s="98">
        <f t="shared" si="73"/>
        <v>0</v>
      </c>
      <c r="AX49" s="99"/>
      <c r="AY49" s="97"/>
      <c r="AZ49" s="97"/>
      <c r="BA49" s="97"/>
      <c r="BB49" s="97"/>
      <c r="BC49" s="97"/>
      <c r="BD49" s="97"/>
      <c r="BE49" s="98">
        <f t="shared" si="74"/>
        <v>0</v>
      </c>
      <c r="BF49" s="99"/>
      <c r="BG49" s="97"/>
      <c r="BH49" s="97"/>
      <c r="BI49" s="97"/>
      <c r="BJ49" s="97"/>
      <c r="BK49" s="97"/>
      <c r="BL49" s="97"/>
      <c r="BM49" s="98">
        <f t="shared" si="75"/>
        <v>0</v>
      </c>
      <c r="BN49" s="99"/>
      <c r="BO49" s="97"/>
      <c r="BP49" s="97"/>
      <c r="BQ49" s="97"/>
      <c r="BR49" s="97"/>
      <c r="BS49" s="97"/>
      <c r="BT49" s="97"/>
      <c r="BU49" s="98">
        <f t="shared" si="76"/>
        <v>0</v>
      </c>
      <c r="BV49" s="99"/>
      <c r="BW49" s="97"/>
      <c r="BX49" s="97"/>
      <c r="BY49" s="97"/>
      <c r="BZ49" s="97"/>
      <c r="CA49" s="97"/>
      <c r="CB49" s="97"/>
      <c r="CC49" s="98">
        <f t="shared" si="77"/>
        <v>0</v>
      </c>
      <c r="CD49" s="99"/>
      <c r="CE49" s="97"/>
      <c r="CF49" s="97"/>
      <c r="CG49" s="97"/>
      <c r="CH49" s="97"/>
      <c r="CI49" s="97"/>
      <c r="CJ49" s="97"/>
      <c r="CK49" s="98">
        <f t="shared" si="78"/>
        <v>0</v>
      </c>
      <c r="CL49" s="99"/>
      <c r="CM49" s="97"/>
      <c r="CN49" s="97"/>
      <c r="CO49" s="97"/>
      <c r="CP49" s="97"/>
      <c r="CQ49" s="97"/>
      <c r="CR49" s="97"/>
      <c r="CS49" s="98">
        <f t="shared" si="79"/>
        <v>0</v>
      </c>
      <c r="CT49" s="99"/>
      <c r="CU49" s="97"/>
      <c r="CV49" s="97"/>
      <c r="CW49" s="97"/>
      <c r="CX49" s="97"/>
      <c r="CY49" s="97"/>
      <c r="CZ49" s="97"/>
      <c r="DA49" s="98">
        <f t="shared" si="80"/>
        <v>0</v>
      </c>
      <c r="DB49" s="99"/>
      <c r="DC49" s="97"/>
      <c r="DD49" s="97"/>
      <c r="DE49" s="97"/>
      <c r="DF49" s="97"/>
      <c r="DG49" s="97"/>
      <c r="DH49" s="97"/>
      <c r="DI49" s="98">
        <f t="shared" si="81"/>
        <v>0</v>
      </c>
      <c r="DJ49" s="99"/>
      <c r="DK49" s="97"/>
      <c r="DL49" s="97"/>
      <c r="DM49" s="97"/>
      <c r="DN49" s="97"/>
      <c r="DO49" s="97"/>
      <c r="DP49" s="97"/>
      <c r="DQ49" s="98">
        <f t="shared" si="82"/>
        <v>0</v>
      </c>
      <c r="DR49" s="99"/>
      <c r="DS49" s="97"/>
      <c r="DT49" s="97"/>
      <c r="DU49" s="97"/>
      <c r="DV49" s="97"/>
      <c r="DW49" s="97"/>
      <c r="DX49" s="97"/>
      <c r="DY49" s="98">
        <f t="shared" si="83"/>
        <v>0</v>
      </c>
      <c r="DZ49" s="99"/>
      <c r="EA49" s="97"/>
      <c r="EB49" s="97"/>
      <c r="EC49" s="97"/>
      <c r="ED49" s="97"/>
      <c r="EE49" s="97"/>
      <c r="EF49" s="97"/>
      <c r="EG49" s="98">
        <f t="shared" si="84"/>
        <v>0</v>
      </c>
      <c r="EH49" s="99"/>
      <c r="EI49" s="97"/>
      <c r="EJ49" s="97"/>
      <c r="EK49" s="97"/>
      <c r="EL49" s="97"/>
      <c r="EM49" s="97"/>
      <c r="EN49" s="97"/>
      <c r="EO49" s="98">
        <f t="shared" si="85"/>
        <v>0</v>
      </c>
      <c r="EP49" s="99"/>
      <c r="EQ49" s="97"/>
      <c r="ER49" s="97"/>
      <c r="ES49" s="97"/>
      <c r="ET49" s="97"/>
      <c r="EU49" s="97"/>
      <c r="EV49" s="97"/>
      <c r="EW49" s="98">
        <f t="shared" si="86"/>
        <v>0</v>
      </c>
      <c r="EX49" s="99"/>
      <c r="EY49" s="97"/>
      <c r="EZ49" s="97"/>
      <c r="FA49" s="97"/>
      <c r="FB49" s="97"/>
      <c r="FC49" s="97"/>
      <c r="FD49" s="97"/>
      <c r="FE49" s="98">
        <f t="shared" si="87"/>
        <v>0</v>
      </c>
      <c r="FF49" s="99"/>
      <c r="FG49" s="97"/>
      <c r="FH49" s="97"/>
      <c r="FI49" s="97"/>
      <c r="FJ49" s="97"/>
      <c r="FK49" s="97"/>
      <c r="FL49" s="97"/>
      <c r="FM49" s="98">
        <f t="shared" si="88"/>
        <v>0</v>
      </c>
      <c r="FN49" s="99"/>
      <c r="FO49" s="97"/>
      <c r="FP49" s="97"/>
      <c r="FQ49" s="97"/>
      <c r="FR49" s="97"/>
      <c r="FS49" s="97"/>
      <c r="FT49" s="97"/>
      <c r="FU49" s="98">
        <f t="shared" si="89"/>
        <v>0</v>
      </c>
      <c r="FV49" s="99"/>
      <c r="FW49" s="97"/>
      <c r="FX49" s="97"/>
      <c r="FY49" s="97"/>
      <c r="FZ49" s="97"/>
      <c r="GA49" s="97"/>
      <c r="GB49" s="97"/>
      <c r="GC49" s="98">
        <f t="shared" si="90"/>
        <v>0</v>
      </c>
      <c r="GD49" s="99"/>
      <c r="GE49" s="97"/>
      <c r="GF49" s="97"/>
      <c r="GG49" s="97"/>
      <c r="GH49" s="97"/>
      <c r="GI49" s="97"/>
      <c r="GJ49" s="97"/>
      <c r="GK49" s="98">
        <f t="shared" si="91"/>
        <v>0</v>
      </c>
      <c r="GL49" s="99"/>
      <c r="GM49" s="97"/>
      <c r="GN49" s="97"/>
      <c r="GO49" s="97"/>
      <c r="GP49" s="97"/>
      <c r="GQ49" s="97"/>
      <c r="GR49" s="97"/>
      <c r="GS49" s="98">
        <f t="shared" si="92"/>
        <v>0</v>
      </c>
      <c r="GT49" s="99"/>
      <c r="GU49" s="97"/>
      <c r="GV49" s="97"/>
      <c r="GW49" s="97"/>
      <c r="GX49" s="97"/>
      <c r="GY49" s="97"/>
      <c r="GZ49" s="97"/>
      <c r="HA49" s="98">
        <f t="shared" si="93"/>
        <v>0</v>
      </c>
      <c r="HB49" s="99"/>
      <c r="HC49" s="97"/>
      <c r="HD49" s="97"/>
      <c r="HE49" s="97"/>
      <c r="HF49" s="97"/>
      <c r="HG49" s="97"/>
      <c r="HH49" s="97"/>
      <c r="HI49" s="98">
        <f t="shared" si="94"/>
        <v>0</v>
      </c>
      <c r="HJ49" s="99"/>
      <c r="HK49" s="97"/>
      <c r="HL49" s="97"/>
      <c r="HM49" s="97"/>
      <c r="HN49" s="97"/>
      <c r="HO49" s="97"/>
      <c r="HP49" s="97"/>
      <c r="HQ49" s="98">
        <f t="shared" si="95"/>
        <v>0</v>
      </c>
      <c r="HR49" s="99"/>
      <c r="HS49" s="97"/>
      <c r="HT49" s="97"/>
      <c r="HU49" s="97"/>
      <c r="HV49" s="97"/>
      <c r="HW49" s="97"/>
      <c r="HX49" s="97"/>
      <c r="HY49" s="98">
        <f t="shared" si="96"/>
        <v>0</v>
      </c>
      <c r="HZ49" s="99"/>
      <c r="IA49" s="97"/>
      <c r="IB49" s="97"/>
      <c r="IC49" s="97"/>
      <c r="ID49" s="97"/>
      <c r="IE49" s="97"/>
      <c r="IF49" s="97"/>
      <c r="IG49" s="98">
        <f t="shared" si="97"/>
        <v>0</v>
      </c>
      <c r="IH49" s="99"/>
      <c r="II49" s="97"/>
      <c r="IJ49" s="97"/>
      <c r="IK49" s="97"/>
      <c r="IL49" s="97"/>
      <c r="IM49" s="97"/>
      <c r="IN49" s="97"/>
      <c r="IO49" s="98">
        <f t="shared" si="98"/>
        <v>0</v>
      </c>
      <c r="IP49" s="99"/>
      <c r="IQ49" s="97"/>
      <c r="IR49" s="97"/>
      <c r="IS49" s="97"/>
      <c r="IT49" s="97"/>
      <c r="IU49" s="97"/>
      <c r="IV49" s="97"/>
      <c r="IW49" s="98">
        <f t="shared" si="110"/>
        <v>0</v>
      </c>
      <c r="IX49" s="99"/>
      <c r="IY49" s="100">
        <f t="shared" ref="IY49:JD49" si="115">SUM(C49,K49,S49,AA49,AI49,AQ49,AY49,BG49,BO49,BW49,CE49,CM49,CU49,DC49,DK49,DS49,EA49,EI49,EQ49,EY49,FG49,FO49,FW49,GE49,GM49,GU49,HC49,HK49,HS49,IA49,II49,IQ49)</f>
        <v>0</v>
      </c>
      <c r="IZ49" s="100">
        <f t="shared" si="115"/>
        <v>0</v>
      </c>
      <c r="JA49" s="100">
        <f t="shared" si="115"/>
        <v>0</v>
      </c>
      <c r="JB49" s="100">
        <f t="shared" si="115"/>
        <v>0</v>
      </c>
      <c r="JC49" s="100">
        <f t="shared" si="115"/>
        <v>0</v>
      </c>
      <c r="JD49" s="100">
        <f t="shared" si="115"/>
        <v>0</v>
      </c>
      <c r="JE49" s="101">
        <f t="shared" si="101"/>
        <v>0</v>
      </c>
      <c r="JF49" s="97"/>
      <c r="JG49" s="97">
        <f t="shared" si="102"/>
        <v>0</v>
      </c>
    </row>
    <row r="50" spans="1:267" ht="15.75" customHeight="1">
      <c r="A50" s="108"/>
      <c r="B50" s="106" t="s">
        <v>167</v>
      </c>
      <c r="C50" s="109">
        <f t="shared" ref="C50:JE50" si="116">SUM(C3:C49)</f>
        <v>6</v>
      </c>
      <c r="D50" s="109">
        <f t="shared" si="116"/>
        <v>0</v>
      </c>
      <c r="E50" s="109">
        <f t="shared" si="116"/>
        <v>6</v>
      </c>
      <c r="F50" s="109">
        <f t="shared" si="116"/>
        <v>7</v>
      </c>
      <c r="G50" s="109">
        <f t="shared" si="116"/>
        <v>0</v>
      </c>
      <c r="H50" s="109">
        <f t="shared" si="116"/>
        <v>1</v>
      </c>
      <c r="I50" s="109">
        <f t="shared" si="116"/>
        <v>15</v>
      </c>
      <c r="J50" s="109">
        <f t="shared" si="116"/>
        <v>0</v>
      </c>
      <c r="K50" s="109">
        <f t="shared" si="116"/>
        <v>0</v>
      </c>
      <c r="L50" s="109">
        <f t="shared" si="116"/>
        <v>0</v>
      </c>
      <c r="M50" s="109">
        <f t="shared" si="116"/>
        <v>0</v>
      </c>
      <c r="N50" s="109">
        <f t="shared" si="116"/>
        <v>0</v>
      </c>
      <c r="O50" s="109">
        <f t="shared" si="116"/>
        <v>0</v>
      </c>
      <c r="P50" s="109">
        <f t="shared" si="116"/>
        <v>0</v>
      </c>
      <c r="Q50" s="109">
        <f t="shared" si="116"/>
        <v>0</v>
      </c>
      <c r="R50" s="109">
        <f t="shared" si="116"/>
        <v>0</v>
      </c>
      <c r="S50" s="109">
        <f t="shared" si="116"/>
        <v>0</v>
      </c>
      <c r="T50" s="109">
        <f t="shared" si="116"/>
        <v>0</v>
      </c>
      <c r="U50" s="109">
        <f t="shared" si="116"/>
        <v>0</v>
      </c>
      <c r="V50" s="109">
        <f t="shared" si="116"/>
        <v>0</v>
      </c>
      <c r="W50" s="109">
        <f t="shared" si="116"/>
        <v>0</v>
      </c>
      <c r="X50" s="109">
        <f t="shared" si="116"/>
        <v>0</v>
      </c>
      <c r="Y50" s="109">
        <f t="shared" si="116"/>
        <v>0</v>
      </c>
      <c r="Z50" s="109">
        <f t="shared" si="116"/>
        <v>0</v>
      </c>
      <c r="AA50" s="109">
        <f t="shared" si="116"/>
        <v>22</v>
      </c>
      <c r="AB50" s="109">
        <f t="shared" si="116"/>
        <v>6</v>
      </c>
      <c r="AC50" s="109">
        <f t="shared" si="116"/>
        <v>3</v>
      </c>
      <c r="AD50" s="109">
        <f t="shared" si="116"/>
        <v>37</v>
      </c>
      <c r="AE50" s="109">
        <f t="shared" si="116"/>
        <v>6</v>
      </c>
      <c r="AF50" s="109">
        <f t="shared" si="116"/>
        <v>1</v>
      </c>
      <c r="AG50" s="109">
        <f t="shared" si="116"/>
        <v>75</v>
      </c>
      <c r="AH50" s="109">
        <f t="shared" si="116"/>
        <v>0</v>
      </c>
      <c r="AI50" s="109">
        <f t="shared" si="116"/>
        <v>0</v>
      </c>
      <c r="AJ50" s="109">
        <f t="shared" si="116"/>
        <v>0</v>
      </c>
      <c r="AK50" s="109">
        <f t="shared" si="116"/>
        <v>0</v>
      </c>
      <c r="AL50" s="109">
        <f t="shared" si="116"/>
        <v>0</v>
      </c>
      <c r="AM50" s="109">
        <f t="shared" si="116"/>
        <v>0</v>
      </c>
      <c r="AN50" s="109">
        <f t="shared" si="116"/>
        <v>0</v>
      </c>
      <c r="AO50" s="109">
        <f t="shared" si="116"/>
        <v>0</v>
      </c>
      <c r="AP50" s="109">
        <f t="shared" si="116"/>
        <v>0</v>
      </c>
      <c r="AQ50" s="109">
        <f t="shared" si="116"/>
        <v>19</v>
      </c>
      <c r="AR50" s="109">
        <f t="shared" si="116"/>
        <v>1</v>
      </c>
      <c r="AS50" s="109">
        <f t="shared" si="116"/>
        <v>2.5</v>
      </c>
      <c r="AT50" s="109">
        <f t="shared" si="116"/>
        <v>8</v>
      </c>
      <c r="AU50" s="109">
        <f t="shared" si="116"/>
        <v>0</v>
      </c>
      <c r="AV50" s="109">
        <f t="shared" si="116"/>
        <v>0</v>
      </c>
      <c r="AW50" s="109">
        <f t="shared" si="116"/>
        <v>30.5</v>
      </c>
      <c r="AX50" s="109">
        <f t="shared" si="116"/>
        <v>0</v>
      </c>
      <c r="AY50" s="109">
        <f t="shared" si="116"/>
        <v>35</v>
      </c>
      <c r="AZ50" s="109">
        <f t="shared" si="116"/>
        <v>2</v>
      </c>
      <c r="BA50" s="109">
        <f t="shared" si="116"/>
        <v>3.25</v>
      </c>
      <c r="BB50" s="109">
        <f t="shared" si="116"/>
        <v>11.5</v>
      </c>
      <c r="BC50" s="109">
        <f t="shared" si="116"/>
        <v>4.5</v>
      </c>
      <c r="BD50" s="109">
        <f t="shared" si="116"/>
        <v>5</v>
      </c>
      <c r="BE50" s="109">
        <f t="shared" si="116"/>
        <v>61.25</v>
      </c>
      <c r="BF50" s="109">
        <f t="shared" si="116"/>
        <v>0</v>
      </c>
      <c r="BG50" s="109">
        <f t="shared" si="116"/>
        <v>7</v>
      </c>
      <c r="BH50" s="109">
        <f t="shared" si="116"/>
        <v>0</v>
      </c>
      <c r="BI50" s="109">
        <f t="shared" si="116"/>
        <v>0.5</v>
      </c>
      <c r="BJ50" s="109">
        <f t="shared" si="116"/>
        <v>12</v>
      </c>
      <c r="BK50" s="109">
        <f t="shared" si="116"/>
        <v>1</v>
      </c>
      <c r="BL50" s="109">
        <f t="shared" si="116"/>
        <v>2</v>
      </c>
      <c r="BM50" s="109">
        <f t="shared" si="116"/>
        <v>16.5</v>
      </c>
      <c r="BN50" s="109">
        <f t="shared" si="116"/>
        <v>0</v>
      </c>
      <c r="BO50" s="109">
        <f t="shared" si="116"/>
        <v>0</v>
      </c>
      <c r="BP50" s="109">
        <f t="shared" si="116"/>
        <v>0</v>
      </c>
      <c r="BQ50" s="109">
        <f t="shared" si="116"/>
        <v>0</v>
      </c>
      <c r="BR50" s="109">
        <f t="shared" si="116"/>
        <v>0</v>
      </c>
      <c r="BS50" s="109">
        <f t="shared" si="116"/>
        <v>0</v>
      </c>
      <c r="BT50" s="109">
        <f t="shared" si="116"/>
        <v>0</v>
      </c>
      <c r="BU50" s="109">
        <f t="shared" si="116"/>
        <v>0</v>
      </c>
      <c r="BV50" s="109">
        <f t="shared" si="116"/>
        <v>0</v>
      </c>
      <c r="BW50" s="109">
        <f t="shared" si="116"/>
        <v>0</v>
      </c>
      <c r="BX50" s="109">
        <f t="shared" si="116"/>
        <v>0</v>
      </c>
      <c r="BY50" s="109">
        <f t="shared" si="116"/>
        <v>0</v>
      </c>
      <c r="BZ50" s="109">
        <f t="shared" si="116"/>
        <v>0</v>
      </c>
      <c r="CA50" s="109">
        <f t="shared" si="116"/>
        <v>0</v>
      </c>
      <c r="CB50" s="109">
        <f t="shared" si="116"/>
        <v>0</v>
      </c>
      <c r="CC50" s="109">
        <f t="shared" si="116"/>
        <v>0</v>
      </c>
      <c r="CD50" s="109">
        <f t="shared" si="116"/>
        <v>0</v>
      </c>
      <c r="CE50" s="109">
        <f t="shared" si="116"/>
        <v>40</v>
      </c>
      <c r="CF50" s="109">
        <f t="shared" si="116"/>
        <v>5</v>
      </c>
      <c r="CG50" s="109">
        <f t="shared" si="116"/>
        <v>8.5</v>
      </c>
      <c r="CH50" s="109">
        <f t="shared" si="116"/>
        <v>59.5</v>
      </c>
      <c r="CI50" s="109">
        <f t="shared" si="116"/>
        <v>3</v>
      </c>
      <c r="CJ50" s="109">
        <f t="shared" si="116"/>
        <v>5.5</v>
      </c>
      <c r="CK50" s="109">
        <f t="shared" si="116"/>
        <v>121.5</v>
      </c>
      <c r="CL50" s="109">
        <f t="shared" si="116"/>
        <v>0</v>
      </c>
      <c r="CM50" s="109">
        <f t="shared" si="116"/>
        <v>0</v>
      </c>
      <c r="CN50" s="109">
        <f t="shared" si="116"/>
        <v>0</v>
      </c>
      <c r="CO50" s="109">
        <f t="shared" si="116"/>
        <v>0</v>
      </c>
      <c r="CP50" s="109">
        <f t="shared" si="116"/>
        <v>0</v>
      </c>
      <c r="CQ50" s="109">
        <f t="shared" si="116"/>
        <v>0</v>
      </c>
      <c r="CR50" s="109">
        <f t="shared" si="116"/>
        <v>0</v>
      </c>
      <c r="CS50" s="109">
        <f t="shared" si="116"/>
        <v>0</v>
      </c>
      <c r="CT50" s="109">
        <f t="shared" si="116"/>
        <v>0</v>
      </c>
      <c r="CU50" s="109">
        <f t="shared" si="116"/>
        <v>7.5</v>
      </c>
      <c r="CV50" s="109">
        <f t="shared" si="116"/>
        <v>4</v>
      </c>
      <c r="CW50" s="109">
        <f t="shared" si="116"/>
        <v>4.5</v>
      </c>
      <c r="CX50" s="109">
        <f t="shared" si="116"/>
        <v>9</v>
      </c>
      <c r="CY50" s="109">
        <f t="shared" si="116"/>
        <v>1</v>
      </c>
      <c r="CZ50" s="109">
        <f t="shared" si="116"/>
        <v>8</v>
      </c>
      <c r="DA50" s="109">
        <f t="shared" si="116"/>
        <v>34</v>
      </c>
      <c r="DB50" s="109">
        <f t="shared" si="116"/>
        <v>0</v>
      </c>
      <c r="DC50" s="109">
        <f t="shared" si="116"/>
        <v>2</v>
      </c>
      <c r="DD50" s="109">
        <f t="shared" si="116"/>
        <v>0</v>
      </c>
      <c r="DE50" s="109">
        <f t="shared" si="116"/>
        <v>2</v>
      </c>
      <c r="DF50" s="109">
        <f t="shared" si="116"/>
        <v>4</v>
      </c>
      <c r="DG50" s="109">
        <f t="shared" si="116"/>
        <v>0</v>
      </c>
      <c r="DH50" s="109">
        <f t="shared" si="116"/>
        <v>0</v>
      </c>
      <c r="DI50" s="109">
        <f t="shared" si="116"/>
        <v>8</v>
      </c>
      <c r="DJ50" s="109">
        <f t="shared" si="116"/>
        <v>0</v>
      </c>
      <c r="DK50" s="109">
        <f t="shared" si="116"/>
        <v>15.5</v>
      </c>
      <c r="DL50" s="109">
        <f t="shared" si="116"/>
        <v>0</v>
      </c>
      <c r="DM50" s="109">
        <f t="shared" si="116"/>
        <v>1</v>
      </c>
      <c r="DN50" s="109">
        <f t="shared" si="116"/>
        <v>19.5</v>
      </c>
      <c r="DO50" s="109">
        <f t="shared" si="116"/>
        <v>13.5</v>
      </c>
      <c r="DP50" s="109">
        <f t="shared" si="116"/>
        <v>2</v>
      </c>
      <c r="DQ50" s="109">
        <f t="shared" si="116"/>
        <v>41.5</v>
      </c>
      <c r="DR50" s="109">
        <f t="shared" si="116"/>
        <v>0</v>
      </c>
      <c r="DS50" s="109">
        <f t="shared" si="116"/>
        <v>0</v>
      </c>
      <c r="DT50" s="109">
        <f t="shared" si="116"/>
        <v>0</v>
      </c>
      <c r="DU50" s="109">
        <f t="shared" si="116"/>
        <v>0</v>
      </c>
      <c r="DV50" s="109">
        <f t="shared" si="116"/>
        <v>0</v>
      </c>
      <c r="DW50" s="109">
        <f t="shared" si="116"/>
        <v>0</v>
      </c>
      <c r="DX50" s="109">
        <f t="shared" si="116"/>
        <v>0</v>
      </c>
      <c r="DY50" s="109">
        <f t="shared" si="116"/>
        <v>0</v>
      </c>
      <c r="DZ50" s="109">
        <f t="shared" si="116"/>
        <v>0</v>
      </c>
      <c r="EA50" s="109">
        <f t="shared" si="116"/>
        <v>0</v>
      </c>
      <c r="EB50" s="109">
        <f t="shared" si="116"/>
        <v>0</v>
      </c>
      <c r="EC50" s="109">
        <f t="shared" si="116"/>
        <v>0</v>
      </c>
      <c r="ED50" s="109">
        <f t="shared" si="116"/>
        <v>0</v>
      </c>
      <c r="EE50" s="109">
        <f t="shared" si="116"/>
        <v>0</v>
      </c>
      <c r="EF50" s="109">
        <f t="shared" si="116"/>
        <v>0</v>
      </c>
      <c r="EG50" s="109">
        <f t="shared" si="116"/>
        <v>0</v>
      </c>
      <c r="EH50" s="109">
        <f t="shared" si="116"/>
        <v>0</v>
      </c>
      <c r="EI50" s="109">
        <f t="shared" si="116"/>
        <v>7.5</v>
      </c>
      <c r="EJ50" s="109">
        <f t="shared" si="116"/>
        <v>0</v>
      </c>
      <c r="EK50" s="109">
        <f t="shared" si="116"/>
        <v>2.5</v>
      </c>
      <c r="EL50" s="109">
        <f t="shared" si="116"/>
        <v>5</v>
      </c>
      <c r="EM50" s="109">
        <f t="shared" si="116"/>
        <v>1</v>
      </c>
      <c r="EN50" s="109">
        <f t="shared" si="116"/>
        <v>1.5</v>
      </c>
      <c r="EO50" s="109">
        <f t="shared" si="116"/>
        <v>17.5</v>
      </c>
      <c r="EP50" s="109">
        <f t="shared" si="116"/>
        <v>0</v>
      </c>
      <c r="EQ50" s="109">
        <f t="shared" si="116"/>
        <v>0</v>
      </c>
      <c r="ER50" s="109">
        <f t="shared" si="116"/>
        <v>0</v>
      </c>
      <c r="ES50" s="109">
        <f t="shared" si="116"/>
        <v>0</v>
      </c>
      <c r="ET50" s="109">
        <f t="shared" si="116"/>
        <v>0</v>
      </c>
      <c r="EU50" s="109">
        <f t="shared" si="116"/>
        <v>0</v>
      </c>
      <c r="EV50" s="109">
        <f t="shared" si="116"/>
        <v>0</v>
      </c>
      <c r="EW50" s="109">
        <f t="shared" si="116"/>
        <v>0</v>
      </c>
      <c r="EX50" s="109">
        <f t="shared" si="116"/>
        <v>0</v>
      </c>
      <c r="EY50" s="109">
        <f t="shared" si="116"/>
        <v>14</v>
      </c>
      <c r="EZ50" s="109">
        <f t="shared" si="116"/>
        <v>4</v>
      </c>
      <c r="FA50" s="109">
        <f t="shared" si="116"/>
        <v>3</v>
      </c>
      <c r="FB50" s="109">
        <f t="shared" si="116"/>
        <v>8</v>
      </c>
      <c r="FC50" s="109">
        <f t="shared" si="116"/>
        <v>0</v>
      </c>
      <c r="FD50" s="109">
        <f t="shared" si="116"/>
        <v>1.5</v>
      </c>
      <c r="FE50" s="109">
        <f t="shared" si="116"/>
        <v>30.5</v>
      </c>
      <c r="FF50" s="109">
        <f t="shared" si="116"/>
        <v>0</v>
      </c>
      <c r="FG50" s="109">
        <f t="shared" si="116"/>
        <v>0</v>
      </c>
      <c r="FH50" s="109">
        <f t="shared" si="116"/>
        <v>0</v>
      </c>
      <c r="FI50" s="109">
        <f t="shared" si="116"/>
        <v>0</v>
      </c>
      <c r="FJ50" s="109">
        <f t="shared" si="116"/>
        <v>0</v>
      </c>
      <c r="FK50" s="109">
        <f t="shared" si="116"/>
        <v>0</v>
      </c>
      <c r="FL50" s="109">
        <f t="shared" si="116"/>
        <v>0</v>
      </c>
      <c r="FM50" s="109">
        <f t="shared" si="116"/>
        <v>0</v>
      </c>
      <c r="FN50" s="109">
        <f t="shared" si="116"/>
        <v>0</v>
      </c>
      <c r="FO50" s="109">
        <f t="shared" si="116"/>
        <v>0</v>
      </c>
      <c r="FP50" s="109">
        <f t="shared" si="116"/>
        <v>0</v>
      </c>
      <c r="FQ50" s="109">
        <f t="shared" si="116"/>
        <v>0</v>
      </c>
      <c r="FR50" s="109">
        <f t="shared" si="116"/>
        <v>0</v>
      </c>
      <c r="FS50" s="109">
        <f t="shared" si="116"/>
        <v>0</v>
      </c>
      <c r="FT50" s="109">
        <f t="shared" si="116"/>
        <v>0</v>
      </c>
      <c r="FU50" s="109">
        <f t="shared" si="116"/>
        <v>0</v>
      </c>
      <c r="FV50" s="109">
        <f t="shared" si="116"/>
        <v>0</v>
      </c>
      <c r="FW50" s="109">
        <f t="shared" si="116"/>
        <v>0</v>
      </c>
      <c r="FX50" s="109">
        <f t="shared" si="116"/>
        <v>0</v>
      </c>
      <c r="FY50" s="109">
        <f t="shared" si="116"/>
        <v>0</v>
      </c>
      <c r="FZ50" s="109">
        <f t="shared" si="116"/>
        <v>0</v>
      </c>
      <c r="GA50" s="109">
        <f t="shared" si="116"/>
        <v>0</v>
      </c>
      <c r="GB50" s="109">
        <f t="shared" si="116"/>
        <v>0</v>
      </c>
      <c r="GC50" s="109">
        <f t="shared" si="116"/>
        <v>0</v>
      </c>
      <c r="GD50" s="109">
        <f t="shared" si="116"/>
        <v>0</v>
      </c>
      <c r="GE50" s="109">
        <f t="shared" si="116"/>
        <v>0</v>
      </c>
      <c r="GF50" s="109">
        <f t="shared" si="116"/>
        <v>0</v>
      </c>
      <c r="GG50" s="109">
        <f t="shared" si="116"/>
        <v>0</v>
      </c>
      <c r="GH50" s="109">
        <f t="shared" si="116"/>
        <v>0</v>
      </c>
      <c r="GI50" s="109">
        <f t="shared" si="116"/>
        <v>0</v>
      </c>
      <c r="GJ50" s="109">
        <f t="shared" si="116"/>
        <v>0</v>
      </c>
      <c r="GK50" s="109">
        <f t="shared" si="116"/>
        <v>0</v>
      </c>
      <c r="GL50" s="109">
        <f t="shared" si="116"/>
        <v>0</v>
      </c>
      <c r="GM50" s="109">
        <f t="shared" si="116"/>
        <v>25</v>
      </c>
      <c r="GN50" s="109">
        <f t="shared" si="116"/>
        <v>4</v>
      </c>
      <c r="GO50" s="109">
        <f t="shared" si="116"/>
        <v>3.5</v>
      </c>
      <c r="GP50" s="109">
        <f t="shared" si="116"/>
        <v>13.5</v>
      </c>
      <c r="GQ50" s="109">
        <f t="shared" si="116"/>
        <v>2.5</v>
      </c>
      <c r="GR50" s="109">
        <f t="shared" si="116"/>
        <v>0.5</v>
      </c>
      <c r="GS50" s="109">
        <f t="shared" si="116"/>
        <v>49</v>
      </c>
      <c r="GT50" s="109">
        <f t="shared" si="116"/>
        <v>0</v>
      </c>
      <c r="GU50" s="109">
        <f t="shared" si="116"/>
        <v>0</v>
      </c>
      <c r="GV50" s="109">
        <f t="shared" si="116"/>
        <v>0</v>
      </c>
      <c r="GW50" s="109">
        <f t="shared" si="116"/>
        <v>0</v>
      </c>
      <c r="GX50" s="109">
        <f t="shared" si="116"/>
        <v>0</v>
      </c>
      <c r="GY50" s="109">
        <f t="shared" si="116"/>
        <v>0</v>
      </c>
      <c r="GZ50" s="109">
        <f t="shared" si="116"/>
        <v>0</v>
      </c>
      <c r="HA50" s="109">
        <f t="shared" si="116"/>
        <v>0</v>
      </c>
      <c r="HB50" s="109">
        <f t="shared" si="116"/>
        <v>0</v>
      </c>
      <c r="HC50" s="109">
        <f t="shared" si="116"/>
        <v>11</v>
      </c>
      <c r="HD50" s="109">
        <f t="shared" si="116"/>
        <v>0.5</v>
      </c>
      <c r="HE50" s="109">
        <f t="shared" si="116"/>
        <v>8</v>
      </c>
      <c r="HF50" s="109">
        <f t="shared" si="116"/>
        <v>15</v>
      </c>
      <c r="HG50" s="109">
        <f t="shared" si="116"/>
        <v>1</v>
      </c>
      <c r="HH50" s="109">
        <f t="shared" si="116"/>
        <v>0</v>
      </c>
      <c r="HI50" s="109">
        <f t="shared" si="116"/>
        <v>30.5</v>
      </c>
      <c r="HJ50" s="109">
        <f t="shared" si="116"/>
        <v>0</v>
      </c>
      <c r="HK50" s="109">
        <f t="shared" si="116"/>
        <v>0</v>
      </c>
      <c r="HL50" s="109">
        <f t="shared" si="116"/>
        <v>0</v>
      </c>
      <c r="HM50" s="109">
        <f t="shared" si="116"/>
        <v>0</v>
      </c>
      <c r="HN50" s="109">
        <f t="shared" si="116"/>
        <v>0</v>
      </c>
      <c r="HO50" s="109">
        <f t="shared" si="116"/>
        <v>0</v>
      </c>
      <c r="HP50" s="109">
        <f t="shared" si="116"/>
        <v>0</v>
      </c>
      <c r="HQ50" s="109">
        <f t="shared" si="116"/>
        <v>0</v>
      </c>
      <c r="HR50" s="109">
        <f t="shared" si="116"/>
        <v>0</v>
      </c>
      <c r="HS50" s="109">
        <f t="shared" si="116"/>
        <v>0</v>
      </c>
      <c r="HT50" s="109">
        <f t="shared" si="116"/>
        <v>0</v>
      </c>
      <c r="HU50" s="109">
        <f t="shared" si="116"/>
        <v>0</v>
      </c>
      <c r="HV50" s="109">
        <f t="shared" si="116"/>
        <v>0</v>
      </c>
      <c r="HW50" s="109">
        <f t="shared" si="116"/>
        <v>0</v>
      </c>
      <c r="HX50" s="109">
        <f t="shared" si="116"/>
        <v>0</v>
      </c>
      <c r="HY50" s="109">
        <f t="shared" si="116"/>
        <v>0</v>
      </c>
      <c r="HZ50" s="109">
        <f t="shared" si="116"/>
        <v>0</v>
      </c>
      <c r="IA50" s="109">
        <f t="shared" si="116"/>
        <v>0</v>
      </c>
      <c r="IB50" s="109">
        <f t="shared" si="116"/>
        <v>0</v>
      </c>
      <c r="IC50" s="109">
        <f t="shared" si="116"/>
        <v>0</v>
      </c>
      <c r="ID50" s="109">
        <f t="shared" si="116"/>
        <v>0</v>
      </c>
      <c r="IE50" s="109">
        <f t="shared" si="116"/>
        <v>0</v>
      </c>
      <c r="IF50" s="109">
        <f t="shared" si="116"/>
        <v>0</v>
      </c>
      <c r="IG50" s="109">
        <f t="shared" si="116"/>
        <v>0</v>
      </c>
      <c r="IH50" s="109">
        <f t="shared" si="116"/>
        <v>0</v>
      </c>
      <c r="II50" s="109">
        <f t="shared" si="116"/>
        <v>0</v>
      </c>
      <c r="IJ50" s="109">
        <f t="shared" si="116"/>
        <v>0</v>
      </c>
      <c r="IK50" s="109">
        <f t="shared" si="116"/>
        <v>0</v>
      </c>
      <c r="IL50" s="109">
        <f t="shared" si="116"/>
        <v>0</v>
      </c>
      <c r="IM50" s="109">
        <f t="shared" si="116"/>
        <v>0</v>
      </c>
      <c r="IN50" s="109">
        <f t="shared" si="116"/>
        <v>0</v>
      </c>
      <c r="IO50" s="109">
        <f t="shared" si="116"/>
        <v>0</v>
      </c>
      <c r="IP50" s="109">
        <f t="shared" si="116"/>
        <v>0</v>
      </c>
      <c r="IQ50" s="109">
        <f t="shared" si="116"/>
        <v>0</v>
      </c>
      <c r="IR50" s="109">
        <f t="shared" si="116"/>
        <v>0</v>
      </c>
      <c r="IS50" s="109">
        <f t="shared" si="116"/>
        <v>0</v>
      </c>
      <c r="IT50" s="109">
        <f t="shared" si="116"/>
        <v>0</v>
      </c>
      <c r="IU50" s="109">
        <f t="shared" si="116"/>
        <v>0</v>
      </c>
      <c r="IV50" s="109">
        <f t="shared" si="116"/>
        <v>0</v>
      </c>
      <c r="IW50" s="109">
        <f t="shared" si="116"/>
        <v>0</v>
      </c>
      <c r="IX50" s="109">
        <f t="shared" si="116"/>
        <v>0</v>
      </c>
      <c r="IY50" s="109">
        <f t="shared" si="116"/>
        <v>211.5</v>
      </c>
      <c r="IZ50" s="109">
        <f t="shared" si="116"/>
        <v>26.5</v>
      </c>
      <c r="JA50" s="109">
        <f t="shared" si="116"/>
        <v>38.25</v>
      </c>
      <c r="JB50" s="109">
        <f t="shared" si="116"/>
        <v>193</v>
      </c>
      <c r="JC50" s="109">
        <f t="shared" si="116"/>
        <v>33.5</v>
      </c>
      <c r="JD50" s="109">
        <f t="shared" si="116"/>
        <v>28</v>
      </c>
      <c r="JE50" s="109">
        <f t="shared" si="116"/>
        <v>530.75</v>
      </c>
      <c r="JF50" s="109"/>
      <c r="JG50" s="109"/>
    </row>
    <row r="51" spans="1:267" ht="15.7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  <c r="EB51" s="4"/>
      <c r="EC51" s="4"/>
      <c r="ED51" s="4"/>
      <c r="EE51" s="4"/>
      <c r="EF51" s="4"/>
      <c r="EG51" s="4"/>
      <c r="EH51" s="4"/>
      <c r="EI51" s="4"/>
      <c r="EJ51" s="4"/>
      <c r="EK51" s="4"/>
      <c r="EL51" s="4"/>
      <c r="EM51" s="4"/>
      <c r="EN51" s="4"/>
      <c r="EO51" s="4"/>
      <c r="EP51" s="4"/>
      <c r="EQ51" s="4"/>
      <c r="ER51" s="4"/>
      <c r="ES51" s="4"/>
      <c r="ET51" s="4"/>
      <c r="EU51" s="4"/>
      <c r="EV51" s="4"/>
      <c r="EW51" s="4"/>
      <c r="EX51" s="4"/>
      <c r="EY51" s="4"/>
      <c r="EZ51" s="4"/>
      <c r="FA51" s="4"/>
      <c r="FB51" s="4"/>
      <c r="FC51" s="4"/>
      <c r="FD51" s="4"/>
      <c r="FE51" s="4"/>
      <c r="FF51" s="4"/>
      <c r="FG51" s="4"/>
      <c r="FH51" s="4"/>
      <c r="FI51" s="4"/>
      <c r="FJ51" s="4"/>
      <c r="FK51" s="4"/>
      <c r="FL51" s="4"/>
      <c r="FM51" s="4"/>
      <c r="FN51" s="4"/>
      <c r="FO51" s="4"/>
      <c r="FP51" s="4"/>
      <c r="FQ51" s="4"/>
      <c r="FR51" s="4"/>
      <c r="FS51" s="4"/>
      <c r="FT51" s="4"/>
      <c r="FU51" s="4"/>
      <c r="FV51" s="4"/>
      <c r="FW51" s="4"/>
      <c r="FX51" s="4"/>
      <c r="FY51" s="4"/>
      <c r="FZ51" s="4"/>
      <c r="GA51" s="4"/>
      <c r="GB51" s="4"/>
      <c r="GC51" s="4"/>
      <c r="GD51" s="4"/>
      <c r="GE51" s="4"/>
      <c r="GF51" s="4"/>
      <c r="GG51" s="4"/>
      <c r="GH51" s="4"/>
      <c r="GI51" s="4"/>
      <c r="GJ51" s="4"/>
      <c r="GK51" s="4"/>
      <c r="GL51" s="4"/>
      <c r="GM51" s="4"/>
      <c r="GN51" s="4"/>
      <c r="GO51" s="4"/>
      <c r="GP51" s="4"/>
      <c r="GQ51" s="4"/>
      <c r="GR51" s="4"/>
      <c r="GS51" s="4"/>
      <c r="GT51" s="4"/>
      <c r="GU51" s="4"/>
      <c r="GV51" s="4"/>
      <c r="GW51" s="4"/>
      <c r="GX51" s="4"/>
      <c r="GY51" s="4"/>
      <c r="GZ51" s="4"/>
      <c r="HA51" s="4"/>
      <c r="HB51" s="4"/>
      <c r="HC51" s="4"/>
      <c r="HD51" s="4"/>
      <c r="HE51" s="4"/>
      <c r="HF51" s="4"/>
      <c r="HG51" s="4"/>
      <c r="HH51" s="4"/>
      <c r="HI51" s="4"/>
      <c r="HJ51" s="4"/>
      <c r="HK51" s="4"/>
      <c r="HL51" s="4"/>
      <c r="HM51" s="4"/>
      <c r="HN51" s="4"/>
      <c r="HO51" s="4"/>
      <c r="HP51" s="4"/>
      <c r="HQ51" s="4"/>
      <c r="HR51" s="4"/>
      <c r="HS51" s="4"/>
      <c r="HT51" s="4"/>
      <c r="HU51" s="4"/>
      <c r="HV51" s="4"/>
      <c r="HW51" s="4"/>
      <c r="HX51" s="4"/>
      <c r="HY51" s="4"/>
      <c r="HZ51" s="4"/>
      <c r="IA51" s="4"/>
      <c r="IB51" s="4"/>
      <c r="IC51" s="4"/>
      <c r="ID51" s="4"/>
      <c r="IE51" s="4"/>
      <c r="IF51" s="4"/>
      <c r="IG51" s="4"/>
      <c r="IH51" s="4"/>
      <c r="II51" s="4"/>
      <c r="IJ51" s="4"/>
      <c r="IK51" s="4"/>
      <c r="IL51" s="4"/>
      <c r="IM51" s="4"/>
      <c r="IN51" s="4"/>
      <c r="IO51" s="4"/>
      <c r="IP51" s="4"/>
      <c r="IQ51" s="4"/>
      <c r="IR51" s="4"/>
      <c r="IS51" s="4"/>
      <c r="IT51" s="4"/>
      <c r="IU51" s="4"/>
      <c r="IV51" s="4"/>
      <c r="IW51" s="4"/>
      <c r="IX51" s="4"/>
      <c r="IY51" s="4"/>
      <c r="IZ51" s="4"/>
      <c r="JA51" s="4"/>
      <c r="JB51" s="4"/>
      <c r="JC51" s="4"/>
      <c r="JD51" s="4"/>
      <c r="JE51" s="4"/>
      <c r="JF51" s="4"/>
      <c r="JG51" s="4"/>
    </row>
    <row r="52" spans="1:267" ht="15.7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4"/>
      <c r="EY52" s="4"/>
      <c r="EZ52" s="4"/>
      <c r="FA52" s="4"/>
      <c r="FB52" s="4"/>
      <c r="FC52" s="4"/>
      <c r="FD52" s="4"/>
      <c r="FE52" s="4"/>
      <c r="FF52" s="4"/>
      <c r="FG52" s="4"/>
      <c r="FH52" s="4"/>
      <c r="FI52" s="4"/>
      <c r="FJ52" s="4"/>
      <c r="FK52" s="4"/>
      <c r="FL52" s="4"/>
      <c r="FM52" s="4"/>
      <c r="FN52" s="4"/>
      <c r="FO52" s="4"/>
      <c r="FP52" s="4"/>
      <c r="FQ52" s="4"/>
      <c r="FR52" s="4"/>
      <c r="FS52" s="4"/>
      <c r="FT52" s="4"/>
      <c r="FU52" s="4"/>
      <c r="FV52" s="4"/>
      <c r="FW52" s="4"/>
      <c r="FX52" s="4"/>
      <c r="FY52" s="4"/>
      <c r="FZ52" s="4"/>
      <c r="GA52" s="4"/>
      <c r="GB52" s="4"/>
      <c r="GC52" s="4"/>
      <c r="GD52" s="4"/>
      <c r="GE52" s="4"/>
      <c r="GF52" s="4"/>
      <c r="GG52" s="4"/>
      <c r="GH52" s="4"/>
      <c r="GI52" s="4"/>
      <c r="GJ52" s="4"/>
      <c r="GK52" s="4"/>
      <c r="GL52" s="4"/>
      <c r="GM52" s="4"/>
      <c r="GN52" s="4"/>
      <c r="GO52" s="4"/>
      <c r="GP52" s="4"/>
      <c r="GQ52" s="4"/>
      <c r="GR52" s="4"/>
      <c r="GS52" s="4"/>
      <c r="GT52" s="4"/>
      <c r="GU52" s="4"/>
      <c r="GV52" s="4"/>
      <c r="GW52" s="4"/>
      <c r="GX52" s="4"/>
      <c r="GY52" s="4"/>
      <c r="GZ52" s="4"/>
      <c r="HA52" s="4"/>
      <c r="HB52" s="4"/>
      <c r="HC52" s="4"/>
      <c r="HD52" s="4"/>
      <c r="HE52" s="4"/>
      <c r="HF52" s="4"/>
      <c r="HG52" s="4"/>
      <c r="HH52" s="4"/>
      <c r="HI52" s="4"/>
      <c r="HJ52" s="4"/>
      <c r="HK52" s="4"/>
      <c r="HL52" s="4"/>
      <c r="HM52" s="4"/>
      <c r="HN52" s="4"/>
      <c r="HO52" s="4"/>
      <c r="HP52" s="4"/>
      <c r="HQ52" s="4"/>
      <c r="HR52" s="4"/>
      <c r="HS52" s="4"/>
      <c r="HT52" s="4"/>
      <c r="HU52" s="4"/>
      <c r="HV52" s="4"/>
      <c r="HW52" s="4"/>
      <c r="HX52" s="4"/>
      <c r="HY52" s="4"/>
      <c r="HZ52" s="4"/>
      <c r="IA52" s="4"/>
      <c r="IB52" s="4"/>
      <c r="IC52" s="4"/>
      <c r="ID52" s="4"/>
      <c r="IE52" s="4"/>
      <c r="IF52" s="4"/>
      <c r="IG52" s="4"/>
      <c r="IH52" s="4"/>
      <c r="II52" s="4"/>
      <c r="IJ52" s="4"/>
      <c r="IK52" s="4"/>
      <c r="IL52" s="4"/>
      <c r="IM52" s="4"/>
      <c r="IN52" s="4"/>
      <c r="IO52" s="4"/>
      <c r="IP52" s="4"/>
      <c r="IQ52" s="4"/>
      <c r="IR52" s="4"/>
      <c r="IS52" s="4"/>
      <c r="IT52" s="4"/>
      <c r="IU52" s="4"/>
      <c r="IV52" s="4"/>
      <c r="IW52" s="4"/>
      <c r="IX52" s="4"/>
      <c r="IY52" s="4"/>
      <c r="IZ52" s="4"/>
      <c r="JA52" s="4"/>
      <c r="JB52" s="4"/>
      <c r="JC52" s="4"/>
      <c r="JD52" s="4"/>
      <c r="JE52" s="4"/>
      <c r="JF52" s="4"/>
      <c r="JG52" s="4"/>
    </row>
    <row r="53" spans="1:267" ht="15.7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  <c r="EB53" s="4"/>
      <c r="EC53" s="4"/>
      <c r="ED53" s="4"/>
      <c r="EE53" s="4"/>
      <c r="EF53" s="4"/>
      <c r="EG53" s="4"/>
      <c r="EH53" s="4"/>
      <c r="EI53" s="4"/>
      <c r="EJ53" s="4"/>
      <c r="EK53" s="4"/>
      <c r="EL53" s="4"/>
      <c r="EM53" s="4"/>
      <c r="EN53" s="4"/>
      <c r="EO53" s="4"/>
      <c r="EP53" s="4"/>
      <c r="EQ53" s="4"/>
      <c r="ER53" s="4"/>
      <c r="ES53" s="4"/>
      <c r="ET53" s="4"/>
      <c r="EU53" s="4"/>
      <c r="EV53" s="4"/>
      <c r="EW53" s="4"/>
      <c r="EX53" s="4"/>
      <c r="EY53" s="4"/>
      <c r="EZ53" s="4"/>
      <c r="FA53" s="4"/>
      <c r="FB53" s="4"/>
      <c r="FC53" s="4"/>
      <c r="FD53" s="4"/>
      <c r="FE53" s="4"/>
      <c r="FF53" s="4"/>
      <c r="FG53" s="4"/>
      <c r="FH53" s="4"/>
      <c r="FI53" s="4"/>
      <c r="FJ53" s="4"/>
      <c r="FK53" s="4"/>
      <c r="FL53" s="4"/>
      <c r="FM53" s="4"/>
      <c r="FN53" s="4"/>
      <c r="FO53" s="4"/>
      <c r="FP53" s="4"/>
      <c r="FQ53" s="4"/>
      <c r="FR53" s="4"/>
      <c r="FS53" s="4"/>
      <c r="FT53" s="4"/>
      <c r="FU53" s="4"/>
      <c r="FV53" s="4"/>
      <c r="FW53" s="4"/>
      <c r="FX53" s="4"/>
      <c r="FY53" s="4"/>
      <c r="FZ53" s="4"/>
      <c r="GA53" s="4"/>
      <c r="GB53" s="4"/>
      <c r="GC53" s="4"/>
      <c r="GD53" s="4"/>
      <c r="GE53" s="4"/>
      <c r="GF53" s="4"/>
      <c r="GG53" s="4"/>
      <c r="GH53" s="4"/>
      <c r="GI53" s="4"/>
      <c r="GJ53" s="4"/>
      <c r="GK53" s="4"/>
      <c r="GL53" s="4"/>
      <c r="GM53" s="4"/>
      <c r="GN53" s="4"/>
      <c r="GO53" s="4"/>
      <c r="GP53" s="4"/>
      <c r="GQ53" s="4"/>
      <c r="GR53" s="4"/>
      <c r="GS53" s="4"/>
      <c r="GT53" s="4"/>
      <c r="GU53" s="4"/>
      <c r="GV53" s="4"/>
      <c r="GW53" s="4"/>
      <c r="GX53" s="4"/>
      <c r="GY53" s="4"/>
      <c r="GZ53" s="4"/>
      <c r="HA53" s="4"/>
      <c r="HB53" s="4"/>
      <c r="HC53" s="4"/>
      <c r="HD53" s="4"/>
      <c r="HE53" s="4"/>
      <c r="HF53" s="4"/>
      <c r="HG53" s="4"/>
      <c r="HH53" s="4"/>
      <c r="HI53" s="4"/>
      <c r="HJ53" s="4"/>
      <c r="HK53" s="4"/>
      <c r="HL53" s="4"/>
      <c r="HM53" s="4"/>
      <c r="HN53" s="4"/>
      <c r="HO53" s="4"/>
      <c r="HP53" s="4"/>
      <c r="HQ53" s="4"/>
      <c r="HR53" s="4"/>
      <c r="HS53" s="4"/>
      <c r="HT53" s="4"/>
      <c r="HU53" s="4"/>
      <c r="HV53" s="4"/>
      <c r="HW53" s="4"/>
      <c r="HX53" s="4"/>
      <c r="HY53" s="4"/>
      <c r="HZ53" s="4"/>
      <c r="IA53" s="4"/>
      <c r="IB53" s="4"/>
      <c r="IC53" s="4"/>
      <c r="ID53" s="4"/>
      <c r="IE53" s="4"/>
      <c r="IF53" s="4"/>
      <c r="IG53" s="4"/>
      <c r="IH53" s="4"/>
      <c r="II53" s="4"/>
      <c r="IJ53" s="4"/>
      <c r="IK53" s="4"/>
      <c r="IL53" s="4"/>
      <c r="IM53" s="4"/>
      <c r="IN53" s="4"/>
      <c r="IO53" s="4"/>
      <c r="IP53" s="4"/>
      <c r="IQ53" s="4"/>
      <c r="IR53" s="4"/>
      <c r="IS53" s="4"/>
      <c r="IT53" s="4"/>
      <c r="IU53" s="4"/>
      <c r="IV53" s="4"/>
      <c r="IW53" s="4"/>
      <c r="IX53" s="4"/>
      <c r="IY53" s="4"/>
      <c r="IZ53" s="4"/>
      <c r="JA53" s="4"/>
      <c r="JB53" s="4"/>
      <c r="JC53" s="4"/>
      <c r="JD53" s="4"/>
      <c r="JE53" s="4"/>
      <c r="JF53" s="4"/>
      <c r="JG53" s="4"/>
    </row>
    <row r="54" spans="1:267" ht="15.7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  <c r="EB54" s="4"/>
      <c r="EC54" s="4"/>
      <c r="ED54" s="4"/>
      <c r="EE54" s="4"/>
      <c r="EF54" s="4"/>
      <c r="EG54" s="4"/>
      <c r="EH54" s="4"/>
      <c r="EI54" s="4"/>
      <c r="EJ54" s="4"/>
      <c r="EK54" s="4"/>
      <c r="EL54" s="4"/>
      <c r="EM54" s="4"/>
      <c r="EN54" s="4"/>
      <c r="EO54" s="4"/>
      <c r="EP54" s="4"/>
      <c r="EQ54" s="4"/>
      <c r="ER54" s="4"/>
      <c r="ES54" s="4"/>
      <c r="ET54" s="4"/>
      <c r="EU54" s="4"/>
      <c r="EV54" s="4"/>
      <c r="EW54" s="4"/>
      <c r="EX54" s="4"/>
      <c r="EY54" s="4"/>
      <c r="EZ54" s="4"/>
      <c r="FA54" s="4"/>
      <c r="FB54" s="4"/>
      <c r="FC54" s="4"/>
      <c r="FD54" s="4"/>
      <c r="FE54" s="4"/>
      <c r="FF54" s="4"/>
      <c r="FG54" s="4"/>
      <c r="FH54" s="4"/>
      <c r="FI54" s="4"/>
      <c r="FJ54" s="4"/>
      <c r="FK54" s="4"/>
      <c r="FL54" s="4"/>
      <c r="FM54" s="4"/>
      <c r="FN54" s="4"/>
      <c r="FO54" s="4"/>
      <c r="FP54" s="4"/>
      <c r="FQ54" s="4"/>
      <c r="FR54" s="4"/>
      <c r="FS54" s="4"/>
      <c r="FT54" s="4"/>
      <c r="FU54" s="4"/>
      <c r="FV54" s="4"/>
      <c r="FW54" s="4"/>
      <c r="FX54" s="4"/>
      <c r="FY54" s="4"/>
      <c r="FZ54" s="4"/>
      <c r="GA54" s="4"/>
      <c r="GB54" s="4"/>
      <c r="GC54" s="4"/>
      <c r="GD54" s="4"/>
      <c r="GE54" s="4"/>
      <c r="GF54" s="4"/>
      <c r="GG54" s="4"/>
      <c r="GH54" s="4"/>
      <c r="GI54" s="4"/>
      <c r="GJ54" s="4"/>
      <c r="GK54" s="4"/>
      <c r="GL54" s="4"/>
      <c r="GM54" s="4"/>
      <c r="GN54" s="4"/>
      <c r="GO54" s="4"/>
      <c r="GP54" s="4"/>
      <c r="GQ54" s="4"/>
      <c r="GR54" s="4"/>
      <c r="GS54" s="4"/>
      <c r="GT54" s="4"/>
      <c r="GU54" s="4"/>
      <c r="GV54" s="4"/>
      <c r="GW54" s="4"/>
      <c r="GX54" s="4"/>
      <c r="GY54" s="4"/>
      <c r="GZ54" s="4"/>
      <c r="HA54" s="4"/>
      <c r="HB54" s="4"/>
      <c r="HC54" s="4"/>
      <c r="HD54" s="4"/>
      <c r="HE54" s="4"/>
      <c r="HF54" s="4"/>
      <c r="HG54" s="4"/>
      <c r="HH54" s="4"/>
      <c r="HI54" s="4"/>
      <c r="HJ54" s="4"/>
      <c r="HK54" s="4"/>
      <c r="HL54" s="4"/>
      <c r="HM54" s="4"/>
      <c r="HN54" s="4"/>
      <c r="HO54" s="4"/>
      <c r="HP54" s="4"/>
      <c r="HQ54" s="4"/>
      <c r="HR54" s="4"/>
      <c r="HS54" s="4"/>
      <c r="HT54" s="4"/>
      <c r="HU54" s="4"/>
      <c r="HV54" s="4"/>
      <c r="HW54" s="4"/>
      <c r="HX54" s="4"/>
      <c r="HY54" s="4"/>
      <c r="HZ54" s="4"/>
      <c r="IA54" s="4"/>
      <c r="IB54" s="4"/>
      <c r="IC54" s="4"/>
      <c r="ID54" s="4"/>
      <c r="IE54" s="4"/>
      <c r="IF54" s="4"/>
      <c r="IG54" s="4"/>
      <c r="IH54" s="4"/>
      <c r="II54" s="4"/>
      <c r="IJ54" s="4"/>
      <c r="IK54" s="4"/>
      <c r="IL54" s="4"/>
      <c r="IM54" s="4"/>
      <c r="IN54" s="4"/>
      <c r="IO54" s="4"/>
      <c r="IP54" s="4"/>
      <c r="IQ54" s="4"/>
      <c r="IR54" s="4"/>
      <c r="IS54" s="4"/>
      <c r="IT54" s="4"/>
      <c r="IU54" s="4"/>
      <c r="IV54" s="4"/>
      <c r="IW54" s="4"/>
      <c r="IX54" s="4"/>
      <c r="IY54" s="4"/>
      <c r="IZ54" s="4"/>
      <c r="JA54" s="4"/>
      <c r="JB54" s="4"/>
      <c r="JC54" s="4"/>
      <c r="JD54" s="4"/>
      <c r="JE54" s="4"/>
      <c r="JF54" s="4"/>
      <c r="JG54" s="4"/>
    </row>
    <row r="55" spans="1:267" ht="15.75" customHeight="1">
      <c r="A55" s="4"/>
      <c r="B55" s="4"/>
      <c r="C55" s="129"/>
      <c r="D55" s="126"/>
      <c r="E55" s="126"/>
      <c r="F55" s="126"/>
      <c r="G55" s="126"/>
      <c r="H55" s="126"/>
      <c r="I55" s="126"/>
      <c r="J55" s="126"/>
      <c r="K55" s="126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129"/>
      <c r="AV55" s="126"/>
      <c r="AW55" s="126"/>
      <c r="AX55" s="126"/>
      <c r="AY55" s="126"/>
      <c r="AZ55" s="126"/>
      <c r="BA55" s="126"/>
      <c r="BB55" s="126"/>
      <c r="BC55" s="126"/>
      <c r="BD55" s="126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129"/>
      <c r="CG55" s="126"/>
      <c r="CH55" s="126"/>
      <c r="CI55" s="126"/>
      <c r="CJ55" s="126"/>
      <c r="CK55" s="126"/>
      <c r="CL55" s="126"/>
      <c r="CM55" s="126"/>
      <c r="CN55" s="126"/>
      <c r="CO55" s="126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129"/>
      <c r="DZ55" s="126"/>
      <c r="EA55" s="126"/>
      <c r="EB55" s="126"/>
      <c r="EC55" s="126"/>
      <c r="ED55" s="126"/>
      <c r="EE55" s="126"/>
      <c r="EF55" s="126"/>
      <c r="EG55" s="126"/>
      <c r="EH55" s="126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/>
      <c r="ET55" s="4"/>
      <c r="EU55" s="4"/>
      <c r="EV55" s="4"/>
      <c r="EW55" s="4"/>
      <c r="EX55" s="4"/>
      <c r="EY55" s="4"/>
      <c r="EZ55" s="4"/>
      <c r="FA55" s="4"/>
      <c r="FB55" s="4"/>
      <c r="FC55" s="4"/>
      <c r="FD55" s="4"/>
      <c r="FE55" s="4"/>
      <c r="FF55" s="4"/>
      <c r="FG55" s="4"/>
      <c r="FH55" s="4"/>
      <c r="FI55" s="4"/>
      <c r="FJ55" s="4"/>
      <c r="FK55" s="4"/>
      <c r="FL55" s="4"/>
      <c r="FM55" s="4"/>
      <c r="FN55" s="4"/>
      <c r="FO55" s="4"/>
      <c r="FP55" s="4"/>
      <c r="FQ55" s="4"/>
      <c r="FR55" s="129"/>
      <c r="FS55" s="126"/>
      <c r="FT55" s="126"/>
      <c r="FU55" s="126"/>
      <c r="FV55" s="126"/>
      <c r="FW55" s="126"/>
      <c r="FX55" s="126"/>
      <c r="FY55" s="126"/>
      <c r="FZ55" s="126"/>
      <c r="GA55" s="126"/>
      <c r="GB55" s="4"/>
      <c r="GC55" s="4"/>
      <c r="GD55" s="4"/>
      <c r="GE55" s="4"/>
      <c r="GF55" s="4"/>
      <c r="GG55" s="4"/>
      <c r="GH55" s="4"/>
      <c r="GI55" s="4"/>
      <c r="GJ55" s="4"/>
      <c r="GK55" s="4"/>
      <c r="GL55" s="4"/>
      <c r="GM55" s="4"/>
      <c r="GN55" s="4"/>
      <c r="GO55" s="4"/>
      <c r="GP55" s="4"/>
      <c r="GQ55" s="4"/>
      <c r="GR55" s="4"/>
      <c r="GS55" s="4"/>
      <c r="GT55" s="4"/>
      <c r="GU55" s="4"/>
      <c r="GV55" s="4"/>
      <c r="GW55" s="4"/>
      <c r="GX55" s="4"/>
      <c r="GY55" s="4"/>
      <c r="GZ55" s="4"/>
      <c r="HA55" s="4"/>
      <c r="HB55" s="4"/>
      <c r="HC55" s="4"/>
      <c r="HD55" s="4"/>
      <c r="HE55" s="4"/>
      <c r="HF55" s="4"/>
      <c r="HG55" s="4"/>
      <c r="HH55" s="4"/>
      <c r="HI55" s="4"/>
      <c r="HJ55" s="4"/>
      <c r="HK55" s="129"/>
      <c r="HL55" s="126"/>
      <c r="HM55" s="126"/>
      <c r="HN55" s="126"/>
      <c r="HO55" s="126"/>
      <c r="HP55" s="126"/>
      <c r="HQ55" s="126"/>
      <c r="HR55" s="126"/>
      <c r="HS55" s="126"/>
      <c r="HT55" s="126"/>
      <c r="HU55" s="4"/>
      <c r="HV55" s="4"/>
      <c r="HW55" s="4"/>
      <c r="HX55" s="4"/>
      <c r="HY55" s="4"/>
      <c r="HZ55" s="4"/>
      <c r="IA55" s="4"/>
      <c r="IB55" s="4"/>
      <c r="IC55" s="4"/>
      <c r="ID55" s="4"/>
      <c r="IE55" s="4"/>
      <c r="IF55" s="4"/>
      <c r="IG55" s="4"/>
      <c r="IH55" s="4"/>
      <c r="II55" s="4"/>
      <c r="IJ55" s="4"/>
      <c r="IK55" s="4"/>
      <c r="IL55" s="4"/>
      <c r="IM55" s="4"/>
      <c r="IN55" s="4"/>
      <c r="IO55" s="4"/>
      <c r="IP55" s="4"/>
      <c r="IQ55" s="4"/>
      <c r="IR55" s="4"/>
      <c r="IS55" s="4"/>
      <c r="IT55" s="4"/>
      <c r="IU55" s="4"/>
      <c r="IV55" s="4"/>
      <c r="IW55" s="4"/>
      <c r="IX55" s="4"/>
      <c r="IY55" s="4"/>
      <c r="IZ55" s="4"/>
      <c r="JA55" s="4"/>
      <c r="JB55" s="4"/>
      <c r="JC55" s="4"/>
      <c r="JD55" s="4"/>
      <c r="JE55" s="4"/>
      <c r="JF55" s="4"/>
      <c r="JG55" s="4"/>
    </row>
    <row r="56" spans="1:267" ht="15.7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4"/>
      <c r="ET56" s="4"/>
      <c r="EU56" s="4"/>
      <c r="EV56" s="4"/>
      <c r="EW56" s="4"/>
      <c r="EX56" s="4"/>
      <c r="EY56" s="4"/>
      <c r="EZ56" s="4"/>
      <c r="FA56" s="4"/>
      <c r="FB56" s="4"/>
      <c r="FC56" s="4"/>
      <c r="FD56" s="4"/>
      <c r="FE56" s="4"/>
      <c r="FF56" s="4"/>
      <c r="FG56" s="4"/>
      <c r="FH56" s="4"/>
      <c r="FI56" s="4"/>
      <c r="FJ56" s="4"/>
      <c r="FK56" s="4"/>
      <c r="FL56" s="4"/>
      <c r="FM56" s="4"/>
      <c r="FN56" s="4"/>
      <c r="FO56" s="4"/>
      <c r="FP56" s="4"/>
      <c r="FQ56" s="4"/>
      <c r="FR56" s="4"/>
      <c r="FS56" s="4"/>
      <c r="FT56" s="4"/>
      <c r="FU56" s="4"/>
      <c r="FV56" s="4"/>
      <c r="FW56" s="4"/>
      <c r="FX56" s="4"/>
      <c r="FY56" s="4"/>
      <c r="FZ56" s="4"/>
      <c r="GA56" s="4"/>
      <c r="GB56" s="4"/>
      <c r="GC56" s="4"/>
      <c r="GD56" s="4"/>
      <c r="GE56" s="4"/>
      <c r="GF56" s="4"/>
      <c r="GG56" s="4"/>
      <c r="GH56" s="4"/>
      <c r="GI56" s="4"/>
      <c r="GJ56" s="4"/>
      <c r="GK56" s="4"/>
      <c r="GL56" s="4"/>
      <c r="GM56" s="4"/>
      <c r="GN56" s="4"/>
      <c r="GO56" s="4"/>
      <c r="GP56" s="4"/>
      <c r="GQ56" s="4"/>
      <c r="GR56" s="4"/>
      <c r="GS56" s="4"/>
      <c r="GT56" s="4"/>
      <c r="GU56" s="4"/>
      <c r="GV56" s="4"/>
      <c r="GW56" s="4"/>
      <c r="GX56" s="4"/>
      <c r="GY56" s="4"/>
      <c r="GZ56" s="4"/>
      <c r="HA56" s="4"/>
      <c r="HB56" s="4"/>
      <c r="HC56" s="4"/>
      <c r="HD56" s="4"/>
      <c r="HE56" s="4"/>
      <c r="HF56" s="4"/>
      <c r="HG56" s="4"/>
      <c r="HH56" s="4"/>
      <c r="HI56" s="4"/>
      <c r="HJ56" s="4"/>
      <c r="HK56" s="4"/>
      <c r="HL56" s="4"/>
      <c r="HM56" s="4"/>
      <c r="HN56" s="4"/>
      <c r="HO56" s="4"/>
      <c r="HP56" s="4"/>
      <c r="HQ56" s="4"/>
      <c r="HR56" s="4"/>
      <c r="HS56" s="4"/>
      <c r="HT56" s="4"/>
      <c r="HU56" s="4"/>
      <c r="HV56" s="4"/>
      <c r="HW56" s="4"/>
      <c r="HX56" s="4"/>
      <c r="HY56" s="4"/>
      <c r="HZ56" s="4"/>
      <c r="IA56" s="4"/>
      <c r="IB56" s="4"/>
      <c r="IC56" s="4"/>
      <c r="ID56" s="4"/>
      <c r="IE56" s="4"/>
      <c r="IF56" s="4"/>
      <c r="IG56" s="4"/>
      <c r="IH56" s="4"/>
      <c r="II56" s="4"/>
      <c r="IJ56" s="4"/>
      <c r="IK56" s="4"/>
      <c r="IL56" s="4"/>
      <c r="IM56" s="4"/>
      <c r="IN56" s="4"/>
      <c r="IO56" s="4"/>
      <c r="IP56" s="4"/>
      <c r="IQ56" s="4"/>
      <c r="IR56" s="4"/>
      <c r="IS56" s="4"/>
      <c r="IT56" s="4"/>
      <c r="IU56" s="4"/>
      <c r="IV56" s="4"/>
      <c r="IW56" s="4"/>
      <c r="IX56" s="4"/>
      <c r="IY56" s="4"/>
      <c r="IZ56" s="4"/>
      <c r="JA56" s="4"/>
      <c r="JB56" s="4"/>
      <c r="JC56" s="4"/>
      <c r="JD56" s="4"/>
      <c r="JE56" s="4"/>
      <c r="JF56" s="4"/>
      <c r="JG56" s="4"/>
    </row>
    <row r="57" spans="1:267" ht="15.7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  <c r="EB57" s="4"/>
      <c r="EC57" s="4"/>
      <c r="ED57" s="4"/>
      <c r="EE57" s="4"/>
      <c r="EF57" s="4"/>
      <c r="EG57" s="4"/>
      <c r="EH57" s="4"/>
      <c r="EI57" s="4"/>
      <c r="EJ57" s="4"/>
      <c r="EK57" s="4"/>
      <c r="EL57" s="4"/>
      <c r="EM57" s="4"/>
      <c r="EN57" s="4"/>
      <c r="EO57" s="4"/>
      <c r="EP57" s="4"/>
      <c r="EQ57" s="4"/>
      <c r="ER57" s="4"/>
      <c r="ES57" s="4"/>
      <c r="ET57" s="4"/>
      <c r="EU57" s="4"/>
      <c r="EV57" s="4"/>
      <c r="EW57" s="4"/>
      <c r="EX57" s="4"/>
      <c r="EY57" s="4"/>
      <c r="EZ57" s="4"/>
      <c r="FA57" s="4"/>
      <c r="FB57" s="4"/>
      <c r="FC57" s="4"/>
      <c r="FD57" s="4"/>
      <c r="FE57" s="4"/>
      <c r="FF57" s="4"/>
      <c r="FG57" s="4"/>
      <c r="FH57" s="4"/>
      <c r="FI57" s="4"/>
      <c r="FJ57" s="4"/>
      <c r="FK57" s="4"/>
      <c r="FL57" s="4"/>
      <c r="FM57" s="4"/>
      <c r="FN57" s="4"/>
      <c r="FO57" s="4"/>
      <c r="FP57" s="4"/>
      <c r="FQ57" s="4"/>
      <c r="FR57" s="4"/>
      <c r="FS57" s="4"/>
      <c r="FT57" s="4"/>
      <c r="FU57" s="4"/>
      <c r="FV57" s="4"/>
      <c r="FW57" s="4"/>
      <c r="FX57" s="4"/>
      <c r="FY57" s="4"/>
      <c r="FZ57" s="4"/>
      <c r="GA57" s="4"/>
      <c r="GB57" s="4"/>
      <c r="GC57" s="4"/>
      <c r="GD57" s="4"/>
      <c r="GE57" s="4"/>
      <c r="GF57" s="4"/>
      <c r="GG57" s="4"/>
      <c r="GH57" s="4"/>
      <c r="GI57" s="4"/>
      <c r="GJ57" s="4"/>
      <c r="GK57" s="4"/>
      <c r="GL57" s="4"/>
      <c r="GM57" s="4"/>
      <c r="GN57" s="4"/>
      <c r="GO57" s="4"/>
      <c r="GP57" s="4"/>
      <c r="GQ57" s="4"/>
      <c r="GR57" s="4"/>
      <c r="GS57" s="4"/>
      <c r="GT57" s="4"/>
      <c r="GU57" s="4"/>
      <c r="GV57" s="4"/>
      <c r="GW57" s="4"/>
      <c r="GX57" s="4"/>
      <c r="GY57" s="4"/>
      <c r="GZ57" s="4"/>
      <c r="HA57" s="4"/>
      <c r="HB57" s="4"/>
      <c r="HC57" s="4"/>
      <c r="HD57" s="4"/>
      <c r="HE57" s="4"/>
      <c r="HF57" s="4"/>
      <c r="HG57" s="4"/>
      <c r="HH57" s="4"/>
      <c r="HI57" s="4"/>
      <c r="HJ57" s="4"/>
      <c r="HK57" s="4"/>
      <c r="HL57" s="4"/>
      <c r="HM57" s="4"/>
      <c r="HN57" s="4"/>
      <c r="HO57" s="4"/>
      <c r="HP57" s="4"/>
      <c r="HQ57" s="4"/>
      <c r="HR57" s="4"/>
      <c r="HS57" s="4"/>
      <c r="HT57" s="4"/>
      <c r="HU57" s="4"/>
      <c r="HV57" s="4"/>
      <c r="HW57" s="4"/>
      <c r="HX57" s="4"/>
      <c r="HY57" s="4"/>
      <c r="HZ57" s="4"/>
      <c r="IA57" s="4"/>
      <c r="IB57" s="4"/>
      <c r="IC57" s="4"/>
      <c r="ID57" s="4"/>
      <c r="IE57" s="4"/>
      <c r="IF57" s="4"/>
      <c r="IG57" s="4"/>
      <c r="IH57" s="4"/>
      <c r="II57" s="4"/>
      <c r="IJ57" s="4"/>
      <c r="IK57" s="4"/>
      <c r="IL57" s="4"/>
      <c r="IM57" s="4"/>
      <c r="IN57" s="4"/>
      <c r="IO57" s="4"/>
      <c r="IP57" s="4"/>
      <c r="IQ57" s="4"/>
      <c r="IR57" s="4"/>
      <c r="IS57" s="4"/>
      <c r="IT57" s="4"/>
      <c r="IU57" s="4"/>
      <c r="IV57" s="4"/>
      <c r="IW57" s="4"/>
      <c r="IX57" s="4"/>
      <c r="IY57" s="4"/>
      <c r="IZ57" s="4"/>
      <c r="JA57" s="4"/>
      <c r="JB57" s="4"/>
      <c r="JC57" s="4"/>
      <c r="JD57" s="4"/>
      <c r="JE57" s="4"/>
      <c r="JF57" s="4"/>
      <c r="JG57" s="4"/>
    </row>
    <row r="58" spans="1:267" ht="15.7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/>
      <c r="ET58" s="4"/>
      <c r="EU58" s="4"/>
      <c r="EV58" s="4"/>
      <c r="EW58" s="4"/>
      <c r="EX58" s="4"/>
      <c r="EY58" s="4"/>
      <c r="EZ58" s="4"/>
      <c r="FA58" s="4"/>
      <c r="FB58" s="4"/>
      <c r="FC58" s="4"/>
      <c r="FD58" s="4"/>
      <c r="FE58" s="4"/>
      <c r="FF58" s="4"/>
      <c r="FG58" s="4"/>
      <c r="FH58" s="4"/>
      <c r="FI58" s="4"/>
      <c r="FJ58" s="4"/>
      <c r="FK58" s="4"/>
      <c r="FL58" s="4"/>
      <c r="FM58" s="4"/>
      <c r="FN58" s="4"/>
      <c r="FO58" s="4"/>
      <c r="FP58" s="4"/>
      <c r="FQ58" s="4"/>
      <c r="FR58" s="4"/>
      <c r="FS58" s="4"/>
      <c r="FT58" s="4"/>
      <c r="FU58" s="4"/>
      <c r="FV58" s="4"/>
      <c r="FW58" s="4"/>
      <c r="FX58" s="4"/>
      <c r="FY58" s="4"/>
      <c r="FZ58" s="4"/>
      <c r="GA58" s="4"/>
      <c r="GB58" s="4"/>
      <c r="GC58" s="4"/>
      <c r="GD58" s="4"/>
      <c r="GE58" s="4"/>
      <c r="GF58" s="4"/>
      <c r="GG58" s="4"/>
      <c r="GH58" s="4"/>
      <c r="GI58" s="4"/>
      <c r="GJ58" s="4"/>
      <c r="GK58" s="4"/>
      <c r="GL58" s="4"/>
      <c r="GM58" s="4"/>
      <c r="GN58" s="4"/>
      <c r="GO58" s="4"/>
      <c r="GP58" s="4"/>
      <c r="GQ58" s="4"/>
      <c r="GR58" s="4"/>
      <c r="GS58" s="4"/>
      <c r="GT58" s="4"/>
      <c r="GU58" s="4"/>
      <c r="GV58" s="4"/>
      <c r="GW58" s="4"/>
      <c r="GX58" s="4"/>
      <c r="GY58" s="4"/>
      <c r="GZ58" s="4"/>
      <c r="HA58" s="4"/>
      <c r="HB58" s="4"/>
      <c r="HC58" s="4"/>
      <c r="HD58" s="4"/>
      <c r="HE58" s="4"/>
      <c r="HF58" s="4"/>
      <c r="HG58" s="4"/>
      <c r="HH58" s="4"/>
      <c r="HI58" s="4"/>
      <c r="HJ58" s="4"/>
      <c r="HK58" s="4"/>
      <c r="HL58" s="4"/>
      <c r="HM58" s="4"/>
      <c r="HN58" s="4"/>
      <c r="HO58" s="4"/>
      <c r="HP58" s="4"/>
      <c r="HQ58" s="4"/>
      <c r="HR58" s="4"/>
      <c r="HS58" s="4"/>
      <c r="HT58" s="4"/>
      <c r="HU58" s="4"/>
      <c r="HV58" s="4"/>
      <c r="HW58" s="4"/>
      <c r="HX58" s="4"/>
      <c r="HY58" s="4"/>
      <c r="HZ58" s="4"/>
      <c r="IA58" s="4"/>
      <c r="IB58" s="4"/>
      <c r="IC58" s="4"/>
      <c r="ID58" s="4"/>
      <c r="IE58" s="4"/>
      <c r="IF58" s="4"/>
      <c r="IG58" s="4"/>
      <c r="IH58" s="4"/>
      <c r="II58" s="4"/>
      <c r="IJ58" s="4"/>
      <c r="IK58" s="4"/>
      <c r="IL58" s="4"/>
      <c r="IM58" s="4"/>
      <c r="IN58" s="4"/>
      <c r="IO58" s="4"/>
      <c r="IP58" s="4"/>
      <c r="IQ58" s="4"/>
      <c r="IR58" s="4"/>
      <c r="IS58" s="4"/>
      <c r="IT58" s="4"/>
      <c r="IU58" s="4"/>
      <c r="IV58" s="4"/>
      <c r="IW58" s="4"/>
      <c r="IX58" s="4"/>
      <c r="IY58" s="4"/>
      <c r="IZ58" s="4"/>
      <c r="JA58" s="4"/>
      <c r="JB58" s="4"/>
      <c r="JC58" s="4"/>
      <c r="JD58" s="4"/>
      <c r="JE58" s="4"/>
      <c r="JF58" s="4"/>
      <c r="JG58" s="4"/>
    </row>
    <row r="59" spans="1:267" ht="15.7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  <c r="EB59" s="4"/>
      <c r="EC59" s="4"/>
      <c r="ED59" s="4"/>
      <c r="EE59" s="4"/>
      <c r="EF59" s="4"/>
      <c r="EG59" s="4"/>
      <c r="EH59" s="4"/>
      <c r="EI59" s="4"/>
      <c r="EJ59" s="4"/>
      <c r="EK59" s="4"/>
      <c r="EL59" s="4"/>
      <c r="EM59" s="4"/>
      <c r="EN59" s="4"/>
      <c r="EO59" s="4"/>
      <c r="EP59" s="4"/>
      <c r="EQ59" s="4"/>
      <c r="ER59" s="4"/>
      <c r="ES59" s="4"/>
      <c r="ET59" s="4"/>
      <c r="EU59" s="4"/>
      <c r="EV59" s="4"/>
      <c r="EW59" s="4"/>
      <c r="EX59" s="4"/>
      <c r="EY59" s="4"/>
      <c r="EZ59" s="4"/>
      <c r="FA59" s="4"/>
      <c r="FB59" s="4"/>
      <c r="FC59" s="4"/>
      <c r="FD59" s="4"/>
      <c r="FE59" s="4"/>
      <c r="FF59" s="4"/>
      <c r="FG59" s="4"/>
      <c r="FH59" s="4"/>
      <c r="FI59" s="4"/>
      <c r="FJ59" s="4"/>
      <c r="FK59" s="4"/>
      <c r="FL59" s="4"/>
      <c r="FM59" s="4"/>
      <c r="FN59" s="4"/>
      <c r="FO59" s="4"/>
      <c r="FP59" s="4"/>
      <c r="FQ59" s="4"/>
      <c r="FR59" s="4"/>
      <c r="FS59" s="4"/>
      <c r="FT59" s="4"/>
      <c r="FU59" s="4"/>
      <c r="FV59" s="4"/>
      <c r="FW59" s="4"/>
      <c r="FX59" s="4"/>
      <c r="FY59" s="4"/>
      <c r="FZ59" s="4"/>
      <c r="GA59" s="4"/>
      <c r="GB59" s="4"/>
      <c r="GC59" s="4"/>
      <c r="GD59" s="4"/>
      <c r="GE59" s="4"/>
      <c r="GF59" s="4"/>
      <c r="GG59" s="4"/>
      <c r="GH59" s="4"/>
      <c r="GI59" s="4"/>
      <c r="GJ59" s="4"/>
      <c r="GK59" s="4"/>
      <c r="GL59" s="4"/>
      <c r="GM59" s="4"/>
      <c r="GN59" s="4"/>
      <c r="GO59" s="4"/>
      <c r="GP59" s="4"/>
      <c r="GQ59" s="4"/>
      <c r="GR59" s="4"/>
      <c r="GS59" s="4"/>
      <c r="GT59" s="4"/>
      <c r="GU59" s="4"/>
      <c r="GV59" s="4"/>
      <c r="GW59" s="4"/>
      <c r="GX59" s="4"/>
      <c r="GY59" s="4"/>
      <c r="GZ59" s="4"/>
      <c r="HA59" s="4"/>
      <c r="HB59" s="4"/>
      <c r="HC59" s="4"/>
      <c r="HD59" s="4"/>
      <c r="HE59" s="4"/>
      <c r="HF59" s="4"/>
      <c r="HG59" s="4"/>
      <c r="HH59" s="4"/>
      <c r="HI59" s="4"/>
      <c r="HJ59" s="4"/>
      <c r="HK59" s="4"/>
      <c r="HL59" s="4"/>
      <c r="HM59" s="4"/>
      <c r="HN59" s="4"/>
      <c r="HO59" s="4"/>
      <c r="HP59" s="4"/>
      <c r="HQ59" s="4"/>
      <c r="HR59" s="4"/>
      <c r="HS59" s="4"/>
      <c r="HT59" s="4"/>
      <c r="HU59" s="4"/>
      <c r="HV59" s="4"/>
      <c r="HW59" s="4"/>
      <c r="HX59" s="4"/>
      <c r="HY59" s="4"/>
      <c r="HZ59" s="4"/>
      <c r="IA59" s="4"/>
      <c r="IB59" s="4"/>
      <c r="IC59" s="4"/>
      <c r="ID59" s="4"/>
      <c r="IE59" s="4"/>
      <c r="IF59" s="4"/>
      <c r="IG59" s="4"/>
      <c r="IH59" s="4"/>
      <c r="II59" s="4"/>
      <c r="IJ59" s="4"/>
      <c r="IK59" s="4"/>
      <c r="IL59" s="4"/>
      <c r="IM59" s="4"/>
      <c r="IN59" s="4"/>
      <c r="IO59" s="4"/>
      <c r="IP59" s="4"/>
      <c r="IQ59" s="4"/>
      <c r="IR59" s="4"/>
      <c r="IS59" s="4"/>
      <c r="IT59" s="4"/>
      <c r="IU59" s="4"/>
      <c r="IV59" s="4"/>
      <c r="IW59" s="4"/>
      <c r="IX59" s="4"/>
      <c r="IY59" s="4"/>
      <c r="IZ59" s="4"/>
      <c r="JA59" s="4"/>
      <c r="JB59" s="4"/>
      <c r="JC59" s="4"/>
      <c r="JD59" s="4"/>
      <c r="JE59" s="4"/>
      <c r="JF59" s="4"/>
      <c r="JG59" s="4"/>
    </row>
    <row r="60" spans="1:267" ht="15.7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/>
      <c r="ET60" s="4"/>
      <c r="EU60" s="4"/>
      <c r="EV60" s="4"/>
      <c r="EW60" s="4"/>
      <c r="EX60" s="4"/>
      <c r="EY60" s="4"/>
      <c r="EZ60" s="4"/>
      <c r="FA60" s="4"/>
      <c r="FB60" s="4"/>
      <c r="FC60" s="4"/>
      <c r="FD60" s="4"/>
      <c r="FE60" s="4"/>
      <c r="FF60" s="4"/>
      <c r="FG60" s="4"/>
      <c r="FH60" s="4"/>
      <c r="FI60" s="4"/>
      <c r="FJ60" s="4"/>
      <c r="FK60" s="4"/>
      <c r="FL60" s="4"/>
      <c r="FM60" s="4"/>
      <c r="FN60" s="4"/>
      <c r="FO60" s="4"/>
      <c r="FP60" s="4"/>
      <c r="FQ60" s="4"/>
      <c r="FR60" s="4"/>
      <c r="FS60" s="4"/>
      <c r="FT60" s="4"/>
      <c r="FU60" s="4"/>
      <c r="FV60" s="4"/>
      <c r="FW60" s="4"/>
      <c r="FX60" s="4"/>
      <c r="FY60" s="4"/>
      <c r="FZ60" s="4"/>
      <c r="GA60" s="4"/>
      <c r="GB60" s="4"/>
      <c r="GC60" s="4"/>
      <c r="GD60" s="4"/>
      <c r="GE60" s="4"/>
      <c r="GF60" s="4"/>
      <c r="GG60" s="4"/>
      <c r="GH60" s="4"/>
      <c r="GI60" s="4"/>
      <c r="GJ60" s="4"/>
      <c r="GK60" s="4"/>
      <c r="GL60" s="4"/>
      <c r="GM60" s="4"/>
      <c r="GN60" s="4"/>
      <c r="GO60" s="4"/>
      <c r="GP60" s="4"/>
      <c r="GQ60" s="4"/>
      <c r="GR60" s="4"/>
      <c r="GS60" s="4"/>
      <c r="GT60" s="4"/>
      <c r="GU60" s="4"/>
      <c r="GV60" s="4"/>
      <c r="GW60" s="4"/>
      <c r="GX60" s="4"/>
      <c r="GY60" s="4"/>
      <c r="GZ60" s="4"/>
      <c r="HA60" s="4"/>
      <c r="HB60" s="4"/>
      <c r="HC60" s="4"/>
      <c r="HD60" s="4"/>
      <c r="HE60" s="4"/>
      <c r="HF60" s="4"/>
      <c r="HG60" s="4"/>
      <c r="HH60" s="4"/>
      <c r="HI60" s="4"/>
      <c r="HJ60" s="4"/>
      <c r="HK60" s="4"/>
      <c r="HL60" s="4"/>
      <c r="HM60" s="4"/>
      <c r="HN60" s="4"/>
      <c r="HO60" s="4"/>
      <c r="HP60" s="4"/>
      <c r="HQ60" s="4"/>
      <c r="HR60" s="4"/>
      <c r="HS60" s="4"/>
      <c r="HT60" s="4"/>
      <c r="HU60" s="4"/>
      <c r="HV60" s="4"/>
      <c r="HW60" s="4"/>
      <c r="HX60" s="4"/>
      <c r="HY60" s="4"/>
      <c r="HZ60" s="4"/>
      <c r="IA60" s="4"/>
      <c r="IB60" s="4"/>
      <c r="IC60" s="4"/>
      <c r="ID60" s="4"/>
      <c r="IE60" s="4"/>
      <c r="IF60" s="4"/>
      <c r="IG60" s="4"/>
      <c r="IH60" s="4"/>
      <c r="II60" s="4"/>
      <c r="IJ60" s="4"/>
      <c r="IK60" s="4"/>
      <c r="IL60" s="4"/>
      <c r="IM60" s="4"/>
      <c r="IN60" s="4"/>
      <c r="IO60" s="4"/>
      <c r="IP60" s="4"/>
      <c r="IQ60" s="4"/>
      <c r="IR60" s="4"/>
      <c r="IS60" s="4"/>
      <c r="IT60" s="4"/>
      <c r="IU60" s="4"/>
      <c r="IV60" s="4"/>
      <c r="IW60" s="4"/>
      <c r="IX60" s="4"/>
      <c r="IY60" s="4"/>
      <c r="IZ60" s="4"/>
      <c r="JA60" s="4"/>
      <c r="JB60" s="4"/>
      <c r="JC60" s="4"/>
      <c r="JD60" s="4"/>
      <c r="JE60" s="4"/>
      <c r="JF60" s="4"/>
      <c r="JG60" s="4"/>
    </row>
    <row r="61" spans="1:267" ht="15.7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  <c r="EB61" s="4"/>
      <c r="EC61" s="4"/>
      <c r="ED61" s="4"/>
      <c r="EE61" s="4"/>
      <c r="EF61" s="4"/>
      <c r="EG61" s="4"/>
      <c r="EH61" s="4"/>
      <c r="EI61" s="4"/>
      <c r="EJ61" s="4"/>
      <c r="EK61" s="4"/>
      <c r="EL61" s="4"/>
      <c r="EM61" s="4"/>
      <c r="EN61" s="4"/>
      <c r="EO61" s="4"/>
      <c r="EP61" s="4"/>
      <c r="EQ61" s="4"/>
      <c r="ER61" s="4"/>
      <c r="ES61" s="4"/>
      <c r="ET61" s="4"/>
      <c r="EU61" s="4"/>
      <c r="EV61" s="4"/>
      <c r="EW61" s="4"/>
      <c r="EX61" s="4"/>
      <c r="EY61" s="4"/>
      <c r="EZ61" s="4"/>
      <c r="FA61" s="4"/>
      <c r="FB61" s="4"/>
      <c r="FC61" s="4"/>
      <c r="FD61" s="4"/>
      <c r="FE61" s="4"/>
      <c r="FF61" s="4"/>
      <c r="FG61" s="4"/>
      <c r="FH61" s="4"/>
      <c r="FI61" s="4"/>
      <c r="FJ61" s="4"/>
      <c r="FK61" s="4"/>
      <c r="FL61" s="4"/>
      <c r="FM61" s="4"/>
      <c r="FN61" s="4"/>
      <c r="FO61" s="4"/>
      <c r="FP61" s="4"/>
      <c r="FQ61" s="4"/>
      <c r="FR61" s="4"/>
      <c r="FS61" s="4"/>
      <c r="FT61" s="4"/>
      <c r="FU61" s="4"/>
      <c r="FV61" s="4"/>
      <c r="FW61" s="4"/>
      <c r="FX61" s="4"/>
      <c r="FY61" s="4"/>
      <c r="FZ61" s="4"/>
      <c r="GA61" s="4"/>
      <c r="GB61" s="4"/>
      <c r="GC61" s="4"/>
      <c r="GD61" s="4"/>
      <c r="GE61" s="4"/>
      <c r="GF61" s="4"/>
      <c r="GG61" s="4"/>
      <c r="GH61" s="4"/>
      <c r="GI61" s="4"/>
      <c r="GJ61" s="4"/>
      <c r="GK61" s="4"/>
      <c r="GL61" s="4"/>
      <c r="GM61" s="4"/>
      <c r="GN61" s="4"/>
      <c r="GO61" s="4"/>
      <c r="GP61" s="4"/>
      <c r="GQ61" s="4"/>
      <c r="GR61" s="4"/>
      <c r="GS61" s="4"/>
      <c r="GT61" s="4"/>
      <c r="GU61" s="4"/>
      <c r="GV61" s="4"/>
      <c r="GW61" s="4"/>
      <c r="GX61" s="4"/>
      <c r="GY61" s="4"/>
      <c r="GZ61" s="4"/>
      <c r="HA61" s="4"/>
      <c r="HB61" s="4"/>
      <c r="HC61" s="4"/>
      <c r="HD61" s="4"/>
      <c r="HE61" s="4"/>
      <c r="HF61" s="4"/>
      <c r="HG61" s="4"/>
      <c r="HH61" s="4"/>
      <c r="HI61" s="4"/>
      <c r="HJ61" s="4"/>
      <c r="HK61" s="4"/>
      <c r="HL61" s="4"/>
      <c r="HM61" s="4"/>
      <c r="HN61" s="4"/>
      <c r="HO61" s="4"/>
      <c r="HP61" s="4"/>
      <c r="HQ61" s="4"/>
      <c r="HR61" s="4"/>
      <c r="HS61" s="4"/>
      <c r="HT61" s="4"/>
      <c r="HU61" s="4"/>
      <c r="HV61" s="4"/>
      <c r="HW61" s="4"/>
      <c r="HX61" s="4"/>
      <c r="HY61" s="4"/>
      <c r="HZ61" s="4"/>
      <c r="IA61" s="4"/>
      <c r="IB61" s="4"/>
      <c r="IC61" s="4"/>
      <c r="ID61" s="4"/>
      <c r="IE61" s="4"/>
      <c r="IF61" s="4"/>
      <c r="IG61" s="4"/>
      <c r="IH61" s="4"/>
      <c r="II61" s="4"/>
      <c r="IJ61" s="4"/>
      <c r="IK61" s="4"/>
      <c r="IL61" s="4"/>
      <c r="IM61" s="4"/>
      <c r="IN61" s="4"/>
      <c r="IO61" s="4"/>
      <c r="IP61" s="4"/>
      <c r="IQ61" s="4"/>
      <c r="IR61" s="4"/>
      <c r="IS61" s="4"/>
      <c r="IT61" s="4"/>
      <c r="IU61" s="4"/>
      <c r="IV61" s="4"/>
      <c r="IW61" s="4"/>
      <c r="IX61" s="4"/>
      <c r="IY61" s="4"/>
      <c r="IZ61" s="4"/>
      <c r="JA61" s="4"/>
      <c r="JB61" s="4"/>
      <c r="JC61" s="4"/>
      <c r="JD61" s="4"/>
      <c r="JE61" s="4"/>
      <c r="JF61" s="4"/>
      <c r="JG61" s="4"/>
    </row>
    <row r="62" spans="1:267" ht="15.7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/>
      <c r="ET62" s="4"/>
      <c r="EU62" s="4"/>
      <c r="EV62" s="4"/>
      <c r="EW62" s="4"/>
      <c r="EX62" s="4"/>
      <c r="EY62" s="4"/>
      <c r="EZ62" s="4"/>
      <c r="FA62" s="4"/>
      <c r="FB62" s="4"/>
      <c r="FC62" s="4"/>
      <c r="FD62" s="4"/>
      <c r="FE62" s="4"/>
      <c r="FF62" s="4"/>
      <c r="FG62" s="4"/>
      <c r="FH62" s="4"/>
      <c r="FI62" s="4"/>
      <c r="FJ62" s="4"/>
      <c r="FK62" s="4"/>
      <c r="FL62" s="4"/>
      <c r="FM62" s="4"/>
      <c r="FN62" s="4"/>
      <c r="FO62" s="4"/>
      <c r="FP62" s="4"/>
      <c r="FQ62" s="4"/>
      <c r="FR62" s="4"/>
      <c r="FS62" s="4"/>
      <c r="FT62" s="4"/>
      <c r="FU62" s="4"/>
      <c r="FV62" s="4"/>
      <c r="FW62" s="4"/>
      <c r="FX62" s="4"/>
      <c r="FY62" s="4"/>
      <c r="FZ62" s="4"/>
      <c r="GA62" s="4"/>
      <c r="GB62" s="4"/>
      <c r="GC62" s="4"/>
      <c r="GD62" s="4"/>
      <c r="GE62" s="4"/>
      <c r="GF62" s="4"/>
      <c r="GG62" s="4"/>
      <c r="GH62" s="4"/>
      <c r="GI62" s="4"/>
      <c r="GJ62" s="4"/>
      <c r="GK62" s="4"/>
      <c r="GL62" s="4"/>
      <c r="GM62" s="4"/>
      <c r="GN62" s="4"/>
      <c r="GO62" s="4"/>
      <c r="GP62" s="4"/>
      <c r="GQ62" s="4"/>
      <c r="GR62" s="4"/>
      <c r="GS62" s="4"/>
      <c r="GT62" s="4"/>
      <c r="GU62" s="4"/>
      <c r="GV62" s="4"/>
      <c r="GW62" s="4"/>
      <c r="GX62" s="4"/>
      <c r="GY62" s="4"/>
      <c r="GZ62" s="4"/>
      <c r="HA62" s="4"/>
      <c r="HB62" s="4"/>
      <c r="HC62" s="4"/>
      <c r="HD62" s="4"/>
      <c r="HE62" s="4"/>
      <c r="HF62" s="4"/>
      <c r="HG62" s="4"/>
      <c r="HH62" s="4"/>
      <c r="HI62" s="4"/>
      <c r="HJ62" s="4"/>
      <c r="HK62" s="4"/>
      <c r="HL62" s="4"/>
      <c r="HM62" s="4"/>
      <c r="HN62" s="4"/>
      <c r="HO62" s="4"/>
      <c r="HP62" s="4"/>
      <c r="HQ62" s="4"/>
      <c r="HR62" s="4"/>
      <c r="HS62" s="4"/>
      <c r="HT62" s="4"/>
      <c r="HU62" s="4"/>
      <c r="HV62" s="4"/>
      <c r="HW62" s="4"/>
      <c r="HX62" s="4"/>
      <c r="HY62" s="4"/>
      <c r="HZ62" s="4"/>
      <c r="IA62" s="4"/>
      <c r="IB62" s="4"/>
      <c r="IC62" s="4"/>
      <c r="ID62" s="4"/>
      <c r="IE62" s="4"/>
      <c r="IF62" s="4"/>
      <c r="IG62" s="4"/>
      <c r="IH62" s="4"/>
      <c r="II62" s="4"/>
      <c r="IJ62" s="4"/>
      <c r="IK62" s="4"/>
      <c r="IL62" s="4"/>
      <c r="IM62" s="4"/>
      <c r="IN62" s="4"/>
      <c r="IO62" s="4"/>
      <c r="IP62" s="4"/>
      <c r="IQ62" s="4"/>
      <c r="IR62" s="4"/>
      <c r="IS62" s="4"/>
      <c r="IT62" s="4"/>
      <c r="IU62" s="4"/>
      <c r="IV62" s="4"/>
      <c r="IW62" s="4"/>
      <c r="IX62" s="4"/>
      <c r="IY62" s="4"/>
      <c r="IZ62" s="4"/>
      <c r="JA62" s="4"/>
      <c r="JB62" s="4"/>
      <c r="JC62" s="4"/>
      <c r="JD62" s="4"/>
      <c r="JE62" s="4"/>
      <c r="JF62" s="4"/>
      <c r="JG62" s="4"/>
    </row>
    <row r="63" spans="1:267" ht="15.7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/>
      <c r="ET63" s="4"/>
      <c r="EU63" s="4"/>
      <c r="EV63" s="4"/>
      <c r="EW63" s="4"/>
      <c r="EX63" s="4"/>
      <c r="EY63" s="4"/>
      <c r="EZ63" s="4"/>
      <c r="FA63" s="4"/>
      <c r="FB63" s="4"/>
      <c r="FC63" s="4"/>
      <c r="FD63" s="4"/>
      <c r="FE63" s="4"/>
      <c r="FF63" s="4"/>
      <c r="FG63" s="4"/>
      <c r="FH63" s="4"/>
      <c r="FI63" s="4"/>
      <c r="FJ63" s="4"/>
      <c r="FK63" s="4"/>
      <c r="FL63" s="4"/>
      <c r="FM63" s="4"/>
      <c r="FN63" s="4"/>
      <c r="FO63" s="4"/>
      <c r="FP63" s="4"/>
      <c r="FQ63" s="4"/>
      <c r="FR63" s="4"/>
      <c r="FS63" s="4"/>
      <c r="FT63" s="4"/>
      <c r="FU63" s="4"/>
      <c r="FV63" s="4"/>
      <c r="FW63" s="4"/>
      <c r="FX63" s="4"/>
      <c r="FY63" s="4"/>
      <c r="FZ63" s="4"/>
      <c r="GA63" s="4"/>
      <c r="GB63" s="4"/>
      <c r="GC63" s="4"/>
      <c r="GD63" s="4"/>
      <c r="GE63" s="4"/>
      <c r="GF63" s="4"/>
      <c r="GG63" s="4"/>
      <c r="GH63" s="4"/>
      <c r="GI63" s="4"/>
      <c r="GJ63" s="4"/>
      <c r="GK63" s="4"/>
      <c r="GL63" s="4"/>
      <c r="GM63" s="4"/>
      <c r="GN63" s="4"/>
      <c r="GO63" s="4"/>
      <c r="GP63" s="4"/>
      <c r="GQ63" s="4"/>
      <c r="GR63" s="4"/>
      <c r="GS63" s="4"/>
      <c r="GT63" s="4"/>
      <c r="GU63" s="4"/>
      <c r="GV63" s="4"/>
      <c r="GW63" s="4"/>
      <c r="GX63" s="4"/>
      <c r="GY63" s="4"/>
      <c r="GZ63" s="4"/>
      <c r="HA63" s="4"/>
      <c r="HB63" s="4"/>
      <c r="HC63" s="4"/>
      <c r="HD63" s="4"/>
      <c r="HE63" s="4"/>
      <c r="HF63" s="4"/>
      <c r="HG63" s="4"/>
      <c r="HH63" s="4"/>
      <c r="HI63" s="4"/>
      <c r="HJ63" s="4"/>
      <c r="HK63" s="4"/>
      <c r="HL63" s="4"/>
      <c r="HM63" s="4"/>
      <c r="HN63" s="4"/>
      <c r="HO63" s="4"/>
      <c r="HP63" s="4"/>
      <c r="HQ63" s="4"/>
      <c r="HR63" s="4"/>
      <c r="HS63" s="4"/>
      <c r="HT63" s="4"/>
      <c r="HU63" s="4"/>
      <c r="HV63" s="4"/>
      <c r="HW63" s="4"/>
      <c r="HX63" s="4"/>
      <c r="HY63" s="4"/>
      <c r="HZ63" s="4"/>
      <c r="IA63" s="4"/>
      <c r="IB63" s="4"/>
      <c r="IC63" s="4"/>
      <c r="ID63" s="4"/>
      <c r="IE63" s="4"/>
      <c r="IF63" s="4"/>
      <c r="IG63" s="4"/>
      <c r="IH63" s="4"/>
      <c r="II63" s="4"/>
      <c r="IJ63" s="4"/>
      <c r="IK63" s="4"/>
      <c r="IL63" s="4"/>
      <c r="IM63" s="4"/>
      <c r="IN63" s="4"/>
      <c r="IO63" s="4"/>
      <c r="IP63" s="4"/>
      <c r="IQ63" s="4"/>
      <c r="IR63" s="4"/>
      <c r="IS63" s="4"/>
      <c r="IT63" s="4"/>
      <c r="IU63" s="4"/>
      <c r="IV63" s="4"/>
      <c r="IW63" s="4"/>
      <c r="IX63" s="4"/>
      <c r="IY63" s="4"/>
      <c r="IZ63" s="4"/>
      <c r="JA63" s="4"/>
      <c r="JB63" s="4"/>
      <c r="JC63" s="4"/>
      <c r="JD63" s="4"/>
      <c r="JE63" s="4"/>
      <c r="JF63" s="4"/>
      <c r="JG63" s="4"/>
    </row>
    <row r="64" spans="1:267" ht="15.7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/>
      <c r="ET64" s="4"/>
      <c r="EU64" s="4"/>
      <c r="EV64" s="4"/>
      <c r="EW64" s="4"/>
      <c r="EX64" s="4"/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/>
      <c r="FM64" s="4"/>
      <c r="FN64" s="4"/>
      <c r="FO64" s="4"/>
      <c r="FP64" s="4"/>
      <c r="FQ64" s="4"/>
      <c r="FR64" s="4"/>
      <c r="FS64" s="4"/>
      <c r="FT64" s="4"/>
      <c r="FU64" s="4"/>
      <c r="FV64" s="4"/>
      <c r="FW64" s="4"/>
      <c r="FX64" s="4"/>
      <c r="FY64" s="4"/>
      <c r="FZ64" s="4"/>
      <c r="GA64" s="4"/>
      <c r="GB64" s="4"/>
      <c r="GC64" s="4"/>
      <c r="GD64" s="4"/>
      <c r="GE64" s="4"/>
      <c r="GF64" s="4"/>
      <c r="GG64" s="4"/>
      <c r="GH64" s="4"/>
      <c r="GI64" s="4"/>
      <c r="GJ64" s="4"/>
      <c r="GK64" s="4"/>
      <c r="GL64" s="4"/>
      <c r="GM64" s="4"/>
      <c r="GN64" s="4"/>
      <c r="GO64" s="4"/>
      <c r="GP64" s="4"/>
      <c r="GQ64" s="4"/>
      <c r="GR64" s="4"/>
      <c r="GS64" s="4"/>
      <c r="GT64" s="4"/>
      <c r="GU64" s="4"/>
      <c r="GV64" s="4"/>
      <c r="GW64" s="4"/>
      <c r="GX64" s="4"/>
      <c r="GY64" s="4"/>
      <c r="GZ64" s="4"/>
      <c r="HA64" s="4"/>
      <c r="HB64" s="4"/>
      <c r="HC64" s="4"/>
      <c r="HD64" s="4"/>
      <c r="HE64" s="4"/>
      <c r="HF64" s="4"/>
      <c r="HG64" s="4"/>
      <c r="HH64" s="4"/>
      <c r="HI64" s="4"/>
      <c r="HJ64" s="4"/>
      <c r="HK64" s="4"/>
      <c r="HL64" s="4"/>
      <c r="HM64" s="4"/>
      <c r="HN64" s="4"/>
      <c r="HO64" s="4"/>
      <c r="HP64" s="4"/>
      <c r="HQ64" s="4"/>
      <c r="HR64" s="4"/>
      <c r="HS64" s="4"/>
      <c r="HT64" s="4"/>
      <c r="HU64" s="4"/>
      <c r="HV64" s="4"/>
      <c r="HW64" s="4"/>
      <c r="HX64" s="4"/>
      <c r="HY64" s="4"/>
      <c r="HZ64" s="4"/>
      <c r="IA64" s="4"/>
      <c r="IB64" s="4"/>
      <c r="IC64" s="4"/>
      <c r="ID64" s="4"/>
      <c r="IE64" s="4"/>
      <c r="IF64" s="4"/>
      <c r="IG64" s="4"/>
      <c r="IH64" s="4"/>
      <c r="II64" s="4"/>
      <c r="IJ64" s="4"/>
      <c r="IK64" s="4"/>
      <c r="IL64" s="4"/>
      <c r="IM64" s="4"/>
      <c r="IN64" s="4"/>
      <c r="IO64" s="4"/>
      <c r="IP64" s="4"/>
      <c r="IQ64" s="4"/>
      <c r="IR64" s="4"/>
      <c r="IS64" s="4"/>
      <c r="IT64" s="4"/>
      <c r="IU64" s="4"/>
      <c r="IV64" s="4"/>
      <c r="IW64" s="4"/>
      <c r="IX64" s="4"/>
      <c r="IY64" s="4"/>
      <c r="IZ64" s="4"/>
      <c r="JA64" s="4"/>
      <c r="JB64" s="4"/>
      <c r="JC64" s="4"/>
      <c r="JD64" s="4"/>
      <c r="JE64" s="4"/>
      <c r="JF64" s="4"/>
      <c r="JG64" s="4"/>
    </row>
    <row r="65" spans="1:267" ht="15.7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129"/>
      <c r="M65" s="126"/>
      <c r="N65" s="126"/>
      <c r="O65" s="126"/>
      <c r="P65" s="126"/>
      <c r="Q65" s="126"/>
      <c r="R65" s="126"/>
      <c r="S65" s="126"/>
      <c r="T65" s="126"/>
      <c r="U65" s="126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129"/>
      <c r="BF65" s="126"/>
      <c r="BG65" s="126"/>
      <c r="BH65" s="126"/>
      <c r="BI65" s="126"/>
      <c r="BJ65" s="126"/>
      <c r="BK65" s="126"/>
      <c r="BL65" s="126"/>
      <c r="BM65" s="126"/>
      <c r="BN65" s="126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129"/>
      <c r="CQ65" s="126"/>
      <c r="CR65" s="126"/>
      <c r="CS65" s="126"/>
      <c r="CT65" s="126"/>
      <c r="CU65" s="126"/>
      <c r="CV65" s="126"/>
      <c r="CW65" s="126"/>
      <c r="CX65" s="126"/>
      <c r="CY65" s="126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129"/>
      <c r="EJ65" s="126"/>
      <c r="EK65" s="126"/>
      <c r="EL65" s="126"/>
      <c r="EM65" s="126"/>
      <c r="EN65" s="126"/>
      <c r="EO65" s="126"/>
      <c r="EP65" s="126"/>
      <c r="EQ65" s="126"/>
      <c r="ER65" s="126"/>
      <c r="ES65" s="4"/>
      <c r="ET65" s="4"/>
      <c r="EU65" s="4"/>
      <c r="EV65" s="4"/>
      <c r="EW65" s="4"/>
      <c r="EX65" s="4"/>
      <c r="EY65" s="4"/>
      <c r="EZ65" s="4"/>
      <c r="FA65" s="4"/>
      <c r="FB65" s="4"/>
      <c r="FC65" s="4"/>
      <c r="FD65" s="4"/>
      <c r="FE65" s="4"/>
      <c r="FF65" s="4"/>
      <c r="FG65" s="4"/>
      <c r="FH65" s="4"/>
      <c r="FI65" s="4"/>
      <c r="FJ65" s="4"/>
      <c r="FK65" s="4"/>
      <c r="FL65" s="4"/>
      <c r="FM65" s="4"/>
      <c r="FN65" s="4"/>
      <c r="FO65" s="4"/>
      <c r="FP65" s="4"/>
      <c r="FQ65" s="4"/>
      <c r="FR65" s="4"/>
      <c r="FS65" s="4"/>
      <c r="FT65" s="4"/>
      <c r="FU65" s="4"/>
      <c r="FV65" s="4"/>
      <c r="FW65" s="4"/>
      <c r="FX65" s="4"/>
      <c r="FY65" s="4"/>
      <c r="FZ65" s="4"/>
      <c r="GA65" s="4"/>
      <c r="GB65" s="129"/>
      <c r="GC65" s="126"/>
      <c r="GD65" s="126"/>
      <c r="GE65" s="126"/>
      <c r="GF65" s="126"/>
      <c r="GG65" s="126"/>
      <c r="GH65" s="126"/>
      <c r="GI65" s="126"/>
      <c r="GJ65" s="126"/>
      <c r="GK65" s="126"/>
      <c r="GL65" s="4"/>
      <c r="GM65" s="4"/>
      <c r="GN65" s="4"/>
      <c r="GO65" s="4"/>
      <c r="GP65" s="4"/>
      <c r="GQ65" s="4"/>
      <c r="GR65" s="4"/>
      <c r="GS65" s="4"/>
      <c r="GT65" s="4"/>
      <c r="GU65" s="4"/>
      <c r="GV65" s="4"/>
      <c r="GW65" s="4"/>
      <c r="GX65" s="4"/>
      <c r="GY65" s="4"/>
      <c r="GZ65" s="4"/>
      <c r="HA65" s="4"/>
      <c r="HB65" s="4"/>
      <c r="HC65" s="4"/>
      <c r="HD65" s="4"/>
      <c r="HE65" s="4"/>
      <c r="HF65" s="4"/>
      <c r="HG65" s="4"/>
      <c r="HH65" s="4"/>
      <c r="HI65" s="4"/>
      <c r="HJ65" s="4"/>
      <c r="HK65" s="4"/>
      <c r="HL65" s="4"/>
      <c r="HM65" s="4"/>
      <c r="HN65" s="4"/>
      <c r="HO65" s="4"/>
      <c r="HP65" s="4"/>
      <c r="HQ65" s="4"/>
      <c r="HR65" s="4"/>
      <c r="HS65" s="4"/>
      <c r="HT65" s="4"/>
      <c r="HU65" s="129"/>
      <c r="HV65" s="126"/>
      <c r="HW65" s="126"/>
      <c r="HX65" s="126"/>
      <c r="HY65" s="126"/>
      <c r="HZ65" s="126"/>
      <c r="IA65" s="126"/>
      <c r="IB65" s="126"/>
      <c r="IC65" s="126"/>
      <c r="ID65" s="126"/>
      <c r="IE65" s="4"/>
      <c r="IF65" s="4"/>
      <c r="IG65" s="4"/>
      <c r="IH65" s="4"/>
      <c r="II65" s="4"/>
      <c r="IJ65" s="4"/>
      <c r="IK65" s="4"/>
      <c r="IL65" s="4"/>
      <c r="IM65" s="4"/>
      <c r="IN65" s="4"/>
      <c r="IO65" s="4"/>
      <c r="IP65" s="4"/>
      <c r="IQ65" s="4"/>
      <c r="IR65" s="4"/>
      <c r="IS65" s="4"/>
      <c r="IT65" s="4"/>
      <c r="IU65" s="4"/>
      <c r="IV65" s="4"/>
      <c r="IW65" s="4"/>
      <c r="IX65" s="4"/>
      <c r="IY65" s="4"/>
      <c r="IZ65" s="4"/>
      <c r="JA65" s="4"/>
      <c r="JB65" s="4"/>
      <c r="JC65" s="4"/>
      <c r="JD65" s="4"/>
      <c r="JE65" s="4"/>
      <c r="JF65" s="4"/>
      <c r="JG65" s="4"/>
    </row>
    <row r="66" spans="1:267" ht="15.7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/>
      <c r="ET66" s="4"/>
      <c r="EU66" s="4"/>
      <c r="EV66" s="4"/>
      <c r="EW66" s="4"/>
      <c r="EX66" s="4"/>
      <c r="EY66" s="4"/>
      <c r="EZ66" s="4"/>
      <c r="FA66" s="4"/>
      <c r="FB66" s="4"/>
      <c r="FC66" s="4"/>
      <c r="FD66" s="4"/>
      <c r="FE66" s="4"/>
      <c r="FF66" s="4"/>
      <c r="FG66" s="4"/>
      <c r="FH66" s="4"/>
      <c r="FI66" s="4"/>
      <c r="FJ66" s="4"/>
      <c r="FK66" s="4"/>
      <c r="FL66" s="4"/>
      <c r="FM66" s="4"/>
      <c r="FN66" s="4"/>
      <c r="FO66" s="4"/>
      <c r="FP66" s="4"/>
      <c r="FQ66" s="4"/>
      <c r="FR66" s="4"/>
      <c r="FS66" s="4"/>
      <c r="FT66" s="4"/>
      <c r="FU66" s="4"/>
      <c r="FV66" s="4"/>
      <c r="FW66" s="4"/>
      <c r="FX66" s="4"/>
      <c r="FY66" s="4"/>
      <c r="FZ66" s="4"/>
      <c r="GA66" s="4"/>
      <c r="GB66" s="4"/>
      <c r="GC66" s="4"/>
      <c r="GD66" s="4"/>
      <c r="GE66" s="4"/>
      <c r="GF66" s="4"/>
      <c r="GG66" s="4"/>
      <c r="GH66" s="4"/>
      <c r="GI66" s="4"/>
      <c r="GJ66" s="4"/>
      <c r="GK66" s="4"/>
      <c r="GL66" s="4"/>
      <c r="GM66" s="4"/>
      <c r="GN66" s="4"/>
      <c r="GO66" s="4"/>
      <c r="GP66" s="4"/>
      <c r="GQ66" s="4"/>
      <c r="GR66" s="4"/>
      <c r="GS66" s="4"/>
      <c r="GT66" s="4"/>
      <c r="GU66" s="4"/>
      <c r="GV66" s="4"/>
      <c r="GW66" s="4"/>
      <c r="GX66" s="4"/>
      <c r="GY66" s="4"/>
      <c r="GZ66" s="4"/>
      <c r="HA66" s="4"/>
      <c r="HB66" s="4"/>
      <c r="HC66" s="4"/>
      <c r="HD66" s="4"/>
      <c r="HE66" s="4"/>
      <c r="HF66" s="4"/>
      <c r="HG66" s="4"/>
      <c r="HH66" s="4"/>
      <c r="HI66" s="4"/>
      <c r="HJ66" s="4"/>
      <c r="HK66" s="4"/>
      <c r="HL66" s="4"/>
      <c r="HM66" s="4"/>
      <c r="HN66" s="4"/>
      <c r="HO66" s="4"/>
      <c r="HP66" s="4"/>
      <c r="HQ66" s="4"/>
      <c r="HR66" s="4"/>
      <c r="HS66" s="4"/>
      <c r="HT66" s="4"/>
      <c r="HU66" s="4"/>
      <c r="HV66" s="4"/>
      <c r="HW66" s="4"/>
      <c r="HX66" s="4"/>
      <c r="HY66" s="4"/>
      <c r="HZ66" s="4"/>
      <c r="IA66" s="4"/>
      <c r="IB66" s="4"/>
      <c r="IC66" s="4"/>
      <c r="ID66" s="4"/>
      <c r="IE66" s="4"/>
      <c r="IF66" s="4"/>
      <c r="IG66" s="4"/>
      <c r="IH66" s="4"/>
      <c r="II66" s="4"/>
      <c r="IJ66" s="4"/>
      <c r="IK66" s="4"/>
      <c r="IL66" s="4"/>
      <c r="IM66" s="4"/>
      <c r="IN66" s="4"/>
      <c r="IO66" s="4"/>
      <c r="IP66" s="4"/>
      <c r="IQ66" s="4"/>
      <c r="IR66" s="4"/>
      <c r="IS66" s="4"/>
      <c r="IT66" s="4"/>
      <c r="IU66" s="4"/>
      <c r="IV66" s="4"/>
      <c r="IW66" s="4"/>
      <c r="IX66" s="4"/>
      <c r="IY66" s="4"/>
      <c r="IZ66" s="4"/>
      <c r="JA66" s="4"/>
      <c r="JB66" s="4"/>
      <c r="JC66" s="4"/>
      <c r="JD66" s="4"/>
      <c r="JE66" s="4"/>
      <c r="JF66" s="4"/>
      <c r="JG66" s="4"/>
    </row>
    <row r="67" spans="1:267" ht="15.7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  <c r="EB67" s="4"/>
      <c r="EC67" s="4"/>
      <c r="ED67" s="4"/>
      <c r="EE67" s="4"/>
      <c r="EF67" s="4"/>
      <c r="EG67" s="4"/>
      <c r="EH67" s="4"/>
      <c r="EI67" s="4"/>
      <c r="EJ67" s="4"/>
      <c r="EK67" s="4"/>
      <c r="EL67" s="4"/>
      <c r="EM67" s="4"/>
      <c r="EN67" s="4"/>
      <c r="EO67" s="4"/>
      <c r="EP67" s="4"/>
      <c r="EQ67" s="4"/>
      <c r="ER67" s="4"/>
      <c r="ES67" s="4"/>
      <c r="ET67" s="4"/>
      <c r="EU67" s="4"/>
      <c r="EV67" s="4"/>
      <c r="EW67" s="4"/>
      <c r="EX67" s="4"/>
      <c r="EY67" s="4"/>
      <c r="EZ67" s="4"/>
      <c r="FA67" s="4"/>
      <c r="FB67" s="4"/>
      <c r="FC67" s="4"/>
      <c r="FD67" s="4"/>
      <c r="FE67" s="4"/>
      <c r="FF67" s="4"/>
      <c r="FG67" s="4"/>
      <c r="FH67" s="4"/>
      <c r="FI67" s="4"/>
      <c r="FJ67" s="4"/>
      <c r="FK67" s="4"/>
      <c r="FL67" s="4"/>
      <c r="FM67" s="4"/>
      <c r="FN67" s="4"/>
      <c r="FO67" s="4"/>
      <c r="FP67" s="4"/>
      <c r="FQ67" s="4"/>
      <c r="FR67" s="4"/>
      <c r="FS67" s="4"/>
      <c r="FT67" s="4"/>
      <c r="FU67" s="4"/>
      <c r="FV67" s="4"/>
      <c r="FW67" s="4"/>
      <c r="FX67" s="4"/>
      <c r="FY67" s="4"/>
      <c r="FZ67" s="4"/>
      <c r="GA67" s="4"/>
      <c r="GB67" s="4"/>
      <c r="GC67" s="4"/>
      <c r="GD67" s="4"/>
      <c r="GE67" s="4"/>
      <c r="GF67" s="4"/>
      <c r="GG67" s="4"/>
      <c r="GH67" s="4"/>
      <c r="GI67" s="4"/>
      <c r="GJ67" s="4"/>
      <c r="GK67" s="4"/>
      <c r="GL67" s="4"/>
      <c r="GM67" s="4"/>
      <c r="GN67" s="4"/>
      <c r="GO67" s="4"/>
      <c r="GP67" s="4"/>
      <c r="GQ67" s="4"/>
      <c r="GR67" s="4"/>
      <c r="GS67" s="4"/>
      <c r="GT67" s="4"/>
      <c r="GU67" s="4"/>
      <c r="GV67" s="4"/>
      <c r="GW67" s="4"/>
      <c r="GX67" s="4"/>
      <c r="GY67" s="4"/>
      <c r="GZ67" s="4"/>
      <c r="HA67" s="4"/>
      <c r="HB67" s="4"/>
      <c r="HC67" s="4"/>
      <c r="HD67" s="4"/>
      <c r="HE67" s="4"/>
      <c r="HF67" s="4"/>
      <c r="HG67" s="4"/>
      <c r="HH67" s="4"/>
      <c r="HI67" s="4"/>
      <c r="HJ67" s="4"/>
      <c r="HK67" s="4"/>
      <c r="HL67" s="4"/>
      <c r="HM67" s="4"/>
      <c r="HN67" s="4"/>
      <c r="HO67" s="4"/>
      <c r="HP67" s="4"/>
      <c r="HQ67" s="4"/>
      <c r="HR67" s="4"/>
      <c r="HS67" s="4"/>
      <c r="HT67" s="4"/>
      <c r="HU67" s="4"/>
      <c r="HV67" s="4"/>
      <c r="HW67" s="4"/>
      <c r="HX67" s="4"/>
      <c r="HY67" s="4"/>
      <c r="HZ67" s="4"/>
      <c r="IA67" s="4"/>
      <c r="IB67" s="4"/>
      <c r="IC67" s="4"/>
      <c r="ID67" s="4"/>
      <c r="IE67" s="4"/>
      <c r="IF67" s="4"/>
      <c r="IG67" s="4"/>
      <c r="IH67" s="4"/>
      <c r="II67" s="4"/>
      <c r="IJ67" s="4"/>
      <c r="IK67" s="4"/>
      <c r="IL67" s="4"/>
      <c r="IM67" s="4"/>
      <c r="IN67" s="4"/>
      <c r="IO67" s="4"/>
      <c r="IP67" s="4"/>
      <c r="IQ67" s="4"/>
      <c r="IR67" s="4"/>
      <c r="IS67" s="4"/>
      <c r="IT67" s="4"/>
      <c r="IU67" s="4"/>
      <c r="IV67" s="4"/>
      <c r="IW67" s="4"/>
      <c r="IX67" s="4"/>
      <c r="IY67" s="4"/>
      <c r="IZ67" s="4"/>
      <c r="JA67" s="4"/>
      <c r="JB67" s="4"/>
      <c r="JC67" s="4"/>
      <c r="JD67" s="4"/>
      <c r="JE67" s="4"/>
      <c r="JF67" s="4"/>
      <c r="JG67" s="4"/>
    </row>
    <row r="68" spans="1:267" ht="15.7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/>
      <c r="ET68" s="4"/>
      <c r="EU68" s="4"/>
      <c r="EV68" s="4"/>
      <c r="EW68" s="4"/>
      <c r="EX68" s="4"/>
      <c r="EY68" s="4"/>
      <c r="EZ68" s="4"/>
      <c r="FA68" s="4"/>
      <c r="FB68" s="4"/>
      <c r="FC68" s="4"/>
      <c r="FD68" s="4"/>
      <c r="FE68" s="4"/>
      <c r="FF68" s="4"/>
      <c r="FG68" s="4"/>
      <c r="FH68" s="4"/>
      <c r="FI68" s="4"/>
      <c r="FJ68" s="4"/>
      <c r="FK68" s="4"/>
      <c r="FL68" s="4"/>
      <c r="FM68" s="4"/>
      <c r="FN68" s="4"/>
      <c r="FO68" s="4"/>
      <c r="FP68" s="4"/>
      <c r="FQ68" s="4"/>
      <c r="FR68" s="4"/>
      <c r="FS68" s="4"/>
      <c r="FT68" s="4"/>
      <c r="FU68" s="4"/>
      <c r="FV68" s="4"/>
      <c r="FW68" s="4"/>
      <c r="FX68" s="4"/>
      <c r="FY68" s="4"/>
      <c r="FZ68" s="4"/>
      <c r="GA68" s="4"/>
      <c r="GB68" s="4"/>
      <c r="GC68" s="4"/>
      <c r="GD68" s="4"/>
      <c r="GE68" s="4"/>
      <c r="GF68" s="4"/>
      <c r="GG68" s="4"/>
      <c r="GH68" s="4"/>
      <c r="GI68" s="4"/>
      <c r="GJ68" s="4"/>
      <c r="GK68" s="4"/>
      <c r="GL68" s="4"/>
      <c r="GM68" s="4"/>
      <c r="GN68" s="4"/>
      <c r="GO68" s="4"/>
      <c r="GP68" s="4"/>
      <c r="GQ68" s="4"/>
      <c r="GR68" s="4"/>
      <c r="GS68" s="4"/>
      <c r="GT68" s="4"/>
      <c r="GU68" s="4"/>
      <c r="GV68" s="4"/>
      <c r="GW68" s="4"/>
      <c r="GX68" s="4"/>
      <c r="GY68" s="4"/>
      <c r="GZ68" s="4"/>
      <c r="HA68" s="4"/>
      <c r="HB68" s="4"/>
      <c r="HC68" s="4"/>
      <c r="HD68" s="4"/>
      <c r="HE68" s="4"/>
      <c r="HF68" s="4"/>
      <c r="HG68" s="4"/>
      <c r="HH68" s="4"/>
      <c r="HI68" s="4"/>
      <c r="HJ68" s="4"/>
      <c r="HK68" s="4"/>
      <c r="HL68" s="4"/>
      <c r="HM68" s="4"/>
      <c r="HN68" s="4"/>
      <c r="HO68" s="4"/>
      <c r="HP68" s="4"/>
      <c r="HQ68" s="4"/>
      <c r="HR68" s="4"/>
      <c r="HS68" s="4"/>
      <c r="HT68" s="4"/>
      <c r="HU68" s="4"/>
      <c r="HV68" s="4"/>
      <c r="HW68" s="4"/>
      <c r="HX68" s="4"/>
      <c r="HY68" s="4"/>
      <c r="HZ68" s="4"/>
      <c r="IA68" s="4"/>
      <c r="IB68" s="4"/>
      <c r="IC68" s="4"/>
      <c r="ID68" s="4"/>
      <c r="IE68" s="4"/>
      <c r="IF68" s="4"/>
      <c r="IG68" s="4"/>
      <c r="IH68" s="4"/>
      <c r="II68" s="4"/>
      <c r="IJ68" s="4"/>
      <c r="IK68" s="4"/>
      <c r="IL68" s="4"/>
      <c r="IM68" s="4"/>
      <c r="IN68" s="4"/>
      <c r="IO68" s="4"/>
      <c r="IP68" s="4"/>
      <c r="IQ68" s="4"/>
      <c r="IR68" s="4"/>
      <c r="IS68" s="4"/>
      <c r="IT68" s="4"/>
      <c r="IU68" s="4"/>
      <c r="IV68" s="4"/>
      <c r="IW68" s="4"/>
      <c r="IX68" s="4"/>
      <c r="IY68" s="4"/>
      <c r="IZ68" s="4"/>
      <c r="JA68" s="4"/>
      <c r="JB68" s="4"/>
      <c r="JC68" s="4"/>
      <c r="JD68" s="4"/>
      <c r="JE68" s="4"/>
      <c r="JF68" s="4"/>
      <c r="JG68" s="4"/>
    </row>
    <row r="69" spans="1:267" ht="15.7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/>
      <c r="ET69" s="4"/>
      <c r="EU69" s="4"/>
      <c r="EV69" s="4"/>
      <c r="EW69" s="4"/>
      <c r="EX69" s="4"/>
      <c r="EY69" s="4"/>
      <c r="EZ69" s="4"/>
      <c r="FA69" s="4"/>
      <c r="FB69" s="4"/>
      <c r="FC69" s="4"/>
      <c r="FD69" s="4"/>
      <c r="FE69" s="4"/>
      <c r="FF69" s="4"/>
      <c r="FG69" s="4"/>
      <c r="FH69" s="4"/>
      <c r="FI69" s="4"/>
      <c r="FJ69" s="4"/>
      <c r="FK69" s="4"/>
      <c r="FL69" s="4"/>
      <c r="FM69" s="4"/>
      <c r="FN69" s="4"/>
      <c r="FO69" s="4"/>
      <c r="FP69" s="4"/>
      <c r="FQ69" s="4"/>
      <c r="FR69" s="4"/>
      <c r="FS69" s="4"/>
      <c r="FT69" s="4"/>
      <c r="FU69" s="4"/>
      <c r="FV69" s="4"/>
      <c r="FW69" s="4"/>
      <c r="FX69" s="4"/>
      <c r="FY69" s="4"/>
      <c r="FZ69" s="4"/>
      <c r="GA69" s="4"/>
      <c r="GB69" s="4"/>
      <c r="GC69" s="4"/>
      <c r="GD69" s="4"/>
      <c r="GE69" s="4"/>
      <c r="GF69" s="4"/>
      <c r="GG69" s="4"/>
      <c r="GH69" s="4"/>
      <c r="GI69" s="4"/>
      <c r="GJ69" s="4"/>
      <c r="GK69" s="4"/>
      <c r="GL69" s="4"/>
      <c r="GM69" s="4"/>
      <c r="GN69" s="4"/>
      <c r="GO69" s="4"/>
      <c r="GP69" s="4"/>
      <c r="GQ69" s="4"/>
      <c r="GR69" s="4"/>
      <c r="GS69" s="4"/>
      <c r="GT69" s="4"/>
      <c r="GU69" s="4"/>
      <c r="GV69" s="4"/>
      <c r="GW69" s="4"/>
      <c r="GX69" s="4"/>
      <c r="GY69" s="4"/>
      <c r="GZ69" s="4"/>
      <c r="HA69" s="4"/>
      <c r="HB69" s="4"/>
      <c r="HC69" s="4"/>
      <c r="HD69" s="4"/>
      <c r="HE69" s="4"/>
      <c r="HF69" s="4"/>
      <c r="HG69" s="4"/>
      <c r="HH69" s="4"/>
      <c r="HI69" s="4"/>
      <c r="HJ69" s="4"/>
      <c r="HK69" s="4"/>
      <c r="HL69" s="4"/>
      <c r="HM69" s="4"/>
      <c r="HN69" s="4"/>
      <c r="HO69" s="4"/>
      <c r="HP69" s="4"/>
      <c r="HQ69" s="4"/>
      <c r="HR69" s="4"/>
      <c r="HS69" s="4"/>
      <c r="HT69" s="4"/>
      <c r="HU69" s="4"/>
      <c r="HV69" s="4"/>
      <c r="HW69" s="4"/>
      <c r="HX69" s="4"/>
      <c r="HY69" s="4"/>
      <c r="HZ69" s="4"/>
      <c r="IA69" s="4"/>
      <c r="IB69" s="4"/>
      <c r="IC69" s="4"/>
      <c r="ID69" s="4"/>
      <c r="IE69" s="4"/>
      <c r="IF69" s="4"/>
      <c r="IG69" s="4"/>
      <c r="IH69" s="4"/>
      <c r="II69" s="4"/>
      <c r="IJ69" s="4"/>
      <c r="IK69" s="4"/>
      <c r="IL69" s="4"/>
      <c r="IM69" s="4"/>
      <c r="IN69" s="4"/>
      <c r="IO69" s="4"/>
      <c r="IP69" s="4"/>
      <c r="IQ69" s="4"/>
      <c r="IR69" s="4"/>
      <c r="IS69" s="4"/>
      <c r="IT69" s="4"/>
      <c r="IU69" s="4"/>
      <c r="IV69" s="4"/>
      <c r="IW69" s="4"/>
      <c r="IX69" s="4"/>
      <c r="IY69" s="4"/>
      <c r="IZ69" s="4"/>
      <c r="JA69" s="4"/>
      <c r="JB69" s="4"/>
      <c r="JC69" s="4"/>
      <c r="JD69" s="4"/>
      <c r="JE69" s="4"/>
      <c r="JF69" s="4"/>
      <c r="JG69" s="4"/>
    </row>
    <row r="70" spans="1:267" ht="15.7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/>
      <c r="ET70" s="4"/>
      <c r="EU70" s="4"/>
      <c r="EV70" s="4"/>
      <c r="EW70" s="4"/>
      <c r="EX70" s="4"/>
      <c r="EY70" s="4"/>
      <c r="EZ70" s="4"/>
      <c r="FA70" s="4"/>
      <c r="FB70" s="4"/>
      <c r="FC70" s="4"/>
      <c r="FD70" s="4"/>
      <c r="FE70" s="4"/>
      <c r="FF70" s="4"/>
      <c r="FG70" s="4"/>
      <c r="FH70" s="4"/>
      <c r="FI70" s="4"/>
      <c r="FJ70" s="4"/>
      <c r="FK70" s="4"/>
      <c r="FL70" s="4"/>
      <c r="FM70" s="4"/>
      <c r="FN70" s="4"/>
      <c r="FO70" s="4"/>
      <c r="FP70" s="4"/>
      <c r="FQ70" s="4"/>
      <c r="FR70" s="4"/>
      <c r="FS70" s="4"/>
      <c r="FT70" s="4"/>
      <c r="FU70" s="4"/>
      <c r="FV70" s="4"/>
      <c r="FW70" s="4"/>
      <c r="FX70" s="4"/>
      <c r="FY70" s="4"/>
      <c r="FZ70" s="4"/>
      <c r="GA70" s="4"/>
      <c r="GB70" s="4"/>
      <c r="GC70" s="4"/>
      <c r="GD70" s="4"/>
      <c r="GE70" s="4"/>
      <c r="GF70" s="4"/>
      <c r="GG70" s="4"/>
      <c r="GH70" s="4"/>
      <c r="GI70" s="4"/>
      <c r="GJ70" s="4"/>
      <c r="GK70" s="4"/>
      <c r="GL70" s="4"/>
      <c r="GM70" s="4"/>
      <c r="GN70" s="4"/>
      <c r="GO70" s="4"/>
      <c r="GP70" s="4"/>
      <c r="GQ70" s="4"/>
      <c r="GR70" s="4"/>
      <c r="GS70" s="4"/>
      <c r="GT70" s="4"/>
      <c r="GU70" s="4"/>
      <c r="GV70" s="4"/>
      <c r="GW70" s="4"/>
      <c r="GX70" s="4"/>
      <c r="GY70" s="4"/>
      <c r="GZ70" s="4"/>
      <c r="HA70" s="4"/>
      <c r="HB70" s="4"/>
      <c r="HC70" s="4"/>
      <c r="HD70" s="4"/>
      <c r="HE70" s="4"/>
      <c r="HF70" s="4"/>
      <c r="HG70" s="4"/>
      <c r="HH70" s="4"/>
      <c r="HI70" s="4"/>
      <c r="HJ70" s="4"/>
      <c r="HK70" s="4"/>
      <c r="HL70" s="4"/>
      <c r="HM70" s="4"/>
      <c r="HN70" s="4"/>
      <c r="HO70" s="4"/>
      <c r="HP70" s="4"/>
      <c r="HQ70" s="4"/>
      <c r="HR70" s="4"/>
      <c r="HS70" s="4"/>
      <c r="HT70" s="4"/>
      <c r="HU70" s="4"/>
      <c r="HV70" s="4"/>
      <c r="HW70" s="4"/>
      <c r="HX70" s="4"/>
      <c r="HY70" s="4"/>
      <c r="HZ70" s="4"/>
      <c r="IA70" s="4"/>
      <c r="IB70" s="4"/>
      <c r="IC70" s="4"/>
      <c r="ID70" s="4"/>
      <c r="IE70" s="4"/>
      <c r="IF70" s="4"/>
      <c r="IG70" s="4"/>
      <c r="IH70" s="4"/>
      <c r="II70" s="4"/>
      <c r="IJ70" s="4"/>
      <c r="IK70" s="4"/>
      <c r="IL70" s="4"/>
      <c r="IM70" s="4"/>
      <c r="IN70" s="4"/>
      <c r="IO70" s="4"/>
      <c r="IP70" s="4"/>
      <c r="IQ70" s="4"/>
      <c r="IR70" s="4"/>
      <c r="IS70" s="4"/>
      <c r="IT70" s="4"/>
      <c r="IU70" s="4"/>
      <c r="IV70" s="4"/>
      <c r="IW70" s="4"/>
      <c r="IX70" s="4"/>
      <c r="IY70" s="4"/>
      <c r="IZ70" s="4"/>
      <c r="JA70" s="4"/>
      <c r="JB70" s="4"/>
      <c r="JC70" s="4"/>
      <c r="JD70" s="4"/>
      <c r="JE70" s="4"/>
      <c r="JF70" s="4"/>
      <c r="JG70" s="4"/>
    </row>
    <row r="71" spans="1:267" ht="15.7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  <c r="EB71" s="4"/>
      <c r="EC71" s="4"/>
      <c r="ED71" s="4"/>
      <c r="EE71" s="4"/>
      <c r="EF71" s="4"/>
      <c r="EG71" s="4"/>
      <c r="EH71" s="4"/>
      <c r="EI71" s="4"/>
      <c r="EJ71" s="4"/>
      <c r="EK71" s="4"/>
      <c r="EL71" s="4"/>
      <c r="EM71" s="4"/>
      <c r="EN71" s="4"/>
      <c r="EO71" s="4"/>
      <c r="EP71" s="4"/>
      <c r="EQ71" s="4"/>
      <c r="ER71" s="4"/>
      <c r="ES71" s="4"/>
      <c r="ET71" s="4"/>
      <c r="EU71" s="4"/>
      <c r="EV71" s="4"/>
      <c r="EW71" s="4"/>
      <c r="EX71" s="4"/>
      <c r="EY71" s="4"/>
      <c r="EZ71" s="4"/>
      <c r="FA71" s="4"/>
      <c r="FB71" s="4"/>
      <c r="FC71" s="4"/>
      <c r="FD71" s="4"/>
      <c r="FE71" s="4"/>
      <c r="FF71" s="4"/>
      <c r="FG71" s="4"/>
      <c r="FH71" s="4"/>
      <c r="FI71" s="4"/>
      <c r="FJ71" s="4"/>
      <c r="FK71" s="4"/>
      <c r="FL71" s="4"/>
      <c r="FM71" s="4"/>
      <c r="FN71" s="4"/>
      <c r="FO71" s="4"/>
      <c r="FP71" s="4"/>
      <c r="FQ71" s="4"/>
      <c r="FR71" s="4"/>
      <c r="FS71" s="4"/>
      <c r="FT71" s="4"/>
      <c r="FU71" s="4"/>
      <c r="FV71" s="4"/>
      <c r="FW71" s="4"/>
      <c r="FX71" s="4"/>
      <c r="FY71" s="4"/>
      <c r="FZ71" s="4"/>
      <c r="GA71" s="4"/>
      <c r="GB71" s="4"/>
      <c r="GC71" s="4"/>
      <c r="GD71" s="4"/>
      <c r="GE71" s="4"/>
      <c r="GF71" s="4"/>
      <c r="GG71" s="4"/>
      <c r="GH71" s="4"/>
      <c r="GI71" s="4"/>
      <c r="GJ71" s="4"/>
      <c r="GK71" s="4"/>
      <c r="GL71" s="4"/>
      <c r="GM71" s="4"/>
      <c r="GN71" s="4"/>
      <c r="GO71" s="4"/>
      <c r="GP71" s="4"/>
      <c r="GQ71" s="4"/>
      <c r="GR71" s="4"/>
      <c r="GS71" s="4"/>
      <c r="GT71" s="4"/>
      <c r="GU71" s="4"/>
      <c r="GV71" s="4"/>
      <c r="GW71" s="4"/>
      <c r="GX71" s="4"/>
      <c r="GY71" s="4"/>
      <c r="GZ71" s="4"/>
      <c r="HA71" s="4"/>
      <c r="HB71" s="4"/>
      <c r="HC71" s="4"/>
      <c r="HD71" s="4"/>
      <c r="HE71" s="4"/>
      <c r="HF71" s="4"/>
      <c r="HG71" s="4"/>
      <c r="HH71" s="4"/>
      <c r="HI71" s="4"/>
      <c r="HJ71" s="4"/>
      <c r="HK71" s="4"/>
      <c r="HL71" s="4"/>
      <c r="HM71" s="4"/>
      <c r="HN71" s="4"/>
      <c r="HO71" s="4"/>
      <c r="HP71" s="4"/>
      <c r="HQ71" s="4"/>
      <c r="HR71" s="4"/>
      <c r="HS71" s="4"/>
      <c r="HT71" s="4"/>
      <c r="HU71" s="4"/>
      <c r="HV71" s="4"/>
      <c r="HW71" s="4"/>
      <c r="HX71" s="4"/>
      <c r="HY71" s="4"/>
      <c r="HZ71" s="4"/>
      <c r="IA71" s="4"/>
      <c r="IB71" s="4"/>
      <c r="IC71" s="4"/>
      <c r="ID71" s="4"/>
      <c r="IE71" s="4"/>
      <c r="IF71" s="4"/>
      <c r="IG71" s="4"/>
      <c r="IH71" s="4"/>
      <c r="II71" s="4"/>
      <c r="IJ71" s="4"/>
      <c r="IK71" s="4"/>
      <c r="IL71" s="4"/>
      <c r="IM71" s="4"/>
      <c r="IN71" s="4"/>
      <c r="IO71" s="4"/>
      <c r="IP71" s="4"/>
      <c r="IQ71" s="4"/>
      <c r="IR71" s="4"/>
      <c r="IS71" s="4"/>
      <c r="IT71" s="4"/>
      <c r="IU71" s="4"/>
      <c r="IV71" s="4"/>
      <c r="IW71" s="4"/>
      <c r="IX71" s="4"/>
      <c r="IY71" s="4"/>
      <c r="IZ71" s="4"/>
      <c r="JA71" s="4"/>
      <c r="JB71" s="4"/>
      <c r="JC71" s="4"/>
      <c r="JD71" s="4"/>
      <c r="JE71" s="4"/>
      <c r="JF71" s="4"/>
      <c r="JG71" s="4"/>
    </row>
    <row r="72" spans="1:267" ht="15.7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/>
      <c r="ET72" s="4"/>
      <c r="EU72" s="4"/>
      <c r="EV72" s="4"/>
      <c r="EW72" s="4"/>
      <c r="EX72" s="4"/>
      <c r="EY72" s="4"/>
      <c r="EZ72" s="4"/>
      <c r="FA72" s="4"/>
      <c r="FB72" s="4"/>
      <c r="FC72" s="4"/>
      <c r="FD72" s="4"/>
      <c r="FE72" s="4"/>
      <c r="FF72" s="4"/>
      <c r="FG72" s="4"/>
      <c r="FH72" s="4"/>
      <c r="FI72" s="4"/>
      <c r="FJ72" s="4"/>
      <c r="FK72" s="4"/>
      <c r="FL72" s="4"/>
      <c r="FM72" s="4"/>
      <c r="FN72" s="4"/>
      <c r="FO72" s="4"/>
      <c r="FP72" s="4"/>
      <c r="FQ72" s="4"/>
      <c r="FR72" s="4"/>
      <c r="FS72" s="4"/>
      <c r="FT72" s="4"/>
      <c r="FU72" s="4"/>
      <c r="FV72" s="4"/>
      <c r="FW72" s="4"/>
      <c r="FX72" s="4"/>
      <c r="FY72" s="4"/>
      <c r="FZ72" s="4"/>
      <c r="GA72" s="4"/>
      <c r="GB72" s="4"/>
      <c r="GC72" s="4"/>
      <c r="GD72" s="4"/>
      <c r="GE72" s="4"/>
      <c r="GF72" s="4"/>
      <c r="GG72" s="4"/>
      <c r="GH72" s="4"/>
      <c r="GI72" s="4"/>
      <c r="GJ72" s="4"/>
      <c r="GK72" s="4"/>
      <c r="GL72" s="4"/>
      <c r="GM72" s="4"/>
      <c r="GN72" s="4"/>
      <c r="GO72" s="4"/>
      <c r="GP72" s="4"/>
      <c r="GQ72" s="4"/>
      <c r="GR72" s="4"/>
      <c r="GS72" s="4"/>
      <c r="GT72" s="4"/>
      <c r="GU72" s="4"/>
      <c r="GV72" s="4"/>
      <c r="GW72" s="4"/>
      <c r="GX72" s="4"/>
      <c r="GY72" s="4"/>
      <c r="GZ72" s="4"/>
      <c r="HA72" s="4"/>
      <c r="HB72" s="4"/>
      <c r="HC72" s="4"/>
      <c r="HD72" s="4"/>
      <c r="HE72" s="4"/>
      <c r="HF72" s="4"/>
      <c r="HG72" s="4"/>
      <c r="HH72" s="4"/>
      <c r="HI72" s="4"/>
      <c r="HJ72" s="4"/>
      <c r="HK72" s="4"/>
      <c r="HL72" s="4"/>
      <c r="HM72" s="4"/>
      <c r="HN72" s="4"/>
      <c r="HO72" s="4"/>
      <c r="HP72" s="4"/>
      <c r="HQ72" s="4"/>
      <c r="HR72" s="4"/>
      <c r="HS72" s="4"/>
      <c r="HT72" s="4"/>
      <c r="HU72" s="4"/>
      <c r="HV72" s="4"/>
      <c r="HW72" s="4"/>
      <c r="HX72" s="4"/>
      <c r="HY72" s="4"/>
      <c r="HZ72" s="4"/>
      <c r="IA72" s="4"/>
      <c r="IB72" s="4"/>
      <c r="IC72" s="4"/>
      <c r="ID72" s="4"/>
      <c r="IE72" s="4"/>
      <c r="IF72" s="4"/>
      <c r="IG72" s="4"/>
      <c r="IH72" s="4"/>
      <c r="II72" s="4"/>
      <c r="IJ72" s="4"/>
      <c r="IK72" s="4"/>
      <c r="IL72" s="4"/>
      <c r="IM72" s="4"/>
      <c r="IN72" s="4"/>
      <c r="IO72" s="4"/>
      <c r="IP72" s="4"/>
      <c r="IQ72" s="4"/>
      <c r="IR72" s="4"/>
      <c r="IS72" s="4"/>
      <c r="IT72" s="4"/>
      <c r="IU72" s="4"/>
      <c r="IV72" s="4"/>
      <c r="IW72" s="4"/>
      <c r="IX72" s="4"/>
      <c r="IY72" s="4"/>
      <c r="IZ72" s="4"/>
      <c r="JA72" s="4"/>
      <c r="JB72" s="4"/>
      <c r="JC72" s="4"/>
      <c r="JD72" s="4"/>
      <c r="JE72" s="4"/>
      <c r="JF72" s="4"/>
      <c r="JG72" s="4"/>
    </row>
    <row r="73" spans="1:267" ht="15.7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4"/>
      <c r="DY73" s="4"/>
      <c r="DZ73" s="4"/>
      <c r="EA73" s="4"/>
      <c r="EB73" s="4"/>
      <c r="EC73" s="4"/>
      <c r="ED73" s="4"/>
      <c r="EE73" s="4"/>
      <c r="EF73" s="4"/>
      <c r="EG73" s="4"/>
      <c r="EH73" s="4"/>
      <c r="EI73" s="4"/>
      <c r="EJ73" s="4"/>
      <c r="EK73" s="4"/>
      <c r="EL73" s="4"/>
      <c r="EM73" s="4"/>
      <c r="EN73" s="4"/>
      <c r="EO73" s="4"/>
      <c r="EP73" s="4"/>
      <c r="EQ73" s="4"/>
      <c r="ER73" s="4"/>
      <c r="ES73" s="4"/>
      <c r="ET73" s="4"/>
      <c r="EU73" s="4"/>
      <c r="EV73" s="4"/>
      <c r="EW73" s="4"/>
      <c r="EX73" s="4"/>
      <c r="EY73" s="4"/>
      <c r="EZ73" s="4"/>
      <c r="FA73" s="4"/>
      <c r="FB73" s="4"/>
      <c r="FC73" s="4"/>
      <c r="FD73" s="4"/>
      <c r="FE73" s="4"/>
      <c r="FF73" s="4"/>
      <c r="FG73" s="4"/>
      <c r="FH73" s="4"/>
      <c r="FI73" s="4"/>
      <c r="FJ73" s="4"/>
      <c r="FK73" s="4"/>
      <c r="FL73" s="4"/>
      <c r="FM73" s="4"/>
      <c r="FN73" s="4"/>
      <c r="FO73" s="4"/>
      <c r="FP73" s="4"/>
      <c r="FQ73" s="4"/>
      <c r="FR73" s="4"/>
      <c r="FS73" s="4"/>
      <c r="FT73" s="4"/>
      <c r="FU73" s="4"/>
      <c r="FV73" s="4"/>
      <c r="FW73" s="4"/>
      <c r="FX73" s="4"/>
      <c r="FY73" s="4"/>
      <c r="FZ73" s="4"/>
      <c r="GA73" s="4"/>
      <c r="GB73" s="4"/>
      <c r="GC73" s="4"/>
      <c r="GD73" s="4"/>
      <c r="GE73" s="4"/>
      <c r="GF73" s="4"/>
      <c r="GG73" s="4"/>
      <c r="GH73" s="4"/>
      <c r="GI73" s="4"/>
      <c r="GJ73" s="4"/>
      <c r="GK73" s="4"/>
      <c r="GL73" s="4"/>
      <c r="GM73" s="4"/>
      <c r="GN73" s="4"/>
      <c r="GO73" s="4"/>
      <c r="GP73" s="4"/>
      <c r="GQ73" s="4"/>
      <c r="GR73" s="4"/>
      <c r="GS73" s="4"/>
      <c r="GT73" s="4"/>
      <c r="GU73" s="4"/>
      <c r="GV73" s="4"/>
      <c r="GW73" s="4"/>
      <c r="GX73" s="4"/>
      <c r="GY73" s="4"/>
      <c r="GZ73" s="4"/>
      <c r="HA73" s="4"/>
      <c r="HB73" s="4"/>
      <c r="HC73" s="4"/>
      <c r="HD73" s="4"/>
      <c r="HE73" s="4"/>
      <c r="HF73" s="4"/>
      <c r="HG73" s="4"/>
      <c r="HH73" s="4"/>
      <c r="HI73" s="4"/>
      <c r="HJ73" s="4"/>
      <c r="HK73" s="4"/>
      <c r="HL73" s="4"/>
      <c r="HM73" s="4"/>
      <c r="HN73" s="4"/>
      <c r="HO73" s="4"/>
      <c r="HP73" s="4"/>
      <c r="HQ73" s="4"/>
      <c r="HR73" s="4"/>
      <c r="HS73" s="4"/>
      <c r="HT73" s="4"/>
      <c r="HU73" s="4"/>
      <c r="HV73" s="4"/>
      <c r="HW73" s="4"/>
      <c r="HX73" s="4"/>
      <c r="HY73" s="4"/>
      <c r="HZ73" s="4"/>
      <c r="IA73" s="4"/>
      <c r="IB73" s="4"/>
      <c r="IC73" s="4"/>
      <c r="ID73" s="4"/>
      <c r="IE73" s="4"/>
      <c r="IF73" s="4"/>
      <c r="IG73" s="4"/>
      <c r="IH73" s="4"/>
      <c r="II73" s="4"/>
      <c r="IJ73" s="4"/>
      <c r="IK73" s="4"/>
      <c r="IL73" s="4"/>
      <c r="IM73" s="4"/>
      <c r="IN73" s="4"/>
      <c r="IO73" s="4"/>
      <c r="IP73" s="4"/>
      <c r="IQ73" s="4"/>
      <c r="IR73" s="4"/>
      <c r="IS73" s="4"/>
      <c r="IT73" s="4"/>
      <c r="IU73" s="4"/>
      <c r="IV73" s="4"/>
      <c r="IW73" s="4"/>
      <c r="IX73" s="4"/>
      <c r="IY73" s="4"/>
      <c r="IZ73" s="4"/>
      <c r="JA73" s="4"/>
      <c r="JB73" s="4"/>
      <c r="JC73" s="4"/>
      <c r="JD73" s="4"/>
      <c r="JE73" s="4"/>
      <c r="JF73" s="4"/>
      <c r="JG73" s="4"/>
    </row>
    <row r="74" spans="1:267" ht="15.7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  <c r="EB74" s="4"/>
      <c r="EC74" s="4"/>
      <c r="ED74" s="4"/>
      <c r="EE74" s="4"/>
      <c r="EF74" s="4"/>
      <c r="EG74" s="4"/>
      <c r="EH74" s="4"/>
      <c r="EI74" s="4"/>
      <c r="EJ74" s="4"/>
      <c r="EK74" s="4"/>
      <c r="EL74" s="4"/>
      <c r="EM74" s="4"/>
      <c r="EN74" s="4"/>
      <c r="EO74" s="4"/>
      <c r="EP74" s="4"/>
      <c r="EQ74" s="4"/>
      <c r="ER74" s="4"/>
      <c r="ES74" s="4"/>
      <c r="ET74" s="4"/>
      <c r="EU74" s="4"/>
      <c r="EV74" s="4"/>
      <c r="EW74" s="4"/>
      <c r="EX74" s="4"/>
      <c r="EY74" s="4"/>
      <c r="EZ74" s="4"/>
      <c r="FA74" s="4"/>
      <c r="FB74" s="4"/>
      <c r="FC74" s="4"/>
      <c r="FD74" s="4"/>
      <c r="FE74" s="4"/>
      <c r="FF74" s="4"/>
      <c r="FG74" s="4"/>
      <c r="FH74" s="4"/>
      <c r="FI74" s="4"/>
      <c r="FJ74" s="4"/>
      <c r="FK74" s="4"/>
      <c r="FL74" s="4"/>
      <c r="FM74" s="4"/>
      <c r="FN74" s="4"/>
      <c r="FO74" s="4"/>
      <c r="FP74" s="4"/>
      <c r="FQ74" s="4"/>
      <c r="FR74" s="4"/>
      <c r="FS74" s="4"/>
      <c r="FT74" s="4"/>
      <c r="FU74" s="4"/>
      <c r="FV74" s="4"/>
      <c r="FW74" s="4"/>
      <c r="FX74" s="4"/>
      <c r="FY74" s="4"/>
      <c r="FZ74" s="4"/>
      <c r="GA74" s="4"/>
      <c r="GB74" s="4"/>
      <c r="GC74" s="4"/>
      <c r="GD74" s="4"/>
      <c r="GE74" s="4"/>
      <c r="GF74" s="4"/>
      <c r="GG74" s="4"/>
      <c r="GH74" s="4"/>
      <c r="GI74" s="4"/>
      <c r="GJ74" s="4"/>
      <c r="GK74" s="4"/>
      <c r="GL74" s="4"/>
      <c r="GM74" s="4"/>
      <c r="GN74" s="4"/>
      <c r="GO74" s="4"/>
      <c r="GP74" s="4"/>
      <c r="GQ74" s="4"/>
      <c r="GR74" s="4"/>
      <c r="GS74" s="4"/>
      <c r="GT74" s="4"/>
      <c r="GU74" s="4"/>
      <c r="GV74" s="4"/>
      <c r="GW74" s="4"/>
      <c r="GX74" s="4"/>
      <c r="GY74" s="4"/>
      <c r="GZ74" s="4"/>
      <c r="HA74" s="4"/>
      <c r="HB74" s="4"/>
      <c r="HC74" s="4"/>
      <c r="HD74" s="4"/>
      <c r="HE74" s="4"/>
      <c r="HF74" s="4"/>
      <c r="HG74" s="4"/>
      <c r="HH74" s="4"/>
      <c r="HI74" s="4"/>
      <c r="HJ74" s="4"/>
      <c r="HK74" s="4"/>
      <c r="HL74" s="4"/>
      <c r="HM74" s="4"/>
      <c r="HN74" s="4"/>
      <c r="HO74" s="4"/>
      <c r="HP74" s="4"/>
      <c r="HQ74" s="4"/>
      <c r="HR74" s="4"/>
      <c r="HS74" s="4"/>
      <c r="HT74" s="4"/>
      <c r="HU74" s="4"/>
      <c r="HV74" s="4"/>
      <c r="HW74" s="4"/>
      <c r="HX74" s="4"/>
      <c r="HY74" s="4"/>
      <c r="HZ74" s="4"/>
      <c r="IA74" s="4"/>
      <c r="IB74" s="4"/>
      <c r="IC74" s="4"/>
      <c r="ID74" s="4"/>
      <c r="IE74" s="4"/>
      <c r="IF74" s="4"/>
      <c r="IG74" s="4"/>
      <c r="IH74" s="4"/>
      <c r="II74" s="4"/>
      <c r="IJ74" s="4"/>
      <c r="IK74" s="4"/>
      <c r="IL74" s="4"/>
      <c r="IM74" s="4"/>
      <c r="IN74" s="4"/>
      <c r="IO74" s="4"/>
      <c r="IP74" s="4"/>
      <c r="IQ74" s="4"/>
      <c r="IR74" s="4"/>
      <c r="IS74" s="4"/>
      <c r="IT74" s="4"/>
      <c r="IU74" s="4"/>
      <c r="IV74" s="4"/>
      <c r="IW74" s="4"/>
      <c r="IX74" s="4"/>
      <c r="IY74" s="4"/>
      <c r="IZ74" s="4"/>
      <c r="JA74" s="4"/>
      <c r="JB74" s="4"/>
      <c r="JC74" s="4"/>
      <c r="JD74" s="4"/>
      <c r="JE74" s="4"/>
      <c r="JF74" s="4"/>
      <c r="JG74" s="4"/>
    </row>
    <row r="75" spans="1:267" ht="15.7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129"/>
      <c r="W75" s="126"/>
      <c r="X75" s="126"/>
      <c r="Y75" s="126"/>
      <c r="Z75" s="126"/>
      <c r="AA75" s="126"/>
      <c r="AB75" s="126"/>
      <c r="AC75" s="126"/>
      <c r="AD75" s="126"/>
      <c r="AE75" s="126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129"/>
      <c r="BP75" s="126"/>
      <c r="BQ75" s="126"/>
      <c r="BR75" s="126"/>
      <c r="BS75" s="126"/>
      <c r="BT75" s="126"/>
      <c r="BU75" s="126"/>
      <c r="BV75" s="126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129"/>
      <c r="DA75" s="126"/>
      <c r="DB75" s="126"/>
      <c r="DC75" s="126"/>
      <c r="DD75" s="126"/>
      <c r="DE75" s="126"/>
      <c r="DF75" s="126"/>
      <c r="DG75" s="126"/>
      <c r="DH75" s="126"/>
      <c r="DI75" s="126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  <c r="EB75" s="4"/>
      <c r="EC75" s="4"/>
      <c r="ED75" s="4"/>
      <c r="EE75" s="4"/>
      <c r="EF75" s="4"/>
      <c r="EG75" s="4"/>
      <c r="EH75" s="4"/>
      <c r="EI75" s="4"/>
      <c r="EJ75" s="4"/>
      <c r="EK75" s="4"/>
      <c r="EL75" s="4"/>
      <c r="EM75" s="4"/>
      <c r="EN75" s="4"/>
      <c r="EO75" s="4"/>
      <c r="EP75" s="4"/>
      <c r="EQ75" s="4"/>
      <c r="ER75" s="4"/>
      <c r="ES75" s="129"/>
      <c r="ET75" s="126"/>
      <c r="EU75" s="126"/>
      <c r="EV75" s="126"/>
      <c r="EW75" s="126"/>
      <c r="EX75" s="126"/>
      <c r="EY75" s="126"/>
      <c r="EZ75" s="126"/>
      <c r="FA75" s="126"/>
      <c r="FB75" s="126"/>
      <c r="FC75" s="4"/>
      <c r="FD75" s="4"/>
      <c r="FE75" s="4"/>
      <c r="FF75" s="4"/>
      <c r="FG75" s="4"/>
      <c r="FH75" s="4"/>
      <c r="FI75" s="4"/>
      <c r="FJ75" s="4"/>
      <c r="FK75" s="4"/>
      <c r="FL75" s="4"/>
      <c r="FM75" s="4"/>
      <c r="FN75" s="4"/>
      <c r="FO75" s="4"/>
      <c r="FP75" s="4"/>
      <c r="FQ75" s="4"/>
      <c r="FR75" s="4"/>
      <c r="FS75" s="4"/>
      <c r="FT75" s="4"/>
      <c r="FU75" s="4"/>
      <c r="FV75" s="4"/>
      <c r="FW75" s="4"/>
      <c r="FX75" s="4"/>
      <c r="FY75" s="4"/>
      <c r="FZ75" s="4"/>
      <c r="GA75" s="4"/>
      <c r="GB75" s="4"/>
      <c r="GC75" s="4"/>
      <c r="GD75" s="4"/>
      <c r="GE75" s="4"/>
      <c r="GF75" s="4"/>
      <c r="GG75" s="4"/>
      <c r="GH75" s="4"/>
      <c r="GI75" s="4"/>
      <c r="GJ75" s="4"/>
      <c r="GK75" s="4"/>
      <c r="GL75" s="129"/>
      <c r="GM75" s="126"/>
      <c r="GN75" s="126"/>
      <c r="GO75" s="126"/>
      <c r="GP75" s="126"/>
      <c r="GQ75" s="126"/>
      <c r="GR75" s="126"/>
      <c r="GS75" s="126"/>
      <c r="GT75" s="126"/>
      <c r="GU75" s="126"/>
      <c r="GV75" s="4"/>
      <c r="GW75" s="4"/>
      <c r="GX75" s="4"/>
      <c r="GY75" s="4"/>
      <c r="GZ75" s="4"/>
      <c r="HA75" s="4"/>
      <c r="HB75" s="4"/>
      <c r="HC75" s="4"/>
      <c r="HD75" s="4"/>
      <c r="HE75" s="4"/>
      <c r="HF75" s="4"/>
      <c r="HG75" s="4"/>
      <c r="HH75" s="4"/>
      <c r="HI75" s="4"/>
      <c r="HJ75" s="4"/>
      <c r="HK75" s="4"/>
      <c r="HL75" s="4"/>
      <c r="HM75" s="4"/>
      <c r="HN75" s="4"/>
      <c r="HO75" s="4"/>
      <c r="HP75" s="4"/>
      <c r="HQ75" s="4"/>
      <c r="HR75" s="4"/>
      <c r="HS75" s="4"/>
      <c r="HT75" s="4"/>
      <c r="HU75" s="4"/>
      <c r="HV75" s="4"/>
      <c r="HW75" s="4"/>
      <c r="HX75" s="4"/>
      <c r="HY75" s="4"/>
      <c r="HZ75" s="4"/>
      <c r="IA75" s="4"/>
      <c r="IB75" s="4"/>
      <c r="IC75" s="4"/>
      <c r="ID75" s="4"/>
      <c r="IE75" s="129"/>
      <c r="IF75" s="126"/>
      <c r="IG75" s="126"/>
      <c r="IH75" s="126"/>
      <c r="II75" s="126"/>
      <c r="IJ75" s="126"/>
      <c r="IK75" s="126"/>
      <c r="IL75" s="4"/>
      <c r="IM75" s="4"/>
      <c r="IN75" s="4"/>
      <c r="IO75" s="4"/>
      <c r="IP75" s="4"/>
      <c r="IQ75" s="4"/>
      <c r="IR75" s="4"/>
      <c r="IS75" s="4"/>
      <c r="IT75" s="4"/>
      <c r="IU75" s="4"/>
      <c r="IV75" s="4"/>
      <c r="IW75" s="4"/>
      <c r="IX75" s="4"/>
      <c r="IY75" s="4"/>
      <c r="IZ75" s="4"/>
      <c r="JA75" s="4"/>
      <c r="JB75" s="4"/>
      <c r="JC75" s="4"/>
      <c r="JD75" s="4"/>
      <c r="JE75" s="4"/>
      <c r="JF75" s="4"/>
      <c r="JG75" s="4"/>
    </row>
    <row r="76" spans="1:267" ht="15.7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  <c r="EB76" s="4"/>
      <c r="EC76" s="4"/>
      <c r="ED76" s="4"/>
      <c r="EE76" s="4"/>
      <c r="EF76" s="4"/>
      <c r="EG76" s="4"/>
      <c r="EH76" s="4"/>
      <c r="EI76" s="4"/>
      <c r="EJ76" s="4"/>
      <c r="EK76" s="4"/>
      <c r="EL76" s="4"/>
      <c r="EM76" s="4"/>
      <c r="EN76" s="4"/>
      <c r="EO76" s="4"/>
      <c r="EP76" s="4"/>
      <c r="EQ76" s="4"/>
      <c r="ER76" s="4"/>
      <c r="ES76" s="4"/>
      <c r="ET76" s="4"/>
      <c r="EU76" s="4"/>
      <c r="EV76" s="4"/>
      <c r="EW76" s="4"/>
      <c r="EX76" s="4"/>
      <c r="EY76" s="4"/>
      <c r="EZ76" s="4"/>
      <c r="FA76" s="4"/>
      <c r="FB76" s="4"/>
      <c r="FC76" s="4"/>
      <c r="FD76" s="4"/>
      <c r="FE76" s="4"/>
      <c r="FF76" s="4"/>
      <c r="FG76" s="4"/>
      <c r="FH76" s="4"/>
      <c r="FI76" s="4"/>
      <c r="FJ76" s="4"/>
      <c r="FK76" s="4"/>
      <c r="FL76" s="4"/>
      <c r="FM76" s="4"/>
      <c r="FN76" s="4"/>
      <c r="FO76" s="4"/>
      <c r="FP76" s="4"/>
      <c r="FQ76" s="4"/>
      <c r="FR76" s="4"/>
      <c r="FS76" s="4"/>
      <c r="FT76" s="4"/>
      <c r="FU76" s="4"/>
      <c r="FV76" s="4"/>
      <c r="FW76" s="4"/>
      <c r="FX76" s="4"/>
      <c r="FY76" s="4"/>
      <c r="FZ76" s="4"/>
      <c r="GA76" s="4"/>
      <c r="GB76" s="4"/>
      <c r="GC76" s="4"/>
      <c r="GD76" s="4"/>
      <c r="GE76" s="4"/>
      <c r="GF76" s="4"/>
      <c r="GG76" s="4"/>
      <c r="GH76" s="4"/>
      <c r="GI76" s="4"/>
      <c r="GJ76" s="4"/>
      <c r="GK76" s="4"/>
      <c r="GL76" s="4"/>
      <c r="GM76" s="4"/>
      <c r="GN76" s="4"/>
      <c r="GO76" s="4"/>
      <c r="GP76" s="4"/>
      <c r="GQ76" s="4"/>
      <c r="GR76" s="4"/>
      <c r="GS76" s="4"/>
      <c r="GT76" s="4"/>
      <c r="GU76" s="4"/>
      <c r="GV76" s="4"/>
      <c r="GW76" s="4"/>
      <c r="GX76" s="4"/>
      <c r="GY76" s="4"/>
      <c r="GZ76" s="4"/>
      <c r="HA76" s="4"/>
      <c r="HB76" s="4"/>
      <c r="HC76" s="4"/>
      <c r="HD76" s="4"/>
      <c r="HE76" s="4"/>
      <c r="HF76" s="4"/>
      <c r="HG76" s="4"/>
      <c r="HH76" s="4"/>
      <c r="HI76" s="4"/>
      <c r="HJ76" s="4"/>
      <c r="HK76" s="4"/>
      <c r="HL76" s="4"/>
      <c r="HM76" s="4"/>
      <c r="HN76" s="4"/>
      <c r="HO76" s="4"/>
      <c r="HP76" s="4"/>
      <c r="HQ76" s="4"/>
      <c r="HR76" s="4"/>
      <c r="HS76" s="4"/>
      <c r="HT76" s="4"/>
      <c r="HU76" s="4"/>
      <c r="HV76" s="4"/>
      <c r="HW76" s="4"/>
      <c r="HX76" s="4"/>
      <c r="HY76" s="4"/>
      <c r="HZ76" s="4"/>
      <c r="IA76" s="4"/>
      <c r="IB76" s="4"/>
      <c r="IC76" s="4"/>
      <c r="ID76" s="4"/>
      <c r="IE76" s="4"/>
      <c r="IF76" s="4"/>
      <c r="IG76" s="4"/>
      <c r="IH76" s="4"/>
      <c r="II76" s="4"/>
      <c r="IJ76" s="4"/>
      <c r="IK76" s="4"/>
      <c r="IL76" s="4"/>
      <c r="IM76" s="4"/>
      <c r="IN76" s="4"/>
      <c r="IO76" s="4"/>
      <c r="IP76" s="4"/>
      <c r="IQ76" s="4"/>
      <c r="IR76" s="4"/>
      <c r="IS76" s="4"/>
      <c r="IT76" s="4"/>
      <c r="IU76" s="4"/>
      <c r="IV76" s="4"/>
      <c r="IW76" s="4"/>
      <c r="IX76" s="4"/>
      <c r="IY76" s="4"/>
      <c r="IZ76" s="4"/>
      <c r="JA76" s="4"/>
      <c r="JB76" s="4"/>
      <c r="JC76" s="4"/>
      <c r="JD76" s="4"/>
      <c r="JE76" s="4"/>
      <c r="JF76" s="4"/>
      <c r="JG76" s="4"/>
    </row>
    <row r="77" spans="1:267" ht="15.7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  <c r="EB77" s="4"/>
      <c r="EC77" s="4"/>
      <c r="ED77" s="4"/>
      <c r="EE77" s="4"/>
      <c r="EF77" s="4"/>
      <c r="EG77" s="4"/>
      <c r="EH77" s="4"/>
      <c r="EI77" s="4"/>
      <c r="EJ77" s="4"/>
      <c r="EK77" s="4"/>
      <c r="EL77" s="4"/>
      <c r="EM77" s="4"/>
      <c r="EN77" s="4"/>
      <c r="EO77" s="4"/>
      <c r="EP77" s="4"/>
      <c r="EQ77" s="4"/>
      <c r="ER77" s="4"/>
      <c r="ES77" s="4"/>
      <c r="ET77" s="4"/>
      <c r="EU77" s="4"/>
      <c r="EV77" s="4"/>
      <c r="EW77" s="4"/>
      <c r="EX77" s="4"/>
      <c r="EY77" s="4"/>
      <c r="EZ77" s="4"/>
      <c r="FA77" s="4"/>
      <c r="FB77" s="4"/>
      <c r="FC77" s="4"/>
      <c r="FD77" s="4"/>
      <c r="FE77" s="4"/>
      <c r="FF77" s="4"/>
      <c r="FG77" s="4"/>
      <c r="FH77" s="4"/>
      <c r="FI77" s="4"/>
      <c r="FJ77" s="4"/>
      <c r="FK77" s="4"/>
      <c r="FL77" s="4"/>
      <c r="FM77" s="4"/>
      <c r="FN77" s="4"/>
      <c r="FO77" s="4"/>
      <c r="FP77" s="4"/>
      <c r="FQ77" s="4"/>
      <c r="FR77" s="4"/>
      <c r="FS77" s="4"/>
      <c r="FT77" s="4"/>
      <c r="FU77" s="4"/>
      <c r="FV77" s="4"/>
      <c r="FW77" s="4"/>
      <c r="FX77" s="4"/>
      <c r="FY77" s="4"/>
      <c r="FZ77" s="4"/>
      <c r="GA77" s="4"/>
      <c r="GB77" s="4"/>
      <c r="GC77" s="4"/>
      <c r="GD77" s="4"/>
      <c r="GE77" s="4"/>
      <c r="GF77" s="4"/>
      <c r="GG77" s="4"/>
      <c r="GH77" s="4"/>
      <c r="GI77" s="4"/>
      <c r="GJ77" s="4"/>
      <c r="GK77" s="4"/>
      <c r="GL77" s="4"/>
      <c r="GM77" s="4"/>
      <c r="GN77" s="4"/>
      <c r="GO77" s="4"/>
      <c r="GP77" s="4"/>
      <c r="GQ77" s="4"/>
      <c r="GR77" s="4"/>
      <c r="GS77" s="4"/>
      <c r="GT77" s="4"/>
      <c r="GU77" s="4"/>
      <c r="GV77" s="4"/>
      <c r="GW77" s="4"/>
      <c r="GX77" s="4"/>
      <c r="GY77" s="4"/>
      <c r="GZ77" s="4"/>
      <c r="HA77" s="4"/>
      <c r="HB77" s="4"/>
      <c r="HC77" s="4"/>
      <c r="HD77" s="4"/>
      <c r="HE77" s="4"/>
      <c r="HF77" s="4"/>
      <c r="HG77" s="4"/>
      <c r="HH77" s="4"/>
      <c r="HI77" s="4"/>
      <c r="HJ77" s="4"/>
      <c r="HK77" s="4"/>
      <c r="HL77" s="4"/>
      <c r="HM77" s="4"/>
      <c r="HN77" s="4"/>
      <c r="HO77" s="4"/>
      <c r="HP77" s="4"/>
      <c r="HQ77" s="4"/>
      <c r="HR77" s="4"/>
      <c r="HS77" s="4"/>
      <c r="HT77" s="4"/>
      <c r="HU77" s="4"/>
      <c r="HV77" s="4"/>
      <c r="HW77" s="4"/>
      <c r="HX77" s="4"/>
      <c r="HY77" s="4"/>
      <c r="HZ77" s="4"/>
      <c r="IA77" s="4"/>
      <c r="IB77" s="4"/>
      <c r="IC77" s="4"/>
      <c r="ID77" s="4"/>
      <c r="IE77" s="4"/>
      <c r="IF77" s="4"/>
      <c r="IG77" s="4"/>
      <c r="IH77" s="4"/>
      <c r="II77" s="4"/>
      <c r="IJ77" s="4"/>
      <c r="IK77" s="4"/>
      <c r="IL77" s="4"/>
      <c r="IM77" s="4"/>
      <c r="IN77" s="4"/>
      <c r="IO77" s="4"/>
      <c r="IP77" s="4"/>
      <c r="IQ77" s="4"/>
      <c r="IR77" s="4"/>
      <c r="IS77" s="4"/>
      <c r="IT77" s="4"/>
      <c r="IU77" s="4"/>
      <c r="IV77" s="4"/>
      <c r="IW77" s="4"/>
      <c r="IX77" s="4"/>
      <c r="IY77" s="4"/>
      <c r="IZ77" s="4"/>
      <c r="JA77" s="4"/>
      <c r="JB77" s="4"/>
      <c r="JC77" s="4"/>
      <c r="JD77" s="4"/>
      <c r="JE77" s="4"/>
      <c r="JF77" s="4"/>
      <c r="JG77" s="4"/>
    </row>
    <row r="78" spans="1:267" ht="15.7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  <c r="EB78" s="4"/>
      <c r="EC78" s="4"/>
      <c r="ED78" s="4"/>
      <c r="EE78" s="4"/>
      <c r="EF78" s="4"/>
      <c r="EG78" s="4"/>
      <c r="EH78" s="4"/>
      <c r="EI78" s="4"/>
      <c r="EJ78" s="4"/>
      <c r="EK78" s="4"/>
      <c r="EL78" s="4"/>
      <c r="EM78" s="4"/>
      <c r="EN78" s="4"/>
      <c r="EO78" s="4"/>
      <c r="EP78" s="4"/>
      <c r="EQ78" s="4"/>
      <c r="ER78" s="4"/>
      <c r="ES78" s="4"/>
      <c r="ET78" s="4"/>
      <c r="EU78" s="4"/>
      <c r="EV78" s="4"/>
      <c r="EW78" s="4"/>
      <c r="EX78" s="4"/>
      <c r="EY78" s="4"/>
      <c r="EZ78" s="4"/>
      <c r="FA78" s="4"/>
      <c r="FB78" s="4"/>
      <c r="FC78" s="4"/>
      <c r="FD78" s="4"/>
      <c r="FE78" s="4"/>
      <c r="FF78" s="4"/>
      <c r="FG78" s="4"/>
      <c r="FH78" s="4"/>
      <c r="FI78" s="4"/>
      <c r="FJ78" s="4"/>
      <c r="FK78" s="4"/>
      <c r="FL78" s="4"/>
      <c r="FM78" s="4"/>
      <c r="FN78" s="4"/>
      <c r="FO78" s="4"/>
      <c r="FP78" s="4"/>
      <c r="FQ78" s="4"/>
      <c r="FR78" s="4"/>
      <c r="FS78" s="4"/>
      <c r="FT78" s="4"/>
      <c r="FU78" s="4"/>
      <c r="FV78" s="4"/>
      <c r="FW78" s="4"/>
      <c r="FX78" s="4"/>
      <c r="FY78" s="4"/>
      <c r="FZ78" s="4"/>
      <c r="GA78" s="4"/>
      <c r="GB78" s="4"/>
      <c r="GC78" s="4"/>
      <c r="GD78" s="4"/>
      <c r="GE78" s="4"/>
      <c r="GF78" s="4"/>
      <c r="GG78" s="4"/>
      <c r="GH78" s="4"/>
      <c r="GI78" s="4"/>
      <c r="GJ78" s="4"/>
      <c r="GK78" s="4"/>
      <c r="GL78" s="4"/>
      <c r="GM78" s="4"/>
      <c r="GN78" s="4"/>
      <c r="GO78" s="4"/>
      <c r="GP78" s="4"/>
      <c r="GQ78" s="4"/>
      <c r="GR78" s="4"/>
      <c r="GS78" s="4"/>
      <c r="GT78" s="4"/>
      <c r="GU78" s="4"/>
      <c r="GV78" s="4"/>
      <c r="GW78" s="4"/>
      <c r="GX78" s="4"/>
      <c r="GY78" s="4"/>
      <c r="GZ78" s="4"/>
      <c r="HA78" s="4"/>
      <c r="HB78" s="4"/>
      <c r="HC78" s="4"/>
      <c r="HD78" s="4"/>
      <c r="HE78" s="4"/>
      <c r="HF78" s="4"/>
      <c r="HG78" s="4"/>
      <c r="HH78" s="4"/>
      <c r="HI78" s="4"/>
      <c r="HJ78" s="4"/>
      <c r="HK78" s="4"/>
      <c r="HL78" s="4"/>
      <c r="HM78" s="4"/>
      <c r="HN78" s="4"/>
      <c r="HO78" s="4"/>
      <c r="HP78" s="4"/>
      <c r="HQ78" s="4"/>
      <c r="HR78" s="4"/>
      <c r="HS78" s="4"/>
      <c r="HT78" s="4"/>
      <c r="HU78" s="4"/>
      <c r="HV78" s="4"/>
      <c r="HW78" s="4"/>
      <c r="HX78" s="4"/>
      <c r="HY78" s="4"/>
      <c r="HZ78" s="4"/>
      <c r="IA78" s="4"/>
      <c r="IB78" s="4"/>
      <c r="IC78" s="4"/>
      <c r="ID78" s="4"/>
      <c r="IE78" s="4"/>
      <c r="IF78" s="4"/>
      <c r="IG78" s="4"/>
      <c r="IH78" s="4"/>
      <c r="II78" s="4"/>
      <c r="IJ78" s="4"/>
      <c r="IK78" s="4"/>
      <c r="IL78" s="4"/>
      <c r="IM78" s="4"/>
      <c r="IN78" s="4"/>
      <c r="IO78" s="4"/>
      <c r="IP78" s="4"/>
      <c r="IQ78" s="4"/>
      <c r="IR78" s="4"/>
      <c r="IS78" s="4"/>
      <c r="IT78" s="4"/>
      <c r="IU78" s="4"/>
      <c r="IV78" s="4"/>
      <c r="IW78" s="4"/>
      <c r="IX78" s="4"/>
      <c r="IY78" s="4"/>
      <c r="IZ78" s="4"/>
      <c r="JA78" s="4"/>
      <c r="JB78" s="4"/>
      <c r="JC78" s="4"/>
      <c r="JD78" s="4"/>
      <c r="JE78" s="4"/>
      <c r="JF78" s="4"/>
      <c r="JG78" s="4"/>
    </row>
    <row r="79" spans="1:267" ht="15.7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4"/>
      <c r="DY79" s="4"/>
      <c r="DZ79" s="4"/>
      <c r="EA79" s="4"/>
      <c r="EB79" s="4"/>
      <c r="EC79" s="4"/>
      <c r="ED79" s="4"/>
      <c r="EE79" s="4"/>
      <c r="EF79" s="4"/>
      <c r="EG79" s="4"/>
      <c r="EH79" s="4"/>
      <c r="EI79" s="4"/>
      <c r="EJ79" s="4"/>
      <c r="EK79" s="4"/>
      <c r="EL79" s="4"/>
      <c r="EM79" s="4"/>
      <c r="EN79" s="4"/>
      <c r="EO79" s="4"/>
      <c r="EP79" s="4"/>
      <c r="EQ79" s="4"/>
      <c r="ER79" s="4"/>
      <c r="ES79" s="4"/>
      <c r="ET79" s="4"/>
      <c r="EU79" s="4"/>
      <c r="EV79" s="4"/>
      <c r="EW79" s="4"/>
      <c r="EX79" s="4"/>
      <c r="EY79" s="4"/>
      <c r="EZ79" s="4"/>
      <c r="FA79" s="4"/>
      <c r="FB79" s="4"/>
      <c r="FC79" s="4"/>
      <c r="FD79" s="4"/>
      <c r="FE79" s="4"/>
      <c r="FF79" s="4"/>
      <c r="FG79" s="4"/>
      <c r="FH79" s="4"/>
      <c r="FI79" s="4"/>
      <c r="FJ79" s="4"/>
      <c r="FK79" s="4"/>
      <c r="FL79" s="4"/>
      <c r="FM79" s="4"/>
      <c r="FN79" s="4"/>
      <c r="FO79" s="4"/>
      <c r="FP79" s="4"/>
      <c r="FQ79" s="4"/>
      <c r="FR79" s="4"/>
      <c r="FS79" s="4"/>
      <c r="FT79" s="4"/>
      <c r="FU79" s="4"/>
      <c r="FV79" s="4"/>
      <c r="FW79" s="4"/>
      <c r="FX79" s="4"/>
      <c r="FY79" s="4"/>
      <c r="FZ79" s="4"/>
      <c r="GA79" s="4"/>
      <c r="GB79" s="4"/>
      <c r="GC79" s="4"/>
      <c r="GD79" s="4"/>
      <c r="GE79" s="4"/>
      <c r="GF79" s="4"/>
      <c r="GG79" s="4"/>
      <c r="GH79" s="4"/>
      <c r="GI79" s="4"/>
      <c r="GJ79" s="4"/>
      <c r="GK79" s="4"/>
      <c r="GL79" s="4"/>
      <c r="GM79" s="4"/>
      <c r="GN79" s="4"/>
      <c r="GO79" s="4"/>
      <c r="GP79" s="4"/>
      <c r="GQ79" s="4"/>
      <c r="GR79" s="4"/>
      <c r="GS79" s="4"/>
      <c r="GT79" s="4"/>
      <c r="GU79" s="4"/>
      <c r="GV79" s="4"/>
      <c r="GW79" s="4"/>
      <c r="GX79" s="4"/>
      <c r="GY79" s="4"/>
      <c r="GZ79" s="4"/>
      <c r="HA79" s="4"/>
      <c r="HB79" s="4"/>
      <c r="HC79" s="4"/>
      <c r="HD79" s="4"/>
      <c r="HE79" s="4"/>
      <c r="HF79" s="4"/>
      <c r="HG79" s="4"/>
      <c r="HH79" s="4"/>
      <c r="HI79" s="4"/>
      <c r="HJ79" s="4"/>
      <c r="HK79" s="4"/>
      <c r="HL79" s="4"/>
      <c r="HM79" s="4"/>
      <c r="HN79" s="4"/>
      <c r="HO79" s="4"/>
      <c r="HP79" s="4"/>
      <c r="HQ79" s="4"/>
      <c r="HR79" s="4"/>
      <c r="HS79" s="4"/>
      <c r="HT79" s="4"/>
      <c r="HU79" s="4"/>
      <c r="HV79" s="4"/>
      <c r="HW79" s="4"/>
      <c r="HX79" s="4"/>
      <c r="HY79" s="4"/>
      <c r="HZ79" s="4"/>
      <c r="IA79" s="4"/>
      <c r="IB79" s="4"/>
      <c r="IC79" s="4"/>
      <c r="ID79" s="4"/>
      <c r="IE79" s="4"/>
      <c r="IF79" s="4"/>
      <c r="IG79" s="4"/>
      <c r="IH79" s="4"/>
      <c r="II79" s="4"/>
      <c r="IJ79" s="4"/>
      <c r="IK79" s="4"/>
      <c r="IL79" s="4"/>
      <c r="IM79" s="4"/>
      <c r="IN79" s="4"/>
      <c r="IO79" s="4"/>
      <c r="IP79" s="4"/>
      <c r="IQ79" s="4"/>
      <c r="IR79" s="4"/>
      <c r="IS79" s="4"/>
      <c r="IT79" s="4"/>
      <c r="IU79" s="4"/>
      <c r="IV79" s="4"/>
      <c r="IW79" s="4"/>
      <c r="IX79" s="4"/>
      <c r="IY79" s="4"/>
      <c r="IZ79" s="4"/>
      <c r="JA79" s="4"/>
      <c r="JB79" s="4"/>
      <c r="JC79" s="4"/>
      <c r="JD79" s="4"/>
      <c r="JE79" s="4"/>
      <c r="JF79" s="4"/>
      <c r="JG79" s="4"/>
    </row>
    <row r="80" spans="1:267" ht="15.7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  <c r="EB80" s="4"/>
      <c r="EC80" s="4"/>
      <c r="ED80" s="4"/>
      <c r="EE80" s="4"/>
      <c r="EF80" s="4"/>
      <c r="EG80" s="4"/>
      <c r="EH80" s="4"/>
      <c r="EI80" s="4"/>
      <c r="EJ80" s="4"/>
      <c r="EK80" s="4"/>
      <c r="EL80" s="4"/>
      <c r="EM80" s="4"/>
      <c r="EN80" s="4"/>
      <c r="EO80" s="4"/>
      <c r="EP80" s="4"/>
      <c r="EQ80" s="4"/>
      <c r="ER80" s="4"/>
      <c r="ES80" s="4"/>
      <c r="ET80" s="4"/>
      <c r="EU80" s="4"/>
      <c r="EV80" s="4"/>
      <c r="EW80" s="4"/>
      <c r="EX80" s="4"/>
      <c r="EY80" s="4"/>
      <c r="EZ80" s="4"/>
      <c r="FA80" s="4"/>
      <c r="FB80" s="4"/>
      <c r="FC80" s="4"/>
      <c r="FD80" s="4"/>
      <c r="FE80" s="4"/>
      <c r="FF80" s="4"/>
      <c r="FG80" s="4"/>
      <c r="FH80" s="4"/>
      <c r="FI80" s="4"/>
      <c r="FJ80" s="4"/>
      <c r="FK80" s="4"/>
      <c r="FL80" s="4"/>
      <c r="FM80" s="4"/>
      <c r="FN80" s="4"/>
      <c r="FO80" s="4"/>
      <c r="FP80" s="4"/>
      <c r="FQ80" s="4"/>
      <c r="FR80" s="4"/>
      <c r="FS80" s="4"/>
      <c r="FT80" s="4"/>
      <c r="FU80" s="4"/>
      <c r="FV80" s="4"/>
      <c r="FW80" s="4"/>
      <c r="FX80" s="4"/>
      <c r="FY80" s="4"/>
      <c r="FZ80" s="4"/>
      <c r="GA80" s="4"/>
      <c r="GB80" s="4"/>
      <c r="GC80" s="4"/>
      <c r="GD80" s="4"/>
      <c r="GE80" s="4"/>
      <c r="GF80" s="4"/>
      <c r="GG80" s="4"/>
      <c r="GH80" s="4"/>
      <c r="GI80" s="4"/>
      <c r="GJ80" s="4"/>
      <c r="GK80" s="4"/>
      <c r="GL80" s="4"/>
      <c r="GM80" s="4"/>
      <c r="GN80" s="4"/>
      <c r="GO80" s="4"/>
      <c r="GP80" s="4"/>
      <c r="GQ80" s="4"/>
      <c r="GR80" s="4"/>
      <c r="GS80" s="4"/>
      <c r="GT80" s="4"/>
      <c r="GU80" s="4"/>
      <c r="GV80" s="4"/>
      <c r="GW80" s="4"/>
      <c r="GX80" s="4"/>
      <c r="GY80" s="4"/>
      <c r="GZ80" s="4"/>
      <c r="HA80" s="4"/>
      <c r="HB80" s="4"/>
      <c r="HC80" s="4"/>
      <c r="HD80" s="4"/>
      <c r="HE80" s="4"/>
      <c r="HF80" s="4"/>
      <c r="HG80" s="4"/>
      <c r="HH80" s="4"/>
      <c r="HI80" s="4"/>
      <c r="HJ80" s="4"/>
      <c r="HK80" s="4"/>
      <c r="HL80" s="4"/>
      <c r="HM80" s="4"/>
      <c r="HN80" s="4"/>
      <c r="HO80" s="4"/>
      <c r="HP80" s="4"/>
      <c r="HQ80" s="4"/>
      <c r="HR80" s="4"/>
      <c r="HS80" s="4"/>
      <c r="HT80" s="4"/>
      <c r="HU80" s="4"/>
      <c r="HV80" s="4"/>
      <c r="HW80" s="4"/>
      <c r="HX80" s="4"/>
      <c r="HY80" s="4"/>
      <c r="HZ80" s="4"/>
      <c r="IA80" s="4"/>
      <c r="IB80" s="4"/>
      <c r="IC80" s="4"/>
      <c r="ID80" s="4"/>
      <c r="IE80" s="4"/>
      <c r="IF80" s="4"/>
      <c r="IG80" s="4"/>
      <c r="IH80" s="4"/>
      <c r="II80" s="4"/>
      <c r="IJ80" s="4"/>
      <c r="IK80" s="4"/>
      <c r="IL80" s="4"/>
      <c r="IM80" s="4"/>
      <c r="IN80" s="4"/>
      <c r="IO80" s="4"/>
      <c r="IP80" s="4"/>
      <c r="IQ80" s="4"/>
      <c r="IR80" s="4"/>
      <c r="IS80" s="4"/>
      <c r="IT80" s="4"/>
      <c r="IU80" s="4"/>
      <c r="IV80" s="4"/>
      <c r="IW80" s="4"/>
      <c r="IX80" s="4"/>
      <c r="IY80" s="4"/>
      <c r="IZ80" s="4"/>
      <c r="JA80" s="4"/>
      <c r="JB80" s="4"/>
      <c r="JC80" s="4"/>
      <c r="JD80" s="4"/>
      <c r="JE80" s="4"/>
      <c r="JF80" s="4"/>
      <c r="JG80" s="4"/>
    </row>
    <row r="81" spans="1:267" ht="15.7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4"/>
      <c r="DY81" s="4"/>
      <c r="DZ81" s="4"/>
      <c r="EA81" s="4"/>
      <c r="EB81" s="4"/>
      <c r="EC81" s="4"/>
      <c r="ED81" s="4"/>
      <c r="EE81" s="4"/>
      <c r="EF81" s="4"/>
      <c r="EG81" s="4"/>
      <c r="EH81" s="4"/>
      <c r="EI81" s="4"/>
      <c r="EJ81" s="4"/>
      <c r="EK81" s="4"/>
      <c r="EL81" s="4"/>
      <c r="EM81" s="4"/>
      <c r="EN81" s="4"/>
      <c r="EO81" s="4"/>
      <c r="EP81" s="4"/>
      <c r="EQ81" s="4"/>
      <c r="ER81" s="4"/>
      <c r="ES81" s="4"/>
      <c r="ET81" s="4"/>
      <c r="EU81" s="4"/>
      <c r="EV81" s="4"/>
      <c r="EW81" s="4"/>
      <c r="EX81" s="4"/>
      <c r="EY81" s="4"/>
      <c r="EZ81" s="4"/>
      <c r="FA81" s="4"/>
      <c r="FB81" s="4"/>
      <c r="FC81" s="4"/>
      <c r="FD81" s="4"/>
      <c r="FE81" s="4"/>
      <c r="FF81" s="4"/>
      <c r="FG81" s="4"/>
      <c r="FH81" s="4"/>
      <c r="FI81" s="4"/>
      <c r="FJ81" s="4"/>
      <c r="FK81" s="4"/>
      <c r="FL81" s="4"/>
      <c r="FM81" s="4"/>
      <c r="FN81" s="4"/>
      <c r="FO81" s="4"/>
      <c r="FP81" s="4"/>
      <c r="FQ81" s="4"/>
      <c r="FR81" s="4"/>
      <c r="FS81" s="4"/>
      <c r="FT81" s="4"/>
      <c r="FU81" s="4"/>
      <c r="FV81" s="4"/>
      <c r="FW81" s="4"/>
      <c r="FX81" s="4"/>
      <c r="FY81" s="4"/>
      <c r="FZ81" s="4"/>
      <c r="GA81" s="4"/>
      <c r="GB81" s="4"/>
      <c r="GC81" s="4"/>
      <c r="GD81" s="4"/>
      <c r="GE81" s="4"/>
      <c r="GF81" s="4"/>
      <c r="GG81" s="4"/>
      <c r="GH81" s="4"/>
      <c r="GI81" s="4"/>
      <c r="GJ81" s="4"/>
      <c r="GK81" s="4"/>
      <c r="GL81" s="4"/>
      <c r="GM81" s="4"/>
      <c r="GN81" s="4"/>
      <c r="GO81" s="4"/>
      <c r="GP81" s="4"/>
      <c r="GQ81" s="4"/>
      <c r="GR81" s="4"/>
      <c r="GS81" s="4"/>
      <c r="GT81" s="4"/>
      <c r="GU81" s="4"/>
      <c r="GV81" s="4"/>
      <c r="GW81" s="4"/>
      <c r="GX81" s="4"/>
      <c r="GY81" s="4"/>
      <c r="GZ81" s="4"/>
      <c r="HA81" s="4"/>
      <c r="HB81" s="4"/>
      <c r="HC81" s="4"/>
      <c r="HD81" s="4"/>
      <c r="HE81" s="4"/>
      <c r="HF81" s="4"/>
      <c r="HG81" s="4"/>
      <c r="HH81" s="4"/>
      <c r="HI81" s="4"/>
      <c r="HJ81" s="4"/>
      <c r="HK81" s="4"/>
      <c r="HL81" s="4"/>
      <c r="HM81" s="4"/>
      <c r="HN81" s="4"/>
      <c r="HO81" s="4"/>
      <c r="HP81" s="4"/>
      <c r="HQ81" s="4"/>
      <c r="HR81" s="4"/>
      <c r="HS81" s="4"/>
      <c r="HT81" s="4"/>
      <c r="HU81" s="4"/>
      <c r="HV81" s="4"/>
      <c r="HW81" s="4"/>
      <c r="HX81" s="4"/>
      <c r="HY81" s="4"/>
      <c r="HZ81" s="4"/>
      <c r="IA81" s="4"/>
      <c r="IB81" s="4"/>
      <c r="IC81" s="4"/>
      <c r="ID81" s="4"/>
      <c r="IE81" s="4"/>
      <c r="IF81" s="4"/>
      <c r="IG81" s="4"/>
      <c r="IH81" s="4"/>
      <c r="II81" s="4"/>
      <c r="IJ81" s="4"/>
      <c r="IK81" s="4"/>
      <c r="IL81" s="4"/>
      <c r="IM81" s="4"/>
      <c r="IN81" s="4"/>
      <c r="IO81" s="4"/>
      <c r="IP81" s="4"/>
      <c r="IQ81" s="4"/>
      <c r="IR81" s="4"/>
      <c r="IS81" s="4"/>
      <c r="IT81" s="4"/>
      <c r="IU81" s="4"/>
      <c r="IV81" s="4"/>
      <c r="IW81" s="4"/>
      <c r="IX81" s="4"/>
      <c r="IY81" s="4"/>
      <c r="IZ81" s="4"/>
      <c r="JA81" s="4"/>
      <c r="JB81" s="4"/>
      <c r="JC81" s="4"/>
      <c r="JD81" s="4"/>
      <c r="JE81" s="4"/>
      <c r="JF81" s="4"/>
      <c r="JG81" s="4"/>
    </row>
    <row r="82" spans="1:267" ht="15.7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  <c r="EB82" s="4"/>
      <c r="EC82" s="4"/>
      <c r="ED82" s="4"/>
      <c r="EE82" s="4"/>
      <c r="EF82" s="4"/>
      <c r="EG82" s="4"/>
      <c r="EH82" s="4"/>
      <c r="EI82" s="4"/>
      <c r="EJ82" s="4"/>
      <c r="EK82" s="4"/>
      <c r="EL82" s="4"/>
      <c r="EM82" s="4"/>
      <c r="EN82" s="4"/>
      <c r="EO82" s="4"/>
      <c r="EP82" s="4"/>
      <c r="EQ82" s="4"/>
      <c r="ER82" s="4"/>
      <c r="ES82" s="4"/>
      <c r="ET82" s="4"/>
      <c r="EU82" s="4"/>
      <c r="EV82" s="4"/>
      <c r="EW82" s="4"/>
      <c r="EX82" s="4"/>
      <c r="EY82" s="4"/>
      <c r="EZ82" s="4"/>
      <c r="FA82" s="4"/>
      <c r="FB82" s="4"/>
      <c r="FC82" s="4"/>
      <c r="FD82" s="4"/>
      <c r="FE82" s="4"/>
      <c r="FF82" s="4"/>
      <c r="FG82" s="4"/>
      <c r="FH82" s="4"/>
      <c r="FI82" s="4"/>
      <c r="FJ82" s="4"/>
      <c r="FK82" s="4"/>
      <c r="FL82" s="4"/>
      <c r="FM82" s="4"/>
      <c r="FN82" s="4"/>
      <c r="FO82" s="4"/>
      <c r="FP82" s="4"/>
      <c r="FQ82" s="4"/>
      <c r="FR82" s="4"/>
      <c r="FS82" s="4"/>
      <c r="FT82" s="4"/>
      <c r="FU82" s="4"/>
      <c r="FV82" s="4"/>
      <c r="FW82" s="4"/>
      <c r="FX82" s="4"/>
      <c r="FY82" s="4"/>
      <c r="FZ82" s="4"/>
      <c r="GA82" s="4"/>
      <c r="GB82" s="4"/>
      <c r="GC82" s="4"/>
      <c r="GD82" s="4"/>
      <c r="GE82" s="4"/>
      <c r="GF82" s="4"/>
      <c r="GG82" s="4"/>
      <c r="GH82" s="4"/>
      <c r="GI82" s="4"/>
      <c r="GJ82" s="4"/>
      <c r="GK82" s="4"/>
      <c r="GL82" s="4"/>
      <c r="GM82" s="4"/>
      <c r="GN82" s="4"/>
      <c r="GO82" s="4"/>
      <c r="GP82" s="4"/>
      <c r="GQ82" s="4"/>
      <c r="GR82" s="4"/>
      <c r="GS82" s="4"/>
      <c r="GT82" s="4"/>
      <c r="GU82" s="4"/>
      <c r="GV82" s="4"/>
      <c r="GW82" s="4"/>
      <c r="GX82" s="4"/>
      <c r="GY82" s="4"/>
      <c r="GZ82" s="4"/>
      <c r="HA82" s="4"/>
      <c r="HB82" s="4"/>
      <c r="HC82" s="4"/>
      <c r="HD82" s="4"/>
      <c r="HE82" s="4"/>
      <c r="HF82" s="4"/>
      <c r="HG82" s="4"/>
      <c r="HH82" s="4"/>
      <c r="HI82" s="4"/>
      <c r="HJ82" s="4"/>
      <c r="HK82" s="4"/>
      <c r="HL82" s="4"/>
      <c r="HM82" s="4"/>
      <c r="HN82" s="4"/>
      <c r="HO82" s="4"/>
      <c r="HP82" s="4"/>
      <c r="HQ82" s="4"/>
      <c r="HR82" s="4"/>
      <c r="HS82" s="4"/>
      <c r="HT82" s="4"/>
      <c r="HU82" s="4"/>
      <c r="HV82" s="4"/>
      <c r="HW82" s="4"/>
      <c r="HX82" s="4"/>
      <c r="HY82" s="4"/>
      <c r="HZ82" s="4"/>
      <c r="IA82" s="4"/>
      <c r="IB82" s="4"/>
      <c r="IC82" s="4"/>
      <c r="ID82" s="4"/>
      <c r="IE82" s="4"/>
      <c r="IF82" s="4"/>
      <c r="IG82" s="4"/>
      <c r="IH82" s="4"/>
      <c r="II82" s="4"/>
      <c r="IJ82" s="4"/>
      <c r="IK82" s="4"/>
      <c r="IL82" s="4"/>
      <c r="IM82" s="4"/>
      <c r="IN82" s="4"/>
      <c r="IO82" s="4"/>
      <c r="IP82" s="4"/>
      <c r="IQ82" s="4"/>
      <c r="IR82" s="4"/>
      <c r="IS82" s="4"/>
      <c r="IT82" s="4"/>
      <c r="IU82" s="4"/>
      <c r="IV82" s="4"/>
      <c r="IW82" s="4"/>
      <c r="IX82" s="4"/>
      <c r="IY82" s="4"/>
      <c r="IZ82" s="4"/>
      <c r="JA82" s="4"/>
      <c r="JB82" s="4"/>
      <c r="JC82" s="4"/>
      <c r="JD82" s="4"/>
      <c r="JE82" s="4"/>
      <c r="JF82" s="4"/>
      <c r="JG82" s="4"/>
    </row>
    <row r="83" spans="1:267" ht="15.7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  <c r="EB83" s="4"/>
      <c r="EC83" s="4"/>
      <c r="ED83" s="4"/>
      <c r="EE83" s="4"/>
      <c r="EF83" s="4"/>
      <c r="EG83" s="4"/>
      <c r="EH83" s="4"/>
      <c r="EI83" s="4"/>
      <c r="EJ83" s="4"/>
      <c r="EK83" s="4"/>
      <c r="EL83" s="4"/>
      <c r="EM83" s="4"/>
      <c r="EN83" s="4"/>
      <c r="EO83" s="4"/>
      <c r="EP83" s="4"/>
      <c r="EQ83" s="4"/>
      <c r="ER83" s="4"/>
      <c r="ES83" s="4"/>
      <c r="ET83" s="4"/>
      <c r="EU83" s="4"/>
      <c r="EV83" s="4"/>
      <c r="EW83" s="4"/>
      <c r="EX83" s="4"/>
      <c r="EY83" s="4"/>
      <c r="EZ83" s="4"/>
      <c r="FA83" s="4"/>
      <c r="FB83" s="4"/>
      <c r="FC83" s="4"/>
      <c r="FD83" s="4"/>
      <c r="FE83" s="4"/>
      <c r="FF83" s="4"/>
      <c r="FG83" s="4"/>
      <c r="FH83" s="4"/>
      <c r="FI83" s="4"/>
      <c r="FJ83" s="4"/>
      <c r="FK83" s="4"/>
      <c r="FL83" s="4"/>
      <c r="FM83" s="4"/>
      <c r="FN83" s="4"/>
      <c r="FO83" s="4"/>
      <c r="FP83" s="4"/>
      <c r="FQ83" s="4"/>
      <c r="FR83" s="4"/>
      <c r="FS83" s="4"/>
      <c r="FT83" s="4"/>
      <c r="FU83" s="4"/>
      <c r="FV83" s="4"/>
      <c r="FW83" s="4"/>
      <c r="FX83" s="4"/>
      <c r="FY83" s="4"/>
      <c r="FZ83" s="4"/>
      <c r="GA83" s="4"/>
      <c r="GB83" s="4"/>
      <c r="GC83" s="4"/>
      <c r="GD83" s="4"/>
      <c r="GE83" s="4"/>
      <c r="GF83" s="4"/>
      <c r="GG83" s="4"/>
      <c r="GH83" s="4"/>
      <c r="GI83" s="4"/>
      <c r="GJ83" s="4"/>
      <c r="GK83" s="4"/>
      <c r="GL83" s="4"/>
      <c r="GM83" s="4"/>
      <c r="GN83" s="4"/>
      <c r="GO83" s="4"/>
      <c r="GP83" s="4"/>
      <c r="GQ83" s="4"/>
      <c r="GR83" s="4"/>
      <c r="GS83" s="4"/>
      <c r="GT83" s="4"/>
      <c r="GU83" s="4"/>
      <c r="GV83" s="4"/>
      <c r="GW83" s="4"/>
      <c r="GX83" s="4"/>
      <c r="GY83" s="4"/>
      <c r="GZ83" s="4"/>
      <c r="HA83" s="4"/>
      <c r="HB83" s="4"/>
      <c r="HC83" s="4"/>
      <c r="HD83" s="4"/>
      <c r="HE83" s="4"/>
      <c r="HF83" s="4"/>
      <c r="HG83" s="4"/>
      <c r="HH83" s="4"/>
      <c r="HI83" s="4"/>
      <c r="HJ83" s="4"/>
      <c r="HK83" s="4"/>
      <c r="HL83" s="4"/>
      <c r="HM83" s="4"/>
      <c r="HN83" s="4"/>
      <c r="HO83" s="4"/>
      <c r="HP83" s="4"/>
      <c r="HQ83" s="4"/>
      <c r="HR83" s="4"/>
      <c r="HS83" s="4"/>
      <c r="HT83" s="4"/>
      <c r="HU83" s="4"/>
      <c r="HV83" s="4"/>
      <c r="HW83" s="4"/>
      <c r="HX83" s="4"/>
      <c r="HY83" s="4"/>
      <c r="HZ83" s="4"/>
      <c r="IA83" s="4"/>
      <c r="IB83" s="4"/>
      <c r="IC83" s="4"/>
      <c r="ID83" s="4"/>
      <c r="IE83" s="4"/>
      <c r="IF83" s="4"/>
      <c r="IG83" s="4"/>
      <c r="IH83" s="4"/>
      <c r="II83" s="4"/>
      <c r="IJ83" s="4"/>
      <c r="IK83" s="4"/>
      <c r="IL83" s="4"/>
      <c r="IM83" s="4"/>
      <c r="IN83" s="4"/>
      <c r="IO83" s="4"/>
      <c r="IP83" s="4"/>
      <c r="IQ83" s="4"/>
      <c r="IR83" s="4"/>
      <c r="IS83" s="4"/>
      <c r="IT83" s="4"/>
      <c r="IU83" s="4"/>
      <c r="IV83" s="4"/>
      <c r="IW83" s="4"/>
      <c r="IX83" s="4"/>
      <c r="IY83" s="4"/>
      <c r="IZ83" s="4"/>
      <c r="JA83" s="4"/>
      <c r="JB83" s="4"/>
      <c r="JC83" s="4"/>
      <c r="JD83" s="4"/>
      <c r="JE83" s="4"/>
      <c r="JF83" s="4"/>
      <c r="JG83" s="4"/>
    </row>
    <row r="84" spans="1:267" ht="15.7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  <c r="EB84" s="4"/>
      <c r="EC84" s="4"/>
      <c r="ED84" s="4"/>
      <c r="EE84" s="4"/>
      <c r="EF84" s="4"/>
      <c r="EG84" s="4"/>
      <c r="EH84" s="4"/>
      <c r="EI84" s="4"/>
      <c r="EJ84" s="4"/>
      <c r="EK84" s="4"/>
      <c r="EL84" s="4"/>
      <c r="EM84" s="4"/>
      <c r="EN84" s="4"/>
      <c r="EO84" s="4"/>
      <c r="EP84" s="4"/>
      <c r="EQ84" s="4"/>
      <c r="ER84" s="4"/>
      <c r="ES84" s="4"/>
      <c r="ET84" s="4"/>
      <c r="EU84" s="4"/>
      <c r="EV84" s="4"/>
      <c r="EW84" s="4"/>
      <c r="EX84" s="4"/>
      <c r="EY84" s="4"/>
      <c r="EZ84" s="4"/>
      <c r="FA84" s="4"/>
      <c r="FB84" s="4"/>
      <c r="FC84" s="4"/>
      <c r="FD84" s="4"/>
      <c r="FE84" s="4"/>
      <c r="FF84" s="4"/>
      <c r="FG84" s="4"/>
      <c r="FH84" s="4"/>
      <c r="FI84" s="4"/>
      <c r="FJ84" s="4"/>
      <c r="FK84" s="4"/>
      <c r="FL84" s="4"/>
      <c r="FM84" s="4"/>
      <c r="FN84" s="4"/>
      <c r="FO84" s="4"/>
      <c r="FP84" s="4"/>
      <c r="FQ84" s="4"/>
      <c r="FR84" s="4"/>
      <c r="FS84" s="4"/>
      <c r="FT84" s="4"/>
      <c r="FU84" s="4"/>
      <c r="FV84" s="4"/>
      <c r="FW84" s="4"/>
      <c r="FX84" s="4"/>
      <c r="FY84" s="4"/>
      <c r="FZ84" s="4"/>
      <c r="GA84" s="4"/>
      <c r="GB84" s="4"/>
      <c r="GC84" s="4"/>
      <c r="GD84" s="4"/>
      <c r="GE84" s="4"/>
      <c r="GF84" s="4"/>
      <c r="GG84" s="4"/>
      <c r="GH84" s="4"/>
      <c r="GI84" s="4"/>
      <c r="GJ84" s="4"/>
      <c r="GK84" s="4"/>
      <c r="GL84" s="4"/>
      <c r="GM84" s="4"/>
      <c r="GN84" s="4"/>
      <c r="GO84" s="4"/>
      <c r="GP84" s="4"/>
      <c r="GQ84" s="4"/>
      <c r="GR84" s="4"/>
      <c r="GS84" s="4"/>
      <c r="GT84" s="4"/>
      <c r="GU84" s="4"/>
      <c r="GV84" s="4"/>
      <c r="GW84" s="4"/>
      <c r="GX84" s="4"/>
      <c r="GY84" s="4"/>
      <c r="GZ84" s="4"/>
      <c r="HA84" s="4"/>
      <c r="HB84" s="4"/>
      <c r="HC84" s="4"/>
      <c r="HD84" s="4"/>
      <c r="HE84" s="4"/>
      <c r="HF84" s="4"/>
      <c r="HG84" s="4"/>
      <c r="HH84" s="4"/>
      <c r="HI84" s="4"/>
      <c r="HJ84" s="4"/>
      <c r="HK84" s="4"/>
      <c r="HL84" s="4"/>
      <c r="HM84" s="4"/>
      <c r="HN84" s="4"/>
      <c r="HO84" s="4"/>
      <c r="HP84" s="4"/>
      <c r="HQ84" s="4"/>
      <c r="HR84" s="4"/>
      <c r="HS84" s="4"/>
      <c r="HT84" s="4"/>
      <c r="HU84" s="4"/>
      <c r="HV84" s="4"/>
      <c r="HW84" s="4"/>
      <c r="HX84" s="4"/>
      <c r="HY84" s="4"/>
      <c r="HZ84" s="4"/>
      <c r="IA84" s="4"/>
      <c r="IB84" s="4"/>
      <c r="IC84" s="4"/>
      <c r="ID84" s="4"/>
      <c r="IE84" s="4"/>
      <c r="IF84" s="4"/>
      <c r="IG84" s="4"/>
      <c r="IH84" s="4"/>
      <c r="II84" s="4"/>
      <c r="IJ84" s="4"/>
      <c r="IK84" s="4"/>
      <c r="IL84" s="4"/>
      <c r="IM84" s="4"/>
      <c r="IN84" s="4"/>
      <c r="IO84" s="4"/>
      <c r="IP84" s="4"/>
      <c r="IQ84" s="4"/>
      <c r="IR84" s="4"/>
      <c r="IS84" s="4"/>
      <c r="IT84" s="4"/>
      <c r="IU84" s="4"/>
      <c r="IV84" s="4"/>
      <c r="IW84" s="4"/>
      <c r="IX84" s="4"/>
      <c r="IY84" s="4"/>
      <c r="IZ84" s="4"/>
      <c r="JA84" s="4"/>
      <c r="JB84" s="4"/>
      <c r="JC84" s="4"/>
      <c r="JD84" s="4"/>
      <c r="JE84" s="4"/>
      <c r="JF84" s="4"/>
      <c r="JG84" s="4"/>
    </row>
    <row r="85" spans="1:267" ht="15.7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129"/>
      <c r="AG85" s="126"/>
      <c r="AH85" s="126"/>
      <c r="AI85" s="126"/>
      <c r="AJ85" s="126"/>
      <c r="AK85" s="126"/>
      <c r="AL85" s="126"/>
      <c r="AM85" s="126"/>
      <c r="AN85" s="126"/>
      <c r="AO85" s="126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129"/>
      <c r="BX85" s="126"/>
      <c r="BY85" s="126"/>
      <c r="BZ85" s="126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129"/>
      <c r="DK85" s="126"/>
      <c r="DL85" s="126"/>
      <c r="DM85" s="126"/>
      <c r="DN85" s="126"/>
      <c r="DO85" s="126"/>
      <c r="DP85" s="126"/>
      <c r="DQ85" s="126"/>
      <c r="DR85" s="126"/>
      <c r="DS85" s="126"/>
      <c r="DT85" s="4"/>
      <c r="DU85" s="4"/>
      <c r="DV85" s="4"/>
      <c r="DW85" s="4"/>
      <c r="DX85" s="4"/>
      <c r="DY85" s="4"/>
      <c r="DZ85" s="4"/>
      <c r="EA85" s="4"/>
      <c r="EB85" s="4"/>
      <c r="EC85" s="4"/>
      <c r="ED85" s="4"/>
      <c r="EE85" s="4"/>
      <c r="EF85" s="4"/>
      <c r="EG85" s="4"/>
      <c r="EH85" s="4"/>
      <c r="EI85" s="4"/>
      <c r="EJ85" s="4"/>
      <c r="EK85" s="4"/>
      <c r="EL85" s="4"/>
      <c r="EM85" s="4"/>
      <c r="EN85" s="4"/>
      <c r="EO85" s="4"/>
      <c r="EP85" s="4"/>
      <c r="EQ85" s="4"/>
      <c r="ER85" s="4"/>
      <c r="ES85" s="4"/>
      <c r="ET85" s="4"/>
      <c r="EU85" s="4"/>
      <c r="EV85" s="4"/>
      <c r="EW85" s="4"/>
      <c r="EX85" s="4"/>
      <c r="EY85" s="4"/>
      <c r="EZ85" s="4"/>
      <c r="FA85" s="4"/>
      <c r="FB85" s="4"/>
      <c r="FC85" s="129"/>
      <c r="FD85" s="126"/>
      <c r="FE85" s="126"/>
      <c r="FF85" s="126"/>
      <c r="FG85" s="126"/>
      <c r="FH85" s="126"/>
      <c r="FI85" s="126"/>
      <c r="FJ85" s="126"/>
      <c r="FK85" s="126"/>
      <c r="FL85" s="126"/>
      <c r="FM85" s="4"/>
      <c r="FN85" s="4"/>
      <c r="FO85" s="4"/>
      <c r="FP85" s="4"/>
      <c r="FQ85" s="4"/>
      <c r="FR85" s="4"/>
      <c r="FS85" s="4"/>
      <c r="FT85" s="4"/>
      <c r="FU85" s="4"/>
      <c r="FV85" s="4"/>
      <c r="FW85" s="4"/>
      <c r="FX85" s="4"/>
      <c r="FY85" s="4"/>
      <c r="FZ85" s="4"/>
      <c r="GA85" s="4"/>
      <c r="GB85" s="4"/>
      <c r="GC85" s="4"/>
      <c r="GD85" s="4"/>
      <c r="GE85" s="4"/>
      <c r="GF85" s="4"/>
      <c r="GG85" s="4"/>
      <c r="GH85" s="4"/>
      <c r="GI85" s="4"/>
      <c r="GJ85" s="4"/>
      <c r="GK85" s="4"/>
      <c r="GL85" s="4"/>
      <c r="GM85" s="4"/>
      <c r="GN85" s="4"/>
      <c r="GO85" s="4"/>
      <c r="GP85" s="4"/>
      <c r="GQ85" s="4"/>
      <c r="GR85" s="4"/>
      <c r="GS85" s="4"/>
      <c r="GT85" s="4"/>
      <c r="GU85" s="4"/>
      <c r="GV85" s="129"/>
      <c r="GW85" s="126"/>
      <c r="GX85" s="126"/>
      <c r="GY85" s="126"/>
      <c r="GZ85" s="126"/>
      <c r="HA85" s="126"/>
      <c r="HB85" s="126"/>
      <c r="HC85" s="126"/>
      <c r="HD85" s="126"/>
      <c r="HE85" s="126"/>
      <c r="HF85" s="4"/>
      <c r="HG85" s="4"/>
      <c r="HH85" s="4"/>
      <c r="HI85" s="4"/>
      <c r="HJ85" s="4"/>
      <c r="HK85" s="4"/>
      <c r="HL85" s="4"/>
      <c r="HM85" s="4"/>
      <c r="HN85" s="4"/>
      <c r="HO85" s="4"/>
      <c r="HP85" s="4"/>
      <c r="HQ85" s="4"/>
      <c r="HR85" s="4"/>
      <c r="HS85" s="4"/>
      <c r="HT85" s="4"/>
      <c r="HU85" s="4"/>
      <c r="HV85" s="4"/>
      <c r="HW85" s="4"/>
      <c r="HX85" s="4"/>
      <c r="HY85" s="4"/>
      <c r="HZ85" s="4"/>
      <c r="IA85" s="4"/>
      <c r="IB85" s="4"/>
      <c r="IC85" s="4"/>
      <c r="ID85" s="4"/>
      <c r="IE85" s="4"/>
      <c r="IF85" s="4"/>
      <c r="IG85" s="4"/>
      <c r="IH85" s="4"/>
      <c r="II85" s="4"/>
      <c r="IJ85" s="4"/>
      <c r="IK85" s="4"/>
      <c r="IL85" s="4"/>
      <c r="IM85" s="4"/>
      <c r="IN85" s="4"/>
      <c r="IO85" s="4"/>
      <c r="IP85" s="4"/>
      <c r="IQ85" s="4"/>
      <c r="IR85" s="4"/>
      <c r="IS85" s="4"/>
      <c r="IT85" s="4"/>
      <c r="IU85" s="4"/>
      <c r="IV85" s="4"/>
      <c r="IW85" s="4"/>
      <c r="IX85" s="4"/>
      <c r="IY85" s="4"/>
      <c r="IZ85" s="4"/>
      <c r="JA85" s="4"/>
      <c r="JB85" s="4"/>
      <c r="JC85" s="4"/>
      <c r="JD85" s="4"/>
      <c r="JE85" s="4"/>
      <c r="JF85" s="4"/>
      <c r="JG85" s="4"/>
    </row>
    <row r="86" spans="1:267" ht="15.7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  <c r="EB86" s="4"/>
      <c r="EC86" s="4"/>
      <c r="ED86" s="4"/>
      <c r="EE86" s="4"/>
      <c r="EF86" s="4"/>
      <c r="EG86" s="4"/>
      <c r="EH86" s="4"/>
      <c r="EI86" s="4"/>
      <c r="EJ86" s="4"/>
      <c r="EK86" s="4"/>
      <c r="EL86" s="4"/>
      <c r="EM86" s="4"/>
      <c r="EN86" s="4"/>
      <c r="EO86" s="4"/>
      <c r="EP86" s="4"/>
      <c r="EQ86" s="4"/>
      <c r="ER86" s="4"/>
      <c r="ES86" s="4"/>
      <c r="ET86" s="4"/>
      <c r="EU86" s="4"/>
      <c r="EV86" s="4"/>
      <c r="EW86" s="4"/>
      <c r="EX86" s="4"/>
      <c r="EY86" s="4"/>
      <c r="EZ86" s="4"/>
      <c r="FA86" s="4"/>
      <c r="FB86" s="4"/>
      <c r="FC86" s="4"/>
      <c r="FD86" s="4"/>
      <c r="FE86" s="4"/>
      <c r="FF86" s="4"/>
      <c r="FG86" s="4"/>
      <c r="FH86" s="4"/>
      <c r="FI86" s="4"/>
      <c r="FJ86" s="4"/>
      <c r="FK86" s="4"/>
      <c r="FL86" s="4"/>
      <c r="FM86" s="4"/>
      <c r="FN86" s="4"/>
      <c r="FO86" s="4"/>
      <c r="FP86" s="4"/>
      <c r="FQ86" s="4"/>
      <c r="FR86" s="4"/>
      <c r="FS86" s="4"/>
      <c r="FT86" s="4"/>
      <c r="FU86" s="4"/>
      <c r="FV86" s="4"/>
      <c r="FW86" s="4"/>
      <c r="FX86" s="4"/>
      <c r="FY86" s="4"/>
      <c r="FZ86" s="4"/>
      <c r="GA86" s="4"/>
      <c r="GB86" s="4"/>
      <c r="GC86" s="4"/>
      <c r="GD86" s="4"/>
      <c r="GE86" s="4"/>
      <c r="GF86" s="4"/>
      <c r="GG86" s="4"/>
      <c r="GH86" s="4"/>
      <c r="GI86" s="4"/>
      <c r="GJ86" s="4"/>
      <c r="GK86" s="4"/>
      <c r="GL86" s="4"/>
      <c r="GM86" s="4"/>
      <c r="GN86" s="4"/>
      <c r="GO86" s="4"/>
      <c r="GP86" s="4"/>
      <c r="GQ86" s="4"/>
      <c r="GR86" s="4"/>
      <c r="GS86" s="4"/>
      <c r="GT86" s="4"/>
      <c r="GU86" s="4"/>
      <c r="GV86" s="4"/>
      <c r="GW86" s="4"/>
      <c r="GX86" s="4"/>
      <c r="GY86" s="4"/>
      <c r="GZ86" s="4"/>
      <c r="HA86" s="4"/>
      <c r="HB86" s="4"/>
      <c r="HC86" s="4"/>
      <c r="HD86" s="4"/>
      <c r="HE86" s="4"/>
      <c r="HF86" s="4"/>
      <c r="HG86" s="4"/>
      <c r="HH86" s="4"/>
      <c r="HI86" s="4"/>
      <c r="HJ86" s="4"/>
      <c r="HK86" s="4"/>
      <c r="HL86" s="4"/>
      <c r="HM86" s="4"/>
      <c r="HN86" s="4"/>
      <c r="HO86" s="4"/>
      <c r="HP86" s="4"/>
      <c r="HQ86" s="4"/>
      <c r="HR86" s="4"/>
      <c r="HS86" s="4"/>
      <c r="HT86" s="4"/>
      <c r="HU86" s="4"/>
      <c r="HV86" s="4"/>
      <c r="HW86" s="4"/>
      <c r="HX86" s="4"/>
      <c r="HY86" s="4"/>
      <c r="HZ86" s="4"/>
      <c r="IA86" s="4"/>
      <c r="IB86" s="4"/>
      <c r="IC86" s="4"/>
      <c r="ID86" s="4"/>
      <c r="IE86" s="4"/>
      <c r="IF86" s="4"/>
      <c r="IG86" s="4"/>
      <c r="IH86" s="4"/>
      <c r="II86" s="4"/>
      <c r="IJ86" s="4"/>
      <c r="IK86" s="4"/>
      <c r="IL86" s="4"/>
      <c r="IM86" s="4"/>
      <c r="IN86" s="4"/>
      <c r="IO86" s="4"/>
      <c r="IP86" s="4"/>
      <c r="IQ86" s="4"/>
      <c r="IR86" s="4"/>
      <c r="IS86" s="4"/>
      <c r="IT86" s="4"/>
      <c r="IU86" s="4"/>
      <c r="IV86" s="4"/>
      <c r="IW86" s="4"/>
      <c r="IX86" s="4"/>
      <c r="IY86" s="4"/>
      <c r="IZ86" s="4"/>
      <c r="JA86" s="4"/>
      <c r="JB86" s="4"/>
      <c r="JC86" s="4"/>
      <c r="JD86" s="4"/>
      <c r="JE86" s="4"/>
      <c r="JF86" s="4"/>
      <c r="JG86" s="4"/>
    </row>
    <row r="87" spans="1:267" ht="15.7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  <c r="EB87" s="4"/>
      <c r="EC87" s="4"/>
      <c r="ED87" s="4"/>
      <c r="EE87" s="4"/>
      <c r="EF87" s="4"/>
      <c r="EG87" s="4"/>
      <c r="EH87" s="4"/>
      <c r="EI87" s="4"/>
      <c r="EJ87" s="4"/>
      <c r="EK87" s="4"/>
      <c r="EL87" s="4"/>
      <c r="EM87" s="4"/>
      <c r="EN87" s="4"/>
      <c r="EO87" s="4"/>
      <c r="EP87" s="4"/>
      <c r="EQ87" s="4"/>
      <c r="ER87" s="4"/>
      <c r="ES87" s="4"/>
      <c r="ET87" s="4"/>
      <c r="EU87" s="4"/>
      <c r="EV87" s="4"/>
      <c r="EW87" s="4"/>
      <c r="EX87" s="4"/>
      <c r="EY87" s="4"/>
      <c r="EZ87" s="4"/>
      <c r="FA87" s="4"/>
      <c r="FB87" s="4"/>
      <c r="FC87" s="4"/>
      <c r="FD87" s="4"/>
      <c r="FE87" s="4"/>
      <c r="FF87" s="4"/>
      <c r="FG87" s="4"/>
      <c r="FH87" s="4"/>
      <c r="FI87" s="4"/>
      <c r="FJ87" s="4"/>
      <c r="FK87" s="4"/>
      <c r="FL87" s="4"/>
      <c r="FM87" s="4"/>
      <c r="FN87" s="4"/>
      <c r="FO87" s="4"/>
      <c r="FP87" s="4"/>
      <c r="FQ87" s="4"/>
      <c r="FR87" s="4"/>
      <c r="FS87" s="4"/>
      <c r="FT87" s="4"/>
      <c r="FU87" s="4"/>
      <c r="FV87" s="4"/>
      <c r="FW87" s="4"/>
      <c r="FX87" s="4"/>
      <c r="FY87" s="4"/>
      <c r="FZ87" s="4"/>
      <c r="GA87" s="4"/>
      <c r="GB87" s="4"/>
      <c r="GC87" s="4"/>
      <c r="GD87" s="4"/>
      <c r="GE87" s="4"/>
      <c r="GF87" s="4"/>
      <c r="GG87" s="4"/>
      <c r="GH87" s="4"/>
      <c r="GI87" s="4"/>
      <c r="GJ87" s="4"/>
      <c r="GK87" s="4"/>
      <c r="GL87" s="4"/>
      <c r="GM87" s="4"/>
      <c r="GN87" s="4"/>
      <c r="GO87" s="4"/>
      <c r="GP87" s="4"/>
      <c r="GQ87" s="4"/>
      <c r="GR87" s="4"/>
      <c r="GS87" s="4"/>
      <c r="GT87" s="4"/>
      <c r="GU87" s="4"/>
      <c r="GV87" s="4"/>
      <c r="GW87" s="4"/>
      <c r="GX87" s="4"/>
      <c r="GY87" s="4"/>
      <c r="GZ87" s="4"/>
      <c r="HA87" s="4"/>
      <c r="HB87" s="4"/>
      <c r="HC87" s="4"/>
      <c r="HD87" s="4"/>
      <c r="HE87" s="4"/>
      <c r="HF87" s="4"/>
      <c r="HG87" s="4"/>
      <c r="HH87" s="4"/>
      <c r="HI87" s="4"/>
      <c r="HJ87" s="4"/>
      <c r="HK87" s="4"/>
      <c r="HL87" s="4"/>
      <c r="HM87" s="4"/>
      <c r="HN87" s="4"/>
      <c r="HO87" s="4"/>
      <c r="HP87" s="4"/>
      <c r="HQ87" s="4"/>
      <c r="HR87" s="4"/>
      <c r="HS87" s="4"/>
      <c r="HT87" s="4"/>
      <c r="HU87" s="4"/>
      <c r="HV87" s="4"/>
      <c r="HW87" s="4"/>
      <c r="HX87" s="4"/>
      <c r="HY87" s="4"/>
      <c r="HZ87" s="4"/>
      <c r="IA87" s="4"/>
      <c r="IB87" s="4"/>
      <c r="IC87" s="4"/>
      <c r="ID87" s="4"/>
      <c r="IE87" s="4"/>
      <c r="IF87" s="4"/>
      <c r="IG87" s="4"/>
      <c r="IH87" s="4"/>
      <c r="II87" s="4"/>
      <c r="IJ87" s="4"/>
      <c r="IK87" s="4"/>
      <c r="IL87" s="4"/>
      <c r="IM87" s="4"/>
      <c r="IN87" s="4"/>
      <c r="IO87" s="4"/>
      <c r="IP87" s="4"/>
      <c r="IQ87" s="4"/>
      <c r="IR87" s="4"/>
      <c r="IS87" s="4"/>
      <c r="IT87" s="4"/>
      <c r="IU87" s="4"/>
      <c r="IV87" s="4"/>
      <c r="IW87" s="4"/>
      <c r="IX87" s="4"/>
      <c r="IY87" s="4"/>
      <c r="IZ87" s="4"/>
      <c r="JA87" s="4"/>
      <c r="JB87" s="4"/>
      <c r="JC87" s="4"/>
      <c r="JD87" s="4"/>
      <c r="JE87" s="4"/>
      <c r="JF87" s="4"/>
      <c r="JG87" s="4"/>
    </row>
    <row r="88" spans="1:267" ht="15.7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  <c r="EB88" s="4"/>
      <c r="EC88" s="4"/>
      <c r="ED88" s="4"/>
      <c r="EE88" s="4"/>
      <c r="EF88" s="4"/>
      <c r="EG88" s="4"/>
      <c r="EH88" s="4"/>
      <c r="EI88" s="4"/>
      <c r="EJ88" s="4"/>
      <c r="EK88" s="4"/>
      <c r="EL88" s="4"/>
      <c r="EM88" s="4"/>
      <c r="EN88" s="4"/>
      <c r="EO88" s="4"/>
      <c r="EP88" s="4"/>
      <c r="EQ88" s="4"/>
      <c r="ER88" s="4"/>
      <c r="ES88" s="4"/>
      <c r="ET88" s="4"/>
      <c r="EU88" s="4"/>
      <c r="EV88" s="4"/>
      <c r="EW88" s="4"/>
      <c r="EX88" s="4"/>
      <c r="EY88" s="4"/>
      <c r="EZ88" s="4"/>
      <c r="FA88" s="4"/>
      <c r="FB88" s="4"/>
      <c r="FC88" s="4"/>
      <c r="FD88" s="4"/>
      <c r="FE88" s="4"/>
      <c r="FF88" s="4"/>
      <c r="FG88" s="4"/>
      <c r="FH88" s="4"/>
      <c r="FI88" s="4"/>
      <c r="FJ88" s="4"/>
      <c r="FK88" s="4"/>
      <c r="FL88" s="4"/>
      <c r="FM88" s="4"/>
      <c r="FN88" s="4"/>
      <c r="FO88" s="4"/>
      <c r="FP88" s="4"/>
      <c r="FQ88" s="4"/>
      <c r="FR88" s="4"/>
      <c r="FS88" s="4"/>
      <c r="FT88" s="4"/>
      <c r="FU88" s="4"/>
      <c r="FV88" s="4"/>
      <c r="FW88" s="4"/>
      <c r="FX88" s="4"/>
      <c r="FY88" s="4"/>
      <c r="FZ88" s="4"/>
      <c r="GA88" s="4"/>
      <c r="GB88" s="4"/>
      <c r="GC88" s="4"/>
      <c r="GD88" s="4"/>
      <c r="GE88" s="4"/>
      <c r="GF88" s="4"/>
      <c r="GG88" s="4"/>
      <c r="GH88" s="4"/>
      <c r="GI88" s="4"/>
      <c r="GJ88" s="4"/>
      <c r="GK88" s="4"/>
      <c r="GL88" s="4"/>
      <c r="GM88" s="4"/>
      <c r="GN88" s="4"/>
      <c r="GO88" s="4"/>
      <c r="GP88" s="4"/>
      <c r="GQ88" s="4"/>
      <c r="GR88" s="4"/>
      <c r="GS88" s="4"/>
      <c r="GT88" s="4"/>
      <c r="GU88" s="4"/>
      <c r="GV88" s="4"/>
      <c r="GW88" s="4"/>
      <c r="GX88" s="4"/>
      <c r="GY88" s="4"/>
      <c r="GZ88" s="4"/>
      <c r="HA88" s="4"/>
      <c r="HB88" s="4"/>
      <c r="HC88" s="4"/>
      <c r="HD88" s="4"/>
      <c r="HE88" s="4"/>
      <c r="HF88" s="4"/>
      <c r="HG88" s="4"/>
      <c r="HH88" s="4"/>
      <c r="HI88" s="4"/>
      <c r="HJ88" s="4"/>
      <c r="HK88" s="4"/>
      <c r="HL88" s="4"/>
      <c r="HM88" s="4"/>
      <c r="HN88" s="4"/>
      <c r="HO88" s="4"/>
      <c r="HP88" s="4"/>
      <c r="HQ88" s="4"/>
      <c r="HR88" s="4"/>
      <c r="HS88" s="4"/>
      <c r="HT88" s="4"/>
      <c r="HU88" s="4"/>
      <c r="HV88" s="4"/>
      <c r="HW88" s="4"/>
      <c r="HX88" s="4"/>
      <c r="HY88" s="4"/>
      <c r="HZ88" s="4"/>
      <c r="IA88" s="4"/>
      <c r="IB88" s="4"/>
      <c r="IC88" s="4"/>
      <c r="ID88" s="4"/>
      <c r="IE88" s="4"/>
      <c r="IF88" s="4"/>
      <c r="IG88" s="4"/>
      <c r="IH88" s="4"/>
      <c r="II88" s="4"/>
      <c r="IJ88" s="4"/>
      <c r="IK88" s="4"/>
      <c r="IL88" s="4"/>
      <c r="IM88" s="4"/>
      <c r="IN88" s="4"/>
      <c r="IO88" s="4"/>
      <c r="IP88" s="4"/>
      <c r="IQ88" s="4"/>
      <c r="IR88" s="4"/>
      <c r="IS88" s="4"/>
      <c r="IT88" s="4"/>
      <c r="IU88" s="4"/>
      <c r="IV88" s="4"/>
      <c r="IW88" s="4"/>
      <c r="IX88" s="4"/>
      <c r="IY88" s="4"/>
      <c r="IZ88" s="4"/>
      <c r="JA88" s="4"/>
      <c r="JB88" s="4"/>
      <c r="JC88" s="4"/>
      <c r="JD88" s="4"/>
      <c r="JE88" s="4"/>
      <c r="JF88" s="4"/>
      <c r="JG88" s="4"/>
    </row>
    <row r="89" spans="1:267" ht="15.7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  <c r="EB89" s="4"/>
      <c r="EC89" s="4"/>
      <c r="ED89" s="4"/>
      <c r="EE89" s="4"/>
      <c r="EF89" s="4"/>
      <c r="EG89" s="4"/>
      <c r="EH89" s="4"/>
      <c r="EI89" s="4"/>
      <c r="EJ89" s="4"/>
      <c r="EK89" s="4"/>
      <c r="EL89" s="4"/>
      <c r="EM89" s="4"/>
      <c r="EN89" s="4"/>
      <c r="EO89" s="4"/>
      <c r="EP89" s="4"/>
      <c r="EQ89" s="4"/>
      <c r="ER89" s="4"/>
      <c r="ES89" s="4"/>
      <c r="ET89" s="4"/>
      <c r="EU89" s="4"/>
      <c r="EV89" s="4"/>
      <c r="EW89" s="4"/>
      <c r="EX89" s="4"/>
      <c r="EY89" s="4"/>
      <c r="EZ89" s="4"/>
      <c r="FA89" s="4"/>
      <c r="FB89" s="4"/>
      <c r="FC89" s="4"/>
      <c r="FD89" s="4"/>
      <c r="FE89" s="4"/>
      <c r="FF89" s="4"/>
      <c r="FG89" s="4"/>
      <c r="FH89" s="4"/>
      <c r="FI89" s="4"/>
      <c r="FJ89" s="4"/>
      <c r="FK89" s="4"/>
      <c r="FL89" s="4"/>
      <c r="FM89" s="4"/>
      <c r="FN89" s="4"/>
      <c r="FO89" s="4"/>
      <c r="FP89" s="4"/>
      <c r="FQ89" s="4"/>
      <c r="FR89" s="4"/>
      <c r="FS89" s="4"/>
      <c r="FT89" s="4"/>
      <c r="FU89" s="4"/>
      <c r="FV89" s="4"/>
      <c r="FW89" s="4"/>
      <c r="FX89" s="4"/>
      <c r="FY89" s="4"/>
      <c r="FZ89" s="4"/>
      <c r="GA89" s="4"/>
      <c r="GB89" s="4"/>
      <c r="GC89" s="4"/>
      <c r="GD89" s="4"/>
      <c r="GE89" s="4"/>
      <c r="GF89" s="4"/>
      <c r="GG89" s="4"/>
      <c r="GH89" s="4"/>
      <c r="GI89" s="4"/>
      <c r="GJ89" s="4"/>
      <c r="GK89" s="4"/>
      <c r="GL89" s="4"/>
      <c r="GM89" s="4"/>
      <c r="GN89" s="4"/>
      <c r="GO89" s="4"/>
      <c r="GP89" s="4"/>
      <c r="GQ89" s="4"/>
      <c r="GR89" s="4"/>
      <c r="GS89" s="4"/>
      <c r="GT89" s="4"/>
      <c r="GU89" s="4"/>
      <c r="GV89" s="4"/>
      <c r="GW89" s="4"/>
      <c r="GX89" s="4"/>
      <c r="GY89" s="4"/>
      <c r="GZ89" s="4"/>
      <c r="HA89" s="4"/>
      <c r="HB89" s="4"/>
      <c r="HC89" s="4"/>
      <c r="HD89" s="4"/>
      <c r="HE89" s="4"/>
      <c r="HF89" s="4"/>
      <c r="HG89" s="4"/>
      <c r="HH89" s="4"/>
      <c r="HI89" s="4"/>
      <c r="HJ89" s="4"/>
      <c r="HK89" s="4"/>
      <c r="HL89" s="4"/>
      <c r="HM89" s="4"/>
      <c r="HN89" s="4"/>
      <c r="HO89" s="4"/>
      <c r="HP89" s="4"/>
      <c r="HQ89" s="4"/>
      <c r="HR89" s="4"/>
      <c r="HS89" s="4"/>
      <c r="HT89" s="4"/>
      <c r="HU89" s="4"/>
      <c r="HV89" s="4"/>
      <c r="HW89" s="4"/>
      <c r="HX89" s="4"/>
      <c r="HY89" s="4"/>
      <c r="HZ89" s="4"/>
      <c r="IA89" s="4"/>
      <c r="IB89" s="4"/>
      <c r="IC89" s="4"/>
      <c r="ID89" s="4"/>
      <c r="IE89" s="4"/>
      <c r="IF89" s="4"/>
      <c r="IG89" s="4"/>
      <c r="IH89" s="4"/>
      <c r="II89" s="4"/>
      <c r="IJ89" s="4"/>
      <c r="IK89" s="4"/>
      <c r="IL89" s="4"/>
      <c r="IM89" s="4"/>
      <c r="IN89" s="4"/>
      <c r="IO89" s="4"/>
      <c r="IP89" s="4"/>
      <c r="IQ89" s="4"/>
      <c r="IR89" s="4"/>
      <c r="IS89" s="4"/>
      <c r="IT89" s="4"/>
      <c r="IU89" s="4"/>
      <c r="IV89" s="4"/>
      <c r="IW89" s="4"/>
      <c r="IX89" s="4"/>
      <c r="IY89" s="4"/>
      <c r="IZ89" s="4"/>
      <c r="JA89" s="4"/>
      <c r="JB89" s="4"/>
      <c r="JC89" s="4"/>
      <c r="JD89" s="4"/>
      <c r="JE89" s="4"/>
      <c r="JF89" s="4"/>
      <c r="JG89" s="4"/>
    </row>
    <row r="90" spans="1:267" ht="15.7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  <c r="EB90" s="4"/>
      <c r="EC90" s="4"/>
      <c r="ED90" s="4"/>
      <c r="EE90" s="4"/>
      <c r="EF90" s="4"/>
      <c r="EG90" s="4"/>
      <c r="EH90" s="4"/>
      <c r="EI90" s="4"/>
      <c r="EJ90" s="4"/>
      <c r="EK90" s="4"/>
      <c r="EL90" s="4"/>
      <c r="EM90" s="4"/>
      <c r="EN90" s="4"/>
      <c r="EO90" s="4"/>
      <c r="EP90" s="4"/>
      <c r="EQ90" s="4"/>
      <c r="ER90" s="4"/>
      <c r="ES90" s="4"/>
      <c r="ET90" s="4"/>
      <c r="EU90" s="4"/>
      <c r="EV90" s="4"/>
      <c r="EW90" s="4"/>
      <c r="EX90" s="4"/>
      <c r="EY90" s="4"/>
      <c r="EZ90" s="4"/>
      <c r="FA90" s="4"/>
      <c r="FB90" s="4"/>
      <c r="FC90" s="4"/>
      <c r="FD90" s="4"/>
      <c r="FE90" s="4"/>
      <c r="FF90" s="4"/>
      <c r="FG90" s="4"/>
      <c r="FH90" s="4"/>
      <c r="FI90" s="4"/>
      <c r="FJ90" s="4"/>
      <c r="FK90" s="4"/>
      <c r="FL90" s="4"/>
      <c r="FM90" s="4"/>
      <c r="FN90" s="4"/>
      <c r="FO90" s="4"/>
      <c r="FP90" s="4"/>
      <c r="FQ90" s="4"/>
      <c r="FR90" s="4"/>
      <c r="FS90" s="4"/>
      <c r="FT90" s="4"/>
      <c r="FU90" s="4"/>
      <c r="FV90" s="4"/>
      <c r="FW90" s="4"/>
      <c r="FX90" s="4"/>
      <c r="FY90" s="4"/>
      <c r="FZ90" s="4"/>
      <c r="GA90" s="4"/>
      <c r="GB90" s="4"/>
      <c r="GC90" s="4"/>
      <c r="GD90" s="4"/>
      <c r="GE90" s="4"/>
      <c r="GF90" s="4"/>
      <c r="GG90" s="4"/>
      <c r="GH90" s="4"/>
      <c r="GI90" s="4"/>
      <c r="GJ90" s="4"/>
      <c r="GK90" s="4"/>
      <c r="GL90" s="4"/>
      <c r="GM90" s="4"/>
      <c r="GN90" s="4"/>
      <c r="GO90" s="4"/>
      <c r="GP90" s="4"/>
      <c r="GQ90" s="4"/>
      <c r="GR90" s="4"/>
      <c r="GS90" s="4"/>
      <c r="GT90" s="4"/>
      <c r="GU90" s="4"/>
      <c r="GV90" s="4"/>
      <c r="GW90" s="4"/>
      <c r="GX90" s="4"/>
      <c r="GY90" s="4"/>
      <c r="GZ90" s="4"/>
      <c r="HA90" s="4"/>
      <c r="HB90" s="4"/>
      <c r="HC90" s="4"/>
      <c r="HD90" s="4"/>
      <c r="HE90" s="4"/>
      <c r="HF90" s="4"/>
      <c r="HG90" s="4"/>
      <c r="HH90" s="4"/>
      <c r="HI90" s="4"/>
      <c r="HJ90" s="4"/>
      <c r="HK90" s="4"/>
      <c r="HL90" s="4"/>
      <c r="HM90" s="4"/>
      <c r="HN90" s="4"/>
      <c r="HO90" s="4"/>
      <c r="HP90" s="4"/>
      <c r="HQ90" s="4"/>
      <c r="HR90" s="4"/>
      <c r="HS90" s="4"/>
      <c r="HT90" s="4"/>
      <c r="HU90" s="4"/>
      <c r="HV90" s="4"/>
      <c r="HW90" s="4"/>
      <c r="HX90" s="4"/>
      <c r="HY90" s="4"/>
      <c r="HZ90" s="4"/>
      <c r="IA90" s="4"/>
      <c r="IB90" s="4"/>
      <c r="IC90" s="4"/>
      <c r="ID90" s="4"/>
      <c r="IE90" s="4"/>
      <c r="IF90" s="4"/>
      <c r="IG90" s="4"/>
      <c r="IH90" s="4"/>
      <c r="II90" s="4"/>
      <c r="IJ90" s="4"/>
      <c r="IK90" s="4"/>
      <c r="IL90" s="4"/>
      <c r="IM90" s="4"/>
      <c r="IN90" s="4"/>
      <c r="IO90" s="4"/>
      <c r="IP90" s="4"/>
      <c r="IQ90" s="4"/>
      <c r="IR90" s="4"/>
      <c r="IS90" s="4"/>
      <c r="IT90" s="4"/>
      <c r="IU90" s="4"/>
      <c r="IV90" s="4"/>
      <c r="IW90" s="4"/>
      <c r="IX90" s="4"/>
      <c r="IY90" s="4"/>
      <c r="IZ90" s="4"/>
      <c r="JA90" s="4"/>
      <c r="JB90" s="4"/>
      <c r="JC90" s="4"/>
      <c r="JD90" s="4"/>
      <c r="JE90" s="4"/>
      <c r="JF90" s="4"/>
      <c r="JG90" s="4"/>
    </row>
    <row r="91" spans="1:267" ht="15.7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/>
      <c r="CK91" s="4"/>
      <c r="CL91" s="4"/>
      <c r="CM91" s="4"/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/>
      <c r="DK91" s="4"/>
      <c r="DL91" s="4"/>
      <c r="DM91" s="4"/>
      <c r="DN91" s="4"/>
      <c r="DO91" s="4"/>
      <c r="DP91" s="4"/>
      <c r="DQ91" s="4"/>
      <c r="DR91" s="4"/>
      <c r="DS91" s="4"/>
      <c r="DT91" s="4"/>
      <c r="DU91" s="4"/>
      <c r="DV91" s="4"/>
      <c r="DW91" s="4"/>
      <c r="DX91" s="4"/>
      <c r="DY91" s="4"/>
      <c r="DZ91" s="4"/>
      <c r="EA91" s="4"/>
      <c r="EB91" s="4"/>
      <c r="EC91" s="4"/>
      <c r="ED91" s="4"/>
      <c r="EE91" s="4"/>
      <c r="EF91" s="4"/>
      <c r="EG91" s="4"/>
      <c r="EH91" s="4"/>
      <c r="EI91" s="4"/>
      <c r="EJ91" s="4"/>
      <c r="EK91" s="4"/>
      <c r="EL91" s="4"/>
      <c r="EM91" s="4"/>
      <c r="EN91" s="4"/>
      <c r="EO91" s="4"/>
      <c r="EP91" s="4"/>
      <c r="EQ91" s="4"/>
      <c r="ER91" s="4"/>
      <c r="ES91" s="4"/>
      <c r="ET91" s="4"/>
      <c r="EU91" s="4"/>
      <c r="EV91" s="4"/>
      <c r="EW91" s="4"/>
      <c r="EX91" s="4"/>
      <c r="EY91" s="4"/>
      <c r="EZ91" s="4"/>
      <c r="FA91" s="4"/>
      <c r="FB91" s="4"/>
      <c r="FC91" s="4"/>
      <c r="FD91" s="4"/>
      <c r="FE91" s="4"/>
      <c r="FF91" s="4"/>
      <c r="FG91" s="4"/>
      <c r="FH91" s="4"/>
      <c r="FI91" s="4"/>
      <c r="FJ91" s="4"/>
      <c r="FK91" s="4"/>
      <c r="FL91" s="4"/>
      <c r="FM91" s="4"/>
      <c r="FN91" s="4"/>
      <c r="FO91" s="4"/>
      <c r="FP91" s="4"/>
      <c r="FQ91" s="4"/>
      <c r="FR91" s="4"/>
      <c r="FS91" s="4"/>
      <c r="FT91" s="4"/>
      <c r="FU91" s="4"/>
      <c r="FV91" s="4"/>
      <c r="FW91" s="4"/>
      <c r="FX91" s="4"/>
      <c r="FY91" s="4"/>
      <c r="FZ91" s="4"/>
      <c r="GA91" s="4"/>
      <c r="GB91" s="4"/>
      <c r="GC91" s="4"/>
      <c r="GD91" s="4"/>
      <c r="GE91" s="4"/>
      <c r="GF91" s="4"/>
      <c r="GG91" s="4"/>
      <c r="GH91" s="4"/>
      <c r="GI91" s="4"/>
      <c r="GJ91" s="4"/>
      <c r="GK91" s="4"/>
      <c r="GL91" s="4"/>
      <c r="GM91" s="4"/>
      <c r="GN91" s="4"/>
      <c r="GO91" s="4"/>
      <c r="GP91" s="4"/>
      <c r="GQ91" s="4"/>
      <c r="GR91" s="4"/>
      <c r="GS91" s="4"/>
      <c r="GT91" s="4"/>
      <c r="GU91" s="4"/>
      <c r="GV91" s="4"/>
      <c r="GW91" s="4"/>
      <c r="GX91" s="4"/>
      <c r="GY91" s="4"/>
      <c r="GZ91" s="4"/>
      <c r="HA91" s="4"/>
      <c r="HB91" s="4"/>
      <c r="HC91" s="4"/>
      <c r="HD91" s="4"/>
      <c r="HE91" s="4"/>
      <c r="HF91" s="4"/>
      <c r="HG91" s="4"/>
      <c r="HH91" s="4"/>
      <c r="HI91" s="4"/>
      <c r="HJ91" s="4"/>
      <c r="HK91" s="4"/>
      <c r="HL91" s="4"/>
      <c r="HM91" s="4"/>
      <c r="HN91" s="4"/>
      <c r="HO91" s="4"/>
      <c r="HP91" s="4"/>
      <c r="HQ91" s="4"/>
      <c r="HR91" s="4"/>
      <c r="HS91" s="4"/>
      <c r="HT91" s="4"/>
      <c r="HU91" s="4"/>
      <c r="HV91" s="4"/>
      <c r="HW91" s="4"/>
      <c r="HX91" s="4"/>
      <c r="HY91" s="4"/>
      <c r="HZ91" s="4"/>
      <c r="IA91" s="4"/>
      <c r="IB91" s="4"/>
      <c r="IC91" s="4"/>
      <c r="ID91" s="4"/>
      <c r="IE91" s="4"/>
      <c r="IF91" s="4"/>
      <c r="IG91" s="4"/>
      <c r="IH91" s="4"/>
      <c r="II91" s="4"/>
      <c r="IJ91" s="4"/>
      <c r="IK91" s="4"/>
      <c r="IL91" s="4"/>
      <c r="IM91" s="4"/>
      <c r="IN91" s="4"/>
      <c r="IO91" s="4"/>
      <c r="IP91" s="4"/>
      <c r="IQ91" s="4"/>
      <c r="IR91" s="4"/>
      <c r="IS91" s="4"/>
      <c r="IT91" s="4"/>
      <c r="IU91" s="4"/>
      <c r="IV91" s="4"/>
      <c r="IW91" s="4"/>
      <c r="IX91" s="4"/>
      <c r="IY91" s="4"/>
      <c r="IZ91" s="4"/>
      <c r="JA91" s="4"/>
      <c r="JB91" s="4"/>
      <c r="JC91" s="4"/>
      <c r="JD91" s="4"/>
      <c r="JE91" s="4"/>
      <c r="JF91" s="4"/>
      <c r="JG91" s="4"/>
    </row>
    <row r="92" spans="1:267" ht="15.7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  <c r="EB92" s="4"/>
      <c r="EC92" s="4"/>
      <c r="ED92" s="4"/>
      <c r="EE92" s="4"/>
      <c r="EF92" s="4"/>
      <c r="EG92" s="4"/>
      <c r="EH92" s="4"/>
      <c r="EI92" s="4"/>
      <c r="EJ92" s="4"/>
      <c r="EK92" s="4"/>
      <c r="EL92" s="4"/>
      <c r="EM92" s="4"/>
      <c r="EN92" s="4"/>
      <c r="EO92" s="4"/>
      <c r="EP92" s="4"/>
      <c r="EQ92" s="4"/>
      <c r="ER92" s="4"/>
      <c r="ES92" s="4"/>
      <c r="ET92" s="4"/>
      <c r="EU92" s="4"/>
      <c r="EV92" s="4"/>
      <c r="EW92" s="4"/>
      <c r="EX92" s="4"/>
      <c r="EY92" s="4"/>
      <c r="EZ92" s="4"/>
      <c r="FA92" s="4"/>
      <c r="FB92" s="4"/>
      <c r="FC92" s="4"/>
      <c r="FD92" s="4"/>
      <c r="FE92" s="4"/>
      <c r="FF92" s="4"/>
      <c r="FG92" s="4"/>
      <c r="FH92" s="4"/>
      <c r="FI92" s="4"/>
      <c r="FJ92" s="4"/>
      <c r="FK92" s="4"/>
      <c r="FL92" s="4"/>
      <c r="FM92" s="4"/>
      <c r="FN92" s="4"/>
      <c r="FO92" s="4"/>
      <c r="FP92" s="4"/>
      <c r="FQ92" s="4"/>
      <c r="FR92" s="4"/>
      <c r="FS92" s="4"/>
      <c r="FT92" s="4"/>
      <c r="FU92" s="4"/>
      <c r="FV92" s="4"/>
      <c r="FW92" s="4"/>
      <c r="FX92" s="4"/>
      <c r="FY92" s="4"/>
      <c r="FZ92" s="4"/>
      <c r="GA92" s="4"/>
      <c r="GB92" s="4"/>
      <c r="GC92" s="4"/>
      <c r="GD92" s="4"/>
      <c r="GE92" s="4"/>
      <c r="GF92" s="4"/>
      <c r="GG92" s="4"/>
      <c r="GH92" s="4"/>
      <c r="GI92" s="4"/>
      <c r="GJ92" s="4"/>
      <c r="GK92" s="4"/>
      <c r="GL92" s="4"/>
      <c r="GM92" s="4"/>
      <c r="GN92" s="4"/>
      <c r="GO92" s="4"/>
      <c r="GP92" s="4"/>
      <c r="GQ92" s="4"/>
      <c r="GR92" s="4"/>
      <c r="GS92" s="4"/>
      <c r="GT92" s="4"/>
      <c r="GU92" s="4"/>
      <c r="GV92" s="4"/>
      <c r="GW92" s="4"/>
      <c r="GX92" s="4"/>
      <c r="GY92" s="4"/>
      <c r="GZ92" s="4"/>
      <c r="HA92" s="4"/>
      <c r="HB92" s="4"/>
      <c r="HC92" s="4"/>
      <c r="HD92" s="4"/>
      <c r="HE92" s="4"/>
      <c r="HF92" s="4"/>
      <c r="HG92" s="4"/>
      <c r="HH92" s="4"/>
      <c r="HI92" s="4"/>
      <c r="HJ92" s="4"/>
      <c r="HK92" s="4"/>
      <c r="HL92" s="4"/>
      <c r="HM92" s="4"/>
      <c r="HN92" s="4"/>
      <c r="HO92" s="4"/>
      <c r="HP92" s="4"/>
      <c r="HQ92" s="4"/>
      <c r="HR92" s="4"/>
      <c r="HS92" s="4"/>
      <c r="HT92" s="4"/>
      <c r="HU92" s="4"/>
      <c r="HV92" s="4"/>
      <c r="HW92" s="4"/>
      <c r="HX92" s="4"/>
      <c r="HY92" s="4"/>
      <c r="HZ92" s="4"/>
      <c r="IA92" s="4"/>
      <c r="IB92" s="4"/>
      <c r="IC92" s="4"/>
      <c r="ID92" s="4"/>
      <c r="IE92" s="4"/>
      <c r="IF92" s="4"/>
      <c r="IG92" s="4"/>
      <c r="IH92" s="4"/>
      <c r="II92" s="4"/>
      <c r="IJ92" s="4"/>
      <c r="IK92" s="4"/>
      <c r="IL92" s="4"/>
      <c r="IM92" s="4"/>
      <c r="IN92" s="4"/>
      <c r="IO92" s="4"/>
      <c r="IP92" s="4"/>
      <c r="IQ92" s="4"/>
      <c r="IR92" s="4"/>
      <c r="IS92" s="4"/>
      <c r="IT92" s="4"/>
      <c r="IU92" s="4"/>
      <c r="IV92" s="4"/>
      <c r="IW92" s="4"/>
      <c r="IX92" s="4"/>
      <c r="IY92" s="4"/>
      <c r="IZ92" s="4"/>
      <c r="JA92" s="4"/>
      <c r="JB92" s="4"/>
      <c r="JC92" s="4"/>
      <c r="JD92" s="4"/>
      <c r="JE92" s="4"/>
      <c r="JF92" s="4"/>
      <c r="JG92" s="4"/>
    </row>
    <row r="93" spans="1:267" ht="15.7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/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  <c r="DE93" s="4"/>
      <c r="DF93" s="4"/>
      <c r="DG93" s="4"/>
      <c r="DH93" s="4"/>
      <c r="DI93" s="4"/>
      <c r="DJ93" s="4"/>
      <c r="DK93" s="4"/>
      <c r="DL93" s="4"/>
      <c r="DM93" s="4"/>
      <c r="DN93" s="4"/>
      <c r="DO93" s="4"/>
      <c r="DP93" s="4"/>
      <c r="DQ93" s="4"/>
      <c r="DR93" s="4"/>
      <c r="DS93" s="4"/>
      <c r="DT93" s="4"/>
      <c r="DU93" s="4"/>
      <c r="DV93" s="4"/>
      <c r="DW93" s="4"/>
      <c r="DX93" s="4"/>
      <c r="DY93" s="4"/>
      <c r="DZ93" s="4"/>
      <c r="EA93" s="4"/>
      <c r="EB93" s="4"/>
      <c r="EC93" s="4"/>
      <c r="ED93" s="4"/>
      <c r="EE93" s="4"/>
      <c r="EF93" s="4"/>
      <c r="EG93" s="4"/>
      <c r="EH93" s="4"/>
      <c r="EI93" s="4"/>
      <c r="EJ93" s="4"/>
      <c r="EK93" s="4"/>
      <c r="EL93" s="4"/>
      <c r="EM93" s="4"/>
      <c r="EN93" s="4"/>
      <c r="EO93" s="4"/>
      <c r="EP93" s="4"/>
      <c r="EQ93" s="4"/>
      <c r="ER93" s="4"/>
      <c r="ES93" s="4"/>
      <c r="ET93" s="4"/>
      <c r="EU93" s="4"/>
      <c r="EV93" s="4"/>
      <c r="EW93" s="4"/>
      <c r="EX93" s="4"/>
      <c r="EY93" s="4"/>
      <c r="EZ93" s="4"/>
      <c r="FA93" s="4"/>
      <c r="FB93" s="4"/>
      <c r="FC93" s="4"/>
      <c r="FD93" s="4"/>
      <c r="FE93" s="4"/>
      <c r="FF93" s="4"/>
      <c r="FG93" s="4"/>
      <c r="FH93" s="4"/>
      <c r="FI93" s="4"/>
      <c r="FJ93" s="4"/>
      <c r="FK93" s="4"/>
      <c r="FL93" s="4"/>
      <c r="FM93" s="4"/>
      <c r="FN93" s="4"/>
      <c r="FO93" s="4"/>
      <c r="FP93" s="4"/>
      <c r="FQ93" s="4"/>
      <c r="FR93" s="4"/>
      <c r="FS93" s="4"/>
      <c r="FT93" s="4"/>
      <c r="FU93" s="4"/>
      <c r="FV93" s="4"/>
      <c r="FW93" s="4"/>
      <c r="FX93" s="4"/>
      <c r="FY93" s="4"/>
      <c r="FZ93" s="4"/>
      <c r="GA93" s="4"/>
      <c r="GB93" s="4"/>
      <c r="GC93" s="4"/>
      <c r="GD93" s="4"/>
      <c r="GE93" s="4"/>
      <c r="GF93" s="4"/>
      <c r="GG93" s="4"/>
      <c r="GH93" s="4"/>
      <c r="GI93" s="4"/>
      <c r="GJ93" s="4"/>
      <c r="GK93" s="4"/>
      <c r="GL93" s="4"/>
      <c r="GM93" s="4"/>
      <c r="GN93" s="4"/>
      <c r="GO93" s="4"/>
      <c r="GP93" s="4"/>
      <c r="GQ93" s="4"/>
      <c r="GR93" s="4"/>
      <c r="GS93" s="4"/>
      <c r="GT93" s="4"/>
      <c r="GU93" s="4"/>
      <c r="GV93" s="4"/>
      <c r="GW93" s="4"/>
      <c r="GX93" s="4"/>
      <c r="GY93" s="4"/>
      <c r="GZ93" s="4"/>
      <c r="HA93" s="4"/>
      <c r="HB93" s="4"/>
      <c r="HC93" s="4"/>
      <c r="HD93" s="4"/>
      <c r="HE93" s="4"/>
      <c r="HF93" s="4"/>
      <c r="HG93" s="4"/>
      <c r="HH93" s="4"/>
      <c r="HI93" s="4"/>
      <c r="HJ93" s="4"/>
      <c r="HK93" s="4"/>
      <c r="HL93" s="4"/>
      <c r="HM93" s="4"/>
      <c r="HN93" s="4"/>
      <c r="HO93" s="4"/>
      <c r="HP93" s="4"/>
      <c r="HQ93" s="4"/>
      <c r="HR93" s="4"/>
      <c r="HS93" s="4"/>
      <c r="HT93" s="4"/>
      <c r="HU93" s="4"/>
      <c r="HV93" s="4"/>
      <c r="HW93" s="4"/>
      <c r="HX93" s="4"/>
      <c r="HY93" s="4"/>
      <c r="HZ93" s="4"/>
      <c r="IA93" s="4"/>
      <c r="IB93" s="4"/>
      <c r="IC93" s="4"/>
      <c r="ID93" s="4"/>
      <c r="IE93" s="4"/>
      <c r="IF93" s="4"/>
      <c r="IG93" s="4"/>
      <c r="IH93" s="4"/>
      <c r="II93" s="4"/>
      <c r="IJ93" s="4"/>
      <c r="IK93" s="4"/>
      <c r="IL93" s="4"/>
      <c r="IM93" s="4"/>
      <c r="IN93" s="4"/>
      <c r="IO93" s="4"/>
      <c r="IP93" s="4"/>
      <c r="IQ93" s="4"/>
      <c r="IR93" s="4"/>
      <c r="IS93" s="4"/>
      <c r="IT93" s="4"/>
      <c r="IU93" s="4"/>
      <c r="IV93" s="4"/>
      <c r="IW93" s="4"/>
      <c r="IX93" s="4"/>
      <c r="IY93" s="4"/>
      <c r="IZ93" s="4"/>
      <c r="JA93" s="4"/>
      <c r="JB93" s="4"/>
      <c r="JC93" s="4"/>
      <c r="JD93" s="4"/>
      <c r="JE93" s="4"/>
      <c r="JF93" s="4"/>
      <c r="JG93" s="4"/>
    </row>
    <row r="94" spans="1:267" ht="15.7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  <c r="EB94" s="4"/>
      <c r="EC94" s="4"/>
      <c r="ED94" s="4"/>
      <c r="EE94" s="4"/>
      <c r="EF94" s="4"/>
      <c r="EG94" s="4"/>
      <c r="EH94" s="4"/>
      <c r="EI94" s="4"/>
      <c r="EJ94" s="4"/>
      <c r="EK94" s="4"/>
      <c r="EL94" s="4"/>
      <c r="EM94" s="4"/>
      <c r="EN94" s="4"/>
      <c r="EO94" s="4"/>
      <c r="EP94" s="4"/>
      <c r="EQ94" s="4"/>
      <c r="ER94" s="4"/>
      <c r="ES94" s="4"/>
      <c r="ET94" s="4"/>
      <c r="EU94" s="4"/>
      <c r="EV94" s="4"/>
      <c r="EW94" s="4"/>
      <c r="EX94" s="4"/>
      <c r="EY94" s="4"/>
      <c r="EZ94" s="4"/>
      <c r="FA94" s="4"/>
      <c r="FB94" s="4"/>
      <c r="FC94" s="4"/>
      <c r="FD94" s="4"/>
      <c r="FE94" s="4"/>
      <c r="FF94" s="4"/>
      <c r="FG94" s="4"/>
      <c r="FH94" s="4"/>
      <c r="FI94" s="4"/>
      <c r="FJ94" s="4"/>
      <c r="FK94" s="4"/>
      <c r="FL94" s="4"/>
      <c r="FM94" s="4"/>
      <c r="FN94" s="4"/>
      <c r="FO94" s="4"/>
      <c r="FP94" s="4"/>
      <c r="FQ94" s="4"/>
      <c r="FR94" s="4"/>
      <c r="FS94" s="4"/>
      <c r="FT94" s="4"/>
      <c r="FU94" s="4"/>
      <c r="FV94" s="4"/>
      <c r="FW94" s="4"/>
      <c r="FX94" s="4"/>
      <c r="FY94" s="4"/>
      <c r="FZ94" s="4"/>
      <c r="GA94" s="4"/>
      <c r="GB94" s="4"/>
      <c r="GC94" s="4"/>
      <c r="GD94" s="4"/>
      <c r="GE94" s="4"/>
      <c r="GF94" s="4"/>
      <c r="GG94" s="4"/>
      <c r="GH94" s="4"/>
      <c r="GI94" s="4"/>
      <c r="GJ94" s="4"/>
      <c r="GK94" s="4"/>
      <c r="GL94" s="4"/>
      <c r="GM94" s="4"/>
      <c r="GN94" s="4"/>
      <c r="GO94" s="4"/>
      <c r="GP94" s="4"/>
      <c r="GQ94" s="4"/>
      <c r="GR94" s="4"/>
      <c r="GS94" s="4"/>
      <c r="GT94" s="4"/>
      <c r="GU94" s="4"/>
      <c r="GV94" s="4"/>
      <c r="GW94" s="4"/>
      <c r="GX94" s="4"/>
      <c r="GY94" s="4"/>
      <c r="GZ94" s="4"/>
      <c r="HA94" s="4"/>
      <c r="HB94" s="4"/>
      <c r="HC94" s="4"/>
      <c r="HD94" s="4"/>
      <c r="HE94" s="4"/>
      <c r="HF94" s="4"/>
      <c r="HG94" s="4"/>
      <c r="HH94" s="4"/>
      <c r="HI94" s="4"/>
      <c r="HJ94" s="4"/>
      <c r="HK94" s="4"/>
      <c r="HL94" s="4"/>
      <c r="HM94" s="4"/>
      <c r="HN94" s="4"/>
      <c r="HO94" s="4"/>
      <c r="HP94" s="4"/>
      <c r="HQ94" s="4"/>
      <c r="HR94" s="4"/>
      <c r="HS94" s="4"/>
      <c r="HT94" s="4"/>
      <c r="HU94" s="4"/>
      <c r="HV94" s="4"/>
      <c r="HW94" s="4"/>
      <c r="HX94" s="4"/>
      <c r="HY94" s="4"/>
      <c r="HZ94" s="4"/>
      <c r="IA94" s="4"/>
      <c r="IB94" s="4"/>
      <c r="IC94" s="4"/>
      <c r="ID94" s="4"/>
      <c r="IE94" s="4"/>
      <c r="IF94" s="4"/>
      <c r="IG94" s="4"/>
      <c r="IH94" s="4"/>
      <c r="II94" s="4"/>
      <c r="IJ94" s="4"/>
      <c r="IK94" s="4"/>
      <c r="IL94" s="4"/>
      <c r="IM94" s="4"/>
      <c r="IN94" s="4"/>
      <c r="IO94" s="4"/>
      <c r="IP94" s="4"/>
      <c r="IQ94" s="4"/>
      <c r="IR94" s="4"/>
      <c r="IS94" s="4"/>
      <c r="IT94" s="4"/>
      <c r="IU94" s="4"/>
      <c r="IV94" s="4"/>
      <c r="IW94" s="4"/>
      <c r="IX94" s="4"/>
      <c r="IY94" s="4"/>
      <c r="IZ94" s="4"/>
      <c r="JA94" s="4"/>
      <c r="JB94" s="4"/>
      <c r="JC94" s="4"/>
      <c r="JD94" s="4"/>
      <c r="JE94" s="4"/>
      <c r="JF94" s="4"/>
      <c r="JG94" s="4"/>
    </row>
    <row r="95" spans="1:267" ht="15.75" customHeight="1">
      <c r="A95" s="4"/>
      <c r="B95" s="4"/>
      <c r="C95" s="129"/>
      <c r="D95" s="126"/>
      <c r="E95" s="126"/>
      <c r="F95" s="126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129"/>
      <c r="AQ95" s="126"/>
      <c r="AR95" s="126"/>
      <c r="AS95" s="126"/>
      <c r="AT95" s="126"/>
      <c r="AU95" s="126"/>
      <c r="AV95" s="126"/>
      <c r="AW95" s="126"/>
      <c r="AX95" s="126"/>
      <c r="AY95" s="126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129"/>
      <c r="CB95" s="126"/>
      <c r="CC95" s="126"/>
      <c r="CD95" s="126"/>
      <c r="CE95" s="126"/>
      <c r="CF95" s="126"/>
      <c r="CG95" s="126"/>
      <c r="CH95" s="126"/>
      <c r="CI95" s="126"/>
      <c r="CJ95" s="126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129"/>
      <c r="DU95" s="126"/>
      <c r="DV95" s="126"/>
      <c r="DW95" s="126"/>
      <c r="DX95" s="126"/>
      <c r="DY95" s="126"/>
      <c r="DZ95" s="126"/>
      <c r="EA95" s="126"/>
      <c r="EB95" s="126"/>
      <c r="EC95" s="126"/>
      <c r="ED95" s="4"/>
      <c r="EE95" s="4"/>
      <c r="EF95" s="4"/>
      <c r="EG95" s="4"/>
      <c r="EH95" s="4"/>
      <c r="EI95" s="4"/>
      <c r="EJ95" s="4"/>
      <c r="EK95" s="4"/>
      <c r="EL95" s="4"/>
      <c r="EM95" s="4"/>
      <c r="EN95" s="4"/>
      <c r="EO95" s="4"/>
      <c r="EP95" s="4"/>
      <c r="EQ95" s="4"/>
      <c r="ER95" s="4"/>
      <c r="ES95" s="4"/>
      <c r="ET95" s="4"/>
      <c r="EU95" s="4"/>
      <c r="EV95" s="4"/>
      <c r="EW95" s="4"/>
      <c r="EX95" s="4"/>
      <c r="EY95" s="4"/>
      <c r="EZ95" s="4"/>
      <c r="FA95" s="4"/>
      <c r="FB95" s="4"/>
      <c r="FC95" s="4"/>
      <c r="FD95" s="4"/>
      <c r="FE95" s="4"/>
      <c r="FF95" s="4"/>
      <c r="FG95" s="4"/>
      <c r="FH95" s="4"/>
      <c r="FI95" s="4"/>
      <c r="FJ95" s="4"/>
      <c r="FK95" s="4"/>
      <c r="FL95" s="4"/>
      <c r="FM95" s="129"/>
      <c r="FN95" s="126"/>
      <c r="FO95" s="126"/>
      <c r="FP95" s="126"/>
      <c r="FQ95" s="126"/>
      <c r="FR95" s="126"/>
      <c r="FS95" s="126"/>
      <c r="FT95" s="126"/>
      <c r="FU95" s="126"/>
      <c r="FV95" s="126"/>
      <c r="FW95" s="4"/>
      <c r="FX95" s="4"/>
      <c r="FY95" s="4"/>
      <c r="FZ95" s="4"/>
      <c r="GA95" s="4"/>
      <c r="GB95" s="4"/>
      <c r="GC95" s="4"/>
      <c r="GD95" s="4"/>
      <c r="GE95" s="4"/>
      <c r="GF95" s="4"/>
      <c r="GG95" s="4"/>
      <c r="GH95" s="4"/>
      <c r="GI95" s="4"/>
      <c r="GJ95" s="4"/>
      <c r="GK95" s="4"/>
      <c r="GL95" s="4"/>
      <c r="GM95" s="4"/>
      <c r="GN95" s="4"/>
      <c r="GO95" s="4"/>
      <c r="GP95" s="4"/>
      <c r="GQ95" s="4"/>
      <c r="GR95" s="4"/>
      <c r="GS95" s="4"/>
      <c r="GT95" s="4"/>
      <c r="GU95" s="4"/>
      <c r="GV95" s="4"/>
      <c r="GW95" s="4"/>
      <c r="GX95" s="4"/>
      <c r="GY95" s="4"/>
      <c r="GZ95" s="4"/>
      <c r="HA95" s="4"/>
      <c r="HB95" s="4"/>
      <c r="HC95" s="4"/>
      <c r="HD95" s="4"/>
      <c r="HE95" s="4"/>
      <c r="HF95" s="129"/>
      <c r="HG95" s="126"/>
      <c r="HH95" s="126"/>
      <c r="HI95" s="126"/>
      <c r="HJ95" s="126"/>
      <c r="HK95" s="126"/>
      <c r="HL95" s="126"/>
      <c r="HM95" s="126"/>
      <c r="HN95" s="126"/>
      <c r="HO95" s="126"/>
      <c r="HP95" s="4"/>
      <c r="HQ95" s="4"/>
      <c r="HR95" s="4"/>
      <c r="HS95" s="4"/>
      <c r="HT95" s="4"/>
      <c r="HU95" s="4"/>
      <c r="HV95" s="4"/>
      <c r="HW95" s="4"/>
      <c r="HX95" s="4"/>
      <c r="HY95" s="4"/>
      <c r="HZ95" s="4"/>
      <c r="IA95" s="4"/>
      <c r="IB95" s="4"/>
      <c r="IC95" s="4"/>
      <c r="ID95" s="4"/>
      <c r="IE95" s="4"/>
      <c r="IF95" s="4"/>
      <c r="IG95" s="4"/>
      <c r="IH95" s="4"/>
      <c r="II95" s="4"/>
      <c r="IJ95" s="4"/>
      <c r="IK95" s="4"/>
      <c r="IL95" s="4"/>
      <c r="IM95" s="4"/>
      <c r="IN95" s="4"/>
      <c r="IO95" s="4"/>
      <c r="IP95" s="4"/>
      <c r="IQ95" s="4"/>
      <c r="IR95" s="4"/>
      <c r="IS95" s="4"/>
      <c r="IT95" s="4"/>
      <c r="IU95" s="4"/>
      <c r="IV95" s="4"/>
      <c r="IW95" s="4"/>
      <c r="IX95" s="4"/>
      <c r="IY95" s="4"/>
      <c r="IZ95" s="4"/>
      <c r="JA95" s="4"/>
      <c r="JB95" s="4"/>
      <c r="JC95" s="4"/>
      <c r="JD95" s="4"/>
      <c r="JE95" s="4"/>
      <c r="JF95" s="4"/>
      <c r="JG95" s="4"/>
    </row>
    <row r="96" spans="1:267" ht="15.7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  <c r="EB96" s="4"/>
      <c r="EC96" s="4"/>
      <c r="ED96" s="4"/>
      <c r="EE96" s="4"/>
      <c r="EF96" s="4"/>
      <c r="EG96" s="4"/>
      <c r="EH96" s="4"/>
      <c r="EI96" s="4"/>
      <c r="EJ96" s="4"/>
      <c r="EK96" s="4"/>
      <c r="EL96" s="4"/>
      <c r="EM96" s="4"/>
      <c r="EN96" s="4"/>
      <c r="EO96" s="4"/>
      <c r="EP96" s="4"/>
      <c r="EQ96" s="4"/>
      <c r="ER96" s="4"/>
      <c r="ES96" s="4"/>
      <c r="ET96" s="4"/>
      <c r="EU96" s="4"/>
      <c r="EV96" s="4"/>
      <c r="EW96" s="4"/>
      <c r="EX96" s="4"/>
      <c r="EY96" s="4"/>
      <c r="EZ96" s="4"/>
      <c r="FA96" s="4"/>
      <c r="FB96" s="4"/>
      <c r="FC96" s="4"/>
      <c r="FD96" s="4"/>
      <c r="FE96" s="4"/>
      <c r="FF96" s="4"/>
      <c r="FG96" s="4"/>
      <c r="FH96" s="4"/>
      <c r="FI96" s="4"/>
      <c r="FJ96" s="4"/>
      <c r="FK96" s="4"/>
      <c r="FL96" s="4"/>
      <c r="FM96" s="4"/>
      <c r="FN96" s="4"/>
      <c r="FO96" s="4"/>
      <c r="FP96" s="4"/>
      <c r="FQ96" s="4"/>
      <c r="FR96" s="4"/>
      <c r="FS96" s="4"/>
      <c r="FT96" s="4"/>
      <c r="FU96" s="4"/>
      <c r="FV96" s="4"/>
      <c r="FW96" s="4"/>
      <c r="FX96" s="4"/>
      <c r="FY96" s="4"/>
      <c r="FZ96" s="4"/>
      <c r="GA96" s="4"/>
      <c r="GB96" s="4"/>
      <c r="GC96" s="4"/>
      <c r="GD96" s="4"/>
      <c r="GE96" s="4"/>
      <c r="GF96" s="4"/>
      <c r="GG96" s="4"/>
      <c r="GH96" s="4"/>
      <c r="GI96" s="4"/>
      <c r="GJ96" s="4"/>
      <c r="GK96" s="4"/>
      <c r="GL96" s="4"/>
      <c r="GM96" s="4"/>
      <c r="GN96" s="4"/>
      <c r="GO96" s="4"/>
      <c r="GP96" s="4"/>
      <c r="GQ96" s="4"/>
      <c r="GR96" s="4"/>
      <c r="GS96" s="4"/>
      <c r="GT96" s="4"/>
      <c r="GU96" s="4"/>
      <c r="GV96" s="4"/>
      <c r="GW96" s="4"/>
      <c r="GX96" s="4"/>
      <c r="GY96" s="4"/>
      <c r="GZ96" s="4"/>
      <c r="HA96" s="4"/>
      <c r="HB96" s="4"/>
      <c r="HC96" s="4"/>
      <c r="HD96" s="4"/>
      <c r="HE96" s="4"/>
      <c r="HF96" s="4"/>
      <c r="HG96" s="4"/>
      <c r="HH96" s="4"/>
      <c r="HI96" s="4"/>
      <c r="HJ96" s="4"/>
      <c r="HK96" s="4"/>
      <c r="HL96" s="4"/>
      <c r="HM96" s="4"/>
      <c r="HN96" s="4"/>
      <c r="HO96" s="4"/>
      <c r="HP96" s="4"/>
      <c r="HQ96" s="4"/>
      <c r="HR96" s="4"/>
      <c r="HS96" s="4"/>
      <c r="HT96" s="4"/>
      <c r="HU96" s="4"/>
      <c r="HV96" s="4"/>
      <c r="HW96" s="4"/>
      <c r="HX96" s="4"/>
      <c r="HY96" s="4"/>
      <c r="HZ96" s="4"/>
      <c r="IA96" s="4"/>
      <c r="IB96" s="4"/>
      <c r="IC96" s="4"/>
      <c r="ID96" s="4"/>
      <c r="IE96" s="4"/>
      <c r="IF96" s="4"/>
      <c r="IG96" s="4"/>
      <c r="IH96" s="4"/>
      <c r="II96" s="4"/>
      <c r="IJ96" s="4"/>
      <c r="IK96" s="4"/>
      <c r="IL96" s="4"/>
      <c r="IM96" s="4"/>
      <c r="IN96" s="4"/>
      <c r="IO96" s="4"/>
      <c r="IP96" s="4"/>
      <c r="IQ96" s="4"/>
      <c r="IR96" s="4"/>
      <c r="IS96" s="4"/>
      <c r="IT96" s="4"/>
      <c r="IU96" s="4"/>
      <c r="IV96" s="4"/>
      <c r="IW96" s="4"/>
      <c r="IX96" s="4"/>
      <c r="IY96" s="4"/>
      <c r="IZ96" s="4"/>
      <c r="JA96" s="4"/>
      <c r="JB96" s="4"/>
      <c r="JC96" s="4"/>
      <c r="JD96" s="4"/>
      <c r="JE96" s="4"/>
      <c r="JF96" s="4"/>
      <c r="JG96" s="4"/>
    </row>
    <row r="97" spans="1:267" ht="15.7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  <c r="CH97" s="4"/>
      <c r="CI97" s="4"/>
      <c r="CJ97" s="4"/>
      <c r="CK97" s="4"/>
      <c r="CL97" s="4"/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4"/>
      <c r="DE97" s="4"/>
      <c r="DF97" s="4"/>
      <c r="DG97" s="4"/>
      <c r="DH97" s="4"/>
      <c r="DI97" s="4"/>
      <c r="DJ97" s="4"/>
      <c r="DK97" s="4"/>
      <c r="DL97" s="4"/>
      <c r="DM97" s="4"/>
      <c r="DN97" s="4"/>
      <c r="DO97" s="4"/>
      <c r="DP97" s="4"/>
      <c r="DQ97" s="4"/>
      <c r="DR97" s="4"/>
      <c r="DS97" s="4"/>
      <c r="DT97" s="4"/>
      <c r="DU97" s="4"/>
      <c r="DV97" s="4"/>
      <c r="DW97" s="4"/>
      <c r="DX97" s="4"/>
      <c r="DY97" s="4"/>
      <c r="DZ97" s="4"/>
      <c r="EA97" s="4"/>
      <c r="EB97" s="4"/>
      <c r="EC97" s="4"/>
      <c r="ED97" s="4"/>
      <c r="EE97" s="4"/>
      <c r="EF97" s="4"/>
      <c r="EG97" s="4"/>
      <c r="EH97" s="4"/>
      <c r="EI97" s="4"/>
      <c r="EJ97" s="4"/>
      <c r="EK97" s="4"/>
      <c r="EL97" s="4"/>
      <c r="EM97" s="4"/>
      <c r="EN97" s="4"/>
      <c r="EO97" s="4"/>
      <c r="EP97" s="4"/>
      <c r="EQ97" s="4"/>
      <c r="ER97" s="4"/>
      <c r="ES97" s="4"/>
      <c r="ET97" s="4"/>
      <c r="EU97" s="4"/>
      <c r="EV97" s="4"/>
      <c r="EW97" s="4"/>
      <c r="EX97" s="4"/>
      <c r="EY97" s="4"/>
      <c r="EZ97" s="4"/>
      <c r="FA97" s="4"/>
      <c r="FB97" s="4"/>
      <c r="FC97" s="4"/>
      <c r="FD97" s="4"/>
      <c r="FE97" s="4"/>
      <c r="FF97" s="4"/>
      <c r="FG97" s="4"/>
      <c r="FH97" s="4"/>
      <c r="FI97" s="4"/>
      <c r="FJ97" s="4"/>
      <c r="FK97" s="4"/>
      <c r="FL97" s="4"/>
      <c r="FM97" s="4"/>
      <c r="FN97" s="4"/>
      <c r="FO97" s="4"/>
      <c r="FP97" s="4"/>
      <c r="FQ97" s="4"/>
      <c r="FR97" s="4"/>
      <c r="FS97" s="4"/>
      <c r="FT97" s="4"/>
      <c r="FU97" s="4"/>
      <c r="FV97" s="4"/>
      <c r="FW97" s="4"/>
      <c r="FX97" s="4"/>
      <c r="FY97" s="4"/>
      <c r="FZ97" s="4"/>
      <c r="GA97" s="4"/>
      <c r="GB97" s="4"/>
      <c r="GC97" s="4"/>
      <c r="GD97" s="4"/>
      <c r="GE97" s="4"/>
      <c r="GF97" s="4"/>
      <c r="GG97" s="4"/>
      <c r="GH97" s="4"/>
      <c r="GI97" s="4"/>
      <c r="GJ97" s="4"/>
      <c r="GK97" s="4"/>
      <c r="GL97" s="4"/>
      <c r="GM97" s="4"/>
      <c r="GN97" s="4"/>
      <c r="GO97" s="4"/>
      <c r="GP97" s="4"/>
      <c r="GQ97" s="4"/>
      <c r="GR97" s="4"/>
      <c r="GS97" s="4"/>
      <c r="GT97" s="4"/>
      <c r="GU97" s="4"/>
      <c r="GV97" s="4"/>
      <c r="GW97" s="4"/>
      <c r="GX97" s="4"/>
      <c r="GY97" s="4"/>
      <c r="GZ97" s="4"/>
      <c r="HA97" s="4"/>
      <c r="HB97" s="4"/>
      <c r="HC97" s="4"/>
      <c r="HD97" s="4"/>
      <c r="HE97" s="4"/>
      <c r="HF97" s="4"/>
      <c r="HG97" s="4"/>
      <c r="HH97" s="4"/>
      <c r="HI97" s="4"/>
      <c r="HJ97" s="4"/>
      <c r="HK97" s="4"/>
      <c r="HL97" s="4"/>
      <c r="HM97" s="4"/>
      <c r="HN97" s="4"/>
      <c r="HO97" s="4"/>
      <c r="HP97" s="4"/>
      <c r="HQ97" s="4"/>
      <c r="HR97" s="4"/>
      <c r="HS97" s="4"/>
      <c r="HT97" s="4"/>
      <c r="HU97" s="4"/>
      <c r="HV97" s="4"/>
      <c r="HW97" s="4"/>
      <c r="HX97" s="4"/>
      <c r="HY97" s="4"/>
      <c r="HZ97" s="4"/>
      <c r="IA97" s="4"/>
      <c r="IB97" s="4"/>
      <c r="IC97" s="4"/>
      <c r="ID97" s="4"/>
      <c r="IE97" s="4"/>
      <c r="IF97" s="4"/>
      <c r="IG97" s="4"/>
      <c r="IH97" s="4"/>
      <c r="II97" s="4"/>
      <c r="IJ97" s="4"/>
      <c r="IK97" s="4"/>
      <c r="IL97" s="4"/>
      <c r="IM97" s="4"/>
      <c r="IN97" s="4"/>
      <c r="IO97" s="4"/>
      <c r="IP97" s="4"/>
      <c r="IQ97" s="4"/>
      <c r="IR97" s="4"/>
      <c r="IS97" s="4"/>
      <c r="IT97" s="4"/>
      <c r="IU97" s="4"/>
      <c r="IV97" s="4"/>
      <c r="IW97" s="4"/>
      <c r="IX97" s="4"/>
      <c r="IY97" s="4"/>
      <c r="IZ97" s="4"/>
      <c r="JA97" s="4"/>
      <c r="JB97" s="4"/>
      <c r="JC97" s="4"/>
      <c r="JD97" s="4"/>
      <c r="JE97" s="4"/>
      <c r="JF97" s="4"/>
      <c r="JG97" s="4"/>
    </row>
    <row r="98" spans="1:267" ht="15.7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  <c r="EB98" s="4"/>
      <c r="EC98" s="4"/>
      <c r="ED98" s="4"/>
      <c r="EE98" s="4"/>
      <c r="EF98" s="4"/>
      <c r="EG98" s="4"/>
      <c r="EH98" s="4"/>
      <c r="EI98" s="4"/>
      <c r="EJ98" s="4"/>
      <c r="EK98" s="4"/>
      <c r="EL98" s="4"/>
      <c r="EM98" s="4"/>
      <c r="EN98" s="4"/>
      <c r="EO98" s="4"/>
      <c r="EP98" s="4"/>
      <c r="EQ98" s="4"/>
      <c r="ER98" s="4"/>
      <c r="ES98" s="4"/>
      <c r="ET98" s="4"/>
      <c r="EU98" s="4"/>
      <c r="EV98" s="4"/>
      <c r="EW98" s="4"/>
      <c r="EX98" s="4"/>
      <c r="EY98" s="4"/>
      <c r="EZ98" s="4"/>
      <c r="FA98" s="4"/>
      <c r="FB98" s="4"/>
      <c r="FC98" s="4"/>
      <c r="FD98" s="4"/>
      <c r="FE98" s="4"/>
      <c r="FF98" s="4"/>
      <c r="FG98" s="4"/>
      <c r="FH98" s="4"/>
      <c r="FI98" s="4"/>
      <c r="FJ98" s="4"/>
      <c r="FK98" s="4"/>
      <c r="FL98" s="4"/>
      <c r="FM98" s="4"/>
      <c r="FN98" s="4"/>
      <c r="FO98" s="4"/>
      <c r="FP98" s="4"/>
      <c r="FQ98" s="4"/>
      <c r="FR98" s="4"/>
      <c r="FS98" s="4"/>
      <c r="FT98" s="4"/>
      <c r="FU98" s="4"/>
      <c r="FV98" s="4"/>
      <c r="FW98" s="4"/>
      <c r="FX98" s="4"/>
      <c r="FY98" s="4"/>
      <c r="FZ98" s="4"/>
      <c r="GA98" s="4"/>
      <c r="GB98" s="4"/>
      <c r="GC98" s="4"/>
      <c r="GD98" s="4"/>
      <c r="GE98" s="4"/>
      <c r="GF98" s="4"/>
      <c r="GG98" s="4"/>
      <c r="GH98" s="4"/>
      <c r="GI98" s="4"/>
      <c r="GJ98" s="4"/>
      <c r="GK98" s="4"/>
      <c r="GL98" s="4"/>
      <c r="GM98" s="4"/>
      <c r="GN98" s="4"/>
      <c r="GO98" s="4"/>
      <c r="GP98" s="4"/>
      <c r="GQ98" s="4"/>
      <c r="GR98" s="4"/>
      <c r="GS98" s="4"/>
      <c r="GT98" s="4"/>
      <c r="GU98" s="4"/>
      <c r="GV98" s="4"/>
      <c r="GW98" s="4"/>
      <c r="GX98" s="4"/>
      <c r="GY98" s="4"/>
      <c r="GZ98" s="4"/>
      <c r="HA98" s="4"/>
      <c r="HB98" s="4"/>
      <c r="HC98" s="4"/>
      <c r="HD98" s="4"/>
      <c r="HE98" s="4"/>
      <c r="HF98" s="4"/>
      <c r="HG98" s="4"/>
      <c r="HH98" s="4"/>
      <c r="HI98" s="4"/>
      <c r="HJ98" s="4"/>
      <c r="HK98" s="4"/>
      <c r="HL98" s="4"/>
      <c r="HM98" s="4"/>
      <c r="HN98" s="4"/>
      <c r="HO98" s="4"/>
      <c r="HP98" s="4"/>
      <c r="HQ98" s="4"/>
      <c r="HR98" s="4"/>
      <c r="HS98" s="4"/>
      <c r="HT98" s="4"/>
      <c r="HU98" s="4"/>
      <c r="HV98" s="4"/>
      <c r="HW98" s="4"/>
      <c r="HX98" s="4"/>
      <c r="HY98" s="4"/>
      <c r="HZ98" s="4"/>
      <c r="IA98" s="4"/>
      <c r="IB98" s="4"/>
      <c r="IC98" s="4"/>
      <c r="ID98" s="4"/>
      <c r="IE98" s="4"/>
      <c r="IF98" s="4"/>
      <c r="IG98" s="4"/>
      <c r="IH98" s="4"/>
      <c r="II98" s="4"/>
      <c r="IJ98" s="4"/>
      <c r="IK98" s="4"/>
      <c r="IL98" s="4"/>
      <c r="IM98" s="4"/>
      <c r="IN98" s="4"/>
      <c r="IO98" s="4"/>
      <c r="IP98" s="4"/>
      <c r="IQ98" s="4"/>
      <c r="IR98" s="4"/>
      <c r="IS98" s="4"/>
      <c r="IT98" s="4"/>
      <c r="IU98" s="4"/>
      <c r="IV98" s="4"/>
      <c r="IW98" s="4"/>
      <c r="IX98" s="4"/>
      <c r="IY98" s="4"/>
      <c r="IZ98" s="4"/>
      <c r="JA98" s="4"/>
      <c r="JB98" s="4"/>
      <c r="JC98" s="4"/>
      <c r="JD98" s="4"/>
      <c r="JE98" s="4"/>
      <c r="JF98" s="4"/>
      <c r="JG98" s="4"/>
    </row>
    <row r="99" spans="1:267" ht="15.7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4"/>
      <c r="EM99" s="4"/>
      <c r="EN99" s="4"/>
      <c r="EO99" s="4"/>
      <c r="EP99" s="4"/>
      <c r="EQ99" s="4"/>
      <c r="ER99" s="4"/>
      <c r="ES99" s="4"/>
      <c r="ET99" s="4"/>
      <c r="EU99" s="4"/>
      <c r="EV99" s="4"/>
      <c r="EW99" s="4"/>
      <c r="EX99" s="4"/>
      <c r="EY99" s="4"/>
      <c r="EZ99" s="4"/>
      <c r="FA99" s="4"/>
      <c r="FB99" s="4"/>
      <c r="FC99" s="4"/>
      <c r="FD99" s="4"/>
      <c r="FE99" s="4"/>
      <c r="FF99" s="4"/>
      <c r="FG99" s="4"/>
      <c r="FH99" s="4"/>
      <c r="FI99" s="4"/>
      <c r="FJ99" s="4"/>
      <c r="FK99" s="4"/>
      <c r="FL99" s="4"/>
      <c r="FM99" s="4"/>
      <c r="FN99" s="4"/>
      <c r="FO99" s="4"/>
      <c r="FP99" s="4"/>
      <c r="FQ99" s="4"/>
      <c r="FR99" s="4"/>
      <c r="FS99" s="4"/>
      <c r="FT99" s="4"/>
      <c r="FU99" s="4"/>
      <c r="FV99" s="4"/>
      <c r="FW99" s="4"/>
      <c r="FX99" s="4"/>
      <c r="FY99" s="4"/>
      <c r="FZ99" s="4"/>
      <c r="GA99" s="4"/>
      <c r="GB99" s="4"/>
      <c r="GC99" s="4"/>
      <c r="GD99" s="4"/>
      <c r="GE99" s="4"/>
      <c r="GF99" s="4"/>
      <c r="GG99" s="4"/>
      <c r="GH99" s="4"/>
      <c r="GI99" s="4"/>
      <c r="GJ99" s="4"/>
      <c r="GK99" s="4"/>
      <c r="GL99" s="4"/>
      <c r="GM99" s="4"/>
      <c r="GN99" s="4"/>
      <c r="GO99" s="4"/>
      <c r="GP99" s="4"/>
      <c r="GQ99" s="4"/>
      <c r="GR99" s="4"/>
      <c r="GS99" s="4"/>
      <c r="GT99" s="4"/>
      <c r="GU99" s="4"/>
      <c r="GV99" s="4"/>
      <c r="GW99" s="4"/>
      <c r="GX99" s="4"/>
      <c r="GY99" s="4"/>
      <c r="GZ99" s="4"/>
      <c r="HA99" s="4"/>
      <c r="HB99" s="4"/>
      <c r="HC99" s="4"/>
      <c r="HD99" s="4"/>
      <c r="HE99" s="4"/>
      <c r="HF99" s="4"/>
      <c r="HG99" s="4"/>
      <c r="HH99" s="4"/>
      <c r="HI99" s="4"/>
      <c r="HJ99" s="4"/>
      <c r="HK99" s="4"/>
      <c r="HL99" s="4"/>
      <c r="HM99" s="4"/>
      <c r="HN99" s="4"/>
      <c r="HO99" s="4"/>
      <c r="HP99" s="4"/>
      <c r="HQ99" s="4"/>
      <c r="HR99" s="4"/>
      <c r="HS99" s="4"/>
      <c r="HT99" s="4"/>
      <c r="HU99" s="4"/>
      <c r="HV99" s="4"/>
      <c r="HW99" s="4"/>
      <c r="HX99" s="4"/>
      <c r="HY99" s="4"/>
      <c r="HZ99" s="4"/>
      <c r="IA99" s="4"/>
      <c r="IB99" s="4"/>
      <c r="IC99" s="4"/>
      <c r="ID99" s="4"/>
      <c r="IE99" s="4"/>
      <c r="IF99" s="4"/>
      <c r="IG99" s="4"/>
      <c r="IH99" s="4"/>
      <c r="II99" s="4"/>
      <c r="IJ99" s="4"/>
      <c r="IK99" s="4"/>
      <c r="IL99" s="4"/>
      <c r="IM99" s="4"/>
      <c r="IN99" s="4"/>
      <c r="IO99" s="4"/>
      <c r="IP99" s="4"/>
      <c r="IQ99" s="4"/>
      <c r="IR99" s="4"/>
      <c r="IS99" s="4"/>
      <c r="IT99" s="4"/>
      <c r="IU99" s="4"/>
      <c r="IV99" s="4"/>
      <c r="IW99" s="4"/>
      <c r="IX99" s="4"/>
      <c r="IY99" s="4"/>
      <c r="IZ99" s="4"/>
      <c r="JA99" s="4"/>
      <c r="JB99" s="4"/>
      <c r="JC99" s="4"/>
      <c r="JD99" s="4"/>
      <c r="JE99" s="4"/>
      <c r="JF99" s="4"/>
      <c r="JG99" s="4"/>
    </row>
    <row r="100" spans="1:267" ht="15.7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4"/>
      <c r="EM100" s="4"/>
      <c r="EN100" s="4"/>
      <c r="EO100" s="4"/>
      <c r="EP100" s="4"/>
      <c r="EQ100" s="4"/>
      <c r="ER100" s="4"/>
      <c r="ES100" s="4"/>
      <c r="ET100" s="4"/>
      <c r="EU100" s="4"/>
      <c r="EV100" s="4"/>
      <c r="EW100" s="4"/>
      <c r="EX100" s="4"/>
      <c r="EY100" s="4"/>
      <c r="EZ100" s="4"/>
      <c r="FA100" s="4"/>
      <c r="FB100" s="4"/>
      <c r="FC100" s="4"/>
      <c r="FD100" s="4"/>
      <c r="FE100" s="4"/>
      <c r="FF100" s="4"/>
      <c r="FG100" s="4"/>
      <c r="FH100" s="4"/>
      <c r="FI100" s="4"/>
      <c r="FJ100" s="4"/>
      <c r="FK100" s="4"/>
      <c r="FL100" s="4"/>
      <c r="FM100" s="4"/>
      <c r="FN100" s="4"/>
      <c r="FO100" s="4"/>
      <c r="FP100" s="4"/>
      <c r="FQ100" s="4"/>
      <c r="FR100" s="4"/>
      <c r="FS100" s="4"/>
      <c r="FT100" s="4"/>
      <c r="FU100" s="4"/>
      <c r="FV100" s="4"/>
      <c r="FW100" s="4"/>
      <c r="FX100" s="4"/>
      <c r="FY100" s="4"/>
      <c r="FZ100" s="4"/>
      <c r="GA100" s="4"/>
      <c r="GB100" s="4"/>
      <c r="GC100" s="4"/>
      <c r="GD100" s="4"/>
      <c r="GE100" s="4"/>
      <c r="GF100" s="4"/>
      <c r="GG100" s="4"/>
      <c r="GH100" s="4"/>
      <c r="GI100" s="4"/>
      <c r="GJ100" s="4"/>
      <c r="GK100" s="4"/>
      <c r="GL100" s="4"/>
      <c r="GM100" s="4"/>
      <c r="GN100" s="4"/>
      <c r="GO100" s="4"/>
      <c r="GP100" s="4"/>
      <c r="GQ100" s="4"/>
      <c r="GR100" s="4"/>
      <c r="GS100" s="4"/>
      <c r="GT100" s="4"/>
      <c r="GU100" s="4"/>
      <c r="GV100" s="4"/>
      <c r="GW100" s="4"/>
      <c r="GX100" s="4"/>
      <c r="GY100" s="4"/>
      <c r="GZ100" s="4"/>
      <c r="HA100" s="4"/>
      <c r="HB100" s="4"/>
      <c r="HC100" s="4"/>
      <c r="HD100" s="4"/>
      <c r="HE100" s="4"/>
      <c r="HF100" s="4"/>
      <c r="HG100" s="4"/>
      <c r="HH100" s="4"/>
      <c r="HI100" s="4"/>
      <c r="HJ100" s="4"/>
      <c r="HK100" s="4"/>
      <c r="HL100" s="4"/>
      <c r="HM100" s="4"/>
      <c r="HN100" s="4"/>
      <c r="HO100" s="4"/>
      <c r="HP100" s="4"/>
      <c r="HQ100" s="4"/>
      <c r="HR100" s="4"/>
      <c r="HS100" s="4"/>
      <c r="HT100" s="4"/>
      <c r="HU100" s="4"/>
      <c r="HV100" s="4"/>
      <c r="HW100" s="4"/>
      <c r="HX100" s="4"/>
      <c r="HY100" s="4"/>
      <c r="HZ100" s="4"/>
      <c r="IA100" s="4"/>
      <c r="IB100" s="4"/>
      <c r="IC100" s="4"/>
      <c r="ID100" s="4"/>
      <c r="IE100" s="4"/>
      <c r="IF100" s="4"/>
      <c r="IG100" s="4"/>
      <c r="IH100" s="4"/>
      <c r="II100" s="4"/>
      <c r="IJ100" s="4"/>
      <c r="IK100" s="4"/>
      <c r="IL100" s="4"/>
      <c r="IM100" s="4"/>
      <c r="IN100" s="4"/>
      <c r="IO100" s="4"/>
      <c r="IP100" s="4"/>
      <c r="IQ100" s="4"/>
      <c r="IR100" s="4"/>
      <c r="IS100" s="4"/>
      <c r="IT100" s="4"/>
      <c r="IU100" s="4"/>
      <c r="IV100" s="4"/>
      <c r="IW100" s="4"/>
      <c r="IX100" s="4"/>
      <c r="IY100" s="4"/>
      <c r="IZ100" s="4"/>
      <c r="JA100" s="4"/>
      <c r="JB100" s="4"/>
      <c r="JC100" s="4"/>
      <c r="JD100" s="4"/>
      <c r="JE100" s="4"/>
      <c r="JF100" s="4"/>
      <c r="JG100" s="4"/>
    </row>
    <row r="101" spans="1:267" ht="15.7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  <c r="EB101" s="4"/>
      <c r="EC101" s="4"/>
      <c r="ED101" s="4"/>
      <c r="EE101" s="4"/>
      <c r="EF101" s="4"/>
      <c r="EG101" s="4"/>
      <c r="EH101" s="4"/>
      <c r="EI101" s="4"/>
      <c r="EJ101" s="4"/>
      <c r="EK101" s="4"/>
      <c r="EL101" s="4"/>
      <c r="EM101" s="4"/>
      <c r="EN101" s="4"/>
      <c r="EO101" s="4"/>
      <c r="EP101" s="4"/>
      <c r="EQ101" s="4"/>
      <c r="ER101" s="4"/>
      <c r="ES101" s="4"/>
      <c r="ET101" s="4"/>
      <c r="EU101" s="4"/>
      <c r="EV101" s="4"/>
      <c r="EW101" s="4"/>
      <c r="EX101" s="4"/>
      <c r="EY101" s="4"/>
      <c r="EZ101" s="4"/>
      <c r="FA101" s="4"/>
      <c r="FB101" s="4"/>
      <c r="FC101" s="4"/>
      <c r="FD101" s="4"/>
      <c r="FE101" s="4"/>
      <c r="FF101" s="4"/>
      <c r="FG101" s="4"/>
      <c r="FH101" s="4"/>
      <c r="FI101" s="4"/>
      <c r="FJ101" s="4"/>
      <c r="FK101" s="4"/>
      <c r="FL101" s="4"/>
      <c r="FM101" s="4"/>
      <c r="FN101" s="4"/>
      <c r="FO101" s="4"/>
      <c r="FP101" s="4"/>
      <c r="FQ101" s="4"/>
      <c r="FR101" s="4"/>
      <c r="FS101" s="4"/>
      <c r="FT101" s="4"/>
      <c r="FU101" s="4"/>
      <c r="FV101" s="4"/>
      <c r="FW101" s="4"/>
      <c r="FX101" s="4"/>
      <c r="FY101" s="4"/>
      <c r="FZ101" s="4"/>
      <c r="GA101" s="4"/>
      <c r="GB101" s="4"/>
      <c r="GC101" s="4"/>
      <c r="GD101" s="4"/>
      <c r="GE101" s="4"/>
      <c r="GF101" s="4"/>
      <c r="GG101" s="4"/>
      <c r="GH101" s="4"/>
      <c r="GI101" s="4"/>
      <c r="GJ101" s="4"/>
      <c r="GK101" s="4"/>
      <c r="GL101" s="4"/>
      <c r="GM101" s="4"/>
      <c r="GN101" s="4"/>
      <c r="GO101" s="4"/>
      <c r="GP101" s="4"/>
      <c r="GQ101" s="4"/>
      <c r="GR101" s="4"/>
      <c r="GS101" s="4"/>
      <c r="GT101" s="4"/>
      <c r="GU101" s="4"/>
      <c r="GV101" s="4"/>
      <c r="GW101" s="4"/>
      <c r="GX101" s="4"/>
      <c r="GY101" s="4"/>
      <c r="GZ101" s="4"/>
      <c r="HA101" s="4"/>
      <c r="HB101" s="4"/>
      <c r="HC101" s="4"/>
      <c r="HD101" s="4"/>
      <c r="HE101" s="4"/>
      <c r="HF101" s="4"/>
      <c r="HG101" s="4"/>
      <c r="HH101" s="4"/>
      <c r="HI101" s="4"/>
      <c r="HJ101" s="4"/>
      <c r="HK101" s="4"/>
      <c r="HL101" s="4"/>
      <c r="HM101" s="4"/>
      <c r="HN101" s="4"/>
      <c r="HO101" s="4"/>
      <c r="HP101" s="4"/>
      <c r="HQ101" s="4"/>
      <c r="HR101" s="4"/>
      <c r="HS101" s="4"/>
      <c r="HT101" s="4"/>
      <c r="HU101" s="4"/>
      <c r="HV101" s="4"/>
      <c r="HW101" s="4"/>
      <c r="HX101" s="4"/>
      <c r="HY101" s="4"/>
      <c r="HZ101" s="4"/>
      <c r="IA101" s="4"/>
      <c r="IB101" s="4"/>
      <c r="IC101" s="4"/>
      <c r="ID101" s="4"/>
      <c r="IE101" s="4"/>
      <c r="IF101" s="4"/>
      <c r="IG101" s="4"/>
      <c r="IH101" s="4"/>
      <c r="II101" s="4"/>
      <c r="IJ101" s="4"/>
      <c r="IK101" s="4"/>
      <c r="IL101" s="4"/>
      <c r="IM101" s="4"/>
      <c r="IN101" s="4"/>
      <c r="IO101" s="4"/>
      <c r="IP101" s="4"/>
      <c r="IQ101" s="4"/>
      <c r="IR101" s="4"/>
      <c r="IS101" s="4"/>
      <c r="IT101" s="4"/>
      <c r="IU101" s="4"/>
      <c r="IV101" s="4"/>
      <c r="IW101" s="4"/>
      <c r="IX101" s="4"/>
      <c r="IY101" s="4"/>
      <c r="IZ101" s="4"/>
      <c r="JA101" s="4"/>
      <c r="JB101" s="4"/>
      <c r="JC101" s="4"/>
      <c r="JD101" s="4"/>
      <c r="JE101" s="4"/>
      <c r="JF101" s="4"/>
      <c r="JG101" s="4"/>
    </row>
    <row r="102" spans="1:267" ht="15.7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EN102" s="4"/>
      <c r="EO102" s="4"/>
      <c r="EP102" s="4"/>
      <c r="EQ102" s="4"/>
      <c r="ER102" s="4"/>
      <c r="ES102" s="4"/>
      <c r="ET102" s="4"/>
      <c r="EU102" s="4"/>
      <c r="EV102" s="4"/>
      <c r="EW102" s="4"/>
      <c r="EX102" s="4"/>
      <c r="EY102" s="4"/>
      <c r="EZ102" s="4"/>
      <c r="FA102" s="4"/>
      <c r="FB102" s="4"/>
      <c r="FC102" s="4"/>
      <c r="FD102" s="4"/>
      <c r="FE102" s="4"/>
      <c r="FF102" s="4"/>
      <c r="FG102" s="4"/>
      <c r="FH102" s="4"/>
      <c r="FI102" s="4"/>
      <c r="FJ102" s="4"/>
      <c r="FK102" s="4"/>
      <c r="FL102" s="4"/>
      <c r="FM102" s="4"/>
      <c r="FN102" s="4"/>
      <c r="FO102" s="4"/>
      <c r="FP102" s="4"/>
      <c r="FQ102" s="4"/>
      <c r="FR102" s="4"/>
      <c r="FS102" s="4"/>
      <c r="FT102" s="4"/>
      <c r="FU102" s="4"/>
      <c r="FV102" s="4"/>
      <c r="FW102" s="4"/>
      <c r="FX102" s="4"/>
      <c r="FY102" s="4"/>
      <c r="FZ102" s="4"/>
      <c r="GA102" s="4"/>
      <c r="GB102" s="4"/>
      <c r="GC102" s="4"/>
      <c r="GD102" s="4"/>
      <c r="GE102" s="4"/>
      <c r="GF102" s="4"/>
      <c r="GG102" s="4"/>
      <c r="GH102" s="4"/>
      <c r="GI102" s="4"/>
      <c r="GJ102" s="4"/>
      <c r="GK102" s="4"/>
      <c r="GL102" s="4"/>
      <c r="GM102" s="4"/>
      <c r="GN102" s="4"/>
      <c r="GO102" s="4"/>
      <c r="GP102" s="4"/>
      <c r="GQ102" s="4"/>
      <c r="GR102" s="4"/>
      <c r="GS102" s="4"/>
      <c r="GT102" s="4"/>
      <c r="GU102" s="4"/>
      <c r="GV102" s="4"/>
      <c r="GW102" s="4"/>
      <c r="GX102" s="4"/>
      <c r="GY102" s="4"/>
      <c r="GZ102" s="4"/>
      <c r="HA102" s="4"/>
      <c r="HB102" s="4"/>
      <c r="HC102" s="4"/>
      <c r="HD102" s="4"/>
      <c r="HE102" s="4"/>
      <c r="HF102" s="4"/>
      <c r="HG102" s="4"/>
      <c r="HH102" s="4"/>
      <c r="HI102" s="4"/>
      <c r="HJ102" s="4"/>
      <c r="HK102" s="4"/>
      <c r="HL102" s="4"/>
      <c r="HM102" s="4"/>
      <c r="HN102" s="4"/>
      <c r="HO102" s="4"/>
      <c r="HP102" s="4"/>
      <c r="HQ102" s="4"/>
      <c r="HR102" s="4"/>
      <c r="HS102" s="4"/>
      <c r="HT102" s="4"/>
      <c r="HU102" s="4"/>
      <c r="HV102" s="4"/>
      <c r="HW102" s="4"/>
      <c r="HX102" s="4"/>
      <c r="HY102" s="4"/>
      <c r="HZ102" s="4"/>
      <c r="IA102" s="4"/>
      <c r="IB102" s="4"/>
      <c r="IC102" s="4"/>
      <c r="ID102" s="4"/>
      <c r="IE102" s="4"/>
      <c r="IF102" s="4"/>
      <c r="IG102" s="4"/>
      <c r="IH102" s="4"/>
      <c r="II102" s="4"/>
      <c r="IJ102" s="4"/>
      <c r="IK102" s="4"/>
      <c r="IL102" s="4"/>
      <c r="IM102" s="4"/>
      <c r="IN102" s="4"/>
      <c r="IO102" s="4"/>
      <c r="IP102" s="4"/>
      <c r="IQ102" s="4"/>
      <c r="IR102" s="4"/>
      <c r="IS102" s="4"/>
      <c r="IT102" s="4"/>
      <c r="IU102" s="4"/>
      <c r="IV102" s="4"/>
      <c r="IW102" s="4"/>
      <c r="IX102" s="4"/>
      <c r="IY102" s="4"/>
      <c r="IZ102" s="4"/>
      <c r="JA102" s="4"/>
      <c r="JB102" s="4"/>
      <c r="JC102" s="4"/>
      <c r="JD102" s="4"/>
      <c r="JE102" s="4"/>
      <c r="JF102" s="4"/>
      <c r="JG102" s="4"/>
    </row>
    <row r="103" spans="1:267" ht="15.7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4"/>
      <c r="CP103" s="4"/>
      <c r="CQ103" s="4"/>
      <c r="CR103" s="4"/>
      <c r="CS103" s="4"/>
      <c r="CT103" s="4"/>
      <c r="CU103" s="4"/>
      <c r="CV103" s="4"/>
      <c r="CW103" s="4"/>
      <c r="CX103" s="4"/>
      <c r="CY103" s="4"/>
      <c r="CZ103" s="4"/>
      <c r="DA103" s="4"/>
      <c r="DB103" s="4"/>
      <c r="DC103" s="4"/>
      <c r="DD103" s="4"/>
      <c r="DE103" s="4"/>
      <c r="DF103" s="4"/>
      <c r="DG103" s="4"/>
      <c r="DH103" s="4"/>
      <c r="DI103" s="4"/>
      <c r="DJ103" s="4"/>
      <c r="DK103" s="4"/>
      <c r="DL103" s="4"/>
      <c r="DM103" s="4"/>
      <c r="DN103" s="4"/>
      <c r="DO103" s="4"/>
      <c r="DP103" s="4"/>
      <c r="DQ103" s="4"/>
      <c r="DR103" s="4"/>
      <c r="DS103" s="4"/>
      <c r="DT103" s="4"/>
      <c r="DU103" s="4"/>
      <c r="DV103" s="4"/>
      <c r="DW103" s="4"/>
      <c r="DX103" s="4"/>
      <c r="DY103" s="4"/>
      <c r="DZ103" s="4"/>
      <c r="EA103" s="4"/>
      <c r="EB103" s="4"/>
      <c r="EC103" s="4"/>
      <c r="ED103" s="4"/>
      <c r="EE103" s="4"/>
      <c r="EF103" s="4"/>
      <c r="EG103" s="4"/>
      <c r="EH103" s="4"/>
      <c r="EI103" s="4"/>
      <c r="EJ103" s="4"/>
      <c r="EK103" s="4"/>
      <c r="EL103" s="4"/>
      <c r="EM103" s="4"/>
      <c r="EN103" s="4"/>
      <c r="EO103" s="4"/>
      <c r="EP103" s="4"/>
      <c r="EQ103" s="4"/>
      <c r="ER103" s="4"/>
      <c r="ES103" s="4"/>
      <c r="ET103" s="4"/>
      <c r="EU103" s="4"/>
      <c r="EV103" s="4"/>
      <c r="EW103" s="4"/>
      <c r="EX103" s="4"/>
      <c r="EY103" s="4"/>
      <c r="EZ103" s="4"/>
      <c r="FA103" s="4"/>
      <c r="FB103" s="4"/>
      <c r="FC103" s="4"/>
      <c r="FD103" s="4"/>
      <c r="FE103" s="4"/>
      <c r="FF103" s="4"/>
      <c r="FG103" s="4"/>
      <c r="FH103" s="4"/>
      <c r="FI103" s="4"/>
      <c r="FJ103" s="4"/>
      <c r="FK103" s="4"/>
      <c r="FL103" s="4"/>
      <c r="FM103" s="4"/>
      <c r="FN103" s="4"/>
      <c r="FO103" s="4"/>
      <c r="FP103" s="4"/>
      <c r="FQ103" s="4"/>
      <c r="FR103" s="4"/>
      <c r="FS103" s="4"/>
      <c r="FT103" s="4"/>
      <c r="FU103" s="4"/>
      <c r="FV103" s="4"/>
      <c r="FW103" s="4"/>
      <c r="FX103" s="4"/>
      <c r="FY103" s="4"/>
      <c r="FZ103" s="4"/>
      <c r="GA103" s="4"/>
      <c r="GB103" s="4"/>
      <c r="GC103" s="4"/>
      <c r="GD103" s="4"/>
      <c r="GE103" s="4"/>
      <c r="GF103" s="4"/>
      <c r="GG103" s="4"/>
      <c r="GH103" s="4"/>
      <c r="GI103" s="4"/>
      <c r="GJ103" s="4"/>
      <c r="GK103" s="4"/>
      <c r="GL103" s="4"/>
      <c r="GM103" s="4"/>
      <c r="GN103" s="4"/>
      <c r="GO103" s="4"/>
      <c r="GP103" s="4"/>
      <c r="GQ103" s="4"/>
      <c r="GR103" s="4"/>
      <c r="GS103" s="4"/>
      <c r="GT103" s="4"/>
      <c r="GU103" s="4"/>
      <c r="GV103" s="4"/>
      <c r="GW103" s="4"/>
      <c r="GX103" s="4"/>
      <c r="GY103" s="4"/>
      <c r="GZ103" s="4"/>
      <c r="HA103" s="4"/>
      <c r="HB103" s="4"/>
      <c r="HC103" s="4"/>
      <c r="HD103" s="4"/>
      <c r="HE103" s="4"/>
      <c r="HF103" s="4"/>
      <c r="HG103" s="4"/>
      <c r="HH103" s="4"/>
      <c r="HI103" s="4"/>
      <c r="HJ103" s="4"/>
      <c r="HK103" s="4"/>
      <c r="HL103" s="4"/>
      <c r="HM103" s="4"/>
      <c r="HN103" s="4"/>
      <c r="HO103" s="4"/>
      <c r="HP103" s="4"/>
      <c r="HQ103" s="4"/>
      <c r="HR103" s="4"/>
      <c r="HS103" s="4"/>
      <c r="HT103" s="4"/>
      <c r="HU103" s="4"/>
      <c r="HV103" s="4"/>
      <c r="HW103" s="4"/>
      <c r="HX103" s="4"/>
      <c r="HY103" s="4"/>
      <c r="HZ103" s="4"/>
      <c r="IA103" s="4"/>
      <c r="IB103" s="4"/>
      <c r="IC103" s="4"/>
      <c r="ID103" s="4"/>
      <c r="IE103" s="4"/>
      <c r="IF103" s="4"/>
      <c r="IG103" s="4"/>
      <c r="IH103" s="4"/>
      <c r="II103" s="4"/>
      <c r="IJ103" s="4"/>
      <c r="IK103" s="4"/>
      <c r="IL103" s="4"/>
      <c r="IM103" s="4"/>
      <c r="IN103" s="4"/>
      <c r="IO103" s="4"/>
      <c r="IP103" s="4"/>
      <c r="IQ103" s="4"/>
      <c r="IR103" s="4"/>
      <c r="IS103" s="4"/>
      <c r="IT103" s="4"/>
      <c r="IU103" s="4"/>
      <c r="IV103" s="4"/>
      <c r="IW103" s="4"/>
      <c r="IX103" s="4"/>
      <c r="IY103" s="4"/>
      <c r="IZ103" s="4"/>
      <c r="JA103" s="4"/>
      <c r="JB103" s="4"/>
      <c r="JC103" s="4"/>
      <c r="JD103" s="4"/>
      <c r="JE103" s="4"/>
      <c r="JF103" s="4"/>
      <c r="JG103" s="4"/>
    </row>
    <row r="104" spans="1:267" ht="15.7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  <c r="EB104" s="4"/>
      <c r="EC104" s="4"/>
      <c r="ED104" s="4"/>
      <c r="EE104" s="4"/>
      <c r="EF104" s="4"/>
      <c r="EG104" s="4"/>
      <c r="EH104" s="4"/>
      <c r="EI104" s="4"/>
      <c r="EJ104" s="4"/>
      <c r="EK104" s="4"/>
      <c r="EL104" s="4"/>
      <c r="EM104" s="4"/>
      <c r="EN104" s="4"/>
      <c r="EO104" s="4"/>
      <c r="EP104" s="4"/>
      <c r="EQ104" s="4"/>
      <c r="ER104" s="4"/>
      <c r="ES104" s="4"/>
      <c r="ET104" s="4"/>
      <c r="EU104" s="4"/>
      <c r="EV104" s="4"/>
      <c r="EW104" s="4"/>
      <c r="EX104" s="4"/>
      <c r="EY104" s="4"/>
      <c r="EZ104" s="4"/>
      <c r="FA104" s="4"/>
      <c r="FB104" s="4"/>
      <c r="FC104" s="4"/>
      <c r="FD104" s="4"/>
      <c r="FE104" s="4"/>
      <c r="FF104" s="4"/>
      <c r="FG104" s="4"/>
      <c r="FH104" s="4"/>
      <c r="FI104" s="4"/>
      <c r="FJ104" s="4"/>
      <c r="FK104" s="4"/>
      <c r="FL104" s="4"/>
      <c r="FM104" s="4"/>
      <c r="FN104" s="4"/>
      <c r="FO104" s="4"/>
      <c r="FP104" s="4"/>
      <c r="FQ104" s="4"/>
      <c r="FR104" s="4"/>
      <c r="FS104" s="4"/>
      <c r="FT104" s="4"/>
      <c r="FU104" s="4"/>
      <c r="FV104" s="4"/>
      <c r="FW104" s="4"/>
      <c r="FX104" s="4"/>
      <c r="FY104" s="4"/>
      <c r="FZ104" s="4"/>
      <c r="GA104" s="4"/>
      <c r="GB104" s="4"/>
      <c r="GC104" s="4"/>
      <c r="GD104" s="4"/>
      <c r="GE104" s="4"/>
      <c r="GF104" s="4"/>
      <c r="GG104" s="4"/>
      <c r="GH104" s="4"/>
      <c r="GI104" s="4"/>
      <c r="GJ104" s="4"/>
      <c r="GK104" s="4"/>
      <c r="GL104" s="4"/>
      <c r="GM104" s="4"/>
      <c r="GN104" s="4"/>
      <c r="GO104" s="4"/>
      <c r="GP104" s="4"/>
      <c r="GQ104" s="4"/>
      <c r="GR104" s="4"/>
      <c r="GS104" s="4"/>
      <c r="GT104" s="4"/>
      <c r="GU104" s="4"/>
      <c r="GV104" s="4"/>
      <c r="GW104" s="4"/>
      <c r="GX104" s="4"/>
      <c r="GY104" s="4"/>
      <c r="GZ104" s="4"/>
      <c r="HA104" s="4"/>
      <c r="HB104" s="4"/>
      <c r="HC104" s="4"/>
      <c r="HD104" s="4"/>
      <c r="HE104" s="4"/>
      <c r="HF104" s="4"/>
      <c r="HG104" s="4"/>
      <c r="HH104" s="4"/>
      <c r="HI104" s="4"/>
      <c r="HJ104" s="4"/>
      <c r="HK104" s="4"/>
      <c r="HL104" s="4"/>
      <c r="HM104" s="4"/>
      <c r="HN104" s="4"/>
      <c r="HO104" s="4"/>
      <c r="HP104" s="4"/>
      <c r="HQ104" s="4"/>
      <c r="HR104" s="4"/>
      <c r="HS104" s="4"/>
      <c r="HT104" s="4"/>
      <c r="HU104" s="4"/>
      <c r="HV104" s="4"/>
      <c r="HW104" s="4"/>
      <c r="HX104" s="4"/>
      <c r="HY104" s="4"/>
      <c r="HZ104" s="4"/>
      <c r="IA104" s="4"/>
      <c r="IB104" s="4"/>
      <c r="IC104" s="4"/>
      <c r="ID104" s="4"/>
      <c r="IE104" s="4"/>
      <c r="IF104" s="4"/>
      <c r="IG104" s="4"/>
      <c r="IH104" s="4"/>
      <c r="II104" s="4"/>
      <c r="IJ104" s="4"/>
      <c r="IK104" s="4"/>
      <c r="IL104" s="4"/>
      <c r="IM104" s="4"/>
      <c r="IN104" s="4"/>
      <c r="IO104" s="4"/>
      <c r="IP104" s="4"/>
      <c r="IQ104" s="4"/>
      <c r="IR104" s="4"/>
      <c r="IS104" s="4"/>
      <c r="IT104" s="4"/>
      <c r="IU104" s="4"/>
      <c r="IV104" s="4"/>
      <c r="IW104" s="4"/>
      <c r="IX104" s="4"/>
      <c r="IY104" s="4"/>
      <c r="IZ104" s="4"/>
      <c r="JA104" s="4"/>
      <c r="JB104" s="4"/>
      <c r="JC104" s="4"/>
      <c r="JD104" s="4"/>
      <c r="JE104" s="4"/>
      <c r="JF104" s="4"/>
      <c r="JG104" s="4"/>
    </row>
    <row r="105" spans="1:267" ht="15.75" customHeight="1">
      <c r="A105" s="4"/>
      <c r="B105" s="4"/>
      <c r="C105" s="4"/>
      <c r="D105" s="4"/>
      <c r="E105" s="4"/>
      <c r="F105" s="4"/>
      <c r="G105" s="129"/>
      <c r="H105" s="126"/>
      <c r="I105" s="126"/>
      <c r="J105" s="126"/>
      <c r="K105" s="126"/>
      <c r="L105" s="126"/>
      <c r="M105" s="126"/>
      <c r="N105" s="126"/>
      <c r="O105" s="126"/>
      <c r="P105" s="126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129"/>
      <c r="BA105" s="126"/>
      <c r="BB105" s="126"/>
      <c r="BC105" s="126"/>
      <c r="BD105" s="126"/>
      <c r="BE105" s="126"/>
      <c r="BF105" s="126"/>
      <c r="BG105" s="126"/>
      <c r="BH105" s="126"/>
      <c r="BI105" s="126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129"/>
      <c r="CL105" s="126"/>
      <c r="CM105" s="126"/>
      <c r="CN105" s="126"/>
      <c r="CO105" s="126"/>
      <c r="CP105" s="126"/>
      <c r="CQ105" s="126"/>
      <c r="CR105" s="126"/>
      <c r="CS105" s="126"/>
      <c r="CT105" s="126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G105" s="4"/>
      <c r="DH105" s="4"/>
      <c r="DI105" s="4"/>
      <c r="DJ105" s="4"/>
      <c r="DK105" s="4"/>
      <c r="DL105" s="4"/>
      <c r="DM105" s="4"/>
      <c r="DN105" s="4"/>
      <c r="DO105" s="4"/>
      <c r="DP105" s="4"/>
      <c r="DQ105" s="4"/>
      <c r="DR105" s="4"/>
      <c r="DS105" s="4"/>
      <c r="DT105" s="4"/>
      <c r="DU105" s="4"/>
      <c r="DV105" s="4"/>
      <c r="DW105" s="4"/>
      <c r="DX105" s="4"/>
      <c r="DY105" s="4"/>
      <c r="DZ105" s="4"/>
      <c r="EA105" s="4"/>
      <c r="EB105" s="4"/>
      <c r="EC105" s="4"/>
      <c r="ED105" s="129"/>
      <c r="EE105" s="126"/>
      <c r="EF105" s="126"/>
      <c r="EG105" s="126"/>
      <c r="EH105" s="126"/>
      <c r="EI105" s="126"/>
      <c r="EJ105" s="126"/>
      <c r="EK105" s="126"/>
      <c r="EL105" s="126"/>
      <c r="EM105" s="126"/>
      <c r="EN105" s="4"/>
      <c r="EO105" s="4"/>
      <c r="EP105" s="4"/>
      <c r="EQ105" s="4"/>
      <c r="ER105" s="4"/>
      <c r="ES105" s="4"/>
      <c r="ET105" s="4"/>
      <c r="EU105" s="4"/>
      <c r="EV105" s="4"/>
      <c r="EW105" s="4"/>
      <c r="EX105" s="4"/>
      <c r="EY105" s="4"/>
      <c r="EZ105" s="4"/>
      <c r="FA105" s="4"/>
      <c r="FB105" s="4"/>
      <c r="FC105" s="4"/>
      <c r="FD105" s="4"/>
      <c r="FE105" s="4"/>
      <c r="FF105" s="4"/>
      <c r="FG105" s="4"/>
      <c r="FH105" s="4"/>
      <c r="FI105" s="4"/>
      <c r="FJ105" s="4"/>
      <c r="FK105" s="4"/>
      <c r="FL105" s="4"/>
      <c r="FM105" s="4"/>
      <c r="FN105" s="4"/>
      <c r="FO105" s="4"/>
      <c r="FP105" s="4"/>
      <c r="FQ105" s="4"/>
      <c r="FR105" s="4"/>
      <c r="FS105" s="4"/>
      <c r="FT105" s="4"/>
      <c r="FU105" s="4"/>
      <c r="FV105" s="4"/>
      <c r="FW105" s="129"/>
      <c r="FX105" s="126"/>
      <c r="FY105" s="126"/>
      <c r="FZ105" s="126"/>
      <c r="GA105" s="126"/>
      <c r="GB105" s="126"/>
      <c r="GC105" s="126"/>
      <c r="GD105" s="126"/>
      <c r="GE105" s="126"/>
      <c r="GF105" s="126"/>
      <c r="GG105" s="4"/>
      <c r="GH105" s="4"/>
      <c r="GI105" s="4"/>
      <c r="GJ105" s="4"/>
      <c r="GK105" s="4"/>
      <c r="GL105" s="4"/>
      <c r="GM105" s="4"/>
      <c r="GN105" s="4"/>
      <c r="GO105" s="4"/>
      <c r="GP105" s="4"/>
      <c r="GQ105" s="4"/>
      <c r="GR105" s="4"/>
      <c r="GS105" s="4"/>
      <c r="GT105" s="4"/>
      <c r="GU105" s="4"/>
      <c r="GV105" s="4"/>
      <c r="GW105" s="4"/>
      <c r="GX105" s="4"/>
      <c r="GY105" s="4"/>
      <c r="GZ105" s="4"/>
      <c r="HA105" s="4"/>
      <c r="HB105" s="4"/>
      <c r="HC105" s="4"/>
      <c r="HD105" s="4"/>
      <c r="HE105" s="4"/>
      <c r="HF105" s="4"/>
      <c r="HG105" s="4"/>
      <c r="HH105" s="4"/>
      <c r="HI105" s="4"/>
      <c r="HJ105" s="4"/>
      <c r="HK105" s="4"/>
      <c r="HL105" s="4"/>
      <c r="HM105" s="4"/>
      <c r="HN105" s="4"/>
      <c r="HO105" s="4"/>
      <c r="HP105" s="129"/>
      <c r="HQ105" s="126"/>
      <c r="HR105" s="126"/>
      <c r="HS105" s="126"/>
      <c r="HT105" s="126"/>
      <c r="HU105" s="126"/>
      <c r="HV105" s="126"/>
      <c r="HW105" s="126"/>
      <c r="HX105" s="126"/>
      <c r="HY105" s="126"/>
      <c r="HZ105" s="4"/>
      <c r="IA105" s="4"/>
      <c r="IB105" s="4"/>
      <c r="IC105" s="4"/>
      <c r="ID105" s="4"/>
      <c r="IE105" s="4"/>
      <c r="IF105" s="4"/>
      <c r="IG105" s="4"/>
      <c r="IH105" s="4"/>
      <c r="II105" s="4"/>
      <c r="IJ105" s="4"/>
      <c r="IK105" s="4"/>
      <c r="IL105" s="4"/>
      <c r="IM105" s="4"/>
      <c r="IN105" s="4"/>
      <c r="IO105" s="4"/>
      <c r="IP105" s="4"/>
      <c r="IQ105" s="4"/>
      <c r="IR105" s="4"/>
      <c r="IS105" s="4"/>
      <c r="IT105" s="4"/>
      <c r="IU105" s="4"/>
      <c r="IV105" s="4"/>
      <c r="IW105" s="4"/>
      <c r="IX105" s="4"/>
      <c r="IY105" s="4"/>
      <c r="IZ105" s="4"/>
      <c r="JA105" s="4"/>
      <c r="JB105" s="4"/>
      <c r="JC105" s="4"/>
      <c r="JD105" s="4"/>
      <c r="JE105" s="4"/>
      <c r="JF105" s="4"/>
      <c r="JG105" s="4"/>
    </row>
    <row r="106" spans="1:267" ht="15.7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/>
      <c r="DZ106" s="4"/>
      <c r="EA106" s="4"/>
      <c r="EB106" s="4"/>
      <c r="EC106" s="4"/>
      <c r="ED106" s="4"/>
      <c r="EE106" s="4"/>
      <c r="EF106" s="4"/>
      <c r="EG106" s="4"/>
      <c r="EH106" s="4"/>
      <c r="EI106" s="4"/>
      <c r="EJ106" s="4"/>
      <c r="EK106" s="4"/>
      <c r="EL106" s="4"/>
      <c r="EM106" s="4"/>
      <c r="EN106" s="4"/>
      <c r="EO106" s="4"/>
      <c r="EP106" s="4"/>
      <c r="EQ106" s="4"/>
      <c r="ER106" s="4"/>
      <c r="ES106" s="4"/>
      <c r="ET106" s="4"/>
      <c r="EU106" s="4"/>
      <c r="EV106" s="4"/>
      <c r="EW106" s="4"/>
      <c r="EX106" s="4"/>
      <c r="EY106" s="4"/>
      <c r="EZ106" s="4"/>
      <c r="FA106" s="4"/>
      <c r="FB106" s="4"/>
      <c r="FC106" s="4"/>
      <c r="FD106" s="4"/>
      <c r="FE106" s="4"/>
      <c r="FF106" s="4"/>
      <c r="FG106" s="4"/>
      <c r="FH106" s="4"/>
      <c r="FI106" s="4"/>
      <c r="FJ106" s="4"/>
      <c r="FK106" s="4"/>
      <c r="FL106" s="4"/>
      <c r="FM106" s="4"/>
      <c r="FN106" s="4"/>
      <c r="FO106" s="4"/>
      <c r="FP106" s="4"/>
      <c r="FQ106" s="4"/>
      <c r="FR106" s="4"/>
      <c r="FS106" s="4"/>
      <c r="FT106" s="4"/>
      <c r="FU106" s="4"/>
      <c r="FV106" s="4"/>
      <c r="FW106" s="4"/>
      <c r="FX106" s="4"/>
      <c r="FY106" s="4"/>
      <c r="FZ106" s="4"/>
      <c r="GA106" s="4"/>
      <c r="GB106" s="4"/>
      <c r="GC106" s="4"/>
      <c r="GD106" s="4"/>
      <c r="GE106" s="4"/>
      <c r="GF106" s="4"/>
      <c r="GG106" s="4"/>
      <c r="GH106" s="4"/>
      <c r="GI106" s="4"/>
      <c r="GJ106" s="4"/>
      <c r="GK106" s="4"/>
      <c r="GL106" s="4"/>
      <c r="GM106" s="4"/>
      <c r="GN106" s="4"/>
      <c r="GO106" s="4"/>
      <c r="GP106" s="4"/>
      <c r="GQ106" s="4"/>
      <c r="GR106" s="4"/>
      <c r="GS106" s="4"/>
      <c r="GT106" s="4"/>
      <c r="GU106" s="4"/>
      <c r="GV106" s="4"/>
      <c r="GW106" s="4"/>
      <c r="GX106" s="4"/>
      <c r="GY106" s="4"/>
      <c r="GZ106" s="4"/>
      <c r="HA106" s="4"/>
      <c r="HB106" s="4"/>
      <c r="HC106" s="4"/>
      <c r="HD106" s="4"/>
      <c r="HE106" s="4"/>
      <c r="HF106" s="4"/>
      <c r="HG106" s="4"/>
      <c r="HH106" s="4"/>
      <c r="HI106" s="4"/>
      <c r="HJ106" s="4"/>
      <c r="HK106" s="4"/>
      <c r="HL106" s="4"/>
      <c r="HM106" s="4"/>
      <c r="HN106" s="4"/>
      <c r="HO106" s="4"/>
      <c r="HP106" s="4"/>
      <c r="HQ106" s="4"/>
      <c r="HR106" s="4"/>
      <c r="HS106" s="4"/>
      <c r="HT106" s="4"/>
      <c r="HU106" s="4"/>
      <c r="HV106" s="4"/>
      <c r="HW106" s="4"/>
      <c r="HX106" s="4"/>
      <c r="HY106" s="4"/>
      <c r="HZ106" s="4"/>
      <c r="IA106" s="4"/>
      <c r="IB106" s="4"/>
      <c r="IC106" s="4"/>
      <c r="ID106" s="4"/>
      <c r="IE106" s="4"/>
      <c r="IF106" s="4"/>
      <c r="IG106" s="4"/>
      <c r="IH106" s="4"/>
      <c r="II106" s="4"/>
      <c r="IJ106" s="4"/>
      <c r="IK106" s="4"/>
      <c r="IL106" s="4"/>
      <c r="IM106" s="4"/>
      <c r="IN106" s="4"/>
      <c r="IO106" s="4"/>
      <c r="IP106" s="4"/>
      <c r="IQ106" s="4"/>
      <c r="IR106" s="4"/>
      <c r="IS106" s="4"/>
      <c r="IT106" s="4"/>
      <c r="IU106" s="4"/>
      <c r="IV106" s="4"/>
      <c r="IW106" s="4"/>
      <c r="IX106" s="4"/>
      <c r="IY106" s="4"/>
      <c r="IZ106" s="4"/>
      <c r="JA106" s="4"/>
      <c r="JB106" s="4"/>
      <c r="JC106" s="4"/>
      <c r="JD106" s="4"/>
      <c r="JE106" s="4"/>
      <c r="JF106" s="4"/>
      <c r="JG106" s="4"/>
    </row>
    <row r="107" spans="1:267" ht="15.7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  <c r="EB107" s="4"/>
      <c r="EC107" s="4"/>
      <c r="ED107" s="4"/>
      <c r="EE107" s="4"/>
      <c r="EF107" s="4"/>
      <c r="EG107" s="4"/>
      <c r="EH107" s="4"/>
      <c r="EI107" s="4"/>
      <c r="EJ107" s="4"/>
      <c r="EK107" s="4"/>
      <c r="EL107" s="4"/>
      <c r="EM107" s="4"/>
      <c r="EN107" s="4"/>
      <c r="EO107" s="4"/>
      <c r="EP107" s="4"/>
      <c r="EQ107" s="4"/>
      <c r="ER107" s="4"/>
      <c r="ES107" s="4"/>
      <c r="ET107" s="4"/>
      <c r="EU107" s="4"/>
      <c r="EV107" s="4"/>
      <c r="EW107" s="4"/>
      <c r="EX107" s="4"/>
      <c r="EY107" s="4"/>
      <c r="EZ107" s="4"/>
      <c r="FA107" s="4"/>
      <c r="FB107" s="4"/>
      <c r="FC107" s="4"/>
      <c r="FD107" s="4"/>
      <c r="FE107" s="4"/>
      <c r="FF107" s="4"/>
      <c r="FG107" s="4"/>
      <c r="FH107" s="4"/>
      <c r="FI107" s="4"/>
      <c r="FJ107" s="4"/>
      <c r="FK107" s="4"/>
      <c r="FL107" s="4"/>
      <c r="FM107" s="4"/>
      <c r="FN107" s="4"/>
      <c r="FO107" s="4"/>
      <c r="FP107" s="4"/>
      <c r="FQ107" s="4"/>
      <c r="FR107" s="4"/>
      <c r="FS107" s="4"/>
      <c r="FT107" s="4"/>
      <c r="FU107" s="4"/>
      <c r="FV107" s="4"/>
      <c r="FW107" s="4"/>
      <c r="FX107" s="4"/>
      <c r="FY107" s="4"/>
      <c r="FZ107" s="4"/>
      <c r="GA107" s="4"/>
      <c r="GB107" s="4"/>
      <c r="GC107" s="4"/>
      <c r="GD107" s="4"/>
      <c r="GE107" s="4"/>
      <c r="GF107" s="4"/>
      <c r="GG107" s="4"/>
      <c r="GH107" s="4"/>
      <c r="GI107" s="4"/>
      <c r="GJ107" s="4"/>
      <c r="GK107" s="4"/>
      <c r="GL107" s="4"/>
      <c r="GM107" s="4"/>
      <c r="GN107" s="4"/>
      <c r="GO107" s="4"/>
      <c r="GP107" s="4"/>
      <c r="GQ107" s="4"/>
      <c r="GR107" s="4"/>
      <c r="GS107" s="4"/>
      <c r="GT107" s="4"/>
      <c r="GU107" s="4"/>
      <c r="GV107" s="4"/>
      <c r="GW107" s="4"/>
      <c r="GX107" s="4"/>
      <c r="GY107" s="4"/>
      <c r="GZ107" s="4"/>
      <c r="HA107" s="4"/>
      <c r="HB107" s="4"/>
      <c r="HC107" s="4"/>
      <c r="HD107" s="4"/>
      <c r="HE107" s="4"/>
      <c r="HF107" s="4"/>
      <c r="HG107" s="4"/>
      <c r="HH107" s="4"/>
      <c r="HI107" s="4"/>
      <c r="HJ107" s="4"/>
      <c r="HK107" s="4"/>
      <c r="HL107" s="4"/>
      <c r="HM107" s="4"/>
      <c r="HN107" s="4"/>
      <c r="HO107" s="4"/>
      <c r="HP107" s="4"/>
      <c r="HQ107" s="4"/>
      <c r="HR107" s="4"/>
      <c r="HS107" s="4"/>
      <c r="HT107" s="4"/>
      <c r="HU107" s="4"/>
      <c r="HV107" s="4"/>
      <c r="HW107" s="4"/>
      <c r="HX107" s="4"/>
      <c r="HY107" s="4"/>
      <c r="HZ107" s="4"/>
      <c r="IA107" s="4"/>
      <c r="IB107" s="4"/>
      <c r="IC107" s="4"/>
      <c r="ID107" s="4"/>
      <c r="IE107" s="4"/>
      <c r="IF107" s="4"/>
      <c r="IG107" s="4"/>
      <c r="IH107" s="4"/>
      <c r="II107" s="4"/>
      <c r="IJ107" s="4"/>
      <c r="IK107" s="4"/>
      <c r="IL107" s="4"/>
      <c r="IM107" s="4"/>
      <c r="IN107" s="4"/>
      <c r="IO107" s="4"/>
      <c r="IP107" s="4"/>
      <c r="IQ107" s="4"/>
      <c r="IR107" s="4"/>
      <c r="IS107" s="4"/>
      <c r="IT107" s="4"/>
      <c r="IU107" s="4"/>
      <c r="IV107" s="4"/>
      <c r="IW107" s="4"/>
      <c r="IX107" s="4"/>
      <c r="IY107" s="4"/>
      <c r="IZ107" s="4"/>
      <c r="JA107" s="4"/>
      <c r="JB107" s="4"/>
      <c r="JC107" s="4"/>
      <c r="JD107" s="4"/>
      <c r="JE107" s="4"/>
      <c r="JF107" s="4"/>
      <c r="JG107" s="4"/>
    </row>
    <row r="108" spans="1:267" ht="15.7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  <c r="EB108" s="4"/>
      <c r="EC108" s="4"/>
      <c r="ED108" s="4"/>
      <c r="EE108" s="4"/>
      <c r="EF108" s="4"/>
      <c r="EG108" s="4"/>
      <c r="EH108" s="4"/>
      <c r="EI108" s="4"/>
      <c r="EJ108" s="4"/>
      <c r="EK108" s="4"/>
      <c r="EL108" s="4"/>
      <c r="EM108" s="4"/>
      <c r="EN108" s="4"/>
      <c r="EO108" s="4"/>
      <c r="EP108" s="4"/>
      <c r="EQ108" s="4"/>
      <c r="ER108" s="4"/>
      <c r="ES108" s="4"/>
      <c r="ET108" s="4"/>
      <c r="EU108" s="4"/>
      <c r="EV108" s="4"/>
      <c r="EW108" s="4"/>
      <c r="EX108" s="4"/>
      <c r="EY108" s="4"/>
      <c r="EZ108" s="4"/>
      <c r="FA108" s="4"/>
      <c r="FB108" s="4"/>
      <c r="FC108" s="4"/>
      <c r="FD108" s="4"/>
      <c r="FE108" s="4"/>
      <c r="FF108" s="4"/>
      <c r="FG108" s="4"/>
      <c r="FH108" s="4"/>
      <c r="FI108" s="4"/>
      <c r="FJ108" s="4"/>
      <c r="FK108" s="4"/>
      <c r="FL108" s="4"/>
      <c r="FM108" s="4"/>
      <c r="FN108" s="4"/>
      <c r="FO108" s="4"/>
      <c r="FP108" s="4"/>
      <c r="FQ108" s="4"/>
      <c r="FR108" s="4"/>
      <c r="FS108" s="4"/>
      <c r="FT108" s="4"/>
      <c r="FU108" s="4"/>
      <c r="FV108" s="4"/>
      <c r="FW108" s="4"/>
      <c r="FX108" s="4"/>
      <c r="FY108" s="4"/>
      <c r="FZ108" s="4"/>
      <c r="GA108" s="4"/>
      <c r="GB108" s="4"/>
      <c r="GC108" s="4"/>
      <c r="GD108" s="4"/>
      <c r="GE108" s="4"/>
      <c r="GF108" s="4"/>
      <c r="GG108" s="4"/>
      <c r="GH108" s="4"/>
      <c r="GI108" s="4"/>
      <c r="GJ108" s="4"/>
      <c r="GK108" s="4"/>
      <c r="GL108" s="4"/>
      <c r="GM108" s="4"/>
      <c r="GN108" s="4"/>
      <c r="GO108" s="4"/>
      <c r="GP108" s="4"/>
      <c r="GQ108" s="4"/>
      <c r="GR108" s="4"/>
      <c r="GS108" s="4"/>
      <c r="GT108" s="4"/>
      <c r="GU108" s="4"/>
      <c r="GV108" s="4"/>
      <c r="GW108" s="4"/>
      <c r="GX108" s="4"/>
      <c r="GY108" s="4"/>
      <c r="GZ108" s="4"/>
      <c r="HA108" s="4"/>
      <c r="HB108" s="4"/>
      <c r="HC108" s="4"/>
      <c r="HD108" s="4"/>
      <c r="HE108" s="4"/>
      <c r="HF108" s="4"/>
      <c r="HG108" s="4"/>
      <c r="HH108" s="4"/>
      <c r="HI108" s="4"/>
      <c r="HJ108" s="4"/>
      <c r="HK108" s="4"/>
      <c r="HL108" s="4"/>
      <c r="HM108" s="4"/>
      <c r="HN108" s="4"/>
      <c r="HO108" s="4"/>
      <c r="HP108" s="4"/>
      <c r="HQ108" s="4"/>
      <c r="HR108" s="4"/>
      <c r="HS108" s="4"/>
      <c r="HT108" s="4"/>
      <c r="HU108" s="4"/>
      <c r="HV108" s="4"/>
      <c r="HW108" s="4"/>
      <c r="HX108" s="4"/>
      <c r="HY108" s="4"/>
      <c r="HZ108" s="4"/>
      <c r="IA108" s="4"/>
      <c r="IB108" s="4"/>
      <c r="IC108" s="4"/>
      <c r="ID108" s="4"/>
      <c r="IE108" s="4"/>
      <c r="IF108" s="4"/>
      <c r="IG108" s="4"/>
      <c r="IH108" s="4"/>
      <c r="II108" s="4"/>
      <c r="IJ108" s="4"/>
      <c r="IK108" s="4"/>
      <c r="IL108" s="4"/>
      <c r="IM108" s="4"/>
      <c r="IN108" s="4"/>
      <c r="IO108" s="4"/>
      <c r="IP108" s="4"/>
      <c r="IQ108" s="4"/>
      <c r="IR108" s="4"/>
      <c r="IS108" s="4"/>
      <c r="IT108" s="4"/>
      <c r="IU108" s="4"/>
      <c r="IV108" s="4"/>
      <c r="IW108" s="4"/>
      <c r="IX108" s="4"/>
      <c r="IY108" s="4"/>
      <c r="IZ108" s="4"/>
      <c r="JA108" s="4"/>
      <c r="JB108" s="4"/>
      <c r="JC108" s="4"/>
      <c r="JD108" s="4"/>
      <c r="JE108" s="4"/>
      <c r="JF108" s="4"/>
      <c r="JG108" s="4"/>
    </row>
    <row r="109" spans="1:267" ht="15.7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  <c r="EB109" s="4"/>
      <c r="EC109" s="4"/>
      <c r="ED109" s="4"/>
      <c r="EE109" s="4"/>
      <c r="EF109" s="4"/>
      <c r="EG109" s="4"/>
      <c r="EH109" s="4"/>
      <c r="EI109" s="4"/>
      <c r="EJ109" s="4"/>
      <c r="EK109" s="4"/>
      <c r="EL109" s="4"/>
      <c r="EM109" s="4"/>
      <c r="EN109" s="4"/>
      <c r="EO109" s="4"/>
      <c r="EP109" s="4"/>
      <c r="EQ109" s="4"/>
      <c r="ER109" s="4"/>
      <c r="ES109" s="4"/>
      <c r="ET109" s="4"/>
      <c r="EU109" s="4"/>
      <c r="EV109" s="4"/>
      <c r="EW109" s="4"/>
      <c r="EX109" s="4"/>
      <c r="EY109" s="4"/>
      <c r="EZ109" s="4"/>
      <c r="FA109" s="4"/>
      <c r="FB109" s="4"/>
      <c r="FC109" s="4"/>
      <c r="FD109" s="4"/>
      <c r="FE109" s="4"/>
      <c r="FF109" s="4"/>
      <c r="FG109" s="4"/>
      <c r="FH109" s="4"/>
      <c r="FI109" s="4"/>
      <c r="FJ109" s="4"/>
      <c r="FK109" s="4"/>
      <c r="FL109" s="4"/>
      <c r="FM109" s="4"/>
      <c r="FN109" s="4"/>
      <c r="FO109" s="4"/>
      <c r="FP109" s="4"/>
      <c r="FQ109" s="4"/>
      <c r="FR109" s="4"/>
      <c r="FS109" s="4"/>
      <c r="FT109" s="4"/>
      <c r="FU109" s="4"/>
      <c r="FV109" s="4"/>
      <c r="FW109" s="4"/>
      <c r="FX109" s="4"/>
      <c r="FY109" s="4"/>
      <c r="FZ109" s="4"/>
      <c r="GA109" s="4"/>
      <c r="GB109" s="4"/>
      <c r="GC109" s="4"/>
      <c r="GD109" s="4"/>
      <c r="GE109" s="4"/>
      <c r="GF109" s="4"/>
      <c r="GG109" s="4"/>
      <c r="GH109" s="4"/>
      <c r="GI109" s="4"/>
      <c r="GJ109" s="4"/>
      <c r="GK109" s="4"/>
      <c r="GL109" s="4"/>
      <c r="GM109" s="4"/>
      <c r="GN109" s="4"/>
      <c r="GO109" s="4"/>
      <c r="GP109" s="4"/>
      <c r="GQ109" s="4"/>
      <c r="GR109" s="4"/>
      <c r="GS109" s="4"/>
      <c r="GT109" s="4"/>
      <c r="GU109" s="4"/>
      <c r="GV109" s="4"/>
      <c r="GW109" s="4"/>
      <c r="GX109" s="4"/>
      <c r="GY109" s="4"/>
      <c r="GZ109" s="4"/>
      <c r="HA109" s="4"/>
      <c r="HB109" s="4"/>
      <c r="HC109" s="4"/>
      <c r="HD109" s="4"/>
      <c r="HE109" s="4"/>
      <c r="HF109" s="4"/>
      <c r="HG109" s="4"/>
      <c r="HH109" s="4"/>
      <c r="HI109" s="4"/>
      <c r="HJ109" s="4"/>
      <c r="HK109" s="4"/>
      <c r="HL109" s="4"/>
      <c r="HM109" s="4"/>
      <c r="HN109" s="4"/>
      <c r="HO109" s="4"/>
      <c r="HP109" s="4"/>
      <c r="HQ109" s="4"/>
      <c r="HR109" s="4"/>
      <c r="HS109" s="4"/>
      <c r="HT109" s="4"/>
      <c r="HU109" s="4"/>
      <c r="HV109" s="4"/>
      <c r="HW109" s="4"/>
      <c r="HX109" s="4"/>
      <c r="HY109" s="4"/>
      <c r="HZ109" s="4"/>
      <c r="IA109" s="4"/>
      <c r="IB109" s="4"/>
      <c r="IC109" s="4"/>
      <c r="ID109" s="4"/>
      <c r="IE109" s="4"/>
      <c r="IF109" s="4"/>
      <c r="IG109" s="4"/>
      <c r="IH109" s="4"/>
      <c r="II109" s="4"/>
      <c r="IJ109" s="4"/>
      <c r="IK109" s="4"/>
      <c r="IL109" s="4"/>
      <c r="IM109" s="4"/>
      <c r="IN109" s="4"/>
      <c r="IO109" s="4"/>
      <c r="IP109" s="4"/>
      <c r="IQ109" s="4"/>
      <c r="IR109" s="4"/>
      <c r="IS109" s="4"/>
      <c r="IT109" s="4"/>
      <c r="IU109" s="4"/>
      <c r="IV109" s="4"/>
      <c r="IW109" s="4"/>
      <c r="IX109" s="4"/>
      <c r="IY109" s="4"/>
      <c r="IZ109" s="4"/>
      <c r="JA109" s="4"/>
      <c r="JB109" s="4"/>
      <c r="JC109" s="4"/>
      <c r="JD109" s="4"/>
      <c r="JE109" s="4"/>
      <c r="JF109" s="4"/>
      <c r="JG109" s="4"/>
    </row>
    <row r="110" spans="1:267" ht="15.7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  <c r="EB110" s="4"/>
      <c r="EC110" s="4"/>
      <c r="ED110" s="4"/>
      <c r="EE110" s="4"/>
      <c r="EF110" s="4"/>
      <c r="EG110" s="4"/>
      <c r="EH110" s="4"/>
      <c r="EI110" s="4"/>
      <c r="EJ110" s="4"/>
      <c r="EK110" s="4"/>
      <c r="EL110" s="4"/>
      <c r="EM110" s="4"/>
      <c r="EN110" s="4"/>
      <c r="EO110" s="4"/>
      <c r="EP110" s="4"/>
      <c r="EQ110" s="4"/>
      <c r="ER110" s="4"/>
      <c r="ES110" s="4"/>
      <c r="ET110" s="4"/>
      <c r="EU110" s="4"/>
      <c r="EV110" s="4"/>
      <c r="EW110" s="4"/>
      <c r="EX110" s="4"/>
      <c r="EY110" s="4"/>
      <c r="EZ110" s="4"/>
      <c r="FA110" s="4"/>
      <c r="FB110" s="4"/>
      <c r="FC110" s="4"/>
      <c r="FD110" s="4"/>
      <c r="FE110" s="4"/>
      <c r="FF110" s="4"/>
      <c r="FG110" s="4"/>
      <c r="FH110" s="4"/>
      <c r="FI110" s="4"/>
      <c r="FJ110" s="4"/>
      <c r="FK110" s="4"/>
      <c r="FL110" s="4"/>
      <c r="FM110" s="4"/>
      <c r="FN110" s="4"/>
      <c r="FO110" s="4"/>
      <c r="FP110" s="4"/>
      <c r="FQ110" s="4"/>
      <c r="FR110" s="4"/>
      <c r="FS110" s="4"/>
      <c r="FT110" s="4"/>
      <c r="FU110" s="4"/>
      <c r="FV110" s="4"/>
      <c r="FW110" s="4"/>
      <c r="FX110" s="4"/>
      <c r="FY110" s="4"/>
      <c r="FZ110" s="4"/>
      <c r="GA110" s="4"/>
      <c r="GB110" s="4"/>
      <c r="GC110" s="4"/>
      <c r="GD110" s="4"/>
      <c r="GE110" s="4"/>
      <c r="GF110" s="4"/>
      <c r="GG110" s="4"/>
      <c r="GH110" s="4"/>
      <c r="GI110" s="4"/>
      <c r="GJ110" s="4"/>
      <c r="GK110" s="4"/>
      <c r="GL110" s="4"/>
      <c r="GM110" s="4"/>
      <c r="GN110" s="4"/>
      <c r="GO110" s="4"/>
      <c r="GP110" s="4"/>
      <c r="GQ110" s="4"/>
      <c r="GR110" s="4"/>
      <c r="GS110" s="4"/>
      <c r="GT110" s="4"/>
      <c r="GU110" s="4"/>
      <c r="GV110" s="4"/>
      <c r="GW110" s="4"/>
      <c r="GX110" s="4"/>
      <c r="GY110" s="4"/>
      <c r="GZ110" s="4"/>
      <c r="HA110" s="4"/>
      <c r="HB110" s="4"/>
      <c r="HC110" s="4"/>
      <c r="HD110" s="4"/>
      <c r="HE110" s="4"/>
      <c r="HF110" s="4"/>
      <c r="HG110" s="4"/>
      <c r="HH110" s="4"/>
      <c r="HI110" s="4"/>
      <c r="HJ110" s="4"/>
      <c r="HK110" s="4"/>
      <c r="HL110" s="4"/>
      <c r="HM110" s="4"/>
      <c r="HN110" s="4"/>
      <c r="HO110" s="4"/>
      <c r="HP110" s="4"/>
      <c r="HQ110" s="4"/>
      <c r="HR110" s="4"/>
      <c r="HS110" s="4"/>
      <c r="HT110" s="4"/>
      <c r="HU110" s="4"/>
      <c r="HV110" s="4"/>
      <c r="HW110" s="4"/>
      <c r="HX110" s="4"/>
      <c r="HY110" s="4"/>
      <c r="HZ110" s="4"/>
      <c r="IA110" s="4"/>
      <c r="IB110" s="4"/>
      <c r="IC110" s="4"/>
      <c r="ID110" s="4"/>
      <c r="IE110" s="4"/>
      <c r="IF110" s="4"/>
      <c r="IG110" s="4"/>
      <c r="IH110" s="4"/>
      <c r="II110" s="4"/>
      <c r="IJ110" s="4"/>
      <c r="IK110" s="4"/>
      <c r="IL110" s="4"/>
      <c r="IM110" s="4"/>
      <c r="IN110" s="4"/>
      <c r="IO110" s="4"/>
      <c r="IP110" s="4"/>
      <c r="IQ110" s="4"/>
      <c r="IR110" s="4"/>
      <c r="IS110" s="4"/>
      <c r="IT110" s="4"/>
      <c r="IU110" s="4"/>
      <c r="IV110" s="4"/>
      <c r="IW110" s="4"/>
      <c r="IX110" s="4"/>
      <c r="IY110" s="4"/>
      <c r="IZ110" s="4"/>
      <c r="JA110" s="4"/>
      <c r="JB110" s="4"/>
      <c r="JC110" s="4"/>
      <c r="JD110" s="4"/>
      <c r="JE110" s="4"/>
      <c r="JF110" s="4"/>
      <c r="JG110" s="4"/>
    </row>
    <row r="111" spans="1:267" ht="15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  <c r="EB111" s="4"/>
      <c r="EC111" s="4"/>
      <c r="ED111" s="4"/>
      <c r="EE111" s="4"/>
      <c r="EF111" s="4"/>
      <c r="EG111" s="4"/>
      <c r="EH111" s="4"/>
      <c r="EI111" s="4"/>
      <c r="EJ111" s="4"/>
      <c r="EK111" s="4"/>
      <c r="EL111" s="4"/>
      <c r="EM111" s="4"/>
      <c r="EN111" s="4"/>
      <c r="EO111" s="4"/>
      <c r="EP111" s="4"/>
      <c r="EQ111" s="4"/>
      <c r="ER111" s="4"/>
      <c r="ES111" s="4"/>
      <c r="ET111" s="4"/>
      <c r="EU111" s="4"/>
      <c r="EV111" s="4"/>
      <c r="EW111" s="4"/>
      <c r="EX111" s="4"/>
      <c r="EY111" s="4"/>
      <c r="EZ111" s="4"/>
      <c r="FA111" s="4"/>
      <c r="FB111" s="4"/>
      <c r="FC111" s="4"/>
      <c r="FD111" s="4"/>
      <c r="FE111" s="4"/>
      <c r="FF111" s="4"/>
      <c r="FG111" s="4"/>
      <c r="FH111" s="4"/>
      <c r="FI111" s="4"/>
      <c r="FJ111" s="4"/>
      <c r="FK111" s="4"/>
      <c r="FL111" s="4"/>
      <c r="FM111" s="4"/>
      <c r="FN111" s="4"/>
      <c r="FO111" s="4"/>
      <c r="FP111" s="4"/>
      <c r="FQ111" s="4"/>
      <c r="FR111" s="4"/>
      <c r="FS111" s="4"/>
      <c r="FT111" s="4"/>
      <c r="FU111" s="4"/>
      <c r="FV111" s="4"/>
      <c r="FW111" s="4"/>
      <c r="FX111" s="4"/>
      <c r="FY111" s="4"/>
      <c r="FZ111" s="4"/>
      <c r="GA111" s="4"/>
      <c r="GB111" s="4"/>
      <c r="GC111" s="4"/>
      <c r="GD111" s="4"/>
      <c r="GE111" s="4"/>
      <c r="GF111" s="4"/>
      <c r="GG111" s="4"/>
      <c r="GH111" s="4"/>
      <c r="GI111" s="4"/>
      <c r="GJ111" s="4"/>
      <c r="GK111" s="4"/>
      <c r="GL111" s="4"/>
      <c r="GM111" s="4"/>
      <c r="GN111" s="4"/>
      <c r="GO111" s="4"/>
      <c r="GP111" s="4"/>
      <c r="GQ111" s="4"/>
      <c r="GR111" s="4"/>
      <c r="GS111" s="4"/>
      <c r="GT111" s="4"/>
      <c r="GU111" s="4"/>
      <c r="GV111" s="4"/>
      <c r="GW111" s="4"/>
      <c r="GX111" s="4"/>
      <c r="GY111" s="4"/>
      <c r="GZ111" s="4"/>
      <c r="HA111" s="4"/>
      <c r="HB111" s="4"/>
      <c r="HC111" s="4"/>
      <c r="HD111" s="4"/>
      <c r="HE111" s="4"/>
      <c r="HF111" s="4"/>
      <c r="HG111" s="4"/>
      <c r="HH111" s="4"/>
      <c r="HI111" s="4"/>
      <c r="HJ111" s="4"/>
      <c r="HK111" s="4"/>
      <c r="HL111" s="4"/>
      <c r="HM111" s="4"/>
      <c r="HN111" s="4"/>
      <c r="HO111" s="4"/>
      <c r="HP111" s="4"/>
      <c r="HQ111" s="4"/>
      <c r="HR111" s="4"/>
      <c r="HS111" s="4"/>
      <c r="HT111" s="4"/>
      <c r="HU111" s="4"/>
      <c r="HV111" s="4"/>
      <c r="HW111" s="4"/>
      <c r="HX111" s="4"/>
      <c r="HY111" s="4"/>
      <c r="HZ111" s="4"/>
      <c r="IA111" s="4"/>
      <c r="IB111" s="4"/>
      <c r="IC111" s="4"/>
      <c r="ID111" s="4"/>
      <c r="IE111" s="4"/>
      <c r="IF111" s="4"/>
      <c r="IG111" s="4"/>
      <c r="IH111" s="4"/>
      <c r="II111" s="4"/>
      <c r="IJ111" s="4"/>
      <c r="IK111" s="4"/>
      <c r="IL111" s="4"/>
      <c r="IM111" s="4"/>
      <c r="IN111" s="4"/>
      <c r="IO111" s="4"/>
      <c r="IP111" s="4"/>
      <c r="IQ111" s="4"/>
      <c r="IR111" s="4"/>
      <c r="IS111" s="4"/>
      <c r="IT111" s="4"/>
      <c r="IU111" s="4"/>
      <c r="IV111" s="4"/>
      <c r="IW111" s="4"/>
      <c r="IX111" s="4"/>
      <c r="IY111" s="4"/>
      <c r="IZ111" s="4"/>
      <c r="JA111" s="4"/>
      <c r="JB111" s="4"/>
      <c r="JC111" s="4"/>
      <c r="JD111" s="4"/>
      <c r="JE111" s="4"/>
      <c r="JF111" s="4"/>
      <c r="JG111" s="4"/>
    </row>
    <row r="112" spans="1:267" ht="15.7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4"/>
      <c r="EM112" s="4"/>
      <c r="EN112" s="4"/>
      <c r="EO112" s="4"/>
      <c r="EP112" s="4"/>
      <c r="EQ112" s="4"/>
      <c r="ER112" s="4"/>
      <c r="ES112" s="4"/>
      <c r="ET112" s="4"/>
      <c r="EU112" s="4"/>
      <c r="EV112" s="4"/>
      <c r="EW112" s="4"/>
      <c r="EX112" s="4"/>
      <c r="EY112" s="4"/>
      <c r="EZ112" s="4"/>
      <c r="FA112" s="4"/>
      <c r="FB112" s="4"/>
      <c r="FC112" s="4"/>
      <c r="FD112" s="4"/>
      <c r="FE112" s="4"/>
      <c r="FF112" s="4"/>
      <c r="FG112" s="4"/>
      <c r="FH112" s="4"/>
      <c r="FI112" s="4"/>
      <c r="FJ112" s="4"/>
      <c r="FK112" s="4"/>
      <c r="FL112" s="4"/>
      <c r="FM112" s="4"/>
      <c r="FN112" s="4"/>
      <c r="FO112" s="4"/>
      <c r="FP112" s="4"/>
      <c r="FQ112" s="4"/>
      <c r="FR112" s="4"/>
      <c r="FS112" s="4"/>
      <c r="FT112" s="4"/>
      <c r="FU112" s="4"/>
      <c r="FV112" s="4"/>
      <c r="FW112" s="4"/>
      <c r="FX112" s="4"/>
      <c r="FY112" s="4"/>
      <c r="FZ112" s="4"/>
      <c r="GA112" s="4"/>
      <c r="GB112" s="4"/>
      <c r="GC112" s="4"/>
      <c r="GD112" s="4"/>
      <c r="GE112" s="4"/>
      <c r="GF112" s="4"/>
      <c r="GG112" s="4"/>
      <c r="GH112" s="4"/>
      <c r="GI112" s="4"/>
      <c r="GJ112" s="4"/>
      <c r="GK112" s="4"/>
      <c r="GL112" s="4"/>
      <c r="GM112" s="4"/>
      <c r="GN112" s="4"/>
      <c r="GO112" s="4"/>
      <c r="GP112" s="4"/>
      <c r="GQ112" s="4"/>
      <c r="GR112" s="4"/>
      <c r="GS112" s="4"/>
      <c r="GT112" s="4"/>
      <c r="GU112" s="4"/>
      <c r="GV112" s="4"/>
      <c r="GW112" s="4"/>
      <c r="GX112" s="4"/>
      <c r="GY112" s="4"/>
      <c r="GZ112" s="4"/>
      <c r="HA112" s="4"/>
      <c r="HB112" s="4"/>
      <c r="HC112" s="4"/>
      <c r="HD112" s="4"/>
      <c r="HE112" s="4"/>
      <c r="HF112" s="4"/>
      <c r="HG112" s="4"/>
      <c r="HH112" s="4"/>
      <c r="HI112" s="4"/>
      <c r="HJ112" s="4"/>
      <c r="HK112" s="4"/>
      <c r="HL112" s="4"/>
      <c r="HM112" s="4"/>
      <c r="HN112" s="4"/>
      <c r="HO112" s="4"/>
      <c r="HP112" s="4"/>
      <c r="HQ112" s="4"/>
      <c r="HR112" s="4"/>
      <c r="HS112" s="4"/>
      <c r="HT112" s="4"/>
      <c r="HU112" s="4"/>
      <c r="HV112" s="4"/>
      <c r="HW112" s="4"/>
      <c r="HX112" s="4"/>
      <c r="HY112" s="4"/>
      <c r="HZ112" s="4"/>
      <c r="IA112" s="4"/>
      <c r="IB112" s="4"/>
      <c r="IC112" s="4"/>
      <c r="ID112" s="4"/>
      <c r="IE112" s="4"/>
      <c r="IF112" s="4"/>
      <c r="IG112" s="4"/>
      <c r="IH112" s="4"/>
      <c r="II112" s="4"/>
      <c r="IJ112" s="4"/>
      <c r="IK112" s="4"/>
      <c r="IL112" s="4"/>
      <c r="IM112" s="4"/>
      <c r="IN112" s="4"/>
      <c r="IO112" s="4"/>
      <c r="IP112" s="4"/>
      <c r="IQ112" s="4"/>
      <c r="IR112" s="4"/>
      <c r="IS112" s="4"/>
      <c r="IT112" s="4"/>
      <c r="IU112" s="4"/>
      <c r="IV112" s="4"/>
      <c r="IW112" s="4"/>
      <c r="IX112" s="4"/>
      <c r="IY112" s="4"/>
      <c r="IZ112" s="4"/>
      <c r="JA112" s="4"/>
      <c r="JB112" s="4"/>
      <c r="JC112" s="4"/>
      <c r="JD112" s="4"/>
      <c r="JE112" s="4"/>
      <c r="JF112" s="4"/>
      <c r="JG112" s="4"/>
    </row>
    <row r="113" spans="1:267" ht="15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  <c r="EB113" s="4"/>
      <c r="EC113" s="4"/>
      <c r="ED113" s="4"/>
      <c r="EE113" s="4"/>
      <c r="EF113" s="4"/>
      <c r="EG113" s="4"/>
      <c r="EH113" s="4"/>
      <c r="EI113" s="4"/>
      <c r="EJ113" s="4"/>
      <c r="EK113" s="4"/>
      <c r="EL113" s="4"/>
      <c r="EM113" s="4"/>
      <c r="EN113" s="4"/>
      <c r="EO113" s="4"/>
      <c r="EP113" s="4"/>
      <c r="EQ113" s="4"/>
      <c r="ER113" s="4"/>
      <c r="ES113" s="4"/>
      <c r="ET113" s="4"/>
      <c r="EU113" s="4"/>
      <c r="EV113" s="4"/>
      <c r="EW113" s="4"/>
      <c r="EX113" s="4"/>
      <c r="EY113" s="4"/>
      <c r="EZ113" s="4"/>
      <c r="FA113" s="4"/>
      <c r="FB113" s="4"/>
      <c r="FC113" s="4"/>
      <c r="FD113" s="4"/>
      <c r="FE113" s="4"/>
      <c r="FF113" s="4"/>
      <c r="FG113" s="4"/>
      <c r="FH113" s="4"/>
      <c r="FI113" s="4"/>
      <c r="FJ113" s="4"/>
      <c r="FK113" s="4"/>
      <c r="FL113" s="4"/>
      <c r="FM113" s="4"/>
      <c r="FN113" s="4"/>
      <c r="FO113" s="4"/>
      <c r="FP113" s="4"/>
      <c r="FQ113" s="4"/>
      <c r="FR113" s="4"/>
      <c r="FS113" s="4"/>
      <c r="FT113" s="4"/>
      <c r="FU113" s="4"/>
      <c r="FV113" s="4"/>
      <c r="FW113" s="4"/>
      <c r="FX113" s="4"/>
      <c r="FY113" s="4"/>
      <c r="FZ113" s="4"/>
      <c r="GA113" s="4"/>
      <c r="GB113" s="4"/>
      <c r="GC113" s="4"/>
      <c r="GD113" s="4"/>
      <c r="GE113" s="4"/>
      <c r="GF113" s="4"/>
      <c r="GG113" s="4"/>
      <c r="GH113" s="4"/>
      <c r="GI113" s="4"/>
      <c r="GJ113" s="4"/>
      <c r="GK113" s="4"/>
      <c r="GL113" s="4"/>
      <c r="GM113" s="4"/>
      <c r="GN113" s="4"/>
      <c r="GO113" s="4"/>
      <c r="GP113" s="4"/>
      <c r="GQ113" s="4"/>
      <c r="GR113" s="4"/>
      <c r="GS113" s="4"/>
      <c r="GT113" s="4"/>
      <c r="GU113" s="4"/>
      <c r="GV113" s="4"/>
      <c r="GW113" s="4"/>
      <c r="GX113" s="4"/>
      <c r="GY113" s="4"/>
      <c r="GZ113" s="4"/>
      <c r="HA113" s="4"/>
      <c r="HB113" s="4"/>
      <c r="HC113" s="4"/>
      <c r="HD113" s="4"/>
      <c r="HE113" s="4"/>
      <c r="HF113" s="4"/>
      <c r="HG113" s="4"/>
      <c r="HH113" s="4"/>
      <c r="HI113" s="4"/>
      <c r="HJ113" s="4"/>
      <c r="HK113" s="4"/>
      <c r="HL113" s="4"/>
      <c r="HM113" s="4"/>
      <c r="HN113" s="4"/>
      <c r="HO113" s="4"/>
      <c r="HP113" s="4"/>
      <c r="HQ113" s="4"/>
      <c r="HR113" s="4"/>
      <c r="HS113" s="4"/>
      <c r="HT113" s="4"/>
      <c r="HU113" s="4"/>
      <c r="HV113" s="4"/>
      <c r="HW113" s="4"/>
      <c r="HX113" s="4"/>
      <c r="HY113" s="4"/>
      <c r="HZ113" s="4"/>
      <c r="IA113" s="4"/>
      <c r="IB113" s="4"/>
      <c r="IC113" s="4"/>
      <c r="ID113" s="4"/>
      <c r="IE113" s="4"/>
      <c r="IF113" s="4"/>
      <c r="IG113" s="4"/>
      <c r="IH113" s="4"/>
      <c r="II113" s="4"/>
      <c r="IJ113" s="4"/>
      <c r="IK113" s="4"/>
      <c r="IL113" s="4"/>
      <c r="IM113" s="4"/>
      <c r="IN113" s="4"/>
      <c r="IO113" s="4"/>
      <c r="IP113" s="4"/>
      <c r="IQ113" s="4"/>
      <c r="IR113" s="4"/>
      <c r="IS113" s="4"/>
      <c r="IT113" s="4"/>
      <c r="IU113" s="4"/>
      <c r="IV113" s="4"/>
      <c r="IW113" s="4"/>
      <c r="IX113" s="4"/>
      <c r="IY113" s="4"/>
      <c r="IZ113" s="4"/>
      <c r="JA113" s="4"/>
      <c r="JB113" s="4"/>
      <c r="JC113" s="4"/>
      <c r="JD113" s="4"/>
      <c r="JE113" s="4"/>
      <c r="JF113" s="4"/>
      <c r="JG113" s="4"/>
    </row>
    <row r="114" spans="1:267" ht="15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  <c r="EB114" s="4"/>
      <c r="EC114" s="4"/>
      <c r="ED114" s="4"/>
      <c r="EE114" s="4"/>
      <c r="EF114" s="4"/>
      <c r="EG114" s="4"/>
      <c r="EH114" s="4"/>
      <c r="EI114" s="4"/>
      <c r="EJ114" s="4"/>
      <c r="EK114" s="4"/>
      <c r="EL114" s="4"/>
      <c r="EM114" s="4"/>
      <c r="EN114" s="4"/>
      <c r="EO114" s="4"/>
      <c r="EP114" s="4"/>
      <c r="EQ114" s="4"/>
      <c r="ER114" s="4"/>
      <c r="ES114" s="4"/>
      <c r="ET114" s="4"/>
      <c r="EU114" s="4"/>
      <c r="EV114" s="4"/>
      <c r="EW114" s="4"/>
      <c r="EX114" s="4"/>
      <c r="EY114" s="4"/>
      <c r="EZ114" s="4"/>
      <c r="FA114" s="4"/>
      <c r="FB114" s="4"/>
      <c r="FC114" s="4"/>
      <c r="FD114" s="4"/>
      <c r="FE114" s="4"/>
      <c r="FF114" s="4"/>
      <c r="FG114" s="4"/>
      <c r="FH114" s="4"/>
      <c r="FI114" s="4"/>
      <c r="FJ114" s="4"/>
      <c r="FK114" s="4"/>
      <c r="FL114" s="4"/>
      <c r="FM114" s="4"/>
      <c r="FN114" s="4"/>
      <c r="FO114" s="4"/>
      <c r="FP114" s="4"/>
      <c r="FQ114" s="4"/>
      <c r="FR114" s="4"/>
      <c r="FS114" s="4"/>
      <c r="FT114" s="4"/>
      <c r="FU114" s="4"/>
      <c r="FV114" s="4"/>
      <c r="FW114" s="4"/>
      <c r="FX114" s="4"/>
      <c r="FY114" s="4"/>
      <c r="FZ114" s="4"/>
      <c r="GA114" s="4"/>
      <c r="GB114" s="4"/>
      <c r="GC114" s="4"/>
      <c r="GD114" s="4"/>
      <c r="GE114" s="4"/>
      <c r="GF114" s="4"/>
      <c r="GG114" s="4"/>
      <c r="GH114" s="4"/>
      <c r="GI114" s="4"/>
      <c r="GJ114" s="4"/>
      <c r="GK114" s="4"/>
      <c r="GL114" s="4"/>
      <c r="GM114" s="4"/>
      <c r="GN114" s="4"/>
      <c r="GO114" s="4"/>
      <c r="GP114" s="4"/>
      <c r="GQ114" s="4"/>
      <c r="GR114" s="4"/>
      <c r="GS114" s="4"/>
      <c r="GT114" s="4"/>
      <c r="GU114" s="4"/>
      <c r="GV114" s="4"/>
      <c r="GW114" s="4"/>
      <c r="GX114" s="4"/>
      <c r="GY114" s="4"/>
      <c r="GZ114" s="4"/>
      <c r="HA114" s="4"/>
      <c r="HB114" s="4"/>
      <c r="HC114" s="4"/>
      <c r="HD114" s="4"/>
      <c r="HE114" s="4"/>
      <c r="HF114" s="4"/>
      <c r="HG114" s="4"/>
      <c r="HH114" s="4"/>
      <c r="HI114" s="4"/>
      <c r="HJ114" s="4"/>
      <c r="HK114" s="4"/>
      <c r="HL114" s="4"/>
      <c r="HM114" s="4"/>
      <c r="HN114" s="4"/>
      <c r="HO114" s="4"/>
      <c r="HP114" s="4"/>
      <c r="HQ114" s="4"/>
      <c r="HR114" s="4"/>
      <c r="HS114" s="4"/>
      <c r="HT114" s="4"/>
      <c r="HU114" s="4"/>
      <c r="HV114" s="4"/>
      <c r="HW114" s="4"/>
      <c r="HX114" s="4"/>
      <c r="HY114" s="4"/>
      <c r="HZ114" s="4"/>
      <c r="IA114" s="4"/>
      <c r="IB114" s="4"/>
      <c r="IC114" s="4"/>
      <c r="ID114" s="4"/>
      <c r="IE114" s="4"/>
      <c r="IF114" s="4"/>
      <c r="IG114" s="4"/>
      <c r="IH114" s="4"/>
      <c r="II114" s="4"/>
      <c r="IJ114" s="4"/>
      <c r="IK114" s="4"/>
      <c r="IL114" s="4"/>
      <c r="IM114" s="4"/>
      <c r="IN114" s="4"/>
      <c r="IO114" s="4"/>
      <c r="IP114" s="4"/>
      <c r="IQ114" s="4"/>
      <c r="IR114" s="4"/>
      <c r="IS114" s="4"/>
      <c r="IT114" s="4"/>
      <c r="IU114" s="4"/>
      <c r="IV114" s="4"/>
      <c r="IW114" s="4"/>
      <c r="IX114" s="4"/>
      <c r="IY114" s="4"/>
      <c r="IZ114" s="4"/>
      <c r="JA114" s="4"/>
      <c r="JB114" s="4"/>
      <c r="JC114" s="4"/>
      <c r="JD114" s="4"/>
      <c r="JE114" s="4"/>
      <c r="JF114" s="4"/>
      <c r="JG114" s="4"/>
    </row>
    <row r="115" spans="1:267" ht="15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129"/>
      <c r="R115" s="126"/>
      <c r="S115" s="126"/>
      <c r="T115" s="126"/>
      <c r="U115" s="126"/>
      <c r="V115" s="126"/>
      <c r="W115" s="126"/>
      <c r="X115" s="126"/>
      <c r="Y115" s="126"/>
      <c r="Z115" s="126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129"/>
      <c r="BK115" s="126"/>
      <c r="BL115" s="126"/>
      <c r="BM115" s="126"/>
      <c r="BN115" s="126"/>
      <c r="BO115" s="126"/>
      <c r="BP115" s="126"/>
      <c r="BQ115" s="126"/>
      <c r="BR115" s="126"/>
      <c r="BS115" s="126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129"/>
      <c r="CV115" s="126"/>
      <c r="CW115" s="126"/>
      <c r="CX115" s="126"/>
      <c r="CY115" s="126"/>
      <c r="CZ115" s="126"/>
      <c r="DA115" s="126"/>
      <c r="DB115" s="126"/>
      <c r="DC115" s="126"/>
      <c r="DD115" s="126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N115" s="129"/>
      <c r="EO115" s="126"/>
      <c r="EP115" s="126"/>
      <c r="EQ115" s="126"/>
      <c r="ER115" s="126"/>
      <c r="ES115" s="126"/>
      <c r="ET115" s="126"/>
      <c r="EU115" s="126"/>
      <c r="EV115" s="126"/>
      <c r="EW115" s="126"/>
      <c r="EX115" s="4"/>
      <c r="EY115" s="4"/>
      <c r="EZ115" s="4"/>
      <c r="FA115" s="4"/>
      <c r="FB115" s="4"/>
      <c r="FC115" s="4"/>
      <c r="FD115" s="4"/>
      <c r="FE115" s="4"/>
      <c r="FF115" s="4"/>
      <c r="FG115" s="4"/>
      <c r="FH115" s="4"/>
      <c r="FI115" s="4"/>
      <c r="FJ115" s="4"/>
      <c r="FK115" s="4"/>
      <c r="FL115" s="4"/>
      <c r="FM115" s="4"/>
      <c r="FN115" s="4"/>
      <c r="FO115" s="4"/>
      <c r="FP115" s="4"/>
      <c r="FQ115" s="4"/>
      <c r="FR115" s="4"/>
      <c r="FS115" s="4"/>
      <c r="FT115" s="4"/>
      <c r="FU115" s="4"/>
      <c r="FV115" s="4"/>
      <c r="FW115" s="4"/>
      <c r="FX115" s="4"/>
      <c r="FY115" s="4"/>
      <c r="FZ115" s="4"/>
      <c r="GA115" s="4"/>
      <c r="GB115" s="4"/>
      <c r="GC115" s="4"/>
      <c r="GD115" s="4"/>
      <c r="GE115" s="4"/>
      <c r="GF115" s="4"/>
      <c r="GG115" s="129"/>
      <c r="GH115" s="126"/>
      <c r="GI115" s="126"/>
      <c r="GJ115" s="126"/>
      <c r="GK115" s="126"/>
      <c r="GL115" s="126"/>
      <c r="GM115" s="126"/>
      <c r="GN115" s="126"/>
      <c r="GO115" s="126"/>
      <c r="GP115" s="126"/>
      <c r="GQ115" s="4"/>
      <c r="GR115" s="4"/>
      <c r="GS115" s="4"/>
      <c r="GT115" s="4"/>
      <c r="GU115" s="4"/>
      <c r="GV115" s="4"/>
      <c r="GW115" s="4"/>
      <c r="GX115" s="4"/>
      <c r="GY115" s="4"/>
      <c r="GZ115" s="4"/>
      <c r="HA115" s="4"/>
      <c r="HB115" s="4"/>
      <c r="HC115" s="4"/>
      <c r="HD115" s="4"/>
      <c r="HE115" s="4"/>
      <c r="HF115" s="4"/>
      <c r="HG115" s="4"/>
      <c r="HH115" s="4"/>
      <c r="HI115" s="4"/>
      <c r="HJ115" s="4"/>
      <c r="HK115" s="4"/>
      <c r="HL115" s="4"/>
      <c r="HM115" s="4"/>
      <c r="HN115" s="4"/>
      <c r="HO115" s="4"/>
      <c r="HP115" s="4"/>
      <c r="HQ115" s="4"/>
      <c r="HR115" s="4"/>
      <c r="HS115" s="4"/>
      <c r="HT115" s="4"/>
      <c r="HU115" s="4"/>
      <c r="HV115" s="4"/>
      <c r="HW115" s="4"/>
      <c r="HX115" s="4"/>
      <c r="HY115" s="4"/>
      <c r="HZ115" s="129"/>
      <c r="IA115" s="126"/>
      <c r="IB115" s="126"/>
      <c r="IC115" s="126"/>
      <c r="ID115" s="126"/>
      <c r="IE115" s="126"/>
      <c r="IF115" s="126"/>
      <c r="IG115" s="126"/>
      <c r="IH115" s="126"/>
      <c r="II115" s="126"/>
      <c r="IJ115" s="4"/>
      <c r="IK115" s="4"/>
      <c r="IL115" s="4"/>
      <c r="IM115" s="4"/>
      <c r="IN115" s="4"/>
      <c r="IO115" s="4"/>
      <c r="IP115" s="4"/>
      <c r="IQ115" s="4"/>
      <c r="IR115" s="4"/>
      <c r="IS115" s="4"/>
      <c r="IT115" s="4"/>
      <c r="IU115" s="4"/>
      <c r="IV115" s="4"/>
      <c r="IW115" s="4"/>
      <c r="IX115" s="4"/>
      <c r="IY115" s="4"/>
      <c r="IZ115" s="4"/>
      <c r="JA115" s="4"/>
      <c r="JB115" s="4"/>
      <c r="JC115" s="4"/>
      <c r="JD115" s="4"/>
      <c r="JE115" s="4"/>
      <c r="JF115" s="4"/>
      <c r="JG115" s="4"/>
    </row>
    <row r="116" spans="1:267" ht="15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4"/>
      <c r="DT116" s="4"/>
      <c r="DU116" s="4"/>
      <c r="DV116" s="4"/>
      <c r="DW116" s="4"/>
      <c r="DX116" s="4"/>
      <c r="DY116" s="4"/>
      <c r="DZ116" s="4"/>
      <c r="EA116" s="4"/>
      <c r="EB116" s="4"/>
      <c r="EC116" s="4"/>
      <c r="ED116" s="4"/>
      <c r="EE116" s="4"/>
      <c r="EF116" s="4"/>
      <c r="EG116" s="4"/>
      <c r="EH116" s="4"/>
      <c r="EI116" s="4"/>
      <c r="EJ116" s="4"/>
      <c r="EK116" s="4"/>
      <c r="EL116" s="4"/>
      <c r="EM116" s="4"/>
      <c r="EN116" s="4"/>
      <c r="EO116" s="4"/>
      <c r="EP116" s="4"/>
      <c r="EQ116" s="4"/>
      <c r="ER116" s="4"/>
      <c r="ES116" s="4"/>
      <c r="ET116" s="4"/>
      <c r="EU116" s="4"/>
      <c r="EV116" s="4"/>
      <c r="EW116" s="4"/>
      <c r="EX116" s="4"/>
      <c r="EY116" s="4"/>
      <c r="EZ116" s="4"/>
      <c r="FA116" s="4"/>
      <c r="FB116" s="4"/>
      <c r="FC116" s="4"/>
      <c r="FD116" s="4"/>
      <c r="FE116" s="4"/>
      <c r="FF116" s="4"/>
      <c r="FG116" s="4"/>
      <c r="FH116" s="4"/>
      <c r="FI116" s="4"/>
      <c r="FJ116" s="4"/>
      <c r="FK116" s="4"/>
      <c r="FL116" s="4"/>
      <c r="FM116" s="4"/>
      <c r="FN116" s="4"/>
      <c r="FO116" s="4"/>
      <c r="FP116" s="4"/>
      <c r="FQ116" s="4"/>
      <c r="FR116" s="4"/>
      <c r="FS116" s="4"/>
      <c r="FT116" s="4"/>
      <c r="FU116" s="4"/>
      <c r="FV116" s="4"/>
      <c r="FW116" s="4"/>
      <c r="FX116" s="4"/>
      <c r="FY116" s="4"/>
      <c r="FZ116" s="4"/>
      <c r="GA116" s="4"/>
      <c r="GB116" s="4"/>
      <c r="GC116" s="4"/>
      <c r="GD116" s="4"/>
      <c r="GE116" s="4"/>
      <c r="GF116" s="4"/>
      <c r="GG116" s="4"/>
      <c r="GH116" s="4"/>
      <c r="GI116" s="4"/>
      <c r="GJ116" s="4"/>
      <c r="GK116" s="4"/>
      <c r="GL116" s="4"/>
      <c r="GM116" s="4"/>
      <c r="GN116" s="4"/>
      <c r="GO116" s="4"/>
      <c r="GP116" s="4"/>
      <c r="GQ116" s="4"/>
      <c r="GR116" s="4"/>
      <c r="GS116" s="4"/>
      <c r="GT116" s="4"/>
      <c r="GU116" s="4"/>
      <c r="GV116" s="4"/>
      <c r="GW116" s="4"/>
      <c r="GX116" s="4"/>
      <c r="GY116" s="4"/>
      <c r="GZ116" s="4"/>
      <c r="HA116" s="4"/>
      <c r="HB116" s="4"/>
      <c r="HC116" s="4"/>
      <c r="HD116" s="4"/>
      <c r="HE116" s="4"/>
      <c r="HF116" s="4"/>
      <c r="HG116" s="4"/>
      <c r="HH116" s="4"/>
      <c r="HI116" s="4"/>
      <c r="HJ116" s="4"/>
      <c r="HK116" s="4"/>
      <c r="HL116" s="4"/>
      <c r="HM116" s="4"/>
      <c r="HN116" s="4"/>
      <c r="HO116" s="4"/>
      <c r="HP116" s="4"/>
      <c r="HQ116" s="4"/>
      <c r="HR116" s="4"/>
      <c r="HS116" s="4"/>
      <c r="HT116" s="4"/>
      <c r="HU116" s="4"/>
      <c r="HV116" s="4"/>
      <c r="HW116" s="4"/>
      <c r="HX116" s="4"/>
      <c r="HY116" s="4"/>
      <c r="HZ116" s="4"/>
      <c r="IA116" s="4"/>
      <c r="IB116" s="4"/>
      <c r="IC116" s="4"/>
      <c r="ID116" s="4"/>
      <c r="IE116" s="4"/>
      <c r="IF116" s="4"/>
      <c r="IG116" s="4"/>
      <c r="IH116" s="4"/>
      <c r="II116" s="4"/>
      <c r="IJ116" s="4"/>
      <c r="IK116" s="4"/>
      <c r="IL116" s="4"/>
      <c r="IM116" s="4"/>
      <c r="IN116" s="4"/>
      <c r="IO116" s="4"/>
      <c r="IP116" s="4"/>
      <c r="IQ116" s="4"/>
      <c r="IR116" s="4"/>
      <c r="IS116" s="4"/>
      <c r="IT116" s="4"/>
      <c r="IU116" s="4"/>
      <c r="IV116" s="4"/>
      <c r="IW116" s="4"/>
      <c r="IX116" s="4"/>
      <c r="IY116" s="4"/>
      <c r="IZ116" s="4"/>
      <c r="JA116" s="4"/>
      <c r="JB116" s="4"/>
      <c r="JC116" s="4"/>
      <c r="JD116" s="4"/>
      <c r="JE116" s="4"/>
      <c r="JF116" s="4"/>
      <c r="JG116" s="4"/>
    </row>
    <row r="117" spans="1:267" ht="15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4"/>
      <c r="DT117" s="4"/>
      <c r="DU117" s="4"/>
      <c r="DV117" s="4"/>
      <c r="DW117" s="4"/>
      <c r="DX117" s="4"/>
      <c r="DY117" s="4"/>
      <c r="DZ117" s="4"/>
      <c r="EA117" s="4"/>
      <c r="EB117" s="4"/>
      <c r="EC117" s="4"/>
      <c r="ED117" s="4"/>
      <c r="EE117" s="4"/>
      <c r="EF117" s="4"/>
      <c r="EG117" s="4"/>
      <c r="EH117" s="4"/>
      <c r="EI117" s="4"/>
      <c r="EJ117" s="4"/>
      <c r="EK117" s="4"/>
      <c r="EL117" s="4"/>
      <c r="EM117" s="4"/>
      <c r="EN117" s="4"/>
      <c r="EO117" s="4"/>
      <c r="EP117" s="4"/>
      <c r="EQ117" s="4"/>
      <c r="ER117" s="4"/>
      <c r="ES117" s="4"/>
      <c r="ET117" s="4"/>
      <c r="EU117" s="4"/>
      <c r="EV117" s="4"/>
      <c r="EW117" s="4"/>
      <c r="EX117" s="4"/>
      <c r="EY117" s="4"/>
      <c r="EZ117" s="4"/>
      <c r="FA117" s="4"/>
      <c r="FB117" s="4"/>
      <c r="FC117" s="4"/>
      <c r="FD117" s="4"/>
      <c r="FE117" s="4"/>
      <c r="FF117" s="4"/>
      <c r="FG117" s="4"/>
      <c r="FH117" s="4"/>
      <c r="FI117" s="4"/>
      <c r="FJ117" s="4"/>
      <c r="FK117" s="4"/>
      <c r="FL117" s="4"/>
      <c r="FM117" s="4"/>
      <c r="FN117" s="4"/>
      <c r="FO117" s="4"/>
      <c r="FP117" s="4"/>
      <c r="FQ117" s="4"/>
      <c r="FR117" s="4"/>
      <c r="FS117" s="4"/>
      <c r="FT117" s="4"/>
      <c r="FU117" s="4"/>
      <c r="FV117" s="4"/>
      <c r="FW117" s="4"/>
      <c r="FX117" s="4"/>
      <c r="FY117" s="4"/>
      <c r="FZ117" s="4"/>
      <c r="GA117" s="4"/>
      <c r="GB117" s="4"/>
      <c r="GC117" s="4"/>
      <c r="GD117" s="4"/>
      <c r="GE117" s="4"/>
      <c r="GF117" s="4"/>
      <c r="GG117" s="4"/>
      <c r="GH117" s="4"/>
      <c r="GI117" s="4"/>
      <c r="GJ117" s="4"/>
      <c r="GK117" s="4"/>
      <c r="GL117" s="4"/>
      <c r="GM117" s="4"/>
      <c r="GN117" s="4"/>
      <c r="GO117" s="4"/>
      <c r="GP117" s="4"/>
      <c r="GQ117" s="4"/>
      <c r="GR117" s="4"/>
      <c r="GS117" s="4"/>
      <c r="GT117" s="4"/>
      <c r="GU117" s="4"/>
      <c r="GV117" s="4"/>
      <c r="GW117" s="4"/>
      <c r="GX117" s="4"/>
      <c r="GY117" s="4"/>
      <c r="GZ117" s="4"/>
      <c r="HA117" s="4"/>
      <c r="HB117" s="4"/>
      <c r="HC117" s="4"/>
      <c r="HD117" s="4"/>
      <c r="HE117" s="4"/>
      <c r="HF117" s="4"/>
      <c r="HG117" s="4"/>
      <c r="HH117" s="4"/>
      <c r="HI117" s="4"/>
      <c r="HJ117" s="4"/>
      <c r="HK117" s="4"/>
      <c r="HL117" s="4"/>
      <c r="HM117" s="4"/>
      <c r="HN117" s="4"/>
      <c r="HO117" s="4"/>
      <c r="HP117" s="4"/>
      <c r="HQ117" s="4"/>
      <c r="HR117" s="4"/>
      <c r="HS117" s="4"/>
      <c r="HT117" s="4"/>
      <c r="HU117" s="4"/>
      <c r="HV117" s="4"/>
      <c r="HW117" s="4"/>
      <c r="HX117" s="4"/>
      <c r="HY117" s="4"/>
      <c r="HZ117" s="4"/>
      <c r="IA117" s="4"/>
      <c r="IB117" s="4"/>
      <c r="IC117" s="4"/>
      <c r="ID117" s="4"/>
      <c r="IE117" s="4"/>
      <c r="IF117" s="4"/>
      <c r="IG117" s="4"/>
      <c r="IH117" s="4"/>
      <c r="II117" s="4"/>
      <c r="IJ117" s="4"/>
      <c r="IK117" s="4"/>
      <c r="IL117" s="4"/>
      <c r="IM117" s="4"/>
      <c r="IN117" s="4"/>
      <c r="IO117" s="4"/>
      <c r="IP117" s="4"/>
      <c r="IQ117" s="4"/>
      <c r="IR117" s="4"/>
      <c r="IS117" s="4"/>
      <c r="IT117" s="4"/>
      <c r="IU117" s="4"/>
      <c r="IV117" s="4"/>
      <c r="IW117" s="4"/>
      <c r="IX117" s="4"/>
      <c r="IY117" s="4"/>
      <c r="IZ117" s="4"/>
      <c r="JA117" s="4"/>
      <c r="JB117" s="4"/>
      <c r="JC117" s="4"/>
      <c r="JD117" s="4"/>
      <c r="JE117" s="4"/>
      <c r="JF117" s="4"/>
      <c r="JG117" s="4"/>
    </row>
    <row r="118" spans="1:267" ht="15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  <c r="EB118" s="4"/>
      <c r="EC118" s="4"/>
      <c r="ED118" s="4"/>
      <c r="EE118" s="4"/>
      <c r="EF118" s="4"/>
      <c r="EG118" s="4"/>
      <c r="EH118" s="4"/>
      <c r="EI118" s="4"/>
      <c r="EJ118" s="4"/>
      <c r="EK118" s="4"/>
      <c r="EL118" s="4"/>
      <c r="EM118" s="4"/>
      <c r="EN118" s="4"/>
      <c r="EO118" s="4"/>
      <c r="EP118" s="4"/>
      <c r="EQ118" s="4"/>
      <c r="ER118" s="4"/>
      <c r="ES118" s="4"/>
      <c r="ET118" s="4"/>
      <c r="EU118" s="4"/>
      <c r="EV118" s="4"/>
      <c r="EW118" s="4"/>
      <c r="EX118" s="4"/>
      <c r="EY118" s="4"/>
      <c r="EZ118" s="4"/>
      <c r="FA118" s="4"/>
      <c r="FB118" s="4"/>
      <c r="FC118" s="4"/>
      <c r="FD118" s="4"/>
      <c r="FE118" s="4"/>
      <c r="FF118" s="4"/>
      <c r="FG118" s="4"/>
      <c r="FH118" s="4"/>
      <c r="FI118" s="4"/>
      <c r="FJ118" s="4"/>
      <c r="FK118" s="4"/>
      <c r="FL118" s="4"/>
      <c r="FM118" s="4"/>
      <c r="FN118" s="4"/>
      <c r="FO118" s="4"/>
      <c r="FP118" s="4"/>
      <c r="FQ118" s="4"/>
      <c r="FR118" s="4"/>
      <c r="FS118" s="4"/>
      <c r="FT118" s="4"/>
      <c r="FU118" s="4"/>
      <c r="FV118" s="4"/>
      <c r="FW118" s="4"/>
      <c r="FX118" s="4"/>
      <c r="FY118" s="4"/>
      <c r="FZ118" s="4"/>
      <c r="GA118" s="4"/>
      <c r="GB118" s="4"/>
      <c r="GC118" s="4"/>
      <c r="GD118" s="4"/>
      <c r="GE118" s="4"/>
      <c r="GF118" s="4"/>
      <c r="GG118" s="4"/>
      <c r="GH118" s="4"/>
      <c r="GI118" s="4"/>
      <c r="GJ118" s="4"/>
      <c r="GK118" s="4"/>
      <c r="GL118" s="4"/>
      <c r="GM118" s="4"/>
      <c r="GN118" s="4"/>
      <c r="GO118" s="4"/>
      <c r="GP118" s="4"/>
      <c r="GQ118" s="4"/>
      <c r="GR118" s="4"/>
      <c r="GS118" s="4"/>
      <c r="GT118" s="4"/>
      <c r="GU118" s="4"/>
      <c r="GV118" s="4"/>
      <c r="GW118" s="4"/>
      <c r="GX118" s="4"/>
      <c r="GY118" s="4"/>
      <c r="GZ118" s="4"/>
      <c r="HA118" s="4"/>
      <c r="HB118" s="4"/>
      <c r="HC118" s="4"/>
      <c r="HD118" s="4"/>
      <c r="HE118" s="4"/>
      <c r="HF118" s="4"/>
      <c r="HG118" s="4"/>
      <c r="HH118" s="4"/>
      <c r="HI118" s="4"/>
      <c r="HJ118" s="4"/>
      <c r="HK118" s="4"/>
      <c r="HL118" s="4"/>
      <c r="HM118" s="4"/>
      <c r="HN118" s="4"/>
      <c r="HO118" s="4"/>
      <c r="HP118" s="4"/>
      <c r="HQ118" s="4"/>
      <c r="HR118" s="4"/>
      <c r="HS118" s="4"/>
      <c r="HT118" s="4"/>
      <c r="HU118" s="4"/>
      <c r="HV118" s="4"/>
      <c r="HW118" s="4"/>
      <c r="HX118" s="4"/>
      <c r="HY118" s="4"/>
      <c r="HZ118" s="4"/>
      <c r="IA118" s="4"/>
      <c r="IB118" s="4"/>
      <c r="IC118" s="4"/>
      <c r="ID118" s="4"/>
      <c r="IE118" s="4"/>
      <c r="IF118" s="4"/>
      <c r="IG118" s="4"/>
      <c r="IH118" s="4"/>
      <c r="II118" s="4"/>
      <c r="IJ118" s="4"/>
      <c r="IK118" s="4"/>
      <c r="IL118" s="4"/>
      <c r="IM118" s="4"/>
      <c r="IN118" s="4"/>
      <c r="IO118" s="4"/>
      <c r="IP118" s="4"/>
      <c r="IQ118" s="4"/>
      <c r="IR118" s="4"/>
      <c r="IS118" s="4"/>
      <c r="IT118" s="4"/>
      <c r="IU118" s="4"/>
      <c r="IV118" s="4"/>
      <c r="IW118" s="4"/>
      <c r="IX118" s="4"/>
      <c r="IY118" s="4"/>
      <c r="IZ118" s="4"/>
      <c r="JA118" s="4"/>
      <c r="JB118" s="4"/>
      <c r="JC118" s="4"/>
      <c r="JD118" s="4"/>
      <c r="JE118" s="4"/>
      <c r="JF118" s="4"/>
      <c r="JG118" s="4"/>
    </row>
    <row r="119" spans="1:267" ht="15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4"/>
      <c r="DS119" s="4"/>
      <c r="DT119" s="4"/>
      <c r="DU119" s="4"/>
      <c r="DV119" s="4"/>
      <c r="DW119" s="4"/>
      <c r="DX119" s="4"/>
      <c r="DY119" s="4"/>
      <c r="DZ119" s="4"/>
      <c r="EA119" s="4"/>
      <c r="EB119" s="4"/>
      <c r="EC119" s="4"/>
      <c r="ED119" s="4"/>
      <c r="EE119" s="4"/>
      <c r="EF119" s="4"/>
      <c r="EG119" s="4"/>
      <c r="EH119" s="4"/>
      <c r="EI119" s="4"/>
      <c r="EJ119" s="4"/>
      <c r="EK119" s="4"/>
      <c r="EL119" s="4"/>
      <c r="EM119" s="4"/>
      <c r="EN119" s="4"/>
      <c r="EO119" s="4"/>
      <c r="EP119" s="4"/>
      <c r="EQ119" s="4"/>
      <c r="ER119" s="4"/>
      <c r="ES119" s="4"/>
      <c r="ET119" s="4"/>
      <c r="EU119" s="4"/>
      <c r="EV119" s="4"/>
      <c r="EW119" s="4"/>
      <c r="EX119" s="4"/>
      <c r="EY119" s="4"/>
      <c r="EZ119" s="4"/>
      <c r="FA119" s="4"/>
      <c r="FB119" s="4"/>
      <c r="FC119" s="4"/>
      <c r="FD119" s="4"/>
      <c r="FE119" s="4"/>
      <c r="FF119" s="4"/>
      <c r="FG119" s="4"/>
      <c r="FH119" s="4"/>
      <c r="FI119" s="4"/>
      <c r="FJ119" s="4"/>
      <c r="FK119" s="4"/>
      <c r="FL119" s="4"/>
      <c r="FM119" s="4"/>
      <c r="FN119" s="4"/>
      <c r="FO119" s="4"/>
      <c r="FP119" s="4"/>
      <c r="FQ119" s="4"/>
      <c r="FR119" s="4"/>
      <c r="FS119" s="4"/>
      <c r="FT119" s="4"/>
      <c r="FU119" s="4"/>
      <c r="FV119" s="4"/>
      <c r="FW119" s="4"/>
      <c r="FX119" s="4"/>
      <c r="FY119" s="4"/>
      <c r="FZ119" s="4"/>
      <c r="GA119" s="4"/>
      <c r="GB119" s="4"/>
      <c r="GC119" s="4"/>
      <c r="GD119" s="4"/>
      <c r="GE119" s="4"/>
      <c r="GF119" s="4"/>
      <c r="GG119" s="4"/>
      <c r="GH119" s="4"/>
      <c r="GI119" s="4"/>
      <c r="GJ119" s="4"/>
      <c r="GK119" s="4"/>
      <c r="GL119" s="4"/>
      <c r="GM119" s="4"/>
      <c r="GN119" s="4"/>
      <c r="GO119" s="4"/>
      <c r="GP119" s="4"/>
      <c r="GQ119" s="4"/>
      <c r="GR119" s="4"/>
      <c r="GS119" s="4"/>
      <c r="GT119" s="4"/>
      <c r="GU119" s="4"/>
      <c r="GV119" s="4"/>
      <c r="GW119" s="4"/>
      <c r="GX119" s="4"/>
      <c r="GY119" s="4"/>
      <c r="GZ119" s="4"/>
      <c r="HA119" s="4"/>
      <c r="HB119" s="4"/>
      <c r="HC119" s="4"/>
      <c r="HD119" s="4"/>
      <c r="HE119" s="4"/>
      <c r="HF119" s="4"/>
      <c r="HG119" s="4"/>
      <c r="HH119" s="4"/>
      <c r="HI119" s="4"/>
      <c r="HJ119" s="4"/>
      <c r="HK119" s="4"/>
      <c r="HL119" s="4"/>
      <c r="HM119" s="4"/>
      <c r="HN119" s="4"/>
      <c r="HO119" s="4"/>
      <c r="HP119" s="4"/>
      <c r="HQ119" s="4"/>
      <c r="HR119" s="4"/>
      <c r="HS119" s="4"/>
      <c r="HT119" s="4"/>
      <c r="HU119" s="4"/>
      <c r="HV119" s="4"/>
      <c r="HW119" s="4"/>
      <c r="HX119" s="4"/>
      <c r="HY119" s="4"/>
      <c r="HZ119" s="4"/>
      <c r="IA119" s="4"/>
      <c r="IB119" s="4"/>
      <c r="IC119" s="4"/>
      <c r="ID119" s="4"/>
      <c r="IE119" s="4"/>
      <c r="IF119" s="4"/>
      <c r="IG119" s="4"/>
      <c r="IH119" s="4"/>
      <c r="II119" s="4"/>
      <c r="IJ119" s="4"/>
      <c r="IK119" s="4"/>
      <c r="IL119" s="4"/>
      <c r="IM119" s="4"/>
      <c r="IN119" s="4"/>
      <c r="IO119" s="4"/>
      <c r="IP119" s="4"/>
      <c r="IQ119" s="4"/>
      <c r="IR119" s="4"/>
      <c r="IS119" s="4"/>
      <c r="IT119" s="4"/>
      <c r="IU119" s="4"/>
      <c r="IV119" s="4"/>
      <c r="IW119" s="4"/>
      <c r="IX119" s="4"/>
      <c r="IY119" s="4"/>
      <c r="IZ119" s="4"/>
      <c r="JA119" s="4"/>
      <c r="JB119" s="4"/>
      <c r="JC119" s="4"/>
      <c r="JD119" s="4"/>
      <c r="JE119" s="4"/>
      <c r="JF119" s="4"/>
      <c r="JG119" s="4"/>
    </row>
    <row r="120" spans="1:267" ht="15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/>
      <c r="DX120" s="4"/>
      <c r="DY120" s="4"/>
      <c r="DZ120" s="4"/>
      <c r="EA120" s="4"/>
      <c r="EB120" s="4"/>
      <c r="EC120" s="4"/>
      <c r="ED120" s="4"/>
      <c r="EE120" s="4"/>
      <c r="EF120" s="4"/>
      <c r="EG120" s="4"/>
      <c r="EH120" s="4"/>
      <c r="EI120" s="4"/>
      <c r="EJ120" s="4"/>
      <c r="EK120" s="4"/>
      <c r="EL120" s="4"/>
      <c r="EM120" s="4"/>
      <c r="EN120" s="4"/>
      <c r="EO120" s="4"/>
      <c r="EP120" s="4"/>
      <c r="EQ120" s="4"/>
      <c r="ER120" s="4"/>
      <c r="ES120" s="4"/>
      <c r="ET120" s="4"/>
      <c r="EU120" s="4"/>
      <c r="EV120" s="4"/>
      <c r="EW120" s="4"/>
      <c r="EX120" s="4"/>
      <c r="EY120" s="4"/>
      <c r="EZ120" s="4"/>
      <c r="FA120" s="4"/>
      <c r="FB120" s="4"/>
      <c r="FC120" s="4"/>
      <c r="FD120" s="4"/>
      <c r="FE120" s="4"/>
      <c r="FF120" s="4"/>
      <c r="FG120" s="4"/>
      <c r="FH120" s="4"/>
      <c r="FI120" s="4"/>
      <c r="FJ120" s="4"/>
      <c r="FK120" s="4"/>
      <c r="FL120" s="4"/>
      <c r="FM120" s="4"/>
      <c r="FN120" s="4"/>
      <c r="FO120" s="4"/>
      <c r="FP120" s="4"/>
      <c r="FQ120" s="4"/>
      <c r="FR120" s="4"/>
      <c r="FS120" s="4"/>
      <c r="FT120" s="4"/>
      <c r="FU120" s="4"/>
      <c r="FV120" s="4"/>
      <c r="FW120" s="4"/>
      <c r="FX120" s="4"/>
      <c r="FY120" s="4"/>
      <c r="FZ120" s="4"/>
      <c r="GA120" s="4"/>
      <c r="GB120" s="4"/>
      <c r="GC120" s="4"/>
      <c r="GD120" s="4"/>
      <c r="GE120" s="4"/>
      <c r="GF120" s="4"/>
      <c r="GG120" s="4"/>
      <c r="GH120" s="4"/>
      <c r="GI120" s="4"/>
      <c r="GJ120" s="4"/>
      <c r="GK120" s="4"/>
      <c r="GL120" s="4"/>
      <c r="GM120" s="4"/>
      <c r="GN120" s="4"/>
      <c r="GO120" s="4"/>
      <c r="GP120" s="4"/>
      <c r="GQ120" s="4"/>
      <c r="GR120" s="4"/>
      <c r="GS120" s="4"/>
      <c r="GT120" s="4"/>
      <c r="GU120" s="4"/>
      <c r="GV120" s="4"/>
      <c r="GW120" s="4"/>
      <c r="GX120" s="4"/>
      <c r="GY120" s="4"/>
      <c r="GZ120" s="4"/>
      <c r="HA120" s="4"/>
      <c r="HB120" s="4"/>
      <c r="HC120" s="4"/>
      <c r="HD120" s="4"/>
      <c r="HE120" s="4"/>
      <c r="HF120" s="4"/>
      <c r="HG120" s="4"/>
      <c r="HH120" s="4"/>
      <c r="HI120" s="4"/>
      <c r="HJ120" s="4"/>
      <c r="HK120" s="4"/>
      <c r="HL120" s="4"/>
      <c r="HM120" s="4"/>
      <c r="HN120" s="4"/>
      <c r="HO120" s="4"/>
      <c r="HP120" s="4"/>
      <c r="HQ120" s="4"/>
      <c r="HR120" s="4"/>
      <c r="HS120" s="4"/>
      <c r="HT120" s="4"/>
      <c r="HU120" s="4"/>
      <c r="HV120" s="4"/>
      <c r="HW120" s="4"/>
      <c r="HX120" s="4"/>
      <c r="HY120" s="4"/>
      <c r="HZ120" s="4"/>
      <c r="IA120" s="4"/>
      <c r="IB120" s="4"/>
      <c r="IC120" s="4"/>
      <c r="ID120" s="4"/>
      <c r="IE120" s="4"/>
      <c r="IF120" s="4"/>
      <c r="IG120" s="4"/>
      <c r="IH120" s="4"/>
      <c r="II120" s="4"/>
      <c r="IJ120" s="4"/>
      <c r="IK120" s="4"/>
      <c r="IL120" s="4"/>
      <c r="IM120" s="4"/>
      <c r="IN120" s="4"/>
      <c r="IO120" s="4"/>
      <c r="IP120" s="4"/>
      <c r="IQ120" s="4"/>
      <c r="IR120" s="4"/>
      <c r="IS120" s="4"/>
      <c r="IT120" s="4"/>
      <c r="IU120" s="4"/>
      <c r="IV120" s="4"/>
      <c r="IW120" s="4"/>
      <c r="IX120" s="4"/>
      <c r="IY120" s="4"/>
      <c r="IZ120" s="4"/>
      <c r="JA120" s="4"/>
      <c r="JB120" s="4"/>
      <c r="JC120" s="4"/>
      <c r="JD120" s="4"/>
      <c r="JE120" s="4"/>
      <c r="JF120" s="4"/>
      <c r="JG120" s="4"/>
    </row>
    <row r="121" spans="1:267" ht="15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4"/>
      <c r="CJ121" s="4"/>
      <c r="CK121" s="4"/>
      <c r="CL121" s="4"/>
      <c r="CM121" s="4"/>
      <c r="CN121" s="4"/>
      <c r="CO121" s="4"/>
      <c r="CP121" s="4"/>
      <c r="CQ121" s="4"/>
      <c r="CR121" s="4"/>
      <c r="CS121" s="4"/>
      <c r="CT121" s="4"/>
      <c r="CU121" s="4"/>
      <c r="CV121" s="4"/>
      <c r="CW121" s="4"/>
      <c r="CX121" s="4"/>
      <c r="CY121" s="4"/>
      <c r="CZ121" s="4"/>
      <c r="DA121" s="4"/>
      <c r="DB121" s="4"/>
      <c r="DC121" s="4"/>
      <c r="DD121" s="4"/>
      <c r="DE121" s="4"/>
      <c r="DF121" s="4"/>
      <c r="DG121" s="4"/>
      <c r="DH121" s="4"/>
      <c r="DI121" s="4"/>
      <c r="DJ121" s="4"/>
      <c r="DK121" s="4"/>
      <c r="DL121" s="4"/>
      <c r="DM121" s="4"/>
      <c r="DN121" s="4"/>
      <c r="DO121" s="4"/>
      <c r="DP121" s="4"/>
      <c r="DQ121" s="4"/>
      <c r="DR121" s="4"/>
      <c r="DS121" s="4"/>
      <c r="DT121" s="4"/>
      <c r="DU121" s="4"/>
      <c r="DV121" s="4"/>
      <c r="DW121" s="4"/>
      <c r="DX121" s="4"/>
      <c r="DY121" s="4"/>
      <c r="DZ121" s="4"/>
      <c r="EA121" s="4"/>
      <c r="EB121" s="4"/>
      <c r="EC121" s="4"/>
      <c r="ED121" s="4"/>
      <c r="EE121" s="4"/>
      <c r="EF121" s="4"/>
      <c r="EG121" s="4"/>
      <c r="EH121" s="4"/>
      <c r="EI121" s="4"/>
      <c r="EJ121" s="4"/>
      <c r="EK121" s="4"/>
      <c r="EL121" s="4"/>
      <c r="EM121" s="4"/>
      <c r="EN121" s="4"/>
      <c r="EO121" s="4"/>
      <c r="EP121" s="4"/>
      <c r="EQ121" s="4"/>
      <c r="ER121" s="4"/>
      <c r="ES121" s="4"/>
      <c r="ET121" s="4"/>
      <c r="EU121" s="4"/>
      <c r="EV121" s="4"/>
      <c r="EW121" s="4"/>
      <c r="EX121" s="4"/>
      <c r="EY121" s="4"/>
      <c r="EZ121" s="4"/>
      <c r="FA121" s="4"/>
      <c r="FB121" s="4"/>
      <c r="FC121" s="4"/>
      <c r="FD121" s="4"/>
      <c r="FE121" s="4"/>
      <c r="FF121" s="4"/>
      <c r="FG121" s="4"/>
      <c r="FH121" s="4"/>
      <c r="FI121" s="4"/>
      <c r="FJ121" s="4"/>
      <c r="FK121" s="4"/>
      <c r="FL121" s="4"/>
      <c r="FM121" s="4"/>
      <c r="FN121" s="4"/>
      <c r="FO121" s="4"/>
      <c r="FP121" s="4"/>
      <c r="FQ121" s="4"/>
      <c r="FR121" s="4"/>
      <c r="FS121" s="4"/>
      <c r="FT121" s="4"/>
      <c r="FU121" s="4"/>
      <c r="FV121" s="4"/>
      <c r="FW121" s="4"/>
      <c r="FX121" s="4"/>
      <c r="FY121" s="4"/>
      <c r="FZ121" s="4"/>
      <c r="GA121" s="4"/>
      <c r="GB121" s="4"/>
      <c r="GC121" s="4"/>
      <c r="GD121" s="4"/>
      <c r="GE121" s="4"/>
      <c r="GF121" s="4"/>
      <c r="GG121" s="4"/>
      <c r="GH121" s="4"/>
      <c r="GI121" s="4"/>
      <c r="GJ121" s="4"/>
      <c r="GK121" s="4"/>
      <c r="GL121" s="4"/>
      <c r="GM121" s="4"/>
      <c r="GN121" s="4"/>
      <c r="GO121" s="4"/>
      <c r="GP121" s="4"/>
      <c r="GQ121" s="4"/>
      <c r="GR121" s="4"/>
      <c r="GS121" s="4"/>
      <c r="GT121" s="4"/>
      <c r="GU121" s="4"/>
      <c r="GV121" s="4"/>
      <c r="GW121" s="4"/>
      <c r="GX121" s="4"/>
      <c r="GY121" s="4"/>
      <c r="GZ121" s="4"/>
      <c r="HA121" s="4"/>
      <c r="HB121" s="4"/>
      <c r="HC121" s="4"/>
      <c r="HD121" s="4"/>
      <c r="HE121" s="4"/>
      <c r="HF121" s="4"/>
      <c r="HG121" s="4"/>
      <c r="HH121" s="4"/>
      <c r="HI121" s="4"/>
      <c r="HJ121" s="4"/>
      <c r="HK121" s="4"/>
      <c r="HL121" s="4"/>
      <c r="HM121" s="4"/>
      <c r="HN121" s="4"/>
      <c r="HO121" s="4"/>
      <c r="HP121" s="4"/>
      <c r="HQ121" s="4"/>
      <c r="HR121" s="4"/>
      <c r="HS121" s="4"/>
      <c r="HT121" s="4"/>
      <c r="HU121" s="4"/>
      <c r="HV121" s="4"/>
      <c r="HW121" s="4"/>
      <c r="HX121" s="4"/>
      <c r="HY121" s="4"/>
      <c r="HZ121" s="4"/>
      <c r="IA121" s="4"/>
      <c r="IB121" s="4"/>
      <c r="IC121" s="4"/>
      <c r="ID121" s="4"/>
      <c r="IE121" s="4"/>
      <c r="IF121" s="4"/>
      <c r="IG121" s="4"/>
      <c r="IH121" s="4"/>
      <c r="II121" s="4"/>
      <c r="IJ121" s="4"/>
      <c r="IK121" s="4"/>
      <c r="IL121" s="4"/>
      <c r="IM121" s="4"/>
      <c r="IN121" s="4"/>
      <c r="IO121" s="4"/>
      <c r="IP121" s="4"/>
      <c r="IQ121" s="4"/>
      <c r="IR121" s="4"/>
      <c r="IS121" s="4"/>
      <c r="IT121" s="4"/>
      <c r="IU121" s="4"/>
      <c r="IV121" s="4"/>
      <c r="IW121" s="4"/>
      <c r="IX121" s="4"/>
      <c r="IY121" s="4"/>
      <c r="IZ121" s="4"/>
      <c r="JA121" s="4"/>
      <c r="JB121" s="4"/>
      <c r="JC121" s="4"/>
      <c r="JD121" s="4"/>
      <c r="JE121" s="4"/>
      <c r="JF121" s="4"/>
      <c r="JG121" s="4"/>
    </row>
    <row r="122" spans="1:267" ht="15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  <c r="EB122" s="4"/>
      <c r="EC122" s="4"/>
      <c r="ED122" s="4"/>
      <c r="EE122" s="4"/>
      <c r="EF122" s="4"/>
      <c r="EG122" s="4"/>
      <c r="EH122" s="4"/>
      <c r="EI122" s="4"/>
      <c r="EJ122" s="4"/>
      <c r="EK122" s="4"/>
      <c r="EL122" s="4"/>
      <c r="EM122" s="4"/>
      <c r="EN122" s="4"/>
      <c r="EO122" s="4"/>
      <c r="EP122" s="4"/>
      <c r="EQ122" s="4"/>
      <c r="ER122" s="4"/>
      <c r="ES122" s="4"/>
      <c r="ET122" s="4"/>
      <c r="EU122" s="4"/>
      <c r="EV122" s="4"/>
      <c r="EW122" s="4"/>
      <c r="EX122" s="4"/>
      <c r="EY122" s="4"/>
      <c r="EZ122" s="4"/>
      <c r="FA122" s="4"/>
      <c r="FB122" s="4"/>
      <c r="FC122" s="4"/>
      <c r="FD122" s="4"/>
      <c r="FE122" s="4"/>
      <c r="FF122" s="4"/>
      <c r="FG122" s="4"/>
      <c r="FH122" s="4"/>
      <c r="FI122" s="4"/>
      <c r="FJ122" s="4"/>
      <c r="FK122" s="4"/>
      <c r="FL122" s="4"/>
      <c r="FM122" s="4"/>
      <c r="FN122" s="4"/>
      <c r="FO122" s="4"/>
      <c r="FP122" s="4"/>
      <c r="FQ122" s="4"/>
      <c r="FR122" s="4"/>
      <c r="FS122" s="4"/>
      <c r="FT122" s="4"/>
      <c r="FU122" s="4"/>
      <c r="FV122" s="4"/>
      <c r="FW122" s="4"/>
      <c r="FX122" s="4"/>
      <c r="FY122" s="4"/>
      <c r="FZ122" s="4"/>
      <c r="GA122" s="4"/>
      <c r="GB122" s="4"/>
      <c r="GC122" s="4"/>
      <c r="GD122" s="4"/>
      <c r="GE122" s="4"/>
      <c r="GF122" s="4"/>
      <c r="GG122" s="4"/>
      <c r="GH122" s="4"/>
      <c r="GI122" s="4"/>
      <c r="GJ122" s="4"/>
      <c r="GK122" s="4"/>
      <c r="GL122" s="4"/>
      <c r="GM122" s="4"/>
      <c r="GN122" s="4"/>
      <c r="GO122" s="4"/>
      <c r="GP122" s="4"/>
      <c r="GQ122" s="4"/>
      <c r="GR122" s="4"/>
      <c r="GS122" s="4"/>
      <c r="GT122" s="4"/>
      <c r="GU122" s="4"/>
      <c r="GV122" s="4"/>
      <c r="GW122" s="4"/>
      <c r="GX122" s="4"/>
      <c r="GY122" s="4"/>
      <c r="GZ122" s="4"/>
      <c r="HA122" s="4"/>
      <c r="HB122" s="4"/>
      <c r="HC122" s="4"/>
      <c r="HD122" s="4"/>
      <c r="HE122" s="4"/>
      <c r="HF122" s="4"/>
      <c r="HG122" s="4"/>
      <c r="HH122" s="4"/>
      <c r="HI122" s="4"/>
      <c r="HJ122" s="4"/>
      <c r="HK122" s="4"/>
      <c r="HL122" s="4"/>
      <c r="HM122" s="4"/>
      <c r="HN122" s="4"/>
      <c r="HO122" s="4"/>
      <c r="HP122" s="4"/>
      <c r="HQ122" s="4"/>
      <c r="HR122" s="4"/>
      <c r="HS122" s="4"/>
      <c r="HT122" s="4"/>
      <c r="HU122" s="4"/>
      <c r="HV122" s="4"/>
      <c r="HW122" s="4"/>
      <c r="HX122" s="4"/>
      <c r="HY122" s="4"/>
      <c r="HZ122" s="4"/>
      <c r="IA122" s="4"/>
      <c r="IB122" s="4"/>
      <c r="IC122" s="4"/>
      <c r="ID122" s="4"/>
      <c r="IE122" s="4"/>
      <c r="IF122" s="4"/>
      <c r="IG122" s="4"/>
      <c r="IH122" s="4"/>
      <c r="II122" s="4"/>
      <c r="IJ122" s="4"/>
      <c r="IK122" s="4"/>
      <c r="IL122" s="4"/>
      <c r="IM122" s="4"/>
      <c r="IN122" s="4"/>
      <c r="IO122" s="4"/>
      <c r="IP122" s="4"/>
      <c r="IQ122" s="4"/>
      <c r="IR122" s="4"/>
      <c r="IS122" s="4"/>
      <c r="IT122" s="4"/>
      <c r="IU122" s="4"/>
      <c r="IV122" s="4"/>
      <c r="IW122" s="4"/>
      <c r="IX122" s="4"/>
      <c r="IY122" s="4"/>
      <c r="IZ122" s="4"/>
      <c r="JA122" s="4"/>
      <c r="JB122" s="4"/>
      <c r="JC122" s="4"/>
      <c r="JD122" s="4"/>
      <c r="JE122" s="4"/>
      <c r="JF122" s="4"/>
      <c r="JG122" s="4"/>
    </row>
    <row r="123" spans="1:267" ht="15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  <c r="EB123" s="4"/>
      <c r="EC123" s="4"/>
      <c r="ED123" s="4"/>
      <c r="EE123" s="4"/>
      <c r="EF123" s="4"/>
      <c r="EG123" s="4"/>
      <c r="EH123" s="4"/>
      <c r="EI123" s="4"/>
      <c r="EJ123" s="4"/>
      <c r="EK123" s="4"/>
      <c r="EL123" s="4"/>
      <c r="EM123" s="4"/>
      <c r="EN123" s="4"/>
      <c r="EO123" s="4"/>
      <c r="EP123" s="4"/>
      <c r="EQ123" s="4"/>
      <c r="ER123" s="4"/>
      <c r="ES123" s="4"/>
      <c r="ET123" s="4"/>
      <c r="EU123" s="4"/>
      <c r="EV123" s="4"/>
      <c r="EW123" s="4"/>
      <c r="EX123" s="4"/>
      <c r="EY123" s="4"/>
      <c r="EZ123" s="4"/>
      <c r="FA123" s="4"/>
      <c r="FB123" s="4"/>
      <c r="FC123" s="4"/>
      <c r="FD123" s="4"/>
      <c r="FE123" s="4"/>
      <c r="FF123" s="4"/>
      <c r="FG123" s="4"/>
      <c r="FH123" s="4"/>
      <c r="FI123" s="4"/>
      <c r="FJ123" s="4"/>
      <c r="FK123" s="4"/>
      <c r="FL123" s="4"/>
      <c r="FM123" s="4"/>
      <c r="FN123" s="4"/>
      <c r="FO123" s="4"/>
      <c r="FP123" s="4"/>
      <c r="FQ123" s="4"/>
      <c r="FR123" s="4"/>
      <c r="FS123" s="4"/>
      <c r="FT123" s="4"/>
      <c r="FU123" s="4"/>
      <c r="FV123" s="4"/>
      <c r="FW123" s="4"/>
      <c r="FX123" s="4"/>
      <c r="FY123" s="4"/>
      <c r="FZ123" s="4"/>
      <c r="GA123" s="4"/>
      <c r="GB123" s="4"/>
      <c r="GC123" s="4"/>
      <c r="GD123" s="4"/>
      <c r="GE123" s="4"/>
      <c r="GF123" s="4"/>
      <c r="GG123" s="4"/>
      <c r="GH123" s="4"/>
      <c r="GI123" s="4"/>
      <c r="GJ123" s="4"/>
      <c r="GK123" s="4"/>
      <c r="GL123" s="4"/>
      <c r="GM123" s="4"/>
      <c r="GN123" s="4"/>
      <c r="GO123" s="4"/>
      <c r="GP123" s="4"/>
      <c r="GQ123" s="4"/>
      <c r="GR123" s="4"/>
      <c r="GS123" s="4"/>
      <c r="GT123" s="4"/>
      <c r="GU123" s="4"/>
      <c r="GV123" s="4"/>
      <c r="GW123" s="4"/>
      <c r="GX123" s="4"/>
      <c r="GY123" s="4"/>
      <c r="GZ123" s="4"/>
      <c r="HA123" s="4"/>
      <c r="HB123" s="4"/>
      <c r="HC123" s="4"/>
      <c r="HD123" s="4"/>
      <c r="HE123" s="4"/>
      <c r="HF123" s="4"/>
      <c r="HG123" s="4"/>
      <c r="HH123" s="4"/>
      <c r="HI123" s="4"/>
      <c r="HJ123" s="4"/>
      <c r="HK123" s="4"/>
      <c r="HL123" s="4"/>
      <c r="HM123" s="4"/>
      <c r="HN123" s="4"/>
      <c r="HO123" s="4"/>
      <c r="HP123" s="4"/>
      <c r="HQ123" s="4"/>
      <c r="HR123" s="4"/>
      <c r="HS123" s="4"/>
      <c r="HT123" s="4"/>
      <c r="HU123" s="4"/>
      <c r="HV123" s="4"/>
      <c r="HW123" s="4"/>
      <c r="HX123" s="4"/>
      <c r="HY123" s="4"/>
      <c r="HZ123" s="4"/>
      <c r="IA123" s="4"/>
      <c r="IB123" s="4"/>
      <c r="IC123" s="4"/>
      <c r="ID123" s="4"/>
      <c r="IE123" s="4"/>
      <c r="IF123" s="4"/>
      <c r="IG123" s="4"/>
      <c r="IH123" s="4"/>
      <c r="II123" s="4"/>
      <c r="IJ123" s="4"/>
      <c r="IK123" s="4"/>
      <c r="IL123" s="4"/>
      <c r="IM123" s="4"/>
      <c r="IN123" s="4"/>
      <c r="IO123" s="4"/>
      <c r="IP123" s="4"/>
      <c r="IQ123" s="4"/>
      <c r="IR123" s="4"/>
      <c r="IS123" s="4"/>
      <c r="IT123" s="4"/>
      <c r="IU123" s="4"/>
      <c r="IV123" s="4"/>
      <c r="IW123" s="4"/>
      <c r="IX123" s="4"/>
      <c r="IY123" s="4"/>
      <c r="IZ123" s="4"/>
      <c r="JA123" s="4"/>
      <c r="JB123" s="4"/>
      <c r="JC123" s="4"/>
      <c r="JD123" s="4"/>
      <c r="JE123" s="4"/>
      <c r="JF123" s="4"/>
      <c r="JG123" s="4"/>
    </row>
    <row r="124" spans="1:267" ht="15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  <c r="EB124" s="4"/>
      <c r="EC124" s="4"/>
      <c r="ED124" s="4"/>
      <c r="EE124" s="4"/>
      <c r="EF124" s="4"/>
      <c r="EG124" s="4"/>
      <c r="EH124" s="4"/>
      <c r="EI124" s="4"/>
      <c r="EJ124" s="4"/>
      <c r="EK124" s="4"/>
      <c r="EL124" s="4"/>
      <c r="EM124" s="4"/>
      <c r="EN124" s="4"/>
      <c r="EO124" s="4"/>
      <c r="EP124" s="4"/>
      <c r="EQ124" s="4"/>
      <c r="ER124" s="4"/>
      <c r="ES124" s="4"/>
      <c r="ET124" s="4"/>
      <c r="EU124" s="4"/>
      <c r="EV124" s="4"/>
      <c r="EW124" s="4"/>
      <c r="EX124" s="4"/>
      <c r="EY124" s="4"/>
      <c r="EZ124" s="4"/>
      <c r="FA124" s="4"/>
      <c r="FB124" s="4"/>
      <c r="FC124" s="4"/>
      <c r="FD124" s="4"/>
      <c r="FE124" s="4"/>
      <c r="FF124" s="4"/>
      <c r="FG124" s="4"/>
      <c r="FH124" s="4"/>
      <c r="FI124" s="4"/>
      <c r="FJ124" s="4"/>
      <c r="FK124" s="4"/>
      <c r="FL124" s="4"/>
      <c r="FM124" s="4"/>
      <c r="FN124" s="4"/>
      <c r="FO124" s="4"/>
      <c r="FP124" s="4"/>
      <c r="FQ124" s="4"/>
      <c r="FR124" s="4"/>
      <c r="FS124" s="4"/>
      <c r="FT124" s="4"/>
      <c r="FU124" s="4"/>
      <c r="FV124" s="4"/>
      <c r="FW124" s="4"/>
      <c r="FX124" s="4"/>
      <c r="FY124" s="4"/>
      <c r="FZ124" s="4"/>
      <c r="GA124" s="4"/>
      <c r="GB124" s="4"/>
      <c r="GC124" s="4"/>
      <c r="GD124" s="4"/>
      <c r="GE124" s="4"/>
      <c r="GF124" s="4"/>
      <c r="GG124" s="4"/>
      <c r="GH124" s="4"/>
      <c r="GI124" s="4"/>
      <c r="GJ124" s="4"/>
      <c r="GK124" s="4"/>
      <c r="GL124" s="4"/>
      <c r="GM124" s="4"/>
      <c r="GN124" s="4"/>
      <c r="GO124" s="4"/>
      <c r="GP124" s="4"/>
      <c r="GQ124" s="4"/>
      <c r="GR124" s="4"/>
      <c r="GS124" s="4"/>
      <c r="GT124" s="4"/>
      <c r="GU124" s="4"/>
      <c r="GV124" s="4"/>
      <c r="GW124" s="4"/>
      <c r="GX124" s="4"/>
      <c r="GY124" s="4"/>
      <c r="GZ124" s="4"/>
      <c r="HA124" s="4"/>
      <c r="HB124" s="4"/>
      <c r="HC124" s="4"/>
      <c r="HD124" s="4"/>
      <c r="HE124" s="4"/>
      <c r="HF124" s="4"/>
      <c r="HG124" s="4"/>
      <c r="HH124" s="4"/>
      <c r="HI124" s="4"/>
      <c r="HJ124" s="4"/>
      <c r="HK124" s="4"/>
      <c r="HL124" s="4"/>
      <c r="HM124" s="4"/>
      <c r="HN124" s="4"/>
      <c r="HO124" s="4"/>
      <c r="HP124" s="4"/>
      <c r="HQ124" s="4"/>
      <c r="HR124" s="4"/>
      <c r="HS124" s="4"/>
      <c r="HT124" s="4"/>
      <c r="HU124" s="4"/>
      <c r="HV124" s="4"/>
      <c r="HW124" s="4"/>
      <c r="HX124" s="4"/>
      <c r="HY124" s="4"/>
      <c r="HZ124" s="4"/>
      <c r="IA124" s="4"/>
      <c r="IB124" s="4"/>
      <c r="IC124" s="4"/>
      <c r="ID124" s="4"/>
      <c r="IE124" s="4"/>
      <c r="IF124" s="4"/>
      <c r="IG124" s="4"/>
      <c r="IH124" s="4"/>
      <c r="II124" s="4"/>
      <c r="IJ124" s="4"/>
      <c r="IK124" s="4"/>
      <c r="IL124" s="4"/>
      <c r="IM124" s="4"/>
      <c r="IN124" s="4"/>
      <c r="IO124" s="4"/>
      <c r="IP124" s="4"/>
      <c r="IQ124" s="4"/>
      <c r="IR124" s="4"/>
      <c r="IS124" s="4"/>
      <c r="IT124" s="4"/>
      <c r="IU124" s="4"/>
      <c r="IV124" s="4"/>
      <c r="IW124" s="4"/>
      <c r="IX124" s="4"/>
      <c r="IY124" s="4"/>
      <c r="IZ124" s="4"/>
      <c r="JA124" s="4"/>
      <c r="JB124" s="4"/>
      <c r="JC124" s="4"/>
      <c r="JD124" s="4"/>
      <c r="JE124" s="4"/>
      <c r="JF124" s="4"/>
      <c r="JG124" s="4"/>
    </row>
    <row r="125" spans="1:267" ht="15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129"/>
      <c r="AB125" s="126"/>
      <c r="AC125" s="126"/>
      <c r="AD125" s="126"/>
      <c r="AE125" s="126"/>
      <c r="AF125" s="126"/>
      <c r="AG125" s="126"/>
      <c r="AH125" s="126"/>
      <c r="AI125" s="126"/>
      <c r="AJ125" s="126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129"/>
      <c r="BU125" s="126"/>
      <c r="BV125" s="126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129"/>
      <c r="DF125" s="126"/>
      <c r="DG125" s="126"/>
      <c r="DH125" s="126"/>
      <c r="DI125" s="126"/>
      <c r="DJ125" s="126"/>
      <c r="DK125" s="126"/>
      <c r="DL125" s="126"/>
      <c r="DM125" s="126"/>
      <c r="DN125" s="126"/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/>
      <c r="DZ125" s="4"/>
      <c r="EA125" s="4"/>
      <c r="EB125" s="4"/>
      <c r="EC125" s="4"/>
      <c r="ED125" s="4"/>
      <c r="EE125" s="4"/>
      <c r="EF125" s="4"/>
      <c r="EG125" s="4"/>
      <c r="EH125" s="4"/>
      <c r="EI125" s="4"/>
      <c r="EJ125" s="4"/>
      <c r="EK125" s="4"/>
      <c r="EL125" s="4"/>
      <c r="EM125" s="4"/>
      <c r="EN125" s="4"/>
      <c r="EO125" s="4"/>
      <c r="EP125" s="4"/>
      <c r="EQ125" s="4"/>
      <c r="ER125" s="4"/>
      <c r="ES125" s="4"/>
      <c r="ET125" s="4"/>
      <c r="EU125" s="4"/>
      <c r="EV125" s="4"/>
      <c r="EW125" s="4"/>
      <c r="EX125" s="129"/>
      <c r="EY125" s="126"/>
      <c r="EZ125" s="126"/>
      <c r="FA125" s="126"/>
      <c r="FB125" s="126"/>
      <c r="FC125" s="126"/>
      <c r="FD125" s="126"/>
      <c r="FE125" s="126"/>
      <c r="FF125" s="126"/>
      <c r="FG125" s="126"/>
      <c r="FH125" s="4"/>
      <c r="FI125" s="4"/>
      <c r="FJ125" s="4"/>
      <c r="FK125" s="4"/>
      <c r="FL125" s="4"/>
      <c r="FM125" s="4"/>
      <c r="FN125" s="4"/>
      <c r="FO125" s="4"/>
      <c r="FP125" s="4"/>
      <c r="FQ125" s="4"/>
      <c r="FR125" s="4"/>
      <c r="FS125" s="4"/>
      <c r="FT125" s="4"/>
      <c r="FU125" s="4"/>
      <c r="FV125" s="4"/>
      <c r="FW125" s="4"/>
      <c r="FX125" s="4"/>
      <c r="FY125" s="4"/>
      <c r="FZ125" s="4"/>
      <c r="GA125" s="4"/>
      <c r="GB125" s="4"/>
      <c r="GC125" s="4"/>
      <c r="GD125" s="4"/>
      <c r="GE125" s="4"/>
      <c r="GF125" s="4"/>
      <c r="GG125" s="4"/>
      <c r="GH125" s="4"/>
      <c r="GI125" s="4"/>
      <c r="GJ125" s="4"/>
      <c r="GK125" s="4"/>
      <c r="GL125" s="4"/>
      <c r="GM125" s="4"/>
      <c r="GN125" s="4"/>
      <c r="GO125" s="4"/>
      <c r="GP125" s="4"/>
      <c r="GQ125" s="129"/>
      <c r="GR125" s="126"/>
      <c r="GS125" s="126"/>
      <c r="GT125" s="126"/>
      <c r="GU125" s="126"/>
      <c r="GV125" s="126"/>
      <c r="GW125" s="126"/>
      <c r="GX125" s="126"/>
      <c r="GY125" s="126"/>
      <c r="GZ125" s="126"/>
      <c r="HA125" s="4"/>
      <c r="HB125" s="4"/>
      <c r="HC125" s="4"/>
      <c r="HD125" s="4"/>
      <c r="HE125" s="4"/>
      <c r="HF125" s="4"/>
      <c r="HG125" s="4"/>
      <c r="HH125" s="4"/>
      <c r="HI125" s="4"/>
      <c r="HJ125" s="4"/>
      <c r="HK125" s="4"/>
      <c r="HL125" s="4"/>
      <c r="HM125" s="4"/>
      <c r="HN125" s="4"/>
      <c r="HO125" s="4"/>
      <c r="HP125" s="4"/>
      <c r="HQ125" s="4"/>
      <c r="HR125" s="4"/>
      <c r="HS125" s="4"/>
      <c r="HT125" s="4"/>
      <c r="HU125" s="4"/>
      <c r="HV125" s="4"/>
      <c r="HW125" s="4"/>
      <c r="HX125" s="4"/>
      <c r="HY125" s="4"/>
      <c r="HZ125" s="4"/>
      <c r="IA125" s="4"/>
      <c r="IB125" s="4"/>
      <c r="IC125" s="4"/>
      <c r="ID125" s="4"/>
      <c r="IE125" s="4"/>
      <c r="IF125" s="4"/>
      <c r="IG125" s="4"/>
      <c r="IH125" s="4"/>
      <c r="II125" s="4"/>
      <c r="IJ125" s="129"/>
      <c r="IK125" s="126"/>
      <c r="IL125" s="4"/>
      <c r="IM125" s="4"/>
      <c r="IN125" s="4"/>
      <c r="IO125" s="4"/>
      <c r="IP125" s="4"/>
      <c r="IQ125" s="4"/>
      <c r="IR125" s="4"/>
      <c r="IS125" s="4"/>
      <c r="IT125" s="4"/>
      <c r="IU125" s="4"/>
      <c r="IV125" s="4"/>
      <c r="IW125" s="4"/>
      <c r="IX125" s="4"/>
      <c r="IY125" s="4"/>
      <c r="IZ125" s="4"/>
      <c r="JA125" s="4"/>
      <c r="JB125" s="4"/>
      <c r="JC125" s="4"/>
      <c r="JD125" s="4"/>
      <c r="JE125" s="4"/>
      <c r="JF125" s="4"/>
      <c r="JG125" s="4"/>
    </row>
    <row r="126" spans="1:267" ht="15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  <c r="EB126" s="4"/>
      <c r="EC126" s="4"/>
      <c r="ED126" s="4"/>
      <c r="EE126" s="4"/>
      <c r="EF126" s="4"/>
      <c r="EG126" s="4"/>
      <c r="EH126" s="4"/>
      <c r="EI126" s="4"/>
      <c r="EJ126" s="4"/>
      <c r="EK126" s="4"/>
      <c r="EL126" s="4"/>
      <c r="EM126" s="4"/>
      <c r="EN126" s="4"/>
      <c r="EO126" s="4"/>
      <c r="EP126" s="4"/>
      <c r="EQ126" s="4"/>
      <c r="ER126" s="4"/>
      <c r="ES126" s="4"/>
      <c r="ET126" s="4"/>
      <c r="EU126" s="4"/>
      <c r="EV126" s="4"/>
      <c r="EW126" s="4"/>
      <c r="EX126" s="4"/>
      <c r="EY126" s="4"/>
      <c r="EZ126" s="4"/>
      <c r="FA126" s="4"/>
      <c r="FB126" s="4"/>
      <c r="FC126" s="4"/>
      <c r="FD126" s="4"/>
      <c r="FE126" s="4"/>
      <c r="FF126" s="4"/>
      <c r="FG126" s="4"/>
      <c r="FH126" s="4"/>
      <c r="FI126" s="4"/>
      <c r="FJ126" s="4"/>
      <c r="FK126" s="4"/>
      <c r="FL126" s="4"/>
      <c r="FM126" s="4"/>
      <c r="FN126" s="4"/>
      <c r="FO126" s="4"/>
      <c r="FP126" s="4"/>
      <c r="FQ126" s="4"/>
      <c r="FR126" s="4"/>
      <c r="FS126" s="4"/>
      <c r="FT126" s="4"/>
      <c r="FU126" s="4"/>
      <c r="FV126" s="4"/>
      <c r="FW126" s="4"/>
      <c r="FX126" s="4"/>
      <c r="FY126" s="4"/>
      <c r="FZ126" s="4"/>
      <c r="GA126" s="4"/>
      <c r="GB126" s="4"/>
      <c r="GC126" s="4"/>
      <c r="GD126" s="4"/>
      <c r="GE126" s="4"/>
      <c r="GF126" s="4"/>
      <c r="GG126" s="4"/>
      <c r="GH126" s="4"/>
      <c r="GI126" s="4"/>
      <c r="GJ126" s="4"/>
      <c r="GK126" s="4"/>
      <c r="GL126" s="4"/>
      <c r="GM126" s="4"/>
      <c r="GN126" s="4"/>
      <c r="GO126" s="4"/>
      <c r="GP126" s="4"/>
      <c r="GQ126" s="4"/>
      <c r="GR126" s="4"/>
      <c r="GS126" s="4"/>
      <c r="GT126" s="4"/>
      <c r="GU126" s="4"/>
      <c r="GV126" s="4"/>
      <c r="GW126" s="4"/>
      <c r="GX126" s="4"/>
      <c r="GY126" s="4"/>
      <c r="GZ126" s="4"/>
      <c r="HA126" s="4"/>
      <c r="HB126" s="4"/>
      <c r="HC126" s="4"/>
      <c r="HD126" s="4"/>
      <c r="HE126" s="4"/>
      <c r="HF126" s="4"/>
      <c r="HG126" s="4"/>
      <c r="HH126" s="4"/>
      <c r="HI126" s="4"/>
      <c r="HJ126" s="4"/>
      <c r="HK126" s="4"/>
      <c r="HL126" s="4"/>
      <c r="HM126" s="4"/>
      <c r="HN126" s="4"/>
      <c r="HO126" s="4"/>
      <c r="HP126" s="4"/>
      <c r="HQ126" s="4"/>
      <c r="HR126" s="4"/>
      <c r="HS126" s="4"/>
      <c r="HT126" s="4"/>
      <c r="HU126" s="4"/>
      <c r="HV126" s="4"/>
      <c r="HW126" s="4"/>
      <c r="HX126" s="4"/>
      <c r="HY126" s="4"/>
      <c r="HZ126" s="4"/>
      <c r="IA126" s="4"/>
      <c r="IB126" s="4"/>
      <c r="IC126" s="4"/>
      <c r="ID126" s="4"/>
      <c r="IE126" s="4"/>
      <c r="IF126" s="4"/>
      <c r="IG126" s="4"/>
      <c r="IH126" s="4"/>
      <c r="II126" s="4"/>
      <c r="IJ126" s="4"/>
      <c r="IK126" s="4"/>
      <c r="IL126" s="4"/>
      <c r="IM126" s="4"/>
      <c r="IN126" s="4"/>
      <c r="IO126" s="4"/>
      <c r="IP126" s="4"/>
      <c r="IQ126" s="4"/>
      <c r="IR126" s="4"/>
      <c r="IS126" s="4"/>
      <c r="IT126" s="4"/>
      <c r="IU126" s="4"/>
      <c r="IV126" s="4"/>
      <c r="IW126" s="4"/>
      <c r="IX126" s="4"/>
      <c r="IY126" s="4"/>
      <c r="IZ126" s="4"/>
      <c r="JA126" s="4"/>
      <c r="JB126" s="4"/>
      <c r="JC126" s="4"/>
      <c r="JD126" s="4"/>
      <c r="JE126" s="4"/>
      <c r="JF126" s="4"/>
      <c r="JG126" s="4"/>
    </row>
    <row r="127" spans="1:267" ht="15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4"/>
      <c r="CI127" s="4"/>
      <c r="CJ127" s="4"/>
      <c r="CK127" s="4"/>
      <c r="CL127" s="4"/>
      <c r="CM127" s="4"/>
      <c r="CN127" s="4"/>
      <c r="CO127" s="4"/>
      <c r="CP127" s="4"/>
      <c r="CQ127" s="4"/>
      <c r="CR127" s="4"/>
      <c r="CS127" s="4"/>
      <c r="CT127" s="4"/>
      <c r="CU127" s="4"/>
      <c r="CV127" s="4"/>
      <c r="CW127" s="4"/>
      <c r="CX127" s="4"/>
      <c r="CY127" s="4"/>
      <c r="CZ127" s="4"/>
      <c r="DA127" s="4"/>
      <c r="DB127" s="4"/>
      <c r="DC127" s="4"/>
      <c r="DD127" s="4"/>
      <c r="DE127" s="4"/>
      <c r="DF127" s="4"/>
      <c r="DG127" s="4"/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4"/>
      <c r="DS127" s="4"/>
      <c r="DT127" s="4"/>
      <c r="DU127" s="4"/>
      <c r="DV127" s="4"/>
      <c r="DW127" s="4"/>
      <c r="DX127" s="4"/>
      <c r="DY127" s="4"/>
      <c r="DZ127" s="4"/>
      <c r="EA127" s="4"/>
      <c r="EB127" s="4"/>
      <c r="EC127" s="4"/>
      <c r="ED127" s="4"/>
      <c r="EE127" s="4"/>
      <c r="EF127" s="4"/>
      <c r="EG127" s="4"/>
      <c r="EH127" s="4"/>
      <c r="EI127" s="4"/>
      <c r="EJ127" s="4"/>
      <c r="EK127" s="4"/>
      <c r="EL127" s="4"/>
      <c r="EM127" s="4"/>
      <c r="EN127" s="4"/>
      <c r="EO127" s="4"/>
      <c r="EP127" s="4"/>
      <c r="EQ127" s="4"/>
      <c r="ER127" s="4"/>
      <c r="ES127" s="4"/>
      <c r="ET127" s="4"/>
      <c r="EU127" s="4"/>
      <c r="EV127" s="4"/>
      <c r="EW127" s="4"/>
      <c r="EX127" s="4"/>
      <c r="EY127" s="4"/>
      <c r="EZ127" s="4"/>
      <c r="FA127" s="4"/>
      <c r="FB127" s="4"/>
      <c r="FC127" s="4"/>
      <c r="FD127" s="4"/>
      <c r="FE127" s="4"/>
      <c r="FF127" s="4"/>
      <c r="FG127" s="4"/>
      <c r="FH127" s="4"/>
      <c r="FI127" s="4"/>
      <c r="FJ127" s="4"/>
      <c r="FK127" s="4"/>
      <c r="FL127" s="4"/>
      <c r="FM127" s="4"/>
      <c r="FN127" s="4"/>
      <c r="FO127" s="4"/>
      <c r="FP127" s="4"/>
      <c r="FQ127" s="4"/>
      <c r="FR127" s="4"/>
      <c r="FS127" s="4"/>
      <c r="FT127" s="4"/>
      <c r="FU127" s="4"/>
      <c r="FV127" s="4"/>
      <c r="FW127" s="4"/>
      <c r="FX127" s="4"/>
      <c r="FY127" s="4"/>
      <c r="FZ127" s="4"/>
      <c r="GA127" s="4"/>
      <c r="GB127" s="4"/>
      <c r="GC127" s="4"/>
      <c r="GD127" s="4"/>
      <c r="GE127" s="4"/>
      <c r="GF127" s="4"/>
      <c r="GG127" s="4"/>
      <c r="GH127" s="4"/>
      <c r="GI127" s="4"/>
      <c r="GJ127" s="4"/>
      <c r="GK127" s="4"/>
      <c r="GL127" s="4"/>
      <c r="GM127" s="4"/>
      <c r="GN127" s="4"/>
      <c r="GO127" s="4"/>
      <c r="GP127" s="4"/>
      <c r="GQ127" s="4"/>
      <c r="GR127" s="4"/>
      <c r="GS127" s="4"/>
      <c r="GT127" s="4"/>
      <c r="GU127" s="4"/>
      <c r="GV127" s="4"/>
      <c r="GW127" s="4"/>
      <c r="GX127" s="4"/>
      <c r="GY127" s="4"/>
      <c r="GZ127" s="4"/>
      <c r="HA127" s="4"/>
      <c r="HB127" s="4"/>
      <c r="HC127" s="4"/>
      <c r="HD127" s="4"/>
      <c r="HE127" s="4"/>
      <c r="HF127" s="4"/>
      <c r="HG127" s="4"/>
      <c r="HH127" s="4"/>
      <c r="HI127" s="4"/>
      <c r="HJ127" s="4"/>
      <c r="HK127" s="4"/>
      <c r="HL127" s="4"/>
      <c r="HM127" s="4"/>
      <c r="HN127" s="4"/>
      <c r="HO127" s="4"/>
      <c r="HP127" s="4"/>
      <c r="HQ127" s="4"/>
      <c r="HR127" s="4"/>
      <c r="HS127" s="4"/>
      <c r="HT127" s="4"/>
      <c r="HU127" s="4"/>
      <c r="HV127" s="4"/>
      <c r="HW127" s="4"/>
      <c r="HX127" s="4"/>
      <c r="HY127" s="4"/>
      <c r="HZ127" s="4"/>
      <c r="IA127" s="4"/>
      <c r="IB127" s="4"/>
      <c r="IC127" s="4"/>
      <c r="ID127" s="4"/>
      <c r="IE127" s="4"/>
      <c r="IF127" s="4"/>
      <c r="IG127" s="4"/>
      <c r="IH127" s="4"/>
      <c r="II127" s="4"/>
      <c r="IJ127" s="4"/>
      <c r="IK127" s="4"/>
      <c r="IL127" s="4"/>
      <c r="IM127" s="4"/>
      <c r="IN127" s="4"/>
      <c r="IO127" s="4"/>
      <c r="IP127" s="4"/>
      <c r="IQ127" s="4"/>
      <c r="IR127" s="4"/>
      <c r="IS127" s="4"/>
      <c r="IT127" s="4"/>
      <c r="IU127" s="4"/>
      <c r="IV127" s="4"/>
      <c r="IW127" s="4"/>
      <c r="IX127" s="4"/>
      <c r="IY127" s="4"/>
      <c r="IZ127" s="4"/>
      <c r="JA127" s="4"/>
      <c r="JB127" s="4"/>
      <c r="JC127" s="4"/>
      <c r="JD127" s="4"/>
      <c r="JE127" s="4"/>
      <c r="JF127" s="4"/>
      <c r="JG127" s="4"/>
    </row>
    <row r="128" spans="1:267" ht="15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  <c r="DW128" s="4"/>
      <c r="DX128" s="4"/>
      <c r="DY128" s="4"/>
      <c r="DZ128" s="4"/>
      <c r="EA128" s="4"/>
      <c r="EB128" s="4"/>
      <c r="EC128" s="4"/>
      <c r="ED128" s="4"/>
      <c r="EE128" s="4"/>
      <c r="EF128" s="4"/>
      <c r="EG128" s="4"/>
      <c r="EH128" s="4"/>
      <c r="EI128" s="4"/>
      <c r="EJ128" s="4"/>
      <c r="EK128" s="4"/>
      <c r="EL128" s="4"/>
      <c r="EM128" s="4"/>
      <c r="EN128" s="4"/>
      <c r="EO128" s="4"/>
      <c r="EP128" s="4"/>
      <c r="EQ128" s="4"/>
      <c r="ER128" s="4"/>
      <c r="ES128" s="4"/>
      <c r="ET128" s="4"/>
      <c r="EU128" s="4"/>
      <c r="EV128" s="4"/>
      <c r="EW128" s="4"/>
      <c r="EX128" s="4"/>
      <c r="EY128" s="4"/>
      <c r="EZ128" s="4"/>
      <c r="FA128" s="4"/>
      <c r="FB128" s="4"/>
      <c r="FC128" s="4"/>
      <c r="FD128" s="4"/>
      <c r="FE128" s="4"/>
      <c r="FF128" s="4"/>
      <c r="FG128" s="4"/>
      <c r="FH128" s="4"/>
      <c r="FI128" s="4"/>
      <c r="FJ128" s="4"/>
      <c r="FK128" s="4"/>
      <c r="FL128" s="4"/>
      <c r="FM128" s="4"/>
      <c r="FN128" s="4"/>
      <c r="FO128" s="4"/>
      <c r="FP128" s="4"/>
      <c r="FQ128" s="4"/>
      <c r="FR128" s="4"/>
      <c r="FS128" s="4"/>
      <c r="FT128" s="4"/>
      <c r="FU128" s="4"/>
      <c r="FV128" s="4"/>
      <c r="FW128" s="4"/>
      <c r="FX128" s="4"/>
      <c r="FY128" s="4"/>
      <c r="FZ128" s="4"/>
      <c r="GA128" s="4"/>
      <c r="GB128" s="4"/>
      <c r="GC128" s="4"/>
      <c r="GD128" s="4"/>
      <c r="GE128" s="4"/>
      <c r="GF128" s="4"/>
      <c r="GG128" s="4"/>
      <c r="GH128" s="4"/>
      <c r="GI128" s="4"/>
      <c r="GJ128" s="4"/>
      <c r="GK128" s="4"/>
      <c r="GL128" s="4"/>
      <c r="GM128" s="4"/>
      <c r="GN128" s="4"/>
      <c r="GO128" s="4"/>
      <c r="GP128" s="4"/>
      <c r="GQ128" s="4"/>
      <c r="GR128" s="4"/>
      <c r="GS128" s="4"/>
      <c r="GT128" s="4"/>
      <c r="GU128" s="4"/>
      <c r="GV128" s="4"/>
      <c r="GW128" s="4"/>
      <c r="GX128" s="4"/>
      <c r="GY128" s="4"/>
      <c r="GZ128" s="4"/>
      <c r="HA128" s="4"/>
      <c r="HB128" s="4"/>
      <c r="HC128" s="4"/>
      <c r="HD128" s="4"/>
      <c r="HE128" s="4"/>
      <c r="HF128" s="4"/>
      <c r="HG128" s="4"/>
      <c r="HH128" s="4"/>
      <c r="HI128" s="4"/>
      <c r="HJ128" s="4"/>
      <c r="HK128" s="4"/>
      <c r="HL128" s="4"/>
      <c r="HM128" s="4"/>
      <c r="HN128" s="4"/>
      <c r="HO128" s="4"/>
      <c r="HP128" s="4"/>
      <c r="HQ128" s="4"/>
      <c r="HR128" s="4"/>
      <c r="HS128" s="4"/>
      <c r="HT128" s="4"/>
      <c r="HU128" s="4"/>
      <c r="HV128" s="4"/>
      <c r="HW128" s="4"/>
      <c r="HX128" s="4"/>
      <c r="HY128" s="4"/>
      <c r="HZ128" s="4"/>
      <c r="IA128" s="4"/>
      <c r="IB128" s="4"/>
      <c r="IC128" s="4"/>
      <c r="ID128" s="4"/>
      <c r="IE128" s="4"/>
      <c r="IF128" s="4"/>
      <c r="IG128" s="4"/>
      <c r="IH128" s="4"/>
      <c r="II128" s="4"/>
      <c r="IJ128" s="4"/>
      <c r="IK128" s="4"/>
      <c r="IL128" s="4"/>
      <c r="IM128" s="4"/>
      <c r="IN128" s="4"/>
      <c r="IO128" s="4"/>
      <c r="IP128" s="4"/>
      <c r="IQ128" s="4"/>
      <c r="IR128" s="4"/>
      <c r="IS128" s="4"/>
      <c r="IT128" s="4"/>
      <c r="IU128" s="4"/>
      <c r="IV128" s="4"/>
      <c r="IW128" s="4"/>
      <c r="IX128" s="4"/>
      <c r="IY128" s="4"/>
      <c r="IZ128" s="4"/>
      <c r="JA128" s="4"/>
      <c r="JB128" s="4"/>
      <c r="JC128" s="4"/>
      <c r="JD128" s="4"/>
      <c r="JE128" s="4"/>
      <c r="JF128" s="4"/>
      <c r="JG128" s="4"/>
    </row>
    <row r="129" spans="1:267" ht="15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4"/>
      <c r="CI129" s="4"/>
      <c r="CJ129" s="4"/>
      <c r="CK129" s="4"/>
      <c r="CL129" s="4"/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C129" s="4"/>
      <c r="DD129" s="4"/>
      <c r="DE129" s="4"/>
      <c r="DF129" s="4"/>
      <c r="DG129" s="4"/>
      <c r="DH129" s="4"/>
      <c r="DI129" s="4"/>
      <c r="DJ129" s="4"/>
      <c r="DK129" s="4"/>
      <c r="DL129" s="4"/>
      <c r="DM129" s="4"/>
      <c r="DN129" s="4"/>
      <c r="DO129" s="4"/>
      <c r="DP129" s="4"/>
      <c r="DQ129" s="4"/>
      <c r="DR129" s="4"/>
      <c r="DS129" s="4"/>
      <c r="DT129" s="4"/>
      <c r="DU129" s="4"/>
      <c r="DV129" s="4"/>
      <c r="DW129" s="4"/>
      <c r="DX129" s="4"/>
      <c r="DY129" s="4"/>
      <c r="DZ129" s="4"/>
      <c r="EA129" s="4"/>
      <c r="EB129" s="4"/>
      <c r="EC129" s="4"/>
      <c r="ED129" s="4"/>
      <c r="EE129" s="4"/>
      <c r="EF129" s="4"/>
      <c r="EG129" s="4"/>
      <c r="EH129" s="4"/>
      <c r="EI129" s="4"/>
      <c r="EJ129" s="4"/>
      <c r="EK129" s="4"/>
      <c r="EL129" s="4"/>
      <c r="EM129" s="4"/>
      <c r="EN129" s="4"/>
      <c r="EO129" s="4"/>
      <c r="EP129" s="4"/>
      <c r="EQ129" s="4"/>
      <c r="ER129" s="4"/>
      <c r="ES129" s="4"/>
      <c r="ET129" s="4"/>
      <c r="EU129" s="4"/>
      <c r="EV129" s="4"/>
      <c r="EW129" s="4"/>
      <c r="EX129" s="4"/>
      <c r="EY129" s="4"/>
      <c r="EZ129" s="4"/>
      <c r="FA129" s="4"/>
      <c r="FB129" s="4"/>
      <c r="FC129" s="4"/>
      <c r="FD129" s="4"/>
      <c r="FE129" s="4"/>
      <c r="FF129" s="4"/>
      <c r="FG129" s="4"/>
      <c r="FH129" s="4"/>
      <c r="FI129" s="4"/>
      <c r="FJ129" s="4"/>
      <c r="FK129" s="4"/>
      <c r="FL129" s="4"/>
      <c r="FM129" s="4"/>
      <c r="FN129" s="4"/>
      <c r="FO129" s="4"/>
      <c r="FP129" s="4"/>
      <c r="FQ129" s="4"/>
      <c r="FR129" s="4"/>
      <c r="FS129" s="4"/>
      <c r="FT129" s="4"/>
      <c r="FU129" s="4"/>
      <c r="FV129" s="4"/>
      <c r="FW129" s="4"/>
      <c r="FX129" s="4"/>
      <c r="FY129" s="4"/>
      <c r="FZ129" s="4"/>
      <c r="GA129" s="4"/>
      <c r="GB129" s="4"/>
      <c r="GC129" s="4"/>
      <c r="GD129" s="4"/>
      <c r="GE129" s="4"/>
      <c r="GF129" s="4"/>
      <c r="GG129" s="4"/>
      <c r="GH129" s="4"/>
      <c r="GI129" s="4"/>
      <c r="GJ129" s="4"/>
      <c r="GK129" s="4"/>
      <c r="GL129" s="4"/>
      <c r="GM129" s="4"/>
      <c r="GN129" s="4"/>
      <c r="GO129" s="4"/>
      <c r="GP129" s="4"/>
      <c r="GQ129" s="4"/>
      <c r="GR129" s="4"/>
      <c r="GS129" s="4"/>
      <c r="GT129" s="4"/>
      <c r="GU129" s="4"/>
      <c r="GV129" s="4"/>
      <c r="GW129" s="4"/>
      <c r="GX129" s="4"/>
      <c r="GY129" s="4"/>
      <c r="GZ129" s="4"/>
      <c r="HA129" s="4"/>
      <c r="HB129" s="4"/>
      <c r="HC129" s="4"/>
      <c r="HD129" s="4"/>
      <c r="HE129" s="4"/>
      <c r="HF129" s="4"/>
      <c r="HG129" s="4"/>
      <c r="HH129" s="4"/>
      <c r="HI129" s="4"/>
      <c r="HJ129" s="4"/>
      <c r="HK129" s="4"/>
      <c r="HL129" s="4"/>
      <c r="HM129" s="4"/>
      <c r="HN129" s="4"/>
      <c r="HO129" s="4"/>
      <c r="HP129" s="4"/>
      <c r="HQ129" s="4"/>
      <c r="HR129" s="4"/>
      <c r="HS129" s="4"/>
      <c r="HT129" s="4"/>
      <c r="HU129" s="4"/>
      <c r="HV129" s="4"/>
      <c r="HW129" s="4"/>
      <c r="HX129" s="4"/>
      <c r="HY129" s="4"/>
      <c r="HZ129" s="4"/>
      <c r="IA129" s="4"/>
      <c r="IB129" s="4"/>
      <c r="IC129" s="4"/>
      <c r="ID129" s="4"/>
      <c r="IE129" s="4"/>
      <c r="IF129" s="4"/>
      <c r="IG129" s="4"/>
      <c r="IH129" s="4"/>
      <c r="II129" s="4"/>
      <c r="IJ129" s="4"/>
      <c r="IK129" s="4"/>
      <c r="IL129" s="4"/>
      <c r="IM129" s="4"/>
      <c r="IN129" s="4"/>
      <c r="IO129" s="4"/>
      <c r="IP129" s="4"/>
      <c r="IQ129" s="4"/>
      <c r="IR129" s="4"/>
      <c r="IS129" s="4"/>
      <c r="IT129" s="4"/>
      <c r="IU129" s="4"/>
      <c r="IV129" s="4"/>
      <c r="IW129" s="4"/>
      <c r="IX129" s="4"/>
      <c r="IY129" s="4"/>
      <c r="IZ129" s="4"/>
      <c r="JA129" s="4"/>
      <c r="JB129" s="4"/>
      <c r="JC129" s="4"/>
      <c r="JD129" s="4"/>
      <c r="JE129" s="4"/>
      <c r="JF129" s="4"/>
      <c r="JG129" s="4"/>
    </row>
    <row r="130" spans="1:267" ht="15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C130" s="4"/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4"/>
      <c r="DO130" s="4"/>
      <c r="DP130" s="4"/>
      <c r="DQ130" s="4"/>
      <c r="DR130" s="4"/>
      <c r="DS130" s="4"/>
      <c r="DT130" s="4"/>
      <c r="DU130" s="4"/>
      <c r="DV130" s="4"/>
      <c r="DW130" s="4"/>
      <c r="DX130" s="4"/>
      <c r="DY130" s="4"/>
      <c r="DZ130" s="4"/>
      <c r="EA130" s="4"/>
      <c r="EB130" s="4"/>
      <c r="EC130" s="4"/>
      <c r="ED130" s="4"/>
      <c r="EE130" s="4"/>
      <c r="EF130" s="4"/>
      <c r="EG130" s="4"/>
      <c r="EH130" s="4"/>
      <c r="EI130" s="4"/>
      <c r="EJ130" s="4"/>
      <c r="EK130" s="4"/>
      <c r="EL130" s="4"/>
      <c r="EM130" s="4"/>
      <c r="EN130" s="4"/>
      <c r="EO130" s="4"/>
      <c r="EP130" s="4"/>
      <c r="EQ130" s="4"/>
      <c r="ER130" s="4"/>
      <c r="ES130" s="4"/>
      <c r="ET130" s="4"/>
      <c r="EU130" s="4"/>
      <c r="EV130" s="4"/>
      <c r="EW130" s="4"/>
      <c r="EX130" s="4"/>
      <c r="EY130" s="4"/>
      <c r="EZ130" s="4"/>
      <c r="FA130" s="4"/>
      <c r="FB130" s="4"/>
      <c r="FC130" s="4"/>
      <c r="FD130" s="4"/>
      <c r="FE130" s="4"/>
      <c r="FF130" s="4"/>
      <c r="FG130" s="4"/>
      <c r="FH130" s="4"/>
      <c r="FI130" s="4"/>
      <c r="FJ130" s="4"/>
      <c r="FK130" s="4"/>
      <c r="FL130" s="4"/>
      <c r="FM130" s="4"/>
      <c r="FN130" s="4"/>
      <c r="FO130" s="4"/>
      <c r="FP130" s="4"/>
      <c r="FQ130" s="4"/>
      <c r="FR130" s="4"/>
      <c r="FS130" s="4"/>
      <c r="FT130" s="4"/>
      <c r="FU130" s="4"/>
      <c r="FV130" s="4"/>
      <c r="FW130" s="4"/>
      <c r="FX130" s="4"/>
      <c r="FY130" s="4"/>
      <c r="FZ130" s="4"/>
      <c r="GA130" s="4"/>
      <c r="GB130" s="4"/>
      <c r="GC130" s="4"/>
      <c r="GD130" s="4"/>
      <c r="GE130" s="4"/>
      <c r="GF130" s="4"/>
      <c r="GG130" s="4"/>
      <c r="GH130" s="4"/>
      <c r="GI130" s="4"/>
      <c r="GJ130" s="4"/>
      <c r="GK130" s="4"/>
      <c r="GL130" s="4"/>
      <c r="GM130" s="4"/>
      <c r="GN130" s="4"/>
      <c r="GO130" s="4"/>
      <c r="GP130" s="4"/>
      <c r="GQ130" s="4"/>
      <c r="GR130" s="4"/>
      <c r="GS130" s="4"/>
      <c r="GT130" s="4"/>
      <c r="GU130" s="4"/>
      <c r="GV130" s="4"/>
      <c r="GW130" s="4"/>
      <c r="GX130" s="4"/>
      <c r="GY130" s="4"/>
      <c r="GZ130" s="4"/>
      <c r="HA130" s="4"/>
      <c r="HB130" s="4"/>
      <c r="HC130" s="4"/>
      <c r="HD130" s="4"/>
      <c r="HE130" s="4"/>
      <c r="HF130" s="4"/>
      <c r="HG130" s="4"/>
      <c r="HH130" s="4"/>
      <c r="HI130" s="4"/>
      <c r="HJ130" s="4"/>
      <c r="HK130" s="4"/>
      <c r="HL130" s="4"/>
      <c r="HM130" s="4"/>
      <c r="HN130" s="4"/>
      <c r="HO130" s="4"/>
      <c r="HP130" s="4"/>
      <c r="HQ130" s="4"/>
      <c r="HR130" s="4"/>
      <c r="HS130" s="4"/>
      <c r="HT130" s="4"/>
      <c r="HU130" s="4"/>
      <c r="HV130" s="4"/>
      <c r="HW130" s="4"/>
      <c r="HX130" s="4"/>
      <c r="HY130" s="4"/>
      <c r="HZ130" s="4"/>
      <c r="IA130" s="4"/>
      <c r="IB130" s="4"/>
      <c r="IC130" s="4"/>
      <c r="ID130" s="4"/>
      <c r="IE130" s="4"/>
      <c r="IF130" s="4"/>
      <c r="IG130" s="4"/>
      <c r="IH130" s="4"/>
      <c r="II130" s="4"/>
      <c r="IJ130" s="4"/>
      <c r="IK130" s="4"/>
      <c r="IL130" s="4"/>
      <c r="IM130" s="4"/>
      <c r="IN130" s="4"/>
      <c r="IO130" s="4"/>
      <c r="IP130" s="4"/>
      <c r="IQ130" s="4"/>
      <c r="IR130" s="4"/>
      <c r="IS130" s="4"/>
      <c r="IT130" s="4"/>
      <c r="IU130" s="4"/>
      <c r="IV130" s="4"/>
      <c r="IW130" s="4"/>
      <c r="IX130" s="4"/>
      <c r="IY130" s="4"/>
      <c r="IZ130" s="4"/>
      <c r="JA130" s="4"/>
      <c r="JB130" s="4"/>
      <c r="JC130" s="4"/>
      <c r="JD130" s="4"/>
      <c r="JE130" s="4"/>
      <c r="JF130" s="4"/>
      <c r="JG130" s="4"/>
    </row>
    <row r="131" spans="1:267" ht="15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  <c r="CG131" s="4"/>
      <c r="CH131" s="4"/>
      <c r="CI131" s="4"/>
      <c r="CJ131" s="4"/>
      <c r="CK131" s="4"/>
      <c r="CL131" s="4"/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4"/>
      <c r="DE131" s="4"/>
      <c r="DF131" s="4"/>
      <c r="DG131" s="4"/>
      <c r="DH131" s="4"/>
      <c r="DI131" s="4"/>
      <c r="DJ131" s="4"/>
      <c r="DK131" s="4"/>
      <c r="DL131" s="4"/>
      <c r="DM131" s="4"/>
      <c r="DN131" s="4"/>
      <c r="DO131" s="4"/>
      <c r="DP131" s="4"/>
      <c r="DQ131" s="4"/>
      <c r="DR131" s="4"/>
      <c r="DS131" s="4"/>
      <c r="DT131" s="4"/>
      <c r="DU131" s="4"/>
      <c r="DV131" s="4"/>
      <c r="DW131" s="4"/>
      <c r="DX131" s="4"/>
      <c r="DY131" s="4"/>
      <c r="DZ131" s="4"/>
      <c r="EA131" s="4"/>
      <c r="EB131" s="4"/>
      <c r="EC131" s="4"/>
      <c r="ED131" s="4"/>
      <c r="EE131" s="4"/>
      <c r="EF131" s="4"/>
      <c r="EG131" s="4"/>
      <c r="EH131" s="4"/>
      <c r="EI131" s="4"/>
      <c r="EJ131" s="4"/>
      <c r="EK131" s="4"/>
      <c r="EL131" s="4"/>
      <c r="EM131" s="4"/>
      <c r="EN131" s="4"/>
      <c r="EO131" s="4"/>
      <c r="EP131" s="4"/>
      <c r="EQ131" s="4"/>
      <c r="ER131" s="4"/>
      <c r="ES131" s="4"/>
      <c r="ET131" s="4"/>
      <c r="EU131" s="4"/>
      <c r="EV131" s="4"/>
      <c r="EW131" s="4"/>
      <c r="EX131" s="4"/>
      <c r="EY131" s="4"/>
      <c r="EZ131" s="4"/>
      <c r="FA131" s="4"/>
      <c r="FB131" s="4"/>
      <c r="FC131" s="4"/>
      <c r="FD131" s="4"/>
      <c r="FE131" s="4"/>
      <c r="FF131" s="4"/>
      <c r="FG131" s="4"/>
      <c r="FH131" s="4"/>
      <c r="FI131" s="4"/>
      <c r="FJ131" s="4"/>
      <c r="FK131" s="4"/>
      <c r="FL131" s="4"/>
      <c r="FM131" s="4"/>
      <c r="FN131" s="4"/>
      <c r="FO131" s="4"/>
      <c r="FP131" s="4"/>
      <c r="FQ131" s="4"/>
      <c r="FR131" s="4"/>
      <c r="FS131" s="4"/>
      <c r="FT131" s="4"/>
      <c r="FU131" s="4"/>
      <c r="FV131" s="4"/>
      <c r="FW131" s="4"/>
      <c r="FX131" s="4"/>
      <c r="FY131" s="4"/>
      <c r="FZ131" s="4"/>
      <c r="GA131" s="4"/>
      <c r="GB131" s="4"/>
      <c r="GC131" s="4"/>
      <c r="GD131" s="4"/>
      <c r="GE131" s="4"/>
      <c r="GF131" s="4"/>
      <c r="GG131" s="4"/>
      <c r="GH131" s="4"/>
      <c r="GI131" s="4"/>
      <c r="GJ131" s="4"/>
      <c r="GK131" s="4"/>
      <c r="GL131" s="4"/>
      <c r="GM131" s="4"/>
      <c r="GN131" s="4"/>
      <c r="GO131" s="4"/>
      <c r="GP131" s="4"/>
      <c r="GQ131" s="4"/>
      <c r="GR131" s="4"/>
      <c r="GS131" s="4"/>
      <c r="GT131" s="4"/>
      <c r="GU131" s="4"/>
      <c r="GV131" s="4"/>
      <c r="GW131" s="4"/>
      <c r="GX131" s="4"/>
      <c r="GY131" s="4"/>
      <c r="GZ131" s="4"/>
      <c r="HA131" s="4"/>
      <c r="HB131" s="4"/>
      <c r="HC131" s="4"/>
      <c r="HD131" s="4"/>
      <c r="HE131" s="4"/>
      <c r="HF131" s="4"/>
      <c r="HG131" s="4"/>
      <c r="HH131" s="4"/>
      <c r="HI131" s="4"/>
      <c r="HJ131" s="4"/>
      <c r="HK131" s="4"/>
      <c r="HL131" s="4"/>
      <c r="HM131" s="4"/>
      <c r="HN131" s="4"/>
      <c r="HO131" s="4"/>
      <c r="HP131" s="4"/>
      <c r="HQ131" s="4"/>
      <c r="HR131" s="4"/>
      <c r="HS131" s="4"/>
      <c r="HT131" s="4"/>
      <c r="HU131" s="4"/>
      <c r="HV131" s="4"/>
      <c r="HW131" s="4"/>
      <c r="HX131" s="4"/>
      <c r="HY131" s="4"/>
      <c r="HZ131" s="4"/>
      <c r="IA131" s="4"/>
      <c r="IB131" s="4"/>
      <c r="IC131" s="4"/>
      <c r="ID131" s="4"/>
      <c r="IE131" s="4"/>
      <c r="IF131" s="4"/>
      <c r="IG131" s="4"/>
      <c r="IH131" s="4"/>
      <c r="II131" s="4"/>
      <c r="IJ131" s="4"/>
      <c r="IK131" s="4"/>
      <c r="IL131" s="4"/>
      <c r="IM131" s="4"/>
      <c r="IN131" s="4"/>
      <c r="IO131" s="4"/>
      <c r="IP131" s="4"/>
      <c r="IQ131" s="4"/>
      <c r="IR131" s="4"/>
      <c r="IS131" s="4"/>
      <c r="IT131" s="4"/>
      <c r="IU131" s="4"/>
      <c r="IV131" s="4"/>
      <c r="IW131" s="4"/>
      <c r="IX131" s="4"/>
      <c r="IY131" s="4"/>
      <c r="IZ131" s="4"/>
      <c r="JA131" s="4"/>
      <c r="JB131" s="4"/>
      <c r="JC131" s="4"/>
      <c r="JD131" s="4"/>
      <c r="JE131" s="4"/>
      <c r="JF131" s="4"/>
      <c r="JG131" s="4"/>
    </row>
    <row r="132" spans="1:267" ht="15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/>
      <c r="CM132" s="4"/>
      <c r="CN132" s="4"/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4"/>
      <c r="DW132" s="4"/>
      <c r="DX132" s="4"/>
      <c r="DY132" s="4"/>
      <c r="DZ132" s="4"/>
      <c r="EA132" s="4"/>
      <c r="EB132" s="4"/>
      <c r="EC132" s="4"/>
      <c r="ED132" s="4"/>
      <c r="EE132" s="4"/>
      <c r="EF132" s="4"/>
      <c r="EG132" s="4"/>
      <c r="EH132" s="4"/>
      <c r="EI132" s="4"/>
      <c r="EJ132" s="4"/>
      <c r="EK132" s="4"/>
      <c r="EL132" s="4"/>
      <c r="EM132" s="4"/>
      <c r="EN132" s="4"/>
      <c r="EO132" s="4"/>
      <c r="EP132" s="4"/>
      <c r="EQ132" s="4"/>
      <c r="ER132" s="4"/>
      <c r="ES132" s="4"/>
      <c r="ET132" s="4"/>
      <c r="EU132" s="4"/>
      <c r="EV132" s="4"/>
      <c r="EW132" s="4"/>
      <c r="EX132" s="4"/>
      <c r="EY132" s="4"/>
      <c r="EZ132" s="4"/>
      <c r="FA132" s="4"/>
      <c r="FB132" s="4"/>
      <c r="FC132" s="4"/>
      <c r="FD132" s="4"/>
      <c r="FE132" s="4"/>
      <c r="FF132" s="4"/>
      <c r="FG132" s="4"/>
      <c r="FH132" s="4"/>
      <c r="FI132" s="4"/>
      <c r="FJ132" s="4"/>
      <c r="FK132" s="4"/>
      <c r="FL132" s="4"/>
      <c r="FM132" s="4"/>
      <c r="FN132" s="4"/>
      <c r="FO132" s="4"/>
      <c r="FP132" s="4"/>
      <c r="FQ132" s="4"/>
      <c r="FR132" s="4"/>
      <c r="FS132" s="4"/>
      <c r="FT132" s="4"/>
      <c r="FU132" s="4"/>
      <c r="FV132" s="4"/>
      <c r="FW132" s="4"/>
      <c r="FX132" s="4"/>
      <c r="FY132" s="4"/>
      <c r="FZ132" s="4"/>
      <c r="GA132" s="4"/>
      <c r="GB132" s="4"/>
      <c r="GC132" s="4"/>
      <c r="GD132" s="4"/>
      <c r="GE132" s="4"/>
      <c r="GF132" s="4"/>
      <c r="GG132" s="4"/>
      <c r="GH132" s="4"/>
      <c r="GI132" s="4"/>
      <c r="GJ132" s="4"/>
      <c r="GK132" s="4"/>
      <c r="GL132" s="4"/>
      <c r="GM132" s="4"/>
      <c r="GN132" s="4"/>
      <c r="GO132" s="4"/>
      <c r="GP132" s="4"/>
      <c r="GQ132" s="4"/>
      <c r="GR132" s="4"/>
      <c r="GS132" s="4"/>
      <c r="GT132" s="4"/>
      <c r="GU132" s="4"/>
      <c r="GV132" s="4"/>
      <c r="GW132" s="4"/>
      <c r="GX132" s="4"/>
      <c r="GY132" s="4"/>
      <c r="GZ132" s="4"/>
      <c r="HA132" s="4"/>
      <c r="HB132" s="4"/>
      <c r="HC132" s="4"/>
      <c r="HD132" s="4"/>
      <c r="HE132" s="4"/>
      <c r="HF132" s="4"/>
      <c r="HG132" s="4"/>
      <c r="HH132" s="4"/>
      <c r="HI132" s="4"/>
      <c r="HJ132" s="4"/>
      <c r="HK132" s="4"/>
      <c r="HL132" s="4"/>
      <c r="HM132" s="4"/>
      <c r="HN132" s="4"/>
      <c r="HO132" s="4"/>
      <c r="HP132" s="4"/>
      <c r="HQ132" s="4"/>
      <c r="HR132" s="4"/>
      <c r="HS132" s="4"/>
      <c r="HT132" s="4"/>
      <c r="HU132" s="4"/>
      <c r="HV132" s="4"/>
      <c r="HW132" s="4"/>
      <c r="HX132" s="4"/>
      <c r="HY132" s="4"/>
      <c r="HZ132" s="4"/>
      <c r="IA132" s="4"/>
      <c r="IB132" s="4"/>
      <c r="IC132" s="4"/>
      <c r="ID132" s="4"/>
      <c r="IE132" s="4"/>
      <c r="IF132" s="4"/>
      <c r="IG132" s="4"/>
      <c r="IH132" s="4"/>
      <c r="II132" s="4"/>
      <c r="IJ132" s="4"/>
      <c r="IK132" s="4"/>
      <c r="IL132" s="4"/>
      <c r="IM132" s="4"/>
      <c r="IN132" s="4"/>
      <c r="IO132" s="4"/>
      <c r="IP132" s="4"/>
      <c r="IQ132" s="4"/>
      <c r="IR132" s="4"/>
      <c r="IS132" s="4"/>
      <c r="IT132" s="4"/>
      <c r="IU132" s="4"/>
      <c r="IV132" s="4"/>
      <c r="IW132" s="4"/>
      <c r="IX132" s="4"/>
      <c r="IY132" s="4"/>
      <c r="IZ132" s="4"/>
      <c r="JA132" s="4"/>
      <c r="JB132" s="4"/>
      <c r="JC132" s="4"/>
      <c r="JD132" s="4"/>
      <c r="JE132" s="4"/>
      <c r="JF132" s="4"/>
      <c r="JG132" s="4"/>
    </row>
    <row r="133" spans="1:267" ht="15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4"/>
      <c r="DY133" s="4"/>
      <c r="DZ133" s="4"/>
      <c r="EA133" s="4"/>
      <c r="EB133" s="4"/>
      <c r="EC133" s="4"/>
      <c r="ED133" s="4"/>
      <c r="EE133" s="4"/>
      <c r="EF133" s="4"/>
      <c r="EG133" s="4"/>
      <c r="EH133" s="4"/>
      <c r="EI133" s="4"/>
      <c r="EJ133" s="4"/>
      <c r="EK133" s="4"/>
      <c r="EL133" s="4"/>
      <c r="EM133" s="4"/>
      <c r="EN133" s="4"/>
      <c r="EO133" s="4"/>
      <c r="EP133" s="4"/>
      <c r="EQ133" s="4"/>
      <c r="ER133" s="4"/>
      <c r="ES133" s="4"/>
      <c r="ET133" s="4"/>
      <c r="EU133" s="4"/>
      <c r="EV133" s="4"/>
      <c r="EW133" s="4"/>
      <c r="EX133" s="4"/>
      <c r="EY133" s="4"/>
      <c r="EZ133" s="4"/>
      <c r="FA133" s="4"/>
      <c r="FB133" s="4"/>
      <c r="FC133" s="4"/>
      <c r="FD133" s="4"/>
      <c r="FE133" s="4"/>
      <c r="FF133" s="4"/>
      <c r="FG133" s="4"/>
      <c r="FH133" s="4"/>
      <c r="FI133" s="4"/>
      <c r="FJ133" s="4"/>
      <c r="FK133" s="4"/>
      <c r="FL133" s="4"/>
      <c r="FM133" s="4"/>
      <c r="FN133" s="4"/>
      <c r="FO133" s="4"/>
      <c r="FP133" s="4"/>
      <c r="FQ133" s="4"/>
      <c r="FR133" s="4"/>
      <c r="FS133" s="4"/>
      <c r="FT133" s="4"/>
      <c r="FU133" s="4"/>
      <c r="FV133" s="4"/>
      <c r="FW133" s="4"/>
      <c r="FX133" s="4"/>
      <c r="FY133" s="4"/>
      <c r="FZ133" s="4"/>
      <c r="GA133" s="4"/>
      <c r="GB133" s="4"/>
      <c r="GC133" s="4"/>
      <c r="GD133" s="4"/>
      <c r="GE133" s="4"/>
      <c r="GF133" s="4"/>
      <c r="GG133" s="4"/>
      <c r="GH133" s="4"/>
      <c r="GI133" s="4"/>
      <c r="GJ133" s="4"/>
      <c r="GK133" s="4"/>
      <c r="GL133" s="4"/>
      <c r="GM133" s="4"/>
      <c r="GN133" s="4"/>
      <c r="GO133" s="4"/>
      <c r="GP133" s="4"/>
      <c r="GQ133" s="4"/>
      <c r="GR133" s="4"/>
      <c r="GS133" s="4"/>
      <c r="GT133" s="4"/>
      <c r="GU133" s="4"/>
      <c r="GV133" s="4"/>
      <c r="GW133" s="4"/>
      <c r="GX133" s="4"/>
      <c r="GY133" s="4"/>
      <c r="GZ133" s="4"/>
      <c r="HA133" s="4"/>
      <c r="HB133" s="4"/>
      <c r="HC133" s="4"/>
      <c r="HD133" s="4"/>
      <c r="HE133" s="4"/>
      <c r="HF133" s="4"/>
      <c r="HG133" s="4"/>
      <c r="HH133" s="4"/>
      <c r="HI133" s="4"/>
      <c r="HJ133" s="4"/>
      <c r="HK133" s="4"/>
      <c r="HL133" s="4"/>
      <c r="HM133" s="4"/>
      <c r="HN133" s="4"/>
      <c r="HO133" s="4"/>
      <c r="HP133" s="4"/>
      <c r="HQ133" s="4"/>
      <c r="HR133" s="4"/>
      <c r="HS133" s="4"/>
      <c r="HT133" s="4"/>
      <c r="HU133" s="4"/>
      <c r="HV133" s="4"/>
      <c r="HW133" s="4"/>
      <c r="HX133" s="4"/>
      <c r="HY133" s="4"/>
      <c r="HZ133" s="4"/>
      <c r="IA133" s="4"/>
      <c r="IB133" s="4"/>
      <c r="IC133" s="4"/>
      <c r="ID133" s="4"/>
      <c r="IE133" s="4"/>
      <c r="IF133" s="4"/>
      <c r="IG133" s="4"/>
      <c r="IH133" s="4"/>
      <c r="II133" s="4"/>
      <c r="IJ133" s="4"/>
      <c r="IK133" s="4"/>
      <c r="IL133" s="4"/>
      <c r="IM133" s="4"/>
      <c r="IN133" s="4"/>
      <c r="IO133" s="4"/>
      <c r="IP133" s="4"/>
      <c r="IQ133" s="4"/>
      <c r="IR133" s="4"/>
      <c r="IS133" s="4"/>
      <c r="IT133" s="4"/>
      <c r="IU133" s="4"/>
      <c r="IV133" s="4"/>
      <c r="IW133" s="4"/>
      <c r="IX133" s="4"/>
      <c r="IY133" s="4"/>
      <c r="IZ133" s="4"/>
      <c r="JA133" s="4"/>
      <c r="JB133" s="4"/>
      <c r="JC133" s="4"/>
      <c r="JD133" s="4"/>
      <c r="JE133" s="4"/>
      <c r="JF133" s="4"/>
      <c r="JG133" s="4"/>
    </row>
    <row r="134" spans="1:267" ht="15.7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4"/>
      <c r="CN134" s="4"/>
      <c r="CO134" s="4"/>
      <c r="CP134" s="4"/>
      <c r="CQ134" s="4"/>
      <c r="CR134" s="4"/>
      <c r="CS134" s="4"/>
      <c r="CT134" s="4"/>
      <c r="CU134" s="4"/>
      <c r="CV134" s="4"/>
      <c r="CW134" s="4"/>
      <c r="CX134" s="4"/>
      <c r="CY134" s="4"/>
      <c r="CZ134" s="4"/>
      <c r="DA134" s="4"/>
      <c r="DB134" s="4"/>
      <c r="DC134" s="4"/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4"/>
      <c r="DY134" s="4"/>
      <c r="DZ134" s="4"/>
      <c r="EA134" s="4"/>
      <c r="EB134" s="4"/>
      <c r="EC134" s="4"/>
      <c r="ED134" s="4"/>
      <c r="EE134" s="4"/>
      <c r="EF134" s="4"/>
      <c r="EG134" s="4"/>
      <c r="EH134" s="4"/>
      <c r="EI134" s="4"/>
      <c r="EJ134" s="4"/>
      <c r="EK134" s="4"/>
      <c r="EL134" s="4"/>
      <c r="EM134" s="4"/>
      <c r="EN134" s="4"/>
      <c r="EO134" s="4"/>
      <c r="EP134" s="4"/>
      <c r="EQ134" s="4"/>
      <c r="ER134" s="4"/>
      <c r="ES134" s="4"/>
      <c r="ET134" s="4"/>
      <c r="EU134" s="4"/>
      <c r="EV134" s="4"/>
      <c r="EW134" s="4"/>
      <c r="EX134" s="4"/>
      <c r="EY134" s="4"/>
      <c r="EZ134" s="4"/>
      <c r="FA134" s="4"/>
      <c r="FB134" s="4"/>
      <c r="FC134" s="4"/>
      <c r="FD134" s="4"/>
      <c r="FE134" s="4"/>
      <c r="FF134" s="4"/>
      <c r="FG134" s="4"/>
      <c r="FH134" s="4"/>
      <c r="FI134" s="4"/>
      <c r="FJ134" s="4"/>
      <c r="FK134" s="4"/>
      <c r="FL134" s="4"/>
      <c r="FM134" s="4"/>
      <c r="FN134" s="4"/>
      <c r="FO134" s="4"/>
      <c r="FP134" s="4"/>
      <c r="FQ134" s="4"/>
      <c r="FR134" s="4"/>
      <c r="FS134" s="4"/>
      <c r="FT134" s="4"/>
      <c r="FU134" s="4"/>
      <c r="FV134" s="4"/>
      <c r="FW134" s="4"/>
      <c r="FX134" s="4"/>
      <c r="FY134" s="4"/>
      <c r="FZ134" s="4"/>
      <c r="GA134" s="4"/>
      <c r="GB134" s="4"/>
      <c r="GC134" s="4"/>
      <c r="GD134" s="4"/>
      <c r="GE134" s="4"/>
      <c r="GF134" s="4"/>
      <c r="GG134" s="4"/>
      <c r="GH134" s="4"/>
      <c r="GI134" s="4"/>
      <c r="GJ134" s="4"/>
      <c r="GK134" s="4"/>
      <c r="GL134" s="4"/>
      <c r="GM134" s="4"/>
      <c r="GN134" s="4"/>
      <c r="GO134" s="4"/>
      <c r="GP134" s="4"/>
      <c r="GQ134" s="4"/>
      <c r="GR134" s="4"/>
      <c r="GS134" s="4"/>
      <c r="GT134" s="4"/>
      <c r="GU134" s="4"/>
      <c r="GV134" s="4"/>
      <c r="GW134" s="4"/>
      <c r="GX134" s="4"/>
      <c r="GY134" s="4"/>
      <c r="GZ134" s="4"/>
      <c r="HA134" s="4"/>
      <c r="HB134" s="4"/>
      <c r="HC134" s="4"/>
      <c r="HD134" s="4"/>
      <c r="HE134" s="4"/>
      <c r="HF134" s="4"/>
      <c r="HG134" s="4"/>
      <c r="HH134" s="4"/>
      <c r="HI134" s="4"/>
      <c r="HJ134" s="4"/>
      <c r="HK134" s="4"/>
      <c r="HL134" s="4"/>
      <c r="HM134" s="4"/>
      <c r="HN134" s="4"/>
      <c r="HO134" s="4"/>
      <c r="HP134" s="4"/>
      <c r="HQ134" s="4"/>
      <c r="HR134" s="4"/>
      <c r="HS134" s="4"/>
      <c r="HT134" s="4"/>
      <c r="HU134" s="4"/>
      <c r="HV134" s="4"/>
      <c r="HW134" s="4"/>
      <c r="HX134" s="4"/>
      <c r="HY134" s="4"/>
      <c r="HZ134" s="4"/>
      <c r="IA134" s="4"/>
      <c r="IB134" s="4"/>
      <c r="IC134" s="4"/>
      <c r="ID134" s="4"/>
      <c r="IE134" s="4"/>
      <c r="IF134" s="4"/>
      <c r="IG134" s="4"/>
      <c r="IH134" s="4"/>
      <c r="II134" s="4"/>
      <c r="IJ134" s="4"/>
      <c r="IK134" s="4"/>
      <c r="IL134" s="4"/>
      <c r="IM134" s="4"/>
      <c r="IN134" s="4"/>
      <c r="IO134" s="4"/>
      <c r="IP134" s="4"/>
      <c r="IQ134" s="4"/>
      <c r="IR134" s="4"/>
      <c r="IS134" s="4"/>
      <c r="IT134" s="4"/>
      <c r="IU134" s="4"/>
      <c r="IV134" s="4"/>
      <c r="IW134" s="4"/>
      <c r="IX134" s="4"/>
      <c r="IY134" s="4"/>
      <c r="IZ134" s="4"/>
      <c r="JA134" s="4"/>
      <c r="JB134" s="4"/>
      <c r="JC134" s="4"/>
      <c r="JD134" s="4"/>
      <c r="JE134" s="4"/>
      <c r="JF134" s="4"/>
      <c r="JG134" s="4"/>
    </row>
    <row r="135" spans="1:267" ht="15.7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129"/>
      <c r="AL135" s="126"/>
      <c r="AM135" s="126"/>
      <c r="AN135" s="126"/>
      <c r="AO135" s="126"/>
      <c r="AP135" s="126"/>
      <c r="AQ135" s="126"/>
      <c r="AR135" s="126"/>
      <c r="AS135" s="126"/>
      <c r="AT135" s="126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129"/>
      <c r="BX135" s="126"/>
      <c r="BY135" s="126"/>
      <c r="BZ135" s="126"/>
      <c r="CA135" s="126"/>
      <c r="CB135" s="126"/>
      <c r="CC135" s="126"/>
      <c r="CD135" s="126"/>
      <c r="CE135" s="126"/>
      <c r="CF135" s="4"/>
      <c r="CG135" s="4"/>
      <c r="CH135" s="4"/>
      <c r="CI135" s="4"/>
      <c r="CJ135" s="4"/>
      <c r="CK135" s="4"/>
      <c r="CL135" s="4"/>
      <c r="CM135" s="4"/>
      <c r="CN135" s="4"/>
      <c r="CO135" s="4"/>
      <c r="CP135" s="4"/>
      <c r="CQ135" s="4"/>
      <c r="CR135" s="4"/>
      <c r="CS135" s="4"/>
      <c r="CT135" s="4"/>
      <c r="CU135" s="4"/>
      <c r="CV135" s="4"/>
      <c r="CW135" s="4"/>
      <c r="CX135" s="4"/>
      <c r="CY135" s="4"/>
      <c r="CZ135" s="4"/>
      <c r="DA135" s="4"/>
      <c r="DB135" s="4"/>
      <c r="DC135" s="4"/>
      <c r="DD135" s="4"/>
      <c r="DE135" s="4"/>
      <c r="DF135" s="4"/>
      <c r="DG135" s="4"/>
      <c r="DH135" s="4"/>
      <c r="DI135" s="4"/>
      <c r="DJ135" s="4"/>
      <c r="DK135" s="4"/>
      <c r="DL135" s="4"/>
      <c r="DM135" s="4"/>
      <c r="DN135" s="4"/>
      <c r="DO135" s="129"/>
      <c r="DP135" s="126"/>
      <c r="DQ135" s="126"/>
      <c r="DR135" s="126"/>
      <c r="DS135" s="126"/>
      <c r="DT135" s="126"/>
      <c r="DU135" s="126"/>
      <c r="DV135" s="126"/>
      <c r="DW135" s="126"/>
      <c r="DX135" s="126"/>
      <c r="DY135" s="4"/>
      <c r="DZ135" s="4"/>
      <c r="EA135" s="4"/>
      <c r="EB135" s="4"/>
      <c r="EC135" s="4"/>
      <c r="ED135" s="4"/>
      <c r="EE135" s="4"/>
      <c r="EF135" s="4"/>
      <c r="EG135" s="4"/>
      <c r="EH135" s="4"/>
      <c r="EI135" s="4"/>
      <c r="EJ135" s="4"/>
      <c r="EK135" s="4"/>
      <c r="EL135" s="4"/>
      <c r="EM135" s="4"/>
      <c r="EN135" s="4"/>
      <c r="EO135" s="4"/>
      <c r="EP135" s="4"/>
      <c r="EQ135" s="4"/>
      <c r="ER135" s="4"/>
      <c r="ES135" s="4"/>
      <c r="ET135" s="4"/>
      <c r="EU135" s="4"/>
      <c r="EV135" s="4"/>
      <c r="EW135" s="4"/>
      <c r="EX135" s="4"/>
      <c r="EY135" s="4"/>
      <c r="EZ135" s="4"/>
      <c r="FA135" s="4"/>
      <c r="FB135" s="4"/>
      <c r="FC135" s="4"/>
      <c r="FD135" s="4"/>
      <c r="FE135" s="4"/>
      <c r="FF135" s="4"/>
      <c r="FG135" s="4"/>
      <c r="FH135" s="129"/>
      <c r="FI135" s="126"/>
      <c r="FJ135" s="126"/>
      <c r="FK135" s="126"/>
      <c r="FL135" s="126"/>
      <c r="FM135" s="126"/>
      <c r="FN135" s="126"/>
      <c r="FO135" s="126"/>
      <c r="FP135" s="126"/>
      <c r="FQ135" s="126"/>
      <c r="FR135" s="4"/>
      <c r="FS135" s="4"/>
      <c r="FT135" s="4"/>
      <c r="FU135" s="4"/>
      <c r="FV135" s="4"/>
      <c r="FW135" s="4"/>
      <c r="FX135" s="4"/>
      <c r="FY135" s="4"/>
      <c r="FZ135" s="4"/>
      <c r="GA135" s="4"/>
      <c r="GB135" s="4"/>
      <c r="GC135" s="4"/>
      <c r="GD135" s="4"/>
      <c r="GE135" s="4"/>
      <c r="GF135" s="4"/>
      <c r="GG135" s="4"/>
      <c r="GH135" s="4"/>
      <c r="GI135" s="4"/>
      <c r="GJ135" s="4"/>
      <c r="GK135" s="4"/>
      <c r="GL135" s="4"/>
      <c r="GM135" s="4"/>
      <c r="GN135" s="4"/>
      <c r="GO135" s="4"/>
      <c r="GP135" s="4"/>
      <c r="GQ135" s="4"/>
      <c r="GR135" s="4"/>
      <c r="GS135" s="4"/>
      <c r="GT135" s="4"/>
      <c r="GU135" s="4"/>
      <c r="GV135" s="4"/>
      <c r="GW135" s="4"/>
      <c r="GX135" s="4"/>
      <c r="GY135" s="4"/>
      <c r="GZ135" s="4"/>
      <c r="HA135" s="129"/>
      <c r="HB135" s="126"/>
      <c r="HC135" s="126"/>
      <c r="HD135" s="126"/>
      <c r="HE135" s="126"/>
      <c r="HF135" s="126"/>
      <c r="HG135" s="126"/>
      <c r="HH135" s="126"/>
      <c r="HI135" s="126"/>
      <c r="HJ135" s="126"/>
      <c r="HK135" s="4"/>
      <c r="HL135" s="4"/>
      <c r="HM135" s="4"/>
      <c r="HN135" s="4"/>
      <c r="HO135" s="4"/>
      <c r="HP135" s="4"/>
      <c r="HQ135" s="4"/>
      <c r="HR135" s="4"/>
      <c r="HS135" s="4"/>
      <c r="HT135" s="4"/>
      <c r="HU135" s="4"/>
      <c r="HV135" s="4"/>
      <c r="HW135" s="4"/>
      <c r="HX135" s="4"/>
      <c r="HY135" s="4"/>
      <c r="HZ135" s="4"/>
      <c r="IA135" s="4"/>
      <c r="IB135" s="4"/>
      <c r="IC135" s="4"/>
      <c r="ID135" s="4"/>
      <c r="IE135" s="4"/>
      <c r="IF135" s="4"/>
      <c r="IG135" s="4"/>
      <c r="IH135" s="4"/>
      <c r="II135" s="4"/>
      <c r="IJ135" s="4"/>
      <c r="IK135" s="4"/>
      <c r="IL135" s="4"/>
      <c r="IM135" s="4"/>
      <c r="IN135" s="4"/>
      <c r="IO135" s="4"/>
      <c r="IP135" s="4"/>
      <c r="IQ135" s="4"/>
      <c r="IR135" s="4"/>
      <c r="IS135" s="4"/>
      <c r="IT135" s="4"/>
      <c r="IU135" s="4"/>
      <c r="IV135" s="4"/>
      <c r="IW135" s="4"/>
      <c r="IX135" s="4"/>
      <c r="IY135" s="4"/>
      <c r="IZ135" s="4"/>
      <c r="JA135" s="4"/>
      <c r="JB135" s="4"/>
      <c r="JC135" s="4"/>
      <c r="JD135" s="4"/>
      <c r="JE135" s="4"/>
      <c r="JF135" s="4"/>
      <c r="JG135" s="4"/>
    </row>
    <row r="136" spans="1:267" ht="15.7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  <c r="EB136" s="4"/>
      <c r="EC136" s="4"/>
      <c r="ED136" s="4"/>
      <c r="EE136" s="4"/>
      <c r="EF136" s="4"/>
      <c r="EG136" s="4"/>
      <c r="EH136" s="4"/>
      <c r="EI136" s="4"/>
      <c r="EJ136" s="4"/>
      <c r="EK136" s="4"/>
      <c r="EL136" s="4"/>
      <c r="EM136" s="4"/>
      <c r="EN136" s="4"/>
      <c r="EO136" s="4"/>
      <c r="EP136" s="4"/>
      <c r="EQ136" s="4"/>
      <c r="ER136" s="4"/>
      <c r="ES136" s="4"/>
      <c r="ET136" s="4"/>
      <c r="EU136" s="4"/>
      <c r="EV136" s="4"/>
      <c r="EW136" s="4"/>
      <c r="EX136" s="4"/>
      <c r="EY136" s="4"/>
      <c r="EZ136" s="4"/>
      <c r="FA136" s="4"/>
      <c r="FB136" s="4"/>
      <c r="FC136" s="4"/>
      <c r="FD136" s="4"/>
      <c r="FE136" s="4"/>
      <c r="FF136" s="4"/>
      <c r="FG136" s="4"/>
      <c r="FH136" s="4"/>
      <c r="FI136" s="4"/>
      <c r="FJ136" s="4"/>
      <c r="FK136" s="4"/>
      <c r="FL136" s="4"/>
      <c r="FM136" s="4"/>
      <c r="FN136" s="4"/>
      <c r="FO136" s="4"/>
      <c r="FP136" s="4"/>
      <c r="FQ136" s="4"/>
      <c r="FR136" s="4"/>
      <c r="FS136" s="4"/>
      <c r="FT136" s="4"/>
      <c r="FU136" s="4"/>
      <c r="FV136" s="4"/>
      <c r="FW136" s="4"/>
      <c r="FX136" s="4"/>
      <c r="FY136" s="4"/>
      <c r="FZ136" s="4"/>
      <c r="GA136" s="4"/>
      <c r="GB136" s="4"/>
      <c r="GC136" s="4"/>
      <c r="GD136" s="4"/>
      <c r="GE136" s="4"/>
      <c r="GF136" s="4"/>
      <c r="GG136" s="4"/>
      <c r="GH136" s="4"/>
      <c r="GI136" s="4"/>
      <c r="GJ136" s="4"/>
      <c r="GK136" s="4"/>
      <c r="GL136" s="4"/>
      <c r="GM136" s="4"/>
      <c r="GN136" s="4"/>
      <c r="GO136" s="4"/>
      <c r="GP136" s="4"/>
      <c r="GQ136" s="4"/>
      <c r="GR136" s="4"/>
      <c r="GS136" s="4"/>
      <c r="GT136" s="4"/>
      <c r="GU136" s="4"/>
      <c r="GV136" s="4"/>
      <c r="GW136" s="4"/>
      <c r="GX136" s="4"/>
      <c r="GY136" s="4"/>
      <c r="GZ136" s="4"/>
      <c r="HA136" s="4"/>
      <c r="HB136" s="4"/>
      <c r="HC136" s="4"/>
      <c r="HD136" s="4"/>
      <c r="HE136" s="4"/>
      <c r="HF136" s="4"/>
      <c r="HG136" s="4"/>
      <c r="HH136" s="4"/>
      <c r="HI136" s="4"/>
      <c r="HJ136" s="4"/>
      <c r="HK136" s="4"/>
      <c r="HL136" s="4"/>
      <c r="HM136" s="4"/>
      <c r="HN136" s="4"/>
      <c r="HO136" s="4"/>
      <c r="HP136" s="4"/>
      <c r="HQ136" s="4"/>
      <c r="HR136" s="4"/>
      <c r="HS136" s="4"/>
      <c r="HT136" s="4"/>
      <c r="HU136" s="4"/>
      <c r="HV136" s="4"/>
      <c r="HW136" s="4"/>
      <c r="HX136" s="4"/>
      <c r="HY136" s="4"/>
      <c r="HZ136" s="4"/>
      <c r="IA136" s="4"/>
      <c r="IB136" s="4"/>
      <c r="IC136" s="4"/>
      <c r="ID136" s="4"/>
      <c r="IE136" s="4"/>
      <c r="IF136" s="4"/>
      <c r="IG136" s="4"/>
      <c r="IH136" s="4"/>
      <c r="II136" s="4"/>
      <c r="IJ136" s="4"/>
      <c r="IK136" s="4"/>
      <c r="IL136" s="4"/>
      <c r="IM136" s="4"/>
      <c r="IN136" s="4"/>
      <c r="IO136" s="4"/>
      <c r="IP136" s="4"/>
      <c r="IQ136" s="4"/>
      <c r="IR136" s="4"/>
      <c r="IS136" s="4"/>
      <c r="IT136" s="4"/>
      <c r="IU136" s="4"/>
      <c r="IV136" s="4"/>
      <c r="IW136" s="4"/>
      <c r="IX136" s="4"/>
      <c r="IY136" s="4"/>
      <c r="IZ136" s="4"/>
      <c r="JA136" s="4"/>
      <c r="JB136" s="4"/>
      <c r="JC136" s="4"/>
      <c r="JD136" s="4"/>
      <c r="JE136" s="4"/>
      <c r="JF136" s="4"/>
      <c r="JG136" s="4"/>
    </row>
    <row r="137" spans="1:267" ht="15.7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/>
      <c r="CO137" s="4"/>
      <c r="CP137" s="4"/>
      <c r="CQ137" s="4"/>
      <c r="CR137" s="4"/>
      <c r="CS137" s="4"/>
      <c r="CT137" s="4"/>
      <c r="CU137" s="4"/>
      <c r="CV137" s="4"/>
      <c r="CW137" s="4"/>
      <c r="CX137" s="4"/>
      <c r="CY137" s="4"/>
      <c r="CZ137" s="4"/>
      <c r="DA137" s="4"/>
      <c r="DB137" s="4"/>
      <c r="DC137" s="4"/>
      <c r="DD137" s="4"/>
      <c r="DE137" s="4"/>
      <c r="DF137" s="4"/>
      <c r="DG137" s="4"/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4"/>
      <c r="DS137" s="4"/>
      <c r="DT137" s="4"/>
      <c r="DU137" s="4"/>
      <c r="DV137" s="4"/>
      <c r="DW137" s="4"/>
      <c r="DX137" s="4"/>
      <c r="DY137" s="4"/>
      <c r="DZ137" s="4"/>
      <c r="EA137" s="4"/>
      <c r="EB137" s="4"/>
      <c r="EC137" s="4"/>
      <c r="ED137" s="4"/>
      <c r="EE137" s="4"/>
      <c r="EF137" s="4"/>
      <c r="EG137" s="4"/>
      <c r="EH137" s="4"/>
      <c r="EI137" s="4"/>
      <c r="EJ137" s="4"/>
      <c r="EK137" s="4"/>
      <c r="EL137" s="4"/>
      <c r="EM137" s="4"/>
      <c r="EN137" s="4"/>
      <c r="EO137" s="4"/>
      <c r="EP137" s="4"/>
      <c r="EQ137" s="4"/>
      <c r="ER137" s="4"/>
      <c r="ES137" s="4"/>
      <c r="ET137" s="4"/>
      <c r="EU137" s="4"/>
      <c r="EV137" s="4"/>
      <c r="EW137" s="4"/>
      <c r="EX137" s="4"/>
      <c r="EY137" s="4"/>
      <c r="EZ137" s="4"/>
      <c r="FA137" s="4"/>
      <c r="FB137" s="4"/>
      <c r="FC137" s="4"/>
      <c r="FD137" s="4"/>
      <c r="FE137" s="4"/>
      <c r="FF137" s="4"/>
      <c r="FG137" s="4"/>
      <c r="FH137" s="4"/>
      <c r="FI137" s="4"/>
      <c r="FJ137" s="4"/>
      <c r="FK137" s="4"/>
      <c r="FL137" s="4"/>
      <c r="FM137" s="4"/>
      <c r="FN137" s="4"/>
      <c r="FO137" s="4"/>
      <c r="FP137" s="4"/>
      <c r="FQ137" s="4"/>
      <c r="FR137" s="4"/>
      <c r="FS137" s="4"/>
      <c r="FT137" s="4"/>
      <c r="FU137" s="4"/>
      <c r="FV137" s="4"/>
      <c r="FW137" s="4"/>
      <c r="FX137" s="4"/>
      <c r="FY137" s="4"/>
      <c r="FZ137" s="4"/>
      <c r="GA137" s="4"/>
      <c r="GB137" s="4"/>
      <c r="GC137" s="4"/>
      <c r="GD137" s="4"/>
      <c r="GE137" s="4"/>
      <c r="GF137" s="4"/>
      <c r="GG137" s="4"/>
      <c r="GH137" s="4"/>
      <c r="GI137" s="4"/>
      <c r="GJ137" s="4"/>
      <c r="GK137" s="4"/>
      <c r="GL137" s="4"/>
      <c r="GM137" s="4"/>
      <c r="GN137" s="4"/>
      <c r="GO137" s="4"/>
      <c r="GP137" s="4"/>
      <c r="GQ137" s="4"/>
      <c r="GR137" s="4"/>
      <c r="GS137" s="4"/>
      <c r="GT137" s="4"/>
      <c r="GU137" s="4"/>
      <c r="GV137" s="4"/>
      <c r="GW137" s="4"/>
      <c r="GX137" s="4"/>
      <c r="GY137" s="4"/>
      <c r="GZ137" s="4"/>
      <c r="HA137" s="4"/>
      <c r="HB137" s="4"/>
      <c r="HC137" s="4"/>
      <c r="HD137" s="4"/>
      <c r="HE137" s="4"/>
      <c r="HF137" s="4"/>
      <c r="HG137" s="4"/>
      <c r="HH137" s="4"/>
      <c r="HI137" s="4"/>
      <c r="HJ137" s="4"/>
      <c r="HK137" s="4"/>
      <c r="HL137" s="4"/>
      <c r="HM137" s="4"/>
      <c r="HN137" s="4"/>
      <c r="HO137" s="4"/>
      <c r="HP137" s="4"/>
      <c r="HQ137" s="4"/>
      <c r="HR137" s="4"/>
      <c r="HS137" s="4"/>
      <c r="HT137" s="4"/>
      <c r="HU137" s="4"/>
      <c r="HV137" s="4"/>
      <c r="HW137" s="4"/>
      <c r="HX137" s="4"/>
      <c r="HY137" s="4"/>
      <c r="HZ137" s="4"/>
      <c r="IA137" s="4"/>
      <c r="IB137" s="4"/>
      <c r="IC137" s="4"/>
      <c r="ID137" s="4"/>
      <c r="IE137" s="4"/>
      <c r="IF137" s="4"/>
      <c r="IG137" s="4"/>
      <c r="IH137" s="4"/>
      <c r="II137" s="4"/>
      <c r="IJ137" s="4"/>
      <c r="IK137" s="4"/>
      <c r="IL137" s="4"/>
      <c r="IM137" s="4"/>
      <c r="IN137" s="4"/>
      <c r="IO137" s="4"/>
      <c r="IP137" s="4"/>
      <c r="IQ137" s="4"/>
      <c r="IR137" s="4"/>
      <c r="IS137" s="4"/>
      <c r="IT137" s="4"/>
      <c r="IU137" s="4"/>
      <c r="IV137" s="4"/>
      <c r="IW137" s="4"/>
      <c r="IX137" s="4"/>
      <c r="IY137" s="4"/>
      <c r="IZ137" s="4"/>
      <c r="JA137" s="4"/>
      <c r="JB137" s="4"/>
      <c r="JC137" s="4"/>
      <c r="JD137" s="4"/>
      <c r="JE137" s="4"/>
      <c r="JF137" s="4"/>
      <c r="JG137" s="4"/>
    </row>
    <row r="138" spans="1:267" ht="15.7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  <c r="CO138" s="4"/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4"/>
      <c r="DB138" s="4"/>
      <c r="DC138" s="4"/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4"/>
      <c r="DO138" s="4"/>
      <c r="DP138" s="4"/>
      <c r="DQ138" s="4"/>
      <c r="DR138" s="4"/>
      <c r="DS138" s="4"/>
      <c r="DT138" s="4"/>
      <c r="DU138" s="4"/>
      <c r="DV138" s="4"/>
      <c r="DW138" s="4"/>
      <c r="DX138" s="4"/>
      <c r="DY138" s="4"/>
      <c r="DZ138" s="4"/>
      <c r="EA138" s="4"/>
      <c r="EB138" s="4"/>
      <c r="EC138" s="4"/>
      <c r="ED138" s="4"/>
      <c r="EE138" s="4"/>
      <c r="EF138" s="4"/>
      <c r="EG138" s="4"/>
      <c r="EH138" s="4"/>
      <c r="EI138" s="4"/>
      <c r="EJ138" s="4"/>
      <c r="EK138" s="4"/>
      <c r="EL138" s="4"/>
      <c r="EM138" s="4"/>
      <c r="EN138" s="4"/>
      <c r="EO138" s="4"/>
      <c r="EP138" s="4"/>
      <c r="EQ138" s="4"/>
      <c r="ER138" s="4"/>
      <c r="ES138" s="4"/>
      <c r="ET138" s="4"/>
      <c r="EU138" s="4"/>
      <c r="EV138" s="4"/>
      <c r="EW138" s="4"/>
      <c r="EX138" s="4"/>
      <c r="EY138" s="4"/>
      <c r="EZ138" s="4"/>
      <c r="FA138" s="4"/>
      <c r="FB138" s="4"/>
      <c r="FC138" s="4"/>
      <c r="FD138" s="4"/>
      <c r="FE138" s="4"/>
      <c r="FF138" s="4"/>
      <c r="FG138" s="4"/>
      <c r="FH138" s="4"/>
      <c r="FI138" s="4"/>
      <c r="FJ138" s="4"/>
      <c r="FK138" s="4"/>
      <c r="FL138" s="4"/>
      <c r="FM138" s="4"/>
      <c r="FN138" s="4"/>
      <c r="FO138" s="4"/>
      <c r="FP138" s="4"/>
      <c r="FQ138" s="4"/>
      <c r="FR138" s="4"/>
      <c r="FS138" s="4"/>
      <c r="FT138" s="4"/>
      <c r="FU138" s="4"/>
      <c r="FV138" s="4"/>
      <c r="FW138" s="4"/>
      <c r="FX138" s="4"/>
      <c r="FY138" s="4"/>
      <c r="FZ138" s="4"/>
      <c r="GA138" s="4"/>
      <c r="GB138" s="4"/>
      <c r="GC138" s="4"/>
      <c r="GD138" s="4"/>
      <c r="GE138" s="4"/>
      <c r="GF138" s="4"/>
      <c r="GG138" s="4"/>
      <c r="GH138" s="4"/>
      <c r="GI138" s="4"/>
      <c r="GJ138" s="4"/>
      <c r="GK138" s="4"/>
      <c r="GL138" s="4"/>
      <c r="GM138" s="4"/>
      <c r="GN138" s="4"/>
      <c r="GO138" s="4"/>
      <c r="GP138" s="4"/>
      <c r="GQ138" s="4"/>
      <c r="GR138" s="4"/>
      <c r="GS138" s="4"/>
      <c r="GT138" s="4"/>
      <c r="GU138" s="4"/>
      <c r="GV138" s="4"/>
      <c r="GW138" s="4"/>
      <c r="GX138" s="4"/>
      <c r="GY138" s="4"/>
      <c r="GZ138" s="4"/>
      <c r="HA138" s="4"/>
      <c r="HB138" s="4"/>
      <c r="HC138" s="4"/>
      <c r="HD138" s="4"/>
      <c r="HE138" s="4"/>
      <c r="HF138" s="4"/>
      <c r="HG138" s="4"/>
      <c r="HH138" s="4"/>
      <c r="HI138" s="4"/>
      <c r="HJ138" s="4"/>
      <c r="HK138" s="4"/>
      <c r="HL138" s="4"/>
      <c r="HM138" s="4"/>
      <c r="HN138" s="4"/>
      <c r="HO138" s="4"/>
      <c r="HP138" s="4"/>
      <c r="HQ138" s="4"/>
      <c r="HR138" s="4"/>
      <c r="HS138" s="4"/>
      <c r="HT138" s="4"/>
      <c r="HU138" s="4"/>
      <c r="HV138" s="4"/>
      <c r="HW138" s="4"/>
      <c r="HX138" s="4"/>
      <c r="HY138" s="4"/>
      <c r="HZ138" s="4"/>
      <c r="IA138" s="4"/>
      <c r="IB138" s="4"/>
      <c r="IC138" s="4"/>
      <c r="ID138" s="4"/>
      <c r="IE138" s="4"/>
      <c r="IF138" s="4"/>
      <c r="IG138" s="4"/>
      <c r="IH138" s="4"/>
      <c r="II138" s="4"/>
      <c r="IJ138" s="4"/>
      <c r="IK138" s="4"/>
      <c r="IL138" s="4"/>
      <c r="IM138" s="4"/>
      <c r="IN138" s="4"/>
      <c r="IO138" s="4"/>
      <c r="IP138" s="4"/>
      <c r="IQ138" s="4"/>
      <c r="IR138" s="4"/>
      <c r="IS138" s="4"/>
      <c r="IT138" s="4"/>
      <c r="IU138" s="4"/>
      <c r="IV138" s="4"/>
      <c r="IW138" s="4"/>
      <c r="IX138" s="4"/>
      <c r="IY138" s="4"/>
      <c r="IZ138" s="4"/>
      <c r="JA138" s="4"/>
      <c r="JB138" s="4"/>
      <c r="JC138" s="4"/>
      <c r="JD138" s="4"/>
      <c r="JE138" s="4"/>
      <c r="JF138" s="4"/>
      <c r="JG138" s="4"/>
    </row>
    <row r="139" spans="1:267" ht="15.7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  <c r="CG139" s="4"/>
      <c r="CH139" s="4"/>
      <c r="CI139" s="4"/>
      <c r="CJ139" s="4"/>
      <c r="CK139" s="4"/>
      <c r="CL139" s="4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4"/>
      <c r="DA139" s="4"/>
      <c r="DB139" s="4"/>
      <c r="DC139" s="4"/>
      <c r="DD139" s="4"/>
      <c r="DE139" s="4"/>
      <c r="DF139" s="4"/>
      <c r="DG139" s="4"/>
      <c r="DH139" s="4"/>
      <c r="DI139" s="4"/>
      <c r="DJ139" s="4"/>
      <c r="DK139" s="4"/>
      <c r="DL139" s="4"/>
      <c r="DM139" s="4"/>
      <c r="DN139" s="4"/>
      <c r="DO139" s="4"/>
      <c r="DP139" s="4"/>
      <c r="DQ139" s="4"/>
      <c r="DR139" s="4"/>
      <c r="DS139" s="4"/>
      <c r="DT139" s="4"/>
      <c r="DU139" s="4"/>
      <c r="DV139" s="4"/>
      <c r="DW139" s="4"/>
      <c r="DX139" s="4"/>
      <c r="DY139" s="4"/>
      <c r="DZ139" s="4"/>
      <c r="EA139" s="4"/>
      <c r="EB139" s="4"/>
      <c r="EC139" s="4"/>
      <c r="ED139" s="4"/>
      <c r="EE139" s="4"/>
      <c r="EF139" s="4"/>
      <c r="EG139" s="4"/>
      <c r="EH139" s="4"/>
      <c r="EI139" s="4"/>
      <c r="EJ139" s="4"/>
      <c r="EK139" s="4"/>
      <c r="EL139" s="4"/>
      <c r="EM139" s="4"/>
      <c r="EN139" s="4"/>
      <c r="EO139" s="4"/>
      <c r="EP139" s="4"/>
      <c r="EQ139" s="4"/>
      <c r="ER139" s="4"/>
      <c r="ES139" s="4"/>
      <c r="ET139" s="4"/>
      <c r="EU139" s="4"/>
      <c r="EV139" s="4"/>
      <c r="EW139" s="4"/>
      <c r="EX139" s="4"/>
      <c r="EY139" s="4"/>
      <c r="EZ139" s="4"/>
      <c r="FA139" s="4"/>
      <c r="FB139" s="4"/>
      <c r="FC139" s="4"/>
      <c r="FD139" s="4"/>
      <c r="FE139" s="4"/>
      <c r="FF139" s="4"/>
      <c r="FG139" s="4"/>
      <c r="FH139" s="4"/>
      <c r="FI139" s="4"/>
      <c r="FJ139" s="4"/>
      <c r="FK139" s="4"/>
      <c r="FL139" s="4"/>
      <c r="FM139" s="4"/>
      <c r="FN139" s="4"/>
      <c r="FO139" s="4"/>
      <c r="FP139" s="4"/>
      <c r="FQ139" s="4"/>
      <c r="FR139" s="4"/>
      <c r="FS139" s="4"/>
      <c r="FT139" s="4"/>
      <c r="FU139" s="4"/>
      <c r="FV139" s="4"/>
      <c r="FW139" s="4"/>
      <c r="FX139" s="4"/>
      <c r="FY139" s="4"/>
      <c r="FZ139" s="4"/>
      <c r="GA139" s="4"/>
      <c r="GB139" s="4"/>
      <c r="GC139" s="4"/>
      <c r="GD139" s="4"/>
      <c r="GE139" s="4"/>
      <c r="GF139" s="4"/>
      <c r="GG139" s="4"/>
      <c r="GH139" s="4"/>
      <c r="GI139" s="4"/>
      <c r="GJ139" s="4"/>
      <c r="GK139" s="4"/>
      <c r="GL139" s="4"/>
      <c r="GM139" s="4"/>
      <c r="GN139" s="4"/>
      <c r="GO139" s="4"/>
      <c r="GP139" s="4"/>
      <c r="GQ139" s="4"/>
      <c r="GR139" s="4"/>
      <c r="GS139" s="4"/>
      <c r="GT139" s="4"/>
      <c r="GU139" s="4"/>
      <c r="GV139" s="4"/>
      <c r="GW139" s="4"/>
      <c r="GX139" s="4"/>
      <c r="GY139" s="4"/>
      <c r="GZ139" s="4"/>
      <c r="HA139" s="4"/>
      <c r="HB139" s="4"/>
      <c r="HC139" s="4"/>
      <c r="HD139" s="4"/>
      <c r="HE139" s="4"/>
      <c r="HF139" s="4"/>
      <c r="HG139" s="4"/>
      <c r="HH139" s="4"/>
      <c r="HI139" s="4"/>
      <c r="HJ139" s="4"/>
      <c r="HK139" s="4"/>
      <c r="HL139" s="4"/>
      <c r="HM139" s="4"/>
      <c r="HN139" s="4"/>
      <c r="HO139" s="4"/>
      <c r="HP139" s="4"/>
      <c r="HQ139" s="4"/>
      <c r="HR139" s="4"/>
      <c r="HS139" s="4"/>
      <c r="HT139" s="4"/>
      <c r="HU139" s="4"/>
      <c r="HV139" s="4"/>
      <c r="HW139" s="4"/>
      <c r="HX139" s="4"/>
      <c r="HY139" s="4"/>
      <c r="HZ139" s="4"/>
      <c r="IA139" s="4"/>
      <c r="IB139" s="4"/>
      <c r="IC139" s="4"/>
      <c r="ID139" s="4"/>
      <c r="IE139" s="4"/>
      <c r="IF139" s="4"/>
      <c r="IG139" s="4"/>
      <c r="IH139" s="4"/>
      <c r="II139" s="4"/>
      <c r="IJ139" s="4"/>
      <c r="IK139" s="4"/>
      <c r="IL139" s="4"/>
      <c r="IM139" s="4"/>
      <c r="IN139" s="4"/>
      <c r="IO139" s="4"/>
      <c r="IP139" s="4"/>
      <c r="IQ139" s="4"/>
      <c r="IR139" s="4"/>
      <c r="IS139" s="4"/>
      <c r="IT139" s="4"/>
      <c r="IU139" s="4"/>
      <c r="IV139" s="4"/>
      <c r="IW139" s="4"/>
      <c r="IX139" s="4"/>
      <c r="IY139" s="4"/>
      <c r="IZ139" s="4"/>
      <c r="JA139" s="4"/>
      <c r="JB139" s="4"/>
      <c r="JC139" s="4"/>
      <c r="JD139" s="4"/>
      <c r="JE139" s="4"/>
      <c r="JF139" s="4"/>
      <c r="JG139" s="4"/>
    </row>
    <row r="140" spans="1:267" ht="15.7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4"/>
      <c r="CN140" s="4"/>
      <c r="CO140" s="4"/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/>
      <c r="DF140" s="4"/>
      <c r="DG140" s="4"/>
      <c r="DH140" s="4"/>
      <c r="DI140" s="4"/>
      <c r="DJ140" s="4"/>
      <c r="DK140" s="4"/>
      <c r="DL140" s="4"/>
      <c r="DM140" s="4"/>
      <c r="DN140" s="4"/>
      <c r="DO140" s="4"/>
      <c r="DP140" s="4"/>
      <c r="DQ140" s="4"/>
      <c r="DR140" s="4"/>
      <c r="DS140" s="4"/>
      <c r="DT140" s="4"/>
      <c r="DU140" s="4"/>
      <c r="DV140" s="4"/>
      <c r="DW140" s="4"/>
      <c r="DX140" s="4"/>
      <c r="DY140" s="4"/>
      <c r="DZ140" s="4"/>
      <c r="EA140" s="4"/>
      <c r="EB140" s="4"/>
      <c r="EC140" s="4"/>
      <c r="ED140" s="4"/>
      <c r="EE140" s="4"/>
      <c r="EF140" s="4"/>
      <c r="EG140" s="4"/>
      <c r="EH140" s="4"/>
      <c r="EI140" s="4"/>
      <c r="EJ140" s="4"/>
      <c r="EK140" s="4"/>
      <c r="EL140" s="4"/>
      <c r="EM140" s="4"/>
      <c r="EN140" s="4"/>
      <c r="EO140" s="4"/>
      <c r="EP140" s="4"/>
      <c r="EQ140" s="4"/>
      <c r="ER140" s="4"/>
      <c r="ES140" s="4"/>
      <c r="ET140" s="4"/>
      <c r="EU140" s="4"/>
      <c r="EV140" s="4"/>
      <c r="EW140" s="4"/>
      <c r="EX140" s="4"/>
      <c r="EY140" s="4"/>
      <c r="EZ140" s="4"/>
      <c r="FA140" s="4"/>
      <c r="FB140" s="4"/>
      <c r="FC140" s="4"/>
      <c r="FD140" s="4"/>
      <c r="FE140" s="4"/>
      <c r="FF140" s="4"/>
      <c r="FG140" s="4"/>
      <c r="FH140" s="4"/>
      <c r="FI140" s="4"/>
      <c r="FJ140" s="4"/>
      <c r="FK140" s="4"/>
      <c r="FL140" s="4"/>
      <c r="FM140" s="4"/>
      <c r="FN140" s="4"/>
      <c r="FO140" s="4"/>
      <c r="FP140" s="4"/>
      <c r="FQ140" s="4"/>
      <c r="FR140" s="4"/>
      <c r="FS140" s="4"/>
      <c r="FT140" s="4"/>
      <c r="FU140" s="4"/>
      <c r="FV140" s="4"/>
      <c r="FW140" s="4"/>
      <c r="FX140" s="4"/>
      <c r="FY140" s="4"/>
      <c r="FZ140" s="4"/>
      <c r="GA140" s="4"/>
      <c r="GB140" s="4"/>
      <c r="GC140" s="4"/>
      <c r="GD140" s="4"/>
      <c r="GE140" s="4"/>
      <c r="GF140" s="4"/>
      <c r="GG140" s="4"/>
      <c r="GH140" s="4"/>
      <c r="GI140" s="4"/>
      <c r="GJ140" s="4"/>
      <c r="GK140" s="4"/>
      <c r="GL140" s="4"/>
      <c r="GM140" s="4"/>
      <c r="GN140" s="4"/>
      <c r="GO140" s="4"/>
      <c r="GP140" s="4"/>
      <c r="GQ140" s="4"/>
      <c r="GR140" s="4"/>
      <c r="GS140" s="4"/>
      <c r="GT140" s="4"/>
      <c r="GU140" s="4"/>
      <c r="GV140" s="4"/>
      <c r="GW140" s="4"/>
      <c r="GX140" s="4"/>
      <c r="GY140" s="4"/>
      <c r="GZ140" s="4"/>
      <c r="HA140" s="4"/>
      <c r="HB140" s="4"/>
      <c r="HC140" s="4"/>
      <c r="HD140" s="4"/>
      <c r="HE140" s="4"/>
      <c r="HF140" s="4"/>
      <c r="HG140" s="4"/>
      <c r="HH140" s="4"/>
      <c r="HI140" s="4"/>
      <c r="HJ140" s="4"/>
      <c r="HK140" s="4"/>
      <c r="HL140" s="4"/>
      <c r="HM140" s="4"/>
      <c r="HN140" s="4"/>
      <c r="HO140" s="4"/>
      <c r="HP140" s="4"/>
      <c r="HQ140" s="4"/>
      <c r="HR140" s="4"/>
      <c r="HS140" s="4"/>
      <c r="HT140" s="4"/>
      <c r="HU140" s="4"/>
      <c r="HV140" s="4"/>
      <c r="HW140" s="4"/>
      <c r="HX140" s="4"/>
      <c r="HY140" s="4"/>
      <c r="HZ140" s="4"/>
      <c r="IA140" s="4"/>
      <c r="IB140" s="4"/>
      <c r="IC140" s="4"/>
      <c r="ID140" s="4"/>
      <c r="IE140" s="4"/>
      <c r="IF140" s="4"/>
      <c r="IG140" s="4"/>
      <c r="IH140" s="4"/>
      <c r="II140" s="4"/>
      <c r="IJ140" s="4"/>
      <c r="IK140" s="4"/>
      <c r="IL140" s="4"/>
      <c r="IM140" s="4"/>
      <c r="IN140" s="4"/>
      <c r="IO140" s="4"/>
      <c r="IP140" s="4"/>
      <c r="IQ140" s="4"/>
      <c r="IR140" s="4"/>
      <c r="IS140" s="4"/>
      <c r="IT140" s="4"/>
      <c r="IU140" s="4"/>
      <c r="IV140" s="4"/>
      <c r="IW140" s="4"/>
      <c r="IX140" s="4"/>
      <c r="IY140" s="4"/>
      <c r="IZ140" s="4"/>
      <c r="JA140" s="4"/>
      <c r="JB140" s="4"/>
      <c r="JC140" s="4"/>
      <c r="JD140" s="4"/>
      <c r="JE140" s="4"/>
      <c r="JF140" s="4"/>
      <c r="JG140" s="4"/>
    </row>
    <row r="141" spans="1:267" ht="15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4"/>
      <c r="CJ141" s="4"/>
      <c r="CK141" s="4"/>
      <c r="CL141" s="4"/>
      <c r="CM141" s="4"/>
      <c r="CN141" s="4"/>
      <c r="CO141" s="4"/>
      <c r="CP141" s="4"/>
      <c r="CQ141" s="4"/>
      <c r="CR141" s="4"/>
      <c r="CS141" s="4"/>
      <c r="CT141" s="4"/>
      <c r="CU141" s="4"/>
      <c r="CV141" s="4"/>
      <c r="CW141" s="4"/>
      <c r="CX141" s="4"/>
      <c r="CY141" s="4"/>
      <c r="CZ141" s="4"/>
      <c r="DA141" s="4"/>
      <c r="DB141" s="4"/>
      <c r="DC141" s="4"/>
      <c r="DD141" s="4"/>
      <c r="DE141" s="4"/>
      <c r="DF141" s="4"/>
      <c r="DG141" s="4"/>
      <c r="DH141" s="4"/>
      <c r="DI141" s="4"/>
      <c r="DJ141" s="4"/>
      <c r="DK141" s="4"/>
      <c r="DL141" s="4"/>
      <c r="DM141" s="4"/>
      <c r="DN141" s="4"/>
      <c r="DO141" s="4"/>
      <c r="DP141" s="4"/>
      <c r="DQ141" s="4"/>
      <c r="DR141" s="4"/>
      <c r="DS141" s="4"/>
      <c r="DT141" s="4"/>
      <c r="DU141" s="4"/>
      <c r="DV141" s="4"/>
      <c r="DW141" s="4"/>
      <c r="DX141" s="4"/>
      <c r="DY141" s="4"/>
      <c r="DZ141" s="4"/>
      <c r="EA141" s="4"/>
      <c r="EB141" s="4"/>
      <c r="EC141" s="4"/>
      <c r="ED141" s="4"/>
      <c r="EE141" s="4"/>
      <c r="EF141" s="4"/>
      <c r="EG141" s="4"/>
      <c r="EH141" s="4"/>
      <c r="EI141" s="4"/>
      <c r="EJ141" s="4"/>
      <c r="EK141" s="4"/>
      <c r="EL141" s="4"/>
      <c r="EM141" s="4"/>
      <c r="EN141" s="4"/>
      <c r="EO141" s="4"/>
      <c r="EP141" s="4"/>
      <c r="EQ141" s="4"/>
      <c r="ER141" s="4"/>
      <c r="ES141" s="4"/>
      <c r="ET141" s="4"/>
      <c r="EU141" s="4"/>
      <c r="EV141" s="4"/>
      <c r="EW141" s="4"/>
      <c r="EX141" s="4"/>
      <c r="EY141" s="4"/>
      <c r="EZ141" s="4"/>
      <c r="FA141" s="4"/>
      <c r="FB141" s="4"/>
      <c r="FC141" s="4"/>
      <c r="FD141" s="4"/>
      <c r="FE141" s="4"/>
      <c r="FF141" s="4"/>
      <c r="FG141" s="4"/>
      <c r="FH141" s="4"/>
      <c r="FI141" s="4"/>
      <c r="FJ141" s="4"/>
      <c r="FK141" s="4"/>
      <c r="FL141" s="4"/>
      <c r="FM141" s="4"/>
      <c r="FN141" s="4"/>
      <c r="FO141" s="4"/>
      <c r="FP141" s="4"/>
      <c r="FQ141" s="4"/>
      <c r="FR141" s="4"/>
      <c r="FS141" s="4"/>
      <c r="FT141" s="4"/>
      <c r="FU141" s="4"/>
      <c r="FV141" s="4"/>
      <c r="FW141" s="4"/>
      <c r="FX141" s="4"/>
      <c r="FY141" s="4"/>
      <c r="FZ141" s="4"/>
      <c r="GA141" s="4"/>
      <c r="GB141" s="4"/>
      <c r="GC141" s="4"/>
      <c r="GD141" s="4"/>
      <c r="GE141" s="4"/>
      <c r="GF141" s="4"/>
      <c r="GG141" s="4"/>
      <c r="GH141" s="4"/>
      <c r="GI141" s="4"/>
      <c r="GJ141" s="4"/>
      <c r="GK141" s="4"/>
      <c r="GL141" s="4"/>
      <c r="GM141" s="4"/>
      <c r="GN141" s="4"/>
      <c r="GO141" s="4"/>
      <c r="GP141" s="4"/>
      <c r="GQ141" s="4"/>
      <c r="GR141" s="4"/>
      <c r="GS141" s="4"/>
      <c r="GT141" s="4"/>
      <c r="GU141" s="4"/>
      <c r="GV141" s="4"/>
      <c r="GW141" s="4"/>
      <c r="GX141" s="4"/>
      <c r="GY141" s="4"/>
      <c r="GZ141" s="4"/>
      <c r="HA141" s="4"/>
      <c r="HB141" s="4"/>
      <c r="HC141" s="4"/>
      <c r="HD141" s="4"/>
      <c r="HE141" s="4"/>
      <c r="HF141" s="4"/>
      <c r="HG141" s="4"/>
      <c r="HH141" s="4"/>
      <c r="HI141" s="4"/>
      <c r="HJ141" s="4"/>
      <c r="HK141" s="4"/>
      <c r="HL141" s="4"/>
      <c r="HM141" s="4"/>
      <c r="HN141" s="4"/>
      <c r="HO141" s="4"/>
      <c r="HP141" s="4"/>
      <c r="HQ141" s="4"/>
      <c r="HR141" s="4"/>
      <c r="HS141" s="4"/>
      <c r="HT141" s="4"/>
      <c r="HU141" s="4"/>
      <c r="HV141" s="4"/>
      <c r="HW141" s="4"/>
      <c r="HX141" s="4"/>
      <c r="HY141" s="4"/>
      <c r="HZ141" s="4"/>
      <c r="IA141" s="4"/>
      <c r="IB141" s="4"/>
      <c r="IC141" s="4"/>
      <c r="ID141" s="4"/>
      <c r="IE141" s="4"/>
      <c r="IF141" s="4"/>
      <c r="IG141" s="4"/>
      <c r="IH141" s="4"/>
      <c r="II141" s="4"/>
      <c r="IJ141" s="4"/>
      <c r="IK141" s="4"/>
      <c r="IL141" s="4"/>
      <c r="IM141" s="4"/>
      <c r="IN141" s="4"/>
      <c r="IO141" s="4"/>
      <c r="IP141" s="4"/>
      <c r="IQ141" s="4"/>
      <c r="IR141" s="4"/>
      <c r="IS141" s="4"/>
      <c r="IT141" s="4"/>
      <c r="IU141" s="4"/>
      <c r="IV141" s="4"/>
      <c r="IW141" s="4"/>
      <c r="IX141" s="4"/>
      <c r="IY141" s="4"/>
      <c r="IZ141" s="4"/>
      <c r="JA141" s="4"/>
      <c r="JB141" s="4"/>
      <c r="JC141" s="4"/>
      <c r="JD141" s="4"/>
      <c r="JE141" s="4"/>
      <c r="JF141" s="4"/>
      <c r="JG141" s="4"/>
    </row>
    <row r="142" spans="1:267" ht="15.7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CL142" s="4"/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4"/>
      <c r="DY142" s="4"/>
      <c r="DZ142" s="4"/>
      <c r="EA142" s="4"/>
      <c r="EB142" s="4"/>
      <c r="EC142" s="4"/>
      <c r="ED142" s="4"/>
      <c r="EE142" s="4"/>
      <c r="EF142" s="4"/>
      <c r="EG142" s="4"/>
      <c r="EH142" s="4"/>
      <c r="EI142" s="4"/>
      <c r="EJ142" s="4"/>
      <c r="EK142" s="4"/>
      <c r="EL142" s="4"/>
      <c r="EM142" s="4"/>
      <c r="EN142" s="4"/>
      <c r="EO142" s="4"/>
      <c r="EP142" s="4"/>
      <c r="EQ142" s="4"/>
      <c r="ER142" s="4"/>
      <c r="ES142" s="4"/>
      <c r="ET142" s="4"/>
      <c r="EU142" s="4"/>
      <c r="EV142" s="4"/>
      <c r="EW142" s="4"/>
      <c r="EX142" s="4"/>
      <c r="EY142" s="4"/>
      <c r="EZ142" s="4"/>
      <c r="FA142" s="4"/>
      <c r="FB142" s="4"/>
      <c r="FC142" s="4"/>
      <c r="FD142" s="4"/>
      <c r="FE142" s="4"/>
      <c r="FF142" s="4"/>
      <c r="FG142" s="4"/>
      <c r="FH142" s="4"/>
      <c r="FI142" s="4"/>
      <c r="FJ142" s="4"/>
      <c r="FK142" s="4"/>
      <c r="FL142" s="4"/>
      <c r="FM142" s="4"/>
      <c r="FN142" s="4"/>
      <c r="FO142" s="4"/>
      <c r="FP142" s="4"/>
      <c r="FQ142" s="4"/>
      <c r="FR142" s="4"/>
      <c r="FS142" s="4"/>
      <c r="FT142" s="4"/>
      <c r="FU142" s="4"/>
      <c r="FV142" s="4"/>
      <c r="FW142" s="4"/>
      <c r="FX142" s="4"/>
      <c r="FY142" s="4"/>
      <c r="FZ142" s="4"/>
      <c r="GA142" s="4"/>
      <c r="GB142" s="4"/>
      <c r="GC142" s="4"/>
      <c r="GD142" s="4"/>
      <c r="GE142" s="4"/>
      <c r="GF142" s="4"/>
      <c r="GG142" s="4"/>
      <c r="GH142" s="4"/>
      <c r="GI142" s="4"/>
      <c r="GJ142" s="4"/>
      <c r="GK142" s="4"/>
      <c r="GL142" s="4"/>
      <c r="GM142" s="4"/>
      <c r="GN142" s="4"/>
      <c r="GO142" s="4"/>
      <c r="GP142" s="4"/>
      <c r="GQ142" s="4"/>
      <c r="GR142" s="4"/>
      <c r="GS142" s="4"/>
      <c r="GT142" s="4"/>
      <c r="GU142" s="4"/>
      <c r="GV142" s="4"/>
      <c r="GW142" s="4"/>
      <c r="GX142" s="4"/>
      <c r="GY142" s="4"/>
      <c r="GZ142" s="4"/>
      <c r="HA142" s="4"/>
      <c r="HB142" s="4"/>
      <c r="HC142" s="4"/>
      <c r="HD142" s="4"/>
      <c r="HE142" s="4"/>
      <c r="HF142" s="4"/>
      <c r="HG142" s="4"/>
      <c r="HH142" s="4"/>
      <c r="HI142" s="4"/>
      <c r="HJ142" s="4"/>
      <c r="HK142" s="4"/>
      <c r="HL142" s="4"/>
      <c r="HM142" s="4"/>
      <c r="HN142" s="4"/>
      <c r="HO142" s="4"/>
      <c r="HP142" s="4"/>
      <c r="HQ142" s="4"/>
      <c r="HR142" s="4"/>
      <c r="HS142" s="4"/>
      <c r="HT142" s="4"/>
      <c r="HU142" s="4"/>
      <c r="HV142" s="4"/>
      <c r="HW142" s="4"/>
      <c r="HX142" s="4"/>
      <c r="HY142" s="4"/>
      <c r="HZ142" s="4"/>
      <c r="IA142" s="4"/>
      <c r="IB142" s="4"/>
      <c r="IC142" s="4"/>
      <c r="ID142" s="4"/>
      <c r="IE142" s="4"/>
      <c r="IF142" s="4"/>
      <c r="IG142" s="4"/>
      <c r="IH142" s="4"/>
      <c r="II142" s="4"/>
      <c r="IJ142" s="4"/>
      <c r="IK142" s="4"/>
      <c r="IL142" s="4"/>
      <c r="IM142" s="4"/>
      <c r="IN142" s="4"/>
      <c r="IO142" s="4"/>
      <c r="IP142" s="4"/>
      <c r="IQ142" s="4"/>
      <c r="IR142" s="4"/>
      <c r="IS142" s="4"/>
      <c r="IT142" s="4"/>
      <c r="IU142" s="4"/>
      <c r="IV142" s="4"/>
      <c r="IW142" s="4"/>
      <c r="IX142" s="4"/>
      <c r="IY142" s="4"/>
      <c r="IZ142" s="4"/>
      <c r="JA142" s="4"/>
      <c r="JB142" s="4"/>
      <c r="JC142" s="4"/>
      <c r="JD142" s="4"/>
      <c r="JE142" s="4"/>
      <c r="JF142" s="4"/>
      <c r="JG142" s="4"/>
    </row>
    <row r="143" spans="1:267" ht="15.7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4"/>
      <c r="CI143" s="4"/>
      <c r="CJ143" s="4"/>
      <c r="CK143" s="4"/>
      <c r="CL143" s="4"/>
      <c r="CM143" s="4"/>
      <c r="CN143" s="4"/>
      <c r="CO143" s="4"/>
      <c r="CP143" s="4"/>
      <c r="CQ143" s="4"/>
      <c r="CR143" s="4"/>
      <c r="CS143" s="4"/>
      <c r="CT143" s="4"/>
      <c r="CU143" s="4"/>
      <c r="CV143" s="4"/>
      <c r="CW143" s="4"/>
      <c r="CX143" s="4"/>
      <c r="CY143" s="4"/>
      <c r="CZ143" s="4"/>
      <c r="DA143" s="4"/>
      <c r="DB143" s="4"/>
      <c r="DC143" s="4"/>
      <c r="DD143" s="4"/>
      <c r="DE143" s="4"/>
      <c r="DF143" s="4"/>
      <c r="DG143" s="4"/>
      <c r="DH143" s="4"/>
      <c r="DI143" s="4"/>
      <c r="DJ143" s="4"/>
      <c r="DK143" s="4"/>
      <c r="DL143" s="4"/>
      <c r="DM143" s="4"/>
      <c r="DN143" s="4"/>
      <c r="DO143" s="4"/>
      <c r="DP143" s="4"/>
      <c r="DQ143" s="4"/>
      <c r="DR143" s="4"/>
      <c r="DS143" s="4"/>
      <c r="DT143" s="4"/>
      <c r="DU143" s="4"/>
      <c r="DV143" s="4"/>
      <c r="DW143" s="4"/>
      <c r="DX143" s="4"/>
      <c r="DY143" s="4"/>
      <c r="DZ143" s="4"/>
      <c r="EA143" s="4"/>
      <c r="EB143" s="4"/>
      <c r="EC143" s="4"/>
      <c r="ED143" s="4"/>
      <c r="EE143" s="4"/>
      <c r="EF143" s="4"/>
      <c r="EG143" s="4"/>
      <c r="EH143" s="4"/>
      <c r="EI143" s="4"/>
      <c r="EJ143" s="4"/>
      <c r="EK143" s="4"/>
      <c r="EL143" s="4"/>
      <c r="EM143" s="4"/>
      <c r="EN143" s="4"/>
      <c r="EO143" s="4"/>
      <c r="EP143" s="4"/>
      <c r="EQ143" s="4"/>
      <c r="ER143" s="4"/>
      <c r="ES143" s="4"/>
      <c r="ET143" s="4"/>
      <c r="EU143" s="4"/>
      <c r="EV143" s="4"/>
      <c r="EW143" s="4"/>
      <c r="EX143" s="4"/>
      <c r="EY143" s="4"/>
      <c r="EZ143" s="4"/>
      <c r="FA143" s="4"/>
      <c r="FB143" s="4"/>
      <c r="FC143" s="4"/>
      <c r="FD143" s="4"/>
      <c r="FE143" s="4"/>
      <c r="FF143" s="4"/>
      <c r="FG143" s="4"/>
      <c r="FH143" s="4"/>
      <c r="FI143" s="4"/>
      <c r="FJ143" s="4"/>
      <c r="FK143" s="4"/>
      <c r="FL143" s="4"/>
      <c r="FM143" s="4"/>
      <c r="FN143" s="4"/>
      <c r="FO143" s="4"/>
      <c r="FP143" s="4"/>
      <c r="FQ143" s="4"/>
      <c r="FR143" s="4"/>
      <c r="FS143" s="4"/>
      <c r="FT143" s="4"/>
      <c r="FU143" s="4"/>
      <c r="FV143" s="4"/>
      <c r="FW143" s="4"/>
      <c r="FX143" s="4"/>
      <c r="FY143" s="4"/>
      <c r="FZ143" s="4"/>
      <c r="GA143" s="4"/>
      <c r="GB143" s="4"/>
      <c r="GC143" s="4"/>
      <c r="GD143" s="4"/>
      <c r="GE143" s="4"/>
      <c r="GF143" s="4"/>
      <c r="GG143" s="4"/>
      <c r="GH143" s="4"/>
      <c r="GI143" s="4"/>
      <c r="GJ143" s="4"/>
      <c r="GK143" s="4"/>
      <c r="GL143" s="4"/>
      <c r="GM143" s="4"/>
      <c r="GN143" s="4"/>
      <c r="GO143" s="4"/>
      <c r="GP143" s="4"/>
      <c r="GQ143" s="4"/>
      <c r="GR143" s="4"/>
      <c r="GS143" s="4"/>
      <c r="GT143" s="4"/>
      <c r="GU143" s="4"/>
      <c r="GV143" s="4"/>
      <c r="GW143" s="4"/>
      <c r="GX143" s="4"/>
      <c r="GY143" s="4"/>
      <c r="GZ143" s="4"/>
      <c r="HA143" s="4"/>
      <c r="HB143" s="4"/>
      <c r="HC143" s="4"/>
      <c r="HD143" s="4"/>
      <c r="HE143" s="4"/>
      <c r="HF143" s="4"/>
      <c r="HG143" s="4"/>
      <c r="HH143" s="4"/>
      <c r="HI143" s="4"/>
      <c r="HJ143" s="4"/>
      <c r="HK143" s="4"/>
      <c r="HL143" s="4"/>
      <c r="HM143" s="4"/>
      <c r="HN143" s="4"/>
      <c r="HO143" s="4"/>
      <c r="HP143" s="4"/>
      <c r="HQ143" s="4"/>
      <c r="HR143" s="4"/>
      <c r="HS143" s="4"/>
      <c r="HT143" s="4"/>
      <c r="HU143" s="4"/>
      <c r="HV143" s="4"/>
      <c r="HW143" s="4"/>
      <c r="HX143" s="4"/>
      <c r="HY143" s="4"/>
      <c r="HZ143" s="4"/>
      <c r="IA143" s="4"/>
      <c r="IB143" s="4"/>
      <c r="IC143" s="4"/>
      <c r="ID143" s="4"/>
      <c r="IE143" s="4"/>
      <c r="IF143" s="4"/>
      <c r="IG143" s="4"/>
      <c r="IH143" s="4"/>
      <c r="II143" s="4"/>
      <c r="IJ143" s="4"/>
      <c r="IK143" s="4"/>
      <c r="IL143" s="4"/>
      <c r="IM143" s="4"/>
      <c r="IN143" s="4"/>
      <c r="IO143" s="4"/>
      <c r="IP143" s="4"/>
      <c r="IQ143" s="4"/>
      <c r="IR143" s="4"/>
      <c r="IS143" s="4"/>
      <c r="IT143" s="4"/>
      <c r="IU143" s="4"/>
      <c r="IV143" s="4"/>
      <c r="IW143" s="4"/>
      <c r="IX143" s="4"/>
      <c r="IY143" s="4"/>
      <c r="IZ143" s="4"/>
      <c r="JA143" s="4"/>
      <c r="JB143" s="4"/>
      <c r="JC143" s="4"/>
      <c r="JD143" s="4"/>
      <c r="JE143" s="4"/>
      <c r="JF143" s="4"/>
      <c r="JG143" s="4"/>
    </row>
    <row r="144" spans="1:267" ht="15.7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4"/>
      <c r="CJ144" s="4"/>
      <c r="CK144" s="4"/>
      <c r="CL144" s="4"/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4"/>
      <c r="DW144" s="4"/>
      <c r="DX144" s="4"/>
      <c r="DY144" s="4"/>
      <c r="DZ144" s="4"/>
      <c r="EA144" s="4"/>
      <c r="EB144" s="4"/>
      <c r="EC144" s="4"/>
      <c r="ED144" s="4"/>
      <c r="EE144" s="4"/>
      <c r="EF144" s="4"/>
      <c r="EG144" s="4"/>
      <c r="EH144" s="4"/>
      <c r="EI144" s="4"/>
      <c r="EJ144" s="4"/>
      <c r="EK144" s="4"/>
      <c r="EL144" s="4"/>
      <c r="EM144" s="4"/>
      <c r="EN144" s="4"/>
      <c r="EO144" s="4"/>
      <c r="EP144" s="4"/>
      <c r="EQ144" s="4"/>
      <c r="ER144" s="4"/>
      <c r="ES144" s="4"/>
      <c r="ET144" s="4"/>
      <c r="EU144" s="4"/>
      <c r="EV144" s="4"/>
      <c r="EW144" s="4"/>
      <c r="EX144" s="4"/>
      <c r="EY144" s="4"/>
      <c r="EZ144" s="4"/>
      <c r="FA144" s="4"/>
      <c r="FB144" s="4"/>
      <c r="FC144" s="4"/>
      <c r="FD144" s="4"/>
      <c r="FE144" s="4"/>
      <c r="FF144" s="4"/>
      <c r="FG144" s="4"/>
      <c r="FH144" s="4"/>
      <c r="FI144" s="4"/>
      <c r="FJ144" s="4"/>
      <c r="FK144" s="4"/>
      <c r="FL144" s="4"/>
      <c r="FM144" s="4"/>
      <c r="FN144" s="4"/>
      <c r="FO144" s="4"/>
      <c r="FP144" s="4"/>
      <c r="FQ144" s="4"/>
      <c r="FR144" s="4"/>
      <c r="FS144" s="4"/>
      <c r="FT144" s="4"/>
      <c r="FU144" s="4"/>
      <c r="FV144" s="4"/>
      <c r="FW144" s="4"/>
      <c r="FX144" s="4"/>
      <c r="FY144" s="4"/>
      <c r="FZ144" s="4"/>
      <c r="GA144" s="4"/>
      <c r="GB144" s="4"/>
      <c r="GC144" s="4"/>
      <c r="GD144" s="4"/>
      <c r="GE144" s="4"/>
      <c r="GF144" s="4"/>
      <c r="GG144" s="4"/>
      <c r="GH144" s="4"/>
      <c r="GI144" s="4"/>
      <c r="GJ144" s="4"/>
      <c r="GK144" s="4"/>
      <c r="GL144" s="4"/>
      <c r="GM144" s="4"/>
      <c r="GN144" s="4"/>
      <c r="GO144" s="4"/>
      <c r="GP144" s="4"/>
      <c r="GQ144" s="4"/>
      <c r="GR144" s="4"/>
      <c r="GS144" s="4"/>
      <c r="GT144" s="4"/>
      <c r="GU144" s="4"/>
      <c r="GV144" s="4"/>
      <c r="GW144" s="4"/>
      <c r="GX144" s="4"/>
      <c r="GY144" s="4"/>
      <c r="GZ144" s="4"/>
      <c r="HA144" s="4"/>
      <c r="HB144" s="4"/>
      <c r="HC144" s="4"/>
      <c r="HD144" s="4"/>
      <c r="HE144" s="4"/>
      <c r="HF144" s="4"/>
      <c r="HG144" s="4"/>
      <c r="HH144" s="4"/>
      <c r="HI144" s="4"/>
      <c r="HJ144" s="4"/>
      <c r="HK144" s="4"/>
      <c r="HL144" s="4"/>
      <c r="HM144" s="4"/>
      <c r="HN144" s="4"/>
      <c r="HO144" s="4"/>
      <c r="HP144" s="4"/>
      <c r="HQ144" s="4"/>
      <c r="HR144" s="4"/>
      <c r="HS144" s="4"/>
      <c r="HT144" s="4"/>
      <c r="HU144" s="4"/>
      <c r="HV144" s="4"/>
      <c r="HW144" s="4"/>
      <c r="HX144" s="4"/>
      <c r="HY144" s="4"/>
      <c r="HZ144" s="4"/>
      <c r="IA144" s="4"/>
      <c r="IB144" s="4"/>
      <c r="IC144" s="4"/>
      <c r="ID144" s="4"/>
      <c r="IE144" s="4"/>
      <c r="IF144" s="4"/>
      <c r="IG144" s="4"/>
      <c r="IH144" s="4"/>
      <c r="II144" s="4"/>
      <c r="IJ144" s="4"/>
      <c r="IK144" s="4"/>
      <c r="IL144" s="4"/>
      <c r="IM144" s="4"/>
      <c r="IN144" s="4"/>
      <c r="IO144" s="4"/>
      <c r="IP144" s="4"/>
      <c r="IQ144" s="4"/>
      <c r="IR144" s="4"/>
      <c r="IS144" s="4"/>
      <c r="IT144" s="4"/>
      <c r="IU144" s="4"/>
      <c r="IV144" s="4"/>
      <c r="IW144" s="4"/>
      <c r="IX144" s="4"/>
      <c r="IY144" s="4"/>
      <c r="IZ144" s="4"/>
      <c r="JA144" s="4"/>
      <c r="JB144" s="4"/>
      <c r="JC144" s="4"/>
      <c r="JD144" s="4"/>
      <c r="JE144" s="4"/>
      <c r="JF144" s="4"/>
      <c r="JG144" s="4"/>
    </row>
    <row r="145" spans="1:267" ht="15.75" customHeight="1">
      <c r="A145" s="4"/>
      <c r="B145" s="4"/>
      <c r="C145" s="129"/>
      <c r="D145" s="126"/>
      <c r="E145" s="126"/>
      <c r="F145" s="126"/>
      <c r="G145" s="126"/>
      <c r="H145" s="126"/>
      <c r="I145" s="126"/>
      <c r="J145" s="126"/>
      <c r="K145" s="126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129"/>
      <c r="AV145" s="126"/>
      <c r="AW145" s="126"/>
      <c r="AX145" s="126"/>
      <c r="AY145" s="126"/>
      <c r="AZ145" s="126"/>
      <c r="BA145" s="126"/>
      <c r="BB145" s="126"/>
      <c r="BC145" s="126"/>
      <c r="BD145" s="126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129"/>
      <c r="CG145" s="126"/>
      <c r="CH145" s="126"/>
      <c r="CI145" s="126"/>
      <c r="CJ145" s="126"/>
      <c r="CK145" s="126"/>
      <c r="CL145" s="126"/>
      <c r="CM145" s="126"/>
      <c r="CN145" s="126"/>
      <c r="CO145" s="126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4"/>
      <c r="DY145" s="129"/>
      <c r="DZ145" s="126"/>
      <c r="EA145" s="126"/>
      <c r="EB145" s="126"/>
      <c r="EC145" s="126"/>
      <c r="ED145" s="126"/>
      <c r="EE145" s="126"/>
      <c r="EF145" s="126"/>
      <c r="EG145" s="126"/>
      <c r="EH145" s="126"/>
      <c r="EI145" s="4"/>
      <c r="EJ145" s="4"/>
      <c r="EK145" s="4"/>
      <c r="EL145" s="4"/>
      <c r="EM145" s="4"/>
      <c r="EN145" s="4"/>
      <c r="EO145" s="4"/>
      <c r="EP145" s="4"/>
      <c r="EQ145" s="4"/>
      <c r="ER145" s="4"/>
      <c r="ES145" s="4"/>
      <c r="ET145" s="4"/>
      <c r="EU145" s="4"/>
      <c r="EV145" s="4"/>
      <c r="EW145" s="4"/>
      <c r="EX145" s="4"/>
      <c r="EY145" s="4"/>
      <c r="EZ145" s="4"/>
      <c r="FA145" s="4"/>
      <c r="FB145" s="4"/>
      <c r="FC145" s="4"/>
      <c r="FD145" s="4"/>
      <c r="FE145" s="4"/>
      <c r="FF145" s="4"/>
      <c r="FG145" s="4"/>
      <c r="FH145" s="4"/>
      <c r="FI145" s="4"/>
      <c r="FJ145" s="4"/>
      <c r="FK145" s="4"/>
      <c r="FL145" s="4"/>
      <c r="FM145" s="4"/>
      <c r="FN145" s="4"/>
      <c r="FO145" s="4"/>
      <c r="FP145" s="4"/>
      <c r="FQ145" s="4"/>
      <c r="FR145" s="129"/>
      <c r="FS145" s="126"/>
      <c r="FT145" s="126"/>
      <c r="FU145" s="126"/>
      <c r="FV145" s="126"/>
      <c r="FW145" s="126"/>
      <c r="FX145" s="126"/>
      <c r="FY145" s="126"/>
      <c r="FZ145" s="126"/>
      <c r="GA145" s="126"/>
      <c r="GB145" s="4"/>
      <c r="GC145" s="4"/>
      <c r="GD145" s="4"/>
      <c r="GE145" s="4"/>
      <c r="GF145" s="4"/>
      <c r="GG145" s="4"/>
      <c r="GH145" s="4"/>
      <c r="GI145" s="4"/>
      <c r="GJ145" s="4"/>
      <c r="GK145" s="4"/>
      <c r="GL145" s="4"/>
      <c r="GM145" s="4"/>
      <c r="GN145" s="4"/>
      <c r="GO145" s="4"/>
      <c r="GP145" s="4"/>
      <c r="GQ145" s="4"/>
      <c r="GR145" s="4"/>
      <c r="GS145" s="4"/>
      <c r="GT145" s="4"/>
      <c r="GU145" s="4"/>
      <c r="GV145" s="4"/>
      <c r="GW145" s="4"/>
      <c r="GX145" s="4"/>
      <c r="GY145" s="4"/>
      <c r="GZ145" s="4"/>
      <c r="HA145" s="4"/>
      <c r="HB145" s="4"/>
      <c r="HC145" s="4"/>
      <c r="HD145" s="4"/>
      <c r="HE145" s="4"/>
      <c r="HF145" s="4"/>
      <c r="HG145" s="4"/>
      <c r="HH145" s="4"/>
      <c r="HI145" s="4"/>
      <c r="HJ145" s="4"/>
      <c r="HK145" s="129"/>
      <c r="HL145" s="126"/>
      <c r="HM145" s="126"/>
      <c r="HN145" s="126"/>
      <c r="HO145" s="126"/>
      <c r="HP145" s="126"/>
      <c r="HQ145" s="126"/>
      <c r="HR145" s="126"/>
      <c r="HS145" s="126"/>
      <c r="HT145" s="126"/>
      <c r="HU145" s="4"/>
      <c r="HV145" s="4"/>
      <c r="HW145" s="4"/>
      <c r="HX145" s="4"/>
      <c r="HY145" s="4"/>
      <c r="HZ145" s="4"/>
      <c r="IA145" s="4"/>
      <c r="IB145" s="4"/>
      <c r="IC145" s="4"/>
      <c r="ID145" s="4"/>
      <c r="IE145" s="4"/>
      <c r="IF145" s="4"/>
      <c r="IG145" s="4"/>
      <c r="IH145" s="4"/>
      <c r="II145" s="4"/>
      <c r="IJ145" s="4"/>
      <c r="IK145" s="4"/>
      <c r="IL145" s="4"/>
      <c r="IM145" s="4"/>
      <c r="IN145" s="4"/>
      <c r="IO145" s="4"/>
      <c r="IP145" s="4"/>
      <c r="IQ145" s="4"/>
      <c r="IR145" s="4"/>
      <c r="IS145" s="4"/>
      <c r="IT145" s="4"/>
      <c r="IU145" s="4"/>
      <c r="IV145" s="4"/>
      <c r="IW145" s="4"/>
      <c r="IX145" s="4"/>
      <c r="IY145" s="4"/>
      <c r="IZ145" s="4"/>
      <c r="JA145" s="4"/>
      <c r="JB145" s="4"/>
      <c r="JC145" s="4"/>
      <c r="JD145" s="4"/>
      <c r="JE145" s="4"/>
      <c r="JF145" s="4"/>
      <c r="JG145" s="4"/>
    </row>
    <row r="146" spans="1:267" ht="15.7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  <c r="EB146" s="4"/>
      <c r="EC146" s="4"/>
      <c r="ED146" s="4"/>
      <c r="EE146" s="4"/>
      <c r="EF146" s="4"/>
      <c r="EG146" s="4"/>
      <c r="EH146" s="4"/>
      <c r="EI146" s="4"/>
      <c r="EJ146" s="4"/>
      <c r="EK146" s="4"/>
      <c r="EL146" s="4"/>
      <c r="EM146" s="4"/>
      <c r="EN146" s="4"/>
      <c r="EO146" s="4"/>
      <c r="EP146" s="4"/>
      <c r="EQ146" s="4"/>
      <c r="ER146" s="4"/>
      <c r="ES146" s="4"/>
      <c r="ET146" s="4"/>
      <c r="EU146" s="4"/>
      <c r="EV146" s="4"/>
      <c r="EW146" s="4"/>
      <c r="EX146" s="4"/>
      <c r="EY146" s="4"/>
      <c r="EZ146" s="4"/>
      <c r="FA146" s="4"/>
      <c r="FB146" s="4"/>
      <c r="FC146" s="4"/>
      <c r="FD146" s="4"/>
      <c r="FE146" s="4"/>
      <c r="FF146" s="4"/>
      <c r="FG146" s="4"/>
      <c r="FH146" s="4"/>
      <c r="FI146" s="4"/>
      <c r="FJ146" s="4"/>
      <c r="FK146" s="4"/>
      <c r="FL146" s="4"/>
      <c r="FM146" s="4"/>
      <c r="FN146" s="4"/>
      <c r="FO146" s="4"/>
      <c r="FP146" s="4"/>
      <c r="FQ146" s="4"/>
      <c r="FR146" s="4"/>
      <c r="FS146" s="4"/>
      <c r="FT146" s="4"/>
      <c r="FU146" s="4"/>
      <c r="FV146" s="4"/>
      <c r="FW146" s="4"/>
      <c r="FX146" s="4"/>
      <c r="FY146" s="4"/>
      <c r="FZ146" s="4"/>
      <c r="GA146" s="4"/>
      <c r="GB146" s="4"/>
      <c r="GC146" s="4"/>
      <c r="GD146" s="4"/>
      <c r="GE146" s="4"/>
      <c r="GF146" s="4"/>
      <c r="GG146" s="4"/>
      <c r="GH146" s="4"/>
      <c r="GI146" s="4"/>
      <c r="GJ146" s="4"/>
      <c r="GK146" s="4"/>
      <c r="GL146" s="4"/>
      <c r="GM146" s="4"/>
      <c r="GN146" s="4"/>
      <c r="GO146" s="4"/>
      <c r="GP146" s="4"/>
      <c r="GQ146" s="4"/>
      <c r="GR146" s="4"/>
      <c r="GS146" s="4"/>
      <c r="GT146" s="4"/>
      <c r="GU146" s="4"/>
      <c r="GV146" s="4"/>
      <c r="GW146" s="4"/>
      <c r="GX146" s="4"/>
      <c r="GY146" s="4"/>
      <c r="GZ146" s="4"/>
      <c r="HA146" s="4"/>
      <c r="HB146" s="4"/>
      <c r="HC146" s="4"/>
      <c r="HD146" s="4"/>
      <c r="HE146" s="4"/>
      <c r="HF146" s="4"/>
      <c r="HG146" s="4"/>
      <c r="HH146" s="4"/>
      <c r="HI146" s="4"/>
      <c r="HJ146" s="4"/>
      <c r="HK146" s="4"/>
      <c r="HL146" s="4"/>
      <c r="HM146" s="4"/>
      <c r="HN146" s="4"/>
      <c r="HO146" s="4"/>
      <c r="HP146" s="4"/>
      <c r="HQ146" s="4"/>
      <c r="HR146" s="4"/>
      <c r="HS146" s="4"/>
      <c r="HT146" s="4"/>
      <c r="HU146" s="4"/>
      <c r="HV146" s="4"/>
      <c r="HW146" s="4"/>
      <c r="HX146" s="4"/>
      <c r="HY146" s="4"/>
      <c r="HZ146" s="4"/>
      <c r="IA146" s="4"/>
      <c r="IB146" s="4"/>
      <c r="IC146" s="4"/>
      <c r="ID146" s="4"/>
      <c r="IE146" s="4"/>
      <c r="IF146" s="4"/>
      <c r="IG146" s="4"/>
      <c r="IH146" s="4"/>
      <c r="II146" s="4"/>
      <c r="IJ146" s="4"/>
      <c r="IK146" s="4"/>
      <c r="IL146" s="4"/>
      <c r="IM146" s="4"/>
      <c r="IN146" s="4"/>
      <c r="IO146" s="4"/>
      <c r="IP146" s="4"/>
      <c r="IQ146" s="4"/>
      <c r="IR146" s="4"/>
      <c r="IS146" s="4"/>
      <c r="IT146" s="4"/>
      <c r="IU146" s="4"/>
      <c r="IV146" s="4"/>
      <c r="IW146" s="4"/>
      <c r="IX146" s="4"/>
      <c r="IY146" s="4"/>
      <c r="IZ146" s="4"/>
      <c r="JA146" s="4"/>
      <c r="JB146" s="4"/>
      <c r="JC146" s="4"/>
      <c r="JD146" s="4"/>
      <c r="JE146" s="4"/>
      <c r="JF146" s="4"/>
      <c r="JG146" s="4"/>
    </row>
    <row r="147" spans="1:267" ht="15.7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  <c r="EB147" s="4"/>
      <c r="EC147" s="4"/>
      <c r="ED147" s="4"/>
      <c r="EE147" s="4"/>
      <c r="EF147" s="4"/>
      <c r="EG147" s="4"/>
      <c r="EH147" s="4"/>
      <c r="EI147" s="4"/>
      <c r="EJ147" s="4"/>
      <c r="EK147" s="4"/>
      <c r="EL147" s="4"/>
      <c r="EM147" s="4"/>
      <c r="EN147" s="4"/>
      <c r="EO147" s="4"/>
      <c r="EP147" s="4"/>
      <c r="EQ147" s="4"/>
      <c r="ER147" s="4"/>
      <c r="ES147" s="4"/>
      <c r="ET147" s="4"/>
      <c r="EU147" s="4"/>
      <c r="EV147" s="4"/>
      <c r="EW147" s="4"/>
      <c r="EX147" s="4"/>
      <c r="EY147" s="4"/>
      <c r="EZ147" s="4"/>
      <c r="FA147" s="4"/>
      <c r="FB147" s="4"/>
      <c r="FC147" s="4"/>
      <c r="FD147" s="4"/>
      <c r="FE147" s="4"/>
      <c r="FF147" s="4"/>
      <c r="FG147" s="4"/>
      <c r="FH147" s="4"/>
      <c r="FI147" s="4"/>
      <c r="FJ147" s="4"/>
      <c r="FK147" s="4"/>
      <c r="FL147" s="4"/>
      <c r="FM147" s="4"/>
      <c r="FN147" s="4"/>
      <c r="FO147" s="4"/>
      <c r="FP147" s="4"/>
      <c r="FQ147" s="4"/>
      <c r="FR147" s="4"/>
      <c r="FS147" s="4"/>
      <c r="FT147" s="4"/>
      <c r="FU147" s="4"/>
      <c r="FV147" s="4"/>
      <c r="FW147" s="4"/>
      <c r="FX147" s="4"/>
      <c r="FY147" s="4"/>
      <c r="FZ147" s="4"/>
      <c r="GA147" s="4"/>
      <c r="GB147" s="4"/>
      <c r="GC147" s="4"/>
      <c r="GD147" s="4"/>
      <c r="GE147" s="4"/>
      <c r="GF147" s="4"/>
      <c r="GG147" s="4"/>
      <c r="GH147" s="4"/>
      <c r="GI147" s="4"/>
      <c r="GJ147" s="4"/>
      <c r="GK147" s="4"/>
      <c r="GL147" s="4"/>
      <c r="GM147" s="4"/>
      <c r="GN147" s="4"/>
      <c r="GO147" s="4"/>
      <c r="GP147" s="4"/>
      <c r="GQ147" s="4"/>
      <c r="GR147" s="4"/>
      <c r="GS147" s="4"/>
      <c r="GT147" s="4"/>
      <c r="GU147" s="4"/>
      <c r="GV147" s="4"/>
      <c r="GW147" s="4"/>
      <c r="GX147" s="4"/>
      <c r="GY147" s="4"/>
      <c r="GZ147" s="4"/>
      <c r="HA147" s="4"/>
      <c r="HB147" s="4"/>
      <c r="HC147" s="4"/>
      <c r="HD147" s="4"/>
      <c r="HE147" s="4"/>
      <c r="HF147" s="4"/>
      <c r="HG147" s="4"/>
      <c r="HH147" s="4"/>
      <c r="HI147" s="4"/>
      <c r="HJ147" s="4"/>
      <c r="HK147" s="4"/>
      <c r="HL147" s="4"/>
      <c r="HM147" s="4"/>
      <c r="HN147" s="4"/>
      <c r="HO147" s="4"/>
      <c r="HP147" s="4"/>
      <c r="HQ147" s="4"/>
      <c r="HR147" s="4"/>
      <c r="HS147" s="4"/>
      <c r="HT147" s="4"/>
      <c r="HU147" s="4"/>
      <c r="HV147" s="4"/>
      <c r="HW147" s="4"/>
      <c r="HX147" s="4"/>
      <c r="HY147" s="4"/>
      <c r="HZ147" s="4"/>
      <c r="IA147" s="4"/>
      <c r="IB147" s="4"/>
      <c r="IC147" s="4"/>
      <c r="ID147" s="4"/>
      <c r="IE147" s="4"/>
      <c r="IF147" s="4"/>
      <c r="IG147" s="4"/>
      <c r="IH147" s="4"/>
      <c r="II147" s="4"/>
      <c r="IJ147" s="4"/>
      <c r="IK147" s="4"/>
      <c r="IL147" s="4"/>
      <c r="IM147" s="4"/>
      <c r="IN147" s="4"/>
      <c r="IO147" s="4"/>
      <c r="IP147" s="4"/>
      <c r="IQ147" s="4"/>
      <c r="IR147" s="4"/>
      <c r="IS147" s="4"/>
      <c r="IT147" s="4"/>
      <c r="IU147" s="4"/>
      <c r="IV147" s="4"/>
      <c r="IW147" s="4"/>
      <c r="IX147" s="4"/>
      <c r="IY147" s="4"/>
      <c r="IZ147" s="4"/>
      <c r="JA147" s="4"/>
      <c r="JB147" s="4"/>
      <c r="JC147" s="4"/>
      <c r="JD147" s="4"/>
      <c r="JE147" s="4"/>
      <c r="JF147" s="4"/>
      <c r="JG147" s="4"/>
    </row>
    <row r="148" spans="1:267" ht="15.7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  <c r="EB148" s="4"/>
      <c r="EC148" s="4"/>
      <c r="ED148" s="4"/>
      <c r="EE148" s="4"/>
      <c r="EF148" s="4"/>
      <c r="EG148" s="4"/>
      <c r="EH148" s="4"/>
      <c r="EI148" s="4"/>
      <c r="EJ148" s="4"/>
      <c r="EK148" s="4"/>
      <c r="EL148" s="4"/>
      <c r="EM148" s="4"/>
      <c r="EN148" s="4"/>
      <c r="EO148" s="4"/>
      <c r="EP148" s="4"/>
      <c r="EQ148" s="4"/>
      <c r="ER148" s="4"/>
      <c r="ES148" s="4"/>
      <c r="ET148" s="4"/>
      <c r="EU148" s="4"/>
      <c r="EV148" s="4"/>
      <c r="EW148" s="4"/>
      <c r="EX148" s="4"/>
      <c r="EY148" s="4"/>
      <c r="EZ148" s="4"/>
      <c r="FA148" s="4"/>
      <c r="FB148" s="4"/>
      <c r="FC148" s="4"/>
      <c r="FD148" s="4"/>
      <c r="FE148" s="4"/>
      <c r="FF148" s="4"/>
      <c r="FG148" s="4"/>
      <c r="FH148" s="4"/>
      <c r="FI148" s="4"/>
      <c r="FJ148" s="4"/>
      <c r="FK148" s="4"/>
      <c r="FL148" s="4"/>
      <c r="FM148" s="4"/>
      <c r="FN148" s="4"/>
      <c r="FO148" s="4"/>
      <c r="FP148" s="4"/>
      <c r="FQ148" s="4"/>
      <c r="FR148" s="4"/>
      <c r="FS148" s="4"/>
      <c r="FT148" s="4"/>
      <c r="FU148" s="4"/>
      <c r="FV148" s="4"/>
      <c r="FW148" s="4"/>
      <c r="FX148" s="4"/>
      <c r="FY148" s="4"/>
      <c r="FZ148" s="4"/>
      <c r="GA148" s="4"/>
      <c r="GB148" s="4"/>
      <c r="GC148" s="4"/>
      <c r="GD148" s="4"/>
      <c r="GE148" s="4"/>
      <c r="GF148" s="4"/>
      <c r="GG148" s="4"/>
      <c r="GH148" s="4"/>
      <c r="GI148" s="4"/>
      <c r="GJ148" s="4"/>
      <c r="GK148" s="4"/>
      <c r="GL148" s="4"/>
      <c r="GM148" s="4"/>
      <c r="GN148" s="4"/>
      <c r="GO148" s="4"/>
      <c r="GP148" s="4"/>
      <c r="GQ148" s="4"/>
      <c r="GR148" s="4"/>
      <c r="GS148" s="4"/>
      <c r="GT148" s="4"/>
      <c r="GU148" s="4"/>
      <c r="GV148" s="4"/>
      <c r="GW148" s="4"/>
      <c r="GX148" s="4"/>
      <c r="GY148" s="4"/>
      <c r="GZ148" s="4"/>
      <c r="HA148" s="4"/>
      <c r="HB148" s="4"/>
      <c r="HC148" s="4"/>
      <c r="HD148" s="4"/>
      <c r="HE148" s="4"/>
      <c r="HF148" s="4"/>
      <c r="HG148" s="4"/>
      <c r="HH148" s="4"/>
      <c r="HI148" s="4"/>
      <c r="HJ148" s="4"/>
      <c r="HK148" s="4"/>
      <c r="HL148" s="4"/>
      <c r="HM148" s="4"/>
      <c r="HN148" s="4"/>
      <c r="HO148" s="4"/>
      <c r="HP148" s="4"/>
      <c r="HQ148" s="4"/>
      <c r="HR148" s="4"/>
      <c r="HS148" s="4"/>
      <c r="HT148" s="4"/>
      <c r="HU148" s="4"/>
      <c r="HV148" s="4"/>
      <c r="HW148" s="4"/>
      <c r="HX148" s="4"/>
      <c r="HY148" s="4"/>
      <c r="HZ148" s="4"/>
      <c r="IA148" s="4"/>
      <c r="IB148" s="4"/>
      <c r="IC148" s="4"/>
      <c r="ID148" s="4"/>
      <c r="IE148" s="4"/>
      <c r="IF148" s="4"/>
      <c r="IG148" s="4"/>
      <c r="IH148" s="4"/>
      <c r="II148" s="4"/>
      <c r="IJ148" s="4"/>
      <c r="IK148" s="4"/>
      <c r="IL148" s="4"/>
      <c r="IM148" s="4"/>
      <c r="IN148" s="4"/>
      <c r="IO148" s="4"/>
      <c r="IP148" s="4"/>
      <c r="IQ148" s="4"/>
      <c r="IR148" s="4"/>
      <c r="IS148" s="4"/>
      <c r="IT148" s="4"/>
      <c r="IU148" s="4"/>
      <c r="IV148" s="4"/>
      <c r="IW148" s="4"/>
      <c r="IX148" s="4"/>
      <c r="IY148" s="4"/>
      <c r="IZ148" s="4"/>
      <c r="JA148" s="4"/>
      <c r="JB148" s="4"/>
      <c r="JC148" s="4"/>
      <c r="JD148" s="4"/>
      <c r="JE148" s="4"/>
      <c r="JF148" s="4"/>
      <c r="JG148" s="4"/>
    </row>
    <row r="149" spans="1:267" ht="15.7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  <c r="EB149" s="4"/>
      <c r="EC149" s="4"/>
      <c r="ED149" s="4"/>
      <c r="EE149" s="4"/>
      <c r="EF149" s="4"/>
      <c r="EG149" s="4"/>
      <c r="EH149" s="4"/>
      <c r="EI149" s="4"/>
      <c r="EJ149" s="4"/>
      <c r="EK149" s="4"/>
      <c r="EL149" s="4"/>
      <c r="EM149" s="4"/>
      <c r="EN149" s="4"/>
      <c r="EO149" s="4"/>
      <c r="EP149" s="4"/>
      <c r="EQ149" s="4"/>
      <c r="ER149" s="4"/>
      <c r="ES149" s="4"/>
      <c r="ET149" s="4"/>
      <c r="EU149" s="4"/>
      <c r="EV149" s="4"/>
      <c r="EW149" s="4"/>
      <c r="EX149" s="4"/>
      <c r="EY149" s="4"/>
      <c r="EZ149" s="4"/>
      <c r="FA149" s="4"/>
      <c r="FB149" s="4"/>
      <c r="FC149" s="4"/>
      <c r="FD149" s="4"/>
      <c r="FE149" s="4"/>
      <c r="FF149" s="4"/>
      <c r="FG149" s="4"/>
      <c r="FH149" s="4"/>
      <c r="FI149" s="4"/>
      <c r="FJ149" s="4"/>
      <c r="FK149" s="4"/>
      <c r="FL149" s="4"/>
      <c r="FM149" s="4"/>
      <c r="FN149" s="4"/>
      <c r="FO149" s="4"/>
      <c r="FP149" s="4"/>
      <c r="FQ149" s="4"/>
      <c r="FR149" s="4"/>
      <c r="FS149" s="4"/>
      <c r="FT149" s="4"/>
      <c r="FU149" s="4"/>
      <c r="FV149" s="4"/>
      <c r="FW149" s="4"/>
      <c r="FX149" s="4"/>
      <c r="FY149" s="4"/>
      <c r="FZ149" s="4"/>
      <c r="GA149" s="4"/>
      <c r="GB149" s="4"/>
      <c r="GC149" s="4"/>
      <c r="GD149" s="4"/>
      <c r="GE149" s="4"/>
      <c r="GF149" s="4"/>
      <c r="GG149" s="4"/>
      <c r="GH149" s="4"/>
      <c r="GI149" s="4"/>
      <c r="GJ149" s="4"/>
      <c r="GK149" s="4"/>
      <c r="GL149" s="4"/>
      <c r="GM149" s="4"/>
      <c r="GN149" s="4"/>
      <c r="GO149" s="4"/>
      <c r="GP149" s="4"/>
      <c r="GQ149" s="4"/>
      <c r="GR149" s="4"/>
      <c r="GS149" s="4"/>
      <c r="GT149" s="4"/>
      <c r="GU149" s="4"/>
      <c r="GV149" s="4"/>
      <c r="GW149" s="4"/>
      <c r="GX149" s="4"/>
      <c r="GY149" s="4"/>
      <c r="GZ149" s="4"/>
      <c r="HA149" s="4"/>
      <c r="HB149" s="4"/>
      <c r="HC149" s="4"/>
      <c r="HD149" s="4"/>
      <c r="HE149" s="4"/>
      <c r="HF149" s="4"/>
      <c r="HG149" s="4"/>
      <c r="HH149" s="4"/>
      <c r="HI149" s="4"/>
      <c r="HJ149" s="4"/>
      <c r="HK149" s="4"/>
      <c r="HL149" s="4"/>
      <c r="HM149" s="4"/>
      <c r="HN149" s="4"/>
      <c r="HO149" s="4"/>
      <c r="HP149" s="4"/>
      <c r="HQ149" s="4"/>
      <c r="HR149" s="4"/>
      <c r="HS149" s="4"/>
      <c r="HT149" s="4"/>
      <c r="HU149" s="4"/>
      <c r="HV149" s="4"/>
      <c r="HW149" s="4"/>
      <c r="HX149" s="4"/>
      <c r="HY149" s="4"/>
      <c r="HZ149" s="4"/>
      <c r="IA149" s="4"/>
      <c r="IB149" s="4"/>
      <c r="IC149" s="4"/>
      <c r="ID149" s="4"/>
      <c r="IE149" s="4"/>
      <c r="IF149" s="4"/>
      <c r="IG149" s="4"/>
      <c r="IH149" s="4"/>
      <c r="II149" s="4"/>
      <c r="IJ149" s="4"/>
      <c r="IK149" s="4"/>
      <c r="IL149" s="4"/>
      <c r="IM149" s="4"/>
      <c r="IN149" s="4"/>
      <c r="IO149" s="4"/>
      <c r="IP149" s="4"/>
      <c r="IQ149" s="4"/>
      <c r="IR149" s="4"/>
      <c r="IS149" s="4"/>
      <c r="IT149" s="4"/>
      <c r="IU149" s="4"/>
      <c r="IV149" s="4"/>
      <c r="IW149" s="4"/>
      <c r="IX149" s="4"/>
      <c r="IY149" s="4"/>
      <c r="IZ149" s="4"/>
      <c r="JA149" s="4"/>
      <c r="JB149" s="4"/>
      <c r="JC149" s="4"/>
      <c r="JD149" s="4"/>
      <c r="JE149" s="4"/>
      <c r="JF149" s="4"/>
      <c r="JG149" s="4"/>
    </row>
    <row r="150" spans="1:267" ht="15.7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4"/>
      <c r="CJ150" s="4"/>
      <c r="CK150" s="4"/>
      <c r="CL150" s="4"/>
      <c r="CM150" s="4"/>
      <c r="CN150" s="4"/>
      <c r="CO150" s="4"/>
      <c r="CP150" s="4"/>
      <c r="CQ150" s="4"/>
      <c r="CR150" s="4"/>
      <c r="CS150" s="4"/>
      <c r="CT150" s="4"/>
      <c r="CU150" s="4"/>
      <c r="CV150" s="4"/>
      <c r="CW150" s="4"/>
      <c r="CX150" s="4"/>
      <c r="CY150" s="4"/>
      <c r="CZ150" s="4"/>
      <c r="DA150" s="4"/>
      <c r="DB150" s="4"/>
      <c r="DC150" s="4"/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  <c r="DP150" s="4"/>
      <c r="DQ150" s="4"/>
      <c r="DR150" s="4"/>
      <c r="DS150" s="4"/>
      <c r="DT150" s="4"/>
      <c r="DU150" s="4"/>
      <c r="DV150" s="4"/>
      <c r="DW150" s="4"/>
      <c r="DX150" s="4"/>
      <c r="DY150" s="4"/>
      <c r="DZ150" s="4"/>
      <c r="EA150" s="4"/>
      <c r="EB150" s="4"/>
      <c r="EC150" s="4"/>
      <c r="ED150" s="4"/>
      <c r="EE150" s="4"/>
      <c r="EF150" s="4"/>
      <c r="EG150" s="4"/>
      <c r="EH150" s="4"/>
      <c r="EI150" s="4"/>
      <c r="EJ150" s="4"/>
      <c r="EK150" s="4"/>
      <c r="EL150" s="4"/>
      <c r="EM150" s="4"/>
      <c r="EN150" s="4"/>
      <c r="EO150" s="4"/>
      <c r="EP150" s="4"/>
      <c r="EQ150" s="4"/>
      <c r="ER150" s="4"/>
      <c r="ES150" s="4"/>
      <c r="ET150" s="4"/>
      <c r="EU150" s="4"/>
      <c r="EV150" s="4"/>
      <c r="EW150" s="4"/>
      <c r="EX150" s="4"/>
      <c r="EY150" s="4"/>
      <c r="EZ150" s="4"/>
      <c r="FA150" s="4"/>
      <c r="FB150" s="4"/>
      <c r="FC150" s="4"/>
      <c r="FD150" s="4"/>
      <c r="FE150" s="4"/>
      <c r="FF150" s="4"/>
      <c r="FG150" s="4"/>
      <c r="FH150" s="4"/>
      <c r="FI150" s="4"/>
      <c r="FJ150" s="4"/>
      <c r="FK150" s="4"/>
      <c r="FL150" s="4"/>
      <c r="FM150" s="4"/>
      <c r="FN150" s="4"/>
      <c r="FO150" s="4"/>
      <c r="FP150" s="4"/>
      <c r="FQ150" s="4"/>
      <c r="FR150" s="4"/>
      <c r="FS150" s="4"/>
      <c r="FT150" s="4"/>
      <c r="FU150" s="4"/>
      <c r="FV150" s="4"/>
      <c r="FW150" s="4"/>
      <c r="FX150" s="4"/>
      <c r="FY150" s="4"/>
      <c r="FZ150" s="4"/>
      <c r="GA150" s="4"/>
      <c r="GB150" s="4"/>
      <c r="GC150" s="4"/>
      <c r="GD150" s="4"/>
      <c r="GE150" s="4"/>
      <c r="GF150" s="4"/>
      <c r="GG150" s="4"/>
      <c r="GH150" s="4"/>
      <c r="GI150" s="4"/>
      <c r="GJ150" s="4"/>
      <c r="GK150" s="4"/>
      <c r="GL150" s="4"/>
      <c r="GM150" s="4"/>
      <c r="GN150" s="4"/>
      <c r="GO150" s="4"/>
      <c r="GP150" s="4"/>
      <c r="GQ150" s="4"/>
      <c r="GR150" s="4"/>
      <c r="GS150" s="4"/>
      <c r="GT150" s="4"/>
      <c r="GU150" s="4"/>
      <c r="GV150" s="4"/>
      <c r="GW150" s="4"/>
      <c r="GX150" s="4"/>
      <c r="GY150" s="4"/>
      <c r="GZ150" s="4"/>
      <c r="HA150" s="4"/>
      <c r="HB150" s="4"/>
      <c r="HC150" s="4"/>
      <c r="HD150" s="4"/>
      <c r="HE150" s="4"/>
      <c r="HF150" s="4"/>
      <c r="HG150" s="4"/>
      <c r="HH150" s="4"/>
      <c r="HI150" s="4"/>
      <c r="HJ150" s="4"/>
      <c r="HK150" s="4"/>
      <c r="HL150" s="4"/>
      <c r="HM150" s="4"/>
      <c r="HN150" s="4"/>
      <c r="HO150" s="4"/>
      <c r="HP150" s="4"/>
      <c r="HQ150" s="4"/>
      <c r="HR150" s="4"/>
      <c r="HS150" s="4"/>
      <c r="HT150" s="4"/>
      <c r="HU150" s="4"/>
      <c r="HV150" s="4"/>
      <c r="HW150" s="4"/>
      <c r="HX150" s="4"/>
      <c r="HY150" s="4"/>
      <c r="HZ150" s="4"/>
      <c r="IA150" s="4"/>
      <c r="IB150" s="4"/>
      <c r="IC150" s="4"/>
      <c r="ID150" s="4"/>
      <c r="IE150" s="4"/>
      <c r="IF150" s="4"/>
      <c r="IG150" s="4"/>
      <c r="IH150" s="4"/>
      <c r="II150" s="4"/>
      <c r="IJ150" s="4"/>
      <c r="IK150" s="4"/>
      <c r="IL150" s="4"/>
      <c r="IM150" s="4"/>
      <c r="IN150" s="4"/>
      <c r="IO150" s="4"/>
      <c r="IP150" s="4"/>
      <c r="IQ150" s="4"/>
      <c r="IR150" s="4"/>
      <c r="IS150" s="4"/>
      <c r="IT150" s="4"/>
      <c r="IU150" s="4"/>
      <c r="IV150" s="4"/>
      <c r="IW150" s="4"/>
      <c r="IX150" s="4"/>
      <c r="IY150" s="4"/>
      <c r="IZ150" s="4"/>
      <c r="JA150" s="4"/>
      <c r="JB150" s="4"/>
      <c r="JC150" s="4"/>
      <c r="JD150" s="4"/>
      <c r="JE150" s="4"/>
      <c r="JF150" s="4"/>
      <c r="JG150" s="4"/>
    </row>
    <row r="151" spans="1:267" ht="15.7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  <c r="EB151" s="4"/>
      <c r="EC151" s="4"/>
      <c r="ED151" s="4"/>
      <c r="EE151" s="4"/>
      <c r="EF151" s="4"/>
      <c r="EG151" s="4"/>
      <c r="EH151" s="4"/>
      <c r="EI151" s="4"/>
      <c r="EJ151" s="4"/>
      <c r="EK151" s="4"/>
      <c r="EL151" s="4"/>
      <c r="EM151" s="4"/>
      <c r="EN151" s="4"/>
      <c r="EO151" s="4"/>
      <c r="EP151" s="4"/>
      <c r="EQ151" s="4"/>
      <c r="ER151" s="4"/>
      <c r="ES151" s="4"/>
      <c r="ET151" s="4"/>
      <c r="EU151" s="4"/>
      <c r="EV151" s="4"/>
      <c r="EW151" s="4"/>
      <c r="EX151" s="4"/>
      <c r="EY151" s="4"/>
      <c r="EZ151" s="4"/>
      <c r="FA151" s="4"/>
      <c r="FB151" s="4"/>
      <c r="FC151" s="4"/>
      <c r="FD151" s="4"/>
      <c r="FE151" s="4"/>
      <c r="FF151" s="4"/>
      <c r="FG151" s="4"/>
      <c r="FH151" s="4"/>
      <c r="FI151" s="4"/>
      <c r="FJ151" s="4"/>
      <c r="FK151" s="4"/>
      <c r="FL151" s="4"/>
      <c r="FM151" s="4"/>
      <c r="FN151" s="4"/>
      <c r="FO151" s="4"/>
      <c r="FP151" s="4"/>
      <c r="FQ151" s="4"/>
      <c r="FR151" s="4"/>
      <c r="FS151" s="4"/>
      <c r="FT151" s="4"/>
      <c r="FU151" s="4"/>
      <c r="FV151" s="4"/>
      <c r="FW151" s="4"/>
      <c r="FX151" s="4"/>
      <c r="FY151" s="4"/>
      <c r="FZ151" s="4"/>
      <c r="GA151" s="4"/>
      <c r="GB151" s="4"/>
      <c r="GC151" s="4"/>
      <c r="GD151" s="4"/>
      <c r="GE151" s="4"/>
      <c r="GF151" s="4"/>
      <c r="GG151" s="4"/>
      <c r="GH151" s="4"/>
      <c r="GI151" s="4"/>
      <c r="GJ151" s="4"/>
      <c r="GK151" s="4"/>
      <c r="GL151" s="4"/>
      <c r="GM151" s="4"/>
      <c r="GN151" s="4"/>
      <c r="GO151" s="4"/>
      <c r="GP151" s="4"/>
      <c r="GQ151" s="4"/>
      <c r="GR151" s="4"/>
      <c r="GS151" s="4"/>
      <c r="GT151" s="4"/>
      <c r="GU151" s="4"/>
      <c r="GV151" s="4"/>
      <c r="GW151" s="4"/>
      <c r="GX151" s="4"/>
      <c r="GY151" s="4"/>
      <c r="GZ151" s="4"/>
      <c r="HA151" s="4"/>
      <c r="HB151" s="4"/>
      <c r="HC151" s="4"/>
      <c r="HD151" s="4"/>
      <c r="HE151" s="4"/>
      <c r="HF151" s="4"/>
      <c r="HG151" s="4"/>
      <c r="HH151" s="4"/>
      <c r="HI151" s="4"/>
      <c r="HJ151" s="4"/>
      <c r="HK151" s="4"/>
      <c r="HL151" s="4"/>
      <c r="HM151" s="4"/>
      <c r="HN151" s="4"/>
      <c r="HO151" s="4"/>
      <c r="HP151" s="4"/>
      <c r="HQ151" s="4"/>
      <c r="HR151" s="4"/>
      <c r="HS151" s="4"/>
      <c r="HT151" s="4"/>
      <c r="HU151" s="4"/>
      <c r="HV151" s="4"/>
      <c r="HW151" s="4"/>
      <c r="HX151" s="4"/>
      <c r="HY151" s="4"/>
      <c r="HZ151" s="4"/>
      <c r="IA151" s="4"/>
      <c r="IB151" s="4"/>
      <c r="IC151" s="4"/>
      <c r="ID151" s="4"/>
      <c r="IE151" s="4"/>
      <c r="IF151" s="4"/>
      <c r="IG151" s="4"/>
      <c r="IH151" s="4"/>
      <c r="II151" s="4"/>
      <c r="IJ151" s="4"/>
      <c r="IK151" s="4"/>
      <c r="IL151" s="4"/>
      <c r="IM151" s="4"/>
      <c r="IN151" s="4"/>
      <c r="IO151" s="4"/>
      <c r="IP151" s="4"/>
      <c r="IQ151" s="4"/>
      <c r="IR151" s="4"/>
      <c r="IS151" s="4"/>
      <c r="IT151" s="4"/>
      <c r="IU151" s="4"/>
      <c r="IV151" s="4"/>
      <c r="IW151" s="4"/>
      <c r="IX151" s="4"/>
      <c r="IY151" s="4"/>
      <c r="IZ151" s="4"/>
      <c r="JA151" s="4"/>
      <c r="JB151" s="4"/>
      <c r="JC151" s="4"/>
      <c r="JD151" s="4"/>
      <c r="JE151" s="4"/>
      <c r="JF151" s="4"/>
      <c r="JG151" s="4"/>
    </row>
    <row r="152" spans="1:267" ht="15.7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  <c r="EB152" s="4"/>
      <c r="EC152" s="4"/>
      <c r="ED152" s="4"/>
      <c r="EE152" s="4"/>
      <c r="EF152" s="4"/>
      <c r="EG152" s="4"/>
      <c r="EH152" s="4"/>
      <c r="EI152" s="4"/>
      <c r="EJ152" s="4"/>
      <c r="EK152" s="4"/>
      <c r="EL152" s="4"/>
      <c r="EM152" s="4"/>
      <c r="EN152" s="4"/>
      <c r="EO152" s="4"/>
      <c r="EP152" s="4"/>
      <c r="EQ152" s="4"/>
      <c r="ER152" s="4"/>
      <c r="ES152" s="4"/>
      <c r="ET152" s="4"/>
      <c r="EU152" s="4"/>
      <c r="EV152" s="4"/>
      <c r="EW152" s="4"/>
      <c r="EX152" s="4"/>
      <c r="EY152" s="4"/>
      <c r="EZ152" s="4"/>
      <c r="FA152" s="4"/>
      <c r="FB152" s="4"/>
      <c r="FC152" s="4"/>
      <c r="FD152" s="4"/>
      <c r="FE152" s="4"/>
      <c r="FF152" s="4"/>
      <c r="FG152" s="4"/>
      <c r="FH152" s="4"/>
      <c r="FI152" s="4"/>
      <c r="FJ152" s="4"/>
      <c r="FK152" s="4"/>
      <c r="FL152" s="4"/>
      <c r="FM152" s="4"/>
      <c r="FN152" s="4"/>
      <c r="FO152" s="4"/>
      <c r="FP152" s="4"/>
      <c r="FQ152" s="4"/>
      <c r="FR152" s="4"/>
      <c r="FS152" s="4"/>
      <c r="FT152" s="4"/>
      <c r="FU152" s="4"/>
      <c r="FV152" s="4"/>
      <c r="FW152" s="4"/>
      <c r="FX152" s="4"/>
      <c r="FY152" s="4"/>
      <c r="FZ152" s="4"/>
      <c r="GA152" s="4"/>
      <c r="GB152" s="4"/>
      <c r="GC152" s="4"/>
      <c r="GD152" s="4"/>
      <c r="GE152" s="4"/>
      <c r="GF152" s="4"/>
      <c r="GG152" s="4"/>
      <c r="GH152" s="4"/>
      <c r="GI152" s="4"/>
      <c r="GJ152" s="4"/>
      <c r="GK152" s="4"/>
      <c r="GL152" s="4"/>
      <c r="GM152" s="4"/>
      <c r="GN152" s="4"/>
      <c r="GO152" s="4"/>
      <c r="GP152" s="4"/>
      <c r="GQ152" s="4"/>
      <c r="GR152" s="4"/>
      <c r="GS152" s="4"/>
      <c r="GT152" s="4"/>
      <c r="GU152" s="4"/>
      <c r="GV152" s="4"/>
      <c r="GW152" s="4"/>
      <c r="GX152" s="4"/>
      <c r="GY152" s="4"/>
      <c r="GZ152" s="4"/>
      <c r="HA152" s="4"/>
      <c r="HB152" s="4"/>
      <c r="HC152" s="4"/>
      <c r="HD152" s="4"/>
      <c r="HE152" s="4"/>
      <c r="HF152" s="4"/>
      <c r="HG152" s="4"/>
      <c r="HH152" s="4"/>
      <c r="HI152" s="4"/>
      <c r="HJ152" s="4"/>
      <c r="HK152" s="4"/>
      <c r="HL152" s="4"/>
      <c r="HM152" s="4"/>
      <c r="HN152" s="4"/>
      <c r="HO152" s="4"/>
      <c r="HP152" s="4"/>
      <c r="HQ152" s="4"/>
      <c r="HR152" s="4"/>
      <c r="HS152" s="4"/>
      <c r="HT152" s="4"/>
      <c r="HU152" s="4"/>
      <c r="HV152" s="4"/>
      <c r="HW152" s="4"/>
      <c r="HX152" s="4"/>
      <c r="HY152" s="4"/>
      <c r="HZ152" s="4"/>
      <c r="IA152" s="4"/>
      <c r="IB152" s="4"/>
      <c r="IC152" s="4"/>
      <c r="ID152" s="4"/>
      <c r="IE152" s="4"/>
      <c r="IF152" s="4"/>
      <c r="IG152" s="4"/>
      <c r="IH152" s="4"/>
      <c r="II152" s="4"/>
      <c r="IJ152" s="4"/>
      <c r="IK152" s="4"/>
      <c r="IL152" s="4"/>
      <c r="IM152" s="4"/>
      <c r="IN152" s="4"/>
      <c r="IO152" s="4"/>
      <c r="IP152" s="4"/>
      <c r="IQ152" s="4"/>
      <c r="IR152" s="4"/>
      <c r="IS152" s="4"/>
      <c r="IT152" s="4"/>
      <c r="IU152" s="4"/>
      <c r="IV152" s="4"/>
      <c r="IW152" s="4"/>
      <c r="IX152" s="4"/>
      <c r="IY152" s="4"/>
      <c r="IZ152" s="4"/>
      <c r="JA152" s="4"/>
      <c r="JB152" s="4"/>
      <c r="JC152" s="4"/>
      <c r="JD152" s="4"/>
      <c r="JE152" s="4"/>
      <c r="JF152" s="4"/>
      <c r="JG152" s="4"/>
    </row>
    <row r="153" spans="1:267" ht="15.7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  <c r="BX153" s="4"/>
      <c r="BY153" s="4"/>
      <c r="BZ153" s="4"/>
      <c r="CA153" s="4"/>
      <c r="CB153" s="4"/>
      <c r="CC153" s="4"/>
      <c r="CD153" s="4"/>
      <c r="CE153" s="4"/>
      <c r="CF153" s="4"/>
      <c r="CG153" s="4"/>
      <c r="CH153" s="4"/>
      <c r="CI153" s="4"/>
      <c r="CJ153" s="4"/>
      <c r="CK153" s="4"/>
      <c r="CL153" s="4"/>
      <c r="CM153" s="4"/>
      <c r="CN153" s="4"/>
      <c r="CO153" s="4"/>
      <c r="CP153" s="4"/>
      <c r="CQ153" s="4"/>
      <c r="CR153" s="4"/>
      <c r="CS153" s="4"/>
      <c r="CT153" s="4"/>
      <c r="CU153" s="4"/>
      <c r="CV153" s="4"/>
      <c r="CW153" s="4"/>
      <c r="CX153" s="4"/>
      <c r="CY153" s="4"/>
      <c r="CZ153" s="4"/>
      <c r="DA153" s="4"/>
      <c r="DB153" s="4"/>
      <c r="DC153" s="4"/>
      <c r="DD153" s="4"/>
      <c r="DE153" s="4"/>
      <c r="DF153" s="4"/>
      <c r="DG153" s="4"/>
      <c r="DH153" s="4"/>
      <c r="DI153" s="4"/>
      <c r="DJ153" s="4"/>
      <c r="DK153" s="4"/>
      <c r="DL153" s="4"/>
      <c r="DM153" s="4"/>
      <c r="DN153" s="4"/>
      <c r="DO153" s="4"/>
      <c r="DP153" s="4"/>
      <c r="DQ153" s="4"/>
      <c r="DR153" s="4"/>
      <c r="DS153" s="4"/>
      <c r="DT153" s="4"/>
      <c r="DU153" s="4"/>
      <c r="DV153" s="4"/>
      <c r="DW153" s="4"/>
      <c r="DX153" s="4"/>
      <c r="DY153" s="4"/>
      <c r="DZ153" s="4"/>
      <c r="EA153" s="4"/>
      <c r="EB153" s="4"/>
      <c r="EC153" s="4"/>
      <c r="ED153" s="4"/>
      <c r="EE153" s="4"/>
      <c r="EF153" s="4"/>
      <c r="EG153" s="4"/>
      <c r="EH153" s="4"/>
      <c r="EI153" s="4"/>
      <c r="EJ153" s="4"/>
      <c r="EK153" s="4"/>
      <c r="EL153" s="4"/>
      <c r="EM153" s="4"/>
      <c r="EN153" s="4"/>
      <c r="EO153" s="4"/>
      <c r="EP153" s="4"/>
      <c r="EQ153" s="4"/>
      <c r="ER153" s="4"/>
      <c r="ES153" s="4"/>
      <c r="ET153" s="4"/>
      <c r="EU153" s="4"/>
      <c r="EV153" s="4"/>
      <c r="EW153" s="4"/>
      <c r="EX153" s="4"/>
      <c r="EY153" s="4"/>
      <c r="EZ153" s="4"/>
      <c r="FA153" s="4"/>
      <c r="FB153" s="4"/>
      <c r="FC153" s="4"/>
      <c r="FD153" s="4"/>
      <c r="FE153" s="4"/>
      <c r="FF153" s="4"/>
      <c r="FG153" s="4"/>
      <c r="FH153" s="4"/>
      <c r="FI153" s="4"/>
      <c r="FJ153" s="4"/>
      <c r="FK153" s="4"/>
      <c r="FL153" s="4"/>
      <c r="FM153" s="4"/>
      <c r="FN153" s="4"/>
      <c r="FO153" s="4"/>
      <c r="FP153" s="4"/>
      <c r="FQ153" s="4"/>
      <c r="FR153" s="4"/>
      <c r="FS153" s="4"/>
      <c r="FT153" s="4"/>
      <c r="FU153" s="4"/>
      <c r="FV153" s="4"/>
      <c r="FW153" s="4"/>
      <c r="FX153" s="4"/>
      <c r="FY153" s="4"/>
      <c r="FZ153" s="4"/>
      <c r="GA153" s="4"/>
      <c r="GB153" s="4"/>
      <c r="GC153" s="4"/>
      <c r="GD153" s="4"/>
      <c r="GE153" s="4"/>
      <c r="GF153" s="4"/>
      <c r="GG153" s="4"/>
      <c r="GH153" s="4"/>
      <c r="GI153" s="4"/>
      <c r="GJ153" s="4"/>
      <c r="GK153" s="4"/>
      <c r="GL153" s="4"/>
      <c r="GM153" s="4"/>
      <c r="GN153" s="4"/>
      <c r="GO153" s="4"/>
      <c r="GP153" s="4"/>
      <c r="GQ153" s="4"/>
      <c r="GR153" s="4"/>
      <c r="GS153" s="4"/>
      <c r="GT153" s="4"/>
      <c r="GU153" s="4"/>
      <c r="GV153" s="4"/>
      <c r="GW153" s="4"/>
      <c r="GX153" s="4"/>
      <c r="GY153" s="4"/>
      <c r="GZ153" s="4"/>
      <c r="HA153" s="4"/>
      <c r="HB153" s="4"/>
      <c r="HC153" s="4"/>
      <c r="HD153" s="4"/>
      <c r="HE153" s="4"/>
      <c r="HF153" s="4"/>
      <c r="HG153" s="4"/>
      <c r="HH153" s="4"/>
      <c r="HI153" s="4"/>
      <c r="HJ153" s="4"/>
      <c r="HK153" s="4"/>
      <c r="HL153" s="4"/>
      <c r="HM153" s="4"/>
      <c r="HN153" s="4"/>
      <c r="HO153" s="4"/>
      <c r="HP153" s="4"/>
      <c r="HQ153" s="4"/>
      <c r="HR153" s="4"/>
      <c r="HS153" s="4"/>
      <c r="HT153" s="4"/>
      <c r="HU153" s="4"/>
      <c r="HV153" s="4"/>
      <c r="HW153" s="4"/>
      <c r="HX153" s="4"/>
      <c r="HY153" s="4"/>
      <c r="HZ153" s="4"/>
      <c r="IA153" s="4"/>
      <c r="IB153" s="4"/>
      <c r="IC153" s="4"/>
      <c r="ID153" s="4"/>
      <c r="IE153" s="4"/>
      <c r="IF153" s="4"/>
      <c r="IG153" s="4"/>
      <c r="IH153" s="4"/>
      <c r="II153" s="4"/>
      <c r="IJ153" s="4"/>
      <c r="IK153" s="4"/>
      <c r="IL153" s="4"/>
      <c r="IM153" s="4"/>
      <c r="IN153" s="4"/>
      <c r="IO153" s="4"/>
      <c r="IP153" s="4"/>
      <c r="IQ153" s="4"/>
      <c r="IR153" s="4"/>
      <c r="IS153" s="4"/>
      <c r="IT153" s="4"/>
      <c r="IU153" s="4"/>
      <c r="IV153" s="4"/>
      <c r="IW153" s="4"/>
      <c r="IX153" s="4"/>
      <c r="IY153" s="4"/>
      <c r="IZ153" s="4"/>
      <c r="JA153" s="4"/>
      <c r="JB153" s="4"/>
      <c r="JC153" s="4"/>
      <c r="JD153" s="4"/>
      <c r="JE153" s="4"/>
      <c r="JF153" s="4"/>
      <c r="JG153" s="4"/>
    </row>
    <row r="154" spans="1:267" ht="15.7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  <c r="BX154" s="4"/>
      <c r="BY154" s="4"/>
      <c r="BZ154" s="4"/>
      <c r="CA154" s="4"/>
      <c r="CB154" s="4"/>
      <c r="CC154" s="4"/>
      <c r="CD154" s="4"/>
      <c r="CE154" s="4"/>
      <c r="CF154" s="4"/>
      <c r="CG154" s="4"/>
      <c r="CH154" s="4"/>
      <c r="CI154" s="4"/>
      <c r="CJ154" s="4"/>
      <c r="CK154" s="4"/>
      <c r="CL154" s="4"/>
      <c r="CM154" s="4"/>
      <c r="CN154" s="4"/>
      <c r="CO154" s="4"/>
      <c r="CP154" s="4"/>
      <c r="CQ154" s="4"/>
      <c r="CR154" s="4"/>
      <c r="CS154" s="4"/>
      <c r="CT154" s="4"/>
      <c r="CU154" s="4"/>
      <c r="CV154" s="4"/>
      <c r="CW154" s="4"/>
      <c r="CX154" s="4"/>
      <c r="CY154" s="4"/>
      <c r="CZ154" s="4"/>
      <c r="DA154" s="4"/>
      <c r="DB154" s="4"/>
      <c r="DC154" s="4"/>
      <c r="DD154" s="4"/>
      <c r="DE154" s="4"/>
      <c r="DF154" s="4"/>
      <c r="DG154" s="4"/>
      <c r="DH154" s="4"/>
      <c r="DI154" s="4"/>
      <c r="DJ154" s="4"/>
      <c r="DK154" s="4"/>
      <c r="DL154" s="4"/>
      <c r="DM154" s="4"/>
      <c r="DN154" s="4"/>
      <c r="DO154" s="4"/>
      <c r="DP154" s="4"/>
      <c r="DQ154" s="4"/>
      <c r="DR154" s="4"/>
      <c r="DS154" s="4"/>
      <c r="DT154" s="4"/>
      <c r="DU154" s="4"/>
      <c r="DV154" s="4"/>
      <c r="DW154" s="4"/>
      <c r="DX154" s="4"/>
      <c r="DY154" s="4"/>
      <c r="DZ154" s="4"/>
      <c r="EA154" s="4"/>
      <c r="EB154" s="4"/>
      <c r="EC154" s="4"/>
      <c r="ED154" s="4"/>
      <c r="EE154" s="4"/>
      <c r="EF154" s="4"/>
      <c r="EG154" s="4"/>
      <c r="EH154" s="4"/>
      <c r="EI154" s="4"/>
      <c r="EJ154" s="4"/>
      <c r="EK154" s="4"/>
      <c r="EL154" s="4"/>
      <c r="EM154" s="4"/>
      <c r="EN154" s="4"/>
      <c r="EO154" s="4"/>
      <c r="EP154" s="4"/>
      <c r="EQ154" s="4"/>
      <c r="ER154" s="4"/>
      <c r="ES154" s="4"/>
      <c r="ET154" s="4"/>
      <c r="EU154" s="4"/>
      <c r="EV154" s="4"/>
      <c r="EW154" s="4"/>
      <c r="EX154" s="4"/>
      <c r="EY154" s="4"/>
      <c r="EZ154" s="4"/>
      <c r="FA154" s="4"/>
      <c r="FB154" s="4"/>
      <c r="FC154" s="4"/>
      <c r="FD154" s="4"/>
      <c r="FE154" s="4"/>
      <c r="FF154" s="4"/>
      <c r="FG154" s="4"/>
      <c r="FH154" s="4"/>
      <c r="FI154" s="4"/>
      <c r="FJ154" s="4"/>
      <c r="FK154" s="4"/>
      <c r="FL154" s="4"/>
      <c r="FM154" s="4"/>
      <c r="FN154" s="4"/>
      <c r="FO154" s="4"/>
      <c r="FP154" s="4"/>
      <c r="FQ154" s="4"/>
      <c r="FR154" s="4"/>
      <c r="FS154" s="4"/>
      <c r="FT154" s="4"/>
      <c r="FU154" s="4"/>
      <c r="FV154" s="4"/>
      <c r="FW154" s="4"/>
      <c r="FX154" s="4"/>
      <c r="FY154" s="4"/>
      <c r="FZ154" s="4"/>
      <c r="GA154" s="4"/>
      <c r="GB154" s="4"/>
      <c r="GC154" s="4"/>
      <c r="GD154" s="4"/>
      <c r="GE154" s="4"/>
      <c r="GF154" s="4"/>
      <c r="GG154" s="4"/>
      <c r="GH154" s="4"/>
      <c r="GI154" s="4"/>
      <c r="GJ154" s="4"/>
      <c r="GK154" s="4"/>
      <c r="GL154" s="4"/>
      <c r="GM154" s="4"/>
      <c r="GN154" s="4"/>
      <c r="GO154" s="4"/>
      <c r="GP154" s="4"/>
      <c r="GQ154" s="4"/>
      <c r="GR154" s="4"/>
      <c r="GS154" s="4"/>
      <c r="GT154" s="4"/>
      <c r="GU154" s="4"/>
      <c r="GV154" s="4"/>
      <c r="GW154" s="4"/>
      <c r="GX154" s="4"/>
      <c r="GY154" s="4"/>
      <c r="GZ154" s="4"/>
      <c r="HA154" s="4"/>
      <c r="HB154" s="4"/>
      <c r="HC154" s="4"/>
      <c r="HD154" s="4"/>
      <c r="HE154" s="4"/>
      <c r="HF154" s="4"/>
      <c r="HG154" s="4"/>
      <c r="HH154" s="4"/>
      <c r="HI154" s="4"/>
      <c r="HJ154" s="4"/>
      <c r="HK154" s="4"/>
      <c r="HL154" s="4"/>
      <c r="HM154" s="4"/>
      <c r="HN154" s="4"/>
      <c r="HO154" s="4"/>
      <c r="HP154" s="4"/>
      <c r="HQ154" s="4"/>
      <c r="HR154" s="4"/>
      <c r="HS154" s="4"/>
      <c r="HT154" s="4"/>
      <c r="HU154" s="4"/>
      <c r="HV154" s="4"/>
      <c r="HW154" s="4"/>
      <c r="HX154" s="4"/>
      <c r="HY154" s="4"/>
      <c r="HZ154" s="4"/>
      <c r="IA154" s="4"/>
      <c r="IB154" s="4"/>
      <c r="IC154" s="4"/>
      <c r="ID154" s="4"/>
      <c r="IE154" s="4"/>
      <c r="IF154" s="4"/>
      <c r="IG154" s="4"/>
      <c r="IH154" s="4"/>
      <c r="II154" s="4"/>
      <c r="IJ154" s="4"/>
      <c r="IK154" s="4"/>
      <c r="IL154" s="4"/>
      <c r="IM154" s="4"/>
      <c r="IN154" s="4"/>
      <c r="IO154" s="4"/>
      <c r="IP154" s="4"/>
      <c r="IQ154" s="4"/>
      <c r="IR154" s="4"/>
      <c r="IS154" s="4"/>
      <c r="IT154" s="4"/>
      <c r="IU154" s="4"/>
      <c r="IV154" s="4"/>
      <c r="IW154" s="4"/>
      <c r="IX154" s="4"/>
      <c r="IY154" s="4"/>
      <c r="IZ154" s="4"/>
      <c r="JA154" s="4"/>
      <c r="JB154" s="4"/>
      <c r="JC154" s="4"/>
      <c r="JD154" s="4"/>
      <c r="JE154" s="4"/>
      <c r="JF154" s="4"/>
      <c r="JG154" s="4"/>
    </row>
    <row r="155" spans="1:267" ht="15.7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129"/>
      <c r="M155" s="126"/>
      <c r="N155" s="126"/>
      <c r="O155" s="126"/>
      <c r="P155" s="126"/>
      <c r="Q155" s="126"/>
      <c r="R155" s="126"/>
      <c r="S155" s="126"/>
      <c r="T155" s="126"/>
      <c r="U155" s="126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129"/>
      <c r="BF155" s="126"/>
      <c r="BG155" s="126"/>
      <c r="BH155" s="126"/>
      <c r="BI155" s="126"/>
      <c r="BJ155" s="126"/>
      <c r="BK155" s="126"/>
      <c r="BL155" s="126"/>
      <c r="BM155" s="126"/>
      <c r="BN155" s="126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/>
      <c r="CB155" s="4"/>
      <c r="CC155" s="4"/>
      <c r="CD155" s="4"/>
      <c r="CE155" s="4"/>
      <c r="CF155" s="4"/>
      <c r="CG155" s="4"/>
      <c r="CH155" s="4"/>
      <c r="CI155" s="4"/>
      <c r="CJ155" s="4"/>
      <c r="CK155" s="4"/>
      <c r="CL155" s="4"/>
      <c r="CM155" s="4"/>
      <c r="CN155" s="4"/>
      <c r="CO155" s="4"/>
      <c r="CP155" s="129"/>
      <c r="CQ155" s="126"/>
      <c r="CR155" s="126"/>
      <c r="CS155" s="126"/>
      <c r="CT155" s="126"/>
      <c r="CU155" s="126"/>
      <c r="CV155" s="126"/>
      <c r="CW155" s="126"/>
      <c r="CX155" s="126"/>
      <c r="CY155" s="126"/>
      <c r="CZ155" s="4"/>
      <c r="DA155" s="4"/>
      <c r="DB155" s="4"/>
      <c r="DC155" s="4"/>
      <c r="DD155" s="4"/>
      <c r="DE155" s="4"/>
      <c r="DF155" s="4"/>
      <c r="DG155" s="4"/>
      <c r="DH155" s="4"/>
      <c r="DI155" s="4"/>
      <c r="DJ155" s="4"/>
      <c r="DK155" s="4"/>
      <c r="DL155" s="4"/>
      <c r="DM155" s="4"/>
      <c r="DN155" s="4"/>
      <c r="DO155" s="4"/>
      <c r="DP155" s="4"/>
      <c r="DQ155" s="4"/>
      <c r="DR155" s="4"/>
      <c r="DS155" s="4"/>
      <c r="DT155" s="4"/>
      <c r="DU155" s="4"/>
      <c r="DV155" s="4"/>
      <c r="DW155" s="4"/>
      <c r="DX155" s="4"/>
      <c r="DY155" s="4"/>
      <c r="DZ155" s="4"/>
      <c r="EA155" s="4"/>
      <c r="EB155" s="4"/>
      <c r="EC155" s="4"/>
      <c r="ED155" s="4"/>
      <c r="EE155" s="4"/>
      <c r="EF155" s="4"/>
      <c r="EG155" s="4"/>
      <c r="EH155" s="4"/>
      <c r="EI155" s="129"/>
      <c r="EJ155" s="126"/>
      <c r="EK155" s="126"/>
      <c r="EL155" s="126"/>
      <c r="EM155" s="126"/>
      <c r="EN155" s="126"/>
      <c r="EO155" s="126"/>
      <c r="EP155" s="126"/>
      <c r="EQ155" s="126"/>
      <c r="ER155" s="126"/>
      <c r="ES155" s="4"/>
      <c r="ET155" s="4"/>
      <c r="EU155" s="4"/>
      <c r="EV155" s="4"/>
      <c r="EW155" s="4"/>
      <c r="EX155" s="4"/>
      <c r="EY155" s="4"/>
      <c r="EZ155" s="4"/>
      <c r="FA155" s="4"/>
      <c r="FB155" s="4"/>
      <c r="FC155" s="4"/>
      <c r="FD155" s="4"/>
      <c r="FE155" s="4"/>
      <c r="FF155" s="4"/>
      <c r="FG155" s="4"/>
      <c r="FH155" s="4"/>
      <c r="FI155" s="4"/>
      <c r="FJ155" s="4"/>
      <c r="FK155" s="4"/>
      <c r="FL155" s="4"/>
      <c r="FM155" s="4"/>
      <c r="FN155" s="4"/>
      <c r="FO155" s="4"/>
      <c r="FP155" s="4"/>
      <c r="FQ155" s="4"/>
      <c r="FR155" s="4"/>
      <c r="FS155" s="4"/>
      <c r="FT155" s="4"/>
      <c r="FU155" s="4"/>
      <c r="FV155" s="4"/>
      <c r="FW155" s="4"/>
      <c r="FX155" s="4"/>
      <c r="FY155" s="4"/>
      <c r="FZ155" s="4"/>
      <c r="GA155" s="4"/>
      <c r="GB155" s="129"/>
      <c r="GC155" s="126"/>
      <c r="GD155" s="126"/>
      <c r="GE155" s="126"/>
      <c r="GF155" s="126"/>
      <c r="GG155" s="126"/>
      <c r="GH155" s="126"/>
      <c r="GI155" s="126"/>
      <c r="GJ155" s="126"/>
      <c r="GK155" s="126"/>
      <c r="GL155" s="4"/>
      <c r="GM155" s="4"/>
      <c r="GN155" s="4"/>
      <c r="GO155" s="4"/>
      <c r="GP155" s="4"/>
      <c r="GQ155" s="4"/>
      <c r="GR155" s="4"/>
      <c r="GS155" s="4"/>
      <c r="GT155" s="4"/>
      <c r="GU155" s="4"/>
      <c r="GV155" s="4"/>
      <c r="GW155" s="4"/>
      <c r="GX155" s="4"/>
      <c r="GY155" s="4"/>
      <c r="GZ155" s="4"/>
      <c r="HA155" s="4"/>
      <c r="HB155" s="4"/>
      <c r="HC155" s="4"/>
      <c r="HD155" s="4"/>
      <c r="HE155" s="4"/>
      <c r="HF155" s="4"/>
      <c r="HG155" s="4"/>
      <c r="HH155" s="4"/>
      <c r="HI155" s="4"/>
      <c r="HJ155" s="4"/>
      <c r="HK155" s="4"/>
      <c r="HL155" s="4"/>
      <c r="HM155" s="4"/>
      <c r="HN155" s="4"/>
      <c r="HO155" s="4"/>
      <c r="HP155" s="4"/>
      <c r="HQ155" s="4"/>
      <c r="HR155" s="4"/>
      <c r="HS155" s="4"/>
      <c r="HT155" s="4"/>
      <c r="HU155" s="129"/>
      <c r="HV155" s="126"/>
      <c r="HW155" s="126"/>
      <c r="HX155" s="126"/>
      <c r="HY155" s="126"/>
      <c r="HZ155" s="126"/>
      <c r="IA155" s="126"/>
      <c r="IB155" s="126"/>
      <c r="IC155" s="126"/>
      <c r="ID155" s="126"/>
      <c r="IE155" s="4"/>
      <c r="IF155" s="4"/>
      <c r="IG155" s="4"/>
      <c r="IH155" s="4"/>
      <c r="II155" s="4"/>
      <c r="IJ155" s="4"/>
      <c r="IK155" s="4"/>
      <c r="IL155" s="4"/>
      <c r="IM155" s="4"/>
      <c r="IN155" s="4"/>
      <c r="IO155" s="4"/>
      <c r="IP155" s="4"/>
      <c r="IQ155" s="4"/>
      <c r="IR155" s="4"/>
      <c r="IS155" s="4"/>
      <c r="IT155" s="4"/>
      <c r="IU155" s="4"/>
      <c r="IV155" s="4"/>
      <c r="IW155" s="4"/>
      <c r="IX155" s="4"/>
      <c r="IY155" s="4"/>
      <c r="IZ155" s="4"/>
      <c r="JA155" s="4"/>
      <c r="JB155" s="4"/>
      <c r="JC155" s="4"/>
      <c r="JD155" s="4"/>
      <c r="JE155" s="4"/>
      <c r="JF155" s="4"/>
      <c r="JG155" s="4"/>
    </row>
    <row r="156" spans="1:267" ht="15.7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  <c r="CA156" s="4"/>
      <c r="CB156" s="4"/>
      <c r="CC156" s="4"/>
      <c r="CD156" s="4"/>
      <c r="CE156" s="4"/>
      <c r="CF156" s="4"/>
      <c r="CG156" s="4"/>
      <c r="CH156" s="4"/>
      <c r="CI156" s="4"/>
      <c r="CJ156" s="4"/>
      <c r="CK156" s="4"/>
      <c r="CL156" s="4"/>
      <c r="CM156" s="4"/>
      <c r="CN156" s="4"/>
      <c r="CO156" s="4"/>
      <c r="CP156" s="4"/>
      <c r="CQ156" s="4"/>
      <c r="CR156" s="4"/>
      <c r="CS156" s="4"/>
      <c r="CT156" s="4"/>
      <c r="CU156" s="4"/>
      <c r="CV156" s="4"/>
      <c r="CW156" s="4"/>
      <c r="CX156" s="4"/>
      <c r="CY156" s="4"/>
      <c r="CZ156" s="4"/>
      <c r="DA156" s="4"/>
      <c r="DB156" s="4"/>
      <c r="DC156" s="4"/>
      <c r="DD156" s="4"/>
      <c r="DE156" s="4"/>
      <c r="DF156" s="4"/>
      <c r="DG156" s="4"/>
      <c r="DH156" s="4"/>
      <c r="DI156" s="4"/>
      <c r="DJ156" s="4"/>
      <c r="DK156" s="4"/>
      <c r="DL156" s="4"/>
      <c r="DM156" s="4"/>
      <c r="DN156" s="4"/>
      <c r="DO156" s="4"/>
      <c r="DP156" s="4"/>
      <c r="DQ156" s="4"/>
      <c r="DR156" s="4"/>
      <c r="DS156" s="4"/>
      <c r="DT156" s="4"/>
      <c r="DU156" s="4"/>
      <c r="DV156" s="4"/>
      <c r="DW156" s="4"/>
      <c r="DX156" s="4"/>
      <c r="DY156" s="4"/>
      <c r="DZ156" s="4"/>
      <c r="EA156" s="4"/>
      <c r="EB156" s="4"/>
      <c r="EC156" s="4"/>
      <c r="ED156" s="4"/>
      <c r="EE156" s="4"/>
      <c r="EF156" s="4"/>
      <c r="EG156" s="4"/>
      <c r="EH156" s="4"/>
      <c r="EI156" s="4"/>
      <c r="EJ156" s="4"/>
      <c r="EK156" s="4"/>
      <c r="EL156" s="4"/>
      <c r="EM156" s="4"/>
      <c r="EN156" s="4"/>
      <c r="EO156" s="4"/>
      <c r="EP156" s="4"/>
      <c r="EQ156" s="4"/>
      <c r="ER156" s="4"/>
      <c r="ES156" s="4"/>
      <c r="ET156" s="4"/>
      <c r="EU156" s="4"/>
      <c r="EV156" s="4"/>
      <c r="EW156" s="4"/>
      <c r="EX156" s="4"/>
      <c r="EY156" s="4"/>
      <c r="EZ156" s="4"/>
      <c r="FA156" s="4"/>
      <c r="FB156" s="4"/>
      <c r="FC156" s="4"/>
      <c r="FD156" s="4"/>
      <c r="FE156" s="4"/>
      <c r="FF156" s="4"/>
      <c r="FG156" s="4"/>
      <c r="FH156" s="4"/>
      <c r="FI156" s="4"/>
      <c r="FJ156" s="4"/>
      <c r="FK156" s="4"/>
      <c r="FL156" s="4"/>
      <c r="FM156" s="4"/>
      <c r="FN156" s="4"/>
      <c r="FO156" s="4"/>
      <c r="FP156" s="4"/>
      <c r="FQ156" s="4"/>
      <c r="FR156" s="4"/>
      <c r="FS156" s="4"/>
      <c r="FT156" s="4"/>
      <c r="FU156" s="4"/>
      <c r="FV156" s="4"/>
      <c r="FW156" s="4"/>
      <c r="FX156" s="4"/>
      <c r="FY156" s="4"/>
      <c r="FZ156" s="4"/>
      <c r="GA156" s="4"/>
      <c r="GB156" s="4"/>
      <c r="GC156" s="4"/>
      <c r="GD156" s="4"/>
      <c r="GE156" s="4"/>
      <c r="GF156" s="4"/>
      <c r="GG156" s="4"/>
      <c r="GH156" s="4"/>
      <c r="GI156" s="4"/>
      <c r="GJ156" s="4"/>
      <c r="GK156" s="4"/>
      <c r="GL156" s="4"/>
      <c r="GM156" s="4"/>
      <c r="GN156" s="4"/>
      <c r="GO156" s="4"/>
      <c r="GP156" s="4"/>
      <c r="GQ156" s="4"/>
      <c r="GR156" s="4"/>
      <c r="GS156" s="4"/>
      <c r="GT156" s="4"/>
      <c r="GU156" s="4"/>
      <c r="GV156" s="4"/>
      <c r="GW156" s="4"/>
      <c r="GX156" s="4"/>
      <c r="GY156" s="4"/>
      <c r="GZ156" s="4"/>
      <c r="HA156" s="4"/>
      <c r="HB156" s="4"/>
      <c r="HC156" s="4"/>
      <c r="HD156" s="4"/>
      <c r="HE156" s="4"/>
      <c r="HF156" s="4"/>
      <c r="HG156" s="4"/>
      <c r="HH156" s="4"/>
      <c r="HI156" s="4"/>
      <c r="HJ156" s="4"/>
      <c r="HK156" s="4"/>
      <c r="HL156" s="4"/>
      <c r="HM156" s="4"/>
      <c r="HN156" s="4"/>
      <c r="HO156" s="4"/>
      <c r="HP156" s="4"/>
      <c r="HQ156" s="4"/>
      <c r="HR156" s="4"/>
      <c r="HS156" s="4"/>
      <c r="HT156" s="4"/>
      <c r="HU156" s="4"/>
      <c r="HV156" s="4"/>
      <c r="HW156" s="4"/>
      <c r="HX156" s="4"/>
      <c r="HY156" s="4"/>
      <c r="HZ156" s="4"/>
      <c r="IA156" s="4"/>
      <c r="IB156" s="4"/>
      <c r="IC156" s="4"/>
      <c r="ID156" s="4"/>
      <c r="IE156" s="4"/>
      <c r="IF156" s="4"/>
      <c r="IG156" s="4"/>
      <c r="IH156" s="4"/>
      <c r="II156" s="4"/>
      <c r="IJ156" s="4"/>
      <c r="IK156" s="4"/>
      <c r="IL156" s="4"/>
      <c r="IM156" s="4"/>
      <c r="IN156" s="4"/>
      <c r="IO156" s="4"/>
      <c r="IP156" s="4"/>
      <c r="IQ156" s="4"/>
      <c r="IR156" s="4"/>
      <c r="IS156" s="4"/>
      <c r="IT156" s="4"/>
      <c r="IU156" s="4"/>
      <c r="IV156" s="4"/>
      <c r="IW156" s="4"/>
      <c r="IX156" s="4"/>
      <c r="IY156" s="4"/>
      <c r="IZ156" s="4"/>
      <c r="JA156" s="4"/>
      <c r="JB156" s="4"/>
      <c r="JC156" s="4"/>
      <c r="JD156" s="4"/>
      <c r="JE156" s="4"/>
      <c r="JF156" s="4"/>
      <c r="JG156" s="4"/>
    </row>
    <row r="157" spans="1:267" ht="15.7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  <c r="CA157" s="4"/>
      <c r="CB157" s="4"/>
      <c r="CC157" s="4"/>
      <c r="CD157" s="4"/>
      <c r="CE157" s="4"/>
      <c r="CF157" s="4"/>
      <c r="CG157" s="4"/>
      <c r="CH157" s="4"/>
      <c r="CI157" s="4"/>
      <c r="CJ157" s="4"/>
      <c r="CK157" s="4"/>
      <c r="CL157" s="4"/>
      <c r="CM157" s="4"/>
      <c r="CN157" s="4"/>
      <c r="CO157" s="4"/>
      <c r="CP157" s="4"/>
      <c r="CQ157" s="4"/>
      <c r="CR157" s="4"/>
      <c r="CS157" s="4"/>
      <c r="CT157" s="4"/>
      <c r="CU157" s="4"/>
      <c r="CV157" s="4"/>
      <c r="CW157" s="4"/>
      <c r="CX157" s="4"/>
      <c r="CY157" s="4"/>
      <c r="CZ157" s="4"/>
      <c r="DA157" s="4"/>
      <c r="DB157" s="4"/>
      <c r="DC157" s="4"/>
      <c r="DD157" s="4"/>
      <c r="DE157" s="4"/>
      <c r="DF157" s="4"/>
      <c r="DG157" s="4"/>
      <c r="DH157" s="4"/>
      <c r="DI157" s="4"/>
      <c r="DJ157" s="4"/>
      <c r="DK157" s="4"/>
      <c r="DL157" s="4"/>
      <c r="DM157" s="4"/>
      <c r="DN157" s="4"/>
      <c r="DO157" s="4"/>
      <c r="DP157" s="4"/>
      <c r="DQ157" s="4"/>
      <c r="DR157" s="4"/>
      <c r="DS157" s="4"/>
      <c r="DT157" s="4"/>
      <c r="DU157" s="4"/>
      <c r="DV157" s="4"/>
      <c r="DW157" s="4"/>
      <c r="DX157" s="4"/>
      <c r="DY157" s="4"/>
      <c r="DZ157" s="4"/>
      <c r="EA157" s="4"/>
      <c r="EB157" s="4"/>
      <c r="EC157" s="4"/>
      <c r="ED157" s="4"/>
      <c r="EE157" s="4"/>
      <c r="EF157" s="4"/>
      <c r="EG157" s="4"/>
      <c r="EH157" s="4"/>
      <c r="EI157" s="4"/>
      <c r="EJ157" s="4"/>
      <c r="EK157" s="4"/>
      <c r="EL157" s="4"/>
      <c r="EM157" s="4"/>
      <c r="EN157" s="4"/>
      <c r="EO157" s="4"/>
      <c r="EP157" s="4"/>
      <c r="EQ157" s="4"/>
      <c r="ER157" s="4"/>
      <c r="ES157" s="4"/>
      <c r="ET157" s="4"/>
      <c r="EU157" s="4"/>
      <c r="EV157" s="4"/>
      <c r="EW157" s="4"/>
      <c r="EX157" s="4"/>
      <c r="EY157" s="4"/>
      <c r="EZ157" s="4"/>
      <c r="FA157" s="4"/>
      <c r="FB157" s="4"/>
      <c r="FC157" s="4"/>
      <c r="FD157" s="4"/>
      <c r="FE157" s="4"/>
      <c r="FF157" s="4"/>
      <c r="FG157" s="4"/>
      <c r="FH157" s="4"/>
      <c r="FI157" s="4"/>
      <c r="FJ157" s="4"/>
      <c r="FK157" s="4"/>
      <c r="FL157" s="4"/>
      <c r="FM157" s="4"/>
      <c r="FN157" s="4"/>
      <c r="FO157" s="4"/>
      <c r="FP157" s="4"/>
      <c r="FQ157" s="4"/>
      <c r="FR157" s="4"/>
      <c r="FS157" s="4"/>
      <c r="FT157" s="4"/>
      <c r="FU157" s="4"/>
      <c r="FV157" s="4"/>
      <c r="FW157" s="4"/>
      <c r="FX157" s="4"/>
      <c r="FY157" s="4"/>
      <c r="FZ157" s="4"/>
      <c r="GA157" s="4"/>
      <c r="GB157" s="4"/>
      <c r="GC157" s="4"/>
      <c r="GD157" s="4"/>
      <c r="GE157" s="4"/>
      <c r="GF157" s="4"/>
      <c r="GG157" s="4"/>
      <c r="GH157" s="4"/>
      <c r="GI157" s="4"/>
      <c r="GJ157" s="4"/>
      <c r="GK157" s="4"/>
      <c r="GL157" s="4"/>
      <c r="GM157" s="4"/>
      <c r="GN157" s="4"/>
      <c r="GO157" s="4"/>
      <c r="GP157" s="4"/>
      <c r="GQ157" s="4"/>
      <c r="GR157" s="4"/>
      <c r="GS157" s="4"/>
      <c r="GT157" s="4"/>
      <c r="GU157" s="4"/>
      <c r="GV157" s="4"/>
      <c r="GW157" s="4"/>
      <c r="GX157" s="4"/>
      <c r="GY157" s="4"/>
      <c r="GZ157" s="4"/>
      <c r="HA157" s="4"/>
      <c r="HB157" s="4"/>
      <c r="HC157" s="4"/>
      <c r="HD157" s="4"/>
      <c r="HE157" s="4"/>
      <c r="HF157" s="4"/>
      <c r="HG157" s="4"/>
      <c r="HH157" s="4"/>
      <c r="HI157" s="4"/>
      <c r="HJ157" s="4"/>
      <c r="HK157" s="4"/>
      <c r="HL157" s="4"/>
      <c r="HM157" s="4"/>
      <c r="HN157" s="4"/>
      <c r="HO157" s="4"/>
      <c r="HP157" s="4"/>
      <c r="HQ157" s="4"/>
      <c r="HR157" s="4"/>
      <c r="HS157" s="4"/>
      <c r="HT157" s="4"/>
      <c r="HU157" s="4"/>
      <c r="HV157" s="4"/>
      <c r="HW157" s="4"/>
      <c r="HX157" s="4"/>
      <c r="HY157" s="4"/>
      <c r="HZ157" s="4"/>
      <c r="IA157" s="4"/>
      <c r="IB157" s="4"/>
      <c r="IC157" s="4"/>
      <c r="ID157" s="4"/>
      <c r="IE157" s="4"/>
      <c r="IF157" s="4"/>
      <c r="IG157" s="4"/>
      <c r="IH157" s="4"/>
      <c r="II157" s="4"/>
      <c r="IJ157" s="4"/>
      <c r="IK157" s="4"/>
      <c r="IL157" s="4"/>
      <c r="IM157" s="4"/>
      <c r="IN157" s="4"/>
      <c r="IO157" s="4"/>
      <c r="IP157" s="4"/>
      <c r="IQ157" s="4"/>
      <c r="IR157" s="4"/>
      <c r="IS157" s="4"/>
      <c r="IT157" s="4"/>
      <c r="IU157" s="4"/>
      <c r="IV157" s="4"/>
      <c r="IW157" s="4"/>
      <c r="IX157" s="4"/>
      <c r="IY157" s="4"/>
      <c r="IZ157" s="4"/>
      <c r="JA157" s="4"/>
      <c r="JB157" s="4"/>
      <c r="JC157" s="4"/>
      <c r="JD157" s="4"/>
      <c r="JE157" s="4"/>
      <c r="JF157" s="4"/>
      <c r="JG157" s="4"/>
    </row>
    <row r="158" spans="1:267" ht="15.7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  <c r="CA158" s="4"/>
      <c r="CB158" s="4"/>
      <c r="CC158" s="4"/>
      <c r="CD158" s="4"/>
      <c r="CE158" s="4"/>
      <c r="CF158" s="4"/>
      <c r="CG158" s="4"/>
      <c r="CH158" s="4"/>
      <c r="CI158" s="4"/>
      <c r="CJ158" s="4"/>
      <c r="CK158" s="4"/>
      <c r="CL158" s="4"/>
      <c r="CM158" s="4"/>
      <c r="CN158" s="4"/>
      <c r="CO158" s="4"/>
      <c r="CP158" s="4"/>
      <c r="CQ158" s="4"/>
      <c r="CR158" s="4"/>
      <c r="CS158" s="4"/>
      <c r="CT158" s="4"/>
      <c r="CU158" s="4"/>
      <c r="CV158" s="4"/>
      <c r="CW158" s="4"/>
      <c r="CX158" s="4"/>
      <c r="CY158" s="4"/>
      <c r="CZ158" s="4"/>
      <c r="DA158" s="4"/>
      <c r="DB158" s="4"/>
      <c r="DC158" s="4"/>
      <c r="DD158" s="4"/>
      <c r="DE158" s="4"/>
      <c r="DF158" s="4"/>
      <c r="DG158" s="4"/>
      <c r="DH158" s="4"/>
      <c r="DI158" s="4"/>
      <c r="DJ158" s="4"/>
      <c r="DK158" s="4"/>
      <c r="DL158" s="4"/>
      <c r="DM158" s="4"/>
      <c r="DN158" s="4"/>
      <c r="DO158" s="4"/>
      <c r="DP158" s="4"/>
      <c r="DQ158" s="4"/>
      <c r="DR158" s="4"/>
      <c r="DS158" s="4"/>
      <c r="DT158" s="4"/>
      <c r="DU158" s="4"/>
      <c r="DV158" s="4"/>
      <c r="DW158" s="4"/>
      <c r="DX158" s="4"/>
      <c r="DY158" s="4"/>
      <c r="DZ158" s="4"/>
      <c r="EA158" s="4"/>
      <c r="EB158" s="4"/>
      <c r="EC158" s="4"/>
      <c r="ED158" s="4"/>
      <c r="EE158" s="4"/>
      <c r="EF158" s="4"/>
      <c r="EG158" s="4"/>
      <c r="EH158" s="4"/>
      <c r="EI158" s="4"/>
      <c r="EJ158" s="4"/>
      <c r="EK158" s="4"/>
      <c r="EL158" s="4"/>
      <c r="EM158" s="4"/>
      <c r="EN158" s="4"/>
      <c r="EO158" s="4"/>
      <c r="EP158" s="4"/>
      <c r="EQ158" s="4"/>
      <c r="ER158" s="4"/>
      <c r="ES158" s="4"/>
      <c r="ET158" s="4"/>
      <c r="EU158" s="4"/>
      <c r="EV158" s="4"/>
      <c r="EW158" s="4"/>
      <c r="EX158" s="4"/>
      <c r="EY158" s="4"/>
      <c r="EZ158" s="4"/>
      <c r="FA158" s="4"/>
      <c r="FB158" s="4"/>
      <c r="FC158" s="4"/>
      <c r="FD158" s="4"/>
      <c r="FE158" s="4"/>
      <c r="FF158" s="4"/>
      <c r="FG158" s="4"/>
      <c r="FH158" s="4"/>
      <c r="FI158" s="4"/>
      <c r="FJ158" s="4"/>
      <c r="FK158" s="4"/>
      <c r="FL158" s="4"/>
      <c r="FM158" s="4"/>
      <c r="FN158" s="4"/>
      <c r="FO158" s="4"/>
      <c r="FP158" s="4"/>
      <c r="FQ158" s="4"/>
      <c r="FR158" s="4"/>
      <c r="FS158" s="4"/>
      <c r="FT158" s="4"/>
      <c r="FU158" s="4"/>
      <c r="FV158" s="4"/>
      <c r="FW158" s="4"/>
      <c r="FX158" s="4"/>
      <c r="FY158" s="4"/>
      <c r="FZ158" s="4"/>
      <c r="GA158" s="4"/>
      <c r="GB158" s="4"/>
      <c r="GC158" s="4"/>
      <c r="GD158" s="4"/>
      <c r="GE158" s="4"/>
      <c r="GF158" s="4"/>
      <c r="GG158" s="4"/>
      <c r="GH158" s="4"/>
      <c r="GI158" s="4"/>
      <c r="GJ158" s="4"/>
      <c r="GK158" s="4"/>
      <c r="GL158" s="4"/>
      <c r="GM158" s="4"/>
      <c r="GN158" s="4"/>
      <c r="GO158" s="4"/>
      <c r="GP158" s="4"/>
      <c r="GQ158" s="4"/>
      <c r="GR158" s="4"/>
      <c r="GS158" s="4"/>
      <c r="GT158" s="4"/>
      <c r="GU158" s="4"/>
      <c r="GV158" s="4"/>
      <c r="GW158" s="4"/>
      <c r="GX158" s="4"/>
      <c r="GY158" s="4"/>
      <c r="GZ158" s="4"/>
      <c r="HA158" s="4"/>
      <c r="HB158" s="4"/>
      <c r="HC158" s="4"/>
      <c r="HD158" s="4"/>
      <c r="HE158" s="4"/>
      <c r="HF158" s="4"/>
      <c r="HG158" s="4"/>
      <c r="HH158" s="4"/>
      <c r="HI158" s="4"/>
      <c r="HJ158" s="4"/>
      <c r="HK158" s="4"/>
      <c r="HL158" s="4"/>
      <c r="HM158" s="4"/>
      <c r="HN158" s="4"/>
      <c r="HO158" s="4"/>
      <c r="HP158" s="4"/>
      <c r="HQ158" s="4"/>
      <c r="HR158" s="4"/>
      <c r="HS158" s="4"/>
      <c r="HT158" s="4"/>
      <c r="HU158" s="4"/>
      <c r="HV158" s="4"/>
      <c r="HW158" s="4"/>
      <c r="HX158" s="4"/>
      <c r="HY158" s="4"/>
      <c r="HZ158" s="4"/>
      <c r="IA158" s="4"/>
      <c r="IB158" s="4"/>
      <c r="IC158" s="4"/>
      <c r="ID158" s="4"/>
      <c r="IE158" s="4"/>
      <c r="IF158" s="4"/>
      <c r="IG158" s="4"/>
      <c r="IH158" s="4"/>
      <c r="II158" s="4"/>
      <c r="IJ158" s="4"/>
      <c r="IK158" s="4"/>
      <c r="IL158" s="4"/>
      <c r="IM158" s="4"/>
      <c r="IN158" s="4"/>
      <c r="IO158" s="4"/>
      <c r="IP158" s="4"/>
      <c r="IQ158" s="4"/>
      <c r="IR158" s="4"/>
      <c r="IS158" s="4"/>
      <c r="IT158" s="4"/>
      <c r="IU158" s="4"/>
      <c r="IV158" s="4"/>
      <c r="IW158" s="4"/>
      <c r="IX158" s="4"/>
      <c r="IY158" s="4"/>
      <c r="IZ158" s="4"/>
      <c r="JA158" s="4"/>
      <c r="JB158" s="4"/>
      <c r="JC158" s="4"/>
      <c r="JD158" s="4"/>
      <c r="JE158" s="4"/>
      <c r="JF158" s="4"/>
      <c r="JG158" s="4"/>
    </row>
    <row r="159" spans="1:267" ht="15.7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4"/>
      <c r="CB159" s="4"/>
      <c r="CC159" s="4"/>
      <c r="CD159" s="4"/>
      <c r="CE159" s="4"/>
      <c r="CF159" s="4"/>
      <c r="CG159" s="4"/>
      <c r="CH159" s="4"/>
      <c r="CI159" s="4"/>
      <c r="CJ159" s="4"/>
      <c r="CK159" s="4"/>
      <c r="CL159" s="4"/>
      <c r="CM159" s="4"/>
      <c r="CN159" s="4"/>
      <c r="CO159" s="4"/>
      <c r="CP159" s="4"/>
      <c r="CQ159" s="4"/>
      <c r="CR159" s="4"/>
      <c r="CS159" s="4"/>
      <c r="CT159" s="4"/>
      <c r="CU159" s="4"/>
      <c r="CV159" s="4"/>
      <c r="CW159" s="4"/>
      <c r="CX159" s="4"/>
      <c r="CY159" s="4"/>
      <c r="CZ159" s="4"/>
      <c r="DA159" s="4"/>
      <c r="DB159" s="4"/>
      <c r="DC159" s="4"/>
      <c r="DD159" s="4"/>
      <c r="DE159" s="4"/>
      <c r="DF159" s="4"/>
      <c r="DG159" s="4"/>
      <c r="DH159" s="4"/>
      <c r="DI159" s="4"/>
      <c r="DJ159" s="4"/>
      <c r="DK159" s="4"/>
      <c r="DL159" s="4"/>
      <c r="DM159" s="4"/>
      <c r="DN159" s="4"/>
      <c r="DO159" s="4"/>
      <c r="DP159" s="4"/>
      <c r="DQ159" s="4"/>
      <c r="DR159" s="4"/>
      <c r="DS159" s="4"/>
      <c r="DT159" s="4"/>
      <c r="DU159" s="4"/>
      <c r="DV159" s="4"/>
      <c r="DW159" s="4"/>
      <c r="DX159" s="4"/>
      <c r="DY159" s="4"/>
      <c r="DZ159" s="4"/>
      <c r="EA159" s="4"/>
      <c r="EB159" s="4"/>
      <c r="EC159" s="4"/>
      <c r="ED159" s="4"/>
      <c r="EE159" s="4"/>
      <c r="EF159" s="4"/>
      <c r="EG159" s="4"/>
      <c r="EH159" s="4"/>
      <c r="EI159" s="4"/>
      <c r="EJ159" s="4"/>
      <c r="EK159" s="4"/>
      <c r="EL159" s="4"/>
      <c r="EM159" s="4"/>
      <c r="EN159" s="4"/>
      <c r="EO159" s="4"/>
      <c r="EP159" s="4"/>
      <c r="EQ159" s="4"/>
      <c r="ER159" s="4"/>
      <c r="ES159" s="4"/>
      <c r="ET159" s="4"/>
      <c r="EU159" s="4"/>
      <c r="EV159" s="4"/>
      <c r="EW159" s="4"/>
      <c r="EX159" s="4"/>
      <c r="EY159" s="4"/>
      <c r="EZ159" s="4"/>
      <c r="FA159" s="4"/>
      <c r="FB159" s="4"/>
      <c r="FC159" s="4"/>
      <c r="FD159" s="4"/>
      <c r="FE159" s="4"/>
      <c r="FF159" s="4"/>
      <c r="FG159" s="4"/>
      <c r="FH159" s="4"/>
      <c r="FI159" s="4"/>
      <c r="FJ159" s="4"/>
      <c r="FK159" s="4"/>
      <c r="FL159" s="4"/>
      <c r="FM159" s="4"/>
      <c r="FN159" s="4"/>
      <c r="FO159" s="4"/>
      <c r="FP159" s="4"/>
      <c r="FQ159" s="4"/>
      <c r="FR159" s="4"/>
      <c r="FS159" s="4"/>
      <c r="FT159" s="4"/>
      <c r="FU159" s="4"/>
      <c r="FV159" s="4"/>
      <c r="FW159" s="4"/>
      <c r="FX159" s="4"/>
      <c r="FY159" s="4"/>
      <c r="FZ159" s="4"/>
      <c r="GA159" s="4"/>
      <c r="GB159" s="4"/>
      <c r="GC159" s="4"/>
      <c r="GD159" s="4"/>
      <c r="GE159" s="4"/>
      <c r="GF159" s="4"/>
      <c r="GG159" s="4"/>
      <c r="GH159" s="4"/>
      <c r="GI159" s="4"/>
      <c r="GJ159" s="4"/>
      <c r="GK159" s="4"/>
      <c r="GL159" s="4"/>
      <c r="GM159" s="4"/>
      <c r="GN159" s="4"/>
      <c r="GO159" s="4"/>
      <c r="GP159" s="4"/>
      <c r="GQ159" s="4"/>
      <c r="GR159" s="4"/>
      <c r="GS159" s="4"/>
      <c r="GT159" s="4"/>
      <c r="GU159" s="4"/>
      <c r="GV159" s="4"/>
      <c r="GW159" s="4"/>
      <c r="GX159" s="4"/>
      <c r="GY159" s="4"/>
      <c r="GZ159" s="4"/>
      <c r="HA159" s="4"/>
      <c r="HB159" s="4"/>
      <c r="HC159" s="4"/>
      <c r="HD159" s="4"/>
      <c r="HE159" s="4"/>
      <c r="HF159" s="4"/>
      <c r="HG159" s="4"/>
      <c r="HH159" s="4"/>
      <c r="HI159" s="4"/>
      <c r="HJ159" s="4"/>
      <c r="HK159" s="4"/>
      <c r="HL159" s="4"/>
      <c r="HM159" s="4"/>
      <c r="HN159" s="4"/>
      <c r="HO159" s="4"/>
      <c r="HP159" s="4"/>
      <c r="HQ159" s="4"/>
      <c r="HR159" s="4"/>
      <c r="HS159" s="4"/>
      <c r="HT159" s="4"/>
      <c r="HU159" s="4"/>
      <c r="HV159" s="4"/>
      <c r="HW159" s="4"/>
      <c r="HX159" s="4"/>
      <c r="HY159" s="4"/>
      <c r="HZ159" s="4"/>
      <c r="IA159" s="4"/>
      <c r="IB159" s="4"/>
      <c r="IC159" s="4"/>
      <c r="ID159" s="4"/>
      <c r="IE159" s="4"/>
      <c r="IF159" s="4"/>
      <c r="IG159" s="4"/>
      <c r="IH159" s="4"/>
      <c r="II159" s="4"/>
      <c r="IJ159" s="4"/>
      <c r="IK159" s="4"/>
      <c r="IL159" s="4"/>
      <c r="IM159" s="4"/>
      <c r="IN159" s="4"/>
      <c r="IO159" s="4"/>
      <c r="IP159" s="4"/>
      <c r="IQ159" s="4"/>
      <c r="IR159" s="4"/>
      <c r="IS159" s="4"/>
      <c r="IT159" s="4"/>
      <c r="IU159" s="4"/>
      <c r="IV159" s="4"/>
      <c r="IW159" s="4"/>
      <c r="IX159" s="4"/>
      <c r="IY159" s="4"/>
      <c r="IZ159" s="4"/>
      <c r="JA159" s="4"/>
      <c r="JB159" s="4"/>
      <c r="JC159" s="4"/>
      <c r="JD159" s="4"/>
      <c r="JE159" s="4"/>
      <c r="JF159" s="4"/>
      <c r="JG159" s="4"/>
    </row>
    <row r="160" spans="1:267" ht="15.7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  <c r="CA160" s="4"/>
      <c r="CB160" s="4"/>
      <c r="CC160" s="4"/>
      <c r="CD160" s="4"/>
      <c r="CE160" s="4"/>
      <c r="CF160" s="4"/>
      <c r="CG160" s="4"/>
      <c r="CH160" s="4"/>
      <c r="CI160" s="4"/>
      <c r="CJ160" s="4"/>
      <c r="CK160" s="4"/>
      <c r="CL160" s="4"/>
      <c r="CM160" s="4"/>
      <c r="CN160" s="4"/>
      <c r="CO160" s="4"/>
      <c r="CP160" s="4"/>
      <c r="CQ160" s="4"/>
      <c r="CR160" s="4"/>
      <c r="CS160" s="4"/>
      <c r="CT160" s="4"/>
      <c r="CU160" s="4"/>
      <c r="CV160" s="4"/>
      <c r="CW160" s="4"/>
      <c r="CX160" s="4"/>
      <c r="CY160" s="4"/>
      <c r="CZ160" s="4"/>
      <c r="DA160" s="4"/>
      <c r="DB160" s="4"/>
      <c r="DC160" s="4"/>
      <c r="DD160" s="4"/>
      <c r="DE160" s="4"/>
      <c r="DF160" s="4"/>
      <c r="DG160" s="4"/>
      <c r="DH160" s="4"/>
      <c r="DI160" s="4"/>
      <c r="DJ160" s="4"/>
      <c r="DK160" s="4"/>
      <c r="DL160" s="4"/>
      <c r="DM160" s="4"/>
      <c r="DN160" s="4"/>
      <c r="DO160" s="4"/>
      <c r="DP160" s="4"/>
      <c r="DQ160" s="4"/>
      <c r="DR160" s="4"/>
      <c r="DS160" s="4"/>
      <c r="DT160" s="4"/>
      <c r="DU160" s="4"/>
      <c r="DV160" s="4"/>
      <c r="DW160" s="4"/>
      <c r="DX160" s="4"/>
      <c r="DY160" s="4"/>
      <c r="DZ160" s="4"/>
      <c r="EA160" s="4"/>
      <c r="EB160" s="4"/>
      <c r="EC160" s="4"/>
      <c r="ED160" s="4"/>
      <c r="EE160" s="4"/>
      <c r="EF160" s="4"/>
      <c r="EG160" s="4"/>
      <c r="EH160" s="4"/>
      <c r="EI160" s="4"/>
      <c r="EJ160" s="4"/>
      <c r="EK160" s="4"/>
      <c r="EL160" s="4"/>
      <c r="EM160" s="4"/>
      <c r="EN160" s="4"/>
      <c r="EO160" s="4"/>
      <c r="EP160" s="4"/>
      <c r="EQ160" s="4"/>
      <c r="ER160" s="4"/>
      <c r="ES160" s="4"/>
      <c r="ET160" s="4"/>
      <c r="EU160" s="4"/>
      <c r="EV160" s="4"/>
      <c r="EW160" s="4"/>
      <c r="EX160" s="4"/>
      <c r="EY160" s="4"/>
      <c r="EZ160" s="4"/>
      <c r="FA160" s="4"/>
      <c r="FB160" s="4"/>
      <c r="FC160" s="4"/>
      <c r="FD160" s="4"/>
      <c r="FE160" s="4"/>
      <c r="FF160" s="4"/>
      <c r="FG160" s="4"/>
      <c r="FH160" s="4"/>
      <c r="FI160" s="4"/>
      <c r="FJ160" s="4"/>
      <c r="FK160" s="4"/>
      <c r="FL160" s="4"/>
      <c r="FM160" s="4"/>
      <c r="FN160" s="4"/>
      <c r="FO160" s="4"/>
      <c r="FP160" s="4"/>
      <c r="FQ160" s="4"/>
      <c r="FR160" s="4"/>
      <c r="FS160" s="4"/>
      <c r="FT160" s="4"/>
      <c r="FU160" s="4"/>
      <c r="FV160" s="4"/>
      <c r="FW160" s="4"/>
      <c r="FX160" s="4"/>
      <c r="FY160" s="4"/>
      <c r="FZ160" s="4"/>
      <c r="GA160" s="4"/>
      <c r="GB160" s="4"/>
      <c r="GC160" s="4"/>
      <c r="GD160" s="4"/>
      <c r="GE160" s="4"/>
      <c r="GF160" s="4"/>
      <c r="GG160" s="4"/>
      <c r="GH160" s="4"/>
      <c r="GI160" s="4"/>
      <c r="GJ160" s="4"/>
      <c r="GK160" s="4"/>
      <c r="GL160" s="4"/>
      <c r="GM160" s="4"/>
      <c r="GN160" s="4"/>
      <c r="GO160" s="4"/>
      <c r="GP160" s="4"/>
      <c r="GQ160" s="4"/>
      <c r="GR160" s="4"/>
      <c r="GS160" s="4"/>
      <c r="GT160" s="4"/>
      <c r="GU160" s="4"/>
      <c r="GV160" s="4"/>
      <c r="GW160" s="4"/>
      <c r="GX160" s="4"/>
      <c r="GY160" s="4"/>
      <c r="GZ160" s="4"/>
      <c r="HA160" s="4"/>
      <c r="HB160" s="4"/>
      <c r="HC160" s="4"/>
      <c r="HD160" s="4"/>
      <c r="HE160" s="4"/>
      <c r="HF160" s="4"/>
      <c r="HG160" s="4"/>
      <c r="HH160" s="4"/>
      <c r="HI160" s="4"/>
      <c r="HJ160" s="4"/>
      <c r="HK160" s="4"/>
      <c r="HL160" s="4"/>
      <c r="HM160" s="4"/>
      <c r="HN160" s="4"/>
      <c r="HO160" s="4"/>
      <c r="HP160" s="4"/>
      <c r="HQ160" s="4"/>
      <c r="HR160" s="4"/>
      <c r="HS160" s="4"/>
      <c r="HT160" s="4"/>
      <c r="HU160" s="4"/>
      <c r="HV160" s="4"/>
      <c r="HW160" s="4"/>
      <c r="HX160" s="4"/>
      <c r="HY160" s="4"/>
      <c r="HZ160" s="4"/>
      <c r="IA160" s="4"/>
      <c r="IB160" s="4"/>
      <c r="IC160" s="4"/>
      <c r="ID160" s="4"/>
      <c r="IE160" s="4"/>
      <c r="IF160" s="4"/>
      <c r="IG160" s="4"/>
      <c r="IH160" s="4"/>
      <c r="II160" s="4"/>
      <c r="IJ160" s="4"/>
      <c r="IK160" s="4"/>
      <c r="IL160" s="4"/>
      <c r="IM160" s="4"/>
      <c r="IN160" s="4"/>
      <c r="IO160" s="4"/>
      <c r="IP160" s="4"/>
      <c r="IQ160" s="4"/>
      <c r="IR160" s="4"/>
      <c r="IS160" s="4"/>
      <c r="IT160" s="4"/>
      <c r="IU160" s="4"/>
      <c r="IV160" s="4"/>
      <c r="IW160" s="4"/>
      <c r="IX160" s="4"/>
      <c r="IY160" s="4"/>
      <c r="IZ160" s="4"/>
      <c r="JA160" s="4"/>
      <c r="JB160" s="4"/>
      <c r="JC160" s="4"/>
      <c r="JD160" s="4"/>
      <c r="JE160" s="4"/>
      <c r="JF160" s="4"/>
      <c r="JG160" s="4"/>
    </row>
    <row r="161" spans="1:267" ht="15.7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  <c r="BV161" s="4"/>
      <c r="BW161" s="4"/>
      <c r="BX161" s="4"/>
      <c r="BY161" s="4"/>
      <c r="BZ161" s="4"/>
      <c r="CA161" s="4"/>
      <c r="CB161" s="4"/>
      <c r="CC161" s="4"/>
      <c r="CD161" s="4"/>
      <c r="CE161" s="4"/>
      <c r="CF161" s="4"/>
      <c r="CG161" s="4"/>
      <c r="CH161" s="4"/>
      <c r="CI161" s="4"/>
      <c r="CJ161" s="4"/>
      <c r="CK161" s="4"/>
      <c r="CL161" s="4"/>
      <c r="CM161" s="4"/>
      <c r="CN161" s="4"/>
      <c r="CO161" s="4"/>
      <c r="CP161" s="4"/>
      <c r="CQ161" s="4"/>
      <c r="CR161" s="4"/>
      <c r="CS161" s="4"/>
      <c r="CT161" s="4"/>
      <c r="CU161" s="4"/>
      <c r="CV161" s="4"/>
      <c r="CW161" s="4"/>
      <c r="CX161" s="4"/>
      <c r="CY161" s="4"/>
      <c r="CZ161" s="4"/>
      <c r="DA161" s="4"/>
      <c r="DB161" s="4"/>
      <c r="DC161" s="4"/>
      <c r="DD161" s="4"/>
      <c r="DE161" s="4"/>
      <c r="DF161" s="4"/>
      <c r="DG161" s="4"/>
      <c r="DH161" s="4"/>
      <c r="DI161" s="4"/>
      <c r="DJ161" s="4"/>
      <c r="DK161" s="4"/>
      <c r="DL161" s="4"/>
      <c r="DM161" s="4"/>
      <c r="DN161" s="4"/>
      <c r="DO161" s="4"/>
      <c r="DP161" s="4"/>
      <c r="DQ161" s="4"/>
      <c r="DR161" s="4"/>
      <c r="DS161" s="4"/>
      <c r="DT161" s="4"/>
      <c r="DU161" s="4"/>
      <c r="DV161" s="4"/>
      <c r="DW161" s="4"/>
      <c r="DX161" s="4"/>
      <c r="DY161" s="4"/>
      <c r="DZ161" s="4"/>
      <c r="EA161" s="4"/>
      <c r="EB161" s="4"/>
      <c r="EC161" s="4"/>
      <c r="ED161" s="4"/>
      <c r="EE161" s="4"/>
      <c r="EF161" s="4"/>
      <c r="EG161" s="4"/>
      <c r="EH161" s="4"/>
      <c r="EI161" s="4"/>
      <c r="EJ161" s="4"/>
      <c r="EK161" s="4"/>
      <c r="EL161" s="4"/>
      <c r="EM161" s="4"/>
      <c r="EN161" s="4"/>
      <c r="EO161" s="4"/>
      <c r="EP161" s="4"/>
      <c r="EQ161" s="4"/>
      <c r="ER161" s="4"/>
      <c r="ES161" s="4"/>
      <c r="ET161" s="4"/>
      <c r="EU161" s="4"/>
      <c r="EV161" s="4"/>
      <c r="EW161" s="4"/>
      <c r="EX161" s="4"/>
      <c r="EY161" s="4"/>
      <c r="EZ161" s="4"/>
      <c r="FA161" s="4"/>
      <c r="FB161" s="4"/>
      <c r="FC161" s="4"/>
      <c r="FD161" s="4"/>
      <c r="FE161" s="4"/>
      <c r="FF161" s="4"/>
      <c r="FG161" s="4"/>
      <c r="FH161" s="4"/>
      <c r="FI161" s="4"/>
      <c r="FJ161" s="4"/>
      <c r="FK161" s="4"/>
      <c r="FL161" s="4"/>
      <c r="FM161" s="4"/>
      <c r="FN161" s="4"/>
      <c r="FO161" s="4"/>
      <c r="FP161" s="4"/>
      <c r="FQ161" s="4"/>
      <c r="FR161" s="4"/>
      <c r="FS161" s="4"/>
      <c r="FT161" s="4"/>
      <c r="FU161" s="4"/>
      <c r="FV161" s="4"/>
      <c r="FW161" s="4"/>
      <c r="FX161" s="4"/>
      <c r="FY161" s="4"/>
      <c r="FZ161" s="4"/>
      <c r="GA161" s="4"/>
      <c r="GB161" s="4"/>
      <c r="GC161" s="4"/>
      <c r="GD161" s="4"/>
      <c r="GE161" s="4"/>
      <c r="GF161" s="4"/>
      <c r="GG161" s="4"/>
      <c r="GH161" s="4"/>
      <c r="GI161" s="4"/>
      <c r="GJ161" s="4"/>
      <c r="GK161" s="4"/>
      <c r="GL161" s="4"/>
      <c r="GM161" s="4"/>
      <c r="GN161" s="4"/>
      <c r="GO161" s="4"/>
      <c r="GP161" s="4"/>
      <c r="GQ161" s="4"/>
      <c r="GR161" s="4"/>
      <c r="GS161" s="4"/>
      <c r="GT161" s="4"/>
      <c r="GU161" s="4"/>
      <c r="GV161" s="4"/>
      <c r="GW161" s="4"/>
      <c r="GX161" s="4"/>
      <c r="GY161" s="4"/>
      <c r="GZ161" s="4"/>
      <c r="HA161" s="4"/>
      <c r="HB161" s="4"/>
      <c r="HC161" s="4"/>
      <c r="HD161" s="4"/>
      <c r="HE161" s="4"/>
      <c r="HF161" s="4"/>
      <c r="HG161" s="4"/>
      <c r="HH161" s="4"/>
      <c r="HI161" s="4"/>
      <c r="HJ161" s="4"/>
      <c r="HK161" s="4"/>
      <c r="HL161" s="4"/>
      <c r="HM161" s="4"/>
      <c r="HN161" s="4"/>
      <c r="HO161" s="4"/>
      <c r="HP161" s="4"/>
      <c r="HQ161" s="4"/>
      <c r="HR161" s="4"/>
      <c r="HS161" s="4"/>
      <c r="HT161" s="4"/>
      <c r="HU161" s="4"/>
      <c r="HV161" s="4"/>
      <c r="HW161" s="4"/>
      <c r="HX161" s="4"/>
      <c r="HY161" s="4"/>
      <c r="HZ161" s="4"/>
      <c r="IA161" s="4"/>
      <c r="IB161" s="4"/>
      <c r="IC161" s="4"/>
      <c r="ID161" s="4"/>
      <c r="IE161" s="4"/>
      <c r="IF161" s="4"/>
      <c r="IG161" s="4"/>
      <c r="IH161" s="4"/>
      <c r="II161" s="4"/>
      <c r="IJ161" s="4"/>
      <c r="IK161" s="4"/>
      <c r="IL161" s="4"/>
      <c r="IM161" s="4"/>
      <c r="IN161" s="4"/>
      <c r="IO161" s="4"/>
      <c r="IP161" s="4"/>
      <c r="IQ161" s="4"/>
      <c r="IR161" s="4"/>
      <c r="IS161" s="4"/>
      <c r="IT161" s="4"/>
      <c r="IU161" s="4"/>
      <c r="IV161" s="4"/>
      <c r="IW161" s="4"/>
      <c r="IX161" s="4"/>
      <c r="IY161" s="4"/>
      <c r="IZ161" s="4"/>
      <c r="JA161" s="4"/>
      <c r="JB161" s="4"/>
      <c r="JC161" s="4"/>
      <c r="JD161" s="4"/>
      <c r="JE161" s="4"/>
      <c r="JF161" s="4"/>
      <c r="JG161" s="4"/>
    </row>
    <row r="162" spans="1:267" ht="15.7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/>
      <c r="CB162" s="4"/>
      <c r="CC162" s="4"/>
      <c r="CD162" s="4"/>
      <c r="CE162" s="4"/>
      <c r="CF162" s="4"/>
      <c r="CG162" s="4"/>
      <c r="CH162" s="4"/>
      <c r="CI162" s="4"/>
      <c r="CJ162" s="4"/>
      <c r="CK162" s="4"/>
      <c r="CL162" s="4"/>
      <c r="CM162" s="4"/>
      <c r="CN162" s="4"/>
      <c r="CO162" s="4"/>
      <c r="CP162" s="4"/>
      <c r="CQ162" s="4"/>
      <c r="CR162" s="4"/>
      <c r="CS162" s="4"/>
      <c r="CT162" s="4"/>
      <c r="CU162" s="4"/>
      <c r="CV162" s="4"/>
      <c r="CW162" s="4"/>
      <c r="CX162" s="4"/>
      <c r="CY162" s="4"/>
      <c r="CZ162" s="4"/>
      <c r="DA162" s="4"/>
      <c r="DB162" s="4"/>
      <c r="DC162" s="4"/>
      <c r="DD162" s="4"/>
      <c r="DE162" s="4"/>
      <c r="DF162" s="4"/>
      <c r="DG162" s="4"/>
      <c r="DH162" s="4"/>
      <c r="DI162" s="4"/>
      <c r="DJ162" s="4"/>
      <c r="DK162" s="4"/>
      <c r="DL162" s="4"/>
      <c r="DM162" s="4"/>
      <c r="DN162" s="4"/>
      <c r="DO162" s="4"/>
      <c r="DP162" s="4"/>
      <c r="DQ162" s="4"/>
      <c r="DR162" s="4"/>
      <c r="DS162" s="4"/>
      <c r="DT162" s="4"/>
      <c r="DU162" s="4"/>
      <c r="DV162" s="4"/>
      <c r="DW162" s="4"/>
      <c r="DX162" s="4"/>
      <c r="DY162" s="4"/>
      <c r="DZ162" s="4"/>
      <c r="EA162" s="4"/>
      <c r="EB162" s="4"/>
      <c r="EC162" s="4"/>
      <c r="ED162" s="4"/>
      <c r="EE162" s="4"/>
      <c r="EF162" s="4"/>
      <c r="EG162" s="4"/>
      <c r="EH162" s="4"/>
      <c r="EI162" s="4"/>
      <c r="EJ162" s="4"/>
      <c r="EK162" s="4"/>
      <c r="EL162" s="4"/>
      <c r="EM162" s="4"/>
      <c r="EN162" s="4"/>
      <c r="EO162" s="4"/>
      <c r="EP162" s="4"/>
      <c r="EQ162" s="4"/>
      <c r="ER162" s="4"/>
      <c r="ES162" s="4"/>
      <c r="ET162" s="4"/>
      <c r="EU162" s="4"/>
      <c r="EV162" s="4"/>
      <c r="EW162" s="4"/>
      <c r="EX162" s="4"/>
      <c r="EY162" s="4"/>
      <c r="EZ162" s="4"/>
      <c r="FA162" s="4"/>
      <c r="FB162" s="4"/>
      <c r="FC162" s="4"/>
      <c r="FD162" s="4"/>
      <c r="FE162" s="4"/>
      <c r="FF162" s="4"/>
      <c r="FG162" s="4"/>
      <c r="FH162" s="4"/>
      <c r="FI162" s="4"/>
      <c r="FJ162" s="4"/>
      <c r="FK162" s="4"/>
      <c r="FL162" s="4"/>
      <c r="FM162" s="4"/>
      <c r="FN162" s="4"/>
      <c r="FO162" s="4"/>
      <c r="FP162" s="4"/>
      <c r="FQ162" s="4"/>
      <c r="FR162" s="4"/>
      <c r="FS162" s="4"/>
      <c r="FT162" s="4"/>
      <c r="FU162" s="4"/>
      <c r="FV162" s="4"/>
      <c r="FW162" s="4"/>
      <c r="FX162" s="4"/>
      <c r="FY162" s="4"/>
      <c r="FZ162" s="4"/>
      <c r="GA162" s="4"/>
      <c r="GB162" s="4"/>
      <c r="GC162" s="4"/>
      <c r="GD162" s="4"/>
      <c r="GE162" s="4"/>
      <c r="GF162" s="4"/>
      <c r="GG162" s="4"/>
      <c r="GH162" s="4"/>
      <c r="GI162" s="4"/>
      <c r="GJ162" s="4"/>
      <c r="GK162" s="4"/>
      <c r="GL162" s="4"/>
      <c r="GM162" s="4"/>
      <c r="GN162" s="4"/>
      <c r="GO162" s="4"/>
      <c r="GP162" s="4"/>
      <c r="GQ162" s="4"/>
      <c r="GR162" s="4"/>
      <c r="GS162" s="4"/>
      <c r="GT162" s="4"/>
      <c r="GU162" s="4"/>
      <c r="GV162" s="4"/>
      <c r="GW162" s="4"/>
      <c r="GX162" s="4"/>
      <c r="GY162" s="4"/>
      <c r="GZ162" s="4"/>
      <c r="HA162" s="4"/>
      <c r="HB162" s="4"/>
      <c r="HC162" s="4"/>
      <c r="HD162" s="4"/>
      <c r="HE162" s="4"/>
      <c r="HF162" s="4"/>
      <c r="HG162" s="4"/>
      <c r="HH162" s="4"/>
      <c r="HI162" s="4"/>
      <c r="HJ162" s="4"/>
      <c r="HK162" s="4"/>
      <c r="HL162" s="4"/>
      <c r="HM162" s="4"/>
      <c r="HN162" s="4"/>
      <c r="HO162" s="4"/>
      <c r="HP162" s="4"/>
      <c r="HQ162" s="4"/>
      <c r="HR162" s="4"/>
      <c r="HS162" s="4"/>
      <c r="HT162" s="4"/>
      <c r="HU162" s="4"/>
      <c r="HV162" s="4"/>
      <c r="HW162" s="4"/>
      <c r="HX162" s="4"/>
      <c r="HY162" s="4"/>
      <c r="HZ162" s="4"/>
      <c r="IA162" s="4"/>
      <c r="IB162" s="4"/>
      <c r="IC162" s="4"/>
      <c r="ID162" s="4"/>
      <c r="IE162" s="4"/>
      <c r="IF162" s="4"/>
      <c r="IG162" s="4"/>
      <c r="IH162" s="4"/>
      <c r="II162" s="4"/>
      <c r="IJ162" s="4"/>
      <c r="IK162" s="4"/>
      <c r="IL162" s="4"/>
      <c r="IM162" s="4"/>
      <c r="IN162" s="4"/>
      <c r="IO162" s="4"/>
      <c r="IP162" s="4"/>
      <c r="IQ162" s="4"/>
      <c r="IR162" s="4"/>
      <c r="IS162" s="4"/>
      <c r="IT162" s="4"/>
      <c r="IU162" s="4"/>
      <c r="IV162" s="4"/>
      <c r="IW162" s="4"/>
      <c r="IX162" s="4"/>
      <c r="IY162" s="4"/>
      <c r="IZ162" s="4"/>
      <c r="JA162" s="4"/>
      <c r="JB162" s="4"/>
      <c r="JC162" s="4"/>
      <c r="JD162" s="4"/>
      <c r="JE162" s="4"/>
      <c r="JF162" s="4"/>
      <c r="JG162" s="4"/>
    </row>
    <row r="163" spans="1:267" ht="15.7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  <c r="BV163" s="4"/>
      <c r="BW163" s="4"/>
      <c r="BX163" s="4"/>
      <c r="BY163" s="4"/>
      <c r="BZ163" s="4"/>
      <c r="CA163" s="4"/>
      <c r="CB163" s="4"/>
      <c r="CC163" s="4"/>
      <c r="CD163" s="4"/>
      <c r="CE163" s="4"/>
      <c r="CF163" s="4"/>
      <c r="CG163" s="4"/>
      <c r="CH163" s="4"/>
      <c r="CI163" s="4"/>
      <c r="CJ163" s="4"/>
      <c r="CK163" s="4"/>
      <c r="CL163" s="4"/>
      <c r="CM163" s="4"/>
      <c r="CN163" s="4"/>
      <c r="CO163" s="4"/>
      <c r="CP163" s="4"/>
      <c r="CQ163" s="4"/>
      <c r="CR163" s="4"/>
      <c r="CS163" s="4"/>
      <c r="CT163" s="4"/>
      <c r="CU163" s="4"/>
      <c r="CV163" s="4"/>
      <c r="CW163" s="4"/>
      <c r="CX163" s="4"/>
      <c r="CY163" s="4"/>
      <c r="CZ163" s="4"/>
      <c r="DA163" s="4"/>
      <c r="DB163" s="4"/>
      <c r="DC163" s="4"/>
      <c r="DD163" s="4"/>
      <c r="DE163" s="4"/>
      <c r="DF163" s="4"/>
      <c r="DG163" s="4"/>
      <c r="DH163" s="4"/>
      <c r="DI163" s="4"/>
      <c r="DJ163" s="4"/>
      <c r="DK163" s="4"/>
      <c r="DL163" s="4"/>
      <c r="DM163" s="4"/>
      <c r="DN163" s="4"/>
      <c r="DO163" s="4"/>
      <c r="DP163" s="4"/>
      <c r="DQ163" s="4"/>
      <c r="DR163" s="4"/>
      <c r="DS163" s="4"/>
      <c r="DT163" s="4"/>
      <c r="DU163" s="4"/>
      <c r="DV163" s="4"/>
      <c r="DW163" s="4"/>
      <c r="DX163" s="4"/>
      <c r="DY163" s="4"/>
      <c r="DZ163" s="4"/>
      <c r="EA163" s="4"/>
      <c r="EB163" s="4"/>
      <c r="EC163" s="4"/>
      <c r="ED163" s="4"/>
      <c r="EE163" s="4"/>
      <c r="EF163" s="4"/>
      <c r="EG163" s="4"/>
      <c r="EH163" s="4"/>
      <c r="EI163" s="4"/>
      <c r="EJ163" s="4"/>
      <c r="EK163" s="4"/>
      <c r="EL163" s="4"/>
      <c r="EM163" s="4"/>
      <c r="EN163" s="4"/>
      <c r="EO163" s="4"/>
      <c r="EP163" s="4"/>
      <c r="EQ163" s="4"/>
      <c r="ER163" s="4"/>
      <c r="ES163" s="4"/>
      <c r="ET163" s="4"/>
      <c r="EU163" s="4"/>
      <c r="EV163" s="4"/>
      <c r="EW163" s="4"/>
      <c r="EX163" s="4"/>
      <c r="EY163" s="4"/>
      <c r="EZ163" s="4"/>
      <c r="FA163" s="4"/>
      <c r="FB163" s="4"/>
      <c r="FC163" s="4"/>
      <c r="FD163" s="4"/>
      <c r="FE163" s="4"/>
      <c r="FF163" s="4"/>
      <c r="FG163" s="4"/>
      <c r="FH163" s="4"/>
      <c r="FI163" s="4"/>
      <c r="FJ163" s="4"/>
      <c r="FK163" s="4"/>
      <c r="FL163" s="4"/>
      <c r="FM163" s="4"/>
      <c r="FN163" s="4"/>
      <c r="FO163" s="4"/>
      <c r="FP163" s="4"/>
      <c r="FQ163" s="4"/>
      <c r="FR163" s="4"/>
      <c r="FS163" s="4"/>
      <c r="FT163" s="4"/>
      <c r="FU163" s="4"/>
      <c r="FV163" s="4"/>
      <c r="FW163" s="4"/>
      <c r="FX163" s="4"/>
      <c r="FY163" s="4"/>
      <c r="FZ163" s="4"/>
      <c r="GA163" s="4"/>
      <c r="GB163" s="4"/>
      <c r="GC163" s="4"/>
      <c r="GD163" s="4"/>
      <c r="GE163" s="4"/>
      <c r="GF163" s="4"/>
      <c r="GG163" s="4"/>
      <c r="GH163" s="4"/>
      <c r="GI163" s="4"/>
      <c r="GJ163" s="4"/>
      <c r="GK163" s="4"/>
      <c r="GL163" s="4"/>
      <c r="GM163" s="4"/>
      <c r="GN163" s="4"/>
      <c r="GO163" s="4"/>
      <c r="GP163" s="4"/>
      <c r="GQ163" s="4"/>
      <c r="GR163" s="4"/>
      <c r="GS163" s="4"/>
      <c r="GT163" s="4"/>
      <c r="GU163" s="4"/>
      <c r="GV163" s="4"/>
      <c r="GW163" s="4"/>
      <c r="GX163" s="4"/>
      <c r="GY163" s="4"/>
      <c r="GZ163" s="4"/>
      <c r="HA163" s="4"/>
      <c r="HB163" s="4"/>
      <c r="HC163" s="4"/>
      <c r="HD163" s="4"/>
      <c r="HE163" s="4"/>
      <c r="HF163" s="4"/>
      <c r="HG163" s="4"/>
      <c r="HH163" s="4"/>
      <c r="HI163" s="4"/>
      <c r="HJ163" s="4"/>
      <c r="HK163" s="4"/>
      <c r="HL163" s="4"/>
      <c r="HM163" s="4"/>
      <c r="HN163" s="4"/>
      <c r="HO163" s="4"/>
      <c r="HP163" s="4"/>
      <c r="HQ163" s="4"/>
      <c r="HR163" s="4"/>
      <c r="HS163" s="4"/>
      <c r="HT163" s="4"/>
      <c r="HU163" s="4"/>
      <c r="HV163" s="4"/>
      <c r="HW163" s="4"/>
      <c r="HX163" s="4"/>
      <c r="HY163" s="4"/>
      <c r="HZ163" s="4"/>
      <c r="IA163" s="4"/>
      <c r="IB163" s="4"/>
      <c r="IC163" s="4"/>
      <c r="ID163" s="4"/>
      <c r="IE163" s="4"/>
      <c r="IF163" s="4"/>
      <c r="IG163" s="4"/>
      <c r="IH163" s="4"/>
      <c r="II163" s="4"/>
      <c r="IJ163" s="4"/>
      <c r="IK163" s="4"/>
      <c r="IL163" s="4"/>
      <c r="IM163" s="4"/>
      <c r="IN163" s="4"/>
      <c r="IO163" s="4"/>
      <c r="IP163" s="4"/>
      <c r="IQ163" s="4"/>
      <c r="IR163" s="4"/>
      <c r="IS163" s="4"/>
      <c r="IT163" s="4"/>
      <c r="IU163" s="4"/>
      <c r="IV163" s="4"/>
      <c r="IW163" s="4"/>
      <c r="IX163" s="4"/>
      <c r="IY163" s="4"/>
      <c r="IZ163" s="4"/>
      <c r="JA163" s="4"/>
      <c r="JB163" s="4"/>
      <c r="JC163" s="4"/>
      <c r="JD163" s="4"/>
      <c r="JE163" s="4"/>
      <c r="JF163" s="4"/>
      <c r="JG163" s="4"/>
    </row>
    <row r="164" spans="1:267" ht="15.7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  <c r="CA164" s="4"/>
      <c r="CB164" s="4"/>
      <c r="CC164" s="4"/>
      <c r="CD164" s="4"/>
      <c r="CE164" s="4"/>
      <c r="CF164" s="4"/>
      <c r="CG164" s="4"/>
      <c r="CH164" s="4"/>
      <c r="CI164" s="4"/>
      <c r="CJ164" s="4"/>
      <c r="CK164" s="4"/>
      <c r="CL164" s="4"/>
      <c r="CM164" s="4"/>
      <c r="CN164" s="4"/>
      <c r="CO164" s="4"/>
      <c r="CP164" s="4"/>
      <c r="CQ164" s="4"/>
      <c r="CR164" s="4"/>
      <c r="CS164" s="4"/>
      <c r="CT164" s="4"/>
      <c r="CU164" s="4"/>
      <c r="CV164" s="4"/>
      <c r="CW164" s="4"/>
      <c r="CX164" s="4"/>
      <c r="CY164" s="4"/>
      <c r="CZ164" s="4"/>
      <c r="DA164" s="4"/>
      <c r="DB164" s="4"/>
      <c r="DC164" s="4"/>
      <c r="DD164" s="4"/>
      <c r="DE164" s="4"/>
      <c r="DF164" s="4"/>
      <c r="DG164" s="4"/>
      <c r="DH164" s="4"/>
      <c r="DI164" s="4"/>
      <c r="DJ164" s="4"/>
      <c r="DK164" s="4"/>
      <c r="DL164" s="4"/>
      <c r="DM164" s="4"/>
      <c r="DN164" s="4"/>
      <c r="DO164" s="4"/>
      <c r="DP164" s="4"/>
      <c r="DQ164" s="4"/>
      <c r="DR164" s="4"/>
      <c r="DS164" s="4"/>
      <c r="DT164" s="4"/>
      <c r="DU164" s="4"/>
      <c r="DV164" s="4"/>
      <c r="DW164" s="4"/>
      <c r="DX164" s="4"/>
      <c r="DY164" s="4"/>
      <c r="DZ164" s="4"/>
      <c r="EA164" s="4"/>
      <c r="EB164" s="4"/>
      <c r="EC164" s="4"/>
      <c r="ED164" s="4"/>
      <c r="EE164" s="4"/>
      <c r="EF164" s="4"/>
      <c r="EG164" s="4"/>
      <c r="EH164" s="4"/>
      <c r="EI164" s="4"/>
      <c r="EJ164" s="4"/>
      <c r="EK164" s="4"/>
      <c r="EL164" s="4"/>
      <c r="EM164" s="4"/>
      <c r="EN164" s="4"/>
      <c r="EO164" s="4"/>
      <c r="EP164" s="4"/>
      <c r="EQ164" s="4"/>
      <c r="ER164" s="4"/>
      <c r="ES164" s="4"/>
      <c r="ET164" s="4"/>
      <c r="EU164" s="4"/>
      <c r="EV164" s="4"/>
      <c r="EW164" s="4"/>
      <c r="EX164" s="4"/>
      <c r="EY164" s="4"/>
      <c r="EZ164" s="4"/>
      <c r="FA164" s="4"/>
      <c r="FB164" s="4"/>
      <c r="FC164" s="4"/>
      <c r="FD164" s="4"/>
      <c r="FE164" s="4"/>
      <c r="FF164" s="4"/>
      <c r="FG164" s="4"/>
      <c r="FH164" s="4"/>
      <c r="FI164" s="4"/>
      <c r="FJ164" s="4"/>
      <c r="FK164" s="4"/>
      <c r="FL164" s="4"/>
      <c r="FM164" s="4"/>
      <c r="FN164" s="4"/>
      <c r="FO164" s="4"/>
      <c r="FP164" s="4"/>
      <c r="FQ164" s="4"/>
      <c r="FR164" s="4"/>
      <c r="FS164" s="4"/>
      <c r="FT164" s="4"/>
      <c r="FU164" s="4"/>
      <c r="FV164" s="4"/>
      <c r="FW164" s="4"/>
      <c r="FX164" s="4"/>
      <c r="FY164" s="4"/>
      <c r="FZ164" s="4"/>
      <c r="GA164" s="4"/>
      <c r="GB164" s="4"/>
      <c r="GC164" s="4"/>
      <c r="GD164" s="4"/>
      <c r="GE164" s="4"/>
      <c r="GF164" s="4"/>
      <c r="GG164" s="4"/>
      <c r="GH164" s="4"/>
      <c r="GI164" s="4"/>
      <c r="GJ164" s="4"/>
      <c r="GK164" s="4"/>
      <c r="GL164" s="4"/>
      <c r="GM164" s="4"/>
      <c r="GN164" s="4"/>
      <c r="GO164" s="4"/>
      <c r="GP164" s="4"/>
      <c r="GQ164" s="4"/>
      <c r="GR164" s="4"/>
      <c r="GS164" s="4"/>
      <c r="GT164" s="4"/>
      <c r="GU164" s="4"/>
      <c r="GV164" s="4"/>
      <c r="GW164" s="4"/>
      <c r="GX164" s="4"/>
      <c r="GY164" s="4"/>
      <c r="GZ164" s="4"/>
      <c r="HA164" s="4"/>
      <c r="HB164" s="4"/>
      <c r="HC164" s="4"/>
      <c r="HD164" s="4"/>
      <c r="HE164" s="4"/>
      <c r="HF164" s="4"/>
      <c r="HG164" s="4"/>
      <c r="HH164" s="4"/>
      <c r="HI164" s="4"/>
      <c r="HJ164" s="4"/>
      <c r="HK164" s="4"/>
      <c r="HL164" s="4"/>
      <c r="HM164" s="4"/>
      <c r="HN164" s="4"/>
      <c r="HO164" s="4"/>
      <c r="HP164" s="4"/>
      <c r="HQ164" s="4"/>
      <c r="HR164" s="4"/>
      <c r="HS164" s="4"/>
      <c r="HT164" s="4"/>
      <c r="HU164" s="4"/>
      <c r="HV164" s="4"/>
      <c r="HW164" s="4"/>
      <c r="HX164" s="4"/>
      <c r="HY164" s="4"/>
      <c r="HZ164" s="4"/>
      <c r="IA164" s="4"/>
      <c r="IB164" s="4"/>
      <c r="IC164" s="4"/>
      <c r="ID164" s="4"/>
      <c r="IE164" s="4"/>
      <c r="IF164" s="4"/>
      <c r="IG164" s="4"/>
      <c r="IH164" s="4"/>
      <c r="II164" s="4"/>
      <c r="IJ164" s="4"/>
      <c r="IK164" s="4"/>
      <c r="IL164" s="4"/>
      <c r="IM164" s="4"/>
      <c r="IN164" s="4"/>
      <c r="IO164" s="4"/>
      <c r="IP164" s="4"/>
      <c r="IQ164" s="4"/>
      <c r="IR164" s="4"/>
      <c r="IS164" s="4"/>
      <c r="IT164" s="4"/>
      <c r="IU164" s="4"/>
      <c r="IV164" s="4"/>
      <c r="IW164" s="4"/>
      <c r="IX164" s="4"/>
      <c r="IY164" s="4"/>
      <c r="IZ164" s="4"/>
      <c r="JA164" s="4"/>
      <c r="JB164" s="4"/>
      <c r="JC164" s="4"/>
      <c r="JD164" s="4"/>
      <c r="JE164" s="4"/>
      <c r="JF164" s="4"/>
      <c r="JG164" s="4"/>
    </row>
    <row r="165" spans="1:267" ht="15.7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129"/>
      <c r="W165" s="126"/>
      <c r="X165" s="126"/>
      <c r="Y165" s="126"/>
      <c r="Z165" s="126"/>
      <c r="AA165" s="126"/>
      <c r="AB165" s="126"/>
      <c r="AC165" s="126"/>
      <c r="AD165" s="126"/>
      <c r="AE165" s="126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129"/>
      <c r="BP165" s="126"/>
      <c r="BQ165" s="126"/>
      <c r="BR165" s="126"/>
      <c r="BS165" s="126"/>
      <c r="BT165" s="126"/>
      <c r="BU165" s="126"/>
      <c r="BV165" s="126"/>
      <c r="BW165" s="4"/>
      <c r="BX165" s="4"/>
      <c r="BY165" s="4"/>
      <c r="BZ165" s="4"/>
      <c r="CA165" s="4"/>
      <c r="CB165" s="4"/>
      <c r="CC165" s="4"/>
      <c r="CD165" s="4"/>
      <c r="CE165" s="4"/>
      <c r="CF165" s="4"/>
      <c r="CG165" s="4"/>
      <c r="CH165" s="4"/>
      <c r="CI165" s="4"/>
      <c r="CJ165" s="4"/>
      <c r="CK165" s="4"/>
      <c r="CL165" s="4"/>
      <c r="CM165" s="4"/>
      <c r="CN165" s="4"/>
      <c r="CO165" s="4"/>
      <c r="CP165" s="4"/>
      <c r="CQ165" s="4"/>
      <c r="CR165" s="4"/>
      <c r="CS165" s="4"/>
      <c r="CT165" s="4"/>
      <c r="CU165" s="4"/>
      <c r="CV165" s="4"/>
      <c r="CW165" s="4"/>
      <c r="CX165" s="4"/>
      <c r="CY165" s="4"/>
      <c r="CZ165" s="129"/>
      <c r="DA165" s="126"/>
      <c r="DB165" s="126"/>
      <c r="DC165" s="126"/>
      <c r="DD165" s="126"/>
      <c r="DE165" s="126"/>
      <c r="DF165" s="126"/>
      <c r="DG165" s="126"/>
      <c r="DH165" s="126"/>
      <c r="DI165" s="126"/>
      <c r="DJ165" s="4"/>
      <c r="DK165" s="4"/>
      <c r="DL165" s="4"/>
      <c r="DM165" s="4"/>
      <c r="DN165" s="4"/>
      <c r="DO165" s="4"/>
      <c r="DP165" s="4"/>
      <c r="DQ165" s="4"/>
      <c r="DR165" s="4"/>
      <c r="DS165" s="4"/>
      <c r="DT165" s="4"/>
      <c r="DU165" s="4"/>
      <c r="DV165" s="4"/>
      <c r="DW165" s="4"/>
      <c r="DX165" s="4"/>
      <c r="DY165" s="4"/>
      <c r="DZ165" s="4"/>
      <c r="EA165" s="4"/>
      <c r="EB165" s="4"/>
      <c r="EC165" s="4"/>
      <c r="ED165" s="4"/>
      <c r="EE165" s="4"/>
      <c r="EF165" s="4"/>
      <c r="EG165" s="4"/>
      <c r="EH165" s="4"/>
      <c r="EI165" s="4"/>
      <c r="EJ165" s="4"/>
      <c r="EK165" s="4"/>
      <c r="EL165" s="4"/>
      <c r="EM165" s="4"/>
      <c r="EN165" s="4"/>
      <c r="EO165" s="4"/>
      <c r="EP165" s="4"/>
      <c r="EQ165" s="4"/>
      <c r="ER165" s="4"/>
      <c r="ES165" s="129"/>
      <c r="ET165" s="126"/>
      <c r="EU165" s="126"/>
      <c r="EV165" s="126"/>
      <c r="EW165" s="126"/>
      <c r="EX165" s="126"/>
      <c r="EY165" s="126"/>
      <c r="EZ165" s="126"/>
      <c r="FA165" s="126"/>
      <c r="FB165" s="126"/>
      <c r="FC165" s="4"/>
      <c r="FD165" s="4"/>
      <c r="FE165" s="4"/>
      <c r="FF165" s="4"/>
      <c r="FG165" s="4"/>
      <c r="FH165" s="4"/>
      <c r="FI165" s="4"/>
      <c r="FJ165" s="4"/>
      <c r="FK165" s="4"/>
      <c r="FL165" s="4"/>
      <c r="FM165" s="4"/>
      <c r="FN165" s="4"/>
      <c r="FO165" s="4"/>
      <c r="FP165" s="4"/>
      <c r="FQ165" s="4"/>
      <c r="FR165" s="4"/>
      <c r="FS165" s="4"/>
      <c r="FT165" s="4"/>
      <c r="FU165" s="4"/>
      <c r="FV165" s="4"/>
      <c r="FW165" s="4"/>
      <c r="FX165" s="4"/>
      <c r="FY165" s="4"/>
      <c r="FZ165" s="4"/>
      <c r="GA165" s="4"/>
      <c r="GB165" s="4"/>
      <c r="GC165" s="4"/>
      <c r="GD165" s="4"/>
      <c r="GE165" s="4"/>
      <c r="GF165" s="4"/>
      <c r="GG165" s="4"/>
      <c r="GH165" s="4"/>
      <c r="GI165" s="4"/>
      <c r="GJ165" s="4"/>
      <c r="GK165" s="4"/>
      <c r="GL165" s="129"/>
      <c r="GM165" s="126"/>
      <c r="GN165" s="126"/>
      <c r="GO165" s="126"/>
      <c r="GP165" s="126"/>
      <c r="GQ165" s="126"/>
      <c r="GR165" s="126"/>
      <c r="GS165" s="126"/>
      <c r="GT165" s="126"/>
      <c r="GU165" s="126"/>
      <c r="GV165" s="4"/>
      <c r="GW165" s="4"/>
      <c r="GX165" s="4"/>
      <c r="GY165" s="4"/>
      <c r="GZ165" s="4"/>
      <c r="HA165" s="4"/>
      <c r="HB165" s="4"/>
      <c r="HC165" s="4"/>
      <c r="HD165" s="4"/>
      <c r="HE165" s="4"/>
      <c r="HF165" s="4"/>
      <c r="HG165" s="4"/>
      <c r="HH165" s="4"/>
      <c r="HI165" s="4"/>
      <c r="HJ165" s="4"/>
      <c r="HK165" s="4"/>
      <c r="HL165" s="4"/>
      <c r="HM165" s="4"/>
      <c r="HN165" s="4"/>
      <c r="HO165" s="4"/>
      <c r="HP165" s="4"/>
      <c r="HQ165" s="4"/>
      <c r="HR165" s="4"/>
      <c r="HS165" s="4"/>
      <c r="HT165" s="4"/>
      <c r="HU165" s="4"/>
      <c r="HV165" s="4"/>
      <c r="HW165" s="4"/>
      <c r="HX165" s="4"/>
      <c r="HY165" s="4"/>
      <c r="HZ165" s="4"/>
      <c r="IA165" s="4"/>
      <c r="IB165" s="4"/>
      <c r="IC165" s="4"/>
      <c r="ID165" s="4"/>
      <c r="IE165" s="129"/>
      <c r="IF165" s="126"/>
      <c r="IG165" s="126"/>
      <c r="IH165" s="126"/>
      <c r="II165" s="126"/>
      <c r="IJ165" s="126"/>
      <c r="IK165" s="126"/>
      <c r="IL165" s="4"/>
      <c r="IM165" s="4"/>
      <c r="IN165" s="4"/>
      <c r="IO165" s="4"/>
      <c r="IP165" s="4"/>
      <c r="IQ165" s="4"/>
      <c r="IR165" s="4"/>
      <c r="IS165" s="4"/>
      <c r="IT165" s="4"/>
      <c r="IU165" s="4"/>
      <c r="IV165" s="4"/>
      <c r="IW165" s="4"/>
      <c r="IX165" s="4"/>
      <c r="IY165" s="4"/>
      <c r="IZ165" s="4"/>
      <c r="JA165" s="4"/>
      <c r="JB165" s="4"/>
      <c r="JC165" s="4"/>
      <c r="JD165" s="4"/>
      <c r="JE165" s="4"/>
      <c r="JF165" s="4"/>
      <c r="JG165" s="4"/>
    </row>
    <row r="166" spans="1:267" ht="15.7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  <c r="BX166" s="4"/>
      <c r="BY166" s="4"/>
      <c r="BZ166" s="4"/>
      <c r="CA166" s="4"/>
      <c r="CB166" s="4"/>
      <c r="CC166" s="4"/>
      <c r="CD166" s="4"/>
      <c r="CE166" s="4"/>
      <c r="CF166" s="4"/>
      <c r="CG166" s="4"/>
      <c r="CH166" s="4"/>
      <c r="CI166" s="4"/>
      <c r="CJ166" s="4"/>
      <c r="CK166" s="4"/>
      <c r="CL166" s="4"/>
      <c r="CM166" s="4"/>
      <c r="CN166" s="4"/>
      <c r="CO166" s="4"/>
      <c r="CP166" s="4"/>
      <c r="CQ166" s="4"/>
      <c r="CR166" s="4"/>
      <c r="CS166" s="4"/>
      <c r="CT166" s="4"/>
      <c r="CU166" s="4"/>
      <c r="CV166" s="4"/>
      <c r="CW166" s="4"/>
      <c r="CX166" s="4"/>
      <c r="CY166" s="4"/>
      <c r="CZ166" s="4"/>
      <c r="DA166" s="4"/>
      <c r="DB166" s="4"/>
      <c r="DC166" s="4"/>
      <c r="DD166" s="4"/>
      <c r="DE166" s="4"/>
      <c r="DF166" s="4"/>
      <c r="DG166" s="4"/>
      <c r="DH166" s="4"/>
      <c r="DI166" s="4"/>
      <c r="DJ166" s="4"/>
      <c r="DK166" s="4"/>
      <c r="DL166" s="4"/>
      <c r="DM166" s="4"/>
      <c r="DN166" s="4"/>
      <c r="DO166" s="4"/>
      <c r="DP166" s="4"/>
      <c r="DQ166" s="4"/>
      <c r="DR166" s="4"/>
      <c r="DS166" s="4"/>
      <c r="DT166" s="4"/>
      <c r="DU166" s="4"/>
      <c r="DV166" s="4"/>
      <c r="DW166" s="4"/>
      <c r="DX166" s="4"/>
      <c r="DY166" s="4"/>
      <c r="DZ166" s="4"/>
      <c r="EA166" s="4"/>
      <c r="EB166" s="4"/>
      <c r="EC166" s="4"/>
      <c r="ED166" s="4"/>
      <c r="EE166" s="4"/>
      <c r="EF166" s="4"/>
      <c r="EG166" s="4"/>
      <c r="EH166" s="4"/>
      <c r="EI166" s="4"/>
      <c r="EJ166" s="4"/>
      <c r="EK166" s="4"/>
      <c r="EL166" s="4"/>
      <c r="EM166" s="4"/>
      <c r="EN166" s="4"/>
      <c r="EO166" s="4"/>
      <c r="EP166" s="4"/>
      <c r="EQ166" s="4"/>
      <c r="ER166" s="4"/>
      <c r="ES166" s="4"/>
      <c r="ET166" s="4"/>
      <c r="EU166" s="4"/>
      <c r="EV166" s="4"/>
      <c r="EW166" s="4"/>
      <c r="EX166" s="4"/>
      <c r="EY166" s="4"/>
      <c r="EZ166" s="4"/>
      <c r="FA166" s="4"/>
      <c r="FB166" s="4"/>
      <c r="FC166" s="4"/>
      <c r="FD166" s="4"/>
      <c r="FE166" s="4"/>
      <c r="FF166" s="4"/>
      <c r="FG166" s="4"/>
      <c r="FH166" s="4"/>
      <c r="FI166" s="4"/>
      <c r="FJ166" s="4"/>
      <c r="FK166" s="4"/>
      <c r="FL166" s="4"/>
      <c r="FM166" s="4"/>
      <c r="FN166" s="4"/>
      <c r="FO166" s="4"/>
      <c r="FP166" s="4"/>
      <c r="FQ166" s="4"/>
      <c r="FR166" s="4"/>
      <c r="FS166" s="4"/>
      <c r="FT166" s="4"/>
      <c r="FU166" s="4"/>
      <c r="FV166" s="4"/>
      <c r="FW166" s="4"/>
      <c r="FX166" s="4"/>
      <c r="FY166" s="4"/>
      <c r="FZ166" s="4"/>
      <c r="GA166" s="4"/>
      <c r="GB166" s="4"/>
      <c r="GC166" s="4"/>
      <c r="GD166" s="4"/>
      <c r="GE166" s="4"/>
      <c r="GF166" s="4"/>
      <c r="GG166" s="4"/>
      <c r="GH166" s="4"/>
      <c r="GI166" s="4"/>
      <c r="GJ166" s="4"/>
      <c r="GK166" s="4"/>
      <c r="GL166" s="4"/>
      <c r="GM166" s="4"/>
      <c r="GN166" s="4"/>
      <c r="GO166" s="4"/>
      <c r="GP166" s="4"/>
      <c r="GQ166" s="4"/>
      <c r="GR166" s="4"/>
      <c r="GS166" s="4"/>
      <c r="GT166" s="4"/>
      <c r="GU166" s="4"/>
      <c r="GV166" s="4"/>
      <c r="GW166" s="4"/>
      <c r="GX166" s="4"/>
      <c r="GY166" s="4"/>
      <c r="GZ166" s="4"/>
      <c r="HA166" s="4"/>
      <c r="HB166" s="4"/>
      <c r="HC166" s="4"/>
      <c r="HD166" s="4"/>
      <c r="HE166" s="4"/>
      <c r="HF166" s="4"/>
      <c r="HG166" s="4"/>
      <c r="HH166" s="4"/>
      <c r="HI166" s="4"/>
      <c r="HJ166" s="4"/>
      <c r="HK166" s="4"/>
      <c r="HL166" s="4"/>
      <c r="HM166" s="4"/>
      <c r="HN166" s="4"/>
      <c r="HO166" s="4"/>
      <c r="HP166" s="4"/>
      <c r="HQ166" s="4"/>
      <c r="HR166" s="4"/>
      <c r="HS166" s="4"/>
      <c r="HT166" s="4"/>
      <c r="HU166" s="4"/>
      <c r="HV166" s="4"/>
      <c r="HW166" s="4"/>
      <c r="HX166" s="4"/>
      <c r="HY166" s="4"/>
      <c r="HZ166" s="4"/>
      <c r="IA166" s="4"/>
      <c r="IB166" s="4"/>
      <c r="IC166" s="4"/>
      <c r="ID166" s="4"/>
      <c r="IE166" s="4"/>
      <c r="IF166" s="4"/>
      <c r="IG166" s="4"/>
      <c r="IH166" s="4"/>
      <c r="II166" s="4"/>
      <c r="IJ166" s="4"/>
      <c r="IK166" s="4"/>
      <c r="IL166" s="4"/>
      <c r="IM166" s="4"/>
      <c r="IN166" s="4"/>
      <c r="IO166" s="4"/>
      <c r="IP166" s="4"/>
      <c r="IQ166" s="4"/>
      <c r="IR166" s="4"/>
      <c r="IS166" s="4"/>
      <c r="IT166" s="4"/>
      <c r="IU166" s="4"/>
      <c r="IV166" s="4"/>
      <c r="IW166" s="4"/>
      <c r="IX166" s="4"/>
      <c r="IY166" s="4"/>
      <c r="IZ166" s="4"/>
      <c r="JA166" s="4"/>
      <c r="JB166" s="4"/>
      <c r="JC166" s="4"/>
      <c r="JD166" s="4"/>
      <c r="JE166" s="4"/>
      <c r="JF166" s="4"/>
      <c r="JG166" s="4"/>
    </row>
    <row r="167" spans="1:267" ht="15.7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  <c r="BX167" s="4"/>
      <c r="BY167" s="4"/>
      <c r="BZ167" s="4"/>
      <c r="CA167" s="4"/>
      <c r="CB167" s="4"/>
      <c r="CC167" s="4"/>
      <c r="CD167" s="4"/>
      <c r="CE167" s="4"/>
      <c r="CF167" s="4"/>
      <c r="CG167" s="4"/>
      <c r="CH167" s="4"/>
      <c r="CI167" s="4"/>
      <c r="CJ167" s="4"/>
      <c r="CK167" s="4"/>
      <c r="CL167" s="4"/>
      <c r="CM167" s="4"/>
      <c r="CN167" s="4"/>
      <c r="CO167" s="4"/>
      <c r="CP167" s="4"/>
      <c r="CQ167" s="4"/>
      <c r="CR167" s="4"/>
      <c r="CS167" s="4"/>
      <c r="CT167" s="4"/>
      <c r="CU167" s="4"/>
      <c r="CV167" s="4"/>
      <c r="CW167" s="4"/>
      <c r="CX167" s="4"/>
      <c r="CY167" s="4"/>
      <c r="CZ167" s="4"/>
      <c r="DA167" s="4"/>
      <c r="DB167" s="4"/>
      <c r="DC167" s="4"/>
      <c r="DD167" s="4"/>
      <c r="DE167" s="4"/>
      <c r="DF167" s="4"/>
      <c r="DG167" s="4"/>
      <c r="DH167" s="4"/>
      <c r="DI167" s="4"/>
      <c r="DJ167" s="4"/>
      <c r="DK167" s="4"/>
      <c r="DL167" s="4"/>
      <c r="DM167" s="4"/>
      <c r="DN167" s="4"/>
      <c r="DO167" s="4"/>
      <c r="DP167" s="4"/>
      <c r="DQ167" s="4"/>
      <c r="DR167" s="4"/>
      <c r="DS167" s="4"/>
      <c r="DT167" s="4"/>
      <c r="DU167" s="4"/>
      <c r="DV167" s="4"/>
      <c r="DW167" s="4"/>
      <c r="DX167" s="4"/>
      <c r="DY167" s="4"/>
      <c r="DZ167" s="4"/>
      <c r="EA167" s="4"/>
      <c r="EB167" s="4"/>
      <c r="EC167" s="4"/>
      <c r="ED167" s="4"/>
      <c r="EE167" s="4"/>
      <c r="EF167" s="4"/>
      <c r="EG167" s="4"/>
      <c r="EH167" s="4"/>
      <c r="EI167" s="4"/>
      <c r="EJ167" s="4"/>
      <c r="EK167" s="4"/>
      <c r="EL167" s="4"/>
      <c r="EM167" s="4"/>
      <c r="EN167" s="4"/>
      <c r="EO167" s="4"/>
      <c r="EP167" s="4"/>
      <c r="EQ167" s="4"/>
      <c r="ER167" s="4"/>
      <c r="ES167" s="4"/>
      <c r="ET167" s="4"/>
      <c r="EU167" s="4"/>
      <c r="EV167" s="4"/>
      <c r="EW167" s="4"/>
      <c r="EX167" s="4"/>
      <c r="EY167" s="4"/>
      <c r="EZ167" s="4"/>
      <c r="FA167" s="4"/>
      <c r="FB167" s="4"/>
      <c r="FC167" s="4"/>
      <c r="FD167" s="4"/>
      <c r="FE167" s="4"/>
      <c r="FF167" s="4"/>
      <c r="FG167" s="4"/>
      <c r="FH167" s="4"/>
      <c r="FI167" s="4"/>
      <c r="FJ167" s="4"/>
      <c r="FK167" s="4"/>
      <c r="FL167" s="4"/>
      <c r="FM167" s="4"/>
      <c r="FN167" s="4"/>
      <c r="FO167" s="4"/>
      <c r="FP167" s="4"/>
      <c r="FQ167" s="4"/>
      <c r="FR167" s="4"/>
      <c r="FS167" s="4"/>
      <c r="FT167" s="4"/>
      <c r="FU167" s="4"/>
      <c r="FV167" s="4"/>
      <c r="FW167" s="4"/>
      <c r="FX167" s="4"/>
      <c r="FY167" s="4"/>
      <c r="FZ167" s="4"/>
      <c r="GA167" s="4"/>
      <c r="GB167" s="4"/>
      <c r="GC167" s="4"/>
      <c r="GD167" s="4"/>
      <c r="GE167" s="4"/>
      <c r="GF167" s="4"/>
      <c r="GG167" s="4"/>
      <c r="GH167" s="4"/>
      <c r="GI167" s="4"/>
      <c r="GJ167" s="4"/>
      <c r="GK167" s="4"/>
      <c r="GL167" s="4"/>
      <c r="GM167" s="4"/>
      <c r="GN167" s="4"/>
      <c r="GO167" s="4"/>
      <c r="GP167" s="4"/>
      <c r="GQ167" s="4"/>
      <c r="GR167" s="4"/>
      <c r="GS167" s="4"/>
      <c r="GT167" s="4"/>
      <c r="GU167" s="4"/>
      <c r="GV167" s="4"/>
      <c r="GW167" s="4"/>
      <c r="GX167" s="4"/>
      <c r="GY167" s="4"/>
      <c r="GZ167" s="4"/>
      <c r="HA167" s="4"/>
      <c r="HB167" s="4"/>
      <c r="HC167" s="4"/>
      <c r="HD167" s="4"/>
      <c r="HE167" s="4"/>
      <c r="HF167" s="4"/>
      <c r="HG167" s="4"/>
      <c r="HH167" s="4"/>
      <c r="HI167" s="4"/>
      <c r="HJ167" s="4"/>
      <c r="HK167" s="4"/>
      <c r="HL167" s="4"/>
      <c r="HM167" s="4"/>
      <c r="HN167" s="4"/>
      <c r="HO167" s="4"/>
      <c r="HP167" s="4"/>
      <c r="HQ167" s="4"/>
      <c r="HR167" s="4"/>
      <c r="HS167" s="4"/>
      <c r="HT167" s="4"/>
      <c r="HU167" s="4"/>
      <c r="HV167" s="4"/>
      <c r="HW167" s="4"/>
      <c r="HX167" s="4"/>
      <c r="HY167" s="4"/>
      <c r="HZ167" s="4"/>
      <c r="IA167" s="4"/>
      <c r="IB167" s="4"/>
      <c r="IC167" s="4"/>
      <c r="ID167" s="4"/>
      <c r="IE167" s="4"/>
      <c r="IF167" s="4"/>
      <c r="IG167" s="4"/>
      <c r="IH167" s="4"/>
      <c r="II167" s="4"/>
      <c r="IJ167" s="4"/>
      <c r="IK167" s="4"/>
      <c r="IL167" s="4"/>
      <c r="IM167" s="4"/>
      <c r="IN167" s="4"/>
      <c r="IO167" s="4"/>
      <c r="IP167" s="4"/>
      <c r="IQ167" s="4"/>
      <c r="IR167" s="4"/>
      <c r="IS167" s="4"/>
      <c r="IT167" s="4"/>
      <c r="IU167" s="4"/>
      <c r="IV167" s="4"/>
      <c r="IW167" s="4"/>
      <c r="IX167" s="4"/>
      <c r="IY167" s="4"/>
      <c r="IZ167" s="4"/>
      <c r="JA167" s="4"/>
      <c r="JB167" s="4"/>
      <c r="JC167" s="4"/>
      <c r="JD167" s="4"/>
      <c r="JE167" s="4"/>
      <c r="JF167" s="4"/>
      <c r="JG167" s="4"/>
    </row>
    <row r="168" spans="1:267" ht="15.7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  <c r="CA168" s="4"/>
      <c r="CB168" s="4"/>
      <c r="CC168" s="4"/>
      <c r="CD168" s="4"/>
      <c r="CE168" s="4"/>
      <c r="CF168" s="4"/>
      <c r="CG168" s="4"/>
      <c r="CH168" s="4"/>
      <c r="CI168" s="4"/>
      <c r="CJ168" s="4"/>
      <c r="CK168" s="4"/>
      <c r="CL168" s="4"/>
      <c r="CM168" s="4"/>
      <c r="CN168" s="4"/>
      <c r="CO168" s="4"/>
      <c r="CP168" s="4"/>
      <c r="CQ168" s="4"/>
      <c r="CR168" s="4"/>
      <c r="CS168" s="4"/>
      <c r="CT168" s="4"/>
      <c r="CU168" s="4"/>
      <c r="CV168" s="4"/>
      <c r="CW168" s="4"/>
      <c r="CX168" s="4"/>
      <c r="CY168" s="4"/>
      <c r="CZ168" s="4"/>
      <c r="DA168" s="4"/>
      <c r="DB168" s="4"/>
      <c r="DC168" s="4"/>
      <c r="DD168" s="4"/>
      <c r="DE168" s="4"/>
      <c r="DF168" s="4"/>
      <c r="DG168" s="4"/>
      <c r="DH168" s="4"/>
      <c r="DI168" s="4"/>
      <c r="DJ168" s="4"/>
      <c r="DK168" s="4"/>
      <c r="DL168" s="4"/>
      <c r="DM168" s="4"/>
      <c r="DN168" s="4"/>
      <c r="DO168" s="4"/>
      <c r="DP168" s="4"/>
      <c r="DQ168" s="4"/>
      <c r="DR168" s="4"/>
      <c r="DS168" s="4"/>
      <c r="DT168" s="4"/>
      <c r="DU168" s="4"/>
      <c r="DV168" s="4"/>
      <c r="DW168" s="4"/>
      <c r="DX168" s="4"/>
      <c r="DY168" s="4"/>
      <c r="DZ168" s="4"/>
      <c r="EA168" s="4"/>
      <c r="EB168" s="4"/>
      <c r="EC168" s="4"/>
      <c r="ED168" s="4"/>
      <c r="EE168" s="4"/>
      <c r="EF168" s="4"/>
      <c r="EG168" s="4"/>
      <c r="EH168" s="4"/>
      <c r="EI168" s="4"/>
      <c r="EJ168" s="4"/>
      <c r="EK168" s="4"/>
      <c r="EL168" s="4"/>
      <c r="EM168" s="4"/>
      <c r="EN168" s="4"/>
      <c r="EO168" s="4"/>
      <c r="EP168" s="4"/>
      <c r="EQ168" s="4"/>
      <c r="ER168" s="4"/>
      <c r="ES168" s="4"/>
      <c r="ET168" s="4"/>
      <c r="EU168" s="4"/>
      <c r="EV168" s="4"/>
      <c r="EW168" s="4"/>
      <c r="EX168" s="4"/>
      <c r="EY168" s="4"/>
      <c r="EZ168" s="4"/>
      <c r="FA168" s="4"/>
      <c r="FB168" s="4"/>
      <c r="FC168" s="4"/>
      <c r="FD168" s="4"/>
      <c r="FE168" s="4"/>
      <c r="FF168" s="4"/>
      <c r="FG168" s="4"/>
      <c r="FH168" s="4"/>
      <c r="FI168" s="4"/>
      <c r="FJ168" s="4"/>
      <c r="FK168" s="4"/>
      <c r="FL168" s="4"/>
      <c r="FM168" s="4"/>
      <c r="FN168" s="4"/>
      <c r="FO168" s="4"/>
      <c r="FP168" s="4"/>
      <c r="FQ168" s="4"/>
      <c r="FR168" s="4"/>
      <c r="FS168" s="4"/>
      <c r="FT168" s="4"/>
      <c r="FU168" s="4"/>
      <c r="FV168" s="4"/>
      <c r="FW168" s="4"/>
      <c r="FX168" s="4"/>
      <c r="FY168" s="4"/>
      <c r="FZ168" s="4"/>
      <c r="GA168" s="4"/>
      <c r="GB168" s="4"/>
      <c r="GC168" s="4"/>
      <c r="GD168" s="4"/>
      <c r="GE168" s="4"/>
      <c r="GF168" s="4"/>
      <c r="GG168" s="4"/>
      <c r="GH168" s="4"/>
      <c r="GI168" s="4"/>
      <c r="GJ168" s="4"/>
      <c r="GK168" s="4"/>
      <c r="GL168" s="4"/>
      <c r="GM168" s="4"/>
      <c r="GN168" s="4"/>
      <c r="GO168" s="4"/>
      <c r="GP168" s="4"/>
      <c r="GQ168" s="4"/>
      <c r="GR168" s="4"/>
      <c r="GS168" s="4"/>
      <c r="GT168" s="4"/>
      <c r="GU168" s="4"/>
      <c r="GV168" s="4"/>
      <c r="GW168" s="4"/>
      <c r="GX168" s="4"/>
      <c r="GY168" s="4"/>
      <c r="GZ168" s="4"/>
      <c r="HA168" s="4"/>
      <c r="HB168" s="4"/>
      <c r="HC168" s="4"/>
      <c r="HD168" s="4"/>
      <c r="HE168" s="4"/>
      <c r="HF168" s="4"/>
      <c r="HG168" s="4"/>
      <c r="HH168" s="4"/>
      <c r="HI168" s="4"/>
      <c r="HJ168" s="4"/>
      <c r="HK168" s="4"/>
      <c r="HL168" s="4"/>
      <c r="HM168" s="4"/>
      <c r="HN168" s="4"/>
      <c r="HO168" s="4"/>
      <c r="HP168" s="4"/>
      <c r="HQ168" s="4"/>
      <c r="HR168" s="4"/>
      <c r="HS168" s="4"/>
      <c r="HT168" s="4"/>
      <c r="HU168" s="4"/>
      <c r="HV168" s="4"/>
      <c r="HW168" s="4"/>
      <c r="HX168" s="4"/>
      <c r="HY168" s="4"/>
      <c r="HZ168" s="4"/>
      <c r="IA168" s="4"/>
      <c r="IB168" s="4"/>
      <c r="IC168" s="4"/>
      <c r="ID168" s="4"/>
      <c r="IE168" s="4"/>
      <c r="IF168" s="4"/>
      <c r="IG168" s="4"/>
      <c r="IH168" s="4"/>
      <c r="II168" s="4"/>
      <c r="IJ168" s="4"/>
      <c r="IK168" s="4"/>
      <c r="IL168" s="4"/>
      <c r="IM168" s="4"/>
      <c r="IN168" s="4"/>
      <c r="IO168" s="4"/>
      <c r="IP168" s="4"/>
      <c r="IQ168" s="4"/>
      <c r="IR168" s="4"/>
      <c r="IS168" s="4"/>
      <c r="IT168" s="4"/>
      <c r="IU168" s="4"/>
      <c r="IV168" s="4"/>
      <c r="IW168" s="4"/>
      <c r="IX168" s="4"/>
      <c r="IY168" s="4"/>
      <c r="IZ168" s="4"/>
      <c r="JA168" s="4"/>
      <c r="JB168" s="4"/>
      <c r="JC168" s="4"/>
      <c r="JD168" s="4"/>
      <c r="JE168" s="4"/>
      <c r="JF168" s="4"/>
      <c r="JG168" s="4"/>
    </row>
    <row r="169" spans="1:267" ht="15.7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  <c r="BR169" s="4"/>
      <c r="BS169" s="4"/>
      <c r="BT169" s="4"/>
      <c r="BU169" s="4"/>
      <c r="BV169" s="4"/>
      <c r="BW169" s="4"/>
      <c r="BX169" s="4"/>
      <c r="BY169" s="4"/>
      <c r="BZ169" s="4"/>
      <c r="CA169" s="4"/>
      <c r="CB169" s="4"/>
      <c r="CC169" s="4"/>
      <c r="CD169" s="4"/>
      <c r="CE169" s="4"/>
      <c r="CF169" s="4"/>
      <c r="CG169" s="4"/>
      <c r="CH169" s="4"/>
      <c r="CI169" s="4"/>
      <c r="CJ169" s="4"/>
      <c r="CK169" s="4"/>
      <c r="CL169" s="4"/>
      <c r="CM169" s="4"/>
      <c r="CN169" s="4"/>
      <c r="CO169" s="4"/>
      <c r="CP169" s="4"/>
      <c r="CQ169" s="4"/>
      <c r="CR169" s="4"/>
      <c r="CS169" s="4"/>
      <c r="CT169" s="4"/>
      <c r="CU169" s="4"/>
      <c r="CV169" s="4"/>
      <c r="CW169" s="4"/>
      <c r="CX169" s="4"/>
      <c r="CY169" s="4"/>
      <c r="CZ169" s="4"/>
      <c r="DA169" s="4"/>
      <c r="DB169" s="4"/>
      <c r="DC169" s="4"/>
      <c r="DD169" s="4"/>
      <c r="DE169" s="4"/>
      <c r="DF169" s="4"/>
      <c r="DG169" s="4"/>
      <c r="DH169" s="4"/>
      <c r="DI169" s="4"/>
      <c r="DJ169" s="4"/>
      <c r="DK169" s="4"/>
      <c r="DL169" s="4"/>
      <c r="DM169" s="4"/>
      <c r="DN169" s="4"/>
      <c r="DO169" s="4"/>
      <c r="DP169" s="4"/>
      <c r="DQ169" s="4"/>
      <c r="DR169" s="4"/>
      <c r="DS169" s="4"/>
      <c r="DT169" s="4"/>
      <c r="DU169" s="4"/>
      <c r="DV169" s="4"/>
      <c r="DW169" s="4"/>
      <c r="DX169" s="4"/>
      <c r="DY169" s="4"/>
      <c r="DZ169" s="4"/>
      <c r="EA169" s="4"/>
      <c r="EB169" s="4"/>
      <c r="EC169" s="4"/>
      <c r="ED169" s="4"/>
      <c r="EE169" s="4"/>
      <c r="EF169" s="4"/>
      <c r="EG169" s="4"/>
      <c r="EH169" s="4"/>
      <c r="EI169" s="4"/>
      <c r="EJ169" s="4"/>
      <c r="EK169" s="4"/>
      <c r="EL169" s="4"/>
      <c r="EM169" s="4"/>
      <c r="EN169" s="4"/>
      <c r="EO169" s="4"/>
      <c r="EP169" s="4"/>
      <c r="EQ169" s="4"/>
      <c r="ER169" s="4"/>
      <c r="ES169" s="4"/>
      <c r="ET169" s="4"/>
      <c r="EU169" s="4"/>
      <c r="EV169" s="4"/>
      <c r="EW169" s="4"/>
      <c r="EX169" s="4"/>
      <c r="EY169" s="4"/>
      <c r="EZ169" s="4"/>
      <c r="FA169" s="4"/>
      <c r="FB169" s="4"/>
      <c r="FC169" s="4"/>
      <c r="FD169" s="4"/>
      <c r="FE169" s="4"/>
      <c r="FF169" s="4"/>
      <c r="FG169" s="4"/>
      <c r="FH169" s="4"/>
      <c r="FI169" s="4"/>
      <c r="FJ169" s="4"/>
      <c r="FK169" s="4"/>
      <c r="FL169" s="4"/>
      <c r="FM169" s="4"/>
      <c r="FN169" s="4"/>
      <c r="FO169" s="4"/>
      <c r="FP169" s="4"/>
      <c r="FQ169" s="4"/>
      <c r="FR169" s="4"/>
      <c r="FS169" s="4"/>
      <c r="FT169" s="4"/>
      <c r="FU169" s="4"/>
      <c r="FV169" s="4"/>
      <c r="FW169" s="4"/>
      <c r="FX169" s="4"/>
      <c r="FY169" s="4"/>
      <c r="FZ169" s="4"/>
      <c r="GA169" s="4"/>
      <c r="GB169" s="4"/>
      <c r="GC169" s="4"/>
      <c r="GD169" s="4"/>
      <c r="GE169" s="4"/>
      <c r="GF169" s="4"/>
      <c r="GG169" s="4"/>
      <c r="GH169" s="4"/>
      <c r="GI169" s="4"/>
      <c r="GJ169" s="4"/>
      <c r="GK169" s="4"/>
      <c r="GL169" s="4"/>
      <c r="GM169" s="4"/>
      <c r="GN169" s="4"/>
      <c r="GO169" s="4"/>
      <c r="GP169" s="4"/>
      <c r="GQ169" s="4"/>
      <c r="GR169" s="4"/>
      <c r="GS169" s="4"/>
      <c r="GT169" s="4"/>
      <c r="GU169" s="4"/>
      <c r="GV169" s="4"/>
      <c r="GW169" s="4"/>
      <c r="GX169" s="4"/>
      <c r="GY169" s="4"/>
      <c r="GZ169" s="4"/>
      <c r="HA169" s="4"/>
      <c r="HB169" s="4"/>
      <c r="HC169" s="4"/>
      <c r="HD169" s="4"/>
      <c r="HE169" s="4"/>
      <c r="HF169" s="4"/>
      <c r="HG169" s="4"/>
      <c r="HH169" s="4"/>
      <c r="HI169" s="4"/>
      <c r="HJ169" s="4"/>
      <c r="HK169" s="4"/>
      <c r="HL169" s="4"/>
      <c r="HM169" s="4"/>
      <c r="HN169" s="4"/>
      <c r="HO169" s="4"/>
      <c r="HP169" s="4"/>
      <c r="HQ169" s="4"/>
      <c r="HR169" s="4"/>
      <c r="HS169" s="4"/>
      <c r="HT169" s="4"/>
      <c r="HU169" s="4"/>
      <c r="HV169" s="4"/>
      <c r="HW169" s="4"/>
      <c r="HX169" s="4"/>
      <c r="HY169" s="4"/>
      <c r="HZ169" s="4"/>
      <c r="IA169" s="4"/>
      <c r="IB169" s="4"/>
      <c r="IC169" s="4"/>
      <c r="ID169" s="4"/>
      <c r="IE169" s="4"/>
      <c r="IF169" s="4"/>
      <c r="IG169" s="4"/>
      <c r="IH169" s="4"/>
      <c r="II169" s="4"/>
      <c r="IJ169" s="4"/>
      <c r="IK169" s="4"/>
      <c r="IL169" s="4"/>
      <c r="IM169" s="4"/>
      <c r="IN169" s="4"/>
      <c r="IO169" s="4"/>
      <c r="IP169" s="4"/>
      <c r="IQ169" s="4"/>
      <c r="IR169" s="4"/>
      <c r="IS169" s="4"/>
      <c r="IT169" s="4"/>
      <c r="IU169" s="4"/>
      <c r="IV169" s="4"/>
      <c r="IW169" s="4"/>
      <c r="IX169" s="4"/>
      <c r="IY169" s="4"/>
      <c r="IZ169" s="4"/>
      <c r="JA169" s="4"/>
      <c r="JB169" s="4"/>
      <c r="JC169" s="4"/>
      <c r="JD169" s="4"/>
      <c r="JE169" s="4"/>
      <c r="JF169" s="4"/>
      <c r="JG169" s="4"/>
    </row>
    <row r="170" spans="1:267" ht="15.7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/>
      <c r="CB170" s="4"/>
      <c r="CC170" s="4"/>
      <c r="CD170" s="4"/>
      <c r="CE170" s="4"/>
      <c r="CF170" s="4"/>
      <c r="CG170" s="4"/>
      <c r="CH170" s="4"/>
      <c r="CI170" s="4"/>
      <c r="CJ170" s="4"/>
      <c r="CK170" s="4"/>
      <c r="CL170" s="4"/>
      <c r="CM170" s="4"/>
      <c r="CN170" s="4"/>
      <c r="CO170" s="4"/>
      <c r="CP170" s="4"/>
      <c r="CQ170" s="4"/>
      <c r="CR170" s="4"/>
      <c r="CS170" s="4"/>
      <c r="CT170" s="4"/>
      <c r="CU170" s="4"/>
      <c r="CV170" s="4"/>
      <c r="CW170" s="4"/>
      <c r="CX170" s="4"/>
      <c r="CY170" s="4"/>
      <c r="CZ170" s="4"/>
      <c r="DA170" s="4"/>
      <c r="DB170" s="4"/>
      <c r="DC170" s="4"/>
      <c r="DD170" s="4"/>
      <c r="DE170" s="4"/>
      <c r="DF170" s="4"/>
      <c r="DG170" s="4"/>
      <c r="DH170" s="4"/>
      <c r="DI170" s="4"/>
      <c r="DJ170" s="4"/>
      <c r="DK170" s="4"/>
      <c r="DL170" s="4"/>
      <c r="DM170" s="4"/>
      <c r="DN170" s="4"/>
      <c r="DO170" s="4"/>
      <c r="DP170" s="4"/>
      <c r="DQ170" s="4"/>
      <c r="DR170" s="4"/>
      <c r="DS170" s="4"/>
      <c r="DT170" s="4"/>
      <c r="DU170" s="4"/>
      <c r="DV170" s="4"/>
      <c r="DW170" s="4"/>
      <c r="DX170" s="4"/>
      <c r="DY170" s="4"/>
      <c r="DZ170" s="4"/>
      <c r="EA170" s="4"/>
      <c r="EB170" s="4"/>
      <c r="EC170" s="4"/>
      <c r="ED170" s="4"/>
      <c r="EE170" s="4"/>
      <c r="EF170" s="4"/>
      <c r="EG170" s="4"/>
      <c r="EH170" s="4"/>
      <c r="EI170" s="4"/>
      <c r="EJ170" s="4"/>
      <c r="EK170" s="4"/>
      <c r="EL170" s="4"/>
      <c r="EM170" s="4"/>
      <c r="EN170" s="4"/>
      <c r="EO170" s="4"/>
      <c r="EP170" s="4"/>
      <c r="EQ170" s="4"/>
      <c r="ER170" s="4"/>
      <c r="ES170" s="4"/>
      <c r="ET170" s="4"/>
      <c r="EU170" s="4"/>
      <c r="EV170" s="4"/>
      <c r="EW170" s="4"/>
      <c r="EX170" s="4"/>
      <c r="EY170" s="4"/>
      <c r="EZ170" s="4"/>
      <c r="FA170" s="4"/>
      <c r="FB170" s="4"/>
      <c r="FC170" s="4"/>
      <c r="FD170" s="4"/>
      <c r="FE170" s="4"/>
      <c r="FF170" s="4"/>
      <c r="FG170" s="4"/>
      <c r="FH170" s="4"/>
      <c r="FI170" s="4"/>
      <c r="FJ170" s="4"/>
      <c r="FK170" s="4"/>
      <c r="FL170" s="4"/>
      <c r="FM170" s="4"/>
      <c r="FN170" s="4"/>
      <c r="FO170" s="4"/>
      <c r="FP170" s="4"/>
      <c r="FQ170" s="4"/>
      <c r="FR170" s="4"/>
      <c r="FS170" s="4"/>
      <c r="FT170" s="4"/>
      <c r="FU170" s="4"/>
      <c r="FV170" s="4"/>
      <c r="FW170" s="4"/>
      <c r="FX170" s="4"/>
      <c r="FY170" s="4"/>
      <c r="FZ170" s="4"/>
      <c r="GA170" s="4"/>
      <c r="GB170" s="4"/>
      <c r="GC170" s="4"/>
      <c r="GD170" s="4"/>
      <c r="GE170" s="4"/>
      <c r="GF170" s="4"/>
      <c r="GG170" s="4"/>
      <c r="GH170" s="4"/>
      <c r="GI170" s="4"/>
      <c r="GJ170" s="4"/>
      <c r="GK170" s="4"/>
      <c r="GL170" s="4"/>
      <c r="GM170" s="4"/>
      <c r="GN170" s="4"/>
      <c r="GO170" s="4"/>
      <c r="GP170" s="4"/>
      <c r="GQ170" s="4"/>
      <c r="GR170" s="4"/>
      <c r="GS170" s="4"/>
      <c r="GT170" s="4"/>
      <c r="GU170" s="4"/>
      <c r="GV170" s="4"/>
      <c r="GW170" s="4"/>
      <c r="GX170" s="4"/>
      <c r="GY170" s="4"/>
      <c r="GZ170" s="4"/>
      <c r="HA170" s="4"/>
      <c r="HB170" s="4"/>
      <c r="HC170" s="4"/>
      <c r="HD170" s="4"/>
      <c r="HE170" s="4"/>
      <c r="HF170" s="4"/>
      <c r="HG170" s="4"/>
      <c r="HH170" s="4"/>
      <c r="HI170" s="4"/>
      <c r="HJ170" s="4"/>
      <c r="HK170" s="4"/>
      <c r="HL170" s="4"/>
      <c r="HM170" s="4"/>
      <c r="HN170" s="4"/>
      <c r="HO170" s="4"/>
      <c r="HP170" s="4"/>
      <c r="HQ170" s="4"/>
      <c r="HR170" s="4"/>
      <c r="HS170" s="4"/>
      <c r="HT170" s="4"/>
      <c r="HU170" s="4"/>
      <c r="HV170" s="4"/>
      <c r="HW170" s="4"/>
      <c r="HX170" s="4"/>
      <c r="HY170" s="4"/>
      <c r="HZ170" s="4"/>
      <c r="IA170" s="4"/>
      <c r="IB170" s="4"/>
      <c r="IC170" s="4"/>
      <c r="ID170" s="4"/>
      <c r="IE170" s="4"/>
      <c r="IF170" s="4"/>
      <c r="IG170" s="4"/>
      <c r="IH170" s="4"/>
      <c r="II170" s="4"/>
      <c r="IJ170" s="4"/>
      <c r="IK170" s="4"/>
      <c r="IL170" s="4"/>
      <c r="IM170" s="4"/>
      <c r="IN170" s="4"/>
      <c r="IO170" s="4"/>
      <c r="IP170" s="4"/>
      <c r="IQ170" s="4"/>
      <c r="IR170" s="4"/>
      <c r="IS170" s="4"/>
      <c r="IT170" s="4"/>
      <c r="IU170" s="4"/>
      <c r="IV170" s="4"/>
      <c r="IW170" s="4"/>
      <c r="IX170" s="4"/>
      <c r="IY170" s="4"/>
      <c r="IZ170" s="4"/>
      <c r="JA170" s="4"/>
      <c r="JB170" s="4"/>
      <c r="JC170" s="4"/>
      <c r="JD170" s="4"/>
      <c r="JE170" s="4"/>
      <c r="JF170" s="4"/>
      <c r="JG170" s="4"/>
    </row>
    <row r="171" spans="1:267" ht="15.7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  <c r="BV171" s="4"/>
      <c r="BW171" s="4"/>
      <c r="BX171" s="4"/>
      <c r="BY171" s="4"/>
      <c r="BZ171" s="4"/>
      <c r="CA171" s="4"/>
      <c r="CB171" s="4"/>
      <c r="CC171" s="4"/>
      <c r="CD171" s="4"/>
      <c r="CE171" s="4"/>
      <c r="CF171" s="4"/>
      <c r="CG171" s="4"/>
      <c r="CH171" s="4"/>
      <c r="CI171" s="4"/>
      <c r="CJ171" s="4"/>
      <c r="CK171" s="4"/>
      <c r="CL171" s="4"/>
      <c r="CM171" s="4"/>
      <c r="CN171" s="4"/>
      <c r="CO171" s="4"/>
      <c r="CP171" s="4"/>
      <c r="CQ171" s="4"/>
      <c r="CR171" s="4"/>
      <c r="CS171" s="4"/>
      <c r="CT171" s="4"/>
      <c r="CU171" s="4"/>
      <c r="CV171" s="4"/>
      <c r="CW171" s="4"/>
      <c r="CX171" s="4"/>
      <c r="CY171" s="4"/>
      <c r="CZ171" s="4"/>
      <c r="DA171" s="4"/>
      <c r="DB171" s="4"/>
      <c r="DC171" s="4"/>
      <c r="DD171" s="4"/>
      <c r="DE171" s="4"/>
      <c r="DF171" s="4"/>
      <c r="DG171" s="4"/>
      <c r="DH171" s="4"/>
      <c r="DI171" s="4"/>
      <c r="DJ171" s="4"/>
      <c r="DK171" s="4"/>
      <c r="DL171" s="4"/>
      <c r="DM171" s="4"/>
      <c r="DN171" s="4"/>
      <c r="DO171" s="4"/>
      <c r="DP171" s="4"/>
      <c r="DQ171" s="4"/>
      <c r="DR171" s="4"/>
      <c r="DS171" s="4"/>
      <c r="DT171" s="4"/>
      <c r="DU171" s="4"/>
      <c r="DV171" s="4"/>
      <c r="DW171" s="4"/>
      <c r="DX171" s="4"/>
      <c r="DY171" s="4"/>
      <c r="DZ171" s="4"/>
      <c r="EA171" s="4"/>
      <c r="EB171" s="4"/>
      <c r="EC171" s="4"/>
      <c r="ED171" s="4"/>
      <c r="EE171" s="4"/>
      <c r="EF171" s="4"/>
      <c r="EG171" s="4"/>
      <c r="EH171" s="4"/>
      <c r="EI171" s="4"/>
      <c r="EJ171" s="4"/>
      <c r="EK171" s="4"/>
      <c r="EL171" s="4"/>
      <c r="EM171" s="4"/>
      <c r="EN171" s="4"/>
      <c r="EO171" s="4"/>
      <c r="EP171" s="4"/>
      <c r="EQ171" s="4"/>
      <c r="ER171" s="4"/>
      <c r="ES171" s="4"/>
      <c r="ET171" s="4"/>
      <c r="EU171" s="4"/>
      <c r="EV171" s="4"/>
      <c r="EW171" s="4"/>
      <c r="EX171" s="4"/>
      <c r="EY171" s="4"/>
      <c r="EZ171" s="4"/>
      <c r="FA171" s="4"/>
      <c r="FB171" s="4"/>
      <c r="FC171" s="4"/>
      <c r="FD171" s="4"/>
      <c r="FE171" s="4"/>
      <c r="FF171" s="4"/>
      <c r="FG171" s="4"/>
      <c r="FH171" s="4"/>
      <c r="FI171" s="4"/>
      <c r="FJ171" s="4"/>
      <c r="FK171" s="4"/>
      <c r="FL171" s="4"/>
      <c r="FM171" s="4"/>
      <c r="FN171" s="4"/>
      <c r="FO171" s="4"/>
      <c r="FP171" s="4"/>
      <c r="FQ171" s="4"/>
      <c r="FR171" s="4"/>
      <c r="FS171" s="4"/>
      <c r="FT171" s="4"/>
      <c r="FU171" s="4"/>
      <c r="FV171" s="4"/>
      <c r="FW171" s="4"/>
      <c r="FX171" s="4"/>
      <c r="FY171" s="4"/>
      <c r="FZ171" s="4"/>
      <c r="GA171" s="4"/>
      <c r="GB171" s="4"/>
      <c r="GC171" s="4"/>
      <c r="GD171" s="4"/>
      <c r="GE171" s="4"/>
      <c r="GF171" s="4"/>
      <c r="GG171" s="4"/>
      <c r="GH171" s="4"/>
      <c r="GI171" s="4"/>
      <c r="GJ171" s="4"/>
      <c r="GK171" s="4"/>
      <c r="GL171" s="4"/>
      <c r="GM171" s="4"/>
      <c r="GN171" s="4"/>
      <c r="GO171" s="4"/>
      <c r="GP171" s="4"/>
      <c r="GQ171" s="4"/>
      <c r="GR171" s="4"/>
      <c r="GS171" s="4"/>
      <c r="GT171" s="4"/>
      <c r="GU171" s="4"/>
      <c r="GV171" s="4"/>
      <c r="GW171" s="4"/>
      <c r="GX171" s="4"/>
      <c r="GY171" s="4"/>
      <c r="GZ171" s="4"/>
      <c r="HA171" s="4"/>
      <c r="HB171" s="4"/>
      <c r="HC171" s="4"/>
      <c r="HD171" s="4"/>
      <c r="HE171" s="4"/>
      <c r="HF171" s="4"/>
      <c r="HG171" s="4"/>
      <c r="HH171" s="4"/>
      <c r="HI171" s="4"/>
      <c r="HJ171" s="4"/>
      <c r="HK171" s="4"/>
      <c r="HL171" s="4"/>
      <c r="HM171" s="4"/>
      <c r="HN171" s="4"/>
      <c r="HO171" s="4"/>
      <c r="HP171" s="4"/>
      <c r="HQ171" s="4"/>
      <c r="HR171" s="4"/>
      <c r="HS171" s="4"/>
      <c r="HT171" s="4"/>
      <c r="HU171" s="4"/>
      <c r="HV171" s="4"/>
      <c r="HW171" s="4"/>
      <c r="HX171" s="4"/>
      <c r="HY171" s="4"/>
      <c r="HZ171" s="4"/>
      <c r="IA171" s="4"/>
      <c r="IB171" s="4"/>
      <c r="IC171" s="4"/>
      <c r="ID171" s="4"/>
      <c r="IE171" s="4"/>
      <c r="IF171" s="4"/>
      <c r="IG171" s="4"/>
      <c r="IH171" s="4"/>
      <c r="II171" s="4"/>
      <c r="IJ171" s="4"/>
      <c r="IK171" s="4"/>
      <c r="IL171" s="4"/>
      <c r="IM171" s="4"/>
      <c r="IN171" s="4"/>
      <c r="IO171" s="4"/>
      <c r="IP171" s="4"/>
      <c r="IQ171" s="4"/>
      <c r="IR171" s="4"/>
      <c r="IS171" s="4"/>
      <c r="IT171" s="4"/>
      <c r="IU171" s="4"/>
      <c r="IV171" s="4"/>
      <c r="IW171" s="4"/>
      <c r="IX171" s="4"/>
      <c r="IY171" s="4"/>
      <c r="IZ171" s="4"/>
      <c r="JA171" s="4"/>
      <c r="JB171" s="4"/>
      <c r="JC171" s="4"/>
      <c r="JD171" s="4"/>
      <c r="JE171" s="4"/>
      <c r="JF171" s="4"/>
      <c r="JG171" s="4"/>
    </row>
    <row r="172" spans="1:267" ht="15.7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  <c r="BV172" s="4"/>
      <c r="BW172" s="4"/>
      <c r="BX172" s="4"/>
      <c r="BY172" s="4"/>
      <c r="BZ172" s="4"/>
      <c r="CA172" s="4"/>
      <c r="CB172" s="4"/>
      <c r="CC172" s="4"/>
      <c r="CD172" s="4"/>
      <c r="CE172" s="4"/>
      <c r="CF172" s="4"/>
      <c r="CG172" s="4"/>
      <c r="CH172" s="4"/>
      <c r="CI172" s="4"/>
      <c r="CJ172" s="4"/>
      <c r="CK172" s="4"/>
      <c r="CL172" s="4"/>
      <c r="CM172" s="4"/>
      <c r="CN172" s="4"/>
      <c r="CO172" s="4"/>
      <c r="CP172" s="4"/>
      <c r="CQ172" s="4"/>
      <c r="CR172" s="4"/>
      <c r="CS172" s="4"/>
      <c r="CT172" s="4"/>
      <c r="CU172" s="4"/>
      <c r="CV172" s="4"/>
      <c r="CW172" s="4"/>
      <c r="CX172" s="4"/>
      <c r="CY172" s="4"/>
      <c r="CZ172" s="4"/>
      <c r="DA172" s="4"/>
      <c r="DB172" s="4"/>
      <c r="DC172" s="4"/>
      <c r="DD172" s="4"/>
      <c r="DE172" s="4"/>
      <c r="DF172" s="4"/>
      <c r="DG172" s="4"/>
      <c r="DH172" s="4"/>
      <c r="DI172" s="4"/>
      <c r="DJ172" s="4"/>
      <c r="DK172" s="4"/>
      <c r="DL172" s="4"/>
      <c r="DM172" s="4"/>
      <c r="DN172" s="4"/>
      <c r="DO172" s="4"/>
      <c r="DP172" s="4"/>
      <c r="DQ172" s="4"/>
      <c r="DR172" s="4"/>
      <c r="DS172" s="4"/>
      <c r="DT172" s="4"/>
      <c r="DU172" s="4"/>
      <c r="DV172" s="4"/>
      <c r="DW172" s="4"/>
      <c r="DX172" s="4"/>
      <c r="DY172" s="4"/>
      <c r="DZ172" s="4"/>
      <c r="EA172" s="4"/>
      <c r="EB172" s="4"/>
      <c r="EC172" s="4"/>
      <c r="ED172" s="4"/>
      <c r="EE172" s="4"/>
      <c r="EF172" s="4"/>
      <c r="EG172" s="4"/>
      <c r="EH172" s="4"/>
      <c r="EI172" s="4"/>
      <c r="EJ172" s="4"/>
      <c r="EK172" s="4"/>
      <c r="EL172" s="4"/>
      <c r="EM172" s="4"/>
      <c r="EN172" s="4"/>
      <c r="EO172" s="4"/>
      <c r="EP172" s="4"/>
      <c r="EQ172" s="4"/>
      <c r="ER172" s="4"/>
      <c r="ES172" s="4"/>
      <c r="ET172" s="4"/>
      <c r="EU172" s="4"/>
      <c r="EV172" s="4"/>
      <c r="EW172" s="4"/>
      <c r="EX172" s="4"/>
      <c r="EY172" s="4"/>
      <c r="EZ172" s="4"/>
      <c r="FA172" s="4"/>
      <c r="FB172" s="4"/>
      <c r="FC172" s="4"/>
      <c r="FD172" s="4"/>
      <c r="FE172" s="4"/>
      <c r="FF172" s="4"/>
      <c r="FG172" s="4"/>
      <c r="FH172" s="4"/>
      <c r="FI172" s="4"/>
      <c r="FJ172" s="4"/>
      <c r="FK172" s="4"/>
      <c r="FL172" s="4"/>
      <c r="FM172" s="4"/>
      <c r="FN172" s="4"/>
      <c r="FO172" s="4"/>
      <c r="FP172" s="4"/>
      <c r="FQ172" s="4"/>
      <c r="FR172" s="4"/>
      <c r="FS172" s="4"/>
      <c r="FT172" s="4"/>
      <c r="FU172" s="4"/>
      <c r="FV172" s="4"/>
      <c r="FW172" s="4"/>
      <c r="FX172" s="4"/>
      <c r="FY172" s="4"/>
      <c r="FZ172" s="4"/>
      <c r="GA172" s="4"/>
      <c r="GB172" s="4"/>
      <c r="GC172" s="4"/>
      <c r="GD172" s="4"/>
      <c r="GE172" s="4"/>
      <c r="GF172" s="4"/>
      <c r="GG172" s="4"/>
      <c r="GH172" s="4"/>
      <c r="GI172" s="4"/>
      <c r="GJ172" s="4"/>
      <c r="GK172" s="4"/>
      <c r="GL172" s="4"/>
      <c r="GM172" s="4"/>
      <c r="GN172" s="4"/>
      <c r="GO172" s="4"/>
      <c r="GP172" s="4"/>
      <c r="GQ172" s="4"/>
      <c r="GR172" s="4"/>
      <c r="GS172" s="4"/>
      <c r="GT172" s="4"/>
      <c r="GU172" s="4"/>
      <c r="GV172" s="4"/>
      <c r="GW172" s="4"/>
      <c r="GX172" s="4"/>
      <c r="GY172" s="4"/>
      <c r="GZ172" s="4"/>
      <c r="HA172" s="4"/>
      <c r="HB172" s="4"/>
      <c r="HC172" s="4"/>
      <c r="HD172" s="4"/>
      <c r="HE172" s="4"/>
      <c r="HF172" s="4"/>
      <c r="HG172" s="4"/>
      <c r="HH172" s="4"/>
      <c r="HI172" s="4"/>
      <c r="HJ172" s="4"/>
      <c r="HK172" s="4"/>
      <c r="HL172" s="4"/>
      <c r="HM172" s="4"/>
      <c r="HN172" s="4"/>
      <c r="HO172" s="4"/>
      <c r="HP172" s="4"/>
      <c r="HQ172" s="4"/>
      <c r="HR172" s="4"/>
      <c r="HS172" s="4"/>
      <c r="HT172" s="4"/>
      <c r="HU172" s="4"/>
      <c r="HV172" s="4"/>
      <c r="HW172" s="4"/>
      <c r="HX172" s="4"/>
      <c r="HY172" s="4"/>
      <c r="HZ172" s="4"/>
      <c r="IA172" s="4"/>
      <c r="IB172" s="4"/>
      <c r="IC172" s="4"/>
      <c r="ID172" s="4"/>
      <c r="IE172" s="4"/>
      <c r="IF172" s="4"/>
      <c r="IG172" s="4"/>
      <c r="IH172" s="4"/>
      <c r="II172" s="4"/>
      <c r="IJ172" s="4"/>
      <c r="IK172" s="4"/>
      <c r="IL172" s="4"/>
      <c r="IM172" s="4"/>
      <c r="IN172" s="4"/>
      <c r="IO172" s="4"/>
      <c r="IP172" s="4"/>
      <c r="IQ172" s="4"/>
      <c r="IR172" s="4"/>
      <c r="IS172" s="4"/>
      <c r="IT172" s="4"/>
      <c r="IU172" s="4"/>
      <c r="IV172" s="4"/>
      <c r="IW172" s="4"/>
      <c r="IX172" s="4"/>
      <c r="IY172" s="4"/>
      <c r="IZ172" s="4"/>
      <c r="JA172" s="4"/>
      <c r="JB172" s="4"/>
      <c r="JC172" s="4"/>
      <c r="JD172" s="4"/>
      <c r="JE172" s="4"/>
      <c r="JF172" s="4"/>
      <c r="JG172" s="4"/>
    </row>
    <row r="173" spans="1:267" ht="15.7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/>
      <c r="BS173" s="4"/>
      <c r="BT173" s="4"/>
      <c r="BU173" s="4"/>
      <c r="BV173" s="4"/>
      <c r="BW173" s="4"/>
      <c r="BX173" s="4"/>
      <c r="BY173" s="4"/>
      <c r="BZ173" s="4"/>
      <c r="CA173" s="4"/>
      <c r="CB173" s="4"/>
      <c r="CC173" s="4"/>
      <c r="CD173" s="4"/>
      <c r="CE173" s="4"/>
      <c r="CF173" s="4"/>
      <c r="CG173" s="4"/>
      <c r="CH173" s="4"/>
      <c r="CI173" s="4"/>
      <c r="CJ173" s="4"/>
      <c r="CK173" s="4"/>
      <c r="CL173" s="4"/>
      <c r="CM173" s="4"/>
      <c r="CN173" s="4"/>
      <c r="CO173" s="4"/>
      <c r="CP173" s="4"/>
      <c r="CQ173" s="4"/>
      <c r="CR173" s="4"/>
      <c r="CS173" s="4"/>
      <c r="CT173" s="4"/>
      <c r="CU173" s="4"/>
      <c r="CV173" s="4"/>
      <c r="CW173" s="4"/>
      <c r="CX173" s="4"/>
      <c r="CY173" s="4"/>
      <c r="CZ173" s="4"/>
      <c r="DA173" s="4"/>
      <c r="DB173" s="4"/>
      <c r="DC173" s="4"/>
      <c r="DD173" s="4"/>
      <c r="DE173" s="4"/>
      <c r="DF173" s="4"/>
      <c r="DG173" s="4"/>
      <c r="DH173" s="4"/>
      <c r="DI173" s="4"/>
      <c r="DJ173" s="4"/>
      <c r="DK173" s="4"/>
      <c r="DL173" s="4"/>
      <c r="DM173" s="4"/>
      <c r="DN173" s="4"/>
      <c r="DO173" s="4"/>
      <c r="DP173" s="4"/>
      <c r="DQ173" s="4"/>
      <c r="DR173" s="4"/>
      <c r="DS173" s="4"/>
      <c r="DT173" s="4"/>
      <c r="DU173" s="4"/>
      <c r="DV173" s="4"/>
      <c r="DW173" s="4"/>
      <c r="DX173" s="4"/>
      <c r="DY173" s="4"/>
      <c r="DZ173" s="4"/>
      <c r="EA173" s="4"/>
      <c r="EB173" s="4"/>
      <c r="EC173" s="4"/>
      <c r="ED173" s="4"/>
      <c r="EE173" s="4"/>
      <c r="EF173" s="4"/>
      <c r="EG173" s="4"/>
      <c r="EH173" s="4"/>
      <c r="EI173" s="4"/>
      <c r="EJ173" s="4"/>
      <c r="EK173" s="4"/>
      <c r="EL173" s="4"/>
      <c r="EM173" s="4"/>
      <c r="EN173" s="4"/>
      <c r="EO173" s="4"/>
      <c r="EP173" s="4"/>
      <c r="EQ173" s="4"/>
      <c r="ER173" s="4"/>
      <c r="ES173" s="4"/>
      <c r="ET173" s="4"/>
      <c r="EU173" s="4"/>
      <c r="EV173" s="4"/>
      <c r="EW173" s="4"/>
      <c r="EX173" s="4"/>
      <c r="EY173" s="4"/>
      <c r="EZ173" s="4"/>
      <c r="FA173" s="4"/>
      <c r="FB173" s="4"/>
      <c r="FC173" s="4"/>
      <c r="FD173" s="4"/>
      <c r="FE173" s="4"/>
      <c r="FF173" s="4"/>
      <c r="FG173" s="4"/>
      <c r="FH173" s="4"/>
      <c r="FI173" s="4"/>
      <c r="FJ173" s="4"/>
      <c r="FK173" s="4"/>
      <c r="FL173" s="4"/>
      <c r="FM173" s="4"/>
      <c r="FN173" s="4"/>
      <c r="FO173" s="4"/>
      <c r="FP173" s="4"/>
      <c r="FQ173" s="4"/>
      <c r="FR173" s="4"/>
      <c r="FS173" s="4"/>
      <c r="FT173" s="4"/>
      <c r="FU173" s="4"/>
      <c r="FV173" s="4"/>
      <c r="FW173" s="4"/>
      <c r="FX173" s="4"/>
      <c r="FY173" s="4"/>
      <c r="FZ173" s="4"/>
      <c r="GA173" s="4"/>
      <c r="GB173" s="4"/>
      <c r="GC173" s="4"/>
      <c r="GD173" s="4"/>
      <c r="GE173" s="4"/>
      <c r="GF173" s="4"/>
      <c r="GG173" s="4"/>
      <c r="GH173" s="4"/>
      <c r="GI173" s="4"/>
      <c r="GJ173" s="4"/>
      <c r="GK173" s="4"/>
      <c r="GL173" s="4"/>
      <c r="GM173" s="4"/>
      <c r="GN173" s="4"/>
      <c r="GO173" s="4"/>
      <c r="GP173" s="4"/>
      <c r="GQ173" s="4"/>
      <c r="GR173" s="4"/>
      <c r="GS173" s="4"/>
      <c r="GT173" s="4"/>
      <c r="GU173" s="4"/>
      <c r="GV173" s="4"/>
      <c r="GW173" s="4"/>
      <c r="GX173" s="4"/>
      <c r="GY173" s="4"/>
      <c r="GZ173" s="4"/>
      <c r="HA173" s="4"/>
      <c r="HB173" s="4"/>
      <c r="HC173" s="4"/>
      <c r="HD173" s="4"/>
      <c r="HE173" s="4"/>
      <c r="HF173" s="4"/>
      <c r="HG173" s="4"/>
      <c r="HH173" s="4"/>
      <c r="HI173" s="4"/>
      <c r="HJ173" s="4"/>
      <c r="HK173" s="4"/>
      <c r="HL173" s="4"/>
      <c r="HM173" s="4"/>
      <c r="HN173" s="4"/>
      <c r="HO173" s="4"/>
      <c r="HP173" s="4"/>
      <c r="HQ173" s="4"/>
      <c r="HR173" s="4"/>
      <c r="HS173" s="4"/>
      <c r="HT173" s="4"/>
      <c r="HU173" s="4"/>
      <c r="HV173" s="4"/>
      <c r="HW173" s="4"/>
      <c r="HX173" s="4"/>
      <c r="HY173" s="4"/>
      <c r="HZ173" s="4"/>
      <c r="IA173" s="4"/>
      <c r="IB173" s="4"/>
      <c r="IC173" s="4"/>
      <c r="ID173" s="4"/>
      <c r="IE173" s="4"/>
      <c r="IF173" s="4"/>
      <c r="IG173" s="4"/>
      <c r="IH173" s="4"/>
      <c r="II173" s="4"/>
      <c r="IJ173" s="4"/>
      <c r="IK173" s="4"/>
      <c r="IL173" s="4"/>
      <c r="IM173" s="4"/>
      <c r="IN173" s="4"/>
      <c r="IO173" s="4"/>
      <c r="IP173" s="4"/>
      <c r="IQ173" s="4"/>
      <c r="IR173" s="4"/>
      <c r="IS173" s="4"/>
      <c r="IT173" s="4"/>
      <c r="IU173" s="4"/>
      <c r="IV173" s="4"/>
      <c r="IW173" s="4"/>
      <c r="IX173" s="4"/>
      <c r="IY173" s="4"/>
      <c r="IZ173" s="4"/>
      <c r="JA173" s="4"/>
      <c r="JB173" s="4"/>
      <c r="JC173" s="4"/>
      <c r="JD173" s="4"/>
      <c r="JE173" s="4"/>
      <c r="JF173" s="4"/>
      <c r="JG173" s="4"/>
    </row>
    <row r="174" spans="1:267" ht="15.7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4"/>
      <c r="BX174" s="4"/>
      <c r="BY174" s="4"/>
      <c r="BZ174" s="4"/>
      <c r="CA174" s="4"/>
      <c r="CB174" s="4"/>
      <c r="CC174" s="4"/>
      <c r="CD174" s="4"/>
      <c r="CE174" s="4"/>
      <c r="CF174" s="4"/>
      <c r="CG174" s="4"/>
      <c r="CH174" s="4"/>
      <c r="CI174" s="4"/>
      <c r="CJ174" s="4"/>
      <c r="CK174" s="4"/>
      <c r="CL174" s="4"/>
      <c r="CM174" s="4"/>
      <c r="CN174" s="4"/>
      <c r="CO174" s="4"/>
      <c r="CP174" s="4"/>
      <c r="CQ174" s="4"/>
      <c r="CR174" s="4"/>
      <c r="CS174" s="4"/>
      <c r="CT174" s="4"/>
      <c r="CU174" s="4"/>
      <c r="CV174" s="4"/>
      <c r="CW174" s="4"/>
      <c r="CX174" s="4"/>
      <c r="CY174" s="4"/>
      <c r="CZ174" s="4"/>
      <c r="DA174" s="4"/>
      <c r="DB174" s="4"/>
      <c r="DC174" s="4"/>
      <c r="DD174" s="4"/>
      <c r="DE174" s="4"/>
      <c r="DF174" s="4"/>
      <c r="DG174" s="4"/>
      <c r="DH174" s="4"/>
      <c r="DI174" s="4"/>
      <c r="DJ174" s="4"/>
      <c r="DK174" s="4"/>
      <c r="DL174" s="4"/>
      <c r="DM174" s="4"/>
      <c r="DN174" s="4"/>
      <c r="DO174" s="4"/>
      <c r="DP174" s="4"/>
      <c r="DQ174" s="4"/>
      <c r="DR174" s="4"/>
      <c r="DS174" s="4"/>
      <c r="DT174" s="4"/>
      <c r="DU174" s="4"/>
      <c r="DV174" s="4"/>
      <c r="DW174" s="4"/>
      <c r="DX174" s="4"/>
      <c r="DY174" s="4"/>
      <c r="DZ174" s="4"/>
      <c r="EA174" s="4"/>
      <c r="EB174" s="4"/>
      <c r="EC174" s="4"/>
      <c r="ED174" s="4"/>
      <c r="EE174" s="4"/>
      <c r="EF174" s="4"/>
      <c r="EG174" s="4"/>
      <c r="EH174" s="4"/>
      <c r="EI174" s="4"/>
      <c r="EJ174" s="4"/>
      <c r="EK174" s="4"/>
      <c r="EL174" s="4"/>
      <c r="EM174" s="4"/>
      <c r="EN174" s="4"/>
      <c r="EO174" s="4"/>
      <c r="EP174" s="4"/>
      <c r="EQ174" s="4"/>
      <c r="ER174" s="4"/>
      <c r="ES174" s="4"/>
      <c r="ET174" s="4"/>
      <c r="EU174" s="4"/>
      <c r="EV174" s="4"/>
      <c r="EW174" s="4"/>
      <c r="EX174" s="4"/>
      <c r="EY174" s="4"/>
      <c r="EZ174" s="4"/>
      <c r="FA174" s="4"/>
      <c r="FB174" s="4"/>
      <c r="FC174" s="4"/>
      <c r="FD174" s="4"/>
      <c r="FE174" s="4"/>
      <c r="FF174" s="4"/>
      <c r="FG174" s="4"/>
      <c r="FH174" s="4"/>
      <c r="FI174" s="4"/>
      <c r="FJ174" s="4"/>
      <c r="FK174" s="4"/>
      <c r="FL174" s="4"/>
      <c r="FM174" s="4"/>
      <c r="FN174" s="4"/>
      <c r="FO174" s="4"/>
      <c r="FP174" s="4"/>
      <c r="FQ174" s="4"/>
      <c r="FR174" s="4"/>
      <c r="FS174" s="4"/>
      <c r="FT174" s="4"/>
      <c r="FU174" s="4"/>
      <c r="FV174" s="4"/>
      <c r="FW174" s="4"/>
      <c r="FX174" s="4"/>
      <c r="FY174" s="4"/>
      <c r="FZ174" s="4"/>
      <c r="GA174" s="4"/>
      <c r="GB174" s="4"/>
      <c r="GC174" s="4"/>
      <c r="GD174" s="4"/>
      <c r="GE174" s="4"/>
      <c r="GF174" s="4"/>
      <c r="GG174" s="4"/>
      <c r="GH174" s="4"/>
      <c r="GI174" s="4"/>
      <c r="GJ174" s="4"/>
      <c r="GK174" s="4"/>
      <c r="GL174" s="4"/>
      <c r="GM174" s="4"/>
      <c r="GN174" s="4"/>
      <c r="GO174" s="4"/>
      <c r="GP174" s="4"/>
      <c r="GQ174" s="4"/>
      <c r="GR174" s="4"/>
      <c r="GS174" s="4"/>
      <c r="GT174" s="4"/>
      <c r="GU174" s="4"/>
      <c r="GV174" s="4"/>
      <c r="GW174" s="4"/>
      <c r="GX174" s="4"/>
      <c r="GY174" s="4"/>
      <c r="GZ174" s="4"/>
      <c r="HA174" s="4"/>
      <c r="HB174" s="4"/>
      <c r="HC174" s="4"/>
      <c r="HD174" s="4"/>
      <c r="HE174" s="4"/>
      <c r="HF174" s="4"/>
      <c r="HG174" s="4"/>
      <c r="HH174" s="4"/>
      <c r="HI174" s="4"/>
      <c r="HJ174" s="4"/>
      <c r="HK174" s="4"/>
      <c r="HL174" s="4"/>
      <c r="HM174" s="4"/>
      <c r="HN174" s="4"/>
      <c r="HO174" s="4"/>
      <c r="HP174" s="4"/>
      <c r="HQ174" s="4"/>
      <c r="HR174" s="4"/>
      <c r="HS174" s="4"/>
      <c r="HT174" s="4"/>
      <c r="HU174" s="4"/>
      <c r="HV174" s="4"/>
      <c r="HW174" s="4"/>
      <c r="HX174" s="4"/>
      <c r="HY174" s="4"/>
      <c r="HZ174" s="4"/>
      <c r="IA174" s="4"/>
      <c r="IB174" s="4"/>
      <c r="IC174" s="4"/>
      <c r="ID174" s="4"/>
      <c r="IE174" s="4"/>
      <c r="IF174" s="4"/>
      <c r="IG174" s="4"/>
      <c r="IH174" s="4"/>
      <c r="II174" s="4"/>
      <c r="IJ174" s="4"/>
      <c r="IK174" s="4"/>
      <c r="IL174" s="4"/>
      <c r="IM174" s="4"/>
      <c r="IN174" s="4"/>
      <c r="IO174" s="4"/>
      <c r="IP174" s="4"/>
      <c r="IQ174" s="4"/>
      <c r="IR174" s="4"/>
      <c r="IS174" s="4"/>
      <c r="IT174" s="4"/>
      <c r="IU174" s="4"/>
      <c r="IV174" s="4"/>
      <c r="IW174" s="4"/>
      <c r="IX174" s="4"/>
      <c r="IY174" s="4"/>
      <c r="IZ174" s="4"/>
      <c r="JA174" s="4"/>
      <c r="JB174" s="4"/>
      <c r="JC174" s="4"/>
      <c r="JD174" s="4"/>
      <c r="JE174" s="4"/>
      <c r="JF174" s="4"/>
      <c r="JG174" s="4"/>
    </row>
    <row r="175" spans="1:267" ht="15.7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129"/>
      <c r="AG175" s="126"/>
      <c r="AH175" s="126"/>
      <c r="AI175" s="126"/>
      <c r="AJ175" s="126"/>
      <c r="AK175" s="126"/>
      <c r="AL175" s="126"/>
      <c r="AM175" s="126"/>
      <c r="AN175" s="126"/>
      <c r="AO175" s="126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129"/>
      <c r="BX175" s="126"/>
      <c r="BY175" s="126"/>
      <c r="BZ175" s="126"/>
      <c r="CA175" s="4"/>
      <c r="CB175" s="4"/>
      <c r="CC175" s="4"/>
      <c r="CD175" s="4"/>
      <c r="CE175" s="4"/>
      <c r="CF175" s="4"/>
      <c r="CG175" s="4"/>
      <c r="CH175" s="4"/>
      <c r="CI175" s="4"/>
      <c r="CJ175" s="4"/>
      <c r="CK175" s="4"/>
      <c r="CL175" s="4"/>
      <c r="CM175" s="4"/>
      <c r="CN175" s="4"/>
      <c r="CO175" s="4"/>
      <c r="CP175" s="4"/>
      <c r="CQ175" s="4"/>
      <c r="CR175" s="4"/>
      <c r="CS175" s="4"/>
      <c r="CT175" s="4"/>
      <c r="CU175" s="4"/>
      <c r="CV175" s="4"/>
      <c r="CW175" s="4"/>
      <c r="CX175" s="4"/>
      <c r="CY175" s="4"/>
      <c r="CZ175" s="4"/>
      <c r="DA175" s="4"/>
      <c r="DB175" s="4"/>
      <c r="DC175" s="4"/>
      <c r="DD175" s="4"/>
      <c r="DE175" s="4"/>
      <c r="DF175" s="4"/>
      <c r="DG175" s="4"/>
      <c r="DH175" s="4"/>
      <c r="DI175" s="4"/>
      <c r="DJ175" s="129"/>
      <c r="DK175" s="126"/>
      <c r="DL175" s="126"/>
      <c r="DM175" s="126"/>
      <c r="DN175" s="126"/>
      <c r="DO175" s="126"/>
      <c r="DP175" s="126"/>
      <c r="DQ175" s="126"/>
      <c r="DR175" s="126"/>
      <c r="DS175" s="126"/>
      <c r="DT175" s="4"/>
      <c r="DU175" s="4"/>
      <c r="DV175" s="4"/>
      <c r="DW175" s="4"/>
      <c r="DX175" s="4"/>
      <c r="DY175" s="4"/>
      <c r="DZ175" s="4"/>
      <c r="EA175" s="4"/>
      <c r="EB175" s="4"/>
      <c r="EC175" s="4"/>
      <c r="ED175" s="4"/>
      <c r="EE175" s="4"/>
      <c r="EF175" s="4"/>
      <c r="EG175" s="4"/>
      <c r="EH175" s="4"/>
      <c r="EI175" s="4"/>
      <c r="EJ175" s="4"/>
      <c r="EK175" s="4"/>
      <c r="EL175" s="4"/>
      <c r="EM175" s="4"/>
      <c r="EN175" s="4"/>
      <c r="EO175" s="4"/>
      <c r="EP175" s="4"/>
      <c r="EQ175" s="4"/>
      <c r="ER175" s="4"/>
      <c r="ES175" s="4"/>
      <c r="ET175" s="4"/>
      <c r="EU175" s="4"/>
      <c r="EV175" s="4"/>
      <c r="EW175" s="4"/>
      <c r="EX175" s="4"/>
      <c r="EY175" s="4"/>
      <c r="EZ175" s="4"/>
      <c r="FA175" s="4"/>
      <c r="FB175" s="4"/>
      <c r="FC175" s="129"/>
      <c r="FD175" s="126"/>
      <c r="FE175" s="126"/>
      <c r="FF175" s="126"/>
      <c r="FG175" s="126"/>
      <c r="FH175" s="126"/>
      <c r="FI175" s="126"/>
      <c r="FJ175" s="126"/>
      <c r="FK175" s="126"/>
      <c r="FL175" s="126"/>
      <c r="FM175" s="4"/>
      <c r="FN175" s="4"/>
      <c r="FO175" s="4"/>
      <c r="FP175" s="4"/>
      <c r="FQ175" s="4"/>
      <c r="FR175" s="4"/>
      <c r="FS175" s="4"/>
      <c r="FT175" s="4"/>
      <c r="FU175" s="4"/>
      <c r="FV175" s="4"/>
      <c r="FW175" s="4"/>
      <c r="FX175" s="4"/>
      <c r="FY175" s="4"/>
      <c r="FZ175" s="4"/>
      <c r="GA175" s="4"/>
      <c r="GB175" s="4"/>
      <c r="GC175" s="4"/>
      <c r="GD175" s="4"/>
      <c r="GE175" s="4"/>
      <c r="GF175" s="4"/>
      <c r="GG175" s="4"/>
      <c r="GH175" s="4"/>
      <c r="GI175" s="4"/>
      <c r="GJ175" s="4"/>
      <c r="GK175" s="4"/>
      <c r="GL175" s="4"/>
      <c r="GM175" s="4"/>
      <c r="GN175" s="4"/>
      <c r="GO175" s="4"/>
      <c r="GP175" s="4"/>
      <c r="GQ175" s="4"/>
      <c r="GR175" s="4"/>
      <c r="GS175" s="4"/>
      <c r="GT175" s="4"/>
      <c r="GU175" s="4"/>
      <c r="GV175" s="129"/>
      <c r="GW175" s="126"/>
      <c r="GX175" s="126"/>
      <c r="GY175" s="126"/>
      <c r="GZ175" s="126"/>
      <c r="HA175" s="126"/>
      <c r="HB175" s="126"/>
      <c r="HC175" s="126"/>
      <c r="HD175" s="126"/>
      <c r="HE175" s="126"/>
      <c r="HF175" s="4"/>
      <c r="HG175" s="4"/>
      <c r="HH175" s="4"/>
      <c r="HI175" s="4"/>
      <c r="HJ175" s="4"/>
      <c r="HK175" s="4"/>
      <c r="HL175" s="4"/>
      <c r="HM175" s="4"/>
      <c r="HN175" s="4"/>
      <c r="HO175" s="4"/>
      <c r="HP175" s="4"/>
      <c r="HQ175" s="4"/>
      <c r="HR175" s="4"/>
      <c r="HS175" s="4"/>
      <c r="HT175" s="4"/>
      <c r="HU175" s="4"/>
      <c r="HV175" s="4"/>
      <c r="HW175" s="4"/>
      <c r="HX175" s="4"/>
      <c r="HY175" s="4"/>
      <c r="HZ175" s="4"/>
      <c r="IA175" s="4"/>
      <c r="IB175" s="4"/>
      <c r="IC175" s="4"/>
      <c r="ID175" s="4"/>
      <c r="IE175" s="4"/>
      <c r="IF175" s="4"/>
      <c r="IG175" s="4"/>
      <c r="IH175" s="4"/>
      <c r="II175" s="4"/>
      <c r="IJ175" s="4"/>
      <c r="IK175" s="4"/>
      <c r="IL175" s="4"/>
      <c r="IM175" s="4"/>
      <c r="IN175" s="4"/>
      <c r="IO175" s="4"/>
      <c r="IP175" s="4"/>
      <c r="IQ175" s="4"/>
      <c r="IR175" s="4"/>
      <c r="IS175" s="4"/>
      <c r="IT175" s="4"/>
      <c r="IU175" s="4"/>
      <c r="IV175" s="4"/>
      <c r="IW175" s="4"/>
      <c r="IX175" s="4"/>
      <c r="IY175" s="4"/>
      <c r="IZ175" s="4"/>
      <c r="JA175" s="4"/>
      <c r="JB175" s="4"/>
      <c r="JC175" s="4"/>
      <c r="JD175" s="4"/>
      <c r="JE175" s="4"/>
      <c r="JF175" s="4"/>
      <c r="JG175" s="4"/>
    </row>
    <row r="176" spans="1:267" ht="15.7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  <c r="BX176" s="4"/>
      <c r="BY176" s="4"/>
      <c r="BZ176" s="4"/>
      <c r="CA176" s="4"/>
      <c r="CB176" s="4"/>
      <c r="CC176" s="4"/>
      <c r="CD176" s="4"/>
      <c r="CE176" s="4"/>
      <c r="CF176" s="4"/>
      <c r="CG176" s="4"/>
      <c r="CH176" s="4"/>
      <c r="CI176" s="4"/>
      <c r="CJ176" s="4"/>
      <c r="CK176" s="4"/>
      <c r="CL176" s="4"/>
      <c r="CM176" s="4"/>
      <c r="CN176" s="4"/>
      <c r="CO176" s="4"/>
      <c r="CP176" s="4"/>
      <c r="CQ176" s="4"/>
      <c r="CR176" s="4"/>
      <c r="CS176" s="4"/>
      <c r="CT176" s="4"/>
      <c r="CU176" s="4"/>
      <c r="CV176" s="4"/>
      <c r="CW176" s="4"/>
      <c r="CX176" s="4"/>
      <c r="CY176" s="4"/>
      <c r="CZ176" s="4"/>
      <c r="DA176" s="4"/>
      <c r="DB176" s="4"/>
      <c r="DC176" s="4"/>
      <c r="DD176" s="4"/>
      <c r="DE176" s="4"/>
      <c r="DF176" s="4"/>
      <c r="DG176" s="4"/>
      <c r="DH176" s="4"/>
      <c r="DI176" s="4"/>
      <c r="DJ176" s="4"/>
      <c r="DK176" s="4"/>
      <c r="DL176" s="4"/>
      <c r="DM176" s="4"/>
      <c r="DN176" s="4"/>
      <c r="DO176" s="4"/>
      <c r="DP176" s="4"/>
      <c r="DQ176" s="4"/>
      <c r="DR176" s="4"/>
      <c r="DS176" s="4"/>
      <c r="DT176" s="4"/>
      <c r="DU176" s="4"/>
      <c r="DV176" s="4"/>
      <c r="DW176" s="4"/>
      <c r="DX176" s="4"/>
      <c r="DY176" s="4"/>
      <c r="DZ176" s="4"/>
      <c r="EA176" s="4"/>
      <c r="EB176" s="4"/>
      <c r="EC176" s="4"/>
      <c r="ED176" s="4"/>
      <c r="EE176" s="4"/>
      <c r="EF176" s="4"/>
      <c r="EG176" s="4"/>
      <c r="EH176" s="4"/>
      <c r="EI176" s="4"/>
      <c r="EJ176" s="4"/>
      <c r="EK176" s="4"/>
      <c r="EL176" s="4"/>
      <c r="EM176" s="4"/>
      <c r="EN176" s="4"/>
      <c r="EO176" s="4"/>
      <c r="EP176" s="4"/>
      <c r="EQ176" s="4"/>
      <c r="ER176" s="4"/>
      <c r="ES176" s="4"/>
      <c r="ET176" s="4"/>
      <c r="EU176" s="4"/>
      <c r="EV176" s="4"/>
      <c r="EW176" s="4"/>
      <c r="EX176" s="4"/>
      <c r="EY176" s="4"/>
      <c r="EZ176" s="4"/>
      <c r="FA176" s="4"/>
      <c r="FB176" s="4"/>
      <c r="FC176" s="4"/>
      <c r="FD176" s="4"/>
      <c r="FE176" s="4"/>
      <c r="FF176" s="4"/>
      <c r="FG176" s="4"/>
      <c r="FH176" s="4"/>
      <c r="FI176" s="4"/>
      <c r="FJ176" s="4"/>
      <c r="FK176" s="4"/>
      <c r="FL176" s="4"/>
      <c r="FM176" s="4"/>
      <c r="FN176" s="4"/>
      <c r="FO176" s="4"/>
      <c r="FP176" s="4"/>
      <c r="FQ176" s="4"/>
      <c r="FR176" s="4"/>
      <c r="FS176" s="4"/>
      <c r="FT176" s="4"/>
      <c r="FU176" s="4"/>
      <c r="FV176" s="4"/>
      <c r="FW176" s="4"/>
      <c r="FX176" s="4"/>
      <c r="FY176" s="4"/>
      <c r="FZ176" s="4"/>
      <c r="GA176" s="4"/>
      <c r="GB176" s="4"/>
      <c r="GC176" s="4"/>
      <c r="GD176" s="4"/>
      <c r="GE176" s="4"/>
      <c r="GF176" s="4"/>
      <c r="GG176" s="4"/>
      <c r="GH176" s="4"/>
      <c r="GI176" s="4"/>
      <c r="GJ176" s="4"/>
      <c r="GK176" s="4"/>
      <c r="GL176" s="4"/>
      <c r="GM176" s="4"/>
      <c r="GN176" s="4"/>
      <c r="GO176" s="4"/>
      <c r="GP176" s="4"/>
      <c r="GQ176" s="4"/>
      <c r="GR176" s="4"/>
      <c r="GS176" s="4"/>
      <c r="GT176" s="4"/>
      <c r="GU176" s="4"/>
      <c r="GV176" s="4"/>
      <c r="GW176" s="4"/>
      <c r="GX176" s="4"/>
      <c r="GY176" s="4"/>
      <c r="GZ176" s="4"/>
      <c r="HA176" s="4"/>
      <c r="HB176" s="4"/>
      <c r="HC176" s="4"/>
      <c r="HD176" s="4"/>
      <c r="HE176" s="4"/>
      <c r="HF176" s="4"/>
      <c r="HG176" s="4"/>
      <c r="HH176" s="4"/>
      <c r="HI176" s="4"/>
      <c r="HJ176" s="4"/>
      <c r="HK176" s="4"/>
      <c r="HL176" s="4"/>
      <c r="HM176" s="4"/>
      <c r="HN176" s="4"/>
      <c r="HO176" s="4"/>
      <c r="HP176" s="4"/>
      <c r="HQ176" s="4"/>
      <c r="HR176" s="4"/>
      <c r="HS176" s="4"/>
      <c r="HT176" s="4"/>
      <c r="HU176" s="4"/>
      <c r="HV176" s="4"/>
      <c r="HW176" s="4"/>
      <c r="HX176" s="4"/>
      <c r="HY176" s="4"/>
      <c r="HZ176" s="4"/>
      <c r="IA176" s="4"/>
      <c r="IB176" s="4"/>
      <c r="IC176" s="4"/>
      <c r="ID176" s="4"/>
      <c r="IE176" s="4"/>
      <c r="IF176" s="4"/>
      <c r="IG176" s="4"/>
      <c r="IH176" s="4"/>
      <c r="II176" s="4"/>
      <c r="IJ176" s="4"/>
      <c r="IK176" s="4"/>
      <c r="IL176" s="4"/>
      <c r="IM176" s="4"/>
      <c r="IN176" s="4"/>
      <c r="IO176" s="4"/>
      <c r="IP176" s="4"/>
      <c r="IQ176" s="4"/>
      <c r="IR176" s="4"/>
      <c r="IS176" s="4"/>
      <c r="IT176" s="4"/>
      <c r="IU176" s="4"/>
      <c r="IV176" s="4"/>
      <c r="IW176" s="4"/>
      <c r="IX176" s="4"/>
      <c r="IY176" s="4"/>
      <c r="IZ176" s="4"/>
      <c r="JA176" s="4"/>
      <c r="JB176" s="4"/>
      <c r="JC176" s="4"/>
      <c r="JD176" s="4"/>
      <c r="JE176" s="4"/>
      <c r="JF176" s="4"/>
      <c r="JG176" s="4"/>
    </row>
    <row r="177" spans="1:267" ht="15.7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/>
      <c r="BR177" s="4"/>
      <c r="BS177" s="4"/>
      <c r="BT177" s="4"/>
      <c r="BU177" s="4"/>
      <c r="BV177" s="4"/>
      <c r="BW177" s="4"/>
      <c r="BX177" s="4"/>
      <c r="BY177" s="4"/>
      <c r="BZ177" s="4"/>
      <c r="CA177" s="4"/>
      <c r="CB177" s="4"/>
      <c r="CC177" s="4"/>
      <c r="CD177" s="4"/>
      <c r="CE177" s="4"/>
      <c r="CF177" s="4"/>
      <c r="CG177" s="4"/>
      <c r="CH177" s="4"/>
      <c r="CI177" s="4"/>
      <c r="CJ177" s="4"/>
      <c r="CK177" s="4"/>
      <c r="CL177" s="4"/>
      <c r="CM177" s="4"/>
      <c r="CN177" s="4"/>
      <c r="CO177" s="4"/>
      <c r="CP177" s="4"/>
      <c r="CQ177" s="4"/>
      <c r="CR177" s="4"/>
      <c r="CS177" s="4"/>
      <c r="CT177" s="4"/>
      <c r="CU177" s="4"/>
      <c r="CV177" s="4"/>
      <c r="CW177" s="4"/>
      <c r="CX177" s="4"/>
      <c r="CY177" s="4"/>
      <c r="CZ177" s="4"/>
      <c r="DA177" s="4"/>
      <c r="DB177" s="4"/>
      <c r="DC177" s="4"/>
      <c r="DD177" s="4"/>
      <c r="DE177" s="4"/>
      <c r="DF177" s="4"/>
      <c r="DG177" s="4"/>
      <c r="DH177" s="4"/>
      <c r="DI177" s="4"/>
      <c r="DJ177" s="4"/>
      <c r="DK177" s="4"/>
      <c r="DL177" s="4"/>
      <c r="DM177" s="4"/>
      <c r="DN177" s="4"/>
      <c r="DO177" s="4"/>
      <c r="DP177" s="4"/>
      <c r="DQ177" s="4"/>
      <c r="DR177" s="4"/>
      <c r="DS177" s="4"/>
      <c r="DT177" s="4"/>
      <c r="DU177" s="4"/>
      <c r="DV177" s="4"/>
      <c r="DW177" s="4"/>
      <c r="DX177" s="4"/>
      <c r="DY177" s="4"/>
      <c r="DZ177" s="4"/>
      <c r="EA177" s="4"/>
      <c r="EB177" s="4"/>
      <c r="EC177" s="4"/>
      <c r="ED177" s="4"/>
      <c r="EE177" s="4"/>
      <c r="EF177" s="4"/>
      <c r="EG177" s="4"/>
      <c r="EH177" s="4"/>
      <c r="EI177" s="4"/>
      <c r="EJ177" s="4"/>
      <c r="EK177" s="4"/>
      <c r="EL177" s="4"/>
      <c r="EM177" s="4"/>
      <c r="EN177" s="4"/>
      <c r="EO177" s="4"/>
      <c r="EP177" s="4"/>
      <c r="EQ177" s="4"/>
      <c r="ER177" s="4"/>
      <c r="ES177" s="4"/>
      <c r="ET177" s="4"/>
      <c r="EU177" s="4"/>
      <c r="EV177" s="4"/>
      <c r="EW177" s="4"/>
      <c r="EX177" s="4"/>
      <c r="EY177" s="4"/>
      <c r="EZ177" s="4"/>
      <c r="FA177" s="4"/>
      <c r="FB177" s="4"/>
      <c r="FC177" s="4"/>
      <c r="FD177" s="4"/>
      <c r="FE177" s="4"/>
      <c r="FF177" s="4"/>
      <c r="FG177" s="4"/>
      <c r="FH177" s="4"/>
      <c r="FI177" s="4"/>
      <c r="FJ177" s="4"/>
      <c r="FK177" s="4"/>
      <c r="FL177" s="4"/>
      <c r="FM177" s="4"/>
      <c r="FN177" s="4"/>
      <c r="FO177" s="4"/>
      <c r="FP177" s="4"/>
      <c r="FQ177" s="4"/>
      <c r="FR177" s="4"/>
      <c r="FS177" s="4"/>
      <c r="FT177" s="4"/>
      <c r="FU177" s="4"/>
      <c r="FV177" s="4"/>
      <c r="FW177" s="4"/>
      <c r="FX177" s="4"/>
      <c r="FY177" s="4"/>
      <c r="FZ177" s="4"/>
      <c r="GA177" s="4"/>
      <c r="GB177" s="4"/>
      <c r="GC177" s="4"/>
      <c r="GD177" s="4"/>
      <c r="GE177" s="4"/>
      <c r="GF177" s="4"/>
      <c r="GG177" s="4"/>
      <c r="GH177" s="4"/>
      <c r="GI177" s="4"/>
      <c r="GJ177" s="4"/>
      <c r="GK177" s="4"/>
      <c r="GL177" s="4"/>
      <c r="GM177" s="4"/>
      <c r="GN177" s="4"/>
      <c r="GO177" s="4"/>
      <c r="GP177" s="4"/>
      <c r="GQ177" s="4"/>
      <c r="GR177" s="4"/>
      <c r="GS177" s="4"/>
      <c r="GT177" s="4"/>
      <c r="GU177" s="4"/>
      <c r="GV177" s="4"/>
      <c r="GW177" s="4"/>
      <c r="GX177" s="4"/>
      <c r="GY177" s="4"/>
      <c r="GZ177" s="4"/>
      <c r="HA177" s="4"/>
      <c r="HB177" s="4"/>
      <c r="HC177" s="4"/>
      <c r="HD177" s="4"/>
      <c r="HE177" s="4"/>
      <c r="HF177" s="4"/>
      <c r="HG177" s="4"/>
      <c r="HH177" s="4"/>
      <c r="HI177" s="4"/>
      <c r="HJ177" s="4"/>
      <c r="HK177" s="4"/>
      <c r="HL177" s="4"/>
      <c r="HM177" s="4"/>
      <c r="HN177" s="4"/>
      <c r="HO177" s="4"/>
      <c r="HP177" s="4"/>
      <c r="HQ177" s="4"/>
      <c r="HR177" s="4"/>
      <c r="HS177" s="4"/>
      <c r="HT177" s="4"/>
      <c r="HU177" s="4"/>
      <c r="HV177" s="4"/>
      <c r="HW177" s="4"/>
      <c r="HX177" s="4"/>
      <c r="HY177" s="4"/>
      <c r="HZ177" s="4"/>
      <c r="IA177" s="4"/>
      <c r="IB177" s="4"/>
      <c r="IC177" s="4"/>
      <c r="ID177" s="4"/>
      <c r="IE177" s="4"/>
      <c r="IF177" s="4"/>
      <c r="IG177" s="4"/>
      <c r="IH177" s="4"/>
      <c r="II177" s="4"/>
      <c r="IJ177" s="4"/>
      <c r="IK177" s="4"/>
      <c r="IL177" s="4"/>
      <c r="IM177" s="4"/>
      <c r="IN177" s="4"/>
      <c r="IO177" s="4"/>
      <c r="IP177" s="4"/>
      <c r="IQ177" s="4"/>
      <c r="IR177" s="4"/>
      <c r="IS177" s="4"/>
      <c r="IT177" s="4"/>
      <c r="IU177" s="4"/>
      <c r="IV177" s="4"/>
      <c r="IW177" s="4"/>
      <c r="IX177" s="4"/>
      <c r="IY177" s="4"/>
      <c r="IZ177" s="4"/>
      <c r="JA177" s="4"/>
      <c r="JB177" s="4"/>
      <c r="JC177" s="4"/>
      <c r="JD177" s="4"/>
      <c r="JE177" s="4"/>
      <c r="JF177" s="4"/>
      <c r="JG177" s="4"/>
    </row>
    <row r="178" spans="1:267" ht="15.7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  <c r="BV178" s="4"/>
      <c r="BW178" s="4"/>
      <c r="BX178" s="4"/>
      <c r="BY178" s="4"/>
      <c r="BZ178" s="4"/>
      <c r="CA178" s="4"/>
      <c r="CB178" s="4"/>
      <c r="CC178" s="4"/>
      <c r="CD178" s="4"/>
      <c r="CE178" s="4"/>
      <c r="CF178" s="4"/>
      <c r="CG178" s="4"/>
      <c r="CH178" s="4"/>
      <c r="CI178" s="4"/>
      <c r="CJ178" s="4"/>
      <c r="CK178" s="4"/>
      <c r="CL178" s="4"/>
      <c r="CM178" s="4"/>
      <c r="CN178" s="4"/>
      <c r="CO178" s="4"/>
      <c r="CP178" s="4"/>
      <c r="CQ178" s="4"/>
      <c r="CR178" s="4"/>
      <c r="CS178" s="4"/>
      <c r="CT178" s="4"/>
      <c r="CU178" s="4"/>
      <c r="CV178" s="4"/>
      <c r="CW178" s="4"/>
      <c r="CX178" s="4"/>
      <c r="CY178" s="4"/>
      <c r="CZ178" s="4"/>
      <c r="DA178" s="4"/>
      <c r="DB178" s="4"/>
      <c r="DC178" s="4"/>
      <c r="DD178" s="4"/>
      <c r="DE178" s="4"/>
      <c r="DF178" s="4"/>
      <c r="DG178" s="4"/>
      <c r="DH178" s="4"/>
      <c r="DI178" s="4"/>
      <c r="DJ178" s="4"/>
      <c r="DK178" s="4"/>
      <c r="DL178" s="4"/>
      <c r="DM178" s="4"/>
      <c r="DN178" s="4"/>
      <c r="DO178" s="4"/>
      <c r="DP178" s="4"/>
      <c r="DQ178" s="4"/>
      <c r="DR178" s="4"/>
      <c r="DS178" s="4"/>
      <c r="DT178" s="4"/>
      <c r="DU178" s="4"/>
      <c r="DV178" s="4"/>
      <c r="DW178" s="4"/>
      <c r="DX178" s="4"/>
      <c r="DY178" s="4"/>
      <c r="DZ178" s="4"/>
      <c r="EA178" s="4"/>
      <c r="EB178" s="4"/>
      <c r="EC178" s="4"/>
      <c r="ED178" s="4"/>
      <c r="EE178" s="4"/>
      <c r="EF178" s="4"/>
      <c r="EG178" s="4"/>
      <c r="EH178" s="4"/>
      <c r="EI178" s="4"/>
      <c r="EJ178" s="4"/>
      <c r="EK178" s="4"/>
      <c r="EL178" s="4"/>
      <c r="EM178" s="4"/>
      <c r="EN178" s="4"/>
      <c r="EO178" s="4"/>
      <c r="EP178" s="4"/>
      <c r="EQ178" s="4"/>
      <c r="ER178" s="4"/>
      <c r="ES178" s="4"/>
      <c r="ET178" s="4"/>
      <c r="EU178" s="4"/>
      <c r="EV178" s="4"/>
      <c r="EW178" s="4"/>
      <c r="EX178" s="4"/>
      <c r="EY178" s="4"/>
      <c r="EZ178" s="4"/>
      <c r="FA178" s="4"/>
      <c r="FB178" s="4"/>
      <c r="FC178" s="4"/>
      <c r="FD178" s="4"/>
      <c r="FE178" s="4"/>
      <c r="FF178" s="4"/>
      <c r="FG178" s="4"/>
      <c r="FH178" s="4"/>
      <c r="FI178" s="4"/>
      <c r="FJ178" s="4"/>
      <c r="FK178" s="4"/>
      <c r="FL178" s="4"/>
      <c r="FM178" s="4"/>
      <c r="FN178" s="4"/>
      <c r="FO178" s="4"/>
      <c r="FP178" s="4"/>
      <c r="FQ178" s="4"/>
      <c r="FR178" s="4"/>
      <c r="FS178" s="4"/>
      <c r="FT178" s="4"/>
      <c r="FU178" s="4"/>
      <c r="FV178" s="4"/>
      <c r="FW178" s="4"/>
      <c r="FX178" s="4"/>
      <c r="FY178" s="4"/>
      <c r="FZ178" s="4"/>
      <c r="GA178" s="4"/>
      <c r="GB178" s="4"/>
      <c r="GC178" s="4"/>
      <c r="GD178" s="4"/>
      <c r="GE178" s="4"/>
      <c r="GF178" s="4"/>
      <c r="GG178" s="4"/>
      <c r="GH178" s="4"/>
      <c r="GI178" s="4"/>
      <c r="GJ178" s="4"/>
      <c r="GK178" s="4"/>
      <c r="GL178" s="4"/>
      <c r="GM178" s="4"/>
      <c r="GN178" s="4"/>
      <c r="GO178" s="4"/>
      <c r="GP178" s="4"/>
      <c r="GQ178" s="4"/>
      <c r="GR178" s="4"/>
      <c r="GS178" s="4"/>
      <c r="GT178" s="4"/>
      <c r="GU178" s="4"/>
      <c r="GV178" s="4"/>
      <c r="GW178" s="4"/>
      <c r="GX178" s="4"/>
      <c r="GY178" s="4"/>
      <c r="GZ178" s="4"/>
      <c r="HA178" s="4"/>
      <c r="HB178" s="4"/>
      <c r="HC178" s="4"/>
      <c r="HD178" s="4"/>
      <c r="HE178" s="4"/>
      <c r="HF178" s="4"/>
      <c r="HG178" s="4"/>
      <c r="HH178" s="4"/>
      <c r="HI178" s="4"/>
      <c r="HJ178" s="4"/>
      <c r="HK178" s="4"/>
      <c r="HL178" s="4"/>
      <c r="HM178" s="4"/>
      <c r="HN178" s="4"/>
      <c r="HO178" s="4"/>
      <c r="HP178" s="4"/>
      <c r="HQ178" s="4"/>
      <c r="HR178" s="4"/>
      <c r="HS178" s="4"/>
      <c r="HT178" s="4"/>
      <c r="HU178" s="4"/>
      <c r="HV178" s="4"/>
      <c r="HW178" s="4"/>
      <c r="HX178" s="4"/>
      <c r="HY178" s="4"/>
      <c r="HZ178" s="4"/>
      <c r="IA178" s="4"/>
      <c r="IB178" s="4"/>
      <c r="IC178" s="4"/>
      <c r="ID178" s="4"/>
      <c r="IE178" s="4"/>
      <c r="IF178" s="4"/>
      <c r="IG178" s="4"/>
      <c r="IH178" s="4"/>
      <c r="II178" s="4"/>
      <c r="IJ178" s="4"/>
      <c r="IK178" s="4"/>
      <c r="IL178" s="4"/>
      <c r="IM178" s="4"/>
      <c r="IN178" s="4"/>
      <c r="IO178" s="4"/>
      <c r="IP178" s="4"/>
      <c r="IQ178" s="4"/>
      <c r="IR178" s="4"/>
      <c r="IS178" s="4"/>
      <c r="IT178" s="4"/>
      <c r="IU178" s="4"/>
      <c r="IV178" s="4"/>
      <c r="IW178" s="4"/>
      <c r="IX178" s="4"/>
      <c r="IY178" s="4"/>
      <c r="IZ178" s="4"/>
      <c r="JA178" s="4"/>
      <c r="JB178" s="4"/>
      <c r="JC178" s="4"/>
      <c r="JD178" s="4"/>
      <c r="JE178" s="4"/>
      <c r="JF178" s="4"/>
      <c r="JG178" s="4"/>
    </row>
    <row r="179" spans="1:267" ht="15.7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  <c r="BX179" s="4"/>
      <c r="BY179" s="4"/>
      <c r="BZ179" s="4"/>
      <c r="CA179" s="4"/>
      <c r="CB179" s="4"/>
      <c r="CC179" s="4"/>
      <c r="CD179" s="4"/>
      <c r="CE179" s="4"/>
      <c r="CF179" s="4"/>
      <c r="CG179" s="4"/>
      <c r="CH179" s="4"/>
      <c r="CI179" s="4"/>
      <c r="CJ179" s="4"/>
      <c r="CK179" s="4"/>
      <c r="CL179" s="4"/>
      <c r="CM179" s="4"/>
      <c r="CN179" s="4"/>
      <c r="CO179" s="4"/>
      <c r="CP179" s="4"/>
      <c r="CQ179" s="4"/>
      <c r="CR179" s="4"/>
      <c r="CS179" s="4"/>
      <c r="CT179" s="4"/>
      <c r="CU179" s="4"/>
      <c r="CV179" s="4"/>
      <c r="CW179" s="4"/>
      <c r="CX179" s="4"/>
      <c r="CY179" s="4"/>
      <c r="CZ179" s="4"/>
      <c r="DA179" s="4"/>
      <c r="DB179" s="4"/>
      <c r="DC179" s="4"/>
      <c r="DD179" s="4"/>
      <c r="DE179" s="4"/>
      <c r="DF179" s="4"/>
      <c r="DG179" s="4"/>
      <c r="DH179" s="4"/>
      <c r="DI179" s="4"/>
      <c r="DJ179" s="4"/>
      <c r="DK179" s="4"/>
      <c r="DL179" s="4"/>
      <c r="DM179" s="4"/>
      <c r="DN179" s="4"/>
      <c r="DO179" s="4"/>
      <c r="DP179" s="4"/>
      <c r="DQ179" s="4"/>
      <c r="DR179" s="4"/>
      <c r="DS179" s="4"/>
      <c r="DT179" s="4"/>
      <c r="DU179" s="4"/>
      <c r="DV179" s="4"/>
      <c r="DW179" s="4"/>
      <c r="DX179" s="4"/>
      <c r="DY179" s="4"/>
      <c r="DZ179" s="4"/>
      <c r="EA179" s="4"/>
      <c r="EB179" s="4"/>
      <c r="EC179" s="4"/>
      <c r="ED179" s="4"/>
      <c r="EE179" s="4"/>
      <c r="EF179" s="4"/>
      <c r="EG179" s="4"/>
      <c r="EH179" s="4"/>
      <c r="EI179" s="4"/>
      <c r="EJ179" s="4"/>
      <c r="EK179" s="4"/>
      <c r="EL179" s="4"/>
      <c r="EM179" s="4"/>
      <c r="EN179" s="4"/>
      <c r="EO179" s="4"/>
      <c r="EP179" s="4"/>
      <c r="EQ179" s="4"/>
      <c r="ER179" s="4"/>
      <c r="ES179" s="4"/>
      <c r="ET179" s="4"/>
      <c r="EU179" s="4"/>
      <c r="EV179" s="4"/>
      <c r="EW179" s="4"/>
      <c r="EX179" s="4"/>
      <c r="EY179" s="4"/>
      <c r="EZ179" s="4"/>
      <c r="FA179" s="4"/>
      <c r="FB179" s="4"/>
      <c r="FC179" s="4"/>
      <c r="FD179" s="4"/>
      <c r="FE179" s="4"/>
      <c r="FF179" s="4"/>
      <c r="FG179" s="4"/>
      <c r="FH179" s="4"/>
      <c r="FI179" s="4"/>
      <c r="FJ179" s="4"/>
      <c r="FK179" s="4"/>
      <c r="FL179" s="4"/>
      <c r="FM179" s="4"/>
      <c r="FN179" s="4"/>
      <c r="FO179" s="4"/>
      <c r="FP179" s="4"/>
      <c r="FQ179" s="4"/>
      <c r="FR179" s="4"/>
      <c r="FS179" s="4"/>
      <c r="FT179" s="4"/>
      <c r="FU179" s="4"/>
      <c r="FV179" s="4"/>
      <c r="FW179" s="4"/>
      <c r="FX179" s="4"/>
      <c r="FY179" s="4"/>
      <c r="FZ179" s="4"/>
      <c r="GA179" s="4"/>
      <c r="GB179" s="4"/>
      <c r="GC179" s="4"/>
      <c r="GD179" s="4"/>
      <c r="GE179" s="4"/>
      <c r="GF179" s="4"/>
      <c r="GG179" s="4"/>
      <c r="GH179" s="4"/>
      <c r="GI179" s="4"/>
      <c r="GJ179" s="4"/>
      <c r="GK179" s="4"/>
      <c r="GL179" s="4"/>
      <c r="GM179" s="4"/>
      <c r="GN179" s="4"/>
      <c r="GO179" s="4"/>
      <c r="GP179" s="4"/>
      <c r="GQ179" s="4"/>
      <c r="GR179" s="4"/>
      <c r="GS179" s="4"/>
      <c r="GT179" s="4"/>
      <c r="GU179" s="4"/>
      <c r="GV179" s="4"/>
      <c r="GW179" s="4"/>
      <c r="GX179" s="4"/>
      <c r="GY179" s="4"/>
      <c r="GZ179" s="4"/>
      <c r="HA179" s="4"/>
      <c r="HB179" s="4"/>
      <c r="HC179" s="4"/>
      <c r="HD179" s="4"/>
      <c r="HE179" s="4"/>
      <c r="HF179" s="4"/>
      <c r="HG179" s="4"/>
      <c r="HH179" s="4"/>
      <c r="HI179" s="4"/>
      <c r="HJ179" s="4"/>
      <c r="HK179" s="4"/>
      <c r="HL179" s="4"/>
      <c r="HM179" s="4"/>
      <c r="HN179" s="4"/>
      <c r="HO179" s="4"/>
      <c r="HP179" s="4"/>
      <c r="HQ179" s="4"/>
      <c r="HR179" s="4"/>
      <c r="HS179" s="4"/>
      <c r="HT179" s="4"/>
      <c r="HU179" s="4"/>
      <c r="HV179" s="4"/>
      <c r="HW179" s="4"/>
      <c r="HX179" s="4"/>
      <c r="HY179" s="4"/>
      <c r="HZ179" s="4"/>
      <c r="IA179" s="4"/>
      <c r="IB179" s="4"/>
      <c r="IC179" s="4"/>
      <c r="ID179" s="4"/>
      <c r="IE179" s="4"/>
      <c r="IF179" s="4"/>
      <c r="IG179" s="4"/>
      <c r="IH179" s="4"/>
      <c r="II179" s="4"/>
      <c r="IJ179" s="4"/>
      <c r="IK179" s="4"/>
      <c r="IL179" s="4"/>
      <c r="IM179" s="4"/>
      <c r="IN179" s="4"/>
      <c r="IO179" s="4"/>
      <c r="IP179" s="4"/>
      <c r="IQ179" s="4"/>
      <c r="IR179" s="4"/>
      <c r="IS179" s="4"/>
      <c r="IT179" s="4"/>
      <c r="IU179" s="4"/>
      <c r="IV179" s="4"/>
      <c r="IW179" s="4"/>
      <c r="IX179" s="4"/>
      <c r="IY179" s="4"/>
      <c r="IZ179" s="4"/>
      <c r="JA179" s="4"/>
      <c r="JB179" s="4"/>
      <c r="JC179" s="4"/>
      <c r="JD179" s="4"/>
      <c r="JE179" s="4"/>
      <c r="JF179" s="4"/>
      <c r="JG179" s="4"/>
    </row>
    <row r="180" spans="1:267" ht="15.7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/>
      <c r="CB180" s="4"/>
      <c r="CC180" s="4"/>
      <c r="CD180" s="4"/>
      <c r="CE180" s="4"/>
      <c r="CF180" s="4"/>
      <c r="CG180" s="4"/>
      <c r="CH180" s="4"/>
      <c r="CI180" s="4"/>
      <c r="CJ180" s="4"/>
      <c r="CK180" s="4"/>
      <c r="CL180" s="4"/>
      <c r="CM180" s="4"/>
      <c r="CN180" s="4"/>
      <c r="CO180" s="4"/>
      <c r="CP180" s="4"/>
      <c r="CQ180" s="4"/>
      <c r="CR180" s="4"/>
      <c r="CS180" s="4"/>
      <c r="CT180" s="4"/>
      <c r="CU180" s="4"/>
      <c r="CV180" s="4"/>
      <c r="CW180" s="4"/>
      <c r="CX180" s="4"/>
      <c r="CY180" s="4"/>
      <c r="CZ180" s="4"/>
      <c r="DA180" s="4"/>
      <c r="DB180" s="4"/>
      <c r="DC180" s="4"/>
      <c r="DD180" s="4"/>
      <c r="DE180" s="4"/>
      <c r="DF180" s="4"/>
      <c r="DG180" s="4"/>
      <c r="DH180" s="4"/>
      <c r="DI180" s="4"/>
      <c r="DJ180" s="4"/>
      <c r="DK180" s="4"/>
      <c r="DL180" s="4"/>
      <c r="DM180" s="4"/>
      <c r="DN180" s="4"/>
      <c r="DO180" s="4"/>
      <c r="DP180" s="4"/>
      <c r="DQ180" s="4"/>
      <c r="DR180" s="4"/>
      <c r="DS180" s="4"/>
      <c r="DT180" s="4"/>
      <c r="DU180" s="4"/>
      <c r="DV180" s="4"/>
      <c r="DW180" s="4"/>
      <c r="DX180" s="4"/>
      <c r="DY180" s="4"/>
      <c r="DZ180" s="4"/>
      <c r="EA180" s="4"/>
      <c r="EB180" s="4"/>
      <c r="EC180" s="4"/>
      <c r="ED180" s="4"/>
      <c r="EE180" s="4"/>
      <c r="EF180" s="4"/>
      <c r="EG180" s="4"/>
      <c r="EH180" s="4"/>
      <c r="EI180" s="4"/>
      <c r="EJ180" s="4"/>
      <c r="EK180" s="4"/>
      <c r="EL180" s="4"/>
      <c r="EM180" s="4"/>
      <c r="EN180" s="4"/>
      <c r="EO180" s="4"/>
      <c r="EP180" s="4"/>
      <c r="EQ180" s="4"/>
      <c r="ER180" s="4"/>
      <c r="ES180" s="4"/>
      <c r="ET180" s="4"/>
      <c r="EU180" s="4"/>
      <c r="EV180" s="4"/>
      <c r="EW180" s="4"/>
      <c r="EX180" s="4"/>
      <c r="EY180" s="4"/>
      <c r="EZ180" s="4"/>
      <c r="FA180" s="4"/>
      <c r="FB180" s="4"/>
      <c r="FC180" s="4"/>
      <c r="FD180" s="4"/>
      <c r="FE180" s="4"/>
      <c r="FF180" s="4"/>
      <c r="FG180" s="4"/>
      <c r="FH180" s="4"/>
      <c r="FI180" s="4"/>
      <c r="FJ180" s="4"/>
      <c r="FK180" s="4"/>
      <c r="FL180" s="4"/>
      <c r="FM180" s="4"/>
      <c r="FN180" s="4"/>
      <c r="FO180" s="4"/>
      <c r="FP180" s="4"/>
      <c r="FQ180" s="4"/>
      <c r="FR180" s="4"/>
      <c r="FS180" s="4"/>
      <c r="FT180" s="4"/>
      <c r="FU180" s="4"/>
      <c r="FV180" s="4"/>
      <c r="FW180" s="4"/>
      <c r="FX180" s="4"/>
      <c r="FY180" s="4"/>
      <c r="FZ180" s="4"/>
      <c r="GA180" s="4"/>
      <c r="GB180" s="4"/>
      <c r="GC180" s="4"/>
      <c r="GD180" s="4"/>
      <c r="GE180" s="4"/>
      <c r="GF180" s="4"/>
      <c r="GG180" s="4"/>
      <c r="GH180" s="4"/>
      <c r="GI180" s="4"/>
      <c r="GJ180" s="4"/>
      <c r="GK180" s="4"/>
      <c r="GL180" s="4"/>
      <c r="GM180" s="4"/>
      <c r="GN180" s="4"/>
      <c r="GO180" s="4"/>
      <c r="GP180" s="4"/>
      <c r="GQ180" s="4"/>
      <c r="GR180" s="4"/>
      <c r="GS180" s="4"/>
      <c r="GT180" s="4"/>
      <c r="GU180" s="4"/>
      <c r="GV180" s="4"/>
      <c r="GW180" s="4"/>
      <c r="GX180" s="4"/>
      <c r="GY180" s="4"/>
      <c r="GZ180" s="4"/>
      <c r="HA180" s="4"/>
      <c r="HB180" s="4"/>
      <c r="HC180" s="4"/>
      <c r="HD180" s="4"/>
      <c r="HE180" s="4"/>
      <c r="HF180" s="4"/>
      <c r="HG180" s="4"/>
      <c r="HH180" s="4"/>
      <c r="HI180" s="4"/>
      <c r="HJ180" s="4"/>
      <c r="HK180" s="4"/>
      <c r="HL180" s="4"/>
      <c r="HM180" s="4"/>
      <c r="HN180" s="4"/>
      <c r="HO180" s="4"/>
      <c r="HP180" s="4"/>
      <c r="HQ180" s="4"/>
      <c r="HR180" s="4"/>
      <c r="HS180" s="4"/>
      <c r="HT180" s="4"/>
      <c r="HU180" s="4"/>
      <c r="HV180" s="4"/>
      <c r="HW180" s="4"/>
      <c r="HX180" s="4"/>
      <c r="HY180" s="4"/>
      <c r="HZ180" s="4"/>
      <c r="IA180" s="4"/>
      <c r="IB180" s="4"/>
      <c r="IC180" s="4"/>
      <c r="ID180" s="4"/>
      <c r="IE180" s="4"/>
      <c r="IF180" s="4"/>
      <c r="IG180" s="4"/>
      <c r="IH180" s="4"/>
      <c r="II180" s="4"/>
      <c r="IJ180" s="4"/>
      <c r="IK180" s="4"/>
      <c r="IL180" s="4"/>
      <c r="IM180" s="4"/>
      <c r="IN180" s="4"/>
      <c r="IO180" s="4"/>
      <c r="IP180" s="4"/>
      <c r="IQ180" s="4"/>
      <c r="IR180" s="4"/>
      <c r="IS180" s="4"/>
      <c r="IT180" s="4"/>
      <c r="IU180" s="4"/>
      <c r="IV180" s="4"/>
      <c r="IW180" s="4"/>
      <c r="IX180" s="4"/>
      <c r="IY180" s="4"/>
      <c r="IZ180" s="4"/>
      <c r="JA180" s="4"/>
      <c r="JB180" s="4"/>
      <c r="JC180" s="4"/>
      <c r="JD180" s="4"/>
      <c r="JE180" s="4"/>
      <c r="JF180" s="4"/>
      <c r="JG180" s="4"/>
    </row>
    <row r="181" spans="1:267" ht="15.7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  <c r="CG181" s="4"/>
      <c r="CH181" s="4"/>
      <c r="CI181" s="4"/>
      <c r="CJ181" s="4"/>
      <c r="CK181" s="4"/>
      <c r="CL181" s="4"/>
      <c r="CM181" s="4"/>
      <c r="CN181" s="4"/>
      <c r="CO181" s="4"/>
      <c r="CP181" s="4"/>
      <c r="CQ181" s="4"/>
      <c r="CR181" s="4"/>
      <c r="CS181" s="4"/>
      <c r="CT181" s="4"/>
      <c r="CU181" s="4"/>
      <c r="CV181" s="4"/>
      <c r="CW181" s="4"/>
      <c r="CX181" s="4"/>
      <c r="CY181" s="4"/>
      <c r="CZ181" s="4"/>
      <c r="DA181" s="4"/>
      <c r="DB181" s="4"/>
      <c r="DC181" s="4"/>
      <c r="DD181" s="4"/>
      <c r="DE181" s="4"/>
      <c r="DF181" s="4"/>
      <c r="DG181" s="4"/>
      <c r="DH181" s="4"/>
      <c r="DI181" s="4"/>
      <c r="DJ181" s="4"/>
      <c r="DK181" s="4"/>
      <c r="DL181" s="4"/>
      <c r="DM181" s="4"/>
      <c r="DN181" s="4"/>
      <c r="DO181" s="4"/>
      <c r="DP181" s="4"/>
      <c r="DQ181" s="4"/>
      <c r="DR181" s="4"/>
      <c r="DS181" s="4"/>
      <c r="DT181" s="4"/>
      <c r="DU181" s="4"/>
      <c r="DV181" s="4"/>
      <c r="DW181" s="4"/>
      <c r="DX181" s="4"/>
      <c r="DY181" s="4"/>
      <c r="DZ181" s="4"/>
      <c r="EA181" s="4"/>
      <c r="EB181" s="4"/>
      <c r="EC181" s="4"/>
      <c r="ED181" s="4"/>
      <c r="EE181" s="4"/>
      <c r="EF181" s="4"/>
      <c r="EG181" s="4"/>
      <c r="EH181" s="4"/>
      <c r="EI181" s="4"/>
      <c r="EJ181" s="4"/>
      <c r="EK181" s="4"/>
      <c r="EL181" s="4"/>
      <c r="EM181" s="4"/>
      <c r="EN181" s="4"/>
      <c r="EO181" s="4"/>
      <c r="EP181" s="4"/>
      <c r="EQ181" s="4"/>
      <c r="ER181" s="4"/>
      <c r="ES181" s="4"/>
      <c r="ET181" s="4"/>
      <c r="EU181" s="4"/>
      <c r="EV181" s="4"/>
      <c r="EW181" s="4"/>
      <c r="EX181" s="4"/>
      <c r="EY181" s="4"/>
      <c r="EZ181" s="4"/>
      <c r="FA181" s="4"/>
      <c r="FB181" s="4"/>
      <c r="FC181" s="4"/>
      <c r="FD181" s="4"/>
      <c r="FE181" s="4"/>
      <c r="FF181" s="4"/>
      <c r="FG181" s="4"/>
      <c r="FH181" s="4"/>
      <c r="FI181" s="4"/>
      <c r="FJ181" s="4"/>
      <c r="FK181" s="4"/>
      <c r="FL181" s="4"/>
      <c r="FM181" s="4"/>
      <c r="FN181" s="4"/>
      <c r="FO181" s="4"/>
      <c r="FP181" s="4"/>
      <c r="FQ181" s="4"/>
      <c r="FR181" s="4"/>
      <c r="FS181" s="4"/>
      <c r="FT181" s="4"/>
      <c r="FU181" s="4"/>
      <c r="FV181" s="4"/>
      <c r="FW181" s="4"/>
      <c r="FX181" s="4"/>
      <c r="FY181" s="4"/>
      <c r="FZ181" s="4"/>
      <c r="GA181" s="4"/>
      <c r="GB181" s="4"/>
      <c r="GC181" s="4"/>
      <c r="GD181" s="4"/>
      <c r="GE181" s="4"/>
      <c r="GF181" s="4"/>
      <c r="GG181" s="4"/>
      <c r="GH181" s="4"/>
      <c r="GI181" s="4"/>
      <c r="GJ181" s="4"/>
      <c r="GK181" s="4"/>
      <c r="GL181" s="4"/>
      <c r="GM181" s="4"/>
      <c r="GN181" s="4"/>
      <c r="GO181" s="4"/>
      <c r="GP181" s="4"/>
      <c r="GQ181" s="4"/>
      <c r="GR181" s="4"/>
      <c r="GS181" s="4"/>
      <c r="GT181" s="4"/>
      <c r="GU181" s="4"/>
      <c r="GV181" s="4"/>
      <c r="GW181" s="4"/>
      <c r="GX181" s="4"/>
      <c r="GY181" s="4"/>
      <c r="GZ181" s="4"/>
      <c r="HA181" s="4"/>
      <c r="HB181" s="4"/>
      <c r="HC181" s="4"/>
      <c r="HD181" s="4"/>
      <c r="HE181" s="4"/>
      <c r="HF181" s="4"/>
      <c r="HG181" s="4"/>
      <c r="HH181" s="4"/>
      <c r="HI181" s="4"/>
      <c r="HJ181" s="4"/>
      <c r="HK181" s="4"/>
      <c r="HL181" s="4"/>
      <c r="HM181" s="4"/>
      <c r="HN181" s="4"/>
      <c r="HO181" s="4"/>
      <c r="HP181" s="4"/>
      <c r="HQ181" s="4"/>
      <c r="HR181" s="4"/>
      <c r="HS181" s="4"/>
      <c r="HT181" s="4"/>
      <c r="HU181" s="4"/>
      <c r="HV181" s="4"/>
      <c r="HW181" s="4"/>
      <c r="HX181" s="4"/>
      <c r="HY181" s="4"/>
      <c r="HZ181" s="4"/>
      <c r="IA181" s="4"/>
      <c r="IB181" s="4"/>
      <c r="IC181" s="4"/>
      <c r="ID181" s="4"/>
      <c r="IE181" s="4"/>
      <c r="IF181" s="4"/>
      <c r="IG181" s="4"/>
      <c r="IH181" s="4"/>
      <c r="II181" s="4"/>
      <c r="IJ181" s="4"/>
      <c r="IK181" s="4"/>
      <c r="IL181" s="4"/>
      <c r="IM181" s="4"/>
      <c r="IN181" s="4"/>
      <c r="IO181" s="4"/>
      <c r="IP181" s="4"/>
      <c r="IQ181" s="4"/>
      <c r="IR181" s="4"/>
      <c r="IS181" s="4"/>
      <c r="IT181" s="4"/>
      <c r="IU181" s="4"/>
      <c r="IV181" s="4"/>
      <c r="IW181" s="4"/>
      <c r="IX181" s="4"/>
      <c r="IY181" s="4"/>
      <c r="IZ181" s="4"/>
      <c r="JA181" s="4"/>
      <c r="JB181" s="4"/>
      <c r="JC181" s="4"/>
      <c r="JD181" s="4"/>
      <c r="JE181" s="4"/>
      <c r="JF181" s="4"/>
      <c r="JG181" s="4"/>
    </row>
    <row r="182" spans="1:267" ht="15.7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  <c r="CD182" s="4"/>
      <c r="CE182" s="4"/>
      <c r="CF182" s="4"/>
      <c r="CG182" s="4"/>
      <c r="CH182" s="4"/>
      <c r="CI182" s="4"/>
      <c r="CJ182" s="4"/>
      <c r="CK182" s="4"/>
      <c r="CL182" s="4"/>
      <c r="CM182" s="4"/>
      <c r="CN182" s="4"/>
      <c r="CO182" s="4"/>
      <c r="CP182" s="4"/>
      <c r="CQ182" s="4"/>
      <c r="CR182" s="4"/>
      <c r="CS182" s="4"/>
      <c r="CT182" s="4"/>
      <c r="CU182" s="4"/>
      <c r="CV182" s="4"/>
      <c r="CW182" s="4"/>
      <c r="CX182" s="4"/>
      <c r="CY182" s="4"/>
      <c r="CZ182" s="4"/>
      <c r="DA182" s="4"/>
      <c r="DB182" s="4"/>
      <c r="DC182" s="4"/>
      <c r="DD182" s="4"/>
      <c r="DE182" s="4"/>
      <c r="DF182" s="4"/>
      <c r="DG182" s="4"/>
      <c r="DH182" s="4"/>
      <c r="DI182" s="4"/>
      <c r="DJ182" s="4"/>
      <c r="DK182" s="4"/>
      <c r="DL182" s="4"/>
      <c r="DM182" s="4"/>
      <c r="DN182" s="4"/>
      <c r="DO182" s="4"/>
      <c r="DP182" s="4"/>
      <c r="DQ182" s="4"/>
      <c r="DR182" s="4"/>
      <c r="DS182" s="4"/>
      <c r="DT182" s="4"/>
      <c r="DU182" s="4"/>
      <c r="DV182" s="4"/>
      <c r="DW182" s="4"/>
      <c r="DX182" s="4"/>
      <c r="DY182" s="4"/>
      <c r="DZ182" s="4"/>
      <c r="EA182" s="4"/>
      <c r="EB182" s="4"/>
      <c r="EC182" s="4"/>
      <c r="ED182" s="4"/>
      <c r="EE182" s="4"/>
      <c r="EF182" s="4"/>
      <c r="EG182" s="4"/>
      <c r="EH182" s="4"/>
      <c r="EI182" s="4"/>
      <c r="EJ182" s="4"/>
      <c r="EK182" s="4"/>
      <c r="EL182" s="4"/>
      <c r="EM182" s="4"/>
      <c r="EN182" s="4"/>
      <c r="EO182" s="4"/>
      <c r="EP182" s="4"/>
      <c r="EQ182" s="4"/>
      <c r="ER182" s="4"/>
      <c r="ES182" s="4"/>
      <c r="ET182" s="4"/>
      <c r="EU182" s="4"/>
      <c r="EV182" s="4"/>
      <c r="EW182" s="4"/>
      <c r="EX182" s="4"/>
      <c r="EY182" s="4"/>
      <c r="EZ182" s="4"/>
      <c r="FA182" s="4"/>
      <c r="FB182" s="4"/>
      <c r="FC182" s="4"/>
      <c r="FD182" s="4"/>
      <c r="FE182" s="4"/>
      <c r="FF182" s="4"/>
      <c r="FG182" s="4"/>
      <c r="FH182" s="4"/>
      <c r="FI182" s="4"/>
      <c r="FJ182" s="4"/>
      <c r="FK182" s="4"/>
      <c r="FL182" s="4"/>
      <c r="FM182" s="4"/>
      <c r="FN182" s="4"/>
      <c r="FO182" s="4"/>
      <c r="FP182" s="4"/>
      <c r="FQ182" s="4"/>
      <c r="FR182" s="4"/>
      <c r="FS182" s="4"/>
      <c r="FT182" s="4"/>
      <c r="FU182" s="4"/>
      <c r="FV182" s="4"/>
      <c r="FW182" s="4"/>
      <c r="FX182" s="4"/>
      <c r="FY182" s="4"/>
      <c r="FZ182" s="4"/>
      <c r="GA182" s="4"/>
      <c r="GB182" s="4"/>
      <c r="GC182" s="4"/>
      <c r="GD182" s="4"/>
      <c r="GE182" s="4"/>
      <c r="GF182" s="4"/>
      <c r="GG182" s="4"/>
      <c r="GH182" s="4"/>
      <c r="GI182" s="4"/>
      <c r="GJ182" s="4"/>
      <c r="GK182" s="4"/>
      <c r="GL182" s="4"/>
      <c r="GM182" s="4"/>
      <c r="GN182" s="4"/>
      <c r="GO182" s="4"/>
      <c r="GP182" s="4"/>
      <c r="GQ182" s="4"/>
      <c r="GR182" s="4"/>
      <c r="GS182" s="4"/>
      <c r="GT182" s="4"/>
      <c r="GU182" s="4"/>
      <c r="GV182" s="4"/>
      <c r="GW182" s="4"/>
      <c r="GX182" s="4"/>
      <c r="GY182" s="4"/>
      <c r="GZ182" s="4"/>
      <c r="HA182" s="4"/>
      <c r="HB182" s="4"/>
      <c r="HC182" s="4"/>
      <c r="HD182" s="4"/>
      <c r="HE182" s="4"/>
      <c r="HF182" s="4"/>
      <c r="HG182" s="4"/>
      <c r="HH182" s="4"/>
      <c r="HI182" s="4"/>
      <c r="HJ182" s="4"/>
      <c r="HK182" s="4"/>
      <c r="HL182" s="4"/>
      <c r="HM182" s="4"/>
      <c r="HN182" s="4"/>
      <c r="HO182" s="4"/>
      <c r="HP182" s="4"/>
      <c r="HQ182" s="4"/>
      <c r="HR182" s="4"/>
      <c r="HS182" s="4"/>
      <c r="HT182" s="4"/>
      <c r="HU182" s="4"/>
      <c r="HV182" s="4"/>
      <c r="HW182" s="4"/>
      <c r="HX182" s="4"/>
      <c r="HY182" s="4"/>
      <c r="HZ182" s="4"/>
      <c r="IA182" s="4"/>
      <c r="IB182" s="4"/>
      <c r="IC182" s="4"/>
      <c r="ID182" s="4"/>
      <c r="IE182" s="4"/>
      <c r="IF182" s="4"/>
      <c r="IG182" s="4"/>
      <c r="IH182" s="4"/>
      <c r="II182" s="4"/>
      <c r="IJ182" s="4"/>
      <c r="IK182" s="4"/>
      <c r="IL182" s="4"/>
      <c r="IM182" s="4"/>
      <c r="IN182" s="4"/>
      <c r="IO182" s="4"/>
      <c r="IP182" s="4"/>
      <c r="IQ182" s="4"/>
      <c r="IR182" s="4"/>
      <c r="IS182" s="4"/>
      <c r="IT182" s="4"/>
      <c r="IU182" s="4"/>
      <c r="IV182" s="4"/>
      <c r="IW182" s="4"/>
      <c r="IX182" s="4"/>
      <c r="IY182" s="4"/>
      <c r="IZ182" s="4"/>
      <c r="JA182" s="4"/>
      <c r="JB182" s="4"/>
      <c r="JC182" s="4"/>
      <c r="JD182" s="4"/>
      <c r="JE182" s="4"/>
      <c r="JF182" s="4"/>
      <c r="JG182" s="4"/>
    </row>
    <row r="183" spans="1:267" ht="15.7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BZ183" s="4"/>
      <c r="CA183" s="4"/>
      <c r="CB183" s="4"/>
      <c r="CC183" s="4"/>
      <c r="CD183" s="4"/>
      <c r="CE183" s="4"/>
      <c r="CF183" s="4"/>
      <c r="CG183" s="4"/>
      <c r="CH183" s="4"/>
      <c r="CI183" s="4"/>
      <c r="CJ183" s="4"/>
      <c r="CK183" s="4"/>
      <c r="CL183" s="4"/>
      <c r="CM183" s="4"/>
      <c r="CN183" s="4"/>
      <c r="CO183" s="4"/>
      <c r="CP183" s="4"/>
      <c r="CQ183" s="4"/>
      <c r="CR183" s="4"/>
      <c r="CS183" s="4"/>
      <c r="CT183" s="4"/>
      <c r="CU183" s="4"/>
      <c r="CV183" s="4"/>
      <c r="CW183" s="4"/>
      <c r="CX183" s="4"/>
      <c r="CY183" s="4"/>
      <c r="CZ183" s="4"/>
      <c r="DA183" s="4"/>
      <c r="DB183" s="4"/>
      <c r="DC183" s="4"/>
      <c r="DD183" s="4"/>
      <c r="DE183" s="4"/>
      <c r="DF183" s="4"/>
      <c r="DG183" s="4"/>
      <c r="DH183" s="4"/>
      <c r="DI183" s="4"/>
      <c r="DJ183" s="4"/>
      <c r="DK183" s="4"/>
      <c r="DL183" s="4"/>
      <c r="DM183" s="4"/>
      <c r="DN183" s="4"/>
      <c r="DO183" s="4"/>
      <c r="DP183" s="4"/>
      <c r="DQ183" s="4"/>
      <c r="DR183" s="4"/>
      <c r="DS183" s="4"/>
      <c r="DT183" s="4"/>
      <c r="DU183" s="4"/>
      <c r="DV183" s="4"/>
      <c r="DW183" s="4"/>
      <c r="DX183" s="4"/>
      <c r="DY183" s="4"/>
      <c r="DZ183" s="4"/>
      <c r="EA183" s="4"/>
      <c r="EB183" s="4"/>
      <c r="EC183" s="4"/>
      <c r="ED183" s="4"/>
      <c r="EE183" s="4"/>
      <c r="EF183" s="4"/>
      <c r="EG183" s="4"/>
      <c r="EH183" s="4"/>
      <c r="EI183" s="4"/>
      <c r="EJ183" s="4"/>
      <c r="EK183" s="4"/>
      <c r="EL183" s="4"/>
      <c r="EM183" s="4"/>
      <c r="EN183" s="4"/>
      <c r="EO183" s="4"/>
      <c r="EP183" s="4"/>
      <c r="EQ183" s="4"/>
      <c r="ER183" s="4"/>
      <c r="ES183" s="4"/>
      <c r="ET183" s="4"/>
      <c r="EU183" s="4"/>
      <c r="EV183" s="4"/>
      <c r="EW183" s="4"/>
      <c r="EX183" s="4"/>
      <c r="EY183" s="4"/>
      <c r="EZ183" s="4"/>
      <c r="FA183" s="4"/>
      <c r="FB183" s="4"/>
      <c r="FC183" s="4"/>
      <c r="FD183" s="4"/>
      <c r="FE183" s="4"/>
      <c r="FF183" s="4"/>
      <c r="FG183" s="4"/>
      <c r="FH183" s="4"/>
      <c r="FI183" s="4"/>
      <c r="FJ183" s="4"/>
      <c r="FK183" s="4"/>
      <c r="FL183" s="4"/>
      <c r="FM183" s="4"/>
      <c r="FN183" s="4"/>
      <c r="FO183" s="4"/>
      <c r="FP183" s="4"/>
      <c r="FQ183" s="4"/>
      <c r="FR183" s="4"/>
      <c r="FS183" s="4"/>
      <c r="FT183" s="4"/>
      <c r="FU183" s="4"/>
      <c r="FV183" s="4"/>
      <c r="FW183" s="4"/>
      <c r="FX183" s="4"/>
      <c r="FY183" s="4"/>
      <c r="FZ183" s="4"/>
      <c r="GA183" s="4"/>
      <c r="GB183" s="4"/>
      <c r="GC183" s="4"/>
      <c r="GD183" s="4"/>
      <c r="GE183" s="4"/>
      <c r="GF183" s="4"/>
      <c r="GG183" s="4"/>
      <c r="GH183" s="4"/>
      <c r="GI183" s="4"/>
      <c r="GJ183" s="4"/>
      <c r="GK183" s="4"/>
      <c r="GL183" s="4"/>
      <c r="GM183" s="4"/>
      <c r="GN183" s="4"/>
      <c r="GO183" s="4"/>
      <c r="GP183" s="4"/>
      <c r="GQ183" s="4"/>
      <c r="GR183" s="4"/>
      <c r="GS183" s="4"/>
      <c r="GT183" s="4"/>
      <c r="GU183" s="4"/>
      <c r="GV183" s="4"/>
      <c r="GW183" s="4"/>
      <c r="GX183" s="4"/>
      <c r="GY183" s="4"/>
      <c r="GZ183" s="4"/>
      <c r="HA183" s="4"/>
      <c r="HB183" s="4"/>
      <c r="HC183" s="4"/>
      <c r="HD183" s="4"/>
      <c r="HE183" s="4"/>
      <c r="HF183" s="4"/>
      <c r="HG183" s="4"/>
      <c r="HH183" s="4"/>
      <c r="HI183" s="4"/>
      <c r="HJ183" s="4"/>
      <c r="HK183" s="4"/>
      <c r="HL183" s="4"/>
      <c r="HM183" s="4"/>
      <c r="HN183" s="4"/>
      <c r="HO183" s="4"/>
      <c r="HP183" s="4"/>
      <c r="HQ183" s="4"/>
      <c r="HR183" s="4"/>
      <c r="HS183" s="4"/>
      <c r="HT183" s="4"/>
      <c r="HU183" s="4"/>
      <c r="HV183" s="4"/>
      <c r="HW183" s="4"/>
      <c r="HX183" s="4"/>
      <c r="HY183" s="4"/>
      <c r="HZ183" s="4"/>
      <c r="IA183" s="4"/>
      <c r="IB183" s="4"/>
      <c r="IC183" s="4"/>
      <c r="ID183" s="4"/>
      <c r="IE183" s="4"/>
      <c r="IF183" s="4"/>
      <c r="IG183" s="4"/>
      <c r="IH183" s="4"/>
      <c r="II183" s="4"/>
      <c r="IJ183" s="4"/>
      <c r="IK183" s="4"/>
      <c r="IL183" s="4"/>
      <c r="IM183" s="4"/>
      <c r="IN183" s="4"/>
      <c r="IO183" s="4"/>
      <c r="IP183" s="4"/>
      <c r="IQ183" s="4"/>
      <c r="IR183" s="4"/>
      <c r="IS183" s="4"/>
      <c r="IT183" s="4"/>
      <c r="IU183" s="4"/>
      <c r="IV183" s="4"/>
      <c r="IW183" s="4"/>
      <c r="IX183" s="4"/>
      <c r="IY183" s="4"/>
      <c r="IZ183" s="4"/>
      <c r="JA183" s="4"/>
      <c r="JB183" s="4"/>
      <c r="JC183" s="4"/>
      <c r="JD183" s="4"/>
      <c r="JE183" s="4"/>
      <c r="JF183" s="4"/>
      <c r="JG183" s="4"/>
    </row>
    <row r="184" spans="1:267" ht="15.7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4"/>
      <c r="BY184" s="4"/>
      <c r="BZ184" s="4"/>
      <c r="CA184" s="4"/>
      <c r="CB184" s="4"/>
      <c r="CC184" s="4"/>
      <c r="CD184" s="4"/>
      <c r="CE184" s="4"/>
      <c r="CF184" s="4"/>
      <c r="CG184" s="4"/>
      <c r="CH184" s="4"/>
      <c r="CI184" s="4"/>
      <c r="CJ184" s="4"/>
      <c r="CK184" s="4"/>
      <c r="CL184" s="4"/>
      <c r="CM184" s="4"/>
      <c r="CN184" s="4"/>
      <c r="CO184" s="4"/>
      <c r="CP184" s="4"/>
      <c r="CQ184" s="4"/>
      <c r="CR184" s="4"/>
      <c r="CS184" s="4"/>
      <c r="CT184" s="4"/>
      <c r="CU184" s="4"/>
      <c r="CV184" s="4"/>
      <c r="CW184" s="4"/>
      <c r="CX184" s="4"/>
      <c r="CY184" s="4"/>
      <c r="CZ184" s="4"/>
      <c r="DA184" s="4"/>
      <c r="DB184" s="4"/>
      <c r="DC184" s="4"/>
      <c r="DD184" s="4"/>
      <c r="DE184" s="4"/>
      <c r="DF184" s="4"/>
      <c r="DG184" s="4"/>
      <c r="DH184" s="4"/>
      <c r="DI184" s="4"/>
      <c r="DJ184" s="4"/>
      <c r="DK184" s="4"/>
      <c r="DL184" s="4"/>
      <c r="DM184" s="4"/>
      <c r="DN184" s="4"/>
      <c r="DO184" s="4"/>
      <c r="DP184" s="4"/>
      <c r="DQ184" s="4"/>
      <c r="DR184" s="4"/>
      <c r="DS184" s="4"/>
      <c r="DT184" s="4"/>
      <c r="DU184" s="4"/>
      <c r="DV184" s="4"/>
      <c r="DW184" s="4"/>
      <c r="DX184" s="4"/>
      <c r="DY184" s="4"/>
      <c r="DZ184" s="4"/>
      <c r="EA184" s="4"/>
      <c r="EB184" s="4"/>
      <c r="EC184" s="4"/>
      <c r="ED184" s="4"/>
      <c r="EE184" s="4"/>
      <c r="EF184" s="4"/>
      <c r="EG184" s="4"/>
      <c r="EH184" s="4"/>
      <c r="EI184" s="4"/>
      <c r="EJ184" s="4"/>
      <c r="EK184" s="4"/>
      <c r="EL184" s="4"/>
      <c r="EM184" s="4"/>
      <c r="EN184" s="4"/>
      <c r="EO184" s="4"/>
      <c r="EP184" s="4"/>
      <c r="EQ184" s="4"/>
      <c r="ER184" s="4"/>
      <c r="ES184" s="4"/>
      <c r="ET184" s="4"/>
      <c r="EU184" s="4"/>
      <c r="EV184" s="4"/>
      <c r="EW184" s="4"/>
      <c r="EX184" s="4"/>
      <c r="EY184" s="4"/>
      <c r="EZ184" s="4"/>
      <c r="FA184" s="4"/>
      <c r="FB184" s="4"/>
      <c r="FC184" s="4"/>
      <c r="FD184" s="4"/>
      <c r="FE184" s="4"/>
      <c r="FF184" s="4"/>
      <c r="FG184" s="4"/>
      <c r="FH184" s="4"/>
      <c r="FI184" s="4"/>
      <c r="FJ184" s="4"/>
      <c r="FK184" s="4"/>
      <c r="FL184" s="4"/>
      <c r="FM184" s="4"/>
      <c r="FN184" s="4"/>
      <c r="FO184" s="4"/>
      <c r="FP184" s="4"/>
      <c r="FQ184" s="4"/>
      <c r="FR184" s="4"/>
      <c r="FS184" s="4"/>
      <c r="FT184" s="4"/>
      <c r="FU184" s="4"/>
      <c r="FV184" s="4"/>
      <c r="FW184" s="4"/>
      <c r="FX184" s="4"/>
      <c r="FY184" s="4"/>
      <c r="FZ184" s="4"/>
      <c r="GA184" s="4"/>
      <c r="GB184" s="4"/>
      <c r="GC184" s="4"/>
      <c r="GD184" s="4"/>
      <c r="GE184" s="4"/>
      <c r="GF184" s="4"/>
      <c r="GG184" s="4"/>
      <c r="GH184" s="4"/>
      <c r="GI184" s="4"/>
      <c r="GJ184" s="4"/>
      <c r="GK184" s="4"/>
      <c r="GL184" s="4"/>
      <c r="GM184" s="4"/>
      <c r="GN184" s="4"/>
      <c r="GO184" s="4"/>
      <c r="GP184" s="4"/>
      <c r="GQ184" s="4"/>
      <c r="GR184" s="4"/>
      <c r="GS184" s="4"/>
      <c r="GT184" s="4"/>
      <c r="GU184" s="4"/>
      <c r="GV184" s="4"/>
      <c r="GW184" s="4"/>
      <c r="GX184" s="4"/>
      <c r="GY184" s="4"/>
      <c r="GZ184" s="4"/>
      <c r="HA184" s="4"/>
      <c r="HB184" s="4"/>
      <c r="HC184" s="4"/>
      <c r="HD184" s="4"/>
      <c r="HE184" s="4"/>
      <c r="HF184" s="4"/>
      <c r="HG184" s="4"/>
      <c r="HH184" s="4"/>
      <c r="HI184" s="4"/>
      <c r="HJ184" s="4"/>
      <c r="HK184" s="4"/>
      <c r="HL184" s="4"/>
      <c r="HM184" s="4"/>
      <c r="HN184" s="4"/>
      <c r="HO184" s="4"/>
      <c r="HP184" s="4"/>
      <c r="HQ184" s="4"/>
      <c r="HR184" s="4"/>
      <c r="HS184" s="4"/>
      <c r="HT184" s="4"/>
      <c r="HU184" s="4"/>
      <c r="HV184" s="4"/>
      <c r="HW184" s="4"/>
      <c r="HX184" s="4"/>
      <c r="HY184" s="4"/>
      <c r="HZ184" s="4"/>
      <c r="IA184" s="4"/>
      <c r="IB184" s="4"/>
      <c r="IC184" s="4"/>
      <c r="ID184" s="4"/>
      <c r="IE184" s="4"/>
      <c r="IF184" s="4"/>
      <c r="IG184" s="4"/>
      <c r="IH184" s="4"/>
      <c r="II184" s="4"/>
      <c r="IJ184" s="4"/>
      <c r="IK184" s="4"/>
      <c r="IL184" s="4"/>
      <c r="IM184" s="4"/>
      <c r="IN184" s="4"/>
      <c r="IO184" s="4"/>
      <c r="IP184" s="4"/>
      <c r="IQ184" s="4"/>
      <c r="IR184" s="4"/>
      <c r="IS184" s="4"/>
      <c r="IT184" s="4"/>
      <c r="IU184" s="4"/>
      <c r="IV184" s="4"/>
      <c r="IW184" s="4"/>
      <c r="IX184" s="4"/>
      <c r="IY184" s="4"/>
      <c r="IZ184" s="4"/>
      <c r="JA184" s="4"/>
      <c r="JB184" s="4"/>
      <c r="JC184" s="4"/>
      <c r="JD184" s="4"/>
      <c r="JE184" s="4"/>
      <c r="JF184" s="4"/>
      <c r="JG184" s="4"/>
    </row>
    <row r="185" spans="1:267" ht="15.75" customHeight="1">
      <c r="A185" s="4"/>
      <c r="B185" s="4"/>
      <c r="C185" s="129"/>
      <c r="D185" s="126"/>
      <c r="E185" s="126"/>
      <c r="F185" s="126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129"/>
      <c r="AQ185" s="126"/>
      <c r="AR185" s="126"/>
      <c r="AS185" s="126"/>
      <c r="AT185" s="126"/>
      <c r="AU185" s="126"/>
      <c r="AV185" s="126"/>
      <c r="AW185" s="126"/>
      <c r="AX185" s="126"/>
      <c r="AY185" s="126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129"/>
      <c r="CB185" s="126"/>
      <c r="CC185" s="126"/>
      <c r="CD185" s="126"/>
      <c r="CE185" s="126"/>
      <c r="CF185" s="126"/>
      <c r="CG185" s="126"/>
      <c r="CH185" s="126"/>
      <c r="CI185" s="126"/>
      <c r="CJ185" s="126"/>
      <c r="CK185" s="4"/>
      <c r="CL185" s="4"/>
      <c r="CM185" s="4"/>
      <c r="CN185" s="4"/>
      <c r="CO185" s="4"/>
      <c r="CP185" s="4"/>
      <c r="CQ185" s="4"/>
      <c r="CR185" s="4"/>
      <c r="CS185" s="4"/>
      <c r="CT185" s="4"/>
      <c r="CU185" s="4"/>
      <c r="CV185" s="4"/>
      <c r="CW185" s="4"/>
      <c r="CX185" s="4"/>
      <c r="CY185" s="4"/>
      <c r="CZ185" s="4"/>
      <c r="DA185" s="4"/>
      <c r="DB185" s="4"/>
      <c r="DC185" s="4"/>
      <c r="DD185" s="4"/>
      <c r="DE185" s="4"/>
      <c r="DF185" s="4"/>
      <c r="DG185" s="4"/>
      <c r="DH185" s="4"/>
      <c r="DI185" s="4"/>
      <c r="DJ185" s="4"/>
      <c r="DK185" s="4"/>
      <c r="DL185" s="4"/>
      <c r="DM185" s="4"/>
      <c r="DN185" s="4"/>
      <c r="DO185" s="4"/>
      <c r="DP185" s="4"/>
      <c r="DQ185" s="4"/>
      <c r="DR185" s="4"/>
      <c r="DS185" s="4"/>
      <c r="DT185" s="129"/>
      <c r="DU185" s="126"/>
      <c r="DV185" s="126"/>
      <c r="DW185" s="126"/>
      <c r="DX185" s="126"/>
      <c r="DY185" s="126"/>
      <c r="DZ185" s="126"/>
      <c r="EA185" s="126"/>
      <c r="EB185" s="126"/>
      <c r="EC185" s="126"/>
      <c r="ED185" s="4"/>
      <c r="EE185" s="4"/>
      <c r="EF185" s="4"/>
      <c r="EG185" s="4"/>
      <c r="EH185" s="4"/>
      <c r="EI185" s="4"/>
      <c r="EJ185" s="4"/>
      <c r="EK185" s="4"/>
      <c r="EL185" s="4"/>
      <c r="EM185" s="4"/>
      <c r="EN185" s="4"/>
      <c r="EO185" s="4"/>
      <c r="EP185" s="4"/>
      <c r="EQ185" s="4"/>
      <c r="ER185" s="4"/>
      <c r="ES185" s="4"/>
      <c r="ET185" s="4"/>
      <c r="EU185" s="4"/>
      <c r="EV185" s="4"/>
      <c r="EW185" s="4"/>
      <c r="EX185" s="4"/>
      <c r="EY185" s="4"/>
      <c r="EZ185" s="4"/>
      <c r="FA185" s="4"/>
      <c r="FB185" s="4"/>
      <c r="FC185" s="4"/>
      <c r="FD185" s="4"/>
      <c r="FE185" s="4"/>
      <c r="FF185" s="4"/>
      <c r="FG185" s="4"/>
      <c r="FH185" s="4"/>
      <c r="FI185" s="4"/>
      <c r="FJ185" s="4"/>
      <c r="FK185" s="4"/>
      <c r="FL185" s="4"/>
      <c r="FM185" s="129"/>
      <c r="FN185" s="126"/>
      <c r="FO185" s="126"/>
      <c r="FP185" s="126"/>
      <c r="FQ185" s="126"/>
      <c r="FR185" s="126"/>
      <c r="FS185" s="126"/>
      <c r="FT185" s="126"/>
      <c r="FU185" s="126"/>
      <c r="FV185" s="126"/>
      <c r="FW185" s="4"/>
      <c r="FX185" s="4"/>
      <c r="FY185" s="4"/>
      <c r="FZ185" s="4"/>
      <c r="GA185" s="4"/>
      <c r="GB185" s="4"/>
      <c r="GC185" s="4"/>
      <c r="GD185" s="4"/>
      <c r="GE185" s="4"/>
      <c r="GF185" s="4"/>
      <c r="GG185" s="4"/>
      <c r="GH185" s="4"/>
      <c r="GI185" s="4"/>
      <c r="GJ185" s="4"/>
      <c r="GK185" s="4"/>
      <c r="GL185" s="4"/>
      <c r="GM185" s="4"/>
      <c r="GN185" s="4"/>
      <c r="GO185" s="4"/>
      <c r="GP185" s="4"/>
      <c r="GQ185" s="4"/>
      <c r="GR185" s="4"/>
      <c r="GS185" s="4"/>
      <c r="GT185" s="4"/>
      <c r="GU185" s="4"/>
      <c r="GV185" s="4"/>
      <c r="GW185" s="4"/>
      <c r="GX185" s="4"/>
      <c r="GY185" s="4"/>
      <c r="GZ185" s="4"/>
      <c r="HA185" s="4"/>
      <c r="HB185" s="4"/>
      <c r="HC185" s="4"/>
      <c r="HD185" s="4"/>
      <c r="HE185" s="4"/>
      <c r="HF185" s="129"/>
      <c r="HG185" s="126"/>
      <c r="HH185" s="126"/>
      <c r="HI185" s="126"/>
      <c r="HJ185" s="126"/>
      <c r="HK185" s="126"/>
      <c r="HL185" s="126"/>
      <c r="HM185" s="126"/>
      <c r="HN185" s="126"/>
      <c r="HO185" s="126"/>
      <c r="HP185" s="4"/>
      <c r="HQ185" s="4"/>
      <c r="HR185" s="4"/>
      <c r="HS185" s="4"/>
      <c r="HT185" s="4"/>
      <c r="HU185" s="4"/>
      <c r="HV185" s="4"/>
      <c r="HW185" s="4"/>
      <c r="HX185" s="4"/>
      <c r="HY185" s="4"/>
      <c r="HZ185" s="4"/>
      <c r="IA185" s="4"/>
      <c r="IB185" s="4"/>
      <c r="IC185" s="4"/>
      <c r="ID185" s="4"/>
      <c r="IE185" s="4"/>
      <c r="IF185" s="4"/>
      <c r="IG185" s="4"/>
      <c r="IH185" s="4"/>
      <c r="II185" s="4"/>
      <c r="IJ185" s="4"/>
      <c r="IK185" s="4"/>
      <c r="IL185" s="4"/>
      <c r="IM185" s="4"/>
      <c r="IN185" s="4"/>
      <c r="IO185" s="4"/>
      <c r="IP185" s="4"/>
      <c r="IQ185" s="4"/>
      <c r="IR185" s="4"/>
      <c r="IS185" s="4"/>
      <c r="IT185" s="4"/>
      <c r="IU185" s="4"/>
      <c r="IV185" s="4"/>
      <c r="IW185" s="4"/>
      <c r="IX185" s="4"/>
      <c r="IY185" s="4"/>
      <c r="IZ185" s="4"/>
      <c r="JA185" s="4"/>
      <c r="JB185" s="4"/>
      <c r="JC185" s="4"/>
      <c r="JD185" s="4"/>
      <c r="JE185" s="4"/>
      <c r="JF185" s="4"/>
      <c r="JG185" s="4"/>
    </row>
    <row r="186" spans="1:267" ht="15.7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  <c r="CA186" s="4"/>
      <c r="CB186" s="4"/>
      <c r="CC186" s="4"/>
      <c r="CD186" s="4"/>
      <c r="CE186" s="4"/>
      <c r="CF186" s="4"/>
      <c r="CG186" s="4"/>
      <c r="CH186" s="4"/>
      <c r="CI186" s="4"/>
      <c r="CJ186" s="4"/>
      <c r="CK186" s="4"/>
      <c r="CL186" s="4"/>
      <c r="CM186" s="4"/>
      <c r="CN186" s="4"/>
      <c r="CO186" s="4"/>
      <c r="CP186" s="4"/>
      <c r="CQ186" s="4"/>
      <c r="CR186" s="4"/>
      <c r="CS186" s="4"/>
      <c r="CT186" s="4"/>
      <c r="CU186" s="4"/>
      <c r="CV186" s="4"/>
      <c r="CW186" s="4"/>
      <c r="CX186" s="4"/>
      <c r="CY186" s="4"/>
      <c r="CZ186" s="4"/>
      <c r="DA186" s="4"/>
      <c r="DB186" s="4"/>
      <c r="DC186" s="4"/>
      <c r="DD186" s="4"/>
      <c r="DE186" s="4"/>
      <c r="DF186" s="4"/>
      <c r="DG186" s="4"/>
      <c r="DH186" s="4"/>
      <c r="DI186" s="4"/>
      <c r="DJ186" s="4"/>
      <c r="DK186" s="4"/>
      <c r="DL186" s="4"/>
      <c r="DM186" s="4"/>
      <c r="DN186" s="4"/>
      <c r="DO186" s="4"/>
      <c r="DP186" s="4"/>
      <c r="DQ186" s="4"/>
      <c r="DR186" s="4"/>
      <c r="DS186" s="4"/>
      <c r="DT186" s="4"/>
      <c r="DU186" s="4"/>
      <c r="DV186" s="4"/>
      <c r="DW186" s="4"/>
      <c r="DX186" s="4"/>
      <c r="DY186" s="4"/>
      <c r="DZ186" s="4"/>
      <c r="EA186" s="4"/>
      <c r="EB186" s="4"/>
      <c r="EC186" s="4"/>
      <c r="ED186" s="4"/>
      <c r="EE186" s="4"/>
      <c r="EF186" s="4"/>
      <c r="EG186" s="4"/>
      <c r="EH186" s="4"/>
      <c r="EI186" s="4"/>
      <c r="EJ186" s="4"/>
      <c r="EK186" s="4"/>
      <c r="EL186" s="4"/>
      <c r="EM186" s="4"/>
      <c r="EN186" s="4"/>
      <c r="EO186" s="4"/>
      <c r="EP186" s="4"/>
      <c r="EQ186" s="4"/>
      <c r="ER186" s="4"/>
      <c r="ES186" s="4"/>
      <c r="ET186" s="4"/>
      <c r="EU186" s="4"/>
      <c r="EV186" s="4"/>
      <c r="EW186" s="4"/>
      <c r="EX186" s="4"/>
      <c r="EY186" s="4"/>
      <c r="EZ186" s="4"/>
      <c r="FA186" s="4"/>
      <c r="FB186" s="4"/>
      <c r="FC186" s="4"/>
      <c r="FD186" s="4"/>
      <c r="FE186" s="4"/>
      <c r="FF186" s="4"/>
      <c r="FG186" s="4"/>
      <c r="FH186" s="4"/>
      <c r="FI186" s="4"/>
      <c r="FJ186" s="4"/>
      <c r="FK186" s="4"/>
      <c r="FL186" s="4"/>
      <c r="FM186" s="4"/>
      <c r="FN186" s="4"/>
      <c r="FO186" s="4"/>
      <c r="FP186" s="4"/>
      <c r="FQ186" s="4"/>
      <c r="FR186" s="4"/>
      <c r="FS186" s="4"/>
      <c r="FT186" s="4"/>
      <c r="FU186" s="4"/>
      <c r="FV186" s="4"/>
      <c r="FW186" s="4"/>
      <c r="FX186" s="4"/>
      <c r="FY186" s="4"/>
      <c r="FZ186" s="4"/>
      <c r="GA186" s="4"/>
      <c r="GB186" s="4"/>
      <c r="GC186" s="4"/>
      <c r="GD186" s="4"/>
      <c r="GE186" s="4"/>
      <c r="GF186" s="4"/>
      <c r="GG186" s="4"/>
      <c r="GH186" s="4"/>
      <c r="GI186" s="4"/>
      <c r="GJ186" s="4"/>
      <c r="GK186" s="4"/>
      <c r="GL186" s="4"/>
      <c r="GM186" s="4"/>
      <c r="GN186" s="4"/>
      <c r="GO186" s="4"/>
      <c r="GP186" s="4"/>
      <c r="GQ186" s="4"/>
      <c r="GR186" s="4"/>
      <c r="GS186" s="4"/>
      <c r="GT186" s="4"/>
      <c r="GU186" s="4"/>
      <c r="GV186" s="4"/>
      <c r="GW186" s="4"/>
      <c r="GX186" s="4"/>
      <c r="GY186" s="4"/>
      <c r="GZ186" s="4"/>
      <c r="HA186" s="4"/>
      <c r="HB186" s="4"/>
      <c r="HC186" s="4"/>
      <c r="HD186" s="4"/>
      <c r="HE186" s="4"/>
      <c r="HF186" s="4"/>
      <c r="HG186" s="4"/>
      <c r="HH186" s="4"/>
      <c r="HI186" s="4"/>
      <c r="HJ186" s="4"/>
      <c r="HK186" s="4"/>
      <c r="HL186" s="4"/>
      <c r="HM186" s="4"/>
      <c r="HN186" s="4"/>
      <c r="HO186" s="4"/>
      <c r="HP186" s="4"/>
      <c r="HQ186" s="4"/>
      <c r="HR186" s="4"/>
      <c r="HS186" s="4"/>
      <c r="HT186" s="4"/>
      <c r="HU186" s="4"/>
      <c r="HV186" s="4"/>
      <c r="HW186" s="4"/>
      <c r="HX186" s="4"/>
      <c r="HY186" s="4"/>
      <c r="HZ186" s="4"/>
      <c r="IA186" s="4"/>
      <c r="IB186" s="4"/>
      <c r="IC186" s="4"/>
      <c r="ID186" s="4"/>
      <c r="IE186" s="4"/>
      <c r="IF186" s="4"/>
      <c r="IG186" s="4"/>
      <c r="IH186" s="4"/>
      <c r="II186" s="4"/>
      <c r="IJ186" s="4"/>
      <c r="IK186" s="4"/>
      <c r="IL186" s="4"/>
      <c r="IM186" s="4"/>
      <c r="IN186" s="4"/>
      <c r="IO186" s="4"/>
      <c r="IP186" s="4"/>
      <c r="IQ186" s="4"/>
      <c r="IR186" s="4"/>
      <c r="IS186" s="4"/>
      <c r="IT186" s="4"/>
      <c r="IU186" s="4"/>
      <c r="IV186" s="4"/>
      <c r="IW186" s="4"/>
      <c r="IX186" s="4"/>
      <c r="IY186" s="4"/>
      <c r="IZ186" s="4"/>
      <c r="JA186" s="4"/>
      <c r="JB186" s="4"/>
      <c r="JC186" s="4"/>
      <c r="JD186" s="4"/>
      <c r="JE186" s="4"/>
      <c r="JF186" s="4"/>
      <c r="JG186" s="4"/>
    </row>
    <row r="187" spans="1:267" ht="15.7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  <c r="BX187" s="4"/>
      <c r="BY187" s="4"/>
      <c r="BZ187" s="4"/>
      <c r="CA187" s="4"/>
      <c r="CB187" s="4"/>
      <c r="CC187" s="4"/>
      <c r="CD187" s="4"/>
      <c r="CE187" s="4"/>
      <c r="CF187" s="4"/>
      <c r="CG187" s="4"/>
      <c r="CH187" s="4"/>
      <c r="CI187" s="4"/>
      <c r="CJ187" s="4"/>
      <c r="CK187" s="4"/>
      <c r="CL187" s="4"/>
      <c r="CM187" s="4"/>
      <c r="CN187" s="4"/>
      <c r="CO187" s="4"/>
      <c r="CP187" s="4"/>
      <c r="CQ187" s="4"/>
      <c r="CR187" s="4"/>
      <c r="CS187" s="4"/>
      <c r="CT187" s="4"/>
      <c r="CU187" s="4"/>
      <c r="CV187" s="4"/>
      <c r="CW187" s="4"/>
      <c r="CX187" s="4"/>
      <c r="CY187" s="4"/>
      <c r="CZ187" s="4"/>
      <c r="DA187" s="4"/>
      <c r="DB187" s="4"/>
      <c r="DC187" s="4"/>
      <c r="DD187" s="4"/>
      <c r="DE187" s="4"/>
      <c r="DF187" s="4"/>
      <c r="DG187" s="4"/>
      <c r="DH187" s="4"/>
      <c r="DI187" s="4"/>
      <c r="DJ187" s="4"/>
      <c r="DK187" s="4"/>
      <c r="DL187" s="4"/>
      <c r="DM187" s="4"/>
      <c r="DN187" s="4"/>
      <c r="DO187" s="4"/>
      <c r="DP187" s="4"/>
      <c r="DQ187" s="4"/>
      <c r="DR187" s="4"/>
      <c r="DS187" s="4"/>
      <c r="DT187" s="4"/>
      <c r="DU187" s="4"/>
      <c r="DV187" s="4"/>
      <c r="DW187" s="4"/>
      <c r="DX187" s="4"/>
      <c r="DY187" s="4"/>
      <c r="DZ187" s="4"/>
      <c r="EA187" s="4"/>
      <c r="EB187" s="4"/>
      <c r="EC187" s="4"/>
      <c r="ED187" s="4"/>
      <c r="EE187" s="4"/>
      <c r="EF187" s="4"/>
      <c r="EG187" s="4"/>
      <c r="EH187" s="4"/>
      <c r="EI187" s="4"/>
      <c r="EJ187" s="4"/>
      <c r="EK187" s="4"/>
      <c r="EL187" s="4"/>
      <c r="EM187" s="4"/>
      <c r="EN187" s="4"/>
      <c r="EO187" s="4"/>
      <c r="EP187" s="4"/>
      <c r="EQ187" s="4"/>
      <c r="ER187" s="4"/>
      <c r="ES187" s="4"/>
      <c r="ET187" s="4"/>
      <c r="EU187" s="4"/>
      <c r="EV187" s="4"/>
      <c r="EW187" s="4"/>
      <c r="EX187" s="4"/>
      <c r="EY187" s="4"/>
      <c r="EZ187" s="4"/>
      <c r="FA187" s="4"/>
      <c r="FB187" s="4"/>
      <c r="FC187" s="4"/>
      <c r="FD187" s="4"/>
      <c r="FE187" s="4"/>
      <c r="FF187" s="4"/>
      <c r="FG187" s="4"/>
      <c r="FH187" s="4"/>
      <c r="FI187" s="4"/>
      <c r="FJ187" s="4"/>
      <c r="FK187" s="4"/>
      <c r="FL187" s="4"/>
      <c r="FM187" s="4"/>
      <c r="FN187" s="4"/>
      <c r="FO187" s="4"/>
      <c r="FP187" s="4"/>
      <c r="FQ187" s="4"/>
      <c r="FR187" s="4"/>
      <c r="FS187" s="4"/>
      <c r="FT187" s="4"/>
      <c r="FU187" s="4"/>
      <c r="FV187" s="4"/>
      <c r="FW187" s="4"/>
      <c r="FX187" s="4"/>
      <c r="FY187" s="4"/>
      <c r="FZ187" s="4"/>
      <c r="GA187" s="4"/>
      <c r="GB187" s="4"/>
      <c r="GC187" s="4"/>
      <c r="GD187" s="4"/>
      <c r="GE187" s="4"/>
      <c r="GF187" s="4"/>
      <c r="GG187" s="4"/>
      <c r="GH187" s="4"/>
      <c r="GI187" s="4"/>
      <c r="GJ187" s="4"/>
      <c r="GK187" s="4"/>
      <c r="GL187" s="4"/>
      <c r="GM187" s="4"/>
      <c r="GN187" s="4"/>
      <c r="GO187" s="4"/>
      <c r="GP187" s="4"/>
      <c r="GQ187" s="4"/>
      <c r="GR187" s="4"/>
      <c r="GS187" s="4"/>
      <c r="GT187" s="4"/>
      <c r="GU187" s="4"/>
      <c r="GV187" s="4"/>
      <c r="GW187" s="4"/>
      <c r="GX187" s="4"/>
      <c r="GY187" s="4"/>
      <c r="GZ187" s="4"/>
      <c r="HA187" s="4"/>
      <c r="HB187" s="4"/>
      <c r="HC187" s="4"/>
      <c r="HD187" s="4"/>
      <c r="HE187" s="4"/>
      <c r="HF187" s="4"/>
      <c r="HG187" s="4"/>
      <c r="HH187" s="4"/>
      <c r="HI187" s="4"/>
      <c r="HJ187" s="4"/>
      <c r="HK187" s="4"/>
      <c r="HL187" s="4"/>
      <c r="HM187" s="4"/>
      <c r="HN187" s="4"/>
      <c r="HO187" s="4"/>
      <c r="HP187" s="4"/>
      <c r="HQ187" s="4"/>
      <c r="HR187" s="4"/>
      <c r="HS187" s="4"/>
      <c r="HT187" s="4"/>
      <c r="HU187" s="4"/>
      <c r="HV187" s="4"/>
      <c r="HW187" s="4"/>
      <c r="HX187" s="4"/>
      <c r="HY187" s="4"/>
      <c r="HZ187" s="4"/>
      <c r="IA187" s="4"/>
      <c r="IB187" s="4"/>
      <c r="IC187" s="4"/>
      <c r="ID187" s="4"/>
      <c r="IE187" s="4"/>
      <c r="IF187" s="4"/>
      <c r="IG187" s="4"/>
      <c r="IH187" s="4"/>
      <c r="II187" s="4"/>
      <c r="IJ187" s="4"/>
      <c r="IK187" s="4"/>
      <c r="IL187" s="4"/>
      <c r="IM187" s="4"/>
      <c r="IN187" s="4"/>
      <c r="IO187" s="4"/>
      <c r="IP187" s="4"/>
      <c r="IQ187" s="4"/>
      <c r="IR187" s="4"/>
      <c r="IS187" s="4"/>
      <c r="IT187" s="4"/>
      <c r="IU187" s="4"/>
      <c r="IV187" s="4"/>
      <c r="IW187" s="4"/>
      <c r="IX187" s="4"/>
      <c r="IY187" s="4"/>
      <c r="IZ187" s="4"/>
      <c r="JA187" s="4"/>
      <c r="JB187" s="4"/>
      <c r="JC187" s="4"/>
      <c r="JD187" s="4"/>
      <c r="JE187" s="4"/>
      <c r="JF187" s="4"/>
      <c r="JG187" s="4"/>
    </row>
    <row r="188" spans="1:267" ht="15.7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  <c r="CA188" s="4"/>
      <c r="CB188" s="4"/>
      <c r="CC188" s="4"/>
      <c r="CD188" s="4"/>
      <c r="CE188" s="4"/>
      <c r="CF188" s="4"/>
      <c r="CG188" s="4"/>
      <c r="CH188" s="4"/>
      <c r="CI188" s="4"/>
      <c r="CJ188" s="4"/>
      <c r="CK188" s="4"/>
      <c r="CL188" s="4"/>
      <c r="CM188" s="4"/>
      <c r="CN188" s="4"/>
      <c r="CO188" s="4"/>
      <c r="CP188" s="4"/>
      <c r="CQ188" s="4"/>
      <c r="CR188" s="4"/>
      <c r="CS188" s="4"/>
      <c r="CT188" s="4"/>
      <c r="CU188" s="4"/>
      <c r="CV188" s="4"/>
      <c r="CW188" s="4"/>
      <c r="CX188" s="4"/>
      <c r="CY188" s="4"/>
      <c r="CZ188" s="4"/>
      <c r="DA188" s="4"/>
      <c r="DB188" s="4"/>
      <c r="DC188" s="4"/>
      <c r="DD188" s="4"/>
      <c r="DE188" s="4"/>
      <c r="DF188" s="4"/>
      <c r="DG188" s="4"/>
      <c r="DH188" s="4"/>
      <c r="DI188" s="4"/>
      <c r="DJ188" s="4"/>
      <c r="DK188" s="4"/>
      <c r="DL188" s="4"/>
      <c r="DM188" s="4"/>
      <c r="DN188" s="4"/>
      <c r="DO188" s="4"/>
      <c r="DP188" s="4"/>
      <c r="DQ188" s="4"/>
      <c r="DR188" s="4"/>
      <c r="DS188" s="4"/>
      <c r="DT188" s="4"/>
      <c r="DU188" s="4"/>
      <c r="DV188" s="4"/>
      <c r="DW188" s="4"/>
      <c r="DX188" s="4"/>
      <c r="DY188" s="4"/>
      <c r="DZ188" s="4"/>
      <c r="EA188" s="4"/>
      <c r="EB188" s="4"/>
      <c r="EC188" s="4"/>
      <c r="ED188" s="4"/>
      <c r="EE188" s="4"/>
      <c r="EF188" s="4"/>
      <c r="EG188" s="4"/>
      <c r="EH188" s="4"/>
      <c r="EI188" s="4"/>
      <c r="EJ188" s="4"/>
      <c r="EK188" s="4"/>
      <c r="EL188" s="4"/>
      <c r="EM188" s="4"/>
      <c r="EN188" s="4"/>
      <c r="EO188" s="4"/>
      <c r="EP188" s="4"/>
      <c r="EQ188" s="4"/>
      <c r="ER188" s="4"/>
      <c r="ES188" s="4"/>
      <c r="ET188" s="4"/>
      <c r="EU188" s="4"/>
      <c r="EV188" s="4"/>
      <c r="EW188" s="4"/>
      <c r="EX188" s="4"/>
      <c r="EY188" s="4"/>
      <c r="EZ188" s="4"/>
      <c r="FA188" s="4"/>
      <c r="FB188" s="4"/>
      <c r="FC188" s="4"/>
      <c r="FD188" s="4"/>
      <c r="FE188" s="4"/>
      <c r="FF188" s="4"/>
      <c r="FG188" s="4"/>
      <c r="FH188" s="4"/>
      <c r="FI188" s="4"/>
      <c r="FJ188" s="4"/>
      <c r="FK188" s="4"/>
      <c r="FL188" s="4"/>
      <c r="FM188" s="4"/>
      <c r="FN188" s="4"/>
      <c r="FO188" s="4"/>
      <c r="FP188" s="4"/>
      <c r="FQ188" s="4"/>
      <c r="FR188" s="4"/>
      <c r="FS188" s="4"/>
      <c r="FT188" s="4"/>
      <c r="FU188" s="4"/>
      <c r="FV188" s="4"/>
      <c r="FW188" s="4"/>
      <c r="FX188" s="4"/>
      <c r="FY188" s="4"/>
      <c r="FZ188" s="4"/>
      <c r="GA188" s="4"/>
      <c r="GB188" s="4"/>
      <c r="GC188" s="4"/>
      <c r="GD188" s="4"/>
      <c r="GE188" s="4"/>
      <c r="GF188" s="4"/>
      <c r="GG188" s="4"/>
      <c r="GH188" s="4"/>
      <c r="GI188" s="4"/>
      <c r="GJ188" s="4"/>
      <c r="GK188" s="4"/>
      <c r="GL188" s="4"/>
      <c r="GM188" s="4"/>
      <c r="GN188" s="4"/>
      <c r="GO188" s="4"/>
      <c r="GP188" s="4"/>
      <c r="GQ188" s="4"/>
      <c r="GR188" s="4"/>
      <c r="GS188" s="4"/>
      <c r="GT188" s="4"/>
      <c r="GU188" s="4"/>
      <c r="GV188" s="4"/>
      <c r="GW188" s="4"/>
      <c r="GX188" s="4"/>
      <c r="GY188" s="4"/>
      <c r="GZ188" s="4"/>
      <c r="HA188" s="4"/>
      <c r="HB188" s="4"/>
      <c r="HC188" s="4"/>
      <c r="HD188" s="4"/>
      <c r="HE188" s="4"/>
      <c r="HF188" s="4"/>
      <c r="HG188" s="4"/>
      <c r="HH188" s="4"/>
      <c r="HI188" s="4"/>
      <c r="HJ188" s="4"/>
      <c r="HK188" s="4"/>
      <c r="HL188" s="4"/>
      <c r="HM188" s="4"/>
      <c r="HN188" s="4"/>
      <c r="HO188" s="4"/>
      <c r="HP188" s="4"/>
      <c r="HQ188" s="4"/>
      <c r="HR188" s="4"/>
      <c r="HS188" s="4"/>
      <c r="HT188" s="4"/>
      <c r="HU188" s="4"/>
      <c r="HV188" s="4"/>
      <c r="HW188" s="4"/>
      <c r="HX188" s="4"/>
      <c r="HY188" s="4"/>
      <c r="HZ188" s="4"/>
      <c r="IA188" s="4"/>
      <c r="IB188" s="4"/>
      <c r="IC188" s="4"/>
      <c r="ID188" s="4"/>
      <c r="IE188" s="4"/>
      <c r="IF188" s="4"/>
      <c r="IG188" s="4"/>
      <c r="IH188" s="4"/>
      <c r="II188" s="4"/>
      <c r="IJ188" s="4"/>
      <c r="IK188" s="4"/>
      <c r="IL188" s="4"/>
      <c r="IM188" s="4"/>
      <c r="IN188" s="4"/>
      <c r="IO188" s="4"/>
      <c r="IP188" s="4"/>
      <c r="IQ188" s="4"/>
      <c r="IR188" s="4"/>
      <c r="IS188" s="4"/>
      <c r="IT188" s="4"/>
      <c r="IU188" s="4"/>
      <c r="IV188" s="4"/>
      <c r="IW188" s="4"/>
      <c r="IX188" s="4"/>
      <c r="IY188" s="4"/>
      <c r="IZ188" s="4"/>
      <c r="JA188" s="4"/>
      <c r="JB188" s="4"/>
      <c r="JC188" s="4"/>
      <c r="JD188" s="4"/>
      <c r="JE188" s="4"/>
      <c r="JF188" s="4"/>
      <c r="JG188" s="4"/>
    </row>
    <row r="189" spans="1:267" ht="15.7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  <c r="BX189" s="4"/>
      <c r="BY189" s="4"/>
      <c r="BZ189" s="4"/>
      <c r="CA189" s="4"/>
      <c r="CB189" s="4"/>
      <c r="CC189" s="4"/>
      <c r="CD189" s="4"/>
      <c r="CE189" s="4"/>
      <c r="CF189" s="4"/>
      <c r="CG189" s="4"/>
      <c r="CH189" s="4"/>
      <c r="CI189" s="4"/>
      <c r="CJ189" s="4"/>
      <c r="CK189" s="4"/>
      <c r="CL189" s="4"/>
      <c r="CM189" s="4"/>
      <c r="CN189" s="4"/>
      <c r="CO189" s="4"/>
      <c r="CP189" s="4"/>
      <c r="CQ189" s="4"/>
      <c r="CR189" s="4"/>
      <c r="CS189" s="4"/>
      <c r="CT189" s="4"/>
      <c r="CU189" s="4"/>
      <c r="CV189" s="4"/>
      <c r="CW189" s="4"/>
      <c r="CX189" s="4"/>
      <c r="CY189" s="4"/>
      <c r="CZ189" s="4"/>
      <c r="DA189" s="4"/>
      <c r="DB189" s="4"/>
      <c r="DC189" s="4"/>
      <c r="DD189" s="4"/>
      <c r="DE189" s="4"/>
      <c r="DF189" s="4"/>
      <c r="DG189" s="4"/>
      <c r="DH189" s="4"/>
      <c r="DI189" s="4"/>
      <c r="DJ189" s="4"/>
      <c r="DK189" s="4"/>
      <c r="DL189" s="4"/>
      <c r="DM189" s="4"/>
      <c r="DN189" s="4"/>
      <c r="DO189" s="4"/>
      <c r="DP189" s="4"/>
      <c r="DQ189" s="4"/>
      <c r="DR189" s="4"/>
      <c r="DS189" s="4"/>
      <c r="DT189" s="4"/>
      <c r="DU189" s="4"/>
      <c r="DV189" s="4"/>
      <c r="DW189" s="4"/>
      <c r="DX189" s="4"/>
      <c r="DY189" s="4"/>
      <c r="DZ189" s="4"/>
      <c r="EA189" s="4"/>
      <c r="EB189" s="4"/>
      <c r="EC189" s="4"/>
      <c r="ED189" s="4"/>
      <c r="EE189" s="4"/>
      <c r="EF189" s="4"/>
      <c r="EG189" s="4"/>
      <c r="EH189" s="4"/>
      <c r="EI189" s="4"/>
      <c r="EJ189" s="4"/>
      <c r="EK189" s="4"/>
      <c r="EL189" s="4"/>
      <c r="EM189" s="4"/>
      <c r="EN189" s="4"/>
      <c r="EO189" s="4"/>
      <c r="EP189" s="4"/>
      <c r="EQ189" s="4"/>
      <c r="ER189" s="4"/>
      <c r="ES189" s="4"/>
      <c r="ET189" s="4"/>
      <c r="EU189" s="4"/>
      <c r="EV189" s="4"/>
      <c r="EW189" s="4"/>
      <c r="EX189" s="4"/>
      <c r="EY189" s="4"/>
      <c r="EZ189" s="4"/>
      <c r="FA189" s="4"/>
      <c r="FB189" s="4"/>
      <c r="FC189" s="4"/>
      <c r="FD189" s="4"/>
      <c r="FE189" s="4"/>
      <c r="FF189" s="4"/>
      <c r="FG189" s="4"/>
      <c r="FH189" s="4"/>
      <c r="FI189" s="4"/>
      <c r="FJ189" s="4"/>
      <c r="FK189" s="4"/>
      <c r="FL189" s="4"/>
      <c r="FM189" s="4"/>
      <c r="FN189" s="4"/>
      <c r="FO189" s="4"/>
      <c r="FP189" s="4"/>
      <c r="FQ189" s="4"/>
      <c r="FR189" s="4"/>
      <c r="FS189" s="4"/>
      <c r="FT189" s="4"/>
      <c r="FU189" s="4"/>
      <c r="FV189" s="4"/>
      <c r="FW189" s="4"/>
      <c r="FX189" s="4"/>
      <c r="FY189" s="4"/>
      <c r="FZ189" s="4"/>
      <c r="GA189" s="4"/>
      <c r="GB189" s="4"/>
      <c r="GC189" s="4"/>
      <c r="GD189" s="4"/>
      <c r="GE189" s="4"/>
      <c r="GF189" s="4"/>
      <c r="GG189" s="4"/>
      <c r="GH189" s="4"/>
      <c r="GI189" s="4"/>
      <c r="GJ189" s="4"/>
      <c r="GK189" s="4"/>
      <c r="GL189" s="4"/>
      <c r="GM189" s="4"/>
      <c r="GN189" s="4"/>
      <c r="GO189" s="4"/>
      <c r="GP189" s="4"/>
      <c r="GQ189" s="4"/>
      <c r="GR189" s="4"/>
      <c r="GS189" s="4"/>
      <c r="GT189" s="4"/>
      <c r="GU189" s="4"/>
      <c r="GV189" s="4"/>
      <c r="GW189" s="4"/>
      <c r="GX189" s="4"/>
      <c r="GY189" s="4"/>
      <c r="GZ189" s="4"/>
      <c r="HA189" s="4"/>
      <c r="HB189" s="4"/>
      <c r="HC189" s="4"/>
      <c r="HD189" s="4"/>
      <c r="HE189" s="4"/>
      <c r="HF189" s="4"/>
      <c r="HG189" s="4"/>
      <c r="HH189" s="4"/>
      <c r="HI189" s="4"/>
      <c r="HJ189" s="4"/>
      <c r="HK189" s="4"/>
      <c r="HL189" s="4"/>
      <c r="HM189" s="4"/>
      <c r="HN189" s="4"/>
      <c r="HO189" s="4"/>
      <c r="HP189" s="4"/>
      <c r="HQ189" s="4"/>
      <c r="HR189" s="4"/>
      <c r="HS189" s="4"/>
      <c r="HT189" s="4"/>
      <c r="HU189" s="4"/>
      <c r="HV189" s="4"/>
      <c r="HW189" s="4"/>
      <c r="HX189" s="4"/>
      <c r="HY189" s="4"/>
      <c r="HZ189" s="4"/>
      <c r="IA189" s="4"/>
      <c r="IB189" s="4"/>
      <c r="IC189" s="4"/>
      <c r="ID189" s="4"/>
      <c r="IE189" s="4"/>
      <c r="IF189" s="4"/>
      <c r="IG189" s="4"/>
      <c r="IH189" s="4"/>
      <c r="II189" s="4"/>
      <c r="IJ189" s="4"/>
      <c r="IK189" s="4"/>
      <c r="IL189" s="4"/>
      <c r="IM189" s="4"/>
      <c r="IN189" s="4"/>
      <c r="IO189" s="4"/>
      <c r="IP189" s="4"/>
      <c r="IQ189" s="4"/>
      <c r="IR189" s="4"/>
      <c r="IS189" s="4"/>
      <c r="IT189" s="4"/>
      <c r="IU189" s="4"/>
      <c r="IV189" s="4"/>
      <c r="IW189" s="4"/>
      <c r="IX189" s="4"/>
      <c r="IY189" s="4"/>
      <c r="IZ189" s="4"/>
      <c r="JA189" s="4"/>
      <c r="JB189" s="4"/>
      <c r="JC189" s="4"/>
      <c r="JD189" s="4"/>
      <c r="JE189" s="4"/>
      <c r="JF189" s="4"/>
      <c r="JG189" s="4"/>
    </row>
    <row r="190" spans="1:267" ht="15.7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  <c r="BY190" s="4"/>
      <c r="BZ190" s="4"/>
      <c r="CA190" s="4"/>
      <c r="CB190" s="4"/>
      <c r="CC190" s="4"/>
      <c r="CD190" s="4"/>
      <c r="CE190" s="4"/>
      <c r="CF190" s="4"/>
      <c r="CG190" s="4"/>
      <c r="CH190" s="4"/>
      <c r="CI190" s="4"/>
      <c r="CJ190" s="4"/>
      <c r="CK190" s="4"/>
      <c r="CL190" s="4"/>
      <c r="CM190" s="4"/>
      <c r="CN190" s="4"/>
      <c r="CO190" s="4"/>
      <c r="CP190" s="4"/>
      <c r="CQ190" s="4"/>
      <c r="CR190" s="4"/>
      <c r="CS190" s="4"/>
      <c r="CT190" s="4"/>
      <c r="CU190" s="4"/>
      <c r="CV190" s="4"/>
      <c r="CW190" s="4"/>
      <c r="CX190" s="4"/>
      <c r="CY190" s="4"/>
      <c r="CZ190" s="4"/>
      <c r="DA190" s="4"/>
      <c r="DB190" s="4"/>
      <c r="DC190" s="4"/>
      <c r="DD190" s="4"/>
      <c r="DE190" s="4"/>
      <c r="DF190" s="4"/>
      <c r="DG190" s="4"/>
      <c r="DH190" s="4"/>
      <c r="DI190" s="4"/>
      <c r="DJ190" s="4"/>
      <c r="DK190" s="4"/>
      <c r="DL190" s="4"/>
      <c r="DM190" s="4"/>
      <c r="DN190" s="4"/>
      <c r="DO190" s="4"/>
      <c r="DP190" s="4"/>
      <c r="DQ190" s="4"/>
      <c r="DR190" s="4"/>
      <c r="DS190" s="4"/>
      <c r="DT190" s="4"/>
      <c r="DU190" s="4"/>
      <c r="DV190" s="4"/>
      <c r="DW190" s="4"/>
      <c r="DX190" s="4"/>
      <c r="DY190" s="4"/>
      <c r="DZ190" s="4"/>
      <c r="EA190" s="4"/>
      <c r="EB190" s="4"/>
      <c r="EC190" s="4"/>
      <c r="ED190" s="4"/>
      <c r="EE190" s="4"/>
      <c r="EF190" s="4"/>
      <c r="EG190" s="4"/>
      <c r="EH190" s="4"/>
      <c r="EI190" s="4"/>
      <c r="EJ190" s="4"/>
      <c r="EK190" s="4"/>
      <c r="EL190" s="4"/>
      <c r="EM190" s="4"/>
      <c r="EN190" s="4"/>
      <c r="EO190" s="4"/>
      <c r="EP190" s="4"/>
      <c r="EQ190" s="4"/>
      <c r="ER190" s="4"/>
      <c r="ES190" s="4"/>
      <c r="ET190" s="4"/>
      <c r="EU190" s="4"/>
      <c r="EV190" s="4"/>
      <c r="EW190" s="4"/>
      <c r="EX190" s="4"/>
      <c r="EY190" s="4"/>
      <c r="EZ190" s="4"/>
      <c r="FA190" s="4"/>
      <c r="FB190" s="4"/>
      <c r="FC190" s="4"/>
      <c r="FD190" s="4"/>
      <c r="FE190" s="4"/>
      <c r="FF190" s="4"/>
      <c r="FG190" s="4"/>
      <c r="FH190" s="4"/>
      <c r="FI190" s="4"/>
      <c r="FJ190" s="4"/>
      <c r="FK190" s="4"/>
      <c r="FL190" s="4"/>
      <c r="FM190" s="4"/>
      <c r="FN190" s="4"/>
      <c r="FO190" s="4"/>
      <c r="FP190" s="4"/>
      <c r="FQ190" s="4"/>
      <c r="FR190" s="4"/>
      <c r="FS190" s="4"/>
      <c r="FT190" s="4"/>
      <c r="FU190" s="4"/>
      <c r="FV190" s="4"/>
      <c r="FW190" s="4"/>
      <c r="FX190" s="4"/>
      <c r="FY190" s="4"/>
      <c r="FZ190" s="4"/>
      <c r="GA190" s="4"/>
      <c r="GB190" s="4"/>
      <c r="GC190" s="4"/>
      <c r="GD190" s="4"/>
      <c r="GE190" s="4"/>
      <c r="GF190" s="4"/>
      <c r="GG190" s="4"/>
      <c r="GH190" s="4"/>
      <c r="GI190" s="4"/>
      <c r="GJ190" s="4"/>
      <c r="GK190" s="4"/>
      <c r="GL190" s="4"/>
      <c r="GM190" s="4"/>
      <c r="GN190" s="4"/>
      <c r="GO190" s="4"/>
      <c r="GP190" s="4"/>
      <c r="GQ190" s="4"/>
      <c r="GR190" s="4"/>
      <c r="GS190" s="4"/>
      <c r="GT190" s="4"/>
      <c r="GU190" s="4"/>
      <c r="GV190" s="4"/>
      <c r="GW190" s="4"/>
      <c r="GX190" s="4"/>
      <c r="GY190" s="4"/>
      <c r="GZ190" s="4"/>
      <c r="HA190" s="4"/>
      <c r="HB190" s="4"/>
      <c r="HC190" s="4"/>
      <c r="HD190" s="4"/>
      <c r="HE190" s="4"/>
      <c r="HF190" s="4"/>
      <c r="HG190" s="4"/>
      <c r="HH190" s="4"/>
      <c r="HI190" s="4"/>
      <c r="HJ190" s="4"/>
      <c r="HK190" s="4"/>
      <c r="HL190" s="4"/>
      <c r="HM190" s="4"/>
      <c r="HN190" s="4"/>
      <c r="HO190" s="4"/>
      <c r="HP190" s="4"/>
      <c r="HQ190" s="4"/>
      <c r="HR190" s="4"/>
      <c r="HS190" s="4"/>
      <c r="HT190" s="4"/>
      <c r="HU190" s="4"/>
      <c r="HV190" s="4"/>
      <c r="HW190" s="4"/>
      <c r="HX190" s="4"/>
      <c r="HY190" s="4"/>
      <c r="HZ190" s="4"/>
      <c r="IA190" s="4"/>
      <c r="IB190" s="4"/>
      <c r="IC190" s="4"/>
      <c r="ID190" s="4"/>
      <c r="IE190" s="4"/>
      <c r="IF190" s="4"/>
      <c r="IG190" s="4"/>
      <c r="IH190" s="4"/>
      <c r="II190" s="4"/>
      <c r="IJ190" s="4"/>
      <c r="IK190" s="4"/>
      <c r="IL190" s="4"/>
      <c r="IM190" s="4"/>
      <c r="IN190" s="4"/>
      <c r="IO190" s="4"/>
      <c r="IP190" s="4"/>
      <c r="IQ190" s="4"/>
      <c r="IR190" s="4"/>
      <c r="IS190" s="4"/>
      <c r="IT190" s="4"/>
      <c r="IU190" s="4"/>
      <c r="IV190" s="4"/>
      <c r="IW190" s="4"/>
      <c r="IX190" s="4"/>
      <c r="IY190" s="4"/>
      <c r="IZ190" s="4"/>
      <c r="JA190" s="4"/>
      <c r="JB190" s="4"/>
      <c r="JC190" s="4"/>
      <c r="JD190" s="4"/>
      <c r="JE190" s="4"/>
      <c r="JF190" s="4"/>
      <c r="JG190" s="4"/>
    </row>
    <row r="191" spans="1:267" ht="15.7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  <c r="BX191" s="4"/>
      <c r="BY191" s="4"/>
      <c r="BZ191" s="4"/>
      <c r="CA191" s="4"/>
      <c r="CB191" s="4"/>
      <c r="CC191" s="4"/>
      <c r="CD191" s="4"/>
      <c r="CE191" s="4"/>
      <c r="CF191" s="4"/>
      <c r="CG191" s="4"/>
      <c r="CH191" s="4"/>
      <c r="CI191" s="4"/>
      <c r="CJ191" s="4"/>
      <c r="CK191" s="4"/>
      <c r="CL191" s="4"/>
      <c r="CM191" s="4"/>
      <c r="CN191" s="4"/>
      <c r="CO191" s="4"/>
      <c r="CP191" s="4"/>
      <c r="CQ191" s="4"/>
      <c r="CR191" s="4"/>
      <c r="CS191" s="4"/>
      <c r="CT191" s="4"/>
      <c r="CU191" s="4"/>
      <c r="CV191" s="4"/>
      <c r="CW191" s="4"/>
      <c r="CX191" s="4"/>
      <c r="CY191" s="4"/>
      <c r="CZ191" s="4"/>
      <c r="DA191" s="4"/>
      <c r="DB191" s="4"/>
      <c r="DC191" s="4"/>
      <c r="DD191" s="4"/>
      <c r="DE191" s="4"/>
      <c r="DF191" s="4"/>
      <c r="DG191" s="4"/>
      <c r="DH191" s="4"/>
      <c r="DI191" s="4"/>
      <c r="DJ191" s="4"/>
      <c r="DK191" s="4"/>
      <c r="DL191" s="4"/>
      <c r="DM191" s="4"/>
      <c r="DN191" s="4"/>
      <c r="DO191" s="4"/>
      <c r="DP191" s="4"/>
      <c r="DQ191" s="4"/>
      <c r="DR191" s="4"/>
      <c r="DS191" s="4"/>
      <c r="DT191" s="4"/>
      <c r="DU191" s="4"/>
      <c r="DV191" s="4"/>
      <c r="DW191" s="4"/>
      <c r="DX191" s="4"/>
      <c r="DY191" s="4"/>
      <c r="DZ191" s="4"/>
      <c r="EA191" s="4"/>
      <c r="EB191" s="4"/>
      <c r="EC191" s="4"/>
      <c r="ED191" s="4"/>
      <c r="EE191" s="4"/>
      <c r="EF191" s="4"/>
      <c r="EG191" s="4"/>
      <c r="EH191" s="4"/>
      <c r="EI191" s="4"/>
      <c r="EJ191" s="4"/>
      <c r="EK191" s="4"/>
      <c r="EL191" s="4"/>
      <c r="EM191" s="4"/>
      <c r="EN191" s="4"/>
      <c r="EO191" s="4"/>
      <c r="EP191" s="4"/>
      <c r="EQ191" s="4"/>
      <c r="ER191" s="4"/>
      <c r="ES191" s="4"/>
      <c r="ET191" s="4"/>
      <c r="EU191" s="4"/>
      <c r="EV191" s="4"/>
      <c r="EW191" s="4"/>
      <c r="EX191" s="4"/>
      <c r="EY191" s="4"/>
      <c r="EZ191" s="4"/>
      <c r="FA191" s="4"/>
      <c r="FB191" s="4"/>
      <c r="FC191" s="4"/>
      <c r="FD191" s="4"/>
      <c r="FE191" s="4"/>
      <c r="FF191" s="4"/>
      <c r="FG191" s="4"/>
      <c r="FH191" s="4"/>
      <c r="FI191" s="4"/>
      <c r="FJ191" s="4"/>
      <c r="FK191" s="4"/>
      <c r="FL191" s="4"/>
      <c r="FM191" s="4"/>
      <c r="FN191" s="4"/>
      <c r="FO191" s="4"/>
      <c r="FP191" s="4"/>
      <c r="FQ191" s="4"/>
      <c r="FR191" s="4"/>
      <c r="FS191" s="4"/>
      <c r="FT191" s="4"/>
      <c r="FU191" s="4"/>
      <c r="FV191" s="4"/>
      <c r="FW191" s="4"/>
      <c r="FX191" s="4"/>
      <c r="FY191" s="4"/>
      <c r="FZ191" s="4"/>
      <c r="GA191" s="4"/>
      <c r="GB191" s="4"/>
      <c r="GC191" s="4"/>
      <c r="GD191" s="4"/>
      <c r="GE191" s="4"/>
      <c r="GF191" s="4"/>
      <c r="GG191" s="4"/>
      <c r="GH191" s="4"/>
      <c r="GI191" s="4"/>
      <c r="GJ191" s="4"/>
      <c r="GK191" s="4"/>
      <c r="GL191" s="4"/>
      <c r="GM191" s="4"/>
      <c r="GN191" s="4"/>
      <c r="GO191" s="4"/>
      <c r="GP191" s="4"/>
      <c r="GQ191" s="4"/>
      <c r="GR191" s="4"/>
      <c r="GS191" s="4"/>
      <c r="GT191" s="4"/>
      <c r="GU191" s="4"/>
      <c r="GV191" s="4"/>
      <c r="GW191" s="4"/>
      <c r="GX191" s="4"/>
      <c r="GY191" s="4"/>
      <c r="GZ191" s="4"/>
      <c r="HA191" s="4"/>
      <c r="HB191" s="4"/>
      <c r="HC191" s="4"/>
      <c r="HD191" s="4"/>
      <c r="HE191" s="4"/>
      <c r="HF191" s="4"/>
      <c r="HG191" s="4"/>
      <c r="HH191" s="4"/>
      <c r="HI191" s="4"/>
      <c r="HJ191" s="4"/>
      <c r="HK191" s="4"/>
      <c r="HL191" s="4"/>
      <c r="HM191" s="4"/>
      <c r="HN191" s="4"/>
      <c r="HO191" s="4"/>
      <c r="HP191" s="4"/>
      <c r="HQ191" s="4"/>
      <c r="HR191" s="4"/>
      <c r="HS191" s="4"/>
      <c r="HT191" s="4"/>
      <c r="HU191" s="4"/>
      <c r="HV191" s="4"/>
      <c r="HW191" s="4"/>
      <c r="HX191" s="4"/>
      <c r="HY191" s="4"/>
      <c r="HZ191" s="4"/>
      <c r="IA191" s="4"/>
      <c r="IB191" s="4"/>
      <c r="IC191" s="4"/>
      <c r="ID191" s="4"/>
      <c r="IE191" s="4"/>
      <c r="IF191" s="4"/>
      <c r="IG191" s="4"/>
      <c r="IH191" s="4"/>
      <c r="II191" s="4"/>
      <c r="IJ191" s="4"/>
      <c r="IK191" s="4"/>
      <c r="IL191" s="4"/>
      <c r="IM191" s="4"/>
      <c r="IN191" s="4"/>
      <c r="IO191" s="4"/>
      <c r="IP191" s="4"/>
      <c r="IQ191" s="4"/>
      <c r="IR191" s="4"/>
      <c r="IS191" s="4"/>
      <c r="IT191" s="4"/>
      <c r="IU191" s="4"/>
      <c r="IV191" s="4"/>
      <c r="IW191" s="4"/>
      <c r="IX191" s="4"/>
      <c r="IY191" s="4"/>
      <c r="IZ191" s="4"/>
      <c r="JA191" s="4"/>
      <c r="JB191" s="4"/>
      <c r="JC191" s="4"/>
      <c r="JD191" s="4"/>
      <c r="JE191" s="4"/>
      <c r="JF191" s="4"/>
      <c r="JG191" s="4"/>
    </row>
    <row r="192" spans="1:267" ht="15.7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  <c r="BX192" s="4"/>
      <c r="BY192" s="4"/>
      <c r="BZ192" s="4"/>
      <c r="CA192" s="4"/>
      <c r="CB192" s="4"/>
      <c r="CC192" s="4"/>
      <c r="CD192" s="4"/>
      <c r="CE192" s="4"/>
      <c r="CF192" s="4"/>
      <c r="CG192" s="4"/>
      <c r="CH192" s="4"/>
      <c r="CI192" s="4"/>
      <c r="CJ192" s="4"/>
      <c r="CK192" s="4"/>
      <c r="CL192" s="4"/>
      <c r="CM192" s="4"/>
      <c r="CN192" s="4"/>
      <c r="CO192" s="4"/>
      <c r="CP192" s="4"/>
      <c r="CQ192" s="4"/>
      <c r="CR192" s="4"/>
      <c r="CS192" s="4"/>
      <c r="CT192" s="4"/>
      <c r="CU192" s="4"/>
      <c r="CV192" s="4"/>
      <c r="CW192" s="4"/>
      <c r="CX192" s="4"/>
      <c r="CY192" s="4"/>
      <c r="CZ192" s="4"/>
      <c r="DA192" s="4"/>
      <c r="DB192" s="4"/>
      <c r="DC192" s="4"/>
      <c r="DD192" s="4"/>
      <c r="DE192" s="4"/>
      <c r="DF192" s="4"/>
      <c r="DG192" s="4"/>
      <c r="DH192" s="4"/>
      <c r="DI192" s="4"/>
      <c r="DJ192" s="4"/>
      <c r="DK192" s="4"/>
      <c r="DL192" s="4"/>
      <c r="DM192" s="4"/>
      <c r="DN192" s="4"/>
      <c r="DO192" s="4"/>
      <c r="DP192" s="4"/>
      <c r="DQ192" s="4"/>
      <c r="DR192" s="4"/>
      <c r="DS192" s="4"/>
      <c r="DT192" s="4"/>
      <c r="DU192" s="4"/>
      <c r="DV192" s="4"/>
      <c r="DW192" s="4"/>
      <c r="DX192" s="4"/>
      <c r="DY192" s="4"/>
      <c r="DZ192" s="4"/>
      <c r="EA192" s="4"/>
      <c r="EB192" s="4"/>
      <c r="EC192" s="4"/>
      <c r="ED192" s="4"/>
      <c r="EE192" s="4"/>
      <c r="EF192" s="4"/>
      <c r="EG192" s="4"/>
      <c r="EH192" s="4"/>
      <c r="EI192" s="4"/>
      <c r="EJ192" s="4"/>
      <c r="EK192" s="4"/>
      <c r="EL192" s="4"/>
      <c r="EM192" s="4"/>
      <c r="EN192" s="4"/>
      <c r="EO192" s="4"/>
      <c r="EP192" s="4"/>
      <c r="EQ192" s="4"/>
      <c r="ER192" s="4"/>
      <c r="ES192" s="4"/>
      <c r="ET192" s="4"/>
      <c r="EU192" s="4"/>
      <c r="EV192" s="4"/>
      <c r="EW192" s="4"/>
      <c r="EX192" s="4"/>
      <c r="EY192" s="4"/>
      <c r="EZ192" s="4"/>
      <c r="FA192" s="4"/>
      <c r="FB192" s="4"/>
      <c r="FC192" s="4"/>
      <c r="FD192" s="4"/>
      <c r="FE192" s="4"/>
      <c r="FF192" s="4"/>
      <c r="FG192" s="4"/>
      <c r="FH192" s="4"/>
      <c r="FI192" s="4"/>
      <c r="FJ192" s="4"/>
      <c r="FK192" s="4"/>
      <c r="FL192" s="4"/>
      <c r="FM192" s="4"/>
      <c r="FN192" s="4"/>
      <c r="FO192" s="4"/>
      <c r="FP192" s="4"/>
      <c r="FQ192" s="4"/>
      <c r="FR192" s="4"/>
      <c r="FS192" s="4"/>
      <c r="FT192" s="4"/>
      <c r="FU192" s="4"/>
      <c r="FV192" s="4"/>
      <c r="FW192" s="4"/>
      <c r="FX192" s="4"/>
      <c r="FY192" s="4"/>
      <c r="FZ192" s="4"/>
      <c r="GA192" s="4"/>
      <c r="GB192" s="4"/>
      <c r="GC192" s="4"/>
      <c r="GD192" s="4"/>
      <c r="GE192" s="4"/>
      <c r="GF192" s="4"/>
      <c r="GG192" s="4"/>
      <c r="GH192" s="4"/>
      <c r="GI192" s="4"/>
      <c r="GJ192" s="4"/>
      <c r="GK192" s="4"/>
      <c r="GL192" s="4"/>
      <c r="GM192" s="4"/>
      <c r="GN192" s="4"/>
      <c r="GO192" s="4"/>
      <c r="GP192" s="4"/>
      <c r="GQ192" s="4"/>
      <c r="GR192" s="4"/>
      <c r="GS192" s="4"/>
      <c r="GT192" s="4"/>
      <c r="GU192" s="4"/>
      <c r="GV192" s="4"/>
      <c r="GW192" s="4"/>
      <c r="GX192" s="4"/>
      <c r="GY192" s="4"/>
      <c r="GZ192" s="4"/>
      <c r="HA192" s="4"/>
      <c r="HB192" s="4"/>
      <c r="HC192" s="4"/>
      <c r="HD192" s="4"/>
      <c r="HE192" s="4"/>
      <c r="HF192" s="4"/>
      <c r="HG192" s="4"/>
      <c r="HH192" s="4"/>
      <c r="HI192" s="4"/>
      <c r="HJ192" s="4"/>
      <c r="HK192" s="4"/>
      <c r="HL192" s="4"/>
      <c r="HM192" s="4"/>
      <c r="HN192" s="4"/>
      <c r="HO192" s="4"/>
      <c r="HP192" s="4"/>
      <c r="HQ192" s="4"/>
      <c r="HR192" s="4"/>
      <c r="HS192" s="4"/>
      <c r="HT192" s="4"/>
      <c r="HU192" s="4"/>
      <c r="HV192" s="4"/>
      <c r="HW192" s="4"/>
      <c r="HX192" s="4"/>
      <c r="HY192" s="4"/>
      <c r="HZ192" s="4"/>
      <c r="IA192" s="4"/>
      <c r="IB192" s="4"/>
      <c r="IC192" s="4"/>
      <c r="ID192" s="4"/>
      <c r="IE192" s="4"/>
      <c r="IF192" s="4"/>
      <c r="IG192" s="4"/>
      <c r="IH192" s="4"/>
      <c r="II192" s="4"/>
      <c r="IJ192" s="4"/>
      <c r="IK192" s="4"/>
      <c r="IL192" s="4"/>
      <c r="IM192" s="4"/>
      <c r="IN192" s="4"/>
      <c r="IO192" s="4"/>
      <c r="IP192" s="4"/>
      <c r="IQ192" s="4"/>
      <c r="IR192" s="4"/>
      <c r="IS192" s="4"/>
      <c r="IT192" s="4"/>
      <c r="IU192" s="4"/>
      <c r="IV192" s="4"/>
      <c r="IW192" s="4"/>
      <c r="IX192" s="4"/>
      <c r="IY192" s="4"/>
      <c r="IZ192" s="4"/>
      <c r="JA192" s="4"/>
      <c r="JB192" s="4"/>
      <c r="JC192" s="4"/>
      <c r="JD192" s="4"/>
      <c r="JE192" s="4"/>
      <c r="JF192" s="4"/>
      <c r="JG192" s="4"/>
    </row>
    <row r="193" spans="1:267" ht="15.7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  <c r="BQ193" s="4"/>
      <c r="BR193" s="4"/>
      <c r="BS193" s="4"/>
      <c r="BT193" s="4"/>
      <c r="BU193" s="4"/>
      <c r="BV193" s="4"/>
      <c r="BW193" s="4"/>
      <c r="BX193" s="4"/>
      <c r="BY193" s="4"/>
      <c r="BZ193" s="4"/>
      <c r="CA193" s="4"/>
      <c r="CB193" s="4"/>
      <c r="CC193" s="4"/>
      <c r="CD193" s="4"/>
      <c r="CE193" s="4"/>
      <c r="CF193" s="4"/>
      <c r="CG193" s="4"/>
      <c r="CH193" s="4"/>
      <c r="CI193" s="4"/>
      <c r="CJ193" s="4"/>
      <c r="CK193" s="4"/>
      <c r="CL193" s="4"/>
      <c r="CM193" s="4"/>
      <c r="CN193" s="4"/>
      <c r="CO193" s="4"/>
      <c r="CP193" s="4"/>
      <c r="CQ193" s="4"/>
      <c r="CR193" s="4"/>
      <c r="CS193" s="4"/>
      <c r="CT193" s="4"/>
      <c r="CU193" s="4"/>
      <c r="CV193" s="4"/>
      <c r="CW193" s="4"/>
      <c r="CX193" s="4"/>
      <c r="CY193" s="4"/>
      <c r="CZ193" s="4"/>
      <c r="DA193" s="4"/>
      <c r="DB193" s="4"/>
      <c r="DC193" s="4"/>
      <c r="DD193" s="4"/>
      <c r="DE193" s="4"/>
      <c r="DF193" s="4"/>
      <c r="DG193" s="4"/>
      <c r="DH193" s="4"/>
      <c r="DI193" s="4"/>
      <c r="DJ193" s="4"/>
      <c r="DK193" s="4"/>
      <c r="DL193" s="4"/>
      <c r="DM193" s="4"/>
      <c r="DN193" s="4"/>
      <c r="DO193" s="4"/>
      <c r="DP193" s="4"/>
      <c r="DQ193" s="4"/>
      <c r="DR193" s="4"/>
      <c r="DS193" s="4"/>
      <c r="DT193" s="4"/>
      <c r="DU193" s="4"/>
      <c r="DV193" s="4"/>
      <c r="DW193" s="4"/>
      <c r="DX193" s="4"/>
      <c r="DY193" s="4"/>
      <c r="DZ193" s="4"/>
      <c r="EA193" s="4"/>
      <c r="EB193" s="4"/>
      <c r="EC193" s="4"/>
      <c r="ED193" s="4"/>
      <c r="EE193" s="4"/>
      <c r="EF193" s="4"/>
      <c r="EG193" s="4"/>
      <c r="EH193" s="4"/>
      <c r="EI193" s="4"/>
      <c r="EJ193" s="4"/>
      <c r="EK193" s="4"/>
      <c r="EL193" s="4"/>
      <c r="EM193" s="4"/>
      <c r="EN193" s="4"/>
      <c r="EO193" s="4"/>
      <c r="EP193" s="4"/>
      <c r="EQ193" s="4"/>
      <c r="ER193" s="4"/>
      <c r="ES193" s="4"/>
      <c r="ET193" s="4"/>
      <c r="EU193" s="4"/>
      <c r="EV193" s="4"/>
      <c r="EW193" s="4"/>
      <c r="EX193" s="4"/>
      <c r="EY193" s="4"/>
      <c r="EZ193" s="4"/>
      <c r="FA193" s="4"/>
      <c r="FB193" s="4"/>
      <c r="FC193" s="4"/>
      <c r="FD193" s="4"/>
      <c r="FE193" s="4"/>
      <c r="FF193" s="4"/>
      <c r="FG193" s="4"/>
      <c r="FH193" s="4"/>
      <c r="FI193" s="4"/>
      <c r="FJ193" s="4"/>
      <c r="FK193" s="4"/>
      <c r="FL193" s="4"/>
      <c r="FM193" s="4"/>
      <c r="FN193" s="4"/>
      <c r="FO193" s="4"/>
      <c r="FP193" s="4"/>
      <c r="FQ193" s="4"/>
      <c r="FR193" s="4"/>
      <c r="FS193" s="4"/>
      <c r="FT193" s="4"/>
      <c r="FU193" s="4"/>
      <c r="FV193" s="4"/>
      <c r="FW193" s="4"/>
      <c r="FX193" s="4"/>
      <c r="FY193" s="4"/>
      <c r="FZ193" s="4"/>
      <c r="GA193" s="4"/>
      <c r="GB193" s="4"/>
      <c r="GC193" s="4"/>
      <c r="GD193" s="4"/>
      <c r="GE193" s="4"/>
      <c r="GF193" s="4"/>
      <c r="GG193" s="4"/>
      <c r="GH193" s="4"/>
      <c r="GI193" s="4"/>
      <c r="GJ193" s="4"/>
      <c r="GK193" s="4"/>
      <c r="GL193" s="4"/>
      <c r="GM193" s="4"/>
      <c r="GN193" s="4"/>
      <c r="GO193" s="4"/>
      <c r="GP193" s="4"/>
      <c r="GQ193" s="4"/>
      <c r="GR193" s="4"/>
      <c r="GS193" s="4"/>
      <c r="GT193" s="4"/>
      <c r="GU193" s="4"/>
      <c r="GV193" s="4"/>
      <c r="GW193" s="4"/>
      <c r="GX193" s="4"/>
      <c r="GY193" s="4"/>
      <c r="GZ193" s="4"/>
      <c r="HA193" s="4"/>
      <c r="HB193" s="4"/>
      <c r="HC193" s="4"/>
      <c r="HD193" s="4"/>
      <c r="HE193" s="4"/>
      <c r="HF193" s="4"/>
      <c r="HG193" s="4"/>
      <c r="HH193" s="4"/>
      <c r="HI193" s="4"/>
      <c r="HJ193" s="4"/>
      <c r="HK193" s="4"/>
      <c r="HL193" s="4"/>
      <c r="HM193" s="4"/>
      <c r="HN193" s="4"/>
      <c r="HO193" s="4"/>
      <c r="HP193" s="4"/>
      <c r="HQ193" s="4"/>
      <c r="HR193" s="4"/>
      <c r="HS193" s="4"/>
      <c r="HT193" s="4"/>
      <c r="HU193" s="4"/>
      <c r="HV193" s="4"/>
      <c r="HW193" s="4"/>
      <c r="HX193" s="4"/>
      <c r="HY193" s="4"/>
      <c r="HZ193" s="4"/>
      <c r="IA193" s="4"/>
      <c r="IB193" s="4"/>
      <c r="IC193" s="4"/>
      <c r="ID193" s="4"/>
      <c r="IE193" s="4"/>
      <c r="IF193" s="4"/>
      <c r="IG193" s="4"/>
      <c r="IH193" s="4"/>
      <c r="II193" s="4"/>
      <c r="IJ193" s="4"/>
      <c r="IK193" s="4"/>
      <c r="IL193" s="4"/>
      <c r="IM193" s="4"/>
      <c r="IN193" s="4"/>
      <c r="IO193" s="4"/>
      <c r="IP193" s="4"/>
      <c r="IQ193" s="4"/>
      <c r="IR193" s="4"/>
      <c r="IS193" s="4"/>
      <c r="IT193" s="4"/>
      <c r="IU193" s="4"/>
      <c r="IV193" s="4"/>
      <c r="IW193" s="4"/>
      <c r="IX193" s="4"/>
      <c r="IY193" s="4"/>
      <c r="IZ193" s="4"/>
      <c r="JA193" s="4"/>
      <c r="JB193" s="4"/>
      <c r="JC193" s="4"/>
      <c r="JD193" s="4"/>
      <c r="JE193" s="4"/>
      <c r="JF193" s="4"/>
      <c r="JG193" s="4"/>
    </row>
    <row r="194" spans="1:267" ht="15.7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4"/>
      <c r="BS194" s="4"/>
      <c r="BT194" s="4"/>
      <c r="BU194" s="4"/>
      <c r="BV194" s="4"/>
      <c r="BW194" s="4"/>
      <c r="BX194" s="4"/>
      <c r="BY194" s="4"/>
      <c r="BZ194" s="4"/>
      <c r="CA194" s="4"/>
      <c r="CB194" s="4"/>
      <c r="CC194" s="4"/>
      <c r="CD194" s="4"/>
      <c r="CE194" s="4"/>
      <c r="CF194" s="4"/>
      <c r="CG194" s="4"/>
      <c r="CH194" s="4"/>
      <c r="CI194" s="4"/>
      <c r="CJ194" s="4"/>
      <c r="CK194" s="4"/>
      <c r="CL194" s="4"/>
      <c r="CM194" s="4"/>
      <c r="CN194" s="4"/>
      <c r="CO194" s="4"/>
      <c r="CP194" s="4"/>
      <c r="CQ194" s="4"/>
      <c r="CR194" s="4"/>
      <c r="CS194" s="4"/>
      <c r="CT194" s="4"/>
      <c r="CU194" s="4"/>
      <c r="CV194" s="4"/>
      <c r="CW194" s="4"/>
      <c r="CX194" s="4"/>
      <c r="CY194" s="4"/>
      <c r="CZ194" s="4"/>
      <c r="DA194" s="4"/>
      <c r="DB194" s="4"/>
      <c r="DC194" s="4"/>
      <c r="DD194" s="4"/>
      <c r="DE194" s="4"/>
      <c r="DF194" s="4"/>
      <c r="DG194" s="4"/>
      <c r="DH194" s="4"/>
      <c r="DI194" s="4"/>
      <c r="DJ194" s="4"/>
      <c r="DK194" s="4"/>
      <c r="DL194" s="4"/>
      <c r="DM194" s="4"/>
      <c r="DN194" s="4"/>
      <c r="DO194" s="4"/>
      <c r="DP194" s="4"/>
      <c r="DQ194" s="4"/>
      <c r="DR194" s="4"/>
      <c r="DS194" s="4"/>
      <c r="DT194" s="4"/>
      <c r="DU194" s="4"/>
      <c r="DV194" s="4"/>
      <c r="DW194" s="4"/>
      <c r="DX194" s="4"/>
      <c r="DY194" s="4"/>
      <c r="DZ194" s="4"/>
      <c r="EA194" s="4"/>
      <c r="EB194" s="4"/>
      <c r="EC194" s="4"/>
      <c r="ED194" s="4"/>
      <c r="EE194" s="4"/>
      <c r="EF194" s="4"/>
      <c r="EG194" s="4"/>
      <c r="EH194" s="4"/>
      <c r="EI194" s="4"/>
      <c r="EJ194" s="4"/>
      <c r="EK194" s="4"/>
      <c r="EL194" s="4"/>
      <c r="EM194" s="4"/>
      <c r="EN194" s="4"/>
      <c r="EO194" s="4"/>
      <c r="EP194" s="4"/>
      <c r="EQ194" s="4"/>
      <c r="ER194" s="4"/>
      <c r="ES194" s="4"/>
      <c r="ET194" s="4"/>
      <c r="EU194" s="4"/>
      <c r="EV194" s="4"/>
      <c r="EW194" s="4"/>
      <c r="EX194" s="4"/>
      <c r="EY194" s="4"/>
      <c r="EZ194" s="4"/>
      <c r="FA194" s="4"/>
      <c r="FB194" s="4"/>
      <c r="FC194" s="4"/>
      <c r="FD194" s="4"/>
      <c r="FE194" s="4"/>
      <c r="FF194" s="4"/>
      <c r="FG194" s="4"/>
      <c r="FH194" s="4"/>
      <c r="FI194" s="4"/>
      <c r="FJ194" s="4"/>
      <c r="FK194" s="4"/>
      <c r="FL194" s="4"/>
      <c r="FM194" s="4"/>
      <c r="FN194" s="4"/>
      <c r="FO194" s="4"/>
      <c r="FP194" s="4"/>
      <c r="FQ194" s="4"/>
      <c r="FR194" s="4"/>
      <c r="FS194" s="4"/>
      <c r="FT194" s="4"/>
      <c r="FU194" s="4"/>
      <c r="FV194" s="4"/>
      <c r="FW194" s="4"/>
      <c r="FX194" s="4"/>
      <c r="FY194" s="4"/>
      <c r="FZ194" s="4"/>
      <c r="GA194" s="4"/>
      <c r="GB194" s="4"/>
      <c r="GC194" s="4"/>
      <c r="GD194" s="4"/>
      <c r="GE194" s="4"/>
      <c r="GF194" s="4"/>
      <c r="GG194" s="4"/>
      <c r="GH194" s="4"/>
      <c r="GI194" s="4"/>
      <c r="GJ194" s="4"/>
      <c r="GK194" s="4"/>
      <c r="GL194" s="4"/>
      <c r="GM194" s="4"/>
      <c r="GN194" s="4"/>
      <c r="GO194" s="4"/>
      <c r="GP194" s="4"/>
      <c r="GQ194" s="4"/>
      <c r="GR194" s="4"/>
      <c r="GS194" s="4"/>
      <c r="GT194" s="4"/>
      <c r="GU194" s="4"/>
      <c r="GV194" s="4"/>
      <c r="GW194" s="4"/>
      <c r="GX194" s="4"/>
      <c r="GY194" s="4"/>
      <c r="GZ194" s="4"/>
      <c r="HA194" s="4"/>
      <c r="HB194" s="4"/>
      <c r="HC194" s="4"/>
      <c r="HD194" s="4"/>
      <c r="HE194" s="4"/>
      <c r="HF194" s="4"/>
      <c r="HG194" s="4"/>
      <c r="HH194" s="4"/>
      <c r="HI194" s="4"/>
      <c r="HJ194" s="4"/>
      <c r="HK194" s="4"/>
      <c r="HL194" s="4"/>
      <c r="HM194" s="4"/>
      <c r="HN194" s="4"/>
      <c r="HO194" s="4"/>
      <c r="HP194" s="4"/>
      <c r="HQ194" s="4"/>
      <c r="HR194" s="4"/>
      <c r="HS194" s="4"/>
      <c r="HT194" s="4"/>
      <c r="HU194" s="4"/>
      <c r="HV194" s="4"/>
      <c r="HW194" s="4"/>
      <c r="HX194" s="4"/>
      <c r="HY194" s="4"/>
      <c r="HZ194" s="4"/>
      <c r="IA194" s="4"/>
      <c r="IB194" s="4"/>
      <c r="IC194" s="4"/>
      <c r="ID194" s="4"/>
      <c r="IE194" s="4"/>
      <c r="IF194" s="4"/>
      <c r="IG194" s="4"/>
      <c r="IH194" s="4"/>
      <c r="II194" s="4"/>
      <c r="IJ194" s="4"/>
      <c r="IK194" s="4"/>
      <c r="IL194" s="4"/>
      <c r="IM194" s="4"/>
      <c r="IN194" s="4"/>
      <c r="IO194" s="4"/>
      <c r="IP194" s="4"/>
      <c r="IQ194" s="4"/>
      <c r="IR194" s="4"/>
      <c r="IS194" s="4"/>
      <c r="IT194" s="4"/>
      <c r="IU194" s="4"/>
      <c r="IV194" s="4"/>
      <c r="IW194" s="4"/>
      <c r="IX194" s="4"/>
      <c r="IY194" s="4"/>
      <c r="IZ194" s="4"/>
      <c r="JA194" s="4"/>
      <c r="JB194" s="4"/>
      <c r="JC194" s="4"/>
      <c r="JD194" s="4"/>
      <c r="JE194" s="4"/>
      <c r="JF194" s="4"/>
      <c r="JG194" s="4"/>
    </row>
    <row r="195" spans="1:267" ht="15.75" customHeight="1">
      <c r="A195" s="4"/>
      <c r="B195" s="4"/>
      <c r="C195" s="4"/>
      <c r="D195" s="4"/>
      <c r="E195" s="4"/>
      <c r="F195" s="4"/>
      <c r="G195" s="129"/>
      <c r="H195" s="126"/>
      <c r="I195" s="126"/>
      <c r="J195" s="126"/>
      <c r="K195" s="126"/>
      <c r="L195" s="126"/>
      <c r="M195" s="126"/>
      <c r="N195" s="126"/>
      <c r="O195" s="126"/>
      <c r="P195" s="126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129"/>
      <c r="BA195" s="126"/>
      <c r="BB195" s="126"/>
      <c r="BC195" s="126"/>
      <c r="BD195" s="126"/>
      <c r="BE195" s="126"/>
      <c r="BF195" s="126"/>
      <c r="BG195" s="126"/>
      <c r="BH195" s="126"/>
      <c r="BI195" s="126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  <c r="BY195" s="4"/>
      <c r="BZ195" s="4"/>
      <c r="CA195" s="4"/>
      <c r="CB195" s="4"/>
      <c r="CC195" s="4"/>
      <c r="CD195" s="4"/>
      <c r="CE195" s="4"/>
      <c r="CF195" s="4"/>
      <c r="CG195" s="4"/>
      <c r="CH195" s="4"/>
      <c r="CI195" s="4"/>
      <c r="CJ195" s="4"/>
      <c r="CK195" s="129"/>
      <c r="CL195" s="126"/>
      <c r="CM195" s="126"/>
      <c r="CN195" s="126"/>
      <c r="CO195" s="126"/>
      <c r="CP195" s="126"/>
      <c r="CQ195" s="126"/>
      <c r="CR195" s="126"/>
      <c r="CS195" s="126"/>
      <c r="CT195" s="126"/>
      <c r="CU195" s="4"/>
      <c r="CV195" s="4"/>
      <c r="CW195" s="4"/>
      <c r="CX195" s="4"/>
      <c r="CY195" s="4"/>
      <c r="CZ195" s="4"/>
      <c r="DA195" s="4"/>
      <c r="DB195" s="4"/>
      <c r="DC195" s="4"/>
      <c r="DD195" s="4"/>
      <c r="DE195" s="4"/>
      <c r="DF195" s="4"/>
      <c r="DG195" s="4"/>
      <c r="DH195" s="4"/>
      <c r="DI195" s="4"/>
      <c r="DJ195" s="4"/>
      <c r="DK195" s="4"/>
      <c r="DL195" s="4"/>
      <c r="DM195" s="4"/>
      <c r="DN195" s="4"/>
      <c r="DO195" s="4"/>
      <c r="DP195" s="4"/>
      <c r="DQ195" s="4"/>
      <c r="DR195" s="4"/>
      <c r="DS195" s="4"/>
      <c r="DT195" s="4"/>
      <c r="DU195" s="4"/>
      <c r="DV195" s="4"/>
      <c r="DW195" s="4"/>
      <c r="DX195" s="4"/>
      <c r="DY195" s="4"/>
      <c r="DZ195" s="4"/>
      <c r="EA195" s="4"/>
      <c r="EB195" s="4"/>
      <c r="EC195" s="4"/>
      <c r="ED195" s="129"/>
      <c r="EE195" s="126"/>
      <c r="EF195" s="126"/>
      <c r="EG195" s="126"/>
      <c r="EH195" s="126"/>
      <c r="EI195" s="126"/>
      <c r="EJ195" s="126"/>
      <c r="EK195" s="126"/>
      <c r="EL195" s="126"/>
      <c r="EM195" s="126"/>
      <c r="EN195" s="4"/>
      <c r="EO195" s="4"/>
      <c r="EP195" s="4"/>
      <c r="EQ195" s="4"/>
      <c r="ER195" s="4"/>
      <c r="ES195" s="4"/>
      <c r="ET195" s="4"/>
      <c r="EU195" s="4"/>
      <c r="EV195" s="4"/>
      <c r="EW195" s="4"/>
      <c r="EX195" s="4"/>
      <c r="EY195" s="4"/>
      <c r="EZ195" s="4"/>
      <c r="FA195" s="4"/>
      <c r="FB195" s="4"/>
      <c r="FC195" s="4"/>
      <c r="FD195" s="4"/>
      <c r="FE195" s="4"/>
      <c r="FF195" s="4"/>
      <c r="FG195" s="4"/>
      <c r="FH195" s="4"/>
      <c r="FI195" s="4"/>
      <c r="FJ195" s="4"/>
      <c r="FK195" s="4"/>
      <c r="FL195" s="4"/>
      <c r="FM195" s="4"/>
      <c r="FN195" s="4"/>
      <c r="FO195" s="4"/>
      <c r="FP195" s="4"/>
      <c r="FQ195" s="4"/>
      <c r="FR195" s="4"/>
      <c r="FS195" s="4"/>
      <c r="FT195" s="4"/>
      <c r="FU195" s="4"/>
      <c r="FV195" s="4"/>
      <c r="FW195" s="129"/>
      <c r="FX195" s="126"/>
      <c r="FY195" s="126"/>
      <c r="FZ195" s="126"/>
      <c r="GA195" s="126"/>
      <c r="GB195" s="126"/>
      <c r="GC195" s="126"/>
      <c r="GD195" s="126"/>
      <c r="GE195" s="126"/>
      <c r="GF195" s="126"/>
      <c r="GG195" s="4"/>
      <c r="GH195" s="4"/>
      <c r="GI195" s="4"/>
      <c r="GJ195" s="4"/>
      <c r="GK195" s="4"/>
      <c r="GL195" s="4"/>
      <c r="GM195" s="4"/>
      <c r="GN195" s="4"/>
      <c r="GO195" s="4"/>
      <c r="GP195" s="4"/>
      <c r="GQ195" s="4"/>
      <c r="GR195" s="4"/>
      <c r="GS195" s="4"/>
      <c r="GT195" s="4"/>
      <c r="GU195" s="4"/>
      <c r="GV195" s="4"/>
      <c r="GW195" s="4"/>
      <c r="GX195" s="4"/>
      <c r="GY195" s="4"/>
      <c r="GZ195" s="4"/>
      <c r="HA195" s="4"/>
      <c r="HB195" s="4"/>
      <c r="HC195" s="4"/>
      <c r="HD195" s="4"/>
      <c r="HE195" s="4"/>
      <c r="HF195" s="4"/>
      <c r="HG195" s="4"/>
      <c r="HH195" s="4"/>
      <c r="HI195" s="4"/>
      <c r="HJ195" s="4"/>
      <c r="HK195" s="4"/>
      <c r="HL195" s="4"/>
      <c r="HM195" s="4"/>
      <c r="HN195" s="4"/>
      <c r="HO195" s="4"/>
      <c r="HP195" s="129"/>
      <c r="HQ195" s="126"/>
      <c r="HR195" s="126"/>
      <c r="HS195" s="126"/>
      <c r="HT195" s="126"/>
      <c r="HU195" s="126"/>
      <c r="HV195" s="126"/>
      <c r="HW195" s="126"/>
      <c r="HX195" s="126"/>
      <c r="HY195" s="126"/>
      <c r="HZ195" s="4"/>
      <c r="IA195" s="4"/>
      <c r="IB195" s="4"/>
      <c r="IC195" s="4"/>
      <c r="ID195" s="4"/>
      <c r="IE195" s="4"/>
      <c r="IF195" s="4"/>
      <c r="IG195" s="4"/>
      <c r="IH195" s="4"/>
      <c r="II195" s="4"/>
      <c r="IJ195" s="4"/>
      <c r="IK195" s="4"/>
      <c r="IL195" s="4"/>
      <c r="IM195" s="4"/>
      <c r="IN195" s="4"/>
      <c r="IO195" s="4"/>
      <c r="IP195" s="4"/>
      <c r="IQ195" s="4"/>
      <c r="IR195" s="4"/>
      <c r="IS195" s="4"/>
      <c r="IT195" s="4"/>
      <c r="IU195" s="4"/>
      <c r="IV195" s="4"/>
      <c r="IW195" s="4"/>
      <c r="IX195" s="4"/>
      <c r="IY195" s="4"/>
      <c r="IZ195" s="4"/>
      <c r="JA195" s="4"/>
      <c r="JB195" s="4"/>
      <c r="JC195" s="4"/>
      <c r="JD195" s="4"/>
      <c r="JE195" s="4"/>
      <c r="JF195" s="4"/>
      <c r="JG195" s="4"/>
    </row>
    <row r="196" spans="1:267" ht="15.7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  <c r="BX196" s="4"/>
      <c r="BY196" s="4"/>
      <c r="BZ196" s="4"/>
      <c r="CA196" s="4"/>
      <c r="CB196" s="4"/>
      <c r="CC196" s="4"/>
      <c r="CD196" s="4"/>
      <c r="CE196" s="4"/>
      <c r="CF196" s="4"/>
      <c r="CG196" s="4"/>
      <c r="CH196" s="4"/>
      <c r="CI196" s="4"/>
      <c r="CJ196" s="4"/>
      <c r="CK196" s="4"/>
      <c r="CL196" s="4"/>
      <c r="CM196" s="4"/>
      <c r="CN196" s="4"/>
      <c r="CO196" s="4"/>
      <c r="CP196" s="4"/>
      <c r="CQ196" s="4"/>
      <c r="CR196" s="4"/>
      <c r="CS196" s="4"/>
      <c r="CT196" s="4"/>
      <c r="CU196" s="4"/>
      <c r="CV196" s="4"/>
      <c r="CW196" s="4"/>
      <c r="CX196" s="4"/>
      <c r="CY196" s="4"/>
      <c r="CZ196" s="4"/>
      <c r="DA196" s="4"/>
      <c r="DB196" s="4"/>
      <c r="DC196" s="4"/>
      <c r="DD196" s="4"/>
      <c r="DE196" s="4"/>
      <c r="DF196" s="4"/>
      <c r="DG196" s="4"/>
      <c r="DH196" s="4"/>
      <c r="DI196" s="4"/>
      <c r="DJ196" s="4"/>
      <c r="DK196" s="4"/>
      <c r="DL196" s="4"/>
      <c r="DM196" s="4"/>
      <c r="DN196" s="4"/>
      <c r="DO196" s="4"/>
      <c r="DP196" s="4"/>
      <c r="DQ196" s="4"/>
      <c r="DR196" s="4"/>
      <c r="DS196" s="4"/>
      <c r="DT196" s="4"/>
      <c r="DU196" s="4"/>
      <c r="DV196" s="4"/>
      <c r="DW196" s="4"/>
      <c r="DX196" s="4"/>
      <c r="DY196" s="4"/>
      <c r="DZ196" s="4"/>
      <c r="EA196" s="4"/>
      <c r="EB196" s="4"/>
      <c r="EC196" s="4"/>
      <c r="ED196" s="4"/>
      <c r="EE196" s="4"/>
      <c r="EF196" s="4"/>
      <c r="EG196" s="4"/>
      <c r="EH196" s="4"/>
      <c r="EI196" s="4"/>
      <c r="EJ196" s="4"/>
      <c r="EK196" s="4"/>
      <c r="EL196" s="4"/>
      <c r="EM196" s="4"/>
      <c r="EN196" s="4"/>
      <c r="EO196" s="4"/>
      <c r="EP196" s="4"/>
      <c r="EQ196" s="4"/>
      <c r="ER196" s="4"/>
      <c r="ES196" s="4"/>
      <c r="ET196" s="4"/>
      <c r="EU196" s="4"/>
      <c r="EV196" s="4"/>
      <c r="EW196" s="4"/>
      <c r="EX196" s="4"/>
      <c r="EY196" s="4"/>
      <c r="EZ196" s="4"/>
      <c r="FA196" s="4"/>
      <c r="FB196" s="4"/>
      <c r="FC196" s="4"/>
      <c r="FD196" s="4"/>
      <c r="FE196" s="4"/>
      <c r="FF196" s="4"/>
      <c r="FG196" s="4"/>
      <c r="FH196" s="4"/>
      <c r="FI196" s="4"/>
      <c r="FJ196" s="4"/>
      <c r="FK196" s="4"/>
      <c r="FL196" s="4"/>
      <c r="FM196" s="4"/>
      <c r="FN196" s="4"/>
      <c r="FO196" s="4"/>
      <c r="FP196" s="4"/>
      <c r="FQ196" s="4"/>
      <c r="FR196" s="4"/>
      <c r="FS196" s="4"/>
      <c r="FT196" s="4"/>
      <c r="FU196" s="4"/>
      <c r="FV196" s="4"/>
      <c r="FW196" s="4"/>
      <c r="FX196" s="4"/>
      <c r="FY196" s="4"/>
      <c r="FZ196" s="4"/>
      <c r="GA196" s="4"/>
      <c r="GB196" s="4"/>
      <c r="GC196" s="4"/>
      <c r="GD196" s="4"/>
      <c r="GE196" s="4"/>
      <c r="GF196" s="4"/>
      <c r="GG196" s="4"/>
      <c r="GH196" s="4"/>
      <c r="GI196" s="4"/>
      <c r="GJ196" s="4"/>
      <c r="GK196" s="4"/>
      <c r="GL196" s="4"/>
      <c r="GM196" s="4"/>
      <c r="GN196" s="4"/>
      <c r="GO196" s="4"/>
      <c r="GP196" s="4"/>
      <c r="GQ196" s="4"/>
      <c r="GR196" s="4"/>
      <c r="GS196" s="4"/>
      <c r="GT196" s="4"/>
      <c r="GU196" s="4"/>
      <c r="GV196" s="4"/>
      <c r="GW196" s="4"/>
      <c r="GX196" s="4"/>
      <c r="GY196" s="4"/>
      <c r="GZ196" s="4"/>
      <c r="HA196" s="4"/>
      <c r="HB196" s="4"/>
      <c r="HC196" s="4"/>
      <c r="HD196" s="4"/>
      <c r="HE196" s="4"/>
      <c r="HF196" s="4"/>
      <c r="HG196" s="4"/>
      <c r="HH196" s="4"/>
      <c r="HI196" s="4"/>
      <c r="HJ196" s="4"/>
      <c r="HK196" s="4"/>
      <c r="HL196" s="4"/>
      <c r="HM196" s="4"/>
      <c r="HN196" s="4"/>
      <c r="HO196" s="4"/>
      <c r="HP196" s="4"/>
      <c r="HQ196" s="4"/>
      <c r="HR196" s="4"/>
      <c r="HS196" s="4"/>
      <c r="HT196" s="4"/>
      <c r="HU196" s="4"/>
      <c r="HV196" s="4"/>
      <c r="HW196" s="4"/>
      <c r="HX196" s="4"/>
      <c r="HY196" s="4"/>
      <c r="HZ196" s="4"/>
      <c r="IA196" s="4"/>
      <c r="IB196" s="4"/>
      <c r="IC196" s="4"/>
      <c r="ID196" s="4"/>
      <c r="IE196" s="4"/>
      <c r="IF196" s="4"/>
      <c r="IG196" s="4"/>
      <c r="IH196" s="4"/>
      <c r="II196" s="4"/>
      <c r="IJ196" s="4"/>
      <c r="IK196" s="4"/>
      <c r="IL196" s="4"/>
      <c r="IM196" s="4"/>
      <c r="IN196" s="4"/>
      <c r="IO196" s="4"/>
      <c r="IP196" s="4"/>
      <c r="IQ196" s="4"/>
      <c r="IR196" s="4"/>
      <c r="IS196" s="4"/>
      <c r="IT196" s="4"/>
      <c r="IU196" s="4"/>
      <c r="IV196" s="4"/>
      <c r="IW196" s="4"/>
      <c r="IX196" s="4"/>
      <c r="IY196" s="4"/>
      <c r="IZ196" s="4"/>
      <c r="JA196" s="4"/>
      <c r="JB196" s="4"/>
      <c r="JC196" s="4"/>
      <c r="JD196" s="4"/>
      <c r="JE196" s="4"/>
      <c r="JF196" s="4"/>
      <c r="JG196" s="4"/>
    </row>
    <row r="197" spans="1:267" ht="15.7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  <c r="BY197" s="4"/>
      <c r="BZ197" s="4"/>
      <c r="CA197" s="4"/>
      <c r="CB197" s="4"/>
      <c r="CC197" s="4"/>
      <c r="CD197" s="4"/>
      <c r="CE197" s="4"/>
      <c r="CF197" s="4"/>
      <c r="CG197" s="4"/>
      <c r="CH197" s="4"/>
      <c r="CI197" s="4"/>
      <c r="CJ197" s="4"/>
      <c r="CK197" s="4"/>
      <c r="CL197" s="4"/>
      <c r="CM197" s="4"/>
      <c r="CN197" s="4"/>
      <c r="CO197" s="4"/>
      <c r="CP197" s="4"/>
      <c r="CQ197" s="4"/>
      <c r="CR197" s="4"/>
      <c r="CS197" s="4"/>
      <c r="CT197" s="4"/>
      <c r="CU197" s="4"/>
      <c r="CV197" s="4"/>
      <c r="CW197" s="4"/>
      <c r="CX197" s="4"/>
      <c r="CY197" s="4"/>
      <c r="CZ197" s="4"/>
      <c r="DA197" s="4"/>
      <c r="DB197" s="4"/>
      <c r="DC197" s="4"/>
      <c r="DD197" s="4"/>
      <c r="DE197" s="4"/>
      <c r="DF197" s="4"/>
      <c r="DG197" s="4"/>
      <c r="DH197" s="4"/>
      <c r="DI197" s="4"/>
      <c r="DJ197" s="4"/>
      <c r="DK197" s="4"/>
      <c r="DL197" s="4"/>
      <c r="DM197" s="4"/>
      <c r="DN197" s="4"/>
      <c r="DO197" s="4"/>
      <c r="DP197" s="4"/>
      <c r="DQ197" s="4"/>
      <c r="DR197" s="4"/>
      <c r="DS197" s="4"/>
      <c r="DT197" s="4"/>
      <c r="DU197" s="4"/>
      <c r="DV197" s="4"/>
      <c r="DW197" s="4"/>
      <c r="DX197" s="4"/>
      <c r="DY197" s="4"/>
      <c r="DZ197" s="4"/>
      <c r="EA197" s="4"/>
      <c r="EB197" s="4"/>
      <c r="EC197" s="4"/>
      <c r="ED197" s="4"/>
      <c r="EE197" s="4"/>
      <c r="EF197" s="4"/>
      <c r="EG197" s="4"/>
      <c r="EH197" s="4"/>
      <c r="EI197" s="4"/>
      <c r="EJ197" s="4"/>
      <c r="EK197" s="4"/>
      <c r="EL197" s="4"/>
      <c r="EM197" s="4"/>
      <c r="EN197" s="4"/>
      <c r="EO197" s="4"/>
      <c r="EP197" s="4"/>
      <c r="EQ197" s="4"/>
      <c r="ER197" s="4"/>
      <c r="ES197" s="4"/>
      <c r="ET197" s="4"/>
      <c r="EU197" s="4"/>
      <c r="EV197" s="4"/>
      <c r="EW197" s="4"/>
      <c r="EX197" s="4"/>
      <c r="EY197" s="4"/>
      <c r="EZ197" s="4"/>
      <c r="FA197" s="4"/>
      <c r="FB197" s="4"/>
      <c r="FC197" s="4"/>
      <c r="FD197" s="4"/>
      <c r="FE197" s="4"/>
      <c r="FF197" s="4"/>
      <c r="FG197" s="4"/>
      <c r="FH197" s="4"/>
      <c r="FI197" s="4"/>
      <c r="FJ197" s="4"/>
      <c r="FK197" s="4"/>
      <c r="FL197" s="4"/>
      <c r="FM197" s="4"/>
      <c r="FN197" s="4"/>
      <c r="FO197" s="4"/>
      <c r="FP197" s="4"/>
      <c r="FQ197" s="4"/>
      <c r="FR197" s="4"/>
      <c r="FS197" s="4"/>
      <c r="FT197" s="4"/>
      <c r="FU197" s="4"/>
      <c r="FV197" s="4"/>
      <c r="FW197" s="4"/>
      <c r="FX197" s="4"/>
      <c r="FY197" s="4"/>
      <c r="FZ197" s="4"/>
      <c r="GA197" s="4"/>
      <c r="GB197" s="4"/>
      <c r="GC197" s="4"/>
      <c r="GD197" s="4"/>
      <c r="GE197" s="4"/>
      <c r="GF197" s="4"/>
      <c r="GG197" s="4"/>
      <c r="GH197" s="4"/>
      <c r="GI197" s="4"/>
      <c r="GJ197" s="4"/>
      <c r="GK197" s="4"/>
      <c r="GL197" s="4"/>
      <c r="GM197" s="4"/>
      <c r="GN197" s="4"/>
      <c r="GO197" s="4"/>
      <c r="GP197" s="4"/>
      <c r="GQ197" s="4"/>
      <c r="GR197" s="4"/>
      <c r="GS197" s="4"/>
      <c r="GT197" s="4"/>
      <c r="GU197" s="4"/>
      <c r="GV197" s="4"/>
      <c r="GW197" s="4"/>
      <c r="GX197" s="4"/>
      <c r="GY197" s="4"/>
      <c r="GZ197" s="4"/>
      <c r="HA197" s="4"/>
      <c r="HB197" s="4"/>
      <c r="HC197" s="4"/>
      <c r="HD197" s="4"/>
      <c r="HE197" s="4"/>
      <c r="HF197" s="4"/>
      <c r="HG197" s="4"/>
      <c r="HH197" s="4"/>
      <c r="HI197" s="4"/>
      <c r="HJ197" s="4"/>
      <c r="HK197" s="4"/>
      <c r="HL197" s="4"/>
      <c r="HM197" s="4"/>
      <c r="HN197" s="4"/>
      <c r="HO197" s="4"/>
      <c r="HP197" s="4"/>
      <c r="HQ197" s="4"/>
      <c r="HR197" s="4"/>
      <c r="HS197" s="4"/>
      <c r="HT197" s="4"/>
      <c r="HU197" s="4"/>
      <c r="HV197" s="4"/>
      <c r="HW197" s="4"/>
      <c r="HX197" s="4"/>
      <c r="HY197" s="4"/>
      <c r="HZ197" s="4"/>
      <c r="IA197" s="4"/>
      <c r="IB197" s="4"/>
      <c r="IC197" s="4"/>
      <c r="ID197" s="4"/>
      <c r="IE197" s="4"/>
      <c r="IF197" s="4"/>
      <c r="IG197" s="4"/>
      <c r="IH197" s="4"/>
      <c r="II197" s="4"/>
      <c r="IJ197" s="4"/>
      <c r="IK197" s="4"/>
      <c r="IL197" s="4"/>
      <c r="IM197" s="4"/>
      <c r="IN197" s="4"/>
      <c r="IO197" s="4"/>
      <c r="IP197" s="4"/>
      <c r="IQ197" s="4"/>
      <c r="IR197" s="4"/>
      <c r="IS197" s="4"/>
      <c r="IT197" s="4"/>
      <c r="IU197" s="4"/>
      <c r="IV197" s="4"/>
      <c r="IW197" s="4"/>
      <c r="IX197" s="4"/>
      <c r="IY197" s="4"/>
      <c r="IZ197" s="4"/>
      <c r="JA197" s="4"/>
      <c r="JB197" s="4"/>
      <c r="JC197" s="4"/>
      <c r="JD197" s="4"/>
      <c r="JE197" s="4"/>
      <c r="JF197" s="4"/>
      <c r="JG197" s="4"/>
    </row>
    <row r="198" spans="1:267" ht="15.7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  <c r="CA198" s="4"/>
      <c r="CB198" s="4"/>
      <c r="CC198" s="4"/>
      <c r="CD198" s="4"/>
      <c r="CE198" s="4"/>
      <c r="CF198" s="4"/>
      <c r="CG198" s="4"/>
      <c r="CH198" s="4"/>
      <c r="CI198" s="4"/>
      <c r="CJ198" s="4"/>
      <c r="CK198" s="4"/>
      <c r="CL198" s="4"/>
      <c r="CM198" s="4"/>
      <c r="CN198" s="4"/>
      <c r="CO198" s="4"/>
      <c r="CP198" s="4"/>
      <c r="CQ198" s="4"/>
      <c r="CR198" s="4"/>
      <c r="CS198" s="4"/>
      <c r="CT198" s="4"/>
      <c r="CU198" s="4"/>
      <c r="CV198" s="4"/>
      <c r="CW198" s="4"/>
      <c r="CX198" s="4"/>
      <c r="CY198" s="4"/>
      <c r="CZ198" s="4"/>
      <c r="DA198" s="4"/>
      <c r="DB198" s="4"/>
      <c r="DC198" s="4"/>
      <c r="DD198" s="4"/>
      <c r="DE198" s="4"/>
      <c r="DF198" s="4"/>
      <c r="DG198" s="4"/>
      <c r="DH198" s="4"/>
      <c r="DI198" s="4"/>
      <c r="DJ198" s="4"/>
      <c r="DK198" s="4"/>
      <c r="DL198" s="4"/>
      <c r="DM198" s="4"/>
      <c r="DN198" s="4"/>
      <c r="DO198" s="4"/>
      <c r="DP198" s="4"/>
      <c r="DQ198" s="4"/>
      <c r="DR198" s="4"/>
      <c r="DS198" s="4"/>
      <c r="DT198" s="4"/>
      <c r="DU198" s="4"/>
      <c r="DV198" s="4"/>
      <c r="DW198" s="4"/>
      <c r="DX198" s="4"/>
      <c r="DY198" s="4"/>
      <c r="DZ198" s="4"/>
      <c r="EA198" s="4"/>
      <c r="EB198" s="4"/>
      <c r="EC198" s="4"/>
      <c r="ED198" s="4"/>
      <c r="EE198" s="4"/>
      <c r="EF198" s="4"/>
      <c r="EG198" s="4"/>
      <c r="EH198" s="4"/>
      <c r="EI198" s="4"/>
      <c r="EJ198" s="4"/>
      <c r="EK198" s="4"/>
      <c r="EL198" s="4"/>
      <c r="EM198" s="4"/>
      <c r="EN198" s="4"/>
      <c r="EO198" s="4"/>
      <c r="EP198" s="4"/>
      <c r="EQ198" s="4"/>
      <c r="ER198" s="4"/>
      <c r="ES198" s="4"/>
      <c r="ET198" s="4"/>
      <c r="EU198" s="4"/>
      <c r="EV198" s="4"/>
      <c r="EW198" s="4"/>
      <c r="EX198" s="4"/>
      <c r="EY198" s="4"/>
      <c r="EZ198" s="4"/>
      <c r="FA198" s="4"/>
      <c r="FB198" s="4"/>
      <c r="FC198" s="4"/>
      <c r="FD198" s="4"/>
      <c r="FE198" s="4"/>
      <c r="FF198" s="4"/>
      <c r="FG198" s="4"/>
      <c r="FH198" s="4"/>
      <c r="FI198" s="4"/>
      <c r="FJ198" s="4"/>
      <c r="FK198" s="4"/>
      <c r="FL198" s="4"/>
      <c r="FM198" s="4"/>
      <c r="FN198" s="4"/>
      <c r="FO198" s="4"/>
      <c r="FP198" s="4"/>
      <c r="FQ198" s="4"/>
      <c r="FR198" s="4"/>
      <c r="FS198" s="4"/>
      <c r="FT198" s="4"/>
      <c r="FU198" s="4"/>
      <c r="FV198" s="4"/>
      <c r="FW198" s="4"/>
      <c r="FX198" s="4"/>
      <c r="FY198" s="4"/>
      <c r="FZ198" s="4"/>
      <c r="GA198" s="4"/>
      <c r="GB198" s="4"/>
      <c r="GC198" s="4"/>
      <c r="GD198" s="4"/>
      <c r="GE198" s="4"/>
      <c r="GF198" s="4"/>
      <c r="GG198" s="4"/>
      <c r="GH198" s="4"/>
      <c r="GI198" s="4"/>
      <c r="GJ198" s="4"/>
      <c r="GK198" s="4"/>
      <c r="GL198" s="4"/>
      <c r="GM198" s="4"/>
      <c r="GN198" s="4"/>
      <c r="GO198" s="4"/>
      <c r="GP198" s="4"/>
      <c r="GQ198" s="4"/>
      <c r="GR198" s="4"/>
      <c r="GS198" s="4"/>
      <c r="GT198" s="4"/>
      <c r="GU198" s="4"/>
      <c r="GV198" s="4"/>
      <c r="GW198" s="4"/>
      <c r="GX198" s="4"/>
      <c r="GY198" s="4"/>
      <c r="GZ198" s="4"/>
      <c r="HA198" s="4"/>
      <c r="HB198" s="4"/>
      <c r="HC198" s="4"/>
      <c r="HD198" s="4"/>
      <c r="HE198" s="4"/>
      <c r="HF198" s="4"/>
      <c r="HG198" s="4"/>
      <c r="HH198" s="4"/>
      <c r="HI198" s="4"/>
      <c r="HJ198" s="4"/>
      <c r="HK198" s="4"/>
      <c r="HL198" s="4"/>
      <c r="HM198" s="4"/>
      <c r="HN198" s="4"/>
      <c r="HO198" s="4"/>
      <c r="HP198" s="4"/>
      <c r="HQ198" s="4"/>
      <c r="HR198" s="4"/>
      <c r="HS198" s="4"/>
      <c r="HT198" s="4"/>
      <c r="HU198" s="4"/>
      <c r="HV198" s="4"/>
      <c r="HW198" s="4"/>
      <c r="HX198" s="4"/>
      <c r="HY198" s="4"/>
      <c r="HZ198" s="4"/>
      <c r="IA198" s="4"/>
      <c r="IB198" s="4"/>
      <c r="IC198" s="4"/>
      <c r="ID198" s="4"/>
      <c r="IE198" s="4"/>
      <c r="IF198" s="4"/>
      <c r="IG198" s="4"/>
      <c r="IH198" s="4"/>
      <c r="II198" s="4"/>
      <c r="IJ198" s="4"/>
      <c r="IK198" s="4"/>
      <c r="IL198" s="4"/>
      <c r="IM198" s="4"/>
      <c r="IN198" s="4"/>
      <c r="IO198" s="4"/>
      <c r="IP198" s="4"/>
      <c r="IQ198" s="4"/>
      <c r="IR198" s="4"/>
      <c r="IS198" s="4"/>
      <c r="IT198" s="4"/>
      <c r="IU198" s="4"/>
      <c r="IV198" s="4"/>
      <c r="IW198" s="4"/>
      <c r="IX198" s="4"/>
      <c r="IY198" s="4"/>
      <c r="IZ198" s="4"/>
      <c r="JA198" s="4"/>
      <c r="JB198" s="4"/>
      <c r="JC198" s="4"/>
      <c r="JD198" s="4"/>
      <c r="JE198" s="4"/>
      <c r="JF198" s="4"/>
      <c r="JG198" s="4"/>
    </row>
    <row r="199" spans="1:267" ht="15.7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  <c r="BX199" s="4"/>
      <c r="BY199" s="4"/>
      <c r="BZ199" s="4"/>
      <c r="CA199" s="4"/>
      <c r="CB199" s="4"/>
      <c r="CC199" s="4"/>
      <c r="CD199" s="4"/>
      <c r="CE199" s="4"/>
      <c r="CF199" s="4"/>
      <c r="CG199" s="4"/>
      <c r="CH199" s="4"/>
      <c r="CI199" s="4"/>
      <c r="CJ199" s="4"/>
      <c r="CK199" s="4"/>
      <c r="CL199" s="4"/>
      <c r="CM199" s="4"/>
      <c r="CN199" s="4"/>
      <c r="CO199" s="4"/>
      <c r="CP199" s="4"/>
      <c r="CQ199" s="4"/>
      <c r="CR199" s="4"/>
      <c r="CS199" s="4"/>
      <c r="CT199" s="4"/>
      <c r="CU199" s="4"/>
      <c r="CV199" s="4"/>
      <c r="CW199" s="4"/>
      <c r="CX199" s="4"/>
      <c r="CY199" s="4"/>
      <c r="CZ199" s="4"/>
      <c r="DA199" s="4"/>
      <c r="DB199" s="4"/>
      <c r="DC199" s="4"/>
      <c r="DD199" s="4"/>
      <c r="DE199" s="4"/>
      <c r="DF199" s="4"/>
      <c r="DG199" s="4"/>
      <c r="DH199" s="4"/>
      <c r="DI199" s="4"/>
      <c r="DJ199" s="4"/>
      <c r="DK199" s="4"/>
      <c r="DL199" s="4"/>
      <c r="DM199" s="4"/>
      <c r="DN199" s="4"/>
      <c r="DO199" s="4"/>
      <c r="DP199" s="4"/>
      <c r="DQ199" s="4"/>
      <c r="DR199" s="4"/>
      <c r="DS199" s="4"/>
      <c r="DT199" s="4"/>
      <c r="DU199" s="4"/>
      <c r="DV199" s="4"/>
      <c r="DW199" s="4"/>
      <c r="DX199" s="4"/>
      <c r="DY199" s="4"/>
      <c r="DZ199" s="4"/>
      <c r="EA199" s="4"/>
      <c r="EB199" s="4"/>
      <c r="EC199" s="4"/>
      <c r="ED199" s="4"/>
      <c r="EE199" s="4"/>
      <c r="EF199" s="4"/>
      <c r="EG199" s="4"/>
      <c r="EH199" s="4"/>
      <c r="EI199" s="4"/>
      <c r="EJ199" s="4"/>
      <c r="EK199" s="4"/>
      <c r="EL199" s="4"/>
      <c r="EM199" s="4"/>
      <c r="EN199" s="4"/>
      <c r="EO199" s="4"/>
      <c r="EP199" s="4"/>
      <c r="EQ199" s="4"/>
      <c r="ER199" s="4"/>
      <c r="ES199" s="4"/>
      <c r="ET199" s="4"/>
      <c r="EU199" s="4"/>
      <c r="EV199" s="4"/>
      <c r="EW199" s="4"/>
      <c r="EX199" s="4"/>
      <c r="EY199" s="4"/>
      <c r="EZ199" s="4"/>
      <c r="FA199" s="4"/>
      <c r="FB199" s="4"/>
      <c r="FC199" s="4"/>
      <c r="FD199" s="4"/>
      <c r="FE199" s="4"/>
      <c r="FF199" s="4"/>
      <c r="FG199" s="4"/>
      <c r="FH199" s="4"/>
      <c r="FI199" s="4"/>
      <c r="FJ199" s="4"/>
      <c r="FK199" s="4"/>
      <c r="FL199" s="4"/>
      <c r="FM199" s="4"/>
      <c r="FN199" s="4"/>
      <c r="FO199" s="4"/>
      <c r="FP199" s="4"/>
      <c r="FQ199" s="4"/>
      <c r="FR199" s="4"/>
      <c r="FS199" s="4"/>
      <c r="FT199" s="4"/>
      <c r="FU199" s="4"/>
      <c r="FV199" s="4"/>
      <c r="FW199" s="4"/>
      <c r="FX199" s="4"/>
      <c r="FY199" s="4"/>
      <c r="FZ199" s="4"/>
      <c r="GA199" s="4"/>
      <c r="GB199" s="4"/>
      <c r="GC199" s="4"/>
      <c r="GD199" s="4"/>
      <c r="GE199" s="4"/>
      <c r="GF199" s="4"/>
      <c r="GG199" s="4"/>
      <c r="GH199" s="4"/>
      <c r="GI199" s="4"/>
      <c r="GJ199" s="4"/>
      <c r="GK199" s="4"/>
      <c r="GL199" s="4"/>
      <c r="GM199" s="4"/>
      <c r="GN199" s="4"/>
      <c r="GO199" s="4"/>
      <c r="GP199" s="4"/>
      <c r="GQ199" s="4"/>
      <c r="GR199" s="4"/>
      <c r="GS199" s="4"/>
      <c r="GT199" s="4"/>
      <c r="GU199" s="4"/>
      <c r="GV199" s="4"/>
      <c r="GW199" s="4"/>
      <c r="GX199" s="4"/>
      <c r="GY199" s="4"/>
      <c r="GZ199" s="4"/>
      <c r="HA199" s="4"/>
      <c r="HB199" s="4"/>
      <c r="HC199" s="4"/>
      <c r="HD199" s="4"/>
      <c r="HE199" s="4"/>
      <c r="HF199" s="4"/>
      <c r="HG199" s="4"/>
      <c r="HH199" s="4"/>
      <c r="HI199" s="4"/>
      <c r="HJ199" s="4"/>
      <c r="HK199" s="4"/>
      <c r="HL199" s="4"/>
      <c r="HM199" s="4"/>
      <c r="HN199" s="4"/>
      <c r="HO199" s="4"/>
      <c r="HP199" s="4"/>
      <c r="HQ199" s="4"/>
      <c r="HR199" s="4"/>
      <c r="HS199" s="4"/>
      <c r="HT199" s="4"/>
      <c r="HU199" s="4"/>
      <c r="HV199" s="4"/>
      <c r="HW199" s="4"/>
      <c r="HX199" s="4"/>
      <c r="HY199" s="4"/>
      <c r="HZ199" s="4"/>
      <c r="IA199" s="4"/>
      <c r="IB199" s="4"/>
      <c r="IC199" s="4"/>
      <c r="ID199" s="4"/>
      <c r="IE199" s="4"/>
      <c r="IF199" s="4"/>
      <c r="IG199" s="4"/>
      <c r="IH199" s="4"/>
      <c r="II199" s="4"/>
      <c r="IJ199" s="4"/>
      <c r="IK199" s="4"/>
      <c r="IL199" s="4"/>
      <c r="IM199" s="4"/>
      <c r="IN199" s="4"/>
      <c r="IO199" s="4"/>
      <c r="IP199" s="4"/>
      <c r="IQ199" s="4"/>
      <c r="IR199" s="4"/>
      <c r="IS199" s="4"/>
      <c r="IT199" s="4"/>
      <c r="IU199" s="4"/>
      <c r="IV199" s="4"/>
      <c r="IW199" s="4"/>
      <c r="IX199" s="4"/>
      <c r="IY199" s="4"/>
      <c r="IZ199" s="4"/>
      <c r="JA199" s="4"/>
      <c r="JB199" s="4"/>
      <c r="JC199" s="4"/>
      <c r="JD199" s="4"/>
      <c r="JE199" s="4"/>
      <c r="JF199" s="4"/>
      <c r="JG199" s="4"/>
    </row>
    <row r="200" spans="1:267" ht="15.7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  <c r="BY200" s="4"/>
      <c r="BZ200" s="4"/>
      <c r="CA200" s="4"/>
      <c r="CB200" s="4"/>
      <c r="CC200" s="4"/>
      <c r="CD200" s="4"/>
      <c r="CE200" s="4"/>
      <c r="CF200" s="4"/>
      <c r="CG200" s="4"/>
      <c r="CH200" s="4"/>
      <c r="CI200" s="4"/>
      <c r="CJ200" s="4"/>
      <c r="CK200" s="4"/>
      <c r="CL200" s="4"/>
      <c r="CM200" s="4"/>
      <c r="CN200" s="4"/>
      <c r="CO200" s="4"/>
      <c r="CP200" s="4"/>
      <c r="CQ200" s="4"/>
      <c r="CR200" s="4"/>
      <c r="CS200" s="4"/>
      <c r="CT200" s="4"/>
      <c r="CU200" s="4"/>
      <c r="CV200" s="4"/>
      <c r="CW200" s="4"/>
      <c r="CX200" s="4"/>
      <c r="CY200" s="4"/>
      <c r="CZ200" s="4"/>
      <c r="DA200" s="4"/>
      <c r="DB200" s="4"/>
      <c r="DC200" s="4"/>
      <c r="DD200" s="4"/>
      <c r="DE200" s="4"/>
      <c r="DF200" s="4"/>
      <c r="DG200" s="4"/>
      <c r="DH200" s="4"/>
      <c r="DI200" s="4"/>
      <c r="DJ200" s="4"/>
      <c r="DK200" s="4"/>
      <c r="DL200" s="4"/>
      <c r="DM200" s="4"/>
      <c r="DN200" s="4"/>
      <c r="DO200" s="4"/>
      <c r="DP200" s="4"/>
      <c r="DQ200" s="4"/>
      <c r="DR200" s="4"/>
      <c r="DS200" s="4"/>
      <c r="DT200" s="4"/>
      <c r="DU200" s="4"/>
      <c r="DV200" s="4"/>
      <c r="DW200" s="4"/>
      <c r="DX200" s="4"/>
      <c r="DY200" s="4"/>
      <c r="DZ200" s="4"/>
      <c r="EA200" s="4"/>
      <c r="EB200" s="4"/>
      <c r="EC200" s="4"/>
      <c r="ED200" s="4"/>
      <c r="EE200" s="4"/>
      <c r="EF200" s="4"/>
      <c r="EG200" s="4"/>
      <c r="EH200" s="4"/>
      <c r="EI200" s="4"/>
      <c r="EJ200" s="4"/>
      <c r="EK200" s="4"/>
      <c r="EL200" s="4"/>
      <c r="EM200" s="4"/>
      <c r="EN200" s="4"/>
      <c r="EO200" s="4"/>
      <c r="EP200" s="4"/>
      <c r="EQ200" s="4"/>
      <c r="ER200" s="4"/>
      <c r="ES200" s="4"/>
      <c r="ET200" s="4"/>
      <c r="EU200" s="4"/>
      <c r="EV200" s="4"/>
      <c r="EW200" s="4"/>
      <c r="EX200" s="4"/>
      <c r="EY200" s="4"/>
      <c r="EZ200" s="4"/>
      <c r="FA200" s="4"/>
      <c r="FB200" s="4"/>
      <c r="FC200" s="4"/>
      <c r="FD200" s="4"/>
      <c r="FE200" s="4"/>
      <c r="FF200" s="4"/>
      <c r="FG200" s="4"/>
      <c r="FH200" s="4"/>
      <c r="FI200" s="4"/>
      <c r="FJ200" s="4"/>
      <c r="FK200" s="4"/>
      <c r="FL200" s="4"/>
      <c r="FM200" s="4"/>
      <c r="FN200" s="4"/>
      <c r="FO200" s="4"/>
      <c r="FP200" s="4"/>
      <c r="FQ200" s="4"/>
      <c r="FR200" s="4"/>
      <c r="FS200" s="4"/>
      <c r="FT200" s="4"/>
      <c r="FU200" s="4"/>
      <c r="FV200" s="4"/>
      <c r="FW200" s="4"/>
      <c r="FX200" s="4"/>
      <c r="FY200" s="4"/>
      <c r="FZ200" s="4"/>
      <c r="GA200" s="4"/>
      <c r="GB200" s="4"/>
      <c r="GC200" s="4"/>
      <c r="GD200" s="4"/>
      <c r="GE200" s="4"/>
      <c r="GF200" s="4"/>
      <c r="GG200" s="4"/>
      <c r="GH200" s="4"/>
      <c r="GI200" s="4"/>
      <c r="GJ200" s="4"/>
      <c r="GK200" s="4"/>
      <c r="GL200" s="4"/>
      <c r="GM200" s="4"/>
      <c r="GN200" s="4"/>
      <c r="GO200" s="4"/>
      <c r="GP200" s="4"/>
      <c r="GQ200" s="4"/>
      <c r="GR200" s="4"/>
      <c r="GS200" s="4"/>
      <c r="GT200" s="4"/>
      <c r="GU200" s="4"/>
      <c r="GV200" s="4"/>
      <c r="GW200" s="4"/>
      <c r="GX200" s="4"/>
      <c r="GY200" s="4"/>
      <c r="GZ200" s="4"/>
      <c r="HA200" s="4"/>
      <c r="HB200" s="4"/>
      <c r="HC200" s="4"/>
      <c r="HD200" s="4"/>
      <c r="HE200" s="4"/>
      <c r="HF200" s="4"/>
      <c r="HG200" s="4"/>
      <c r="HH200" s="4"/>
      <c r="HI200" s="4"/>
      <c r="HJ200" s="4"/>
      <c r="HK200" s="4"/>
      <c r="HL200" s="4"/>
      <c r="HM200" s="4"/>
      <c r="HN200" s="4"/>
      <c r="HO200" s="4"/>
      <c r="HP200" s="4"/>
      <c r="HQ200" s="4"/>
      <c r="HR200" s="4"/>
      <c r="HS200" s="4"/>
      <c r="HT200" s="4"/>
      <c r="HU200" s="4"/>
      <c r="HV200" s="4"/>
      <c r="HW200" s="4"/>
      <c r="HX200" s="4"/>
      <c r="HY200" s="4"/>
      <c r="HZ200" s="4"/>
      <c r="IA200" s="4"/>
      <c r="IB200" s="4"/>
      <c r="IC200" s="4"/>
      <c r="ID200" s="4"/>
      <c r="IE200" s="4"/>
      <c r="IF200" s="4"/>
      <c r="IG200" s="4"/>
      <c r="IH200" s="4"/>
      <c r="II200" s="4"/>
      <c r="IJ200" s="4"/>
      <c r="IK200" s="4"/>
      <c r="IL200" s="4"/>
      <c r="IM200" s="4"/>
      <c r="IN200" s="4"/>
      <c r="IO200" s="4"/>
      <c r="IP200" s="4"/>
      <c r="IQ200" s="4"/>
      <c r="IR200" s="4"/>
      <c r="IS200" s="4"/>
      <c r="IT200" s="4"/>
      <c r="IU200" s="4"/>
      <c r="IV200" s="4"/>
      <c r="IW200" s="4"/>
      <c r="IX200" s="4"/>
      <c r="IY200" s="4"/>
      <c r="IZ200" s="4"/>
      <c r="JA200" s="4"/>
      <c r="JB200" s="4"/>
      <c r="JC200" s="4"/>
      <c r="JD200" s="4"/>
      <c r="JE200" s="4"/>
      <c r="JF200" s="4"/>
      <c r="JG200" s="4"/>
    </row>
    <row r="201" spans="1:267" ht="15.7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  <c r="BY201" s="4"/>
      <c r="BZ201" s="4"/>
      <c r="CA201" s="4"/>
      <c r="CB201" s="4"/>
      <c r="CC201" s="4"/>
      <c r="CD201" s="4"/>
      <c r="CE201" s="4"/>
      <c r="CF201" s="4"/>
      <c r="CG201" s="4"/>
      <c r="CH201" s="4"/>
      <c r="CI201" s="4"/>
      <c r="CJ201" s="4"/>
      <c r="CK201" s="4"/>
      <c r="CL201" s="4"/>
      <c r="CM201" s="4"/>
      <c r="CN201" s="4"/>
      <c r="CO201" s="4"/>
      <c r="CP201" s="4"/>
      <c r="CQ201" s="4"/>
      <c r="CR201" s="4"/>
      <c r="CS201" s="4"/>
      <c r="CT201" s="4"/>
      <c r="CU201" s="4"/>
      <c r="CV201" s="4"/>
      <c r="CW201" s="4"/>
      <c r="CX201" s="4"/>
      <c r="CY201" s="4"/>
      <c r="CZ201" s="4"/>
      <c r="DA201" s="4"/>
      <c r="DB201" s="4"/>
      <c r="DC201" s="4"/>
      <c r="DD201" s="4"/>
      <c r="DE201" s="4"/>
      <c r="DF201" s="4"/>
      <c r="DG201" s="4"/>
      <c r="DH201" s="4"/>
      <c r="DI201" s="4"/>
      <c r="DJ201" s="4"/>
      <c r="DK201" s="4"/>
      <c r="DL201" s="4"/>
      <c r="DM201" s="4"/>
      <c r="DN201" s="4"/>
      <c r="DO201" s="4"/>
      <c r="DP201" s="4"/>
      <c r="DQ201" s="4"/>
      <c r="DR201" s="4"/>
      <c r="DS201" s="4"/>
      <c r="DT201" s="4"/>
      <c r="DU201" s="4"/>
      <c r="DV201" s="4"/>
      <c r="DW201" s="4"/>
      <c r="DX201" s="4"/>
      <c r="DY201" s="4"/>
      <c r="DZ201" s="4"/>
      <c r="EA201" s="4"/>
      <c r="EB201" s="4"/>
      <c r="EC201" s="4"/>
      <c r="ED201" s="4"/>
      <c r="EE201" s="4"/>
      <c r="EF201" s="4"/>
      <c r="EG201" s="4"/>
      <c r="EH201" s="4"/>
      <c r="EI201" s="4"/>
      <c r="EJ201" s="4"/>
      <c r="EK201" s="4"/>
      <c r="EL201" s="4"/>
      <c r="EM201" s="4"/>
      <c r="EN201" s="4"/>
      <c r="EO201" s="4"/>
      <c r="EP201" s="4"/>
      <c r="EQ201" s="4"/>
      <c r="ER201" s="4"/>
      <c r="ES201" s="4"/>
      <c r="ET201" s="4"/>
      <c r="EU201" s="4"/>
      <c r="EV201" s="4"/>
      <c r="EW201" s="4"/>
      <c r="EX201" s="4"/>
      <c r="EY201" s="4"/>
      <c r="EZ201" s="4"/>
      <c r="FA201" s="4"/>
      <c r="FB201" s="4"/>
      <c r="FC201" s="4"/>
      <c r="FD201" s="4"/>
      <c r="FE201" s="4"/>
      <c r="FF201" s="4"/>
      <c r="FG201" s="4"/>
      <c r="FH201" s="4"/>
      <c r="FI201" s="4"/>
      <c r="FJ201" s="4"/>
      <c r="FK201" s="4"/>
      <c r="FL201" s="4"/>
      <c r="FM201" s="4"/>
      <c r="FN201" s="4"/>
      <c r="FO201" s="4"/>
      <c r="FP201" s="4"/>
      <c r="FQ201" s="4"/>
      <c r="FR201" s="4"/>
      <c r="FS201" s="4"/>
      <c r="FT201" s="4"/>
      <c r="FU201" s="4"/>
      <c r="FV201" s="4"/>
      <c r="FW201" s="4"/>
      <c r="FX201" s="4"/>
      <c r="FY201" s="4"/>
      <c r="FZ201" s="4"/>
      <c r="GA201" s="4"/>
      <c r="GB201" s="4"/>
      <c r="GC201" s="4"/>
      <c r="GD201" s="4"/>
      <c r="GE201" s="4"/>
      <c r="GF201" s="4"/>
      <c r="GG201" s="4"/>
      <c r="GH201" s="4"/>
      <c r="GI201" s="4"/>
      <c r="GJ201" s="4"/>
      <c r="GK201" s="4"/>
      <c r="GL201" s="4"/>
      <c r="GM201" s="4"/>
      <c r="GN201" s="4"/>
      <c r="GO201" s="4"/>
      <c r="GP201" s="4"/>
      <c r="GQ201" s="4"/>
      <c r="GR201" s="4"/>
      <c r="GS201" s="4"/>
      <c r="GT201" s="4"/>
      <c r="GU201" s="4"/>
      <c r="GV201" s="4"/>
      <c r="GW201" s="4"/>
      <c r="GX201" s="4"/>
      <c r="GY201" s="4"/>
      <c r="GZ201" s="4"/>
      <c r="HA201" s="4"/>
      <c r="HB201" s="4"/>
      <c r="HC201" s="4"/>
      <c r="HD201" s="4"/>
      <c r="HE201" s="4"/>
      <c r="HF201" s="4"/>
      <c r="HG201" s="4"/>
      <c r="HH201" s="4"/>
      <c r="HI201" s="4"/>
      <c r="HJ201" s="4"/>
      <c r="HK201" s="4"/>
      <c r="HL201" s="4"/>
      <c r="HM201" s="4"/>
      <c r="HN201" s="4"/>
      <c r="HO201" s="4"/>
      <c r="HP201" s="4"/>
      <c r="HQ201" s="4"/>
      <c r="HR201" s="4"/>
      <c r="HS201" s="4"/>
      <c r="HT201" s="4"/>
      <c r="HU201" s="4"/>
      <c r="HV201" s="4"/>
      <c r="HW201" s="4"/>
      <c r="HX201" s="4"/>
      <c r="HY201" s="4"/>
      <c r="HZ201" s="4"/>
      <c r="IA201" s="4"/>
      <c r="IB201" s="4"/>
      <c r="IC201" s="4"/>
      <c r="ID201" s="4"/>
      <c r="IE201" s="4"/>
      <c r="IF201" s="4"/>
      <c r="IG201" s="4"/>
      <c r="IH201" s="4"/>
      <c r="II201" s="4"/>
      <c r="IJ201" s="4"/>
      <c r="IK201" s="4"/>
      <c r="IL201" s="4"/>
      <c r="IM201" s="4"/>
      <c r="IN201" s="4"/>
      <c r="IO201" s="4"/>
      <c r="IP201" s="4"/>
      <c r="IQ201" s="4"/>
      <c r="IR201" s="4"/>
      <c r="IS201" s="4"/>
      <c r="IT201" s="4"/>
      <c r="IU201" s="4"/>
      <c r="IV201" s="4"/>
      <c r="IW201" s="4"/>
      <c r="IX201" s="4"/>
      <c r="IY201" s="4"/>
      <c r="IZ201" s="4"/>
      <c r="JA201" s="4"/>
      <c r="JB201" s="4"/>
      <c r="JC201" s="4"/>
      <c r="JD201" s="4"/>
      <c r="JE201" s="4"/>
      <c r="JF201" s="4"/>
      <c r="JG201" s="4"/>
    </row>
    <row r="202" spans="1:267" ht="15.7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  <c r="CG202" s="4"/>
      <c r="CH202" s="4"/>
      <c r="CI202" s="4"/>
      <c r="CJ202" s="4"/>
      <c r="CK202" s="4"/>
      <c r="CL202" s="4"/>
      <c r="CM202" s="4"/>
      <c r="CN202" s="4"/>
      <c r="CO202" s="4"/>
      <c r="CP202" s="4"/>
      <c r="CQ202" s="4"/>
      <c r="CR202" s="4"/>
      <c r="CS202" s="4"/>
      <c r="CT202" s="4"/>
      <c r="CU202" s="4"/>
      <c r="CV202" s="4"/>
      <c r="CW202" s="4"/>
      <c r="CX202" s="4"/>
      <c r="CY202" s="4"/>
      <c r="CZ202" s="4"/>
      <c r="DA202" s="4"/>
      <c r="DB202" s="4"/>
      <c r="DC202" s="4"/>
      <c r="DD202" s="4"/>
      <c r="DE202" s="4"/>
      <c r="DF202" s="4"/>
      <c r="DG202" s="4"/>
      <c r="DH202" s="4"/>
      <c r="DI202" s="4"/>
      <c r="DJ202" s="4"/>
      <c r="DK202" s="4"/>
      <c r="DL202" s="4"/>
      <c r="DM202" s="4"/>
      <c r="DN202" s="4"/>
      <c r="DO202" s="4"/>
      <c r="DP202" s="4"/>
      <c r="DQ202" s="4"/>
      <c r="DR202" s="4"/>
      <c r="DS202" s="4"/>
      <c r="DT202" s="4"/>
      <c r="DU202" s="4"/>
      <c r="DV202" s="4"/>
      <c r="DW202" s="4"/>
      <c r="DX202" s="4"/>
      <c r="DY202" s="4"/>
      <c r="DZ202" s="4"/>
      <c r="EA202" s="4"/>
      <c r="EB202" s="4"/>
      <c r="EC202" s="4"/>
      <c r="ED202" s="4"/>
      <c r="EE202" s="4"/>
      <c r="EF202" s="4"/>
      <c r="EG202" s="4"/>
      <c r="EH202" s="4"/>
      <c r="EI202" s="4"/>
      <c r="EJ202" s="4"/>
      <c r="EK202" s="4"/>
      <c r="EL202" s="4"/>
      <c r="EM202" s="4"/>
      <c r="EN202" s="4"/>
      <c r="EO202" s="4"/>
      <c r="EP202" s="4"/>
      <c r="EQ202" s="4"/>
      <c r="ER202" s="4"/>
      <c r="ES202" s="4"/>
      <c r="ET202" s="4"/>
      <c r="EU202" s="4"/>
      <c r="EV202" s="4"/>
      <c r="EW202" s="4"/>
      <c r="EX202" s="4"/>
      <c r="EY202" s="4"/>
      <c r="EZ202" s="4"/>
      <c r="FA202" s="4"/>
      <c r="FB202" s="4"/>
      <c r="FC202" s="4"/>
      <c r="FD202" s="4"/>
      <c r="FE202" s="4"/>
      <c r="FF202" s="4"/>
      <c r="FG202" s="4"/>
      <c r="FH202" s="4"/>
      <c r="FI202" s="4"/>
      <c r="FJ202" s="4"/>
      <c r="FK202" s="4"/>
      <c r="FL202" s="4"/>
      <c r="FM202" s="4"/>
      <c r="FN202" s="4"/>
      <c r="FO202" s="4"/>
      <c r="FP202" s="4"/>
      <c r="FQ202" s="4"/>
      <c r="FR202" s="4"/>
      <c r="FS202" s="4"/>
      <c r="FT202" s="4"/>
      <c r="FU202" s="4"/>
      <c r="FV202" s="4"/>
      <c r="FW202" s="4"/>
      <c r="FX202" s="4"/>
      <c r="FY202" s="4"/>
      <c r="FZ202" s="4"/>
      <c r="GA202" s="4"/>
      <c r="GB202" s="4"/>
      <c r="GC202" s="4"/>
      <c r="GD202" s="4"/>
      <c r="GE202" s="4"/>
      <c r="GF202" s="4"/>
      <c r="GG202" s="4"/>
      <c r="GH202" s="4"/>
      <c r="GI202" s="4"/>
      <c r="GJ202" s="4"/>
      <c r="GK202" s="4"/>
      <c r="GL202" s="4"/>
      <c r="GM202" s="4"/>
      <c r="GN202" s="4"/>
      <c r="GO202" s="4"/>
      <c r="GP202" s="4"/>
      <c r="GQ202" s="4"/>
      <c r="GR202" s="4"/>
      <c r="GS202" s="4"/>
      <c r="GT202" s="4"/>
      <c r="GU202" s="4"/>
      <c r="GV202" s="4"/>
      <c r="GW202" s="4"/>
      <c r="GX202" s="4"/>
      <c r="GY202" s="4"/>
      <c r="GZ202" s="4"/>
      <c r="HA202" s="4"/>
      <c r="HB202" s="4"/>
      <c r="HC202" s="4"/>
      <c r="HD202" s="4"/>
      <c r="HE202" s="4"/>
      <c r="HF202" s="4"/>
      <c r="HG202" s="4"/>
      <c r="HH202" s="4"/>
      <c r="HI202" s="4"/>
      <c r="HJ202" s="4"/>
      <c r="HK202" s="4"/>
      <c r="HL202" s="4"/>
      <c r="HM202" s="4"/>
      <c r="HN202" s="4"/>
      <c r="HO202" s="4"/>
      <c r="HP202" s="4"/>
      <c r="HQ202" s="4"/>
      <c r="HR202" s="4"/>
      <c r="HS202" s="4"/>
      <c r="HT202" s="4"/>
      <c r="HU202" s="4"/>
      <c r="HV202" s="4"/>
      <c r="HW202" s="4"/>
      <c r="HX202" s="4"/>
      <c r="HY202" s="4"/>
      <c r="HZ202" s="4"/>
      <c r="IA202" s="4"/>
      <c r="IB202" s="4"/>
      <c r="IC202" s="4"/>
      <c r="ID202" s="4"/>
      <c r="IE202" s="4"/>
      <c r="IF202" s="4"/>
      <c r="IG202" s="4"/>
      <c r="IH202" s="4"/>
      <c r="II202" s="4"/>
      <c r="IJ202" s="4"/>
      <c r="IK202" s="4"/>
      <c r="IL202" s="4"/>
      <c r="IM202" s="4"/>
      <c r="IN202" s="4"/>
      <c r="IO202" s="4"/>
      <c r="IP202" s="4"/>
      <c r="IQ202" s="4"/>
      <c r="IR202" s="4"/>
      <c r="IS202" s="4"/>
      <c r="IT202" s="4"/>
      <c r="IU202" s="4"/>
      <c r="IV202" s="4"/>
      <c r="IW202" s="4"/>
      <c r="IX202" s="4"/>
      <c r="IY202" s="4"/>
      <c r="IZ202" s="4"/>
      <c r="JA202" s="4"/>
      <c r="JB202" s="4"/>
      <c r="JC202" s="4"/>
      <c r="JD202" s="4"/>
      <c r="JE202" s="4"/>
      <c r="JF202" s="4"/>
      <c r="JG202" s="4"/>
    </row>
    <row r="203" spans="1:267" ht="15.7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  <c r="BX203" s="4"/>
      <c r="BY203" s="4"/>
      <c r="BZ203" s="4"/>
      <c r="CA203" s="4"/>
      <c r="CB203" s="4"/>
      <c r="CC203" s="4"/>
      <c r="CD203" s="4"/>
      <c r="CE203" s="4"/>
      <c r="CF203" s="4"/>
      <c r="CG203" s="4"/>
      <c r="CH203" s="4"/>
      <c r="CI203" s="4"/>
      <c r="CJ203" s="4"/>
      <c r="CK203" s="4"/>
      <c r="CL203" s="4"/>
      <c r="CM203" s="4"/>
      <c r="CN203" s="4"/>
      <c r="CO203" s="4"/>
      <c r="CP203" s="4"/>
      <c r="CQ203" s="4"/>
      <c r="CR203" s="4"/>
      <c r="CS203" s="4"/>
      <c r="CT203" s="4"/>
      <c r="CU203" s="4"/>
      <c r="CV203" s="4"/>
      <c r="CW203" s="4"/>
      <c r="CX203" s="4"/>
      <c r="CY203" s="4"/>
      <c r="CZ203" s="4"/>
      <c r="DA203" s="4"/>
      <c r="DB203" s="4"/>
      <c r="DC203" s="4"/>
      <c r="DD203" s="4"/>
      <c r="DE203" s="4"/>
      <c r="DF203" s="4"/>
      <c r="DG203" s="4"/>
      <c r="DH203" s="4"/>
      <c r="DI203" s="4"/>
      <c r="DJ203" s="4"/>
      <c r="DK203" s="4"/>
      <c r="DL203" s="4"/>
      <c r="DM203" s="4"/>
      <c r="DN203" s="4"/>
      <c r="DO203" s="4"/>
      <c r="DP203" s="4"/>
      <c r="DQ203" s="4"/>
      <c r="DR203" s="4"/>
      <c r="DS203" s="4"/>
      <c r="DT203" s="4"/>
      <c r="DU203" s="4"/>
      <c r="DV203" s="4"/>
      <c r="DW203" s="4"/>
      <c r="DX203" s="4"/>
      <c r="DY203" s="4"/>
      <c r="DZ203" s="4"/>
      <c r="EA203" s="4"/>
      <c r="EB203" s="4"/>
      <c r="EC203" s="4"/>
      <c r="ED203" s="4"/>
      <c r="EE203" s="4"/>
      <c r="EF203" s="4"/>
      <c r="EG203" s="4"/>
      <c r="EH203" s="4"/>
      <c r="EI203" s="4"/>
      <c r="EJ203" s="4"/>
      <c r="EK203" s="4"/>
      <c r="EL203" s="4"/>
      <c r="EM203" s="4"/>
      <c r="EN203" s="4"/>
      <c r="EO203" s="4"/>
      <c r="EP203" s="4"/>
      <c r="EQ203" s="4"/>
      <c r="ER203" s="4"/>
      <c r="ES203" s="4"/>
      <c r="ET203" s="4"/>
      <c r="EU203" s="4"/>
      <c r="EV203" s="4"/>
      <c r="EW203" s="4"/>
      <c r="EX203" s="4"/>
      <c r="EY203" s="4"/>
      <c r="EZ203" s="4"/>
      <c r="FA203" s="4"/>
      <c r="FB203" s="4"/>
      <c r="FC203" s="4"/>
      <c r="FD203" s="4"/>
      <c r="FE203" s="4"/>
      <c r="FF203" s="4"/>
      <c r="FG203" s="4"/>
      <c r="FH203" s="4"/>
      <c r="FI203" s="4"/>
      <c r="FJ203" s="4"/>
      <c r="FK203" s="4"/>
      <c r="FL203" s="4"/>
      <c r="FM203" s="4"/>
      <c r="FN203" s="4"/>
      <c r="FO203" s="4"/>
      <c r="FP203" s="4"/>
      <c r="FQ203" s="4"/>
      <c r="FR203" s="4"/>
      <c r="FS203" s="4"/>
      <c r="FT203" s="4"/>
      <c r="FU203" s="4"/>
      <c r="FV203" s="4"/>
      <c r="FW203" s="4"/>
      <c r="FX203" s="4"/>
      <c r="FY203" s="4"/>
      <c r="FZ203" s="4"/>
      <c r="GA203" s="4"/>
      <c r="GB203" s="4"/>
      <c r="GC203" s="4"/>
      <c r="GD203" s="4"/>
      <c r="GE203" s="4"/>
      <c r="GF203" s="4"/>
      <c r="GG203" s="4"/>
      <c r="GH203" s="4"/>
      <c r="GI203" s="4"/>
      <c r="GJ203" s="4"/>
      <c r="GK203" s="4"/>
      <c r="GL203" s="4"/>
      <c r="GM203" s="4"/>
      <c r="GN203" s="4"/>
      <c r="GO203" s="4"/>
      <c r="GP203" s="4"/>
      <c r="GQ203" s="4"/>
      <c r="GR203" s="4"/>
      <c r="GS203" s="4"/>
      <c r="GT203" s="4"/>
      <c r="GU203" s="4"/>
      <c r="GV203" s="4"/>
      <c r="GW203" s="4"/>
      <c r="GX203" s="4"/>
      <c r="GY203" s="4"/>
      <c r="GZ203" s="4"/>
      <c r="HA203" s="4"/>
      <c r="HB203" s="4"/>
      <c r="HC203" s="4"/>
      <c r="HD203" s="4"/>
      <c r="HE203" s="4"/>
      <c r="HF203" s="4"/>
      <c r="HG203" s="4"/>
      <c r="HH203" s="4"/>
      <c r="HI203" s="4"/>
      <c r="HJ203" s="4"/>
      <c r="HK203" s="4"/>
      <c r="HL203" s="4"/>
      <c r="HM203" s="4"/>
      <c r="HN203" s="4"/>
      <c r="HO203" s="4"/>
      <c r="HP203" s="4"/>
      <c r="HQ203" s="4"/>
      <c r="HR203" s="4"/>
      <c r="HS203" s="4"/>
      <c r="HT203" s="4"/>
      <c r="HU203" s="4"/>
      <c r="HV203" s="4"/>
      <c r="HW203" s="4"/>
      <c r="HX203" s="4"/>
      <c r="HY203" s="4"/>
      <c r="HZ203" s="4"/>
      <c r="IA203" s="4"/>
      <c r="IB203" s="4"/>
      <c r="IC203" s="4"/>
      <c r="ID203" s="4"/>
      <c r="IE203" s="4"/>
      <c r="IF203" s="4"/>
      <c r="IG203" s="4"/>
      <c r="IH203" s="4"/>
      <c r="II203" s="4"/>
      <c r="IJ203" s="4"/>
      <c r="IK203" s="4"/>
      <c r="IL203" s="4"/>
      <c r="IM203" s="4"/>
      <c r="IN203" s="4"/>
      <c r="IO203" s="4"/>
      <c r="IP203" s="4"/>
      <c r="IQ203" s="4"/>
      <c r="IR203" s="4"/>
      <c r="IS203" s="4"/>
      <c r="IT203" s="4"/>
      <c r="IU203" s="4"/>
      <c r="IV203" s="4"/>
      <c r="IW203" s="4"/>
      <c r="IX203" s="4"/>
      <c r="IY203" s="4"/>
      <c r="IZ203" s="4"/>
      <c r="JA203" s="4"/>
      <c r="JB203" s="4"/>
      <c r="JC203" s="4"/>
      <c r="JD203" s="4"/>
      <c r="JE203" s="4"/>
      <c r="JF203" s="4"/>
      <c r="JG203" s="4"/>
    </row>
    <row r="204" spans="1:267" ht="15.7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"/>
      <c r="CB204" s="4"/>
      <c r="CC204" s="4"/>
      <c r="CD204" s="4"/>
      <c r="CE204" s="4"/>
      <c r="CF204" s="4"/>
      <c r="CG204" s="4"/>
      <c r="CH204" s="4"/>
      <c r="CI204" s="4"/>
      <c r="CJ204" s="4"/>
      <c r="CK204" s="4"/>
      <c r="CL204" s="4"/>
      <c r="CM204" s="4"/>
      <c r="CN204" s="4"/>
      <c r="CO204" s="4"/>
      <c r="CP204" s="4"/>
      <c r="CQ204" s="4"/>
      <c r="CR204" s="4"/>
      <c r="CS204" s="4"/>
      <c r="CT204" s="4"/>
      <c r="CU204" s="4"/>
      <c r="CV204" s="4"/>
      <c r="CW204" s="4"/>
      <c r="CX204" s="4"/>
      <c r="CY204" s="4"/>
      <c r="CZ204" s="4"/>
      <c r="DA204" s="4"/>
      <c r="DB204" s="4"/>
      <c r="DC204" s="4"/>
      <c r="DD204" s="4"/>
      <c r="DE204" s="4"/>
      <c r="DF204" s="4"/>
      <c r="DG204" s="4"/>
      <c r="DH204" s="4"/>
      <c r="DI204" s="4"/>
      <c r="DJ204" s="4"/>
      <c r="DK204" s="4"/>
      <c r="DL204" s="4"/>
      <c r="DM204" s="4"/>
      <c r="DN204" s="4"/>
      <c r="DO204" s="4"/>
      <c r="DP204" s="4"/>
      <c r="DQ204" s="4"/>
      <c r="DR204" s="4"/>
      <c r="DS204" s="4"/>
      <c r="DT204" s="4"/>
      <c r="DU204" s="4"/>
      <c r="DV204" s="4"/>
      <c r="DW204" s="4"/>
      <c r="DX204" s="4"/>
      <c r="DY204" s="4"/>
      <c r="DZ204" s="4"/>
      <c r="EA204" s="4"/>
      <c r="EB204" s="4"/>
      <c r="EC204" s="4"/>
      <c r="ED204" s="4"/>
      <c r="EE204" s="4"/>
      <c r="EF204" s="4"/>
      <c r="EG204" s="4"/>
      <c r="EH204" s="4"/>
      <c r="EI204" s="4"/>
      <c r="EJ204" s="4"/>
      <c r="EK204" s="4"/>
      <c r="EL204" s="4"/>
      <c r="EM204" s="4"/>
      <c r="EN204" s="4"/>
      <c r="EO204" s="4"/>
      <c r="EP204" s="4"/>
      <c r="EQ204" s="4"/>
      <c r="ER204" s="4"/>
      <c r="ES204" s="4"/>
      <c r="ET204" s="4"/>
      <c r="EU204" s="4"/>
      <c r="EV204" s="4"/>
      <c r="EW204" s="4"/>
      <c r="EX204" s="4"/>
      <c r="EY204" s="4"/>
      <c r="EZ204" s="4"/>
      <c r="FA204" s="4"/>
      <c r="FB204" s="4"/>
      <c r="FC204" s="4"/>
      <c r="FD204" s="4"/>
      <c r="FE204" s="4"/>
      <c r="FF204" s="4"/>
      <c r="FG204" s="4"/>
      <c r="FH204" s="4"/>
      <c r="FI204" s="4"/>
      <c r="FJ204" s="4"/>
      <c r="FK204" s="4"/>
      <c r="FL204" s="4"/>
      <c r="FM204" s="4"/>
      <c r="FN204" s="4"/>
      <c r="FO204" s="4"/>
      <c r="FP204" s="4"/>
      <c r="FQ204" s="4"/>
      <c r="FR204" s="4"/>
      <c r="FS204" s="4"/>
      <c r="FT204" s="4"/>
      <c r="FU204" s="4"/>
      <c r="FV204" s="4"/>
      <c r="FW204" s="4"/>
      <c r="FX204" s="4"/>
      <c r="FY204" s="4"/>
      <c r="FZ204" s="4"/>
      <c r="GA204" s="4"/>
      <c r="GB204" s="4"/>
      <c r="GC204" s="4"/>
      <c r="GD204" s="4"/>
      <c r="GE204" s="4"/>
      <c r="GF204" s="4"/>
      <c r="GG204" s="4"/>
      <c r="GH204" s="4"/>
      <c r="GI204" s="4"/>
      <c r="GJ204" s="4"/>
      <c r="GK204" s="4"/>
      <c r="GL204" s="4"/>
      <c r="GM204" s="4"/>
      <c r="GN204" s="4"/>
      <c r="GO204" s="4"/>
      <c r="GP204" s="4"/>
      <c r="GQ204" s="4"/>
      <c r="GR204" s="4"/>
      <c r="GS204" s="4"/>
      <c r="GT204" s="4"/>
      <c r="GU204" s="4"/>
      <c r="GV204" s="4"/>
      <c r="GW204" s="4"/>
      <c r="GX204" s="4"/>
      <c r="GY204" s="4"/>
      <c r="GZ204" s="4"/>
      <c r="HA204" s="4"/>
      <c r="HB204" s="4"/>
      <c r="HC204" s="4"/>
      <c r="HD204" s="4"/>
      <c r="HE204" s="4"/>
      <c r="HF204" s="4"/>
      <c r="HG204" s="4"/>
      <c r="HH204" s="4"/>
      <c r="HI204" s="4"/>
      <c r="HJ204" s="4"/>
      <c r="HK204" s="4"/>
      <c r="HL204" s="4"/>
      <c r="HM204" s="4"/>
      <c r="HN204" s="4"/>
      <c r="HO204" s="4"/>
      <c r="HP204" s="4"/>
      <c r="HQ204" s="4"/>
      <c r="HR204" s="4"/>
      <c r="HS204" s="4"/>
      <c r="HT204" s="4"/>
      <c r="HU204" s="4"/>
      <c r="HV204" s="4"/>
      <c r="HW204" s="4"/>
      <c r="HX204" s="4"/>
      <c r="HY204" s="4"/>
      <c r="HZ204" s="4"/>
      <c r="IA204" s="4"/>
      <c r="IB204" s="4"/>
      <c r="IC204" s="4"/>
      <c r="ID204" s="4"/>
      <c r="IE204" s="4"/>
      <c r="IF204" s="4"/>
      <c r="IG204" s="4"/>
      <c r="IH204" s="4"/>
      <c r="II204" s="4"/>
      <c r="IJ204" s="4"/>
      <c r="IK204" s="4"/>
      <c r="IL204" s="4"/>
      <c r="IM204" s="4"/>
      <c r="IN204" s="4"/>
      <c r="IO204" s="4"/>
      <c r="IP204" s="4"/>
      <c r="IQ204" s="4"/>
      <c r="IR204" s="4"/>
      <c r="IS204" s="4"/>
      <c r="IT204" s="4"/>
      <c r="IU204" s="4"/>
      <c r="IV204" s="4"/>
      <c r="IW204" s="4"/>
      <c r="IX204" s="4"/>
      <c r="IY204" s="4"/>
      <c r="IZ204" s="4"/>
      <c r="JA204" s="4"/>
      <c r="JB204" s="4"/>
      <c r="JC204" s="4"/>
      <c r="JD204" s="4"/>
      <c r="JE204" s="4"/>
      <c r="JF204" s="4"/>
      <c r="JG204" s="4"/>
    </row>
    <row r="205" spans="1:267" ht="15.7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129"/>
      <c r="R205" s="126"/>
      <c r="S205" s="126"/>
      <c r="T205" s="126"/>
      <c r="U205" s="126"/>
      <c r="V205" s="126"/>
      <c r="W205" s="126"/>
      <c r="X205" s="126"/>
      <c r="Y205" s="126"/>
      <c r="Z205" s="126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129"/>
      <c r="BK205" s="126"/>
      <c r="BL205" s="126"/>
      <c r="BM205" s="126"/>
      <c r="BN205" s="126"/>
      <c r="BO205" s="126"/>
      <c r="BP205" s="126"/>
      <c r="BQ205" s="126"/>
      <c r="BR205" s="126"/>
      <c r="BS205" s="126"/>
      <c r="BT205" s="4"/>
      <c r="BU205" s="4"/>
      <c r="BV205" s="4"/>
      <c r="BW205" s="4"/>
      <c r="BX205" s="4"/>
      <c r="BY205" s="4"/>
      <c r="BZ205" s="4"/>
      <c r="CA205" s="4"/>
      <c r="CB205" s="4"/>
      <c r="CC205" s="4"/>
      <c r="CD205" s="4"/>
      <c r="CE205" s="4"/>
      <c r="CF205" s="4"/>
      <c r="CG205" s="4"/>
      <c r="CH205" s="4"/>
      <c r="CI205" s="4"/>
      <c r="CJ205" s="4"/>
      <c r="CK205" s="4"/>
      <c r="CL205" s="4"/>
      <c r="CM205" s="4"/>
      <c r="CN205" s="4"/>
      <c r="CO205" s="4"/>
      <c r="CP205" s="4"/>
      <c r="CQ205" s="4"/>
      <c r="CR205" s="4"/>
      <c r="CS205" s="4"/>
      <c r="CT205" s="4"/>
      <c r="CU205" s="129"/>
      <c r="CV205" s="126"/>
      <c r="CW205" s="126"/>
      <c r="CX205" s="126"/>
      <c r="CY205" s="126"/>
      <c r="CZ205" s="126"/>
      <c r="DA205" s="126"/>
      <c r="DB205" s="126"/>
      <c r="DC205" s="126"/>
      <c r="DD205" s="126"/>
      <c r="DE205" s="4"/>
      <c r="DF205" s="4"/>
      <c r="DG205" s="4"/>
      <c r="DH205" s="4"/>
      <c r="DI205" s="4"/>
      <c r="DJ205" s="4"/>
      <c r="DK205" s="4"/>
      <c r="DL205" s="4"/>
      <c r="DM205" s="4"/>
      <c r="DN205" s="4"/>
      <c r="DO205" s="4"/>
      <c r="DP205" s="4"/>
      <c r="DQ205" s="4"/>
      <c r="DR205" s="4"/>
      <c r="DS205" s="4"/>
      <c r="DT205" s="4"/>
      <c r="DU205" s="4"/>
      <c r="DV205" s="4"/>
      <c r="DW205" s="4"/>
      <c r="DX205" s="4"/>
      <c r="DY205" s="4"/>
      <c r="DZ205" s="4"/>
      <c r="EA205" s="4"/>
      <c r="EB205" s="4"/>
      <c r="EC205" s="4"/>
      <c r="ED205" s="4"/>
      <c r="EE205" s="4"/>
      <c r="EF205" s="4"/>
      <c r="EG205" s="4"/>
      <c r="EH205" s="4"/>
      <c r="EI205" s="4"/>
      <c r="EJ205" s="4"/>
      <c r="EK205" s="4"/>
      <c r="EL205" s="4"/>
      <c r="EM205" s="4"/>
      <c r="EN205" s="129"/>
      <c r="EO205" s="126"/>
      <c r="EP205" s="126"/>
      <c r="EQ205" s="126"/>
      <c r="ER205" s="126"/>
      <c r="ES205" s="126"/>
      <c r="ET205" s="126"/>
      <c r="EU205" s="126"/>
      <c r="EV205" s="126"/>
      <c r="EW205" s="126"/>
      <c r="EX205" s="4"/>
      <c r="EY205" s="4"/>
      <c r="EZ205" s="4"/>
      <c r="FA205" s="4"/>
      <c r="FB205" s="4"/>
      <c r="FC205" s="4"/>
      <c r="FD205" s="4"/>
      <c r="FE205" s="4"/>
      <c r="FF205" s="4"/>
      <c r="FG205" s="4"/>
      <c r="FH205" s="4"/>
      <c r="FI205" s="4"/>
      <c r="FJ205" s="4"/>
      <c r="FK205" s="4"/>
      <c r="FL205" s="4"/>
      <c r="FM205" s="4"/>
      <c r="FN205" s="4"/>
      <c r="FO205" s="4"/>
      <c r="FP205" s="4"/>
      <c r="FQ205" s="4"/>
      <c r="FR205" s="4"/>
      <c r="FS205" s="4"/>
      <c r="FT205" s="4"/>
      <c r="FU205" s="4"/>
      <c r="FV205" s="4"/>
      <c r="FW205" s="4"/>
      <c r="FX205" s="4"/>
      <c r="FY205" s="4"/>
      <c r="FZ205" s="4"/>
      <c r="GA205" s="4"/>
      <c r="GB205" s="4"/>
      <c r="GC205" s="4"/>
      <c r="GD205" s="4"/>
      <c r="GE205" s="4"/>
      <c r="GF205" s="4"/>
      <c r="GG205" s="129"/>
      <c r="GH205" s="126"/>
      <c r="GI205" s="126"/>
      <c r="GJ205" s="126"/>
      <c r="GK205" s="126"/>
      <c r="GL205" s="126"/>
      <c r="GM205" s="126"/>
      <c r="GN205" s="126"/>
      <c r="GO205" s="126"/>
      <c r="GP205" s="126"/>
      <c r="GQ205" s="4"/>
      <c r="GR205" s="4"/>
      <c r="GS205" s="4"/>
      <c r="GT205" s="4"/>
      <c r="GU205" s="4"/>
      <c r="GV205" s="4"/>
      <c r="GW205" s="4"/>
      <c r="GX205" s="4"/>
      <c r="GY205" s="4"/>
      <c r="GZ205" s="4"/>
      <c r="HA205" s="4"/>
      <c r="HB205" s="4"/>
      <c r="HC205" s="4"/>
      <c r="HD205" s="4"/>
      <c r="HE205" s="4"/>
      <c r="HF205" s="4"/>
      <c r="HG205" s="4"/>
      <c r="HH205" s="4"/>
      <c r="HI205" s="4"/>
      <c r="HJ205" s="4"/>
      <c r="HK205" s="4"/>
      <c r="HL205" s="4"/>
      <c r="HM205" s="4"/>
      <c r="HN205" s="4"/>
      <c r="HO205" s="4"/>
      <c r="HP205" s="4"/>
      <c r="HQ205" s="4"/>
      <c r="HR205" s="4"/>
      <c r="HS205" s="4"/>
      <c r="HT205" s="4"/>
      <c r="HU205" s="4"/>
      <c r="HV205" s="4"/>
      <c r="HW205" s="4"/>
      <c r="HX205" s="4"/>
      <c r="HY205" s="4"/>
      <c r="HZ205" s="129"/>
      <c r="IA205" s="126"/>
      <c r="IB205" s="126"/>
      <c r="IC205" s="126"/>
      <c r="ID205" s="126"/>
      <c r="IE205" s="126"/>
      <c r="IF205" s="126"/>
      <c r="IG205" s="126"/>
      <c r="IH205" s="126"/>
      <c r="II205" s="126"/>
      <c r="IJ205" s="4"/>
      <c r="IK205" s="4"/>
      <c r="IL205" s="4"/>
      <c r="IM205" s="4"/>
      <c r="IN205" s="4"/>
      <c r="IO205" s="4"/>
      <c r="IP205" s="4"/>
      <c r="IQ205" s="4"/>
      <c r="IR205" s="4"/>
      <c r="IS205" s="4"/>
      <c r="IT205" s="4"/>
      <c r="IU205" s="4"/>
      <c r="IV205" s="4"/>
      <c r="IW205" s="4"/>
      <c r="IX205" s="4"/>
      <c r="IY205" s="4"/>
      <c r="IZ205" s="4"/>
      <c r="JA205" s="4"/>
      <c r="JB205" s="4"/>
      <c r="JC205" s="4"/>
      <c r="JD205" s="4"/>
      <c r="JE205" s="4"/>
      <c r="JF205" s="4"/>
      <c r="JG205" s="4"/>
    </row>
    <row r="206" spans="1:267" ht="15.7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  <c r="BU206" s="4"/>
      <c r="BV206" s="4"/>
      <c r="BW206" s="4"/>
      <c r="BX206" s="4"/>
      <c r="BY206" s="4"/>
      <c r="BZ206" s="4"/>
      <c r="CA206" s="4"/>
      <c r="CB206" s="4"/>
      <c r="CC206" s="4"/>
      <c r="CD206" s="4"/>
      <c r="CE206" s="4"/>
      <c r="CF206" s="4"/>
      <c r="CG206" s="4"/>
      <c r="CH206" s="4"/>
      <c r="CI206" s="4"/>
      <c r="CJ206" s="4"/>
      <c r="CK206" s="4"/>
      <c r="CL206" s="4"/>
      <c r="CM206" s="4"/>
      <c r="CN206" s="4"/>
      <c r="CO206" s="4"/>
      <c r="CP206" s="4"/>
      <c r="CQ206" s="4"/>
      <c r="CR206" s="4"/>
      <c r="CS206" s="4"/>
      <c r="CT206" s="4"/>
      <c r="CU206" s="4"/>
      <c r="CV206" s="4"/>
      <c r="CW206" s="4"/>
      <c r="CX206" s="4"/>
      <c r="CY206" s="4"/>
      <c r="CZ206" s="4"/>
      <c r="DA206" s="4"/>
      <c r="DB206" s="4"/>
      <c r="DC206" s="4"/>
      <c r="DD206" s="4"/>
      <c r="DE206" s="4"/>
      <c r="DF206" s="4"/>
      <c r="DG206" s="4"/>
      <c r="DH206" s="4"/>
      <c r="DI206" s="4"/>
      <c r="DJ206" s="4"/>
      <c r="DK206" s="4"/>
      <c r="DL206" s="4"/>
      <c r="DM206" s="4"/>
      <c r="DN206" s="4"/>
      <c r="DO206" s="4"/>
      <c r="DP206" s="4"/>
      <c r="DQ206" s="4"/>
      <c r="DR206" s="4"/>
      <c r="DS206" s="4"/>
      <c r="DT206" s="4"/>
      <c r="DU206" s="4"/>
      <c r="DV206" s="4"/>
      <c r="DW206" s="4"/>
      <c r="DX206" s="4"/>
      <c r="DY206" s="4"/>
      <c r="DZ206" s="4"/>
      <c r="EA206" s="4"/>
      <c r="EB206" s="4"/>
      <c r="EC206" s="4"/>
      <c r="ED206" s="4"/>
      <c r="EE206" s="4"/>
      <c r="EF206" s="4"/>
      <c r="EG206" s="4"/>
      <c r="EH206" s="4"/>
      <c r="EI206" s="4"/>
      <c r="EJ206" s="4"/>
      <c r="EK206" s="4"/>
      <c r="EL206" s="4"/>
      <c r="EM206" s="4"/>
      <c r="EN206" s="4"/>
      <c r="EO206" s="4"/>
      <c r="EP206" s="4"/>
      <c r="EQ206" s="4"/>
      <c r="ER206" s="4"/>
      <c r="ES206" s="4"/>
      <c r="ET206" s="4"/>
      <c r="EU206" s="4"/>
      <c r="EV206" s="4"/>
      <c r="EW206" s="4"/>
      <c r="EX206" s="4"/>
      <c r="EY206" s="4"/>
      <c r="EZ206" s="4"/>
      <c r="FA206" s="4"/>
      <c r="FB206" s="4"/>
      <c r="FC206" s="4"/>
      <c r="FD206" s="4"/>
      <c r="FE206" s="4"/>
      <c r="FF206" s="4"/>
      <c r="FG206" s="4"/>
      <c r="FH206" s="4"/>
      <c r="FI206" s="4"/>
      <c r="FJ206" s="4"/>
      <c r="FK206" s="4"/>
      <c r="FL206" s="4"/>
      <c r="FM206" s="4"/>
      <c r="FN206" s="4"/>
      <c r="FO206" s="4"/>
      <c r="FP206" s="4"/>
      <c r="FQ206" s="4"/>
      <c r="FR206" s="4"/>
      <c r="FS206" s="4"/>
      <c r="FT206" s="4"/>
      <c r="FU206" s="4"/>
      <c r="FV206" s="4"/>
      <c r="FW206" s="4"/>
      <c r="FX206" s="4"/>
      <c r="FY206" s="4"/>
      <c r="FZ206" s="4"/>
      <c r="GA206" s="4"/>
      <c r="GB206" s="4"/>
      <c r="GC206" s="4"/>
      <c r="GD206" s="4"/>
      <c r="GE206" s="4"/>
      <c r="GF206" s="4"/>
      <c r="GG206" s="4"/>
      <c r="GH206" s="4"/>
      <c r="GI206" s="4"/>
      <c r="GJ206" s="4"/>
      <c r="GK206" s="4"/>
      <c r="GL206" s="4"/>
      <c r="GM206" s="4"/>
      <c r="GN206" s="4"/>
      <c r="GO206" s="4"/>
      <c r="GP206" s="4"/>
      <c r="GQ206" s="4"/>
      <c r="GR206" s="4"/>
      <c r="GS206" s="4"/>
      <c r="GT206" s="4"/>
      <c r="GU206" s="4"/>
      <c r="GV206" s="4"/>
      <c r="GW206" s="4"/>
      <c r="GX206" s="4"/>
      <c r="GY206" s="4"/>
      <c r="GZ206" s="4"/>
      <c r="HA206" s="4"/>
      <c r="HB206" s="4"/>
      <c r="HC206" s="4"/>
      <c r="HD206" s="4"/>
      <c r="HE206" s="4"/>
      <c r="HF206" s="4"/>
      <c r="HG206" s="4"/>
      <c r="HH206" s="4"/>
      <c r="HI206" s="4"/>
      <c r="HJ206" s="4"/>
      <c r="HK206" s="4"/>
      <c r="HL206" s="4"/>
      <c r="HM206" s="4"/>
      <c r="HN206" s="4"/>
      <c r="HO206" s="4"/>
      <c r="HP206" s="4"/>
      <c r="HQ206" s="4"/>
      <c r="HR206" s="4"/>
      <c r="HS206" s="4"/>
      <c r="HT206" s="4"/>
      <c r="HU206" s="4"/>
      <c r="HV206" s="4"/>
      <c r="HW206" s="4"/>
      <c r="HX206" s="4"/>
      <c r="HY206" s="4"/>
      <c r="HZ206" s="4"/>
      <c r="IA206" s="4"/>
      <c r="IB206" s="4"/>
      <c r="IC206" s="4"/>
      <c r="ID206" s="4"/>
      <c r="IE206" s="4"/>
      <c r="IF206" s="4"/>
      <c r="IG206" s="4"/>
      <c r="IH206" s="4"/>
      <c r="II206" s="4"/>
      <c r="IJ206" s="4"/>
      <c r="IK206" s="4"/>
      <c r="IL206" s="4"/>
      <c r="IM206" s="4"/>
      <c r="IN206" s="4"/>
      <c r="IO206" s="4"/>
      <c r="IP206" s="4"/>
      <c r="IQ206" s="4"/>
      <c r="IR206" s="4"/>
      <c r="IS206" s="4"/>
      <c r="IT206" s="4"/>
      <c r="IU206" s="4"/>
      <c r="IV206" s="4"/>
      <c r="IW206" s="4"/>
      <c r="IX206" s="4"/>
      <c r="IY206" s="4"/>
      <c r="IZ206" s="4"/>
      <c r="JA206" s="4"/>
      <c r="JB206" s="4"/>
      <c r="JC206" s="4"/>
      <c r="JD206" s="4"/>
      <c r="JE206" s="4"/>
      <c r="JF206" s="4"/>
      <c r="JG206" s="4"/>
    </row>
    <row r="207" spans="1:267" ht="15.7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C207" s="4"/>
      <c r="CD207" s="4"/>
      <c r="CE207" s="4"/>
      <c r="CF207" s="4"/>
      <c r="CG207" s="4"/>
      <c r="CH207" s="4"/>
      <c r="CI207" s="4"/>
      <c r="CJ207" s="4"/>
      <c r="CK207" s="4"/>
      <c r="CL207" s="4"/>
      <c r="CM207" s="4"/>
      <c r="CN207" s="4"/>
      <c r="CO207" s="4"/>
      <c r="CP207" s="4"/>
      <c r="CQ207" s="4"/>
      <c r="CR207" s="4"/>
      <c r="CS207" s="4"/>
      <c r="CT207" s="4"/>
      <c r="CU207" s="4"/>
      <c r="CV207" s="4"/>
      <c r="CW207" s="4"/>
      <c r="CX207" s="4"/>
      <c r="CY207" s="4"/>
      <c r="CZ207" s="4"/>
      <c r="DA207" s="4"/>
      <c r="DB207" s="4"/>
      <c r="DC207" s="4"/>
      <c r="DD207" s="4"/>
      <c r="DE207" s="4"/>
      <c r="DF207" s="4"/>
      <c r="DG207" s="4"/>
      <c r="DH207" s="4"/>
      <c r="DI207" s="4"/>
      <c r="DJ207" s="4"/>
      <c r="DK207" s="4"/>
      <c r="DL207" s="4"/>
      <c r="DM207" s="4"/>
      <c r="DN207" s="4"/>
      <c r="DO207" s="4"/>
      <c r="DP207" s="4"/>
      <c r="DQ207" s="4"/>
      <c r="DR207" s="4"/>
      <c r="DS207" s="4"/>
      <c r="DT207" s="4"/>
      <c r="DU207" s="4"/>
      <c r="DV207" s="4"/>
      <c r="DW207" s="4"/>
      <c r="DX207" s="4"/>
      <c r="DY207" s="4"/>
      <c r="DZ207" s="4"/>
      <c r="EA207" s="4"/>
      <c r="EB207" s="4"/>
      <c r="EC207" s="4"/>
      <c r="ED207" s="4"/>
      <c r="EE207" s="4"/>
      <c r="EF207" s="4"/>
      <c r="EG207" s="4"/>
      <c r="EH207" s="4"/>
      <c r="EI207" s="4"/>
      <c r="EJ207" s="4"/>
      <c r="EK207" s="4"/>
      <c r="EL207" s="4"/>
      <c r="EM207" s="4"/>
      <c r="EN207" s="4"/>
      <c r="EO207" s="4"/>
      <c r="EP207" s="4"/>
      <c r="EQ207" s="4"/>
      <c r="ER207" s="4"/>
      <c r="ES207" s="4"/>
      <c r="ET207" s="4"/>
      <c r="EU207" s="4"/>
      <c r="EV207" s="4"/>
      <c r="EW207" s="4"/>
      <c r="EX207" s="4"/>
      <c r="EY207" s="4"/>
      <c r="EZ207" s="4"/>
      <c r="FA207" s="4"/>
      <c r="FB207" s="4"/>
      <c r="FC207" s="4"/>
      <c r="FD207" s="4"/>
      <c r="FE207" s="4"/>
      <c r="FF207" s="4"/>
      <c r="FG207" s="4"/>
      <c r="FH207" s="4"/>
      <c r="FI207" s="4"/>
      <c r="FJ207" s="4"/>
      <c r="FK207" s="4"/>
      <c r="FL207" s="4"/>
      <c r="FM207" s="4"/>
      <c r="FN207" s="4"/>
      <c r="FO207" s="4"/>
      <c r="FP207" s="4"/>
      <c r="FQ207" s="4"/>
      <c r="FR207" s="4"/>
      <c r="FS207" s="4"/>
      <c r="FT207" s="4"/>
      <c r="FU207" s="4"/>
      <c r="FV207" s="4"/>
      <c r="FW207" s="4"/>
      <c r="FX207" s="4"/>
      <c r="FY207" s="4"/>
      <c r="FZ207" s="4"/>
      <c r="GA207" s="4"/>
      <c r="GB207" s="4"/>
      <c r="GC207" s="4"/>
      <c r="GD207" s="4"/>
      <c r="GE207" s="4"/>
      <c r="GF207" s="4"/>
      <c r="GG207" s="4"/>
      <c r="GH207" s="4"/>
      <c r="GI207" s="4"/>
      <c r="GJ207" s="4"/>
      <c r="GK207" s="4"/>
      <c r="GL207" s="4"/>
      <c r="GM207" s="4"/>
      <c r="GN207" s="4"/>
      <c r="GO207" s="4"/>
      <c r="GP207" s="4"/>
      <c r="GQ207" s="4"/>
      <c r="GR207" s="4"/>
      <c r="GS207" s="4"/>
      <c r="GT207" s="4"/>
      <c r="GU207" s="4"/>
      <c r="GV207" s="4"/>
      <c r="GW207" s="4"/>
      <c r="GX207" s="4"/>
      <c r="GY207" s="4"/>
      <c r="GZ207" s="4"/>
      <c r="HA207" s="4"/>
      <c r="HB207" s="4"/>
      <c r="HC207" s="4"/>
      <c r="HD207" s="4"/>
      <c r="HE207" s="4"/>
      <c r="HF207" s="4"/>
      <c r="HG207" s="4"/>
      <c r="HH207" s="4"/>
      <c r="HI207" s="4"/>
      <c r="HJ207" s="4"/>
      <c r="HK207" s="4"/>
      <c r="HL207" s="4"/>
      <c r="HM207" s="4"/>
      <c r="HN207" s="4"/>
      <c r="HO207" s="4"/>
      <c r="HP207" s="4"/>
      <c r="HQ207" s="4"/>
      <c r="HR207" s="4"/>
      <c r="HS207" s="4"/>
      <c r="HT207" s="4"/>
      <c r="HU207" s="4"/>
      <c r="HV207" s="4"/>
      <c r="HW207" s="4"/>
      <c r="HX207" s="4"/>
      <c r="HY207" s="4"/>
      <c r="HZ207" s="4"/>
      <c r="IA207" s="4"/>
      <c r="IB207" s="4"/>
      <c r="IC207" s="4"/>
      <c r="ID207" s="4"/>
      <c r="IE207" s="4"/>
      <c r="IF207" s="4"/>
      <c r="IG207" s="4"/>
      <c r="IH207" s="4"/>
      <c r="II207" s="4"/>
      <c r="IJ207" s="4"/>
      <c r="IK207" s="4"/>
      <c r="IL207" s="4"/>
      <c r="IM207" s="4"/>
      <c r="IN207" s="4"/>
      <c r="IO207" s="4"/>
      <c r="IP207" s="4"/>
      <c r="IQ207" s="4"/>
      <c r="IR207" s="4"/>
      <c r="IS207" s="4"/>
      <c r="IT207" s="4"/>
      <c r="IU207" s="4"/>
      <c r="IV207" s="4"/>
      <c r="IW207" s="4"/>
      <c r="IX207" s="4"/>
      <c r="IY207" s="4"/>
      <c r="IZ207" s="4"/>
      <c r="JA207" s="4"/>
      <c r="JB207" s="4"/>
      <c r="JC207" s="4"/>
      <c r="JD207" s="4"/>
      <c r="JE207" s="4"/>
      <c r="JF207" s="4"/>
      <c r="JG207" s="4"/>
    </row>
    <row r="208" spans="1:267" ht="15.7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/>
      <c r="CB208" s="4"/>
      <c r="CC208" s="4"/>
      <c r="CD208" s="4"/>
      <c r="CE208" s="4"/>
      <c r="CF208" s="4"/>
      <c r="CG208" s="4"/>
      <c r="CH208" s="4"/>
      <c r="CI208" s="4"/>
      <c r="CJ208" s="4"/>
      <c r="CK208" s="4"/>
      <c r="CL208" s="4"/>
      <c r="CM208" s="4"/>
      <c r="CN208" s="4"/>
      <c r="CO208" s="4"/>
      <c r="CP208" s="4"/>
      <c r="CQ208" s="4"/>
      <c r="CR208" s="4"/>
      <c r="CS208" s="4"/>
      <c r="CT208" s="4"/>
      <c r="CU208" s="4"/>
      <c r="CV208" s="4"/>
      <c r="CW208" s="4"/>
      <c r="CX208" s="4"/>
      <c r="CY208" s="4"/>
      <c r="CZ208" s="4"/>
      <c r="DA208" s="4"/>
      <c r="DB208" s="4"/>
      <c r="DC208" s="4"/>
      <c r="DD208" s="4"/>
      <c r="DE208" s="4"/>
      <c r="DF208" s="4"/>
      <c r="DG208" s="4"/>
      <c r="DH208" s="4"/>
      <c r="DI208" s="4"/>
      <c r="DJ208" s="4"/>
      <c r="DK208" s="4"/>
      <c r="DL208" s="4"/>
      <c r="DM208" s="4"/>
      <c r="DN208" s="4"/>
      <c r="DO208" s="4"/>
      <c r="DP208" s="4"/>
      <c r="DQ208" s="4"/>
      <c r="DR208" s="4"/>
      <c r="DS208" s="4"/>
      <c r="DT208" s="4"/>
      <c r="DU208" s="4"/>
      <c r="DV208" s="4"/>
      <c r="DW208" s="4"/>
      <c r="DX208" s="4"/>
      <c r="DY208" s="4"/>
      <c r="DZ208" s="4"/>
      <c r="EA208" s="4"/>
      <c r="EB208" s="4"/>
      <c r="EC208" s="4"/>
      <c r="ED208" s="4"/>
      <c r="EE208" s="4"/>
      <c r="EF208" s="4"/>
      <c r="EG208" s="4"/>
      <c r="EH208" s="4"/>
      <c r="EI208" s="4"/>
      <c r="EJ208" s="4"/>
      <c r="EK208" s="4"/>
      <c r="EL208" s="4"/>
      <c r="EM208" s="4"/>
      <c r="EN208" s="4"/>
      <c r="EO208" s="4"/>
      <c r="EP208" s="4"/>
      <c r="EQ208" s="4"/>
      <c r="ER208" s="4"/>
      <c r="ES208" s="4"/>
      <c r="ET208" s="4"/>
      <c r="EU208" s="4"/>
      <c r="EV208" s="4"/>
      <c r="EW208" s="4"/>
      <c r="EX208" s="4"/>
      <c r="EY208" s="4"/>
      <c r="EZ208" s="4"/>
      <c r="FA208" s="4"/>
      <c r="FB208" s="4"/>
      <c r="FC208" s="4"/>
      <c r="FD208" s="4"/>
      <c r="FE208" s="4"/>
      <c r="FF208" s="4"/>
      <c r="FG208" s="4"/>
      <c r="FH208" s="4"/>
      <c r="FI208" s="4"/>
      <c r="FJ208" s="4"/>
      <c r="FK208" s="4"/>
      <c r="FL208" s="4"/>
      <c r="FM208" s="4"/>
      <c r="FN208" s="4"/>
      <c r="FO208" s="4"/>
      <c r="FP208" s="4"/>
      <c r="FQ208" s="4"/>
      <c r="FR208" s="4"/>
      <c r="FS208" s="4"/>
      <c r="FT208" s="4"/>
      <c r="FU208" s="4"/>
      <c r="FV208" s="4"/>
      <c r="FW208" s="4"/>
      <c r="FX208" s="4"/>
      <c r="FY208" s="4"/>
      <c r="FZ208" s="4"/>
      <c r="GA208" s="4"/>
      <c r="GB208" s="4"/>
      <c r="GC208" s="4"/>
      <c r="GD208" s="4"/>
      <c r="GE208" s="4"/>
      <c r="GF208" s="4"/>
      <c r="GG208" s="4"/>
      <c r="GH208" s="4"/>
      <c r="GI208" s="4"/>
      <c r="GJ208" s="4"/>
      <c r="GK208" s="4"/>
      <c r="GL208" s="4"/>
      <c r="GM208" s="4"/>
      <c r="GN208" s="4"/>
      <c r="GO208" s="4"/>
      <c r="GP208" s="4"/>
      <c r="GQ208" s="4"/>
      <c r="GR208" s="4"/>
      <c r="GS208" s="4"/>
      <c r="GT208" s="4"/>
      <c r="GU208" s="4"/>
      <c r="GV208" s="4"/>
      <c r="GW208" s="4"/>
      <c r="GX208" s="4"/>
      <c r="GY208" s="4"/>
      <c r="GZ208" s="4"/>
      <c r="HA208" s="4"/>
      <c r="HB208" s="4"/>
      <c r="HC208" s="4"/>
      <c r="HD208" s="4"/>
      <c r="HE208" s="4"/>
      <c r="HF208" s="4"/>
      <c r="HG208" s="4"/>
      <c r="HH208" s="4"/>
      <c r="HI208" s="4"/>
      <c r="HJ208" s="4"/>
      <c r="HK208" s="4"/>
      <c r="HL208" s="4"/>
      <c r="HM208" s="4"/>
      <c r="HN208" s="4"/>
      <c r="HO208" s="4"/>
      <c r="HP208" s="4"/>
      <c r="HQ208" s="4"/>
      <c r="HR208" s="4"/>
      <c r="HS208" s="4"/>
      <c r="HT208" s="4"/>
      <c r="HU208" s="4"/>
      <c r="HV208" s="4"/>
      <c r="HW208" s="4"/>
      <c r="HX208" s="4"/>
      <c r="HY208" s="4"/>
      <c r="HZ208" s="4"/>
      <c r="IA208" s="4"/>
      <c r="IB208" s="4"/>
      <c r="IC208" s="4"/>
      <c r="ID208" s="4"/>
      <c r="IE208" s="4"/>
      <c r="IF208" s="4"/>
      <c r="IG208" s="4"/>
      <c r="IH208" s="4"/>
      <c r="II208" s="4"/>
      <c r="IJ208" s="4"/>
      <c r="IK208" s="4"/>
      <c r="IL208" s="4"/>
      <c r="IM208" s="4"/>
      <c r="IN208" s="4"/>
      <c r="IO208" s="4"/>
      <c r="IP208" s="4"/>
      <c r="IQ208" s="4"/>
      <c r="IR208" s="4"/>
      <c r="IS208" s="4"/>
      <c r="IT208" s="4"/>
      <c r="IU208" s="4"/>
      <c r="IV208" s="4"/>
      <c r="IW208" s="4"/>
      <c r="IX208" s="4"/>
      <c r="IY208" s="4"/>
      <c r="IZ208" s="4"/>
      <c r="JA208" s="4"/>
      <c r="JB208" s="4"/>
      <c r="JC208" s="4"/>
      <c r="JD208" s="4"/>
      <c r="JE208" s="4"/>
      <c r="JF208" s="4"/>
      <c r="JG208" s="4"/>
    </row>
    <row r="209" spans="1:267" ht="15.7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  <c r="BO209" s="4"/>
      <c r="BP209" s="4"/>
      <c r="BQ209" s="4"/>
      <c r="BR209" s="4"/>
      <c r="BS209" s="4"/>
      <c r="BT209" s="4"/>
      <c r="BU209" s="4"/>
      <c r="BV209" s="4"/>
      <c r="BW209" s="4"/>
      <c r="BX209" s="4"/>
      <c r="BY209" s="4"/>
      <c r="BZ209" s="4"/>
      <c r="CA209" s="4"/>
      <c r="CB209" s="4"/>
      <c r="CC209" s="4"/>
      <c r="CD209" s="4"/>
      <c r="CE209" s="4"/>
      <c r="CF209" s="4"/>
      <c r="CG209" s="4"/>
      <c r="CH209" s="4"/>
      <c r="CI209" s="4"/>
      <c r="CJ209" s="4"/>
      <c r="CK209" s="4"/>
      <c r="CL209" s="4"/>
      <c r="CM209" s="4"/>
      <c r="CN209" s="4"/>
      <c r="CO209" s="4"/>
      <c r="CP209" s="4"/>
      <c r="CQ209" s="4"/>
      <c r="CR209" s="4"/>
      <c r="CS209" s="4"/>
      <c r="CT209" s="4"/>
      <c r="CU209" s="4"/>
      <c r="CV209" s="4"/>
      <c r="CW209" s="4"/>
      <c r="CX209" s="4"/>
      <c r="CY209" s="4"/>
      <c r="CZ209" s="4"/>
      <c r="DA209" s="4"/>
      <c r="DB209" s="4"/>
      <c r="DC209" s="4"/>
      <c r="DD209" s="4"/>
      <c r="DE209" s="4"/>
      <c r="DF209" s="4"/>
      <c r="DG209" s="4"/>
      <c r="DH209" s="4"/>
      <c r="DI209" s="4"/>
      <c r="DJ209" s="4"/>
      <c r="DK209" s="4"/>
      <c r="DL209" s="4"/>
      <c r="DM209" s="4"/>
      <c r="DN209" s="4"/>
      <c r="DO209" s="4"/>
      <c r="DP209" s="4"/>
      <c r="DQ209" s="4"/>
      <c r="DR209" s="4"/>
      <c r="DS209" s="4"/>
      <c r="DT209" s="4"/>
      <c r="DU209" s="4"/>
      <c r="DV209" s="4"/>
      <c r="DW209" s="4"/>
      <c r="DX209" s="4"/>
      <c r="DY209" s="4"/>
      <c r="DZ209" s="4"/>
      <c r="EA209" s="4"/>
      <c r="EB209" s="4"/>
      <c r="EC209" s="4"/>
      <c r="ED209" s="4"/>
      <c r="EE209" s="4"/>
      <c r="EF209" s="4"/>
      <c r="EG209" s="4"/>
      <c r="EH209" s="4"/>
      <c r="EI209" s="4"/>
      <c r="EJ209" s="4"/>
      <c r="EK209" s="4"/>
      <c r="EL209" s="4"/>
      <c r="EM209" s="4"/>
      <c r="EN209" s="4"/>
      <c r="EO209" s="4"/>
      <c r="EP209" s="4"/>
      <c r="EQ209" s="4"/>
      <c r="ER209" s="4"/>
      <c r="ES209" s="4"/>
      <c r="ET209" s="4"/>
      <c r="EU209" s="4"/>
      <c r="EV209" s="4"/>
      <c r="EW209" s="4"/>
      <c r="EX209" s="4"/>
      <c r="EY209" s="4"/>
      <c r="EZ209" s="4"/>
      <c r="FA209" s="4"/>
      <c r="FB209" s="4"/>
      <c r="FC209" s="4"/>
      <c r="FD209" s="4"/>
      <c r="FE209" s="4"/>
      <c r="FF209" s="4"/>
      <c r="FG209" s="4"/>
      <c r="FH209" s="4"/>
      <c r="FI209" s="4"/>
      <c r="FJ209" s="4"/>
      <c r="FK209" s="4"/>
      <c r="FL209" s="4"/>
      <c r="FM209" s="4"/>
      <c r="FN209" s="4"/>
      <c r="FO209" s="4"/>
      <c r="FP209" s="4"/>
      <c r="FQ209" s="4"/>
      <c r="FR209" s="4"/>
      <c r="FS209" s="4"/>
      <c r="FT209" s="4"/>
      <c r="FU209" s="4"/>
      <c r="FV209" s="4"/>
      <c r="FW209" s="4"/>
      <c r="FX209" s="4"/>
      <c r="FY209" s="4"/>
      <c r="FZ209" s="4"/>
      <c r="GA209" s="4"/>
      <c r="GB209" s="4"/>
      <c r="GC209" s="4"/>
      <c r="GD209" s="4"/>
      <c r="GE209" s="4"/>
      <c r="GF209" s="4"/>
      <c r="GG209" s="4"/>
      <c r="GH209" s="4"/>
      <c r="GI209" s="4"/>
      <c r="GJ209" s="4"/>
      <c r="GK209" s="4"/>
      <c r="GL209" s="4"/>
      <c r="GM209" s="4"/>
      <c r="GN209" s="4"/>
      <c r="GO209" s="4"/>
      <c r="GP209" s="4"/>
      <c r="GQ209" s="4"/>
      <c r="GR209" s="4"/>
      <c r="GS209" s="4"/>
      <c r="GT209" s="4"/>
      <c r="GU209" s="4"/>
      <c r="GV209" s="4"/>
      <c r="GW209" s="4"/>
      <c r="GX209" s="4"/>
      <c r="GY209" s="4"/>
      <c r="GZ209" s="4"/>
      <c r="HA209" s="4"/>
      <c r="HB209" s="4"/>
      <c r="HC209" s="4"/>
      <c r="HD209" s="4"/>
      <c r="HE209" s="4"/>
      <c r="HF209" s="4"/>
      <c r="HG209" s="4"/>
      <c r="HH209" s="4"/>
      <c r="HI209" s="4"/>
      <c r="HJ209" s="4"/>
      <c r="HK209" s="4"/>
      <c r="HL209" s="4"/>
      <c r="HM209" s="4"/>
      <c r="HN209" s="4"/>
      <c r="HO209" s="4"/>
      <c r="HP209" s="4"/>
      <c r="HQ209" s="4"/>
      <c r="HR209" s="4"/>
      <c r="HS209" s="4"/>
      <c r="HT209" s="4"/>
      <c r="HU209" s="4"/>
      <c r="HV209" s="4"/>
      <c r="HW209" s="4"/>
      <c r="HX209" s="4"/>
      <c r="HY209" s="4"/>
      <c r="HZ209" s="4"/>
      <c r="IA209" s="4"/>
      <c r="IB209" s="4"/>
      <c r="IC209" s="4"/>
      <c r="ID209" s="4"/>
      <c r="IE209" s="4"/>
      <c r="IF209" s="4"/>
      <c r="IG209" s="4"/>
      <c r="IH209" s="4"/>
      <c r="II209" s="4"/>
      <c r="IJ209" s="4"/>
      <c r="IK209" s="4"/>
      <c r="IL209" s="4"/>
      <c r="IM209" s="4"/>
      <c r="IN209" s="4"/>
      <c r="IO209" s="4"/>
      <c r="IP209" s="4"/>
      <c r="IQ209" s="4"/>
      <c r="IR209" s="4"/>
      <c r="IS209" s="4"/>
      <c r="IT209" s="4"/>
      <c r="IU209" s="4"/>
      <c r="IV209" s="4"/>
      <c r="IW209" s="4"/>
      <c r="IX209" s="4"/>
      <c r="IY209" s="4"/>
      <c r="IZ209" s="4"/>
      <c r="JA209" s="4"/>
      <c r="JB209" s="4"/>
      <c r="JC209" s="4"/>
      <c r="JD209" s="4"/>
      <c r="JE209" s="4"/>
      <c r="JF209" s="4"/>
      <c r="JG209" s="4"/>
    </row>
    <row r="210" spans="1:267" ht="15.7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  <c r="CA210" s="4"/>
      <c r="CB210" s="4"/>
      <c r="CC210" s="4"/>
      <c r="CD210" s="4"/>
      <c r="CE210" s="4"/>
      <c r="CF210" s="4"/>
      <c r="CG210" s="4"/>
      <c r="CH210" s="4"/>
      <c r="CI210" s="4"/>
      <c r="CJ210" s="4"/>
      <c r="CK210" s="4"/>
      <c r="CL210" s="4"/>
      <c r="CM210" s="4"/>
      <c r="CN210" s="4"/>
      <c r="CO210" s="4"/>
      <c r="CP210" s="4"/>
      <c r="CQ210" s="4"/>
      <c r="CR210" s="4"/>
      <c r="CS210" s="4"/>
      <c r="CT210" s="4"/>
      <c r="CU210" s="4"/>
      <c r="CV210" s="4"/>
      <c r="CW210" s="4"/>
      <c r="CX210" s="4"/>
      <c r="CY210" s="4"/>
      <c r="CZ210" s="4"/>
      <c r="DA210" s="4"/>
      <c r="DB210" s="4"/>
      <c r="DC210" s="4"/>
      <c r="DD210" s="4"/>
      <c r="DE210" s="4"/>
      <c r="DF210" s="4"/>
      <c r="DG210" s="4"/>
      <c r="DH210" s="4"/>
      <c r="DI210" s="4"/>
      <c r="DJ210" s="4"/>
      <c r="DK210" s="4"/>
      <c r="DL210" s="4"/>
      <c r="DM210" s="4"/>
      <c r="DN210" s="4"/>
      <c r="DO210" s="4"/>
      <c r="DP210" s="4"/>
      <c r="DQ210" s="4"/>
      <c r="DR210" s="4"/>
      <c r="DS210" s="4"/>
      <c r="DT210" s="4"/>
      <c r="DU210" s="4"/>
      <c r="DV210" s="4"/>
      <c r="DW210" s="4"/>
      <c r="DX210" s="4"/>
      <c r="DY210" s="4"/>
      <c r="DZ210" s="4"/>
      <c r="EA210" s="4"/>
      <c r="EB210" s="4"/>
      <c r="EC210" s="4"/>
      <c r="ED210" s="4"/>
      <c r="EE210" s="4"/>
      <c r="EF210" s="4"/>
      <c r="EG210" s="4"/>
      <c r="EH210" s="4"/>
      <c r="EI210" s="4"/>
      <c r="EJ210" s="4"/>
      <c r="EK210" s="4"/>
      <c r="EL210" s="4"/>
      <c r="EM210" s="4"/>
      <c r="EN210" s="4"/>
      <c r="EO210" s="4"/>
      <c r="EP210" s="4"/>
      <c r="EQ210" s="4"/>
      <c r="ER210" s="4"/>
      <c r="ES210" s="4"/>
      <c r="ET210" s="4"/>
      <c r="EU210" s="4"/>
      <c r="EV210" s="4"/>
      <c r="EW210" s="4"/>
      <c r="EX210" s="4"/>
      <c r="EY210" s="4"/>
      <c r="EZ210" s="4"/>
      <c r="FA210" s="4"/>
      <c r="FB210" s="4"/>
      <c r="FC210" s="4"/>
      <c r="FD210" s="4"/>
      <c r="FE210" s="4"/>
      <c r="FF210" s="4"/>
      <c r="FG210" s="4"/>
      <c r="FH210" s="4"/>
      <c r="FI210" s="4"/>
      <c r="FJ210" s="4"/>
      <c r="FK210" s="4"/>
      <c r="FL210" s="4"/>
      <c r="FM210" s="4"/>
      <c r="FN210" s="4"/>
      <c r="FO210" s="4"/>
      <c r="FP210" s="4"/>
      <c r="FQ210" s="4"/>
      <c r="FR210" s="4"/>
      <c r="FS210" s="4"/>
      <c r="FT210" s="4"/>
      <c r="FU210" s="4"/>
      <c r="FV210" s="4"/>
      <c r="FW210" s="4"/>
      <c r="FX210" s="4"/>
      <c r="FY210" s="4"/>
      <c r="FZ210" s="4"/>
      <c r="GA210" s="4"/>
      <c r="GB210" s="4"/>
      <c r="GC210" s="4"/>
      <c r="GD210" s="4"/>
      <c r="GE210" s="4"/>
      <c r="GF210" s="4"/>
      <c r="GG210" s="4"/>
      <c r="GH210" s="4"/>
      <c r="GI210" s="4"/>
      <c r="GJ210" s="4"/>
      <c r="GK210" s="4"/>
      <c r="GL210" s="4"/>
      <c r="GM210" s="4"/>
      <c r="GN210" s="4"/>
      <c r="GO210" s="4"/>
      <c r="GP210" s="4"/>
      <c r="GQ210" s="4"/>
      <c r="GR210" s="4"/>
      <c r="GS210" s="4"/>
      <c r="GT210" s="4"/>
      <c r="GU210" s="4"/>
      <c r="GV210" s="4"/>
      <c r="GW210" s="4"/>
      <c r="GX210" s="4"/>
      <c r="GY210" s="4"/>
      <c r="GZ210" s="4"/>
      <c r="HA210" s="4"/>
      <c r="HB210" s="4"/>
      <c r="HC210" s="4"/>
      <c r="HD210" s="4"/>
      <c r="HE210" s="4"/>
      <c r="HF210" s="4"/>
      <c r="HG210" s="4"/>
      <c r="HH210" s="4"/>
      <c r="HI210" s="4"/>
      <c r="HJ210" s="4"/>
      <c r="HK210" s="4"/>
      <c r="HL210" s="4"/>
      <c r="HM210" s="4"/>
      <c r="HN210" s="4"/>
      <c r="HO210" s="4"/>
      <c r="HP210" s="4"/>
      <c r="HQ210" s="4"/>
      <c r="HR210" s="4"/>
      <c r="HS210" s="4"/>
      <c r="HT210" s="4"/>
      <c r="HU210" s="4"/>
      <c r="HV210" s="4"/>
      <c r="HW210" s="4"/>
      <c r="HX210" s="4"/>
      <c r="HY210" s="4"/>
      <c r="HZ210" s="4"/>
      <c r="IA210" s="4"/>
      <c r="IB210" s="4"/>
      <c r="IC210" s="4"/>
      <c r="ID210" s="4"/>
      <c r="IE210" s="4"/>
      <c r="IF210" s="4"/>
      <c r="IG210" s="4"/>
      <c r="IH210" s="4"/>
      <c r="II210" s="4"/>
      <c r="IJ210" s="4"/>
      <c r="IK210" s="4"/>
      <c r="IL210" s="4"/>
      <c r="IM210" s="4"/>
      <c r="IN210" s="4"/>
      <c r="IO210" s="4"/>
      <c r="IP210" s="4"/>
      <c r="IQ210" s="4"/>
      <c r="IR210" s="4"/>
      <c r="IS210" s="4"/>
      <c r="IT210" s="4"/>
      <c r="IU210" s="4"/>
      <c r="IV210" s="4"/>
      <c r="IW210" s="4"/>
      <c r="IX210" s="4"/>
      <c r="IY210" s="4"/>
      <c r="IZ210" s="4"/>
      <c r="JA210" s="4"/>
      <c r="JB210" s="4"/>
      <c r="JC210" s="4"/>
      <c r="JD210" s="4"/>
      <c r="JE210" s="4"/>
      <c r="JF210" s="4"/>
      <c r="JG210" s="4"/>
    </row>
    <row r="211" spans="1:267" ht="15.7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4"/>
      <c r="BT211" s="4"/>
      <c r="BU211" s="4"/>
      <c r="BV211" s="4"/>
      <c r="BW211" s="4"/>
      <c r="BX211" s="4"/>
      <c r="BY211" s="4"/>
      <c r="BZ211" s="4"/>
      <c r="CA211" s="4"/>
      <c r="CB211" s="4"/>
      <c r="CC211" s="4"/>
      <c r="CD211" s="4"/>
      <c r="CE211" s="4"/>
      <c r="CF211" s="4"/>
      <c r="CG211" s="4"/>
      <c r="CH211" s="4"/>
      <c r="CI211" s="4"/>
      <c r="CJ211" s="4"/>
      <c r="CK211" s="4"/>
      <c r="CL211" s="4"/>
      <c r="CM211" s="4"/>
      <c r="CN211" s="4"/>
      <c r="CO211" s="4"/>
      <c r="CP211" s="4"/>
      <c r="CQ211" s="4"/>
      <c r="CR211" s="4"/>
      <c r="CS211" s="4"/>
      <c r="CT211" s="4"/>
      <c r="CU211" s="4"/>
      <c r="CV211" s="4"/>
      <c r="CW211" s="4"/>
      <c r="CX211" s="4"/>
      <c r="CY211" s="4"/>
      <c r="CZ211" s="4"/>
      <c r="DA211" s="4"/>
      <c r="DB211" s="4"/>
      <c r="DC211" s="4"/>
      <c r="DD211" s="4"/>
      <c r="DE211" s="4"/>
      <c r="DF211" s="4"/>
      <c r="DG211" s="4"/>
      <c r="DH211" s="4"/>
      <c r="DI211" s="4"/>
      <c r="DJ211" s="4"/>
      <c r="DK211" s="4"/>
      <c r="DL211" s="4"/>
      <c r="DM211" s="4"/>
      <c r="DN211" s="4"/>
      <c r="DO211" s="4"/>
      <c r="DP211" s="4"/>
      <c r="DQ211" s="4"/>
      <c r="DR211" s="4"/>
      <c r="DS211" s="4"/>
      <c r="DT211" s="4"/>
      <c r="DU211" s="4"/>
      <c r="DV211" s="4"/>
      <c r="DW211" s="4"/>
      <c r="DX211" s="4"/>
      <c r="DY211" s="4"/>
      <c r="DZ211" s="4"/>
      <c r="EA211" s="4"/>
      <c r="EB211" s="4"/>
      <c r="EC211" s="4"/>
      <c r="ED211" s="4"/>
      <c r="EE211" s="4"/>
      <c r="EF211" s="4"/>
      <c r="EG211" s="4"/>
      <c r="EH211" s="4"/>
      <c r="EI211" s="4"/>
      <c r="EJ211" s="4"/>
      <c r="EK211" s="4"/>
      <c r="EL211" s="4"/>
      <c r="EM211" s="4"/>
      <c r="EN211" s="4"/>
      <c r="EO211" s="4"/>
      <c r="EP211" s="4"/>
      <c r="EQ211" s="4"/>
      <c r="ER211" s="4"/>
      <c r="ES211" s="4"/>
      <c r="ET211" s="4"/>
      <c r="EU211" s="4"/>
      <c r="EV211" s="4"/>
      <c r="EW211" s="4"/>
      <c r="EX211" s="4"/>
      <c r="EY211" s="4"/>
      <c r="EZ211" s="4"/>
      <c r="FA211" s="4"/>
      <c r="FB211" s="4"/>
      <c r="FC211" s="4"/>
      <c r="FD211" s="4"/>
      <c r="FE211" s="4"/>
      <c r="FF211" s="4"/>
      <c r="FG211" s="4"/>
      <c r="FH211" s="4"/>
      <c r="FI211" s="4"/>
      <c r="FJ211" s="4"/>
      <c r="FK211" s="4"/>
      <c r="FL211" s="4"/>
      <c r="FM211" s="4"/>
      <c r="FN211" s="4"/>
      <c r="FO211" s="4"/>
      <c r="FP211" s="4"/>
      <c r="FQ211" s="4"/>
      <c r="FR211" s="4"/>
      <c r="FS211" s="4"/>
      <c r="FT211" s="4"/>
      <c r="FU211" s="4"/>
      <c r="FV211" s="4"/>
      <c r="FW211" s="4"/>
      <c r="FX211" s="4"/>
      <c r="FY211" s="4"/>
      <c r="FZ211" s="4"/>
      <c r="GA211" s="4"/>
      <c r="GB211" s="4"/>
      <c r="GC211" s="4"/>
      <c r="GD211" s="4"/>
      <c r="GE211" s="4"/>
      <c r="GF211" s="4"/>
      <c r="GG211" s="4"/>
      <c r="GH211" s="4"/>
      <c r="GI211" s="4"/>
      <c r="GJ211" s="4"/>
      <c r="GK211" s="4"/>
      <c r="GL211" s="4"/>
      <c r="GM211" s="4"/>
      <c r="GN211" s="4"/>
      <c r="GO211" s="4"/>
      <c r="GP211" s="4"/>
      <c r="GQ211" s="4"/>
      <c r="GR211" s="4"/>
      <c r="GS211" s="4"/>
      <c r="GT211" s="4"/>
      <c r="GU211" s="4"/>
      <c r="GV211" s="4"/>
      <c r="GW211" s="4"/>
      <c r="GX211" s="4"/>
      <c r="GY211" s="4"/>
      <c r="GZ211" s="4"/>
      <c r="HA211" s="4"/>
      <c r="HB211" s="4"/>
      <c r="HC211" s="4"/>
      <c r="HD211" s="4"/>
      <c r="HE211" s="4"/>
      <c r="HF211" s="4"/>
      <c r="HG211" s="4"/>
      <c r="HH211" s="4"/>
      <c r="HI211" s="4"/>
      <c r="HJ211" s="4"/>
      <c r="HK211" s="4"/>
      <c r="HL211" s="4"/>
      <c r="HM211" s="4"/>
      <c r="HN211" s="4"/>
      <c r="HO211" s="4"/>
      <c r="HP211" s="4"/>
      <c r="HQ211" s="4"/>
      <c r="HR211" s="4"/>
      <c r="HS211" s="4"/>
      <c r="HT211" s="4"/>
      <c r="HU211" s="4"/>
      <c r="HV211" s="4"/>
      <c r="HW211" s="4"/>
      <c r="HX211" s="4"/>
      <c r="HY211" s="4"/>
      <c r="HZ211" s="4"/>
      <c r="IA211" s="4"/>
      <c r="IB211" s="4"/>
      <c r="IC211" s="4"/>
      <c r="ID211" s="4"/>
      <c r="IE211" s="4"/>
      <c r="IF211" s="4"/>
      <c r="IG211" s="4"/>
      <c r="IH211" s="4"/>
      <c r="II211" s="4"/>
      <c r="IJ211" s="4"/>
      <c r="IK211" s="4"/>
      <c r="IL211" s="4"/>
      <c r="IM211" s="4"/>
      <c r="IN211" s="4"/>
      <c r="IO211" s="4"/>
      <c r="IP211" s="4"/>
      <c r="IQ211" s="4"/>
      <c r="IR211" s="4"/>
      <c r="IS211" s="4"/>
      <c r="IT211" s="4"/>
      <c r="IU211" s="4"/>
      <c r="IV211" s="4"/>
      <c r="IW211" s="4"/>
      <c r="IX211" s="4"/>
      <c r="IY211" s="4"/>
      <c r="IZ211" s="4"/>
      <c r="JA211" s="4"/>
      <c r="JB211" s="4"/>
      <c r="JC211" s="4"/>
      <c r="JD211" s="4"/>
      <c r="JE211" s="4"/>
      <c r="JF211" s="4"/>
      <c r="JG211" s="4"/>
    </row>
    <row r="212" spans="1:267" ht="15.7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/>
      <c r="CB212" s="4"/>
      <c r="CC212" s="4"/>
      <c r="CD212" s="4"/>
      <c r="CE212" s="4"/>
      <c r="CF212" s="4"/>
      <c r="CG212" s="4"/>
      <c r="CH212" s="4"/>
      <c r="CI212" s="4"/>
      <c r="CJ212" s="4"/>
      <c r="CK212" s="4"/>
      <c r="CL212" s="4"/>
      <c r="CM212" s="4"/>
      <c r="CN212" s="4"/>
      <c r="CO212" s="4"/>
      <c r="CP212" s="4"/>
      <c r="CQ212" s="4"/>
      <c r="CR212" s="4"/>
      <c r="CS212" s="4"/>
      <c r="CT212" s="4"/>
      <c r="CU212" s="4"/>
      <c r="CV212" s="4"/>
      <c r="CW212" s="4"/>
      <c r="CX212" s="4"/>
      <c r="CY212" s="4"/>
      <c r="CZ212" s="4"/>
      <c r="DA212" s="4"/>
      <c r="DB212" s="4"/>
      <c r="DC212" s="4"/>
      <c r="DD212" s="4"/>
      <c r="DE212" s="4"/>
      <c r="DF212" s="4"/>
      <c r="DG212" s="4"/>
      <c r="DH212" s="4"/>
      <c r="DI212" s="4"/>
      <c r="DJ212" s="4"/>
      <c r="DK212" s="4"/>
      <c r="DL212" s="4"/>
      <c r="DM212" s="4"/>
      <c r="DN212" s="4"/>
      <c r="DO212" s="4"/>
      <c r="DP212" s="4"/>
      <c r="DQ212" s="4"/>
      <c r="DR212" s="4"/>
      <c r="DS212" s="4"/>
      <c r="DT212" s="4"/>
      <c r="DU212" s="4"/>
      <c r="DV212" s="4"/>
      <c r="DW212" s="4"/>
      <c r="DX212" s="4"/>
      <c r="DY212" s="4"/>
      <c r="DZ212" s="4"/>
      <c r="EA212" s="4"/>
      <c r="EB212" s="4"/>
      <c r="EC212" s="4"/>
      <c r="ED212" s="4"/>
      <c r="EE212" s="4"/>
      <c r="EF212" s="4"/>
      <c r="EG212" s="4"/>
      <c r="EH212" s="4"/>
      <c r="EI212" s="4"/>
      <c r="EJ212" s="4"/>
      <c r="EK212" s="4"/>
      <c r="EL212" s="4"/>
      <c r="EM212" s="4"/>
      <c r="EN212" s="4"/>
      <c r="EO212" s="4"/>
      <c r="EP212" s="4"/>
      <c r="EQ212" s="4"/>
      <c r="ER212" s="4"/>
      <c r="ES212" s="4"/>
      <c r="ET212" s="4"/>
      <c r="EU212" s="4"/>
      <c r="EV212" s="4"/>
      <c r="EW212" s="4"/>
      <c r="EX212" s="4"/>
      <c r="EY212" s="4"/>
      <c r="EZ212" s="4"/>
      <c r="FA212" s="4"/>
      <c r="FB212" s="4"/>
      <c r="FC212" s="4"/>
      <c r="FD212" s="4"/>
      <c r="FE212" s="4"/>
      <c r="FF212" s="4"/>
      <c r="FG212" s="4"/>
      <c r="FH212" s="4"/>
      <c r="FI212" s="4"/>
      <c r="FJ212" s="4"/>
      <c r="FK212" s="4"/>
      <c r="FL212" s="4"/>
      <c r="FM212" s="4"/>
      <c r="FN212" s="4"/>
      <c r="FO212" s="4"/>
      <c r="FP212" s="4"/>
      <c r="FQ212" s="4"/>
      <c r="FR212" s="4"/>
      <c r="FS212" s="4"/>
      <c r="FT212" s="4"/>
      <c r="FU212" s="4"/>
      <c r="FV212" s="4"/>
      <c r="FW212" s="4"/>
      <c r="FX212" s="4"/>
      <c r="FY212" s="4"/>
      <c r="FZ212" s="4"/>
      <c r="GA212" s="4"/>
      <c r="GB212" s="4"/>
      <c r="GC212" s="4"/>
      <c r="GD212" s="4"/>
      <c r="GE212" s="4"/>
      <c r="GF212" s="4"/>
      <c r="GG212" s="4"/>
      <c r="GH212" s="4"/>
      <c r="GI212" s="4"/>
      <c r="GJ212" s="4"/>
      <c r="GK212" s="4"/>
      <c r="GL212" s="4"/>
      <c r="GM212" s="4"/>
      <c r="GN212" s="4"/>
      <c r="GO212" s="4"/>
      <c r="GP212" s="4"/>
      <c r="GQ212" s="4"/>
      <c r="GR212" s="4"/>
      <c r="GS212" s="4"/>
      <c r="GT212" s="4"/>
      <c r="GU212" s="4"/>
      <c r="GV212" s="4"/>
      <c r="GW212" s="4"/>
      <c r="GX212" s="4"/>
      <c r="GY212" s="4"/>
      <c r="GZ212" s="4"/>
      <c r="HA212" s="4"/>
      <c r="HB212" s="4"/>
      <c r="HC212" s="4"/>
      <c r="HD212" s="4"/>
      <c r="HE212" s="4"/>
      <c r="HF212" s="4"/>
      <c r="HG212" s="4"/>
      <c r="HH212" s="4"/>
      <c r="HI212" s="4"/>
      <c r="HJ212" s="4"/>
      <c r="HK212" s="4"/>
      <c r="HL212" s="4"/>
      <c r="HM212" s="4"/>
      <c r="HN212" s="4"/>
      <c r="HO212" s="4"/>
      <c r="HP212" s="4"/>
      <c r="HQ212" s="4"/>
      <c r="HR212" s="4"/>
      <c r="HS212" s="4"/>
      <c r="HT212" s="4"/>
      <c r="HU212" s="4"/>
      <c r="HV212" s="4"/>
      <c r="HW212" s="4"/>
      <c r="HX212" s="4"/>
      <c r="HY212" s="4"/>
      <c r="HZ212" s="4"/>
      <c r="IA212" s="4"/>
      <c r="IB212" s="4"/>
      <c r="IC212" s="4"/>
      <c r="ID212" s="4"/>
      <c r="IE212" s="4"/>
      <c r="IF212" s="4"/>
      <c r="IG212" s="4"/>
      <c r="IH212" s="4"/>
      <c r="II212" s="4"/>
      <c r="IJ212" s="4"/>
      <c r="IK212" s="4"/>
      <c r="IL212" s="4"/>
      <c r="IM212" s="4"/>
      <c r="IN212" s="4"/>
      <c r="IO212" s="4"/>
      <c r="IP212" s="4"/>
      <c r="IQ212" s="4"/>
      <c r="IR212" s="4"/>
      <c r="IS212" s="4"/>
      <c r="IT212" s="4"/>
      <c r="IU212" s="4"/>
      <c r="IV212" s="4"/>
      <c r="IW212" s="4"/>
      <c r="IX212" s="4"/>
      <c r="IY212" s="4"/>
      <c r="IZ212" s="4"/>
      <c r="JA212" s="4"/>
      <c r="JB212" s="4"/>
      <c r="JC212" s="4"/>
      <c r="JD212" s="4"/>
      <c r="JE212" s="4"/>
      <c r="JF212" s="4"/>
      <c r="JG212" s="4"/>
    </row>
    <row r="213" spans="1:267" ht="15.7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  <c r="BS213" s="4"/>
      <c r="BT213" s="4"/>
      <c r="BU213" s="4"/>
      <c r="BV213" s="4"/>
      <c r="BW213" s="4"/>
      <c r="BX213" s="4"/>
      <c r="BY213" s="4"/>
      <c r="BZ213" s="4"/>
      <c r="CA213" s="4"/>
      <c r="CB213" s="4"/>
      <c r="CC213" s="4"/>
      <c r="CD213" s="4"/>
      <c r="CE213" s="4"/>
      <c r="CF213" s="4"/>
      <c r="CG213" s="4"/>
      <c r="CH213" s="4"/>
      <c r="CI213" s="4"/>
      <c r="CJ213" s="4"/>
      <c r="CK213" s="4"/>
      <c r="CL213" s="4"/>
      <c r="CM213" s="4"/>
      <c r="CN213" s="4"/>
      <c r="CO213" s="4"/>
      <c r="CP213" s="4"/>
      <c r="CQ213" s="4"/>
      <c r="CR213" s="4"/>
      <c r="CS213" s="4"/>
      <c r="CT213" s="4"/>
      <c r="CU213" s="4"/>
      <c r="CV213" s="4"/>
      <c r="CW213" s="4"/>
      <c r="CX213" s="4"/>
      <c r="CY213" s="4"/>
      <c r="CZ213" s="4"/>
      <c r="DA213" s="4"/>
      <c r="DB213" s="4"/>
      <c r="DC213" s="4"/>
      <c r="DD213" s="4"/>
      <c r="DE213" s="4"/>
      <c r="DF213" s="4"/>
      <c r="DG213" s="4"/>
      <c r="DH213" s="4"/>
      <c r="DI213" s="4"/>
      <c r="DJ213" s="4"/>
      <c r="DK213" s="4"/>
      <c r="DL213" s="4"/>
      <c r="DM213" s="4"/>
      <c r="DN213" s="4"/>
      <c r="DO213" s="4"/>
      <c r="DP213" s="4"/>
      <c r="DQ213" s="4"/>
      <c r="DR213" s="4"/>
      <c r="DS213" s="4"/>
      <c r="DT213" s="4"/>
      <c r="DU213" s="4"/>
      <c r="DV213" s="4"/>
      <c r="DW213" s="4"/>
      <c r="DX213" s="4"/>
      <c r="DY213" s="4"/>
      <c r="DZ213" s="4"/>
      <c r="EA213" s="4"/>
      <c r="EB213" s="4"/>
      <c r="EC213" s="4"/>
      <c r="ED213" s="4"/>
      <c r="EE213" s="4"/>
      <c r="EF213" s="4"/>
      <c r="EG213" s="4"/>
      <c r="EH213" s="4"/>
      <c r="EI213" s="4"/>
      <c r="EJ213" s="4"/>
      <c r="EK213" s="4"/>
      <c r="EL213" s="4"/>
      <c r="EM213" s="4"/>
      <c r="EN213" s="4"/>
      <c r="EO213" s="4"/>
      <c r="EP213" s="4"/>
      <c r="EQ213" s="4"/>
      <c r="ER213" s="4"/>
      <c r="ES213" s="4"/>
      <c r="ET213" s="4"/>
      <c r="EU213" s="4"/>
      <c r="EV213" s="4"/>
      <c r="EW213" s="4"/>
      <c r="EX213" s="4"/>
      <c r="EY213" s="4"/>
      <c r="EZ213" s="4"/>
      <c r="FA213" s="4"/>
      <c r="FB213" s="4"/>
      <c r="FC213" s="4"/>
      <c r="FD213" s="4"/>
      <c r="FE213" s="4"/>
      <c r="FF213" s="4"/>
      <c r="FG213" s="4"/>
      <c r="FH213" s="4"/>
      <c r="FI213" s="4"/>
      <c r="FJ213" s="4"/>
      <c r="FK213" s="4"/>
      <c r="FL213" s="4"/>
      <c r="FM213" s="4"/>
      <c r="FN213" s="4"/>
      <c r="FO213" s="4"/>
      <c r="FP213" s="4"/>
      <c r="FQ213" s="4"/>
      <c r="FR213" s="4"/>
      <c r="FS213" s="4"/>
      <c r="FT213" s="4"/>
      <c r="FU213" s="4"/>
      <c r="FV213" s="4"/>
      <c r="FW213" s="4"/>
      <c r="FX213" s="4"/>
      <c r="FY213" s="4"/>
      <c r="FZ213" s="4"/>
      <c r="GA213" s="4"/>
      <c r="GB213" s="4"/>
      <c r="GC213" s="4"/>
      <c r="GD213" s="4"/>
      <c r="GE213" s="4"/>
      <c r="GF213" s="4"/>
      <c r="GG213" s="4"/>
      <c r="GH213" s="4"/>
      <c r="GI213" s="4"/>
      <c r="GJ213" s="4"/>
      <c r="GK213" s="4"/>
      <c r="GL213" s="4"/>
      <c r="GM213" s="4"/>
      <c r="GN213" s="4"/>
      <c r="GO213" s="4"/>
      <c r="GP213" s="4"/>
      <c r="GQ213" s="4"/>
      <c r="GR213" s="4"/>
      <c r="GS213" s="4"/>
      <c r="GT213" s="4"/>
      <c r="GU213" s="4"/>
      <c r="GV213" s="4"/>
      <c r="GW213" s="4"/>
      <c r="GX213" s="4"/>
      <c r="GY213" s="4"/>
      <c r="GZ213" s="4"/>
      <c r="HA213" s="4"/>
      <c r="HB213" s="4"/>
      <c r="HC213" s="4"/>
      <c r="HD213" s="4"/>
      <c r="HE213" s="4"/>
      <c r="HF213" s="4"/>
      <c r="HG213" s="4"/>
      <c r="HH213" s="4"/>
      <c r="HI213" s="4"/>
      <c r="HJ213" s="4"/>
      <c r="HK213" s="4"/>
      <c r="HL213" s="4"/>
      <c r="HM213" s="4"/>
      <c r="HN213" s="4"/>
      <c r="HO213" s="4"/>
      <c r="HP213" s="4"/>
      <c r="HQ213" s="4"/>
      <c r="HR213" s="4"/>
      <c r="HS213" s="4"/>
      <c r="HT213" s="4"/>
      <c r="HU213" s="4"/>
      <c r="HV213" s="4"/>
      <c r="HW213" s="4"/>
      <c r="HX213" s="4"/>
      <c r="HY213" s="4"/>
      <c r="HZ213" s="4"/>
      <c r="IA213" s="4"/>
      <c r="IB213" s="4"/>
      <c r="IC213" s="4"/>
      <c r="ID213" s="4"/>
      <c r="IE213" s="4"/>
      <c r="IF213" s="4"/>
      <c r="IG213" s="4"/>
      <c r="IH213" s="4"/>
      <c r="II213" s="4"/>
      <c r="IJ213" s="4"/>
      <c r="IK213" s="4"/>
      <c r="IL213" s="4"/>
      <c r="IM213" s="4"/>
      <c r="IN213" s="4"/>
      <c r="IO213" s="4"/>
      <c r="IP213" s="4"/>
      <c r="IQ213" s="4"/>
      <c r="IR213" s="4"/>
      <c r="IS213" s="4"/>
      <c r="IT213" s="4"/>
      <c r="IU213" s="4"/>
      <c r="IV213" s="4"/>
      <c r="IW213" s="4"/>
      <c r="IX213" s="4"/>
      <c r="IY213" s="4"/>
      <c r="IZ213" s="4"/>
      <c r="JA213" s="4"/>
      <c r="JB213" s="4"/>
      <c r="JC213" s="4"/>
      <c r="JD213" s="4"/>
      <c r="JE213" s="4"/>
      <c r="JF213" s="4"/>
      <c r="JG213" s="4"/>
    </row>
    <row r="214" spans="1:267" ht="15.7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  <c r="BS214" s="4"/>
      <c r="BT214" s="4"/>
      <c r="BU214" s="4"/>
      <c r="BV214" s="4"/>
      <c r="BW214" s="4"/>
      <c r="BX214" s="4"/>
      <c r="BY214" s="4"/>
      <c r="BZ214" s="4"/>
      <c r="CA214" s="4"/>
      <c r="CB214" s="4"/>
      <c r="CC214" s="4"/>
      <c r="CD214" s="4"/>
      <c r="CE214" s="4"/>
      <c r="CF214" s="4"/>
      <c r="CG214" s="4"/>
      <c r="CH214" s="4"/>
      <c r="CI214" s="4"/>
      <c r="CJ214" s="4"/>
      <c r="CK214" s="4"/>
      <c r="CL214" s="4"/>
      <c r="CM214" s="4"/>
      <c r="CN214" s="4"/>
      <c r="CO214" s="4"/>
      <c r="CP214" s="4"/>
      <c r="CQ214" s="4"/>
      <c r="CR214" s="4"/>
      <c r="CS214" s="4"/>
      <c r="CT214" s="4"/>
      <c r="CU214" s="4"/>
      <c r="CV214" s="4"/>
      <c r="CW214" s="4"/>
      <c r="CX214" s="4"/>
      <c r="CY214" s="4"/>
      <c r="CZ214" s="4"/>
      <c r="DA214" s="4"/>
      <c r="DB214" s="4"/>
      <c r="DC214" s="4"/>
      <c r="DD214" s="4"/>
      <c r="DE214" s="4"/>
      <c r="DF214" s="4"/>
      <c r="DG214" s="4"/>
      <c r="DH214" s="4"/>
      <c r="DI214" s="4"/>
      <c r="DJ214" s="4"/>
      <c r="DK214" s="4"/>
      <c r="DL214" s="4"/>
      <c r="DM214" s="4"/>
      <c r="DN214" s="4"/>
      <c r="DO214" s="4"/>
      <c r="DP214" s="4"/>
      <c r="DQ214" s="4"/>
      <c r="DR214" s="4"/>
      <c r="DS214" s="4"/>
      <c r="DT214" s="4"/>
      <c r="DU214" s="4"/>
      <c r="DV214" s="4"/>
      <c r="DW214" s="4"/>
      <c r="DX214" s="4"/>
      <c r="DY214" s="4"/>
      <c r="DZ214" s="4"/>
      <c r="EA214" s="4"/>
      <c r="EB214" s="4"/>
      <c r="EC214" s="4"/>
      <c r="ED214" s="4"/>
      <c r="EE214" s="4"/>
      <c r="EF214" s="4"/>
      <c r="EG214" s="4"/>
      <c r="EH214" s="4"/>
      <c r="EI214" s="4"/>
      <c r="EJ214" s="4"/>
      <c r="EK214" s="4"/>
      <c r="EL214" s="4"/>
      <c r="EM214" s="4"/>
      <c r="EN214" s="4"/>
      <c r="EO214" s="4"/>
      <c r="EP214" s="4"/>
      <c r="EQ214" s="4"/>
      <c r="ER214" s="4"/>
      <c r="ES214" s="4"/>
      <c r="ET214" s="4"/>
      <c r="EU214" s="4"/>
      <c r="EV214" s="4"/>
      <c r="EW214" s="4"/>
      <c r="EX214" s="4"/>
      <c r="EY214" s="4"/>
      <c r="EZ214" s="4"/>
      <c r="FA214" s="4"/>
      <c r="FB214" s="4"/>
      <c r="FC214" s="4"/>
      <c r="FD214" s="4"/>
      <c r="FE214" s="4"/>
      <c r="FF214" s="4"/>
      <c r="FG214" s="4"/>
      <c r="FH214" s="4"/>
      <c r="FI214" s="4"/>
      <c r="FJ214" s="4"/>
      <c r="FK214" s="4"/>
      <c r="FL214" s="4"/>
      <c r="FM214" s="4"/>
      <c r="FN214" s="4"/>
      <c r="FO214" s="4"/>
      <c r="FP214" s="4"/>
      <c r="FQ214" s="4"/>
      <c r="FR214" s="4"/>
      <c r="FS214" s="4"/>
      <c r="FT214" s="4"/>
      <c r="FU214" s="4"/>
      <c r="FV214" s="4"/>
      <c r="FW214" s="4"/>
      <c r="FX214" s="4"/>
      <c r="FY214" s="4"/>
      <c r="FZ214" s="4"/>
      <c r="GA214" s="4"/>
      <c r="GB214" s="4"/>
      <c r="GC214" s="4"/>
      <c r="GD214" s="4"/>
      <c r="GE214" s="4"/>
      <c r="GF214" s="4"/>
      <c r="GG214" s="4"/>
      <c r="GH214" s="4"/>
      <c r="GI214" s="4"/>
      <c r="GJ214" s="4"/>
      <c r="GK214" s="4"/>
      <c r="GL214" s="4"/>
      <c r="GM214" s="4"/>
      <c r="GN214" s="4"/>
      <c r="GO214" s="4"/>
      <c r="GP214" s="4"/>
      <c r="GQ214" s="4"/>
      <c r="GR214" s="4"/>
      <c r="GS214" s="4"/>
      <c r="GT214" s="4"/>
      <c r="GU214" s="4"/>
      <c r="GV214" s="4"/>
      <c r="GW214" s="4"/>
      <c r="GX214" s="4"/>
      <c r="GY214" s="4"/>
      <c r="GZ214" s="4"/>
      <c r="HA214" s="4"/>
      <c r="HB214" s="4"/>
      <c r="HC214" s="4"/>
      <c r="HD214" s="4"/>
      <c r="HE214" s="4"/>
      <c r="HF214" s="4"/>
      <c r="HG214" s="4"/>
      <c r="HH214" s="4"/>
      <c r="HI214" s="4"/>
      <c r="HJ214" s="4"/>
      <c r="HK214" s="4"/>
      <c r="HL214" s="4"/>
      <c r="HM214" s="4"/>
      <c r="HN214" s="4"/>
      <c r="HO214" s="4"/>
      <c r="HP214" s="4"/>
      <c r="HQ214" s="4"/>
      <c r="HR214" s="4"/>
      <c r="HS214" s="4"/>
      <c r="HT214" s="4"/>
      <c r="HU214" s="4"/>
      <c r="HV214" s="4"/>
      <c r="HW214" s="4"/>
      <c r="HX214" s="4"/>
      <c r="HY214" s="4"/>
      <c r="HZ214" s="4"/>
      <c r="IA214" s="4"/>
      <c r="IB214" s="4"/>
      <c r="IC214" s="4"/>
      <c r="ID214" s="4"/>
      <c r="IE214" s="4"/>
      <c r="IF214" s="4"/>
      <c r="IG214" s="4"/>
      <c r="IH214" s="4"/>
      <c r="II214" s="4"/>
      <c r="IJ214" s="4"/>
      <c r="IK214" s="4"/>
      <c r="IL214" s="4"/>
      <c r="IM214" s="4"/>
      <c r="IN214" s="4"/>
      <c r="IO214" s="4"/>
      <c r="IP214" s="4"/>
      <c r="IQ214" s="4"/>
      <c r="IR214" s="4"/>
      <c r="IS214" s="4"/>
      <c r="IT214" s="4"/>
      <c r="IU214" s="4"/>
      <c r="IV214" s="4"/>
      <c r="IW214" s="4"/>
      <c r="IX214" s="4"/>
      <c r="IY214" s="4"/>
      <c r="IZ214" s="4"/>
      <c r="JA214" s="4"/>
      <c r="JB214" s="4"/>
      <c r="JC214" s="4"/>
      <c r="JD214" s="4"/>
      <c r="JE214" s="4"/>
      <c r="JF214" s="4"/>
      <c r="JG214" s="4"/>
    </row>
    <row r="215" spans="1:267" ht="15.7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129"/>
      <c r="AB215" s="126"/>
      <c r="AC215" s="126"/>
      <c r="AD215" s="126"/>
      <c r="AE215" s="126"/>
      <c r="AF215" s="126"/>
      <c r="AG215" s="126"/>
      <c r="AH215" s="126"/>
      <c r="AI215" s="126"/>
      <c r="AJ215" s="126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129"/>
      <c r="BU215" s="126"/>
      <c r="BV215" s="126"/>
      <c r="BW215" s="4"/>
      <c r="BX215" s="4"/>
      <c r="BY215" s="4"/>
      <c r="BZ215" s="4"/>
      <c r="CA215" s="4"/>
      <c r="CB215" s="4"/>
      <c r="CC215" s="4"/>
      <c r="CD215" s="4"/>
      <c r="CE215" s="4"/>
      <c r="CF215" s="4"/>
      <c r="CG215" s="4"/>
      <c r="CH215" s="4"/>
      <c r="CI215" s="4"/>
      <c r="CJ215" s="4"/>
      <c r="CK215" s="4"/>
      <c r="CL215" s="4"/>
      <c r="CM215" s="4"/>
      <c r="CN215" s="4"/>
      <c r="CO215" s="4"/>
      <c r="CP215" s="4"/>
      <c r="CQ215" s="4"/>
      <c r="CR215" s="4"/>
      <c r="CS215" s="4"/>
      <c r="CT215" s="4"/>
      <c r="CU215" s="4"/>
      <c r="CV215" s="4"/>
      <c r="CW215" s="4"/>
      <c r="CX215" s="4"/>
      <c r="CY215" s="4"/>
      <c r="CZ215" s="4"/>
      <c r="DA215" s="4"/>
      <c r="DB215" s="4"/>
      <c r="DC215" s="4"/>
      <c r="DD215" s="4"/>
      <c r="DE215" s="129"/>
      <c r="DF215" s="126"/>
      <c r="DG215" s="126"/>
      <c r="DH215" s="126"/>
      <c r="DI215" s="126"/>
      <c r="DJ215" s="126"/>
      <c r="DK215" s="126"/>
      <c r="DL215" s="126"/>
      <c r="DM215" s="126"/>
      <c r="DN215" s="126"/>
      <c r="DO215" s="4"/>
      <c r="DP215" s="4"/>
      <c r="DQ215" s="4"/>
      <c r="DR215" s="4"/>
      <c r="DS215" s="4"/>
      <c r="DT215" s="4"/>
      <c r="DU215" s="4"/>
      <c r="DV215" s="4"/>
      <c r="DW215" s="4"/>
      <c r="DX215" s="4"/>
      <c r="DY215" s="4"/>
      <c r="DZ215" s="4"/>
      <c r="EA215" s="4"/>
      <c r="EB215" s="4"/>
      <c r="EC215" s="4"/>
      <c r="ED215" s="4"/>
      <c r="EE215" s="4"/>
      <c r="EF215" s="4"/>
      <c r="EG215" s="4"/>
      <c r="EH215" s="4"/>
      <c r="EI215" s="4"/>
      <c r="EJ215" s="4"/>
      <c r="EK215" s="4"/>
      <c r="EL215" s="4"/>
      <c r="EM215" s="4"/>
      <c r="EN215" s="4"/>
      <c r="EO215" s="4"/>
      <c r="EP215" s="4"/>
      <c r="EQ215" s="4"/>
      <c r="ER215" s="4"/>
      <c r="ES215" s="4"/>
      <c r="ET215" s="4"/>
      <c r="EU215" s="4"/>
      <c r="EV215" s="4"/>
      <c r="EW215" s="4"/>
      <c r="EX215" s="129"/>
      <c r="EY215" s="126"/>
      <c r="EZ215" s="126"/>
      <c r="FA215" s="126"/>
      <c r="FB215" s="126"/>
      <c r="FC215" s="126"/>
      <c r="FD215" s="126"/>
      <c r="FE215" s="126"/>
      <c r="FF215" s="126"/>
      <c r="FG215" s="126"/>
      <c r="FH215" s="4"/>
      <c r="FI215" s="4"/>
      <c r="FJ215" s="4"/>
      <c r="FK215" s="4"/>
      <c r="FL215" s="4"/>
      <c r="FM215" s="4"/>
      <c r="FN215" s="4"/>
      <c r="FO215" s="4"/>
      <c r="FP215" s="4"/>
      <c r="FQ215" s="4"/>
      <c r="FR215" s="4"/>
      <c r="FS215" s="4"/>
      <c r="FT215" s="4"/>
      <c r="FU215" s="4"/>
      <c r="FV215" s="4"/>
      <c r="FW215" s="4"/>
      <c r="FX215" s="4"/>
      <c r="FY215" s="4"/>
      <c r="FZ215" s="4"/>
      <c r="GA215" s="4"/>
      <c r="GB215" s="4"/>
      <c r="GC215" s="4"/>
      <c r="GD215" s="4"/>
      <c r="GE215" s="4"/>
      <c r="GF215" s="4"/>
      <c r="GG215" s="4"/>
      <c r="GH215" s="4"/>
      <c r="GI215" s="4"/>
      <c r="GJ215" s="4"/>
      <c r="GK215" s="4"/>
      <c r="GL215" s="4"/>
      <c r="GM215" s="4"/>
      <c r="GN215" s="4"/>
      <c r="GO215" s="4"/>
      <c r="GP215" s="4"/>
      <c r="GQ215" s="129"/>
      <c r="GR215" s="126"/>
      <c r="GS215" s="126"/>
      <c r="GT215" s="126"/>
      <c r="GU215" s="126"/>
      <c r="GV215" s="126"/>
      <c r="GW215" s="126"/>
      <c r="GX215" s="126"/>
      <c r="GY215" s="126"/>
      <c r="GZ215" s="126"/>
      <c r="HA215" s="4"/>
      <c r="HB215" s="4"/>
      <c r="HC215" s="4"/>
      <c r="HD215" s="4"/>
      <c r="HE215" s="4"/>
      <c r="HF215" s="4"/>
      <c r="HG215" s="4"/>
      <c r="HH215" s="4"/>
      <c r="HI215" s="4"/>
      <c r="HJ215" s="4"/>
      <c r="HK215" s="4"/>
      <c r="HL215" s="4"/>
      <c r="HM215" s="4"/>
      <c r="HN215" s="4"/>
      <c r="HO215" s="4"/>
      <c r="HP215" s="4"/>
      <c r="HQ215" s="4"/>
      <c r="HR215" s="4"/>
      <c r="HS215" s="4"/>
      <c r="HT215" s="4"/>
      <c r="HU215" s="4"/>
      <c r="HV215" s="4"/>
      <c r="HW215" s="4"/>
      <c r="HX215" s="4"/>
      <c r="HY215" s="4"/>
      <c r="HZ215" s="4"/>
      <c r="IA215" s="4"/>
      <c r="IB215" s="4"/>
      <c r="IC215" s="4"/>
      <c r="ID215" s="4"/>
      <c r="IE215" s="4"/>
      <c r="IF215" s="4"/>
      <c r="IG215" s="4"/>
      <c r="IH215" s="4"/>
      <c r="II215" s="4"/>
      <c r="IJ215" s="129"/>
      <c r="IK215" s="126"/>
      <c r="IL215" s="4"/>
      <c r="IM215" s="4"/>
      <c r="IN215" s="4"/>
      <c r="IO215" s="4"/>
      <c r="IP215" s="4"/>
      <c r="IQ215" s="4"/>
      <c r="IR215" s="4"/>
      <c r="IS215" s="4"/>
      <c r="IT215" s="4"/>
      <c r="IU215" s="4"/>
      <c r="IV215" s="4"/>
      <c r="IW215" s="4"/>
      <c r="IX215" s="4"/>
      <c r="IY215" s="4"/>
      <c r="IZ215" s="4"/>
      <c r="JA215" s="4"/>
      <c r="JB215" s="4"/>
      <c r="JC215" s="4"/>
      <c r="JD215" s="4"/>
      <c r="JE215" s="4"/>
      <c r="JF215" s="4"/>
      <c r="JG215" s="4"/>
    </row>
    <row r="216" spans="1:267" ht="15.7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  <c r="BS216" s="4"/>
      <c r="BT216" s="4"/>
      <c r="BU216" s="4"/>
      <c r="BV216" s="4"/>
      <c r="BW216" s="4"/>
      <c r="BX216" s="4"/>
      <c r="BY216" s="4"/>
      <c r="BZ216" s="4"/>
      <c r="CA216" s="4"/>
      <c r="CB216" s="4"/>
      <c r="CC216" s="4"/>
      <c r="CD216" s="4"/>
      <c r="CE216" s="4"/>
      <c r="CF216" s="4"/>
      <c r="CG216" s="4"/>
      <c r="CH216" s="4"/>
      <c r="CI216" s="4"/>
      <c r="CJ216" s="4"/>
      <c r="CK216" s="4"/>
      <c r="CL216" s="4"/>
      <c r="CM216" s="4"/>
      <c r="CN216" s="4"/>
      <c r="CO216" s="4"/>
      <c r="CP216" s="4"/>
      <c r="CQ216" s="4"/>
      <c r="CR216" s="4"/>
      <c r="CS216" s="4"/>
      <c r="CT216" s="4"/>
      <c r="CU216" s="4"/>
      <c r="CV216" s="4"/>
      <c r="CW216" s="4"/>
      <c r="CX216" s="4"/>
      <c r="CY216" s="4"/>
      <c r="CZ216" s="4"/>
      <c r="DA216" s="4"/>
      <c r="DB216" s="4"/>
      <c r="DC216" s="4"/>
      <c r="DD216" s="4"/>
      <c r="DE216" s="4"/>
      <c r="DF216" s="4"/>
      <c r="DG216" s="4"/>
      <c r="DH216" s="4"/>
      <c r="DI216" s="4"/>
      <c r="DJ216" s="4"/>
      <c r="DK216" s="4"/>
      <c r="DL216" s="4"/>
      <c r="DM216" s="4"/>
      <c r="DN216" s="4"/>
      <c r="DO216" s="4"/>
      <c r="DP216" s="4"/>
      <c r="DQ216" s="4"/>
      <c r="DR216" s="4"/>
      <c r="DS216" s="4"/>
      <c r="DT216" s="4"/>
      <c r="DU216" s="4"/>
      <c r="DV216" s="4"/>
      <c r="DW216" s="4"/>
      <c r="DX216" s="4"/>
      <c r="DY216" s="4"/>
      <c r="DZ216" s="4"/>
      <c r="EA216" s="4"/>
      <c r="EB216" s="4"/>
      <c r="EC216" s="4"/>
      <c r="ED216" s="4"/>
      <c r="EE216" s="4"/>
      <c r="EF216" s="4"/>
      <c r="EG216" s="4"/>
      <c r="EH216" s="4"/>
      <c r="EI216" s="4"/>
      <c r="EJ216" s="4"/>
      <c r="EK216" s="4"/>
      <c r="EL216" s="4"/>
      <c r="EM216" s="4"/>
      <c r="EN216" s="4"/>
      <c r="EO216" s="4"/>
      <c r="EP216" s="4"/>
      <c r="EQ216" s="4"/>
      <c r="ER216" s="4"/>
      <c r="ES216" s="4"/>
      <c r="ET216" s="4"/>
      <c r="EU216" s="4"/>
      <c r="EV216" s="4"/>
      <c r="EW216" s="4"/>
      <c r="EX216" s="4"/>
      <c r="EY216" s="4"/>
      <c r="EZ216" s="4"/>
      <c r="FA216" s="4"/>
      <c r="FB216" s="4"/>
      <c r="FC216" s="4"/>
      <c r="FD216" s="4"/>
      <c r="FE216" s="4"/>
      <c r="FF216" s="4"/>
      <c r="FG216" s="4"/>
      <c r="FH216" s="4"/>
      <c r="FI216" s="4"/>
      <c r="FJ216" s="4"/>
      <c r="FK216" s="4"/>
      <c r="FL216" s="4"/>
      <c r="FM216" s="4"/>
      <c r="FN216" s="4"/>
      <c r="FO216" s="4"/>
      <c r="FP216" s="4"/>
      <c r="FQ216" s="4"/>
      <c r="FR216" s="4"/>
      <c r="FS216" s="4"/>
      <c r="FT216" s="4"/>
      <c r="FU216" s="4"/>
      <c r="FV216" s="4"/>
      <c r="FW216" s="4"/>
      <c r="FX216" s="4"/>
      <c r="FY216" s="4"/>
      <c r="FZ216" s="4"/>
      <c r="GA216" s="4"/>
      <c r="GB216" s="4"/>
      <c r="GC216" s="4"/>
      <c r="GD216" s="4"/>
      <c r="GE216" s="4"/>
      <c r="GF216" s="4"/>
      <c r="GG216" s="4"/>
      <c r="GH216" s="4"/>
      <c r="GI216" s="4"/>
      <c r="GJ216" s="4"/>
      <c r="GK216" s="4"/>
      <c r="GL216" s="4"/>
      <c r="GM216" s="4"/>
      <c r="GN216" s="4"/>
      <c r="GO216" s="4"/>
      <c r="GP216" s="4"/>
      <c r="GQ216" s="4"/>
      <c r="GR216" s="4"/>
      <c r="GS216" s="4"/>
      <c r="GT216" s="4"/>
      <c r="GU216" s="4"/>
      <c r="GV216" s="4"/>
      <c r="GW216" s="4"/>
      <c r="GX216" s="4"/>
      <c r="GY216" s="4"/>
      <c r="GZ216" s="4"/>
      <c r="HA216" s="4"/>
      <c r="HB216" s="4"/>
      <c r="HC216" s="4"/>
      <c r="HD216" s="4"/>
      <c r="HE216" s="4"/>
      <c r="HF216" s="4"/>
      <c r="HG216" s="4"/>
      <c r="HH216" s="4"/>
      <c r="HI216" s="4"/>
      <c r="HJ216" s="4"/>
      <c r="HK216" s="4"/>
      <c r="HL216" s="4"/>
      <c r="HM216" s="4"/>
      <c r="HN216" s="4"/>
      <c r="HO216" s="4"/>
      <c r="HP216" s="4"/>
      <c r="HQ216" s="4"/>
      <c r="HR216" s="4"/>
      <c r="HS216" s="4"/>
      <c r="HT216" s="4"/>
      <c r="HU216" s="4"/>
      <c r="HV216" s="4"/>
      <c r="HW216" s="4"/>
      <c r="HX216" s="4"/>
      <c r="HY216" s="4"/>
      <c r="HZ216" s="4"/>
      <c r="IA216" s="4"/>
      <c r="IB216" s="4"/>
      <c r="IC216" s="4"/>
      <c r="ID216" s="4"/>
      <c r="IE216" s="4"/>
      <c r="IF216" s="4"/>
      <c r="IG216" s="4"/>
      <c r="IH216" s="4"/>
      <c r="II216" s="4"/>
      <c r="IJ216" s="4"/>
      <c r="IK216" s="4"/>
      <c r="IL216" s="4"/>
      <c r="IM216" s="4"/>
      <c r="IN216" s="4"/>
      <c r="IO216" s="4"/>
      <c r="IP216" s="4"/>
      <c r="IQ216" s="4"/>
      <c r="IR216" s="4"/>
      <c r="IS216" s="4"/>
      <c r="IT216" s="4"/>
      <c r="IU216" s="4"/>
      <c r="IV216" s="4"/>
      <c r="IW216" s="4"/>
      <c r="IX216" s="4"/>
      <c r="IY216" s="4"/>
      <c r="IZ216" s="4"/>
      <c r="JA216" s="4"/>
      <c r="JB216" s="4"/>
      <c r="JC216" s="4"/>
      <c r="JD216" s="4"/>
      <c r="JE216" s="4"/>
      <c r="JF216" s="4"/>
      <c r="JG216" s="4"/>
    </row>
    <row r="217" spans="1:267" ht="15.7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  <c r="BX217" s="4"/>
      <c r="BY217" s="4"/>
      <c r="BZ217" s="4"/>
      <c r="CA217" s="4"/>
      <c r="CB217" s="4"/>
      <c r="CC217" s="4"/>
      <c r="CD217" s="4"/>
      <c r="CE217" s="4"/>
      <c r="CF217" s="4"/>
      <c r="CG217" s="4"/>
      <c r="CH217" s="4"/>
      <c r="CI217" s="4"/>
      <c r="CJ217" s="4"/>
      <c r="CK217" s="4"/>
      <c r="CL217" s="4"/>
      <c r="CM217" s="4"/>
      <c r="CN217" s="4"/>
      <c r="CO217" s="4"/>
      <c r="CP217" s="4"/>
      <c r="CQ217" s="4"/>
      <c r="CR217" s="4"/>
      <c r="CS217" s="4"/>
      <c r="CT217" s="4"/>
      <c r="CU217" s="4"/>
      <c r="CV217" s="4"/>
      <c r="CW217" s="4"/>
      <c r="CX217" s="4"/>
      <c r="CY217" s="4"/>
      <c r="CZ217" s="4"/>
      <c r="DA217" s="4"/>
      <c r="DB217" s="4"/>
      <c r="DC217" s="4"/>
      <c r="DD217" s="4"/>
      <c r="DE217" s="4"/>
      <c r="DF217" s="4"/>
      <c r="DG217" s="4"/>
      <c r="DH217" s="4"/>
      <c r="DI217" s="4"/>
      <c r="DJ217" s="4"/>
      <c r="DK217" s="4"/>
      <c r="DL217" s="4"/>
      <c r="DM217" s="4"/>
      <c r="DN217" s="4"/>
      <c r="DO217" s="4"/>
      <c r="DP217" s="4"/>
      <c r="DQ217" s="4"/>
      <c r="DR217" s="4"/>
      <c r="DS217" s="4"/>
      <c r="DT217" s="4"/>
      <c r="DU217" s="4"/>
      <c r="DV217" s="4"/>
      <c r="DW217" s="4"/>
      <c r="DX217" s="4"/>
      <c r="DY217" s="4"/>
      <c r="DZ217" s="4"/>
      <c r="EA217" s="4"/>
      <c r="EB217" s="4"/>
      <c r="EC217" s="4"/>
      <c r="ED217" s="4"/>
      <c r="EE217" s="4"/>
      <c r="EF217" s="4"/>
      <c r="EG217" s="4"/>
      <c r="EH217" s="4"/>
      <c r="EI217" s="4"/>
      <c r="EJ217" s="4"/>
      <c r="EK217" s="4"/>
      <c r="EL217" s="4"/>
      <c r="EM217" s="4"/>
      <c r="EN217" s="4"/>
      <c r="EO217" s="4"/>
      <c r="EP217" s="4"/>
      <c r="EQ217" s="4"/>
      <c r="ER217" s="4"/>
      <c r="ES217" s="4"/>
      <c r="ET217" s="4"/>
      <c r="EU217" s="4"/>
      <c r="EV217" s="4"/>
      <c r="EW217" s="4"/>
      <c r="EX217" s="4"/>
      <c r="EY217" s="4"/>
      <c r="EZ217" s="4"/>
      <c r="FA217" s="4"/>
      <c r="FB217" s="4"/>
      <c r="FC217" s="4"/>
      <c r="FD217" s="4"/>
      <c r="FE217" s="4"/>
      <c r="FF217" s="4"/>
      <c r="FG217" s="4"/>
      <c r="FH217" s="4"/>
      <c r="FI217" s="4"/>
      <c r="FJ217" s="4"/>
      <c r="FK217" s="4"/>
      <c r="FL217" s="4"/>
      <c r="FM217" s="4"/>
      <c r="FN217" s="4"/>
      <c r="FO217" s="4"/>
      <c r="FP217" s="4"/>
      <c r="FQ217" s="4"/>
      <c r="FR217" s="4"/>
      <c r="FS217" s="4"/>
      <c r="FT217" s="4"/>
      <c r="FU217" s="4"/>
      <c r="FV217" s="4"/>
      <c r="FW217" s="4"/>
      <c r="FX217" s="4"/>
      <c r="FY217" s="4"/>
      <c r="FZ217" s="4"/>
      <c r="GA217" s="4"/>
      <c r="GB217" s="4"/>
      <c r="GC217" s="4"/>
      <c r="GD217" s="4"/>
      <c r="GE217" s="4"/>
      <c r="GF217" s="4"/>
      <c r="GG217" s="4"/>
      <c r="GH217" s="4"/>
      <c r="GI217" s="4"/>
      <c r="GJ217" s="4"/>
      <c r="GK217" s="4"/>
      <c r="GL217" s="4"/>
      <c r="GM217" s="4"/>
      <c r="GN217" s="4"/>
      <c r="GO217" s="4"/>
      <c r="GP217" s="4"/>
      <c r="GQ217" s="4"/>
      <c r="GR217" s="4"/>
      <c r="GS217" s="4"/>
      <c r="GT217" s="4"/>
      <c r="GU217" s="4"/>
      <c r="GV217" s="4"/>
      <c r="GW217" s="4"/>
      <c r="GX217" s="4"/>
      <c r="GY217" s="4"/>
      <c r="GZ217" s="4"/>
      <c r="HA217" s="4"/>
      <c r="HB217" s="4"/>
      <c r="HC217" s="4"/>
      <c r="HD217" s="4"/>
      <c r="HE217" s="4"/>
      <c r="HF217" s="4"/>
      <c r="HG217" s="4"/>
      <c r="HH217" s="4"/>
      <c r="HI217" s="4"/>
      <c r="HJ217" s="4"/>
      <c r="HK217" s="4"/>
      <c r="HL217" s="4"/>
      <c r="HM217" s="4"/>
      <c r="HN217" s="4"/>
      <c r="HO217" s="4"/>
      <c r="HP217" s="4"/>
      <c r="HQ217" s="4"/>
      <c r="HR217" s="4"/>
      <c r="HS217" s="4"/>
      <c r="HT217" s="4"/>
      <c r="HU217" s="4"/>
      <c r="HV217" s="4"/>
      <c r="HW217" s="4"/>
      <c r="HX217" s="4"/>
      <c r="HY217" s="4"/>
      <c r="HZ217" s="4"/>
      <c r="IA217" s="4"/>
      <c r="IB217" s="4"/>
      <c r="IC217" s="4"/>
      <c r="ID217" s="4"/>
      <c r="IE217" s="4"/>
      <c r="IF217" s="4"/>
      <c r="IG217" s="4"/>
      <c r="IH217" s="4"/>
      <c r="II217" s="4"/>
      <c r="IJ217" s="4"/>
      <c r="IK217" s="4"/>
      <c r="IL217" s="4"/>
      <c r="IM217" s="4"/>
      <c r="IN217" s="4"/>
      <c r="IO217" s="4"/>
      <c r="IP217" s="4"/>
      <c r="IQ217" s="4"/>
      <c r="IR217" s="4"/>
      <c r="IS217" s="4"/>
      <c r="IT217" s="4"/>
      <c r="IU217" s="4"/>
      <c r="IV217" s="4"/>
      <c r="IW217" s="4"/>
      <c r="IX217" s="4"/>
      <c r="IY217" s="4"/>
      <c r="IZ217" s="4"/>
      <c r="JA217" s="4"/>
      <c r="JB217" s="4"/>
      <c r="JC217" s="4"/>
      <c r="JD217" s="4"/>
      <c r="JE217" s="4"/>
      <c r="JF217" s="4"/>
      <c r="JG217" s="4"/>
    </row>
    <row r="218" spans="1:267" ht="15.7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/>
      <c r="CB218" s="4"/>
      <c r="CC218" s="4"/>
      <c r="CD218" s="4"/>
      <c r="CE218" s="4"/>
      <c r="CF218" s="4"/>
      <c r="CG218" s="4"/>
      <c r="CH218" s="4"/>
      <c r="CI218" s="4"/>
      <c r="CJ218" s="4"/>
      <c r="CK218" s="4"/>
      <c r="CL218" s="4"/>
      <c r="CM218" s="4"/>
      <c r="CN218" s="4"/>
      <c r="CO218" s="4"/>
      <c r="CP218" s="4"/>
      <c r="CQ218" s="4"/>
      <c r="CR218" s="4"/>
      <c r="CS218" s="4"/>
      <c r="CT218" s="4"/>
      <c r="CU218" s="4"/>
      <c r="CV218" s="4"/>
      <c r="CW218" s="4"/>
      <c r="CX218" s="4"/>
      <c r="CY218" s="4"/>
      <c r="CZ218" s="4"/>
      <c r="DA218" s="4"/>
      <c r="DB218" s="4"/>
      <c r="DC218" s="4"/>
      <c r="DD218" s="4"/>
      <c r="DE218" s="4"/>
      <c r="DF218" s="4"/>
      <c r="DG218" s="4"/>
      <c r="DH218" s="4"/>
      <c r="DI218" s="4"/>
      <c r="DJ218" s="4"/>
      <c r="DK218" s="4"/>
      <c r="DL218" s="4"/>
      <c r="DM218" s="4"/>
      <c r="DN218" s="4"/>
      <c r="DO218" s="4"/>
      <c r="DP218" s="4"/>
      <c r="DQ218" s="4"/>
      <c r="DR218" s="4"/>
      <c r="DS218" s="4"/>
      <c r="DT218" s="4"/>
      <c r="DU218" s="4"/>
      <c r="DV218" s="4"/>
      <c r="DW218" s="4"/>
      <c r="DX218" s="4"/>
      <c r="DY218" s="4"/>
      <c r="DZ218" s="4"/>
      <c r="EA218" s="4"/>
      <c r="EB218" s="4"/>
      <c r="EC218" s="4"/>
      <c r="ED218" s="4"/>
      <c r="EE218" s="4"/>
      <c r="EF218" s="4"/>
      <c r="EG218" s="4"/>
      <c r="EH218" s="4"/>
      <c r="EI218" s="4"/>
      <c r="EJ218" s="4"/>
      <c r="EK218" s="4"/>
      <c r="EL218" s="4"/>
      <c r="EM218" s="4"/>
      <c r="EN218" s="4"/>
      <c r="EO218" s="4"/>
      <c r="EP218" s="4"/>
      <c r="EQ218" s="4"/>
      <c r="ER218" s="4"/>
      <c r="ES218" s="4"/>
      <c r="ET218" s="4"/>
      <c r="EU218" s="4"/>
      <c r="EV218" s="4"/>
      <c r="EW218" s="4"/>
      <c r="EX218" s="4"/>
      <c r="EY218" s="4"/>
      <c r="EZ218" s="4"/>
      <c r="FA218" s="4"/>
      <c r="FB218" s="4"/>
      <c r="FC218" s="4"/>
      <c r="FD218" s="4"/>
      <c r="FE218" s="4"/>
      <c r="FF218" s="4"/>
      <c r="FG218" s="4"/>
      <c r="FH218" s="4"/>
      <c r="FI218" s="4"/>
      <c r="FJ218" s="4"/>
      <c r="FK218" s="4"/>
      <c r="FL218" s="4"/>
      <c r="FM218" s="4"/>
      <c r="FN218" s="4"/>
      <c r="FO218" s="4"/>
      <c r="FP218" s="4"/>
      <c r="FQ218" s="4"/>
      <c r="FR218" s="4"/>
      <c r="FS218" s="4"/>
      <c r="FT218" s="4"/>
      <c r="FU218" s="4"/>
      <c r="FV218" s="4"/>
      <c r="FW218" s="4"/>
      <c r="FX218" s="4"/>
      <c r="FY218" s="4"/>
      <c r="FZ218" s="4"/>
      <c r="GA218" s="4"/>
      <c r="GB218" s="4"/>
      <c r="GC218" s="4"/>
      <c r="GD218" s="4"/>
      <c r="GE218" s="4"/>
      <c r="GF218" s="4"/>
      <c r="GG218" s="4"/>
      <c r="GH218" s="4"/>
      <c r="GI218" s="4"/>
      <c r="GJ218" s="4"/>
      <c r="GK218" s="4"/>
      <c r="GL218" s="4"/>
      <c r="GM218" s="4"/>
      <c r="GN218" s="4"/>
      <c r="GO218" s="4"/>
      <c r="GP218" s="4"/>
      <c r="GQ218" s="4"/>
      <c r="GR218" s="4"/>
      <c r="GS218" s="4"/>
      <c r="GT218" s="4"/>
      <c r="GU218" s="4"/>
      <c r="GV218" s="4"/>
      <c r="GW218" s="4"/>
      <c r="GX218" s="4"/>
      <c r="GY218" s="4"/>
      <c r="GZ218" s="4"/>
      <c r="HA218" s="4"/>
      <c r="HB218" s="4"/>
      <c r="HC218" s="4"/>
      <c r="HD218" s="4"/>
      <c r="HE218" s="4"/>
      <c r="HF218" s="4"/>
      <c r="HG218" s="4"/>
      <c r="HH218" s="4"/>
      <c r="HI218" s="4"/>
      <c r="HJ218" s="4"/>
      <c r="HK218" s="4"/>
      <c r="HL218" s="4"/>
      <c r="HM218" s="4"/>
      <c r="HN218" s="4"/>
      <c r="HO218" s="4"/>
      <c r="HP218" s="4"/>
      <c r="HQ218" s="4"/>
      <c r="HR218" s="4"/>
      <c r="HS218" s="4"/>
      <c r="HT218" s="4"/>
      <c r="HU218" s="4"/>
      <c r="HV218" s="4"/>
      <c r="HW218" s="4"/>
      <c r="HX218" s="4"/>
      <c r="HY218" s="4"/>
      <c r="HZ218" s="4"/>
      <c r="IA218" s="4"/>
      <c r="IB218" s="4"/>
      <c r="IC218" s="4"/>
      <c r="ID218" s="4"/>
      <c r="IE218" s="4"/>
      <c r="IF218" s="4"/>
      <c r="IG218" s="4"/>
      <c r="IH218" s="4"/>
      <c r="II218" s="4"/>
      <c r="IJ218" s="4"/>
      <c r="IK218" s="4"/>
      <c r="IL218" s="4"/>
      <c r="IM218" s="4"/>
      <c r="IN218" s="4"/>
      <c r="IO218" s="4"/>
      <c r="IP218" s="4"/>
      <c r="IQ218" s="4"/>
      <c r="IR218" s="4"/>
      <c r="IS218" s="4"/>
      <c r="IT218" s="4"/>
      <c r="IU218" s="4"/>
      <c r="IV218" s="4"/>
      <c r="IW218" s="4"/>
      <c r="IX218" s="4"/>
      <c r="IY218" s="4"/>
      <c r="IZ218" s="4"/>
      <c r="JA218" s="4"/>
      <c r="JB218" s="4"/>
      <c r="JC218" s="4"/>
      <c r="JD218" s="4"/>
      <c r="JE218" s="4"/>
      <c r="JF218" s="4"/>
      <c r="JG218" s="4"/>
    </row>
    <row r="219" spans="1:267" ht="15.7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/>
      <c r="CB219" s="4"/>
      <c r="CC219" s="4"/>
      <c r="CD219" s="4"/>
      <c r="CE219" s="4"/>
      <c r="CF219" s="4"/>
      <c r="CG219" s="4"/>
      <c r="CH219" s="4"/>
      <c r="CI219" s="4"/>
      <c r="CJ219" s="4"/>
      <c r="CK219" s="4"/>
      <c r="CL219" s="4"/>
      <c r="CM219" s="4"/>
      <c r="CN219" s="4"/>
      <c r="CO219" s="4"/>
      <c r="CP219" s="4"/>
      <c r="CQ219" s="4"/>
      <c r="CR219" s="4"/>
      <c r="CS219" s="4"/>
      <c r="CT219" s="4"/>
      <c r="CU219" s="4"/>
      <c r="CV219" s="4"/>
      <c r="CW219" s="4"/>
      <c r="CX219" s="4"/>
      <c r="CY219" s="4"/>
      <c r="CZ219" s="4"/>
      <c r="DA219" s="4"/>
      <c r="DB219" s="4"/>
      <c r="DC219" s="4"/>
      <c r="DD219" s="4"/>
      <c r="DE219" s="4"/>
      <c r="DF219" s="4"/>
      <c r="DG219" s="4"/>
      <c r="DH219" s="4"/>
      <c r="DI219" s="4"/>
      <c r="DJ219" s="4"/>
      <c r="DK219" s="4"/>
      <c r="DL219" s="4"/>
      <c r="DM219" s="4"/>
      <c r="DN219" s="4"/>
      <c r="DO219" s="4"/>
      <c r="DP219" s="4"/>
      <c r="DQ219" s="4"/>
      <c r="DR219" s="4"/>
      <c r="DS219" s="4"/>
      <c r="DT219" s="4"/>
      <c r="DU219" s="4"/>
      <c r="DV219" s="4"/>
      <c r="DW219" s="4"/>
      <c r="DX219" s="4"/>
      <c r="DY219" s="4"/>
      <c r="DZ219" s="4"/>
      <c r="EA219" s="4"/>
      <c r="EB219" s="4"/>
      <c r="EC219" s="4"/>
      <c r="ED219" s="4"/>
      <c r="EE219" s="4"/>
      <c r="EF219" s="4"/>
      <c r="EG219" s="4"/>
      <c r="EH219" s="4"/>
      <c r="EI219" s="4"/>
      <c r="EJ219" s="4"/>
      <c r="EK219" s="4"/>
      <c r="EL219" s="4"/>
      <c r="EM219" s="4"/>
      <c r="EN219" s="4"/>
      <c r="EO219" s="4"/>
      <c r="EP219" s="4"/>
      <c r="EQ219" s="4"/>
      <c r="ER219" s="4"/>
      <c r="ES219" s="4"/>
      <c r="ET219" s="4"/>
      <c r="EU219" s="4"/>
      <c r="EV219" s="4"/>
      <c r="EW219" s="4"/>
      <c r="EX219" s="4"/>
      <c r="EY219" s="4"/>
      <c r="EZ219" s="4"/>
      <c r="FA219" s="4"/>
      <c r="FB219" s="4"/>
      <c r="FC219" s="4"/>
      <c r="FD219" s="4"/>
      <c r="FE219" s="4"/>
      <c r="FF219" s="4"/>
      <c r="FG219" s="4"/>
      <c r="FH219" s="4"/>
      <c r="FI219" s="4"/>
      <c r="FJ219" s="4"/>
      <c r="FK219" s="4"/>
      <c r="FL219" s="4"/>
      <c r="FM219" s="4"/>
      <c r="FN219" s="4"/>
      <c r="FO219" s="4"/>
      <c r="FP219" s="4"/>
      <c r="FQ219" s="4"/>
      <c r="FR219" s="4"/>
      <c r="FS219" s="4"/>
      <c r="FT219" s="4"/>
      <c r="FU219" s="4"/>
      <c r="FV219" s="4"/>
      <c r="FW219" s="4"/>
      <c r="FX219" s="4"/>
      <c r="FY219" s="4"/>
      <c r="FZ219" s="4"/>
      <c r="GA219" s="4"/>
      <c r="GB219" s="4"/>
      <c r="GC219" s="4"/>
      <c r="GD219" s="4"/>
      <c r="GE219" s="4"/>
      <c r="GF219" s="4"/>
      <c r="GG219" s="4"/>
      <c r="GH219" s="4"/>
      <c r="GI219" s="4"/>
      <c r="GJ219" s="4"/>
      <c r="GK219" s="4"/>
      <c r="GL219" s="4"/>
      <c r="GM219" s="4"/>
      <c r="GN219" s="4"/>
      <c r="GO219" s="4"/>
      <c r="GP219" s="4"/>
      <c r="GQ219" s="4"/>
      <c r="GR219" s="4"/>
      <c r="GS219" s="4"/>
      <c r="GT219" s="4"/>
      <c r="GU219" s="4"/>
      <c r="GV219" s="4"/>
      <c r="GW219" s="4"/>
      <c r="GX219" s="4"/>
      <c r="GY219" s="4"/>
      <c r="GZ219" s="4"/>
      <c r="HA219" s="4"/>
      <c r="HB219" s="4"/>
      <c r="HC219" s="4"/>
      <c r="HD219" s="4"/>
      <c r="HE219" s="4"/>
      <c r="HF219" s="4"/>
      <c r="HG219" s="4"/>
      <c r="HH219" s="4"/>
      <c r="HI219" s="4"/>
      <c r="HJ219" s="4"/>
      <c r="HK219" s="4"/>
      <c r="HL219" s="4"/>
      <c r="HM219" s="4"/>
      <c r="HN219" s="4"/>
      <c r="HO219" s="4"/>
      <c r="HP219" s="4"/>
      <c r="HQ219" s="4"/>
      <c r="HR219" s="4"/>
      <c r="HS219" s="4"/>
      <c r="HT219" s="4"/>
      <c r="HU219" s="4"/>
      <c r="HV219" s="4"/>
      <c r="HW219" s="4"/>
      <c r="HX219" s="4"/>
      <c r="HY219" s="4"/>
      <c r="HZ219" s="4"/>
      <c r="IA219" s="4"/>
      <c r="IB219" s="4"/>
      <c r="IC219" s="4"/>
      <c r="ID219" s="4"/>
      <c r="IE219" s="4"/>
      <c r="IF219" s="4"/>
      <c r="IG219" s="4"/>
      <c r="IH219" s="4"/>
      <c r="II219" s="4"/>
      <c r="IJ219" s="4"/>
      <c r="IK219" s="4"/>
      <c r="IL219" s="4"/>
      <c r="IM219" s="4"/>
      <c r="IN219" s="4"/>
      <c r="IO219" s="4"/>
      <c r="IP219" s="4"/>
      <c r="IQ219" s="4"/>
      <c r="IR219" s="4"/>
      <c r="IS219" s="4"/>
      <c r="IT219" s="4"/>
      <c r="IU219" s="4"/>
      <c r="IV219" s="4"/>
      <c r="IW219" s="4"/>
      <c r="IX219" s="4"/>
      <c r="IY219" s="4"/>
      <c r="IZ219" s="4"/>
      <c r="JA219" s="4"/>
      <c r="JB219" s="4"/>
      <c r="JC219" s="4"/>
      <c r="JD219" s="4"/>
      <c r="JE219" s="4"/>
      <c r="JF219" s="4"/>
      <c r="JG219" s="4"/>
    </row>
    <row r="220" spans="1:267" ht="15.7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4"/>
      <c r="CD220" s="4"/>
      <c r="CE220" s="4"/>
      <c r="CF220" s="4"/>
      <c r="CG220" s="4"/>
      <c r="CH220" s="4"/>
      <c r="CI220" s="4"/>
      <c r="CJ220" s="4"/>
      <c r="CK220" s="4"/>
      <c r="CL220" s="4"/>
      <c r="CM220" s="4"/>
      <c r="CN220" s="4"/>
      <c r="CO220" s="4"/>
      <c r="CP220" s="4"/>
      <c r="CQ220" s="4"/>
      <c r="CR220" s="4"/>
      <c r="CS220" s="4"/>
      <c r="CT220" s="4"/>
      <c r="CU220" s="4"/>
      <c r="CV220" s="4"/>
      <c r="CW220" s="4"/>
      <c r="CX220" s="4"/>
      <c r="CY220" s="4"/>
      <c r="CZ220" s="4"/>
      <c r="DA220" s="4"/>
      <c r="DB220" s="4"/>
      <c r="DC220" s="4"/>
      <c r="DD220" s="4"/>
      <c r="DE220" s="4"/>
      <c r="DF220" s="4"/>
      <c r="DG220" s="4"/>
      <c r="DH220" s="4"/>
      <c r="DI220" s="4"/>
      <c r="DJ220" s="4"/>
      <c r="DK220" s="4"/>
      <c r="DL220" s="4"/>
      <c r="DM220" s="4"/>
      <c r="DN220" s="4"/>
      <c r="DO220" s="4"/>
      <c r="DP220" s="4"/>
      <c r="DQ220" s="4"/>
      <c r="DR220" s="4"/>
      <c r="DS220" s="4"/>
      <c r="DT220" s="4"/>
      <c r="DU220" s="4"/>
      <c r="DV220" s="4"/>
      <c r="DW220" s="4"/>
      <c r="DX220" s="4"/>
      <c r="DY220" s="4"/>
      <c r="DZ220" s="4"/>
      <c r="EA220" s="4"/>
      <c r="EB220" s="4"/>
      <c r="EC220" s="4"/>
      <c r="ED220" s="4"/>
      <c r="EE220" s="4"/>
      <c r="EF220" s="4"/>
      <c r="EG220" s="4"/>
      <c r="EH220" s="4"/>
      <c r="EI220" s="4"/>
      <c r="EJ220" s="4"/>
      <c r="EK220" s="4"/>
      <c r="EL220" s="4"/>
      <c r="EM220" s="4"/>
      <c r="EN220" s="4"/>
      <c r="EO220" s="4"/>
      <c r="EP220" s="4"/>
      <c r="EQ220" s="4"/>
      <c r="ER220" s="4"/>
      <c r="ES220" s="4"/>
      <c r="ET220" s="4"/>
      <c r="EU220" s="4"/>
      <c r="EV220" s="4"/>
      <c r="EW220" s="4"/>
      <c r="EX220" s="4"/>
      <c r="EY220" s="4"/>
      <c r="EZ220" s="4"/>
      <c r="FA220" s="4"/>
      <c r="FB220" s="4"/>
      <c r="FC220" s="4"/>
      <c r="FD220" s="4"/>
      <c r="FE220" s="4"/>
      <c r="FF220" s="4"/>
      <c r="FG220" s="4"/>
      <c r="FH220" s="4"/>
      <c r="FI220" s="4"/>
      <c r="FJ220" s="4"/>
      <c r="FK220" s="4"/>
      <c r="FL220" s="4"/>
      <c r="FM220" s="4"/>
      <c r="FN220" s="4"/>
      <c r="FO220" s="4"/>
      <c r="FP220" s="4"/>
      <c r="FQ220" s="4"/>
      <c r="FR220" s="4"/>
      <c r="FS220" s="4"/>
      <c r="FT220" s="4"/>
      <c r="FU220" s="4"/>
      <c r="FV220" s="4"/>
      <c r="FW220" s="4"/>
      <c r="FX220" s="4"/>
      <c r="FY220" s="4"/>
      <c r="FZ220" s="4"/>
      <c r="GA220" s="4"/>
      <c r="GB220" s="4"/>
      <c r="GC220" s="4"/>
      <c r="GD220" s="4"/>
      <c r="GE220" s="4"/>
      <c r="GF220" s="4"/>
      <c r="GG220" s="4"/>
      <c r="GH220" s="4"/>
      <c r="GI220" s="4"/>
      <c r="GJ220" s="4"/>
      <c r="GK220" s="4"/>
      <c r="GL220" s="4"/>
      <c r="GM220" s="4"/>
      <c r="GN220" s="4"/>
      <c r="GO220" s="4"/>
      <c r="GP220" s="4"/>
      <c r="GQ220" s="4"/>
      <c r="GR220" s="4"/>
      <c r="GS220" s="4"/>
      <c r="GT220" s="4"/>
      <c r="GU220" s="4"/>
      <c r="GV220" s="4"/>
      <c r="GW220" s="4"/>
      <c r="GX220" s="4"/>
      <c r="GY220" s="4"/>
      <c r="GZ220" s="4"/>
      <c r="HA220" s="4"/>
      <c r="HB220" s="4"/>
      <c r="HC220" s="4"/>
      <c r="HD220" s="4"/>
      <c r="HE220" s="4"/>
      <c r="HF220" s="4"/>
      <c r="HG220" s="4"/>
      <c r="HH220" s="4"/>
      <c r="HI220" s="4"/>
      <c r="HJ220" s="4"/>
      <c r="HK220" s="4"/>
      <c r="HL220" s="4"/>
      <c r="HM220" s="4"/>
      <c r="HN220" s="4"/>
      <c r="HO220" s="4"/>
      <c r="HP220" s="4"/>
      <c r="HQ220" s="4"/>
      <c r="HR220" s="4"/>
      <c r="HS220" s="4"/>
      <c r="HT220" s="4"/>
      <c r="HU220" s="4"/>
      <c r="HV220" s="4"/>
      <c r="HW220" s="4"/>
      <c r="HX220" s="4"/>
      <c r="HY220" s="4"/>
      <c r="HZ220" s="4"/>
      <c r="IA220" s="4"/>
      <c r="IB220" s="4"/>
      <c r="IC220" s="4"/>
      <c r="ID220" s="4"/>
      <c r="IE220" s="4"/>
      <c r="IF220" s="4"/>
      <c r="IG220" s="4"/>
      <c r="IH220" s="4"/>
      <c r="II220" s="4"/>
      <c r="IJ220" s="4"/>
      <c r="IK220" s="4"/>
      <c r="IL220" s="4"/>
      <c r="IM220" s="4"/>
      <c r="IN220" s="4"/>
      <c r="IO220" s="4"/>
      <c r="IP220" s="4"/>
      <c r="IQ220" s="4"/>
      <c r="IR220" s="4"/>
      <c r="IS220" s="4"/>
      <c r="IT220" s="4"/>
      <c r="IU220" s="4"/>
      <c r="IV220" s="4"/>
      <c r="IW220" s="4"/>
      <c r="IX220" s="4"/>
      <c r="IY220" s="4"/>
      <c r="IZ220" s="4"/>
      <c r="JA220" s="4"/>
      <c r="JB220" s="4"/>
      <c r="JC220" s="4"/>
      <c r="JD220" s="4"/>
      <c r="JE220" s="4"/>
      <c r="JF220" s="4"/>
      <c r="JG220" s="4"/>
    </row>
    <row r="221" spans="1:267" ht="15.7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  <c r="BO221" s="4"/>
      <c r="BP221" s="4"/>
      <c r="BQ221" s="4"/>
      <c r="BR221" s="4"/>
      <c r="BS221" s="4"/>
      <c r="BT221" s="4"/>
      <c r="BU221" s="4"/>
      <c r="BV221" s="4"/>
      <c r="BW221" s="4"/>
      <c r="BX221" s="4"/>
      <c r="BY221" s="4"/>
      <c r="BZ221" s="4"/>
      <c r="CA221" s="4"/>
      <c r="CB221" s="4"/>
      <c r="CC221" s="4"/>
      <c r="CD221" s="4"/>
      <c r="CE221" s="4"/>
      <c r="CF221" s="4"/>
      <c r="CG221" s="4"/>
      <c r="CH221" s="4"/>
      <c r="CI221" s="4"/>
      <c r="CJ221" s="4"/>
      <c r="CK221" s="4"/>
      <c r="CL221" s="4"/>
      <c r="CM221" s="4"/>
      <c r="CN221" s="4"/>
      <c r="CO221" s="4"/>
      <c r="CP221" s="4"/>
      <c r="CQ221" s="4"/>
      <c r="CR221" s="4"/>
      <c r="CS221" s="4"/>
      <c r="CT221" s="4"/>
      <c r="CU221" s="4"/>
      <c r="CV221" s="4"/>
      <c r="CW221" s="4"/>
      <c r="CX221" s="4"/>
      <c r="CY221" s="4"/>
      <c r="CZ221" s="4"/>
      <c r="DA221" s="4"/>
      <c r="DB221" s="4"/>
      <c r="DC221" s="4"/>
      <c r="DD221" s="4"/>
      <c r="DE221" s="4"/>
      <c r="DF221" s="4"/>
      <c r="DG221" s="4"/>
      <c r="DH221" s="4"/>
      <c r="DI221" s="4"/>
      <c r="DJ221" s="4"/>
      <c r="DK221" s="4"/>
      <c r="DL221" s="4"/>
      <c r="DM221" s="4"/>
      <c r="DN221" s="4"/>
      <c r="DO221" s="4"/>
      <c r="DP221" s="4"/>
      <c r="DQ221" s="4"/>
      <c r="DR221" s="4"/>
      <c r="DS221" s="4"/>
      <c r="DT221" s="4"/>
      <c r="DU221" s="4"/>
      <c r="DV221" s="4"/>
      <c r="DW221" s="4"/>
      <c r="DX221" s="4"/>
      <c r="DY221" s="4"/>
      <c r="DZ221" s="4"/>
      <c r="EA221" s="4"/>
      <c r="EB221" s="4"/>
      <c r="EC221" s="4"/>
      <c r="ED221" s="4"/>
      <c r="EE221" s="4"/>
      <c r="EF221" s="4"/>
      <c r="EG221" s="4"/>
      <c r="EH221" s="4"/>
      <c r="EI221" s="4"/>
      <c r="EJ221" s="4"/>
      <c r="EK221" s="4"/>
      <c r="EL221" s="4"/>
      <c r="EM221" s="4"/>
      <c r="EN221" s="4"/>
      <c r="EO221" s="4"/>
      <c r="EP221" s="4"/>
      <c r="EQ221" s="4"/>
      <c r="ER221" s="4"/>
      <c r="ES221" s="4"/>
      <c r="ET221" s="4"/>
      <c r="EU221" s="4"/>
      <c r="EV221" s="4"/>
      <c r="EW221" s="4"/>
      <c r="EX221" s="4"/>
      <c r="EY221" s="4"/>
      <c r="EZ221" s="4"/>
      <c r="FA221" s="4"/>
      <c r="FB221" s="4"/>
      <c r="FC221" s="4"/>
      <c r="FD221" s="4"/>
      <c r="FE221" s="4"/>
      <c r="FF221" s="4"/>
      <c r="FG221" s="4"/>
      <c r="FH221" s="4"/>
      <c r="FI221" s="4"/>
      <c r="FJ221" s="4"/>
      <c r="FK221" s="4"/>
      <c r="FL221" s="4"/>
      <c r="FM221" s="4"/>
      <c r="FN221" s="4"/>
      <c r="FO221" s="4"/>
      <c r="FP221" s="4"/>
      <c r="FQ221" s="4"/>
      <c r="FR221" s="4"/>
      <c r="FS221" s="4"/>
      <c r="FT221" s="4"/>
      <c r="FU221" s="4"/>
      <c r="FV221" s="4"/>
      <c r="FW221" s="4"/>
      <c r="FX221" s="4"/>
      <c r="FY221" s="4"/>
      <c r="FZ221" s="4"/>
      <c r="GA221" s="4"/>
      <c r="GB221" s="4"/>
      <c r="GC221" s="4"/>
      <c r="GD221" s="4"/>
      <c r="GE221" s="4"/>
      <c r="GF221" s="4"/>
      <c r="GG221" s="4"/>
      <c r="GH221" s="4"/>
      <c r="GI221" s="4"/>
      <c r="GJ221" s="4"/>
      <c r="GK221" s="4"/>
      <c r="GL221" s="4"/>
      <c r="GM221" s="4"/>
      <c r="GN221" s="4"/>
      <c r="GO221" s="4"/>
      <c r="GP221" s="4"/>
      <c r="GQ221" s="4"/>
      <c r="GR221" s="4"/>
      <c r="GS221" s="4"/>
      <c r="GT221" s="4"/>
      <c r="GU221" s="4"/>
      <c r="GV221" s="4"/>
      <c r="GW221" s="4"/>
      <c r="GX221" s="4"/>
      <c r="GY221" s="4"/>
      <c r="GZ221" s="4"/>
      <c r="HA221" s="4"/>
      <c r="HB221" s="4"/>
      <c r="HC221" s="4"/>
      <c r="HD221" s="4"/>
      <c r="HE221" s="4"/>
      <c r="HF221" s="4"/>
      <c r="HG221" s="4"/>
      <c r="HH221" s="4"/>
      <c r="HI221" s="4"/>
      <c r="HJ221" s="4"/>
      <c r="HK221" s="4"/>
      <c r="HL221" s="4"/>
      <c r="HM221" s="4"/>
      <c r="HN221" s="4"/>
      <c r="HO221" s="4"/>
      <c r="HP221" s="4"/>
      <c r="HQ221" s="4"/>
      <c r="HR221" s="4"/>
      <c r="HS221" s="4"/>
      <c r="HT221" s="4"/>
      <c r="HU221" s="4"/>
      <c r="HV221" s="4"/>
      <c r="HW221" s="4"/>
      <c r="HX221" s="4"/>
      <c r="HY221" s="4"/>
      <c r="HZ221" s="4"/>
      <c r="IA221" s="4"/>
      <c r="IB221" s="4"/>
      <c r="IC221" s="4"/>
      <c r="ID221" s="4"/>
      <c r="IE221" s="4"/>
      <c r="IF221" s="4"/>
      <c r="IG221" s="4"/>
      <c r="IH221" s="4"/>
      <c r="II221" s="4"/>
      <c r="IJ221" s="4"/>
      <c r="IK221" s="4"/>
      <c r="IL221" s="4"/>
      <c r="IM221" s="4"/>
      <c r="IN221" s="4"/>
      <c r="IO221" s="4"/>
      <c r="IP221" s="4"/>
      <c r="IQ221" s="4"/>
      <c r="IR221" s="4"/>
      <c r="IS221" s="4"/>
      <c r="IT221" s="4"/>
      <c r="IU221" s="4"/>
      <c r="IV221" s="4"/>
      <c r="IW221" s="4"/>
      <c r="IX221" s="4"/>
      <c r="IY221" s="4"/>
      <c r="IZ221" s="4"/>
      <c r="JA221" s="4"/>
      <c r="JB221" s="4"/>
      <c r="JC221" s="4"/>
      <c r="JD221" s="4"/>
      <c r="JE221" s="4"/>
      <c r="JF221" s="4"/>
      <c r="JG221" s="4"/>
    </row>
    <row r="222" spans="1:267" ht="15.7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  <c r="BX222" s="4"/>
      <c r="BY222" s="4"/>
      <c r="BZ222" s="4"/>
      <c r="CA222" s="4"/>
      <c r="CB222" s="4"/>
      <c r="CC222" s="4"/>
      <c r="CD222" s="4"/>
      <c r="CE222" s="4"/>
      <c r="CF222" s="4"/>
      <c r="CG222" s="4"/>
      <c r="CH222" s="4"/>
      <c r="CI222" s="4"/>
      <c r="CJ222" s="4"/>
      <c r="CK222" s="4"/>
      <c r="CL222" s="4"/>
      <c r="CM222" s="4"/>
      <c r="CN222" s="4"/>
      <c r="CO222" s="4"/>
      <c r="CP222" s="4"/>
      <c r="CQ222" s="4"/>
      <c r="CR222" s="4"/>
      <c r="CS222" s="4"/>
      <c r="CT222" s="4"/>
      <c r="CU222" s="4"/>
      <c r="CV222" s="4"/>
      <c r="CW222" s="4"/>
      <c r="CX222" s="4"/>
      <c r="CY222" s="4"/>
      <c r="CZ222" s="4"/>
      <c r="DA222" s="4"/>
      <c r="DB222" s="4"/>
      <c r="DC222" s="4"/>
      <c r="DD222" s="4"/>
      <c r="DE222" s="4"/>
      <c r="DF222" s="4"/>
      <c r="DG222" s="4"/>
      <c r="DH222" s="4"/>
      <c r="DI222" s="4"/>
      <c r="DJ222" s="4"/>
      <c r="DK222" s="4"/>
      <c r="DL222" s="4"/>
      <c r="DM222" s="4"/>
      <c r="DN222" s="4"/>
      <c r="DO222" s="4"/>
      <c r="DP222" s="4"/>
      <c r="DQ222" s="4"/>
      <c r="DR222" s="4"/>
      <c r="DS222" s="4"/>
      <c r="DT222" s="4"/>
      <c r="DU222" s="4"/>
      <c r="DV222" s="4"/>
      <c r="DW222" s="4"/>
      <c r="DX222" s="4"/>
      <c r="DY222" s="4"/>
      <c r="DZ222" s="4"/>
      <c r="EA222" s="4"/>
      <c r="EB222" s="4"/>
      <c r="EC222" s="4"/>
      <c r="ED222" s="4"/>
      <c r="EE222" s="4"/>
      <c r="EF222" s="4"/>
      <c r="EG222" s="4"/>
      <c r="EH222" s="4"/>
      <c r="EI222" s="4"/>
      <c r="EJ222" s="4"/>
      <c r="EK222" s="4"/>
      <c r="EL222" s="4"/>
      <c r="EM222" s="4"/>
      <c r="EN222" s="4"/>
      <c r="EO222" s="4"/>
      <c r="EP222" s="4"/>
      <c r="EQ222" s="4"/>
      <c r="ER222" s="4"/>
      <c r="ES222" s="4"/>
      <c r="ET222" s="4"/>
      <c r="EU222" s="4"/>
      <c r="EV222" s="4"/>
      <c r="EW222" s="4"/>
      <c r="EX222" s="4"/>
      <c r="EY222" s="4"/>
      <c r="EZ222" s="4"/>
      <c r="FA222" s="4"/>
      <c r="FB222" s="4"/>
      <c r="FC222" s="4"/>
      <c r="FD222" s="4"/>
      <c r="FE222" s="4"/>
      <c r="FF222" s="4"/>
      <c r="FG222" s="4"/>
      <c r="FH222" s="4"/>
      <c r="FI222" s="4"/>
      <c r="FJ222" s="4"/>
      <c r="FK222" s="4"/>
      <c r="FL222" s="4"/>
      <c r="FM222" s="4"/>
      <c r="FN222" s="4"/>
      <c r="FO222" s="4"/>
      <c r="FP222" s="4"/>
      <c r="FQ222" s="4"/>
      <c r="FR222" s="4"/>
      <c r="FS222" s="4"/>
      <c r="FT222" s="4"/>
      <c r="FU222" s="4"/>
      <c r="FV222" s="4"/>
      <c r="FW222" s="4"/>
      <c r="FX222" s="4"/>
      <c r="FY222" s="4"/>
      <c r="FZ222" s="4"/>
      <c r="GA222" s="4"/>
      <c r="GB222" s="4"/>
      <c r="GC222" s="4"/>
      <c r="GD222" s="4"/>
      <c r="GE222" s="4"/>
      <c r="GF222" s="4"/>
      <c r="GG222" s="4"/>
      <c r="GH222" s="4"/>
      <c r="GI222" s="4"/>
      <c r="GJ222" s="4"/>
      <c r="GK222" s="4"/>
      <c r="GL222" s="4"/>
      <c r="GM222" s="4"/>
      <c r="GN222" s="4"/>
      <c r="GO222" s="4"/>
      <c r="GP222" s="4"/>
      <c r="GQ222" s="4"/>
      <c r="GR222" s="4"/>
      <c r="GS222" s="4"/>
      <c r="GT222" s="4"/>
      <c r="GU222" s="4"/>
      <c r="GV222" s="4"/>
      <c r="GW222" s="4"/>
      <c r="GX222" s="4"/>
      <c r="GY222" s="4"/>
      <c r="GZ222" s="4"/>
      <c r="HA222" s="4"/>
      <c r="HB222" s="4"/>
      <c r="HC222" s="4"/>
      <c r="HD222" s="4"/>
      <c r="HE222" s="4"/>
      <c r="HF222" s="4"/>
      <c r="HG222" s="4"/>
      <c r="HH222" s="4"/>
      <c r="HI222" s="4"/>
      <c r="HJ222" s="4"/>
      <c r="HK222" s="4"/>
      <c r="HL222" s="4"/>
      <c r="HM222" s="4"/>
      <c r="HN222" s="4"/>
      <c r="HO222" s="4"/>
      <c r="HP222" s="4"/>
      <c r="HQ222" s="4"/>
      <c r="HR222" s="4"/>
      <c r="HS222" s="4"/>
      <c r="HT222" s="4"/>
      <c r="HU222" s="4"/>
      <c r="HV222" s="4"/>
      <c r="HW222" s="4"/>
      <c r="HX222" s="4"/>
      <c r="HY222" s="4"/>
      <c r="HZ222" s="4"/>
      <c r="IA222" s="4"/>
      <c r="IB222" s="4"/>
      <c r="IC222" s="4"/>
      <c r="ID222" s="4"/>
      <c r="IE222" s="4"/>
      <c r="IF222" s="4"/>
      <c r="IG222" s="4"/>
      <c r="IH222" s="4"/>
      <c r="II222" s="4"/>
      <c r="IJ222" s="4"/>
      <c r="IK222" s="4"/>
      <c r="IL222" s="4"/>
      <c r="IM222" s="4"/>
      <c r="IN222" s="4"/>
      <c r="IO222" s="4"/>
      <c r="IP222" s="4"/>
      <c r="IQ222" s="4"/>
      <c r="IR222" s="4"/>
      <c r="IS222" s="4"/>
      <c r="IT222" s="4"/>
      <c r="IU222" s="4"/>
      <c r="IV222" s="4"/>
      <c r="IW222" s="4"/>
      <c r="IX222" s="4"/>
      <c r="IY222" s="4"/>
      <c r="IZ222" s="4"/>
      <c r="JA222" s="4"/>
      <c r="JB222" s="4"/>
      <c r="JC222" s="4"/>
      <c r="JD222" s="4"/>
      <c r="JE222" s="4"/>
      <c r="JF222" s="4"/>
      <c r="JG222" s="4"/>
    </row>
    <row r="223" spans="1:267" ht="15.7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  <c r="BV223" s="4"/>
      <c r="BW223" s="4"/>
      <c r="BX223" s="4"/>
      <c r="BY223" s="4"/>
      <c r="BZ223" s="4"/>
      <c r="CA223" s="4"/>
      <c r="CB223" s="4"/>
      <c r="CC223" s="4"/>
      <c r="CD223" s="4"/>
      <c r="CE223" s="4"/>
      <c r="CF223" s="4"/>
      <c r="CG223" s="4"/>
      <c r="CH223" s="4"/>
      <c r="CI223" s="4"/>
      <c r="CJ223" s="4"/>
      <c r="CK223" s="4"/>
      <c r="CL223" s="4"/>
      <c r="CM223" s="4"/>
      <c r="CN223" s="4"/>
      <c r="CO223" s="4"/>
      <c r="CP223" s="4"/>
      <c r="CQ223" s="4"/>
      <c r="CR223" s="4"/>
      <c r="CS223" s="4"/>
      <c r="CT223" s="4"/>
      <c r="CU223" s="4"/>
      <c r="CV223" s="4"/>
      <c r="CW223" s="4"/>
      <c r="CX223" s="4"/>
      <c r="CY223" s="4"/>
      <c r="CZ223" s="4"/>
      <c r="DA223" s="4"/>
      <c r="DB223" s="4"/>
      <c r="DC223" s="4"/>
      <c r="DD223" s="4"/>
      <c r="DE223" s="4"/>
      <c r="DF223" s="4"/>
      <c r="DG223" s="4"/>
      <c r="DH223" s="4"/>
      <c r="DI223" s="4"/>
      <c r="DJ223" s="4"/>
      <c r="DK223" s="4"/>
      <c r="DL223" s="4"/>
      <c r="DM223" s="4"/>
      <c r="DN223" s="4"/>
      <c r="DO223" s="4"/>
      <c r="DP223" s="4"/>
      <c r="DQ223" s="4"/>
      <c r="DR223" s="4"/>
      <c r="DS223" s="4"/>
      <c r="DT223" s="4"/>
      <c r="DU223" s="4"/>
      <c r="DV223" s="4"/>
      <c r="DW223" s="4"/>
      <c r="DX223" s="4"/>
      <c r="DY223" s="4"/>
      <c r="DZ223" s="4"/>
      <c r="EA223" s="4"/>
      <c r="EB223" s="4"/>
      <c r="EC223" s="4"/>
      <c r="ED223" s="4"/>
      <c r="EE223" s="4"/>
      <c r="EF223" s="4"/>
      <c r="EG223" s="4"/>
      <c r="EH223" s="4"/>
      <c r="EI223" s="4"/>
      <c r="EJ223" s="4"/>
      <c r="EK223" s="4"/>
      <c r="EL223" s="4"/>
      <c r="EM223" s="4"/>
      <c r="EN223" s="4"/>
      <c r="EO223" s="4"/>
      <c r="EP223" s="4"/>
      <c r="EQ223" s="4"/>
      <c r="ER223" s="4"/>
      <c r="ES223" s="4"/>
      <c r="ET223" s="4"/>
      <c r="EU223" s="4"/>
      <c r="EV223" s="4"/>
      <c r="EW223" s="4"/>
      <c r="EX223" s="4"/>
      <c r="EY223" s="4"/>
      <c r="EZ223" s="4"/>
      <c r="FA223" s="4"/>
      <c r="FB223" s="4"/>
      <c r="FC223" s="4"/>
      <c r="FD223" s="4"/>
      <c r="FE223" s="4"/>
      <c r="FF223" s="4"/>
      <c r="FG223" s="4"/>
      <c r="FH223" s="4"/>
      <c r="FI223" s="4"/>
      <c r="FJ223" s="4"/>
      <c r="FK223" s="4"/>
      <c r="FL223" s="4"/>
      <c r="FM223" s="4"/>
      <c r="FN223" s="4"/>
      <c r="FO223" s="4"/>
      <c r="FP223" s="4"/>
      <c r="FQ223" s="4"/>
      <c r="FR223" s="4"/>
      <c r="FS223" s="4"/>
      <c r="FT223" s="4"/>
      <c r="FU223" s="4"/>
      <c r="FV223" s="4"/>
      <c r="FW223" s="4"/>
      <c r="FX223" s="4"/>
      <c r="FY223" s="4"/>
      <c r="FZ223" s="4"/>
      <c r="GA223" s="4"/>
      <c r="GB223" s="4"/>
      <c r="GC223" s="4"/>
      <c r="GD223" s="4"/>
      <c r="GE223" s="4"/>
      <c r="GF223" s="4"/>
      <c r="GG223" s="4"/>
      <c r="GH223" s="4"/>
      <c r="GI223" s="4"/>
      <c r="GJ223" s="4"/>
      <c r="GK223" s="4"/>
      <c r="GL223" s="4"/>
      <c r="GM223" s="4"/>
      <c r="GN223" s="4"/>
      <c r="GO223" s="4"/>
      <c r="GP223" s="4"/>
      <c r="GQ223" s="4"/>
      <c r="GR223" s="4"/>
      <c r="GS223" s="4"/>
      <c r="GT223" s="4"/>
      <c r="GU223" s="4"/>
      <c r="GV223" s="4"/>
      <c r="GW223" s="4"/>
      <c r="GX223" s="4"/>
      <c r="GY223" s="4"/>
      <c r="GZ223" s="4"/>
      <c r="HA223" s="4"/>
      <c r="HB223" s="4"/>
      <c r="HC223" s="4"/>
      <c r="HD223" s="4"/>
      <c r="HE223" s="4"/>
      <c r="HF223" s="4"/>
      <c r="HG223" s="4"/>
      <c r="HH223" s="4"/>
      <c r="HI223" s="4"/>
      <c r="HJ223" s="4"/>
      <c r="HK223" s="4"/>
      <c r="HL223" s="4"/>
      <c r="HM223" s="4"/>
      <c r="HN223" s="4"/>
      <c r="HO223" s="4"/>
      <c r="HP223" s="4"/>
      <c r="HQ223" s="4"/>
      <c r="HR223" s="4"/>
      <c r="HS223" s="4"/>
      <c r="HT223" s="4"/>
      <c r="HU223" s="4"/>
      <c r="HV223" s="4"/>
      <c r="HW223" s="4"/>
      <c r="HX223" s="4"/>
      <c r="HY223" s="4"/>
      <c r="HZ223" s="4"/>
      <c r="IA223" s="4"/>
      <c r="IB223" s="4"/>
      <c r="IC223" s="4"/>
      <c r="ID223" s="4"/>
      <c r="IE223" s="4"/>
      <c r="IF223" s="4"/>
      <c r="IG223" s="4"/>
      <c r="IH223" s="4"/>
      <c r="II223" s="4"/>
      <c r="IJ223" s="4"/>
      <c r="IK223" s="4"/>
      <c r="IL223" s="4"/>
      <c r="IM223" s="4"/>
      <c r="IN223" s="4"/>
      <c r="IO223" s="4"/>
      <c r="IP223" s="4"/>
      <c r="IQ223" s="4"/>
      <c r="IR223" s="4"/>
      <c r="IS223" s="4"/>
      <c r="IT223" s="4"/>
      <c r="IU223" s="4"/>
      <c r="IV223" s="4"/>
      <c r="IW223" s="4"/>
      <c r="IX223" s="4"/>
      <c r="IY223" s="4"/>
      <c r="IZ223" s="4"/>
      <c r="JA223" s="4"/>
      <c r="JB223" s="4"/>
      <c r="JC223" s="4"/>
      <c r="JD223" s="4"/>
      <c r="JE223" s="4"/>
      <c r="JF223" s="4"/>
      <c r="JG223" s="4"/>
    </row>
    <row r="224" spans="1:267" ht="15.7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/>
      <c r="BR224" s="4"/>
      <c r="BS224" s="4"/>
      <c r="BT224" s="4"/>
      <c r="BU224" s="4"/>
      <c r="BV224" s="4"/>
      <c r="BW224" s="4"/>
      <c r="BX224" s="4"/>
      <c r="BY224" s="4"/>
      <c r="BZ224" s="4"/>
      <c r="CA224" s="4"/>
      <c r="CB224" s="4"/>
      <c r="CC224" s="4"/>
      <c r="CD224" s="4"/>
      <c r="CE224" s="4"/>
      <c r="CF224" s="4"/>
      <c r="CG224" s="4"/>
      <c r="CH224" s="4"/>
      <c r="CI224" s="4"/>
      <c r="CJ224" s="4"/>
      <c r="CK224" s="4"/>
      <c r="CL224" s="4"/>
      <c r="CM224" s="4"/>
      <c r="CN224" s="4"/>
      <c r="CO224" s="4"/>
      <c r="CP224" s="4"/>
      <c r="CQ224" s="4"/>
      <c r="CR224" s="4"/>
      <c r="CS224" s="4"/>
      <c r="CT224" s="4"/>
      <c r="CU224" s="4"/>
      <c r="CV224" s="4"/>
      <c r="CW224" s="4"/>
      <c r="CX224" s="4"/>
      <c r="CY224" s="4"/>
      <c r="CZ224" s="4"/>
      <c r="DA224" s="4"/>
      <c r="DB224" s="4"/>
      <c r="DC224" s="4"/>
      <c r="DD224" s="4"/>
      <c r="DE224" s="4"/>
      <c r="DF224" s="4"/>
      <c r="DG224" s="4"/>
      <c r="DH224" s="4"/>
      <c r="DI224" s="4"/>
      <c r="DJ224" s="4"/>
      <c r="DK224" s="4"/>
      <c r="DL224" s="4"/>
      <c r="DM224" s="4"/>
      <c r="DN224" s="4"/>
      <c r="DO224" s="4"/>
      <c r="DP224" s="4"/>
      <c r="DQ224" s="4"/>
      <c r="DR224" s="4"/>
      <c r="DS224" s="4"/>
      <c r="DT224" s="4"/>
      <c r="DU224" s="4"/>
      <c r="DV224" s="4"/>
      <c r="DW224" s="4"/>
      <c r="DX224" s="4"/>
      <c r="DY224" s="4"/>
      <c r="DZ224" s="4"/>
      <c r="EA224" s="4"/>
      <c r="EB224" s="4"/>
      <c r="EC224" s="4"/>
      <c r="ED224" s="4"/>
      <c r="EE224" s="4"/>
      <c r="EF224" s="4"/>
      <c r="EG224" s="4"/>
      <c r="EH224" s="4"/>
      <c r="EI224" s="4"/>
      <c r="EJ224" s="4"/>
      <c r="EK224" s="4"/>
      <c r="EL224" s="4"/>
      <c r="EM224" s="4"/>
      <c r="EN224" s="4"/>
      <c r="EO224" s="4"/>
      <c r="EP224" s="4"/>
      <c r="EQ224" s="4"/>
      <c r="ER224" s="4"/>
      <c r="ES224" s="4"/>
      <c r="ET224" s="4"/>
      <c r="EU224" s="4"/>
      <c r="EV224" s="4"/>
      <c r="EW224" s="4"/>
      <c r="EX224" s="4"/>
      <c r="EY224" s="4"/>
      <c r="EZ224" s="4"/>
      <c r="FA224" s="4"/>
      <c r="FB224" s="4"/>
      <c r="FC224" s="4"/>
      <c r="FD224" s="4"/>
      <c r="FE224" s="4"/>
      <c r="FF224" s="4"/>
      <c r="FG224" s="4"/>
      <c r="FH224" s="4"/>
      <c r="FI224" s="4"/>
      <c r="FJ224" s="4"/>
      <c r="FK224" s="4"/>
      <c r="FL224" s="4"/>
      <c r="FM224" s="4"/>
      <c r="FN224" s="4"/>
      <c r="FO224" s="4"/>
      <c r="FP224" s="4"/>
      <c r="FQ224" s="4"/>
      <c r="FR224" s="4"/>
      <c r="FS224" s="4"/>
      <c r="FT224" s="4"/>
      <c r="FU224" s="4"/>
      <c r="FV224" s="4"/>
      <c r="FW224" s="4"/>
      <c r="FX224" s="4"/>
      <c r="FY224" s="4"/>
      <c r="FZ224" s="4"/>
      <c r="GA224" s="4"/>
      <c r="GB224" s="4"/>
      <c r="GC224" s="4"/>
      <c r="GD224" s="4"/>
      <c r="GE224" s="4"/>
      <c r="GF224" s="4"/>
      <c r="GG224" s="4"/>
      <c r="GH224" s="4"/>
      <c r="GI224" s="4"/>
      <c r="GJ224" s="4"/>
      <c r="GK224" s="4"/>
      <c r="GL224" s="4"/>
      <c r="GM224" s="4"/>
      <c r="GN224" s="4"/>
      <c r="GO224" s="4"/>
      <c r="GP224" s="4"/>
      <c r="GQ224" s="4"/>
      <c r="GR224" s="4"/>
      <c r="GS224" s="4"/>
      <c r="GT224" s="4"/>
      <c r="GU224" s="4"/>
      <c r="GV224" s="4"/>
      <c r="GW224" s="4"/>
      <c r="GX224" s="4"/>
      <c r="GY224" s="4"/>
      <c r="GZ224" s="4"/>
      <c r="HA224" s="4"/>
      <c r="HB224" s="4"/>
      <c r="HC224" s="4"/>
      <c r="HD224" s="4"/>
      <c r="HE224" s="4"/>
      <c r="HF224" s="4"/>
      <c r="HG224" s="4"/>
      <c r="HH224" s="4"/>
      <c r="HI224" s="4"/>
      <c r="HJ224" s="4"/>
      <c r="HK224" s="4"/>
      <c r="HL224" s="4"/>
      <c r="HM224" s="4"/>
      <c r="HN224" s="4"/>
      <c r="HO224" s="4"/>
      <c r="HP224" s="4"/>
      <c r="HQ224" s="4"/>
      <c r="HR224" s="4"/>
      <c r="HS224" s="4"/>
      <c r="HT224" s="4"/>
      <c r="HU224" s="4"/>
      <c r="HV224" s="4"/>
      <c r="HW224" s="4"/>
      <c r="HX224" s="4"/>
      <c r="HY224" s="4"/>
      <c r="HZ224" s="4"/>
      <c r="IA224" s="4"/>
      <c r="IB224" s="4"/>
      <c r="IC224" s="4"/>
      <c r="ID224" s="4"/>
      <c r="IE224" s="4"/>
      <c r="IF224" s="4"/>
      <c r="IG224" s="4"/>
      <c r="IH224" s="4"/>
      <c r="II224" s="4"/>
      <c r="IJ224" s="4"/>
      <c r="IK224" s="4"/>
      <c r="IL224" s="4"/>
      <c r="IM224" s="4"/>
      <c r="IN224" s="4"/>
      <c r="IO224" s="4"/>
      <c r="IP224" s="4"/>
      <c r="IQ224" s="4"/>
      <c r="IR224" s="4"/>
      <c r="IS224" s="4"/>
      <c r="IT224" s="4"/>
      <c r="IU224" s="4"/>
      <c r="IV224" s="4"/>
      <c r="IW224" s="4"/>
      <c r="IX224" s="4"/>
      <c r="IY224" s="4"/>
      <c r="IZ224" s="4"/>
      <c r="JA224" s="4"/>
      <c r="JB224" s="4"/>
      <c r="JC224" s="4"/>
      <c r="JD224" s="4"/>
      <c r="JE224" s="4"/>
      <c r="JF224" s="4"/>
      <c r="JG224" s="4"/>
    </row>
    <row r="225" spans="1:267" ht="15.7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129"/>
      <c r="AL225" s="126"/>
      <c r="AM225" s="126"/>
      <c r="AN225" s="126"/>
      <c r="AO225" s="126"/>
      <c r="AP225" s="126"/>
      <c r="AQ225" s="126"/>
      <c r="AR225" s="126"/>
      <c r="AS225" s="126"/>
      <c r="AT225" s="126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  <c r="BO225" s="4"/>
      <c r="BP225" s="4"/>
      <c r="BQ225" s="4"/>
      <c r="BR225" s="4"/>
      <c r="BS225" s="4"/>
      <c r="BT225" s="4"/>
      <c r="BU225" s="4"/>
      <c r="BV225" s="4"/>
      <c r="BW225" s="129"/>
      <c r="BX225" s="126"/>
      <c r="BY225" s="126"/>
      <c r="BZ225" s="126"/>
      <c r="CA225" s="126"/>
      <c r="CB225" s="126"/>
      <c r="CC225" s="126"/>
      <c r="CD225" s="126"/>
      <c r="CE225" s="126"/>
      <c r="CF225" s="4"/>
      <c r="CG225" s="4"/>
      <c r="CH225" s="4"/>
      <c r="CI225" s="4"/>
      <c r="CJ225" s="4"/>
      <c r="CK225" s="4"/>
      <c r="CL225" s="4"/>
      <c r="CM225" s="4"/>
      <c r="CN225" s="4"/>
      <c r="CO225" s="4"/>
      <c r="CP225" s="4"/>
      <c r="CQ225" s="4"/>
      <c r="CR225" s="4"/>
      <c r="CS225" s="4"/>
      <c r="CT225" s="4"/>
      <c r="CU225" s="4"/>
      <c r="CV225" s="4"/>
      <c r="CW225" s="4"/>
      <c r="CX225" s="4"/>
      <c r="CY225" s="4"/>
      <c r="CZ225" s="4"/>
      <c r="DA225" s="4"/>
      <c r="DB225" s="4"/>
      <c r="DC225" s="4"/>
      <c r="DD225" s="4"/>
      <c r="DE225" s="4"/>
      <c r="DF225" s="4"/>
      <c r="DG225" s="4"/>
      <c r="DH225" s="4"/>
      <c r="DI225" s="4"/>
      <c r="DJ225" s="4"/>
      <c r="DK225" s="4"/>
      <c r="DL225" s="4"/>
      <c r="DM225" s="4"/>
      <c r="DN225" s="4"/>
      <c r="DO225" s="129"/>
      <c r="DP225" s="126"/>
      <c r="DQ225" s="126"/>
      <c r="DR225" s="126"/>
      <c r="DS225" s="126"/>
      <c r="DT225" s="126"/>
      <c r="DU225" s="126"/>
      <c r="DV225" s="126"/>
      <c r="DW225" s="126"/>
      <c r="DX225" s="126"/>
      <c r="DY225" s="4"/>
      <c r="DZ225" s="4"/>
      <c r="EA225" s="4"/>
      <c r="EB225" s="4"/>
      <c r="EC225" s="4"/>
      <c r="ED225" s="4"/>
      <c r="EE225" s="4"/>
      <c r="EF225" s="4"/>
      <c r="EG225" s="4"/>
      <c r="EH225" s="4"/>
      <c r="EI225" s="4"/>
      <c r="EJ225" s="4"/>
      <c r="EK225" s="4"/>
      <c r="EL225" s="4"/>
      <c r="EM225" s="4"/>
      <c r="EN225" s="4"/>
      <c r="EO225" s="4"/>
      <c r="EP225" s="4"/>
      <c r="EQ225" s="4"/>
      <c r="ER225" s="4"/>
      <c r="ES225" s="4"/>
      <c r="ET225" s="4"/>
      <c r="EU225" s="4"/>
      <c r="EV225" s="4"/>
      <c r="EW225" s="4"/>
      <c r="EX225" s="4"/>
      <c r="EY225" s="4"/>
      <c r="EZ225" s="4"/>
      <c r="FA225" s="4"/>
      <c r="FB225" s="4"/>
      <c r="FC225" s="4"/>
      <c r="FD225" s="4"/>
      <c r="FE225" s="4"/>
      <c r="FF225" s="4"/>
      <c r="FG225" s="4"/>
      <c r="FH225" s="129"/>
      <c r="FI225" s="126"/>
      <c r="FJ225" s="126"/>
      <c r="FK225" s="126"/>
      <c r="FL225" s="126"/>
      <c r="FM225" s="126"/>
      <c r="FN225" s="126"/>
      <c r="FO225" s="126"/>
      <c r="FP225" s="126"/>
      <c r="FQ225" s="126"/>
      <c r="FR225" s="4"/>
      <c r="FS225" s="4"/>
      <c r="FT225" s="4"/>
      <c r="FU225" s="4"/>
      <c r="FV225" s="4"/>
      <c r="FW225" s="4"/>
      <c r="FX225" s="4"/>
      <c r="FY225" s="4"/>
      <c r="FZ225" s="4"/>
      <c r="GA225" s="4"/>
      <c r="GB225" s="4"/>
      <c r="GC225" s="4"/>
      <c r="GD225" s="4"/>
      <c r="GE225" s="4"/>
      <c r="GF225" s="4"/>
      <c r="GG225" s="4"/>
      <c r="GH225" s="4"/>
      <c r="GI225" s="4"/>
      <c r="GJ225" s="4"/>
      <c r="GK225" s="4"/>
      <c r="GL225" s="4"/>
      <c r="GM225" s="4"/>
      <c r="GN225" s="4"/>
      <c r="GO225" s="4"/>
      <c r="GP225" s="4"/>
      <c r="GQ225" s="4"/>
      <c r="GR225" s="4"/>
      <c r="GS225" s="4"/>
      <c r="GT225" s="4"/>
      <c r="GU225" s="4"/>
      <c r="GV225" s="4"/>
      <c r="GW225" s="4"/>
      <c r="GX225" s="4"/>
      <c r="GY225" s="4"/>
      <c r="GZ225" s="4"/>
      <c r="HA225" s="129"/>
      <c r="HB225" s="126"/>
      <c r="HC225" s="126"/>
      <c r="HD225" s="126"/>
      <c r="HE225" s="126"/>
      <c r="HF225" s="126"/>
      <c r="HG225" s="126"/>
      <c r="HH225" s="126"/>
      <c r="HI225" s="126"/>
      <c r="HJ225" s="126"/>
      <c r="HK225" s="4"/>
      <c r="HL225" s="4"/>
      <c r="HM225" s="4"/>
      <c r="HN225" s="4"/>
      <c r="HO225" s="4"/>
      <c r="HP225" s="4"/>
      <c r="HQ225" s="4"/>
      <c r="HR225" s="4"/>
      <c r="HS225" s="4"/>
      <c r="HT225" s="4"/>
      <c r="HU225" s="4"/>
      <c r="HV225" s="4"/>
      <c r="HW225" s="4"/>
      <c r="HX225" s="4"/>
      <c r="HY225" s="4"/>
      <c r="HZ225" s="4"/>
      <c r="IA225" s="4"/>
      <c r="IB225" s="4"/>
      <c r="IC225" s="4"/>
      <c r="ID225" s="4"/>
      <c r="IE225" s="4"/>
      <c r="IF225" s="4"/>
      <c r="IG225" s="4"/>
      <c r="IH225" s="4"/>
      <c r="II225" s="4"/>
      <c r="IJ225" s="4"/>
      <c r="IK225" s="4"/>
      <c r="IL225" s="4"/>
      <c r="IM225" s="4"/>
      <c r="IN225" s="4"/>
      <c r="IO225" s="4"/>
      <c r="IP225" s="4"/>
      <c r="IQ225" s="4"/>
      <c r="IR225" s="4"/>
      <c r="IS225" s="4"/>
      <c r="IT225" s="4"/>
      <c r="IU225" s="4"/>
      <c r="IV225" s="4"/>
      <c r="IW225" s="4"/>
      <c r="IX225" s="4"/>
      <c r="IY225" s="4"/>
      <c r="IZ225" s="4"/>
      <c r="JA225" s="4"/>
      <c r="JB225" s="4"/>
      <c r="JC225" s="4"/>
      <c r="JD225" s="4"/>
      <c r="JE225" s="4"/>
      <c r="JF225" s="4"/>
      <c r="JG225" s="4"/>
    </row>
    <row r="226" spans="1:267" ht="15.7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/>
      <c r="BR226" s="4"/>
      <c r="BS226" s="4"/>
      <c r="BT226" s="4"/>
      <c r="BU226" s="4"/>
      <c r="BV226" s="4"/>
      <c r="BW226" s="4"/>
      <c r="BX226" s="4"/>
      <c r="BY226" s="4"/>
      <c r="BZ226" s="4"/>
      <c r="CA226" s="4"/>
      <c r="CB226" s="4"/>
      <c r="CC226" s="4"/>
      <c r="CD226" s="4"/>
      <c r="CE226" s="4"/>
      <c r="CF226" s="4"/>
      <c r="CG226" s="4"/>
      <c r="CH226" s="4"/>
      <c r="CI226" s="4"/>
      <c r="CJ226" s="4"/>
      <c r="CK226" s="4"/>
      <c r="CL226" s="4"/>
      <c r="CM226" s="4"/>
      <c r="CN226" s="4"/>
      <c r="CO226" s="4"/>
      <c r="CP226" s="4"/>
      <c r="CQ226" s="4"/>
      <c r="CR226" s="4"/>
      <c r="CS226" s="4"/>
      <c r="CT226" s="4"/>
      <c r="CU226" s="4"/>
      <c r="CV226" s="4"/>
      <c r="CW226" s="4"/>
      <c r="CX226" s="4"/>
      <c r="CY226" s="4"/>
      <c r="CZ226" s="4"/>
      <c r="DA226" s="4"/>
      <c r="DB226" s="4"/>
      <c r="DC226" s="4"/>
      <c r="DD226" s="4"/>
      <c r="DE226" s="4"/>
      <c r="DF226" s="4"/>
      <c r="DG226" s="4"/>
      <c r="DH226" s="4"/>
      <c r="DI226" s="4"/>
      <c r="DJ226" s="4"/>
      <c r="DK226" s="4"/>
      <c r="DL226" s="4"/>
      <c r="DM226" s="4"/>
      <c r="DN226" s="4"/>
      <c r="DO226" s="4"/>
      <c r="DP226" s="4"/>
      <c r="DQ226" s="4"/>
      <c r="DR226" s="4"/>
      <c r="DS226" s="4"/>
      <c r="DT226" s="4"/>
      <c r="DU226" s="4"/>
      <c r="DV226" s="4"/>
      <c r="DW226" s="4"/>
      <c r="DX226" s="4"/>
      <c r="DY226" s="4"/>
      <c r="DZ226" s="4"/>
      <c r="EA226" s="4"/>
      <c r="EB226" s="4"/>
      <c r="EC226" s="4"/>
      <c r="ED226" s="4"/>
      <c r="EE226" s="4"/>
      <c r="EF226" s="4"/>
      <c r="EG226" s="4"/>
      <c r="EH226" s="4"/>
      <c r="EI226" s="4"/>
      <c r="EJ226" s="4"/>
      <c r="EK226" s="4"/>
      <c r="EL226" s="4"/>
      <c r="EM226" s="4"/>
      <c r="EN226" s="4"/>
      <c r="EO226" s="4"/>
      <c r="EP226" s="4"/>
      <c r="EQ226" s="4"/>
      <c r="ER226" s="4"/>
      <c r="ES226" s="4"/>
      <c r="ET226" s="4"/>
      <c r="EU226" s="4"/>
      <c r="EV226" s="4"/>
      <c r="EW226" s="4"/>
      <c r="EX226" s="4"/>
      <c r="EY226" s="4"/>
      <c r="EZ226" s="4"/>
      <c r="FA226" s="4"/>
      <c r="FB226" s="4"/>
      <c r="FC226" s="4"/>
      <c r="FD226" s="4"/>
      <c r="FE226" s="4"/>
      <c r="FF226" s="4"/>
      <c r="FG226" s="4"/>
      <c r="FH226" s="4"/>
      <c r="FI226" s="4"/>
      <c r="FJ226" s="4"/>
      <c r="FK226" s="4"/>
      <c r="FL226" s="4"/>
      <c r="FM226" s="4"/>
      <c r="FN226" s="4"/>
      <c r="FO226" s="4"/>
      <c r="FP226" s="4"/>
      <c r="FQ226" s="4"/>
      <c r="FR226" s="4"/>
      <c r="FS226" s="4"/>
      <c r="FT226" s="4"/>
      <c r="FU226" s="4"/>
      <c r="FV226" s="4"/>
      <c r="FW226" s="4"/>
      <c r="FX226" s="4"/>
      <c r="FY226" s="4"/>
      <c r="FZ226" s="4"/>
      <c r="GA226" s="4"/>
      <c r="GB226" s="4"/>
      <c r="GC226" s="4"/>
      <c r="GD226" s="4"/>
      <c r="GE226" s="4"/>
      <c r="GF226" s="4"/>
      <c r="GG226" s="4"/>
      <c r="GH226" s="4"/>
      <c r="GI226" s="4"/>
      <c r="GJ226" s="4"/>
      <c r="GK226" s="4"/>
      <c r="GL226" s="4"/>
      <c r="GM226" s="4"/>
      <c r="GN226" s="4"/>
      <c r="GO226" s="4"/>
      <c r="GP226" s="4"/>
      <c r="GQ226" s="4"/>
      <c r="GR226" s="4"/>
      <c r="GS226" s="4"/>
      <c r="GT226" s="4"/>
      <c r="GU226" s="4"/>
      <c r="GV226" s="4"/>
      <c r="GW226" s="4"/>
      <c r="GX226" s="4"/>
      <c r="GY226" s="4"/>
      <c r="GZ226" s="4"/>
      <c r="HA226" s="4"/>
      <c r="HB226" s="4"/>
      <c r="HC226" s="4"/>
      <c r="HD226" s="4"/>
      <c r="HE226" s="4"/>
      <c r="HF226" s="4"/>
      <c r="HG226" s="4"/>
      <c r="HH226" s="4"/>
      <c r="HI226" s="4"/>
      <c r="HJ226" s="4"/>
      <c r="HK226" s="4"/>
      <c r="HL226" s="4"/>
      <c r="HM226" s="4"/>
      <c r="HN226" s="4"/>
      <c r="HO226" s="4"/>
      <c r="HP226" s="4"/>
      <c r="HQ226" s="4"/>
      <c r="HR226" s="4"/>
      <c r="HS226" s="4"/>
      <c r="HT226" s="4"/>
      <c r="HU226" s="4"/>
      <c r="HV226" s="4"/>
      <c r="HW226" s="4"/>
      <c r="HX226" s="4"/>
      <c r="HY226" s="4"/>
      <c r="HZ226" s="4"/>
      <c r="IA226" s="4"/>
      <c r="IB226" s="4"/>
      <c r="IC226" s="4"/>
      <c r="ID226" s="4"/>
      <c r="IE226" s="4"/>
      <c r="IF226" s="4"/>
      <c r="IG226" s="4"/>
      <c r="IH226" s="4"/>
      <c r="II226" s="4"/>
      <c r="IJ226" s="4"/>
      <c r="IK226" s="4"/>
      <c r="IL226" s="4"/>
      <c r="IM226" s="4"/>
      <c r="IN226" s="4"/>
      <c r="IO226" s="4"/>
      <c r="IP226" s="4"/>
      <c r="IQ226" s="4"/>
      <c r="IR226" s="4"/>
      <c r="IS226" s="4"/>
      <c r="IT226" s="4"/>
      <c r="IU226" s="4"/>
      <c r="IV226" s="4"/>
      <c r="IW226" s="4"/>
      <c r="IX226" s="4"/>
      <c r="IY226" s="4"/>
      <c r="IZ226" s="4"/>
      <c r="JA226" s="4"/>
      <c r="JB226" s="4"/>
      <c r="JC226" s="4"/>
      <c r="JD226" s="4"/>
      <c r="JE226" s="4"/>
      <c r="JF226" s="4"/>
      <c r="JG226" s="4"/>
    </row>
    <row r="227" spans="1:267" ht="15.7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4"/>
      <c r="BY227" s="4"/>
      <c r="BZ227" s="4"/>
      <c r="CA227" s="4"/>
      <c r="CB227" s="4"/>
      <c r="CC227" s="4"/>
      <c r="CD227" s="4"/>
      <c r="CE227" s="4"/>
      <c r="CF227" s="4"/>
      <c r="CG227" s="4"/>
      <c r="CH227" s="4"/>
      <c r="CI227" s="4"/>
      <c r="CJ227" s="4"/>
      <c r="CK227" s="4"/>
      <c r="CL227" s="4"/>
      <c r="CM227" s="4"/>
      <c r="CN227" s="4"/>
      <c r="CO227" s="4"/>
      <c r="CP227" s="4"/>
      <c r="CQ227" s="4"/>
      <c r="CR227" s="4"/>
      <c r="CS227" s="4"/>
      <c r="CT227" s="4"/>
      <c r="CU227" s="4"/>
      <c r="CV227" s="4"/>
      <c r="CW227" s="4"/>
      <c r="CX227" s="4"/>
      <c r="CY227" s="4"/>
      <c r="CZ227" s="4"/>
      <c r="DA227" s="4"/>
      <c r="DB227" s="4"/>
      <c r="DC227" s="4"/>
      <c r="DD227" s="4"/>
      <c r="DE227" s="4"/>
      <c r="DF227" s="4"/>
      <c r="DG227" s="4"/>
      <c r="DH227" s="4"/>
      <c r="DI227" s="4"/>
      <c r="DJ227" s="4"/>
      <c r="DK227" s="4"/>
      <c r="DL227" s="4"/>
      <c r="DM227" s="4"/>
      <c r="DN227" s="4"/>
      <c r="DO227" s="4"/>
      <c r="DP227" s="4"/>
      <c r="DQ227" s="4"/>
      <c r="DR227" s="4"/>
      <c r="DS227" s="4"/>
      <c r="DT227" s="4"/>
      <c r="DU227" s="4"/>
      <c r="DV227" s="4"/>
      <c r="DW227" s="4"/>
      <c r="DX227" s="4"/>
      <c r="DY227" s="4"/>
      <c r="DZ227" s="4"/>
      <c r="EA227" s="4"/>
      <c r="EB227" s="4"/>
      <c r="EC227" s="4"/>
      <c r="ED227" s="4"/>
      <c r="EE227" s="4"/>
      <c r="EF227" s="4"/>
      <c r="EG227" s="4"/>
      <c r="EH227" s="4"/>
      <c r="EI227" s="4"/>
      <c r="EJ227" s="4"/>
      <c r="EK227" s="4"/>
      <c r="EL227" s="4"/>
      <c r="EM227" s="4"/>
      <c r="EN227" s="4"/>
      <c r="EO227" s="4"/>
      <c r="EP227" s="4"/>
      <c r="EQ227" s="4"/>
      <c r="ER227" s="4"/>
      <c r="ES227" s="4"/>
      <c r="ET227" s="4"/>
      <c r="EU227" s="4"/>
      <c r="EV227" s="4"/>
      <c r="EW227" s="4"/>
      <c r="EX227" s="4"/>
      <c r="EY227" s="4"/>
      <c r="EZ227" s="4"/>
      <c r="FA227" s="4"/>
      <c r="FB227" s="4"/>
      <c r="FC227" s="4"/>
      <c r="FD227" s="4"/>
      <c r="FE227" s="4"/>
      <c r="FF227" s="4"/>
      <c r="FG227" s="4"/>
      <c r="FH227" s="4"/>
      <c r="FI227" s="4"/>
      <c r="FJ227" s="4"/>
      <c r="FK227" s="4"/>
      <c r="FL227" s="4"/>
      <c r="FM227" s="4"/>
      <c r="FN227" s="4"/>
      <c r="FO227" s="4"/>
      <c r="FP227" s="4"/>
      <c r="FQ227" s="4"/>
      <c r="FR227" s="4"/>
      <c r="FS227" s="4"/>
      <c r="FT227" s="4"/>
      <c r="FU227" s="4"/>
      <c r="FV227" s="4"/>
      <c r="FW227" s="4"/>
      <c r="FX227" s="4"/>
      <c r="FY227" s="4"/>
      <c r="FZ227" s="4"/>
      <c r="GA227" s="4"/>
      <c r="GB227" s="4"/>
      <c r="GC227" s="4"/>
      <c r="GD227" s="4"/>
      <c r="GE227" s="4"/>
      <c r="GF227" s="4"/>
      <c r="GG227" s="4"/>
      <c r="GH227" s="4"/>
      <c r="GI227" s="4"/>
      <c r="GJ227" s="4"/>
      <c r="GK227" s="4"/>
      <c r="GL227" s="4"/>
      <c r="GM227" s="4"/>
      <c r="GN227" s="4"/>
      <c r="GO227" s="4"/>
      <c r="GP227" s="4"/>
      <c r="GQ227" s="4"/>
      <c r="GR227" s="4"/>
      <c r="GS227" s="4"/>
      <c r="GT227" s="4"/>
      <c r="GU227" s="4"/>
      <c r="GV227" s="4"/>
      <c r="GW227" s="4"/>
      <c r="GX227" s="4"/>
      <c r="GY227" s="4"/>
      <c r="GZ227" s="4"/>
      <c r="HA227" s="4"/>
      <c r="HB227" s="4"/>
      <c r="HC227" s="4"/>
      <c r="HD227" s="4"/>
      <c r="HE227" s="4"/>
      <c r="HF227" s="4"/>
      <c r="HG227" s="4"/>
      <c r="HH227" s="4"/>
      <c r="HI227" s="4"/>
      <c r="HJ227" s="4"/>
      <c r="HK227" s="4"/>
      <c r="HL227" s="4"/>
      <c r="HM227" s="4"/>
      <c r="HN227" s="4"/>
      <c r="HO227" s="4"/>
      <c r="HP227" s="4"/>
      <c r="HQ227" s="4"/>
      <c r="HR227" s="4"/>
      <c r="HS227" s="4"/>
      <c r="HT227" s="4"/>
      <c r="HU227" s="4"/>
      <c r="HV227" s="4"/>
      <c r="HW227" s="4"/>
      <c r="HX227" s="4"/>
      <c r="HY227" s="4"/>
      <c r="HZ227" s="4"/>
      <c r="IA227" s="4"/>
      <c r="IB227" s="4"/>
      <c r="IC227" s="4"/>
      <c r="ID227" s="4"/>
      <c r="IE227" s="4"/>
      <c r="IF227" s="4"/>
      <c r="IG227" s="4"/>
      <c r="IH227" s="4"/>
      <c r="II227" s="4"/>
      <c r="IJ227" s="4"/>
      <c r="IK227" s="4"/>
      <c r="IL227" s="4"/>
      <c r="IM227" s="4"/>
      <c r="IN227" s="4"/>
      <c r="IO227" s="4"/>
      <c r="IP227" s="4"/>
      <c r="IQ227" s="4"/>
      <c r="IR227" s="4"/>
      <c r="IS227" s="4"/>
      <c r="IT227" s="4"/>
      <c r="IU227" s="4"/>
      <c r="IV227" s="4"/>
      <c r="IW227" s="4"/>
      <c r="IX227" s="4"/>
      <c r="IY227" s="4"/>
      <c r="IZ227" s="4"/>
      <c r="JA227" s="4"/>
      <c r="JB227" s="4"/>
      <c r="JC227" s="4"/>
      <c r="JD227" s="4"/>
      <c r="JE227" s="4"/>
      <c r="JF227" s="4"/>
      <c r="JG227" s="4"/>
    </row>
    <row r="228" spans="1:267" ht="15.7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F228" s="4"/>
      <c r="CG228" s="4"/>
      <c r="CH228" s="4"/>
      <c r="CI228" s="4"/>
      <c r="CJ228" s="4"/>
      <c r="CK228" s="4"/>
      <c r="CL228" s="4"/>
      <c r="CM228" s="4"/>
      <c r="CN228" s="4"/>
      <c r="CO228" s="4"/>
      <c r="CP228" s="4"/>
      <c r="CQ228" s="4"/>
      <c r="CR228" s="4"/>
      <c r="CS228" s="4"/>
      <c r="CT228" s="4"/>
      <c r="CU228" s="4"/>
      <c r="CV228" s="4"/>
      <c r="CW228" s="4"/>
      <c r="CX228" s="4"/>
      <c r="CY228" s="4"/>
      <c r="CZ228" s="4"/>
      <c r="DA228" s="4"/>
      <c r="DB228" s="4"/>
      <c r="DC228" s="4"/>
      <c r="DD228" s="4"/>
      <c r="DE228" s="4"/>
      <c r="DF228" s="4"/>
      <c r="DG228" s="4"/>
      <c r="DH228" s="4"/>
      <c r="DI228" s="4"/>
      <c r="DJ228" s="4"/>
      <c r="DK228" s="4"/>
      <c r="DL228" s="4"/>
      <c r="DM228" s="4"/>
      <c r="DN228" s="4"/>
      <c r="DO228" s="4"/>
      <c r="DP228" s="4"/>
      <c r="DQ228" s="4"/>
      <c r="DR228" s="4"/>
      <c r="DS228" s="4"/>
      <c r="DT228" s="4"/>
      <c r="DU228" s="4"/>
      <c r="DV228" s="4"/>
      <c r="DW228" s="4"/>
      <c r="DX228" s="4"/>
      <c r="DY228" s="4"/>
      <c r="DZ228" s="4"/>
      <c r="EA228" s="4"/>
      <c r="EB228" s="4"/>
      <c r="EC228" s="4"/>
      <c r="ED228" s="4"/>
      <c r="EE228" s="4"/>
      <c r="EF228" s="4"/>
      <c r="EG228" s="4"/>
      <c r="EH228" s="4"/>
      <c r="EI228" s="4"/>
      <c r="EJ228" s="4"/>
      <c r="EK228" s="4"/>
      <c r="EL228" s="4"/>
      <c r="EM228" s="4"/>
      <c r="EN228" s="4"/>
      <c r="EO228" s="4"/>
      <c r="EP228" s="4"/>
      <c r="EQ228" s="4"/>
      <c r="ER228" s="4"/>
      <c r="ES228" s="4"/>
      <c r="ET228" s="4"/>
      <c r="EU228" s="4"/>
      <c r="EV228" s="4"/>
      <c r="EW228" s="4"/>
      <c r="EX228" s="4"/>
      <c r="EY228" s="4"/>
      <c r="EZ228" s="4"/>
      <c r="FA228" s="4"/>
      <c r="FB228" s="4"/>
      <c r="FC228" s="4"/>
      <c r="FD228" s="4"/>
      <c r="FE228" s="4"/>
      <c r="FF228" s="4"/>
      <c r="FG228" s="4"/>
      <c r="FH228" s="4"/>
      <c r="FI228" s="4"/>
      <c r="FJ228" s="4"/>
      <c r="FK228" s="4"/>
      <c r="FL228" s="4"/>
      <c r="FM228" s="4"/>
      <c r="FN228" s="4"/>
      <c r="FO228" s="4"/>
      <c r="FP228" s="4"/>
      <c r="FQ228" s="4"/>
      <c r="FR228" s="4"/>
      <c r="FS228" s="4"/>
      <c r="FT228" s="4"/>
      <c r="FU228" s="4"/>
      <c r="FV228" s="4"/>
      <c r="FW228" s="4"/>
      <c r="FX228" s="4"/>
      <c r="FY228" s="4"/>
      <c r="FZ228" s="4"/>
      <c r="GA228" s="4"/>
      <c r="GB228" s="4"/>
      <c r="GC228" s="4"/>
      <c r="GD228" s="4"/>
      <c r="GE228" s="4"/>
      <c r="GF228" s="4"/>
      <c r="GG228" s="4"/>
      <c r="GH228" s="4"/>
      <c r="GI228" s="4"/>
      <c r="GJ228" s="4"/>
      <c r="GK228" s="4"/>
      <c r="GL228" s="4"/>
      <c r="GM228" s="4"/>
      <c r="GN228" s="4"/>
      <c r="GO228" s="4"/>
      <c r="GP228" s="4"/>
      <c r="GQ228" s="4"/>
      <c r="GR228" s="4"/>
      <c r="GS228" s="4"/>
      <c r="GT228" s="4"/>
      <c r="GU228" s="4"/>
      <c r="GV228" s="4"/>
      <c r="GW228" s="4"/>
      <c r="GX228" s="4"/>
      <c r="GY228" s="4"/>
      <c r="GZ228" s="4"/>
      <c r="HA228" s="4"/>
      <c r="HB228" s="4"/>
      <c r="HC228" s="4"/>
      <c r="HD228" s="4"/>
      <c r="HE228" s="4"/>
      <c r="HF228" s="4"/>
      <c r="HG228" s="4"/>
      <c r="HH228" s="4"/>
      <c r="HI228" s="4"/>
      <c r="HJ228" s="4"/>
      <c r="HK228" s="4"/>
      <c r="HL228" s="4"/>
      <c r="HM228" s="4"/>
      <c r="HN228" s="4"/>
      <c r="HO228" s="4"/>
      <c r="HP228" s="4"/>
      <c r="HQ228" s="4"/>
      <c r="HR228" s="4"/>
      <c r="HS228" s="4"/>
      <c r="HT228" s="4"/>
      <c r="HU228" s="4"/>
      <c r="HV228" s="4"/>
      <c r="HW228" s="4"/>
      <c r="HX228" s="4"/>
      <c r="HY228" s="4"/>
      <c r="HZ228" s="4"/>
      <c r="IA228" s="4"/>
      <c r="IB228" s="4"/>
      <c r="IC228" s="4"/>
      <c r="ID228" s="4"/>
      <c r="IE228" s="4"/>
      <c r="IF228" s="4"/>
      <c r="IG228" s="4"/>
      <c r="IH228" s="4"/>
      <c r="II228" s="4"/>
      <c r="IJ228" s="4"/>
      <c r="IK228" s="4"/>
      <c r="IL228" s="4"/>
      <c r="IM228" s="4"/>
      <c r="IN228" s="4"/>
      <c r="IO228" s="4"/>
      <c r="IP228" s="4"/>
      <c r="IQ228" s="4"/>
      <c r="IR228" s="4"/>
      <c r="IS228" s="4"/>
      <c r="IT228" s="4"/>
      <c r="IU228" s="4"/>
      <c r="IV228" s="4"/>
      <c r="IW228" s="4"/>
      <c r="IX228" s="4"/>
      <c r="IY228" s="4"/>
      <c r="IZ228" s="4"/>
      <c r="JA228" s="4"/>
      <c r="JB228" s="4"/>
      <c r="JC228" s="4"/>
      <c r="JD228" s="4"/>
      <c r="JE228" s="4"/>
      <c r="JF228" s="4"/>
      <c r="JG228" s="4"/>
    </row>
    <row r="229" spans="1:267" ht="15.7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  <c r="CA229" s="4"/>
      <c r="CB229" s="4"/>
      <c r="CC229" s="4"/>
      <c r="CD229" s="4"/>
      <c r="CE229" s="4"/>
      <c r="CF229" s="4"/>
      <c r="CG229" s="4"/>
      <c r="CH229" s="4"/>
      <c r="CI229" s="4"/>
      <c r="CJ229" s="4"/>
      <c r="CK229" s="4"/>
      <c r="CL229" s="4"/>
      <c r="CM229" s="4"/>
      <c r="CN229" s="4"/>
      <c r="CO229" s="4"/>
      <c r="CP229" s="4"/>
      <c r="CQ229" s="4"/>
      <c r="CR229" s="4"/>
      <c r="CS229" s="4"/>
      <c r="CT229" s="4"/>
      <c r="CU229" s="4"/>
      <c r="CV229" s="4"/>
      <c r="CW229" s="4"/>
      <c r="CX229" s="4"/>
      <c r="CY229" s="4"/>
      <c r="CZ229" s="4"/>
      <c r="DA229" s="4"/>
      <c r="DB229" s="4"/>
      <c r="DC229" s="4"/>
      <c r="DD229" s="4"/>
      <c r="DE229" s="4"/>
      <c r="DF229" s="4"/>
      <c r="DG229" s="4"/>
      <c r="DH229" s="4"/>
      <c r="DI229" s="4"/>
      <c r="DJ229" s="4"/>
      <c r="DK229" s="4"/>
      <c r="DL229" s="4"/>
      <c r="DM229" s="4"/>
      <c r="DN229" s="4"/>
      <c r="DO229" s="4"/>
      <c r="DP229" s="4"/>
      <c r="DQ229" s="4"/>
      <c r="DR229" s="4"/>
      <c r="DS229" s="4"/>
      <c r="DT229" s="4"/>
      <c r="DU229" s="4"/>
      <c r="DV229" s="4"/>
      <c r="DW229" s="4"/>
      <c r="DX229" s="4"/>
      <c r="DY229" s="4"/>
      <c r="DZ229" s="4"/>
      <c r="EA229" s="4"/>
      <c r="EB229" s="4"/>
      <c r="EC229" s="4"/>
      <c r="ED229" s="4"/>
      <c r="EE229" s="4"/>
      <c r="EF229" s="4"/>
      <c r="EG229" s="4"/>
      <c r="EH229" s="4"/>
      <c r="EI229" s="4"/>
      <c r="EJ229" s="4"/>
      <c r="EK229" s="4"/>
      <c r="EL229" s="4"/>
      <c r="EM229" s="4"/>
      <c r="EN229" s="4"/>
      <c r="EO229" s="4"/>
      <c r="EP229" s="4"/>
      <c r="EQ229" s="4"/>
      <c r="ER229" s="4"/>
      <c r="ES229" s="4"/>
      <c r="ET229" s="4"/>
      <c r="EU229" s="4"/>
      <c r="EV229" s="4"/>
      <c r="EW229" s="4"/>
      <c r="EX229" s="4"/>
      <c r="EY229" s="4"/>
      <c r="EZ229" s="4"/>
      <c r="FA229" s="4"/>
      <c r="FB229" s="4"/>
      <c r="FC229" s="4"/>
      <c r="FD229" s="4"/>
      <c r="FE229" s="4"/>
      <c r="FF229" s="4"/>
      <c r="FG229" s="4"/>
      <c r="FH229" s="4"/>
      <c r="FI229" s="4"/>
      <c r="FJ229" s="4"/>
      <c r="FK229" s="4"/>
      <c r="FL229" s="4"/>
      <c r="FM229" s="4"/>
      <c r="FN229" s="4"/>
      <c r="FO229" s="4"/>
      <c r="FP229" s="4"/>
      <c r="FQ229" s="4"/>
      <c r="FR229" s="4"/>
      <c r="FS229" s="4"/>
      <c r="FT229" s="4"/>
      <c r="FU229" s="4"/>
      <c r="FV229" s="4"/>
      <c r="FW229" s="4"/>
      <c r="FX229" s="4"/>
      <c r="FY229" s="4"/>
      <c r="FZ229" s="4"/>
      <c r="GA229" s="4"/>
      <c r="GB229" s="4"/>
      <c r="GC229" s="4"/>
      <c r="GD229" s="4"/>
      <c r="GE229" s="4"/>
      <c r="GF229" s="4"/>
      <c r="GG229" s="4"/>
      <c r="GH229" s="4"/>
      <c r="GI229" s="4"/>
      <c r="GJ229" s="4"/>
      <c r="GK229" s="4"/>
      <c r="GL229" s="4"/>
      <c r="GM229" s="4"/>
      <c r="GN229" s="4"/>
      <c r="GO229" s="4"/>
      <c r="GP229" s="4"/>
      <c r="GQ229" s="4"/>
      <c r="GR229" s="4"/>
      <c r="GS229" s="4"/>
      <c r="GT229" s="4"/>
      <c r="GU229" s="4"/>
      <c r="GV229" s="4"/>
      <c r="GW229" s="4"/>
      <c r="GX229" s="4"/>
      <c r="GY229" s="4"/>
      <c r="GZ229" s="4"/>
      <c r="HA229" s="4"/>
      <c r="HB229" s="4"/>
      <c r="HC229" s="4"/>
      <c r="HD229" s="4"/>
      <c r="HE229" s="4"/>
      <c r="HF229" s="4"/>
      <c r="HG229" s="4"/>
      <c r="HH229" s="4"/>
      <c r="HI229" s="4"/>
      <c r="HJ229" s="4"/>
      <c r="HK229" s="4"/>
      <c r="HL229" s="4"/>
      <c r="HM229" s="4"/>
      <c r="HN229" s="4"/>
      <c r="HO229" s="4"/>
      <c r="HP229" s="4"/>
      <c r="HQ229" s="4"/>
      <c r="HR229" s="4"/>
      <c r="HS229" s="4"/>
      <c r="HT229" s="4"/>
      <c r="HU229" s="4"/>
      <c r="HV229" s="4"/>
      <c r="HW229" s="4"/>
      <c r="HX229" s="4"/>
      <c r="HY229" s="4"/>
      <c r="HZ229" s="4"/>
      <c r="IA229" s="4"/>
      <c r="IB229" s="4"/>
      <c r="IC229" s="4"/>
      <c r="ID229" s="4"/>
      <c r="IE229" s="4"/>
      <c r="IF229" s="4"/>
      <c r="IG229" s="4"/>
      <c r="IH229" s="4"/>
      <c r="II229" s="4"/>
      <c r="IJ229" s="4"/>
      <c r="IK229" s="4"/>
      <c r="IL229" s="4"/>
      <c r="IM229" s="4"/>
      <c r="IN229" s="4"/>
      <c r="IO229" s="4"/>
      <c r="IP229" s="4"/>
      <c r="IQ229" s="4"/>
      <c r="IR229" s="4"/>
      <c r="IS229" s="4"/>
      <c r="IT229" s="4"/>
      <c r="IU229" s="4"/>
      <c r="IV229" s="4"/>
      <c r="IW229" s="4"/>
      <c r="IX229" s="4"/>
      <c r="IY229" s="4"/>
      <c r="IZ229" s="4"/>
      <c r="JA229" s="4"/>
      <c r="JB229" s="4"/>
      <c r="JC229" s="4"/>
      <c r="JD229" s="4"/>
      <c r="JE229" s="4"/>
      <c r="JF229" s="4"/>
      <c r="JG229" s="4"/>
    </row>
    <row r="230" spans="1:267" ht="15.7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  <c r="CA230" s="4"/>
      <c r="CB230" s="4"/>
      <c r="CC230" s="4"/>
      <c r="CD230" s="4"/>
      <c r="CE230" s="4"/>
      <c r="CF230" s="4"/>
      <c r="CG230" s="4"/>
      <c r="CH230" s="4"/>
      <c r="CI230" s="4"/>
      <c r="CJ230" s="4"/>
      <c r="CK230" s="4"/>
      <c r="CL230" s="4"/>
      <c r="CM230" s="4"/>
      <c r="CN230" s="4"/>
      <c r="CO230" s="4"/>
      <c r="CP230" s="4"/>
      <c r="CQ230" s="4"/>
      <c r="CR230" s="4"/>
      <c r="CS230" s="4"/>
      <c r="CT230" s="4"/>
      <c r="CU230" s="4"/>
      <c r="CV230" s="4"/>
      <c r="CW230" s="4"/>
      <c r="CX230" s="4"/>
      <c r="CY230" s="4"/>
      <c r="CZ230" s="4"/>
      <c r="DA230" s="4"/>
      <c r="DB230" s="4"/>
      <c r="DC230" s="4"/>
      <c r="DD230" s="4"/>
      <c r="DE230" s="4"/>
      <c r="DF230" s="4"/>
      <c r="DG230" s="4"/>
      <c r="DH230" s="4"/>
      <c r="DI230" s="4"/>
      <c r="DJ230" s="4"/>
      <c r="DK230" s="4"/>
      <c r="DL230" s="4"/>
      <c r="DM230" s="4"/>
      <c r="DN230" s="4"/>
      <c r="DO230" s="4"/>
      <c r="DP230" s="4"/>
      <c r="DQ230" s="4"/>
      <c r="DR230" s="4"/>
      <c r="DS230" s="4"/>
      <c r="DT230" s="4"/>
      <c r="DU230" s="4"/>
      <c r="DV230" s="4"/>
      <c r="DW230" s="4"/>
      <c r="DX230" s="4"/>
      <c r="DY230" s="4"/>
      <c r="DZ230" s="4"/>
      <c r="EA230" s="4"/>
      <c r="EB230" s="4"/>
      <c r="EC230" s="4"/>
      <c r="ED230" s="4"/>
      <c r="EE230" s="4"/>
      <c r="EF230" s="4"/>
      <c r="EG230" s="4"/>
      <c r="EH230" s="4"/>
      <c r="EI230" s="4"/>
      <c r="EJ230" s="4"/>
      <c r="EK230" s="4"/>
      <c r="EL230" s="4"/>
      <c r="EM230" s="4"/>
      <c r="EN230" s="4"/>
      <c r="EO230" s="4"/>
      <c r="EP230" s="4"/>
      <c r="EQ230" s="4"/>
      <c r="ER230" s="4"/>
      <c r="ES230" s="4"/>
      <c r="ET230" s="4"/>
      <c r="EU230" s="4"/>
      <c r="EV230" s="4"/>
      <c r="EW230" s="4"/>
      <c r="EX230" s="4"/>
      <c r="EY230" s="4"/>
      <c r="EZ230" s="4"/>
      <c r="FA230" s="4"/>
      <c r="FB230" s="4"/>
      <c r="FC230" s="4"/>
      <c r="FD230" s="4"/>
      <c r="FE230" s="4"/>
      <c r="FF230" s="4"/>
      <c r="FG230" s="4"/>
      <c r="FH230" s="4"/>
      <c r="FI230" s="4"/>
      <c r="FJ230" s="4"/>
      <c r="FK230" s="4"/>
      <c r="FL230" s="4"/>
      <c r="FM230" s="4"/>
      <c r="FN230" s="4"/>
      <c r="FO230" s="4"/>
      <c r="FP230" s="4"/>
      <c r="FQ230" s="4"/>
      <c r="FR230" s="4"/>
      <c r="FS230" s="4"/>
      <c r="FT230" s="4"/>
      <c r="FU230" s="4"/>
      <c r="FV230" s="4"/>
      <c r="FW230" s="4"/>
      <c r="FX230" s="4"/>
      <c r="FY230" s="4"/>
      <c r="FZ230" s="4"/>
      <c r="GA230" s="4"/>
      <c r="GB230" s="4"/>
      <c r="GC230" s="4"/>
      <c r="GD230" s="4"/>
      <c r="GE230" s="4"/>
      <c r="GF230" s="4"/>
      <c r="GG230" s="4"/>
      <c r="GH230" s="4"/>
      <c r="GI230" s="4"/>
      <c r="GJ230" s="4"/>
      <c r="GK230" s="4"/>
      <c r="GL230" s="4"/>
      <c r="GM230" s="4"/>
      <c r="GN230" s="4"/>
      <c r="GO230" s="4"/>
      <c r="GP230" s="4"/>
      <c r="GQ230" s="4"/>
      <c r="GR230" s="4"/>
      <c r="GS230" s="4"/>
      <c r="GT230" s="4"/>
      <c r="GU230" s="4"/>
      <c r="GV230" s="4"/>
      <c r="GW230" s="4"/>
      <c r="GX230" s="4"/>
      <c r="GY230" s="4"/>
      <c r="GZ230" s="4"/>
      <c r="HA230" s="4"/>
      <c r="HB230" s="4"/>
      <c r="HC230" s="4"/>
      <c r="HD230" s="4"/>
      <c r="HE230" s="4"/>
      <c r="HF230" s="4"/>
      <c r="HG230" s="4"/>
      <c r="HH230" s="4"/>
      <c r="HI230" s="4"/>
      <c r="HJ230" s="4"/>
      <c r="HK230" s="4"/>
      <c r="HL230" s="4"/>
      <c r="HM230" s="4"/>
      <c r="HN230" s="4"/>
      <c r="HO230" s="4"/>
      <c r="HP230" s="4"/>
      <c r="HQ230" s="4"/>
      <c r="HR230" s="4"/>
      <c r="HS230" s="4"/>
      <c r="HT230" s="4"/>
      <c r="HU230" s="4"/>
      <c r="HV230" s="4"/>
      <c r="HW230" s="4"/>
      <c r="HX230" s="4"/>
      <c r="HY230" s="4"/>
      <c r="HZ230" s="4"/>
      <c r="IA230" s="4"/>
      <c r="IB230" s="4"/>
      <c r="IC230" s="4"/>
      <c r="ID230" s="4"/>
      <c r="IE230" s="4"/>
      <c r="IF230" s="4"/>
      <c r="IG230" s="4"/>
      <c r="IH230" s="4"/>
      <c r="II230" s="4"/>
      <c r="IJ230" s="4"/>
      <c r="IK230" s="4"/>
      <c r="IL230" s="4"/>
      <c r="IM230" s="4"/>
      <c r="IN230" s="4"/>
      <c r="IO230" s="4"/>
      <c r="IP230" s="4"/>
      <c r="IQ230" s="4"/>
      <c r="IR230" s="4"/>
      <c r="IS230" s="4"/>
      <c r="IT230" s="4"/>
      <c r="IU230" s="4"/>
      <c r="IV230" s="4"/>
      <c r="IW230" s="4"/>
      <c r="IX230" s="4"/>
      <c r="IY230" s="4"/>
      <c r="IZ230" s="4"/>
      <c r="JA230" s="4"/>
      <c r="JB230" s="4"/>
      <c r="JC230" s="4"/>
      <c r="JD230" s="4"/>
      <c r="JE230" s="4"/>
      <c r="JF230" s="4"/>
      <c r="JG230" s="4"/>
    </row>
    <row r="231" spans="1:267" ht="15.7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  <c r="BX231" s="4"/>
      <c r="BY231" s="4"/>
      <c r="BZ231" s="4"/>
      <c r="CA231" s="4"/>
      <c r="CB231" s="4"/>
      <c r="CC231" s="4"/>
      <c r="CD231" s="4"/>
      <c r="CE231" s="4"/>
      <c r="CF231" s="4"/>
      <c r="CG231" s="4"/>
      <c r="CH231" s="4"/>
      <c r="CI231" s="4"/>
      <c r="CJ231" s="4"/>
      <c r="CK231" s="4"/>
      <c r="CL231" s="4"/>
      <c r="CM231" s="4"/>
      <c r="CN231" s="4"/>
      <c r="CO231" s="4"/>
      <c r="CP231" s="4"/>
      <c r="CQ231" s="4"/>
      <c r="CR231" s="4"/>
      <c r="CS231" s="4"/>
      <c r="CT231" s="4"/>
      <c r="CU231" s="4"/>
      <c r="CV231" s="4"/>
      <c r="CW231" s="4"/>
      <c r="CX231" s="4"/>
      <c r="CY231" s="4"/>
      <c r="CZ231" s="4"/>
      <c r="DA231" s="4"/>
      <c r="DB231" s="4"/>
      <c r="DC231" s="4"/>
      <c r="DD231" s="4"/>
      <c r="DE231" s="4"/>
      <c r="DF231" s="4"/>
      <c r="DG231" s="4"/>
      <c r="DH231" s="4"/>
      <c r="DI231" s="4"/>
      <c r="DJ231" s="4"/>
      <c r="DK231" s="4"/>
      <c r="DL231" s="4"/>
      <c r="DM231" s="4"/>
      <c r="DN231" s="4"/>
      <c r="DO231" s="4"/>
      <c r="DP231" s="4"/>
      <c r="DQ231" s="4"/>
      <c r="DR231" s="4"/>
      <c r="DS231" s="4"/>
      <c r="DT231" s="4"/>
      <c r="DU231" s="4"/>
      <c r="DV231" s="4"/>
      <c r="DW231" s="4"/>
      <c r="DX231" s="4"/>
      <c r="DY231" s="4"/>
      <c r="DZ231" s="4"/>
      <c r="EA231" s="4"/>
      <c r="EB231" s="4"/>
      <c r="EC231" s="4"/>
      <c r="ED231" s="4"/>
      <c r="EE231" s="4"/>
      <c r="EF231" s="4"/>
      <c r="EG231" s="4"/>
      <c r="EH231" s="4"/>
      <c r="EI231" s="4"/>
      <c r="EJ231" s="4"/>
      <c r="EK231" s="4"/>
      <c r="EL231" s="4"/>
      <c r="EM231" s="4"/>
      <c r="EN231" s="4"/>
      <c r="EO231" s="4"/>
      <c r="EP231" s="4"/>
      <c r="EQ231" s="4"/>
      <c r="ER231" s="4"/>
      <c r="ES231" s="4"/>
      <c r="ET231" s="4"/>
      <c r="EU231" s="4"/>
      <c r="EV231" s="4"/>
      <c r="EW231" s="4"/>
      <c r="EX231" s="4"/>
      <c r="EY231" s="4"/>
      <c r="EZ231" s="4"/>
      <c r="FA231" s="4"/>
      <c r="FB231" s="4"/>
      <c r="FC231" s="4"/>
      <c r="FD231" s="4"/>
      <c r="FE231" s="4"/>
      <c r="FF231" s="4"/>
      <c r="FG231" s="4"/>
      <c r="FH231" s="4"/>
      <c r="FI231" s="4"/>
      <c r="FJ231" s="4"/>
      <c r="FK231" s="4"/>
      <c r="FL231" s="4"/>
      <c r="FM231" s="4"/>
      <c r="FN231" s="4"/>
      <c r="FO231" s="4"/>
      <c r="FP231" s="4"/>
      <c r="FQ231" s="4"/>
      <c r="FR231" s="4"/>
      <c r="FS231" s="4"/>
      <c r="FT231" s="4"/>
      <c r="FU231" s="4"/>
      <c r="FV231" s="4"/>
      <c r="FW231" s="4"/>
      <c r="FX231" s="4"/>
      <c r="FY231" s="4"/>
      <c r="FZ231" s="4"/>
      <c r="GA231" s="4"/>
      <c r="GB231" s="4"/>
      <c r="GC231" s="4"/>
      <c r="GD231" s="4"/>
      <c r="GE231" s="4"/>
      <c r="GF231" s="4"/>
      <c r="GG231" s="4"/>
      <c r="GH231" s="4"/>
      <c r="GI231" s="4"/>
      <c r="GJ231" s="4"/>
      <c r="GK231" s="4"/>
      <c r="GL231" s="4"/>
      <c r="GM231" s="4"/>
      <c r="GN231" s="4"/>
      <c r="GO231" s="4"/>
      <c r="GP231" s="4"/>
      <c r="GQ231" s="4"/>
      <c r="GR231" s="4"/>
      <c r="GS231" s="4"/>
      <c r="GT231" s="4"/>
      <c r="GU231" s="4"/>
      <c r="GV231" s="4"/>
      <c r="GW231" s="4"/>
      <c r="GX231" s="4"/>
      <c r="GY231" s="4"/>
      <c r="GZ231" s="4"/>
      <c r="HA231" s="4"/>
      <c r="HB231" s="4"/>
      <c r="HC231" s="4"/>
      <c r="HD231" s="4"/>
      <c r="HE231" s="4"/>
      <c r="HF231" s="4"/>
      <c r="HG231" s="4"/>
      <c r="HH231" s="4"/>
      <c r="HI231" s="4"/>
      <c r="HJ231" s="4"/>
      <c r="HK231" s="4"/>
      <c r="HL231" s="4"/>
      <c r="HM231" s="4"/>
      <c r="HN231" s="4"/>
      <c r="HO231" s="4"/>
      <c r="HP231" s="4"/>
      <c r="HQ231" s="4"/>
      <c r="HR231" s="4"/>
      <c r="HS231" s="4"/>
      <c r="HT231" s="4"/>
      <c r="HU231" s="4"/>
      <c r="HV231" s="4"/>
      <c r="HW231" s="4"/>
      <c r="HX231" s="4"/>
      <c r="HY231" s="4"/>
      <c r="HZ231" s="4"/>
      <c r="IA231" s="4"/>
      <c r="IB231" s="4"/>
      <c r="IC231" s="4"/>
      <c r="ID231" s="4"/>
      <c r="IE231" s="4"/>
      <c r="IF231" s="4"/>
      <c r="IG231" s="4"/>
      <c r="IH231" s="4"/>
      <c r="II231" s="4"/>
      <c r="IJ231" s="4"/>
      <c r="IK231" s="4"/>
      <c r="IL231" s="4"/>
      <c r="IM231" s="4"/>
      <c r="IN231" s="4"/>
      <c r="IO231" s="4"/>
      <c r="IP231" s="4"/>
      <c r="IQ231" s="4"/>
      <c r="IR231" s="4"/>
      <c r="IS231" s="4"/>
      <c r="IT231" s="4"/>
      <c r="IU231" s="4"/>
      <c r="IV231" s="4"/>
      <c r="IW231" s="4"/>
      <c r="IX231" s="4"/>
      <c r="IY231" s="4"/>
      <c r="IZ231" s="4"/>
      <c r="JA231" s="4"/>
      <c r="JB231" s="4"/>
      <c r="JC231" s="4"/>
      <c r="JD231" s="4"/>
      <c r="JE231" s="4"/>
      <c r="JF231" s="4"/>
      <c r="JG231" s="4"/>
    </row>
    <row r="232" spans="1:267" ht="15.7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  <c r="BV232" s="4"/>
      <c r="BW232" s="4"/>
      <c r="BX232" s="4"/>
      <c r="BY232" s="4"/>
      <c r="BZ232" s="4"/>
      <c r="CA232" s="4"/>
      <c r="CB232" s="4"/>
      <c r="CC232" s="4"/>
      <c r="CD232" s="4"/>
      <c r="CE232" s="4"/>
      <c r="CF232" s="4"/>
      <c r="CG232" s="4"/>
      <c r="CH232" s="4"/>
      <c r="CI232" s="4"/>
      <c r="CJ232" s="4"/>
      <c r="CK232" s="4"/>
      <c r="CL232" s="4"/>
      <c r="CM232" s="4"/>
      <c r="CN232" s="4"/>
      <c r="CO232" s="4"/>
      <c r="CP232" s="4"/>
      <c r="CQ232" s="4"/>
      <c r="CR232" s="4"/>
      <c r="CS232" s="4"/>
      <c r="CT232" s="4"/>
      <c r="CU232" s="4"/>
      <c r="CV232" s="4"/>
      <c r="CW232" s="4"/>
      <c r="CX232" s="4"/>
      <c r="CY232" s="4"/>
      <c r="CZ232" s="4"/>
      <c r="DA232" s="4"/>
      <c r="DB232" s="4"/>
      <c r="DC232" s="4"/>
      <c r="DD232" s="4"/>
      <c r="DE232" s="4"/>
      <c r="DF232" s="4"/>
      <c r="DG232" s="4"/>
      <c r="DH232" s="4"/>
      <c r="DI232" s="4"/>
      <c r="DJ232" s="4"/>
      <c r="DK232" s="4"/>
      <c r="DL232" s="4"/>
      <c r="DM232" s="4"/>
      <c r="DN232" s="4"/>
      <c r="DO232" s="4"/>
      <c r="DP232" s="4"/>
      <c r="DQ232" s="4"/>
      <c r="DR232" s="4"/>
      <c r="DS232" s="4"/>
      <c r="DT232" s="4"/>
      <c r="DU232" s="4"/>
      <c r="DV232" s="4"/>
      <c r="DW232" s="4"/>
      <c r="DX232" s="4"/>
      <c r="DY232" s="4"/>
      <c r="DZ232" s="4"/>
      <c r="EA232" s="4"/>
      <c r="EB232" s="4"/>
      <c r="EC232" s="4"/>
      <c r="ED232" s="4"/>
      <c r="EE232" s="4"/>
      <c r="EF232" s="4"/>
      <c r="EG232" s="4"/>
      <c r="EH232" s="4"/>
      <c r="EI232" s="4"/>
      <c r="EJ232" s="4"/>
      <c r="EK232" s="4"/>
      <c r="EL232" s="4"/>
      <c r="EM232" s="4"/>
      <c r="EN232" s="4"/>
      <c r="EO232" s="4"/>
      <c r="EP232" s="4"/>
      <c r="EQ232" s="4"/>
      <c r="ER232" s="4"/>
      <c r="ES232" s="4"/>
      <c r="ET232" s="4"/>
      <c r="EU232" s="4"/>
      <c r="EV232" s="4"/>
      <c r="EW232" s="4"/>
      <c r="EX232" s="4"/>
      <c r="EY232" s="4"/>
      <c r="EZ232" s="4"/>
      <c r="FA232" s="4"/>
      <c r="FB232" s="4"/>
      <c r="FC232" s="4"/>
      <c r="FD232" s="4"/>
      <c r="FE232" s="4"/>
      <c r="FF232" s="4"/>
      <c r="FG232" s="4"/>
      <c r="FH232" s="4"/>
      <c r="FI232" s="4"/>
      <c r="FJ232" s="4"/>
      <c r="FK232" s="4"/>
      <c r="FL232" s="4"/>
      <c r="FM232" s="4"/>
      <c r="FN232" s="4"/>
      <c r="FO232" s="4"/>
      <c r="FP232" s="4"/>
      <c r="FQ232" s="4"/>
      <c r="FR232" s="4"/>
      <c r="FS232" s="4"/>
      <c r="FT232" s="4"/>
      <c r="FU232" s="4"/>
      <c r="FV232" s="4"/>
      <c r="FW232" s="4"/>
      <c r="FX232" s="4"/>
      <c r="FY232" s="4"/>
      <c r="FZ232" s="4"/>
      <c r="GA232" s="4"/>
      <c r="GB232" s="4"/>
      <c r="GC232" s="4"/>
      <c r="GD232" s="4"/>
      <c r="GE232" s="4"/>
      <c r="GF232" s="4"/>
      <c r="GG232" s="4"/>
      <c r="GH232" s="4"/>
      <c r="GI232" s="4"/>
      <c r="GJ232" s="4"/>
      <c r="GK232" s="4"/>
      <c r="GL232" s="4"/>
      <c r="GM232" s="4"/>
      <c r="GN232" s="4"/>
      <c r="GO232" s="4"/>
      <c r="GP232" s="4"/>
      <c r="GQ232" s="4"/>
      <c r="GR232" s="4"/>
      <c r="GS232" s="4"/>
      <c r="GT232" s="4"/>
      <c r="GU232" s="4"/>
      <c r="GV232" s="4"/>
      <c r="GW232" s="4"/>
      <c r="GX232" s="4"/>
      <c r="GY232" s="4"/>
      <c r="GZ232" s="4"/>
      <c r="HA232" s="4"/>
      <c r="HB232" s="4"/>
      <c r="HC232" s="4"/>
      <c r="HD232" s="4"/>
      <c r="HE232" s="4"/>
      <c r="HF232" s="4"/>
      <c r="HG232" s="4"/>
      <c r="HH232" s="4"/>
      <c r="HI232" s="4"/>
      <c r="HJ232" s="4"/>
      <c r="HK232" s="4"/>
      <c r="HL232" s="4"/>
      <c r="HM232" s="4"/>
      <c r="HN232" s="4"/>
      <c r="HO232" s="4"/>
      <c r="HP232" s="4"/>
      <c r="HQ232" s="4"/>
      <c r="HR232" s="4"/>
      <c r="HS232" s="4"/>
      <c r="HT232" s="4"/>
      <c r="HU232" s="4"/>
      <c r="HV232" s="4"/>
      <c r="HW232" s="4"/>
      <c r="HX232" s="4"/>
      <c r="HY232" s="4"/>
      <c r="HZ232" s="4"/>
      <c r="IA232" s="4"/>
      <c r="IB232" s="4"/>
      <c r="IC232" s="4"/>
      <c r="ID232" s="4"/>
      <c r="IE232" s="4"/>
      <c r="IF232" s="4"/>
      <c r="IG232" s="4"/>
      <c r="IH232" s="4"/>
      <c r="II232" s="4"/>
      <c r="IJ232" s="4"/>
      <c r="IK232" s="4"/>
      <c r="IL232" s="4"/>
      <c r="IM232" s="4"/>
      <c r="IN232" s="4"/>
      <c r="IO232" s="4"/>
      <c r="IP232" s="4"/>
      <c r="IQ232" s="4"/>
      <c r="IR232" s="4"/>
      <c r="IS232" s="4"/>
      <c r="IT232" s="4"/>
      <c r="IU232" s="4"/>
      <c r="IV232" s="4"/>
      <c r="IW232" s="4"/>
      <c r="IX232" s="4"/>
      <c r="IY232" s="4"/>
      <c r="IZ232" s="4"/>
      <c r="JA232" s="4"/>
      <c r="JB232" s="4"/>
      <c r="JC232" s="4"/>
      <c r="JD232" s="4"/>
      <c r="JE232" s="4"/>
      <c r="JF232" s="4"/>
      <c r="JG232" s="4"/>
    </row>
    <row r="233" spans="1:267" ht="15.7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  <c r="BO233" s="4"/>
      <c r="BP233" s="4"/>
      <c r="BQ233" s="4"/>
      <c r="BR233" s="4"/>
      <c r="BS233" s="4"/>
      <c r="BT233" s="4"/>
      <c r="BU233" s="4"/>
      <c r="BV233" s="4"/>
      <c r="BW233" s="4"/>
      <c r="BX233" s="4"/>
      <c r="BY233" s="4"/>
      <c r="BZ233" s="4"/>
      <c r="CA233" s="4"/>
      <c r="CB233" s="4"/>
      <c r="CC233" s="4"/>
      <c r="CD233" s="4"/>
      <c r="CE233" s="4"/>
      <c r="CF233" s="4"/>
      <c r="CG233" s="4"/>
      <c r="CH233" s="4"/>
      <c r="CI233" s="4"/>
      <c r="CJ233" s="4"/>
      <c r="CK233" s="4"/>
      <c r="CL233" s="4"/>
      <c r="CM233" s="4"/>
      <c r="CN233" s="4"/>
      <c r="CO233" s="4"/>
      <c r="CP233" s="4"/>
      <c r="CQ233" s="4"/>
      <c r="CR233" s="4"/>
      <c r="CS233" s="4"/>
      <c r="CT233" s="4"/>
      <c r="CU233" s="4"/>
      <c r="CV233" s="4"/>
      <c r="CW233" s="4"/>
      <c r="CX233" s="4"/>
      <c r="CY233" s="4"/>
      <c r="CZ233" s="4"/>
      <c r="DA233" s="4"/>
      <c r="DB233" s="4"/>
      <c r="DC233" s="4"/>
      <c r="DD233" s="4"/>
      <c r="DE233" s="4"/>
      <c r="DF233" s="4"/>
      <c r="DG233" s="4"/>
      <c r="DH233" s="4"/>
      <c r="DI233" s="4"/>
      <c r="DJ233" s="4"/>
      <c r="DK233" s="4"/>
      <c r="DL233" s="4"/>
      <c r="DM233" s="4"/>
      <c r="DN233" s="4"/>
      <c r="DO233" s="4"/>
      <c r="DP233" s="4"/>
      <c r="DQ233" s="4"/>
      <c r="DR233" s="4"/>
      <c r="DS233" s="4"/>
      <c r="DT233" s="4"/>
      <c r="DU233" s="4"/>
      <c r="DV233" s="4"/>
      <c r="DW233" s="4"/>
      <c r="DX233" s="4"/>
      <c r="DY233" s="4"/>
      <c r="DZ233" s="4"/>
      <c r="EA233" s="4"/>
      <c r="EB233" s="4"/>
      <c r="EC233" s="4"/>
      <c r="ED233" s="4"/>
      <c r="EE233" s="4"/>
      <c r="EF233" s="4"/>
      <c r="EG233" s="4"/>
      <c r="EH233" s="4"/>
      <c r="EI233" s="4"/>
      <c r="EJ233" s="4"/>
      <c r="EK233" s="4"/>
      <c r="EL233" s="4"/>
      <c r="EM233" s="4"/>
      <c r="EN233" s="4"/>
      <c r="EO233" s="4"/>
      <c r="EP233" s="4"/>
      <c r="EQ233" s="4"/>
      <c r="ER233" s="4"/>
      <c r="ES233" s="4"/>
      <c r="ET233" s="4"/>
      <c r="EU233" s="4"/>
      <c r="EV233" s="4"/>
      <c r="EW233" s="4"/>
      <c r="EX233" s="4"/>
      <c r="EY233" s="4"/>
      <c r="EZ233" s="4"/>
      <c r="FA233" s="4"/>
      <c r="FB233" s="4"/>
      <c r="FC233" s="4"/>
      <c r="FD233" s="4"/>
      <c r="FE233" s="4"/>
      <c r="FF233" s="4"/>
      <c r="FG233" s="4"/>
      <c r="FH233" s="4"/>
      <c r="FI233" s="4"/>
      <c r="FJ233" s="4"/>
      <c r="FK233" s="4"/>
      <c r="FL233" s="4"/>
      <c r="FM233" s="4"/>
      <c r="FN233" s="4"/>
      <c r="FO233" s="4"/>
      <c r="FP233" s="4"/>
      <c r="FQ233" s="4"/>
      <c r="FR233" s="4"/>
      <c r="FS233" s="4"/>
      <c r="FT233" s="4"/>
      <c r="FU233" s="4"/>
      <c r="FV233" s="4"/>
      <c r="FW233" s="4"/>
      <c r="FX233" s="4"/>
      <c r="FY233" s="4"/>
      <c r="FZ233" s="4"/>
      <c r="GA233" s="4"/>
      <c r="GB233" s="4"/>
      <c r="GC233" s="4"/>
      <c r="GD233" s="4"/>
      <c r="GE233" s="4"/>
      <c r="GF233" s="4"/>
      <c r="GG233" s="4"/>
      <c r="GH233" s="4"/>
      <c r="GI233" s="4"/>
      <c r="GJ233" s="4"/>
      <c r="GK233" s="4"/>
      <c r="GL233" s="4"/>
      <c r="GM233" s="4"/>
      <c r="GN233" s="4"/>
      <c r="GO233" s="4"/>
      <c r="GP233" s="4"/>
      <c r="GQ233" s="4"/>
      <c r="GR233" s="4"/>
      <c r="GS233" s="4"/>
      <c r="GT233" s="4"/>
      <c r="GU233" s="4"/>
      <c r="GV233" s="4"/>
      <c r="GW233" s="4"/>
      <c r="GX233" s="4"/>
      <c r="GY233" s="4"/>
      <c r="GZ233" s="4"/>
      <c r="HA233" s="4"/>
      <c r="HB233" s="4"/>
      <c r="HC233" s="4"/>
      <c r="HD233" s="4"/>
      <c r="HE233" s="4"/>
      <c r="HF233" s="4"/>
      <c r="HG233" s="4"/>
      <c r="HH233" s="4"/>
      <c r="HI233" s="4"/>
      <c r="HJ233" s="4"/>
      <c r="HK233" s="4"/>
      <c r="HL233" s="4"/>
      <c r="HM233" s="4"/>
      <c r="HN233" s="4"/>
      <c r="HO233" s="4"/>
      <c r="HP233" s="4"/>
      <c r="HQ233" s="4"/>
      <c r="HR233" s="4"/>
      <c r="HS233" s="4"/>
      <c r="HT233" s="4"/>
      <c r="HU233" s="4"/>
      <c r="HV233" s="4"/>
      <c r="HW233" s="4"/>
      <c r="HX233" s="4"/>
      <c r="HY233" s="4"/>
      <c r="HZ233" s="4"/>
      <c r="IA233" s="4"/>
      <c r="IB233" s="4"/>
      <c r="IC233" s="4"/>
      <c r="ID233" s="4"/>
      <c r="IE233" s="4"/>
      <c r="IF233" s="4"/>
      <c r="IG233" s="4"/>
      <c r="IH233" s="4"/>
      <c r="II233" s="4"/>
      <c r="IJ233" s="4"/>
      <c r="IK233" s="4"/>
      <c r="IL233" s="4"/>
      <c r="IM233" s="4"/>
      <c r="IN233" s="4"/>
      <c r="IO233" s="4"/>
      <c r="IP233" s="4"/>
      <c r="IQ233" s="4"/>
      <c r="IR233" s="4"/>
      <c r="IS233" s="4"/>
      <c r="IT233" s="4"/>
      <c r="IU233" s="4"/>
      <c r="IV233" s="4"/>
      <c r="IW233" s="4"/>
      <c r="IX233" s="4"/>
      <c r="IY233" s="4"/>
      <c r="IZ233" s="4"/>
      <c r="JA233" s="4"/>
      <c r="JB233" s="4"/>
      <c r="JC233" s="4"/>
      <c r="JD233" s="4"/>
      <c r="JE233" s="4"/>
      <c r="JF233" s="4"/>
      <c r="JG233" s="4"/>
    </row>
    <row r="234" spans="1:267" ht="15.7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  <c r="BX234" s="4"/>
      <c r="BY234" s="4"/>
      <c r="BZ234" s="4"/>
      <c r="CA234" s="4"/>
      <c r="CB234" s="4"/>
      <c r="CC234" s="4"/>
      <c r="CD234" s="4"/>
      <c r="CE234" s="4"/>
      <c r="CF234" s="4"/>
      <c r="CG234" s="4"/>
      <c r="CH234" s="4"/>
      <c r="CI234" s="4"/>
      <c r="CJ234" s="4"/>
      <c r="CK234" s="4"/>
      <c r="CL234" s="4"/>
      <c r="CM234" s="4"/>
      <c r="CN234" s="4"/>
      <c r="CO234" s="4"/>
      <c r="CP234" s="4"/>
      <c r="CQ234" s="4"/>
      <c r="CR234" s="4"/>
      <c r="CS234" s="4"/>
      <c r="CT234" s="4"/>
      <c r="CU234" s="4"/>
      <c r="CV234" s="4"/>
      <c r="CW234" s="4"/>
      <c r="CX234" s="4"/>
      <c r="CY234" s="4"/>
      <c r="CZ234" s="4"/>
      <c r="DA234" s="4"/>
      <c r="DB234" s="4"/>
      <c r="DC234" s="4"/>
      <c r="DD234" s="4"/>
      <c r="DE234" s="4"/>
      <c r="DF234" s="4"/>
      <c r="DG234" s="4"/>
      <c r="DH234" s="4"/>
      <c r="DI234" s="4"/>
      <c r="DJ234" s="4"/>
      <c r="DK234" s="4"/>
      <c r="DL234" s="4"/>
      <c r="DM234" s="4"/>
      <c r="DN234" s="4"/>
      <c r="DO234" s="4"/>
      <c r="DP234" s="4"/>
      <c r="DQ234" s="4"/>
      <c r="DR234" s="4"/>
      <c r="DS234" s="4"/>
      <c r="DT234" s="4"/>
      <c r="DU234" s="4"/>
      <c r="DV234" s="4"/>
      <c r="DW234" s="4"/>
      <c r="DX234" s="4"/>
      <c r="DY234" s="4"/>
      <c r="DZ234" s="4"/>
      <c r="EA234" s="4"/>
      <c r="EB234" s="4"/>
      <c r="EC234" s="4"/>
      <c r="ED234" s="4"/>
      <c r="EE234" s="4"/>
      <c r="EF234" s="4"/>
      <c r="EG234" s="4"/>
      <c r="EH234" s="4"/>
      <c r="EI234" s="4"/>
      <c r="EJ234" s="4"/>
      <c r="EK234" s="4"/>
      <c r="EL234" s="4"/>
      <c r="EM234" s="4"/>
      <c r="EN234" s="4"/>
      <c r="EO234" s="4"/>
      <c r="EP234" s="4"/>
      <c r="EQ234" s="4"/>
      <c r="ER234" s="4"/>
      <c r="ES234" s="4"/>
      <c r="ET234" s="4"/>
      <c r="EU234" s="4"/>
      <c r="EV234" s="4"/>
      <c r="EW234" s="4"/>
      <c r="EX234" s="4"/>
      <c r="EY234" s="4"/>
      <c r="EZ234" s="4"/>
      <c r="FA234" s="4"/>
      <c r="FB234" s="4"/>
      <c r="FC234" s="4"/>
      <c r="FD234" s="4"/>
      <c r="FE234" s="4"/>
      <c r="FF234" s="4"/>
      <c r="FG234" s="4"/>
      <c r="FH234" s="4"/>
      <c r="FI234" s="4"/>
      <c r="FJ234" s="4"/>
      <c r="FK234" s="4"/>
      <c r="FL234" s="4"/>
      <c r="FM234" s="4"/>
      <c r="FN234" s="4"/>
      <c r="FO234" s="4"/>
      <c r="FP234" s="4"/>
      <c r="FQ234" s="4"/>
      <c r="FR234" s="4"/>
      <c r="FS234" s="4"/>
      <c r="FT234" s="4"/>
      <c r="FU234" s="4"/>
      <c r="FV234" s="4"/>
      <c r="FW234" s="4"/>
      <c r="FX234" s="4"/>
      <c r="FY234" s="4"/>
      <c r="FZ234" s="4"/>
      <c r="GA234" s="4"/>
      <c r="GB234" s="4"/>
      <c r="GC234" s="4"/>
      <c r="GD234" s="4"/>
      <c r="GE234" s="4"/>
      <c r="GF234" s="4"/>
      <c r="GG234" s="4"/>
      <c r="GH234" s="4"/>
      <c r="GI234" s="4"/>
      <c r="GJ234" s="4"/>
      <c r="GK234" s="4"/>
      <c r="GL234" s="4"/>
      <c r="GM234" s="4"/>
      <c r="GN234" s="4"/>
      <c r="GO234" s="4"/>
      <c r="GP234" s="4"/>
      <c r="GQ234" s="4"/>
      <c r="GR234" s="4"/>
      <c r="GS234" s="4"/>
      <c r="GT234" s="4"/>
      <c r="GU234" s="4"/>
      <c r="GV234" s="4"/>
      <c r="GW234" s="4"/>
      <c r="GX234" s="4"/>
      <c r="GY234" s="4"/>
      <c r="GZ234" s="4"/>
      <c r="HA234" s="4"/>
      <c r="HB234" s="4"/>
      <c r="HC234" s="4"/>
      <c r="HD234" s="4"/>
      <c r="HE234" s="4"/>
      <c r="HF234" s="4"/>
      <c r="HG234" s="4"/>
      <c r="HH234" s="4"/>
      <c r="HI234" s="4"/>
      <c r="HJ234" s="4"/>
      <c r="HK234" s="4"/>
      <c r="HL234" s="4"/>
      <c r="HM234" s="4"/>
      <c r="HN234" s="4"/>
      <c r="HO234" s="4"/>
      <c r="HP234" s="4"/>
      <c r="HQ234" s="4"/>
      <c r="HR234" s="4"/>
      <c r="HS234" s="4"/>
      <c r="HT234" s="4"/>
      <c r="HU234" s="4"/>
      <c r="HV234" s="4"/>
      <c r="HW234" s="4"/>
      <c r="HX234" s="4"/>
      <c r="HY234" s="4"/>
      <c r="HZ234" s="4"/>
      <c r="IA234" s="4"/>
      <c r="IB234" s="4"/>
      <c r="IC234" s="4"/>
      <c r="ID234" s="4"/>
      <c r="IE234" s="4"/>
      <c r="IF234" s="4"/>
      <c r="IG234" s="4"/>
      <c r="IH234" s="4"/>
      <c r="II234" s="4"/>
      <c r="IJ234" s="4"/>
      <c r="IK234" s="4"/>
      <c r="IL234" s="4"/>
      <c r="IM234" s="4"/>
      <c r="IN234" s="4"/>
      <c r="IO234" s="4"/>
      <c r="IP234" s="4"/>
      <c r="IQ234" s="4"/>
      <c r="IR234" s="4"/>
      <c r="IS234" s="4"/>
      <c r="IT234" s="4"/>
      <c r="IU234" s="4"/>
      <c r="IV234" s="4"/>
      <c r="IW234" s="4"/>
      <c r="IX234" s="4"/>
      <c r="IY234" s="4"/>
      <c r="IZ234" s="4"/>
      <c r="JA234" s="4"/>
      <c r="JB234" s="4"/>
      <c r="JC234" s="4"/>
      <c r="JD234" s="4"/>
      <c r="JE234" s="4"/>
      <c r="JF234" s="4"/>
      <c r="JG234" s="4"/>
    </row>
    <row r="235" spans="1:267" ht="15.75" customHeight="1">
      <c r="A235" s="4"/>
      <c r="B235" s="4"/>
      <c r="C235" s="129"/>
      <c r="D235" s="126"/>
      <c r="E235" s="126"/>
      <c r="F235" s="126"/>
      <c r="G235" s="126"/>
      <c r="H235" s="126"/>
      <c r="I235" s="126"/>
      <c r="J235" s="126"/>
      <c r="K235" s="126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129"/>
      <c r="AV235" s="126"/>
      <c r="AW235" s="126"/>
      <c r="AX235" s="126"/>
      <c r="AY235" s="126"/>
      <c r="AZ235" s="126"/>
      <c r="BA235" s="126"/>
      <c r="BB235" s="126"/>
      <c r="BC235" s="126"/>
      <c r="BD235" s="126"/>
      <c r="BE235" s="4"/>
      <c r="BF235" s="4"/>
      <c r="BG235" s="4"/>
      <c r="BH235" s="4"/>
      <c r="BI235" s="4"/>
      <c r="BJ235" s="4"/>
      <c r="BK235" s="4"/>
      <c r="BL235" s="4"/>
      <c r="BM235" s="4"/>
      <c r="BN235" s="4"/>
      <c r="BO235" s="4"/>
      <c r="BP235" s="4"/>
      <c r="BQ235" s="4"/>
      <c r="BR235" s="4"/>
      <c r="BS235" s="4"/>
      <c r="BT235" s="4"/>
      <c r="BU235" s="4"/>
      <c r="BV235" s="4"/>
      <c r="BW235" s="4"/>
      <c r="BX235" s="4"/>
      <c r="BY235" s="4"/>
      <c r="BZ235" s="4"/>
      <c r="CA235" s="4"/>
      <c r="CB235" s="4"/>
      <c r="CC235" s="4"/>
      <c r="CD235" s="4"/>
      <c r="CE235" s="4"/>
      <c r="CF235" s="129"/>
      <c r="CG235" s="126"/>
      <c r="CH235" s="126"/>
      <c r="CI235" s="126"/>
      <c r="CJ235" s="126"/>
      <c r="CK235" s="126"/>
      <c r="CL235" s="126"/>
      <c r="CM235" s="126"/>
      <c r="CN235" s="126"/>
      <c r="CO235" s="126"/>
      <c r="CP235" s="4"/>
      <c r="CQ235" s="4"/>
      <c r="CR235" s="4"/>
      <c r="CS235" s="4"/>
      <c r="CT235" s="4"/>
      <c r="CU235" s="4"/>
      <c r="CV235" s="4"/>
      <c r="CW235" s="4"/>
      <c r="CX235" s="4"/>
      <c r="CY235" s="4"/>
      <c r="CZ235" s="4"/>
      <c r="DA235" s="4"/>
      <c r="DB235" s="4"/>
      <c r="DC235" s="4"/>
      <c r="DD235" s="4"/>
      <c r="DE235" s="4"/>
      <c r="DF235" s="4"/>
      <c r="DG235" s="4"/>
      <c r="DH235" s="4"/>
      <c r="DI235" s="4"/>
      <c r="DJ235" s="4"/>
      <c r="DK235" s="4"/>
      <c r="DL235" s="4"/>
      <c r="DM235" s="4"/>
      <c r="DN235" s="4"/>
      <c r="DO235" s="4"/>
      <c r="DP235" s="4"/>
      <c r="DQ235" s="4"/>
      <c r="DR235" s="4"/>
      <c r="DS235" s="4"/>
      <c r="DT235" s="4"/>
      <c r="DU235" s="4"/>
      <c r="DV235" s="4"/>
      <c r="DW235" s="4"/>
      <c r="DX235" s="4"/>
      <c r="DY235" s="129"/>
      <c r="DZ235" s="126"/>
      <c r="EA235" s="126"/>
      <c r="EB235" s="126"/>
      <c r="EC235" s="126"/>
      <c r="ED235" s="126"/>
      <c r="EE235" s="126"/>
      <c r="EF235" s="126"/>
      <c r="EG235" s="126"/>
      <c r="EH235" s="126"/>
      <c r="EI235" s="4"/>
      <c r="EJ235" s="4"/>
      <c r="EK235" s="4"/>
      <c r="EL235" s="4"/>
      <c r="EM235" s="4"/>
      <c r="EN235" s="4"/>
      <c r="EO235" s="4"/>
      <c r="EP235" s="4"/>
      <c r="EQ235" s="4"/>
      <c r="ER235" s="4"/>
      <c r="ES235" s="4"/>
      <c r="ET235" s="4"/>
      <c r="EU235" s="4"/>
      <c r="EV235" s="4"/>
      <c r="EW235" s="4"/>
      <c r="EX235" s="4"/>
      <c r="EY235" s="4"/>
      <c r="EZ235" s="4"/>
      <c r="FA235" s="4"/>
      <c r="FB235" s="4"/>
      <c r="FC235" s="4"/>
      <c r="FD235" s="4"/>
      <c r="FE235" s="4"/>
      <c r="FF235" s="4"/>
      <c r="FG235" s="4"/>
      <c r="FH235" s="4"/>
      <c r="FI235" s="4"/>
      <c r="FJ235" s="4"/>
      <c r="FK235" s="4"/>
      <c r="FL235" s="4"/>
      <c r="FM235" s="4"/>
      <c r="FN235" s="4"/>
      <c r="FO235" s="4"/>
      <c r="FP235" s="4"/>
      <c r="FQ235" s="4"/>
      <c r="FR235" s="129"/>
      <c r="FS235" s="126"/>
      <c r="FT235" s="126"/>
      <c r="FU235" s="126"/>
      <c r="FV235" s="126"/>
      <c r="FW235" s="126"/>
      <c r="FX235" s="126"/>
      <c r="FY235" s="126"/>
      <c r="FZ235" s="126"/>
      <c r="GA235" s="126"/>
      <c r="GB235" s="4"/>
      <c r="GC235" s="4"/>
      <c r="GD235" s="4"/>
      <c r="GE235" s="4"/>
      <c r="GF235" s="4"/>
      <c r="GG235" s="4"/>
      <c r="GH235" s="4"/>
      <c r="GI235" s="4"/>
      <c r="GJ235" s="4"/>
      <c r="GK235" s="4"/>
      <c r="GL235" s="4"/>
      <c r="GM235" s="4"/>
      <c r="GN235" s="4"/>
      <c r="GO235" s="4"/>
      <c r="GP235" s="4"/>
      <c r="GQ235" s="4"/>
      <c r="GR235" s="4"/>
      <c r="GS235" s="4"/>
      <c r="GT235" s="4"/>
      <c r="GU235" s="4"/>
      <c r="GV235" s="4"/>
      <c r="GW235" s="4"/>
      <c r="GX235" s="4"/>
      <c r="GY235" s="4"/>
      <c r="GZ235" s="4"/>
      <c r="HA235" s="4"/>
      <c r="HB235" s="4"/>
      <c r="HC235" s="4"/>
      <c r="HD235" s="4"/>
      <c r="HE235" s="4"/>
      <c r="HF235" s="4"/>
      <c r="HG235" s="4"/>
      <c r="HH235" s="4"/>
      <c r="HI235" s="4"/>
      <c r="HJ235" s="4"/>
      <c r="HK235" s="129"/>
      <c r="HL235" s="126"/>
      <c r="HM235" s="126"/>
      <c r="HN235" s="126"/>
      <c r="HO235" s="126"/>
      <c r="HP235" s="126"/>
      <c r="HQ235" s="126"/>
      <c r="HR235" s="126"/>
      <c r="HS235" s="126"/>
      <c r="HT235" s="126"/>
      <c r="HU235" s="4"/>
      <c r="HV235" s="4"/>
      <c r="HW235" s="4"/>
      <c r="HX235" s="4"/>
      <c r="HY235" s="4"/>
      <c r="HZ235" s="4"/>
      <c r="IA235" s="4"/>
      <c r="IB235" s="4"/>
      <c r="IC235" s="4"/>
      <c r="ID235" s="4"/>
      <c r="IE235" s="4"/>
      <c r="IF235" s="4"/>
      <c r="IG235" s="4"/>
      <c r="IH235" s="4"/>
      <c r="II235" s="4"/>
      <c r="IJ235" s="4"/>
      <c r="IK235" s="4"/>
      <c r="IL235" s="4"/>
      <c r="IM235" s="4"/>
      <c r="IN235" s="4"/>
      <c r="IO235" s="4"/>
      <c r="IP235" s="4"/>
      <c r="IQ235" s="4"/>
      <c r="IR235" s="4"/>
      <c r="IS235" s="4"/>
      <c r="IT235" s="4"/>
      <c r="IU235" s="4"/>
      <c r="IV235" s="4"/>
      <c r="IW235" s="4"/>
      <c r="IX235" s="4"/>
      <c r="IY235" s="4"/>
      <c r="IZ235" s="4"/>
      <c r="JA235" s="4"/>
      <c r="JB235" s="4"/>
      <c r="JC235" s="4"/>
      <c r="JD235" s="4"/>
      <c r="JE235" s="4"/>
      <c r="JF235" s="4"/>
      <c r="JG235" s="4"/>
    </row>
    <row r="236" spans="1:267" ht="15.7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/>
      <c r="CB236" s="4"/>
      <c r="CC236" s="4"/>
      <c r="CD236" s="4"/>
      <c r="CE236" s="4"/>
      <c r="CF236" s="4"/>
      <c r="CG236" s="4"/>
      <c r="CH236" s="4"/>
      <c r="CI236" s="4"/>
      <c r="CJ236" s="4"/>
      <c r="CK236" s="4"/>
      <c r="CL236" s="4"/>
      <c r="CM236" s="4"/>
      <c r="CN236" s="4"/>
      <c r="CO236" s="4"/>
      <c r="CP236" s="4"/>
      <c r="CQ236" s="4"/>
      <c r="CR236" s="4"/>
      <c r="CS236" s="4"/>
      <c r="CT236" s="4"/>
      <c r="CU236" s="4"/>
      <c r="CV236" s="4"/>
      <c r="CW236" s="4"/>
      <c r="CX236" s="4"/>
      <c r="CY236" s="4"/>
      <c r="CZ236" s="4"/>
      <c r="DA236" s="4"/>
      <c r="DB236" s="4"/>
      <c r="DC236" s="4"/>
      <c r="DD236" s="4"/>
      <c r="DE236" s="4"/>
      <c r="DF236" s="4"/>
      <c r="DG236" s="4"/>
      <c r="DH236" s="4"/>
      <c r="DI236" s="4"/>
      <c r="DJ236" s="4"/>
      <c r="DK236" s="4"/>
      <c r="DL236" s="4"/>
      <c r="DM236" s="4"/>
      <c r="DN236" s="4"/>
      <c r="DO236" s="4"/>
      <c r="DP236" s="4"/>
      <c r="DQ236" s="4"/>
      <c r="DR236" s="4"/>
      <c r="DS236" s="4"/>
      <c r="DT236" s="4"/>
      <c r="DU236" s="4"/>
      <c r="DV236" s="4"/>
      <c r="DW236" s="4"/>
      <c r="DX236" s="4"/>
      <c r="DY236" s="4"/>
      <c r="DZ236" s="4"/>
      <c r="EA236" s="4"/>
      <c r="EB236" s="4"/>
      <c r="EC236" s="4"/>
      <c r="ED236" s="4"/>
      <c r="EE236" s="4"/>
      <c r="EF236" s="4"/>
      <c r="EG236" s="4"/>
      <c r="EH236" s="4"/>
      <c r="EI236" s="4"/>
      <c r="EJ236" s="4"/>
      <c r="EK236" s="4"/>
      <c r="EL236" s="4"/>
      <c r="EM236" s="4"/>
      <c r="EN236" s="4"/>
      <c r="EO236" s="4"/>
      <c r="EP236" s="4"/>
      <c r="EQ236" s="4"/>
      <c r="ER236" s="4"/>
      <c r="ES236" s="4"/>
      <c r="ET236" s="4"/>
      <c r="EU236" s="4"/>
      <c r="EV236" s="4"/>
      <c r="EW236" s="4"/>
      <c r="EX236" s="4"/>
      <c r="EY236" s="4"/>
      <c r="EZ236" s="4"/>
      <c r="FA236" s="4"/>
      <c r="FB236" s="4"/>
      <c r="FC236" s="4"/>
      <c r="FD236" s="4"/>
      <c r="FE236" s="4"/>
      <c r="FF236" s="4"/>
      <c r="FG236" s="4"/>
      <c r="FH236" s="4"/>
      <c r="FI236" s="4"/>
      <c r="FJ236" s="4"/>
      <c r="FK236" s="4"/>
      <c r="FL236" s="4"/>
      <c r="FM236" s="4"/>
      <c r="FN236" s="4"/>
      <c r="FO236" s="4"/>
      <c r="FP236" s="4"/>
      <c r="FQ236" s="4"/>
      <c r="FR236" s="4"/>
      <c r="FS236" s="4"/>
      <c r="FT236" s="4"/>
      <c r="FU236" s="4"/>
      <c r="FV236" s="4"/>
      <c r="FW236" s="4"/>
      <c r="FX236" s="4"/>
      <c r="FY236" s="4"/>
      <c r="FZ236" s="4"/>
      <c r="GA236" s="4"/>
      <c r="GB236" s="4"/>
      <c r="GC236" s="4"/>
      <c r="GD236" s="4"/>
      <c r="GE236" s="4"/>
      <c r="GF236" s="4"/>
      <c r="GG236" s="4"/>
      <c r="GH236" s="4"/>
      <c r="GI236" s="4"/>
      <c r="GJ236" s="4"/>
      <c r="GK236" s="4"/>
      <c r="GL236" s="4"/>
      <c r="GM236" s="4"/>
      <c r="GN236" s="4"/>
      <c r="GO236" s="4"/>
      <c r="GP236" s="4"/>
      <c r="GQ236" s="4"/>
      <c r="GR236" s="4"/>
      <c r="GS236" s="4"/>
      <c r="GT236" s="4"/>
      <c r="GU236" s="4"/>
      <c r="GV236" s="4"/>
      <c r="GW236" s="4"/>
      <c r="GX236" s="4"/>
      <c r="GY236" s="4"/>
      <c r="GZ236" s="4"/>
      <c r="HA236" s="4"/>
      <c r="HB236" s="4"/>
      <c r="HC236" s="4"/>
      <c r="HD236" s="4"/>
      <c r="HE236" s="4"/>
      <c r="HF236" s="4"/>
      <c r="HG236" s="4"/>
      <c r="HH236" s="4"/>
      <c r="HI236" s="4"/>
      <c r="HJ236" s="4"/>
      <c r="HK236" s="4"/>
      <c r="HL236" s="4"/>
      <c r="HM236" s="4"/>
      <c r="HN236" s="4"/>
      <c r="HO236" s="4"/>
      <c r="HP236" s="4"/>
      <c r="HQ236" s="4"/>
      <c r="HR236" s="4"/>
      <c r="HS236" s="4"/>
      <c r="HT236" s="4"/>
      <c r="HU236" s="4"/>
      <c r="HV236" s="4"/>
      <c r="HW236" s="4"/>
      <c r="HX236" s="4"/>
      <c r="HY236" s="4"/>
      <c r="HZ236" s="4"/>
      <c r="IA236" s="4"/>
      <c r="IB236" s="4"/>
      <c r="IC236" s="4"/>
      <c r="ID236" s="4"/>
      <c r="IE236" s="4"/>
      <c r="IF236" s="4"/>
      <c r="IG236" s="4"/>
      <c r="IH236" s="4"/>
      <c r="II236" s="4"/>
      <c r="IJ236" s="4"/>
      <c r="IK236" s="4"/>
      <c r="IL236" s="4"/>
      <c r="IM236" s="4"/>
      <c r="IN236" s="4"/>
      <c r="IO236" s="4"/>
      <c r="IP236" s="4"/>
      <c r="IQ236" s="4"/>
      <c r="IR236" s="4"/>
      <c r="IS236" s="4"/>
      <c r="IT236" s="4"/>
      <c r="IU236" s="4"/>
      <c r="IV236" s="4"/>
      <c r="IW236" s="4"/>
      <c r="IX236" s="4"/>
      <c r="IY236" s="4"/>
      <c r="IZ236" s="4"/>
      <c r="JA236" s="4"/>
      <c r="JB236" s="4"/>
      <c r="JC236" s="4"/>
      <c r="JD236" s="4"/>
      <c r="JE236" s="4"/>
      <c r="JF236" s="4"/>
      <c r="JG236" s="4"/>
    </row>
    <row r="237" spans="1:267" ht="15.7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/>
      <c r="BS237" s="4"/>
      <c r="BT237" s="4"/>
      <c r="BU237" s="4"/>
      <c r="BV237" s="4"/>
      <c r="BW237" s="4"/>
      <c r="BX237" s="4"/>
      <c r="BY237" s="4"/>
      <c r="BZ237" s="4"/>
      <c r="CA237" s="4"/>
      <c r="CB237" s="4"/>
      <c r="CC237" s="4"/>
      <c r="CD237" s="4"/>
      <c r="CE237" s="4"/>
      <c r="CF237" s="4"/>
      <c r="CG237" s="4"/>
      <c r="CH237" s="4"/>
      <c r="CI237" s="4"/>
      <c r="CJ237" s="4"/>
      <c r="CK237" s="4"/>
      <c r="CL237" s="4"/>
      <c r="CM237" s="4"/>
      <c r="CN237" s="4"/>
      <c r="CO237" s="4"/>
      <c r="CP237" s="4"/>
      <c r="CQ237" s="4"/>
      <c r="CR237" s="4"/>
      <c r="CS237" s="4"/>
      <c r="CT237" s="4"/>
      <c r="CU237" s="4"/>
      <c r="CV237" s="4"/>
      <c r="CW237" s="4"/>
      <c r="CX237" s="4"/>
      <c r="CY237" s="4"/>
      <c r="CZ237" s="4"/>
      <c r="DA237" s="4"/>
      <c r="DB237" s="4"/>
      <c r="DC237" s="4"/>
      <c r="DD237" s="4"/>
      <c r="DE237" s="4"/>
      <c r="DF237" s="4"/>
      <c r="DG237" s="4"/>
      <c r="DH237" s="4"/>
      <c r="DI237" s="4"/>
      <c r="DJ237" s="4"/>
      <c r="DK237" s="4"/>
      <c r="DL237" s="4"/>
      <c r="DM237" s="4"/>
      <c r="DN237" s="4"/>
      <c r="DO237" s="4"/>
      <c r="DP237" s="4"/>
      <c r="DQ237" s="4"/>
      <c r="DR237" s="4"/>
      <c r="DS237" s="4"/>
      <c r="DT237" s="4"/>
      <c r="DU237" s="4"/>
      <c r="DV237" s="4"/>
      <c r="DW237" s="4"/>
      <c r="DX237" s="4"/>
      <c r="DY237" s="4"/>
      <c r="DZ237" s="4"/>
      <c r="EA237" s="4"/>
      <c r="EB237" s="4"/>
      <c r="EC237" s="4"/>
      <c r="ED237" s="4"/>
      <c r="EE237" s="4"/>
      <c r="EF237" s="4"/>
      <c r="EG237" s="4"/>
      <c r="EH237" s="4"/>
      <c r="EI237" s="4"/>
      <c r="EJ237" s="4"/>
      <c r="EK237" s="4"/>
      <c r="EL237" s="4"/>
      <c r="EM237" s="4"/>
      <c r="EN237" s="4"/>
      <c r="EO237" s="4"/>
      <c r="EP237" s="4"/>
      <c r="EQ237" s="4"/>
      <c r="ER237" s="4"/>
      <c r="ES237" s="4"/>
      <c r="ET237" s="4"/>
      <c r="EU237" s="4"/>
      <c r="EV237" s="4"/>
      <c r="EW237" s="4"/>
      <c r="EX237" s="4"/>
      <c r="EY237" s="4"/>
      <c r="EZ237" s="4"/>
      <c r="FA237" s="4"/>
      <c r="FB237" s="4"/>
      <c r="FC237" s="4"/>
      <c r="FD237" s="4"/>
      <c r="FE237" s="4"/>
      <c r="FF237" s="4"/>
      <c r="FG237" s="4"/>
      <c r="FH237" s="4"/>
      <c r="FI237" s="4"/>
      <c r="FJ237" s="4"/>
      <c r="FK237" s="4"/>
      <c r="FL237" s="4"/>
      <c r="FM237" s="4"/>
      <c r="FN237" s="4"/>
      <c r="FO237" s="4"/>
      <c r="FP237" s="4"/>
      <c r="FQ237" s="4"/>
      <c r="FR237" s="4"/>
      <c r="FS237" s="4"/>
      <c r="FT237" s="4"/>
      <c r="FU237" s="4"/>
      <c r="FV237" s="4"/>
      <c r="FW237" s="4"/>
      <c r="FX237" s="4"/>
      <c r="FY237" s="4"/>
      <c r="FZ237" s="4"/>
      <c r="GA237" s="4"/>
      <c r="GB237" s="4"/>
      <c r="GC237" s="4"/>
      <c r="GD237" s="4"/>
      <c r="GE237" s="4"/>
      <c r="GF237" s="4"/>
      <c r="GG237" s="4"/>
      <c r="GH237" s="4"/>
      <c r="GI237" s="4"/>
      <c r="GJ237" s="4"/>
      <c r="GK237" s="4"/>
      <c r="GL237" s="4"/>
      <c r="GM237" s="4"/>
      <c r="GN237" s="4"/>
      <c r="GO237" s="4"/>
      <c r="GP237" s="4"/>
      <c r="GQ237" s="4"/>
      <c r="GR237" s="4"/>
      <c r="GS237" s="4"/>
      <c r="GT237" s="4"/>
      <c r="GU237" s="4"/>
      <c r="GV237" s="4"/>
      <c r="GW237" s="4"/>
      <c r="GX237" s="4"/>
      <c r="GY237" s="4"/>
      <c r="GZ237" s="4"/>
      <c r="HA237" s="4"/>
      <c r="HB237" s="4"/>
      <c r="HC237" s="4"/>
      <c r="HD237" s="4"/>
      <c r="HE237" s="4"/>
      <c r="HF237" s="4"/>
      <c r="HG237" s="4"/>
      <c r="HH237" s="4"/>
      <c r="HI237" s="4"/>
      <c r="HJ237" s="4"/>
      <c r="HK237" s="4"/>
      <c r="HL237" s="4"/>
      <c r="HM237" s="4"/>
      <c r="HN237" s="4"/>
      <c r="HO237" s="4"/>
      <c r="HP237" s="4"/>
      <c r="HQ237" s="4"/>
      <c r="HR237" s="4"/>
      <c r="HS237" s="4"/>
      <c r="HT237" s="4"/>
      <c r="HU237" s="4"/>
      <c r="HV237" s="4"/>
      <c r="HW237" s="4"/>
      <c r="HX237" s="4"/>
      <c r="HY237" s="4"/>
      <c r="HZ237" s="4"/>
      <c r="IA237" s="4"/>
      <c r="IB237" s="4"/>
      <c r="IC237" s="4"/>
      <c r="ID237" s="4"/>
      <c r="IE237" s="4"/>
      <c r="IF237" s="4"/>
      <c r="IG237" s="4"/>
      <c r="IH237" s="4"/>
      <c r="II237" s="4"/>
      <c r="IJ237" s="4"/>
      <c r="IK237" s="4"/>
      <c r="IL237" s="4"/>
      <c r="IM237" s="4"/>
      <c r="IN237" s="4"/>
      <c r="IO237" s="4"/>
      <c r="IP237" s="4"/>
      <c r="IQ237" s="4"/>
      <c r="IR237" s="4"/>
      <c r="IS237" s="4"/>
      <c r="IT237" s="4"/>
      <c r="IU237" s="4"/>
      <c r="IV237" s="4"/>
      <c r="IW237" s="4"/>
      <c r="IX237" s="4"/>
      <c r="IY237" s="4"/>
      <c r="IZ237" s="4"/>
      <c r="JA237" s="4"/>
      <c r="JB237" s="4"/>
      <c r="JC237" s="4"/>
      <c r="JD237" s="4"/>
      <c r="JE237" s="4"/>
      <c r="JF237" s="4"/>
      <c r="JG237" s="4"/>
    </row>
    <row r="238" spans="1:267" ht="15.7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  <c r="BX238" s="4"/>
      <c r="BY238" s="4"/>
      <c r="BZ238" s="4"/>
      <c r="CA238" s="4"/>
      <c r="CB238" s="4"/>
      <c r="CC238" s="4"/>
      <c r="CD238" s="4"/>
      <c r="CE238" s="4"/>
      <c r="CF238" s="4"/>
      <c r="CG238" s="4"/>
      <c r="CH238" s="4"/>
      <c r="CI238" s="4"/>
      <c r="CJ238" s="4"/>
      <c r="CK238" s="4"/>
      <c r="CL238" s="4"/>
      <c r="CM238" s="4"/>
      <c r="CN238" s="4"/>
      <c r="CO238" s="4"/>
      <c r="CP238" s="4"/>
      <c r="CQ238" s="4"/>
      <c r="CR238" s="4"/>
      <c r="CS238" s="4"/>
      <c r="CT238" s="4"/>
      <c r="CU238" s="4"/>
      <c r="CV238" s="4"/>
      <c r="CW238" s="4"/>
      <c r="CX238" s="4"/>
      <c r="CY238" s="4"/>
      <c r="CZ238" s="4"/>
      <c r="DA238" s="4"/>
      <c r="DB238" s="4"/>
      <c r="DC238" s="4"/>
      <c r="DD238" s="4"/>
      <c r="DE238" s="4"/>
      <c r="DF238" s="4"/>
      <c r="DG238" s="4"/>
      <c r="DH238" s="4"/>
      <c r="DI238" s="4"/>
      <c r="DJ238" s="4"/>
      <c r="DK238" s="4"/>
      <c r="DL238" s="4"/>
      <c r="DM238" s="4"/>
      <c r="DN238" s="4"/>
      <c r="DO238" s="4"/>
      <c r="DP238" s="4"/>
      <c r="DQ238" s="4"/>
      <c r="DR238" s="4"/>
      <c r="DS238" s="4"/>
      <c r="DT238" s="4"/>
      <c r="DU238" s="4"/>
      <c r="DV238" s="4"/>
      <c r="DW238" s="4"/>
      <c r="DX238" s="4"/>
      <c r="DY238" s="4"/>
      <c r="DZ238" s="4"/>
      <c r="EA238" s="4"/>
      <c r="EB238" s="4"/>
      <c r="EC238" s="4"/>
      <c r="ED238" s="4"/>
      <c r="EE238" s="4"/>
      <c r="EF238" s="4"/>
      <c r="EG238" s="4"/>
      <c r="EH238" s="4"/>
      <c r="EI238" s="4"/>
      <c r="EJ238" s="4"/>
      <c r="EK238" s="4"/>
      <c r="EL238" s="4"/>
      <c r="EM238" s="4"/>
      <c r="EN238" s="4"/>
      <c r="EO238" s="4"/>
      <c r="EP238" s="4"/>
      <c r="EQ238" s="4"/>
      <c r="ER238" s="4"/>
      <c r="ES238" s="4"/>
      <c r="ET238" s="4"/>
      <c r="EU238" s="4"/>
      <c r="EV238" s="4"/>
      <c r="EW238" s="4"/>
      <c r="EX238" s="4"/>
      <c r="EY238" s="4"/>
      <c r="EZ238" s="4"/>
      <c r="FA238" s="4"/>
      <c r="FB238" s="4"/>
      <c r="FC238" s="4"/>
      <c r="FD238" s="4"/>
      <c r="FE238" s="4"/>
      <c r="FF238" s="4"/>
      <c r="FG238" s="4"/>
      <c r="FH238" s="4"/>
      <c r="FI238" s="4"/>
      <c r="FJ238" s="4"/>
      <c r="FK238" s="4"/>
      <c r="FL238" s="4"/>
      <c r="FM238" s="4"/>
      <c r="FN238" s="4"/>
      <c r="FO238" s="4"/>
      <c r="FP238" s="4"/>
      <c r="FQ238" s="4"/>
      <c r="FR238" s="4"/>
      <c r="FS238" s="4"/>
      <c r="FT238" s="4"/>
      <c r="FU238" s="4"/>
      <c r="FV238" s="4"/>
      <c r="FW238" s="4"/>
      <c r="FX238" s="4"/>
      <c r="FY238" s="4"/>
      <c r="FZ238" s="4"/>
      <c r="GA238" s="4"/>
      <c r="GB238" s="4"/>
      <c r="GC238" s="4"/>
      <c r="GD238" s="4"/>
      <c r="GE238" s="4"/>
      <c r="GF238" s="4"/>
      <c r="GG238" s="4"/>
      <c r="GH238" s="4"/>
      <c r="GI238" s="4"/>
      <c r="GJ238" s="4"/>
      <c r="GK238" s="4"/>
      <c r="GL238" s="4"/>
      <c r="GM238" s="4"/>
      <c r="GN238" s="4"/>
      <c r="GO238" s="4"/>
      <c r="GP238" s="4"/>
      <c r="GQ238" s="4"/>
      <c r="GR238" s="4"/>
      <c r="GS238" s="4"/>
      <c r="GT238" s="4"/>
      <c r="GU238" s="4"/>
      <c r="GV238" s="4"/>
      <c r="GW238" s="4"/>
      <c r="GX238" s="4"/>
      <c r="GY238" s="4"/>
      <c r="GZ238" s="4"/>
      <c r="HA238" s="4"/>
      <c r="HB238" s="4"/>
      <c r="HC238" s="4"/>
      <c r="HD238" s="4"/>
      <c r="HE238" s="4"/>
      <c r="HF238" s="4"/>
      <c r="HG238" s="4"/>
      <c r="HH238" s="4"/>
      <c r="HI238" s="4"/>
      <c r="HJ238" s="4"/>
      <c r="HK238" s="4"/>
      <c r="HL238" s="4"/>
      <c r="HM238" s="4"/>
      <c r="HN238" s="4"/>
      <c r="HO238" s="4"/>
      <c r="HP238" s="4"/>
      <c r="HQ238" s="4"/>
      <c r="HR238" s="4"/>
      <c r="HS238" s="4"/>
      <c r="HT238" s="4"/>
      <c r="HU238" s="4"/>
      <c r="HV238" s="4"/>
      <c r="HW238" s="4"/>
      <c r="HX238" s="4"/>
      <c r="HY238" s="4"/>
      <c r="HZ238" s="4"/>
      <c r="IA238" s="4"/>
      <c r="IB238" s="4"/>
      <c r="IC238" s="4"/>
      <c r="ID238" s="4"/>
      <c r="IE238" s="4"/>
      <c r="IF238" s="4"/>
      <c r="IG238" s="4"/>
      <c r="IH238" s="4"/>
      <c r="II238" s="4"/>
      <c r="IJ238" s="4"/>
      <c r="IK238" s="4"/>
      <c r="IL238" s="4"/>
      <c r="IM238" s="4"/>
      <c r="IN238" s="4"/>
      <c r="IO238" s="4"/>
      <c r="IP238" s="4"/>
      <c r="IQ238" s="4"/>
      <c r="IR238" s="4"/>
      <c r="IS238" s="4"/>
      <c r="IT238" s="4"/>
      <c r="IU238" s="4"/>
      <c r="IV238" s="4"/>
      <c r="IW238" s="4"/>
      <c r="IX238" s="4"/>
      <c r="IY238" s="4"/>
      <c r="IZ238" s="4"/>
      <c r="JA238" s="4"/>
      <c r="JB238" s="4"/>
      <c r="JC238" s="4"/>
      <c r="JD238" s="4"/>
      <c r="JE238" s="4"/>
      <c r="JF238" s="4"/>
      <c r="JG238" s="4"/>
    </row>
    <row r="239" spans="1:267" ht="15.7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  <c r="CA239" s="4"/>
      <c r="CB239" s="4"/>
      <c r="CC239" s="4"/>
      <c r="CD239" s="4"/>
      <c r="CE239" s="4"/>
      <c r="CF239" s="4"/>
      <c r="CG239" s="4"/>
      <c r="CH239" s="4"/>
      <c r="CI239" s="4"/>
      <c r="CJ239" s="4"/>
      <c r="CK239" s="4"/>
      <c r="CL239" s="4"/>
      <c r="CM239" s="4"/>
      <c r="CN239" s="4"/>
      <c r="CO239" s="4"/>
      <c r="CP239" s="4"/>
      <c r="CQ239" s="4"/>
      <c r="CR239" s="4"/>
      <c r="CS239" s="4"/>
      <c r="CT239" s="4"/>
      <c r="CU239" s="4"/>
      <c r="CV239" s="4"/>
      <c r="CW239" s="4"/>
      <c r="CX239" s="4"/>
      <c r="CY239" s="4"/>
      <c r="CZ239" s="4"/>
      <c r="DA239" s="4"/>
      <c r="DB239" s="4"/>
      <c r="DC239" s="4"/>
      <c r="DD239" s="4"/>
      <c r="DE239" s="4"/>
      <c r="DF239" s="4"/>
      <c r="DG239" s="4"/>
      <c r="DH239" s="4"/>
      <c r="DI239" s="4"/>
      <c r="DJ239" s="4"/>
      <c r="DK239" s="4"/>
      <c r="DL239" s="4"/>
      <c r="DM239" s="4"/>
      <c r="DN239" s="4"/>
      <c r="DO239" s="4"/>
      <c r="DP239" s="4"/>
      <c r="DQ239" s="4"/>
      <c r="DR239" s="4"/>
      <c r="DS239" s="4"/>
      <c r="DT239" s="4"/>
      <c r="DU239" s="4"/>
      <c r="DV239" s="4"/>
      <c r="DW239" s="4"/>
      <c r="DX239" s="4"/>
      <c r="DY239" s="4"/>
      <c r="DZ239" s="4"/>
      <c r="EA239" s="4"/>
      <c r="EB239" s="4"/>
      <c r="EC239" s="4"/>
      <c r="ED239" s="4"/>
      <c r="EE239" s="4"/>
      <c r="EF239" s="4"/>
      <c r="EG239" s="4"/>
      <c r="EH239" s="4"/>
      <c r="EI239" s="4"/>
      <c r="EJ239" s="4"/>
      <c r="EK239" s="4"/>
      <c r="EL239" s="4"/>
      <c r="EM239" s="4"/>
      <c r="EN239" s="4"/>
      <c r="EO239" s="4"/>
      <c r="EP239" s="4"/>
      <c r="EQ239" s="4"/>
      <c r="ER239" s="4"/>
      <c r="ES239" s="4"/>
      <c r="ET239" s="4"/>
      <c r="EU239" s="4"/>
      <c r="EV239" s="4"/>
      <c r="EW239" s="4"/>
      <c r="EX239" s="4"/>
      <c r="EY239" s="4"/>
      <c r="EZ239" s="4"/>
      <c r="FA239" s="4"/>
      <c r="FB239" s="4"/>
      <c r="FC239" s="4"/>
      <c r="FD239" s="4"/>
      <c r="FE239" s="4"/>
      <c r="FF239" s="4"/>
      <c r="FG239" s="4"/>
      <c r="FH239" s="4"/>
      <c r="FI239" s="4"/>
      <c r="FJ239" s="4"/>
      <c r="FK239" s="4"/>
      <c r="FL239" s="4"/>
      <c r="FM239" s="4"/>
      <c r="FN239" s="4"/>
      <c r="FO239" s="4"/>
      <c r="FP239" s="4"/>
      <c r="FQ239" s="4"/>
      <c r="FR239" s="4"/>
      <c r="FS239" s="4"/>
      <c r="FT239" s="4"/>
      <c r="FU239" s="4"/>
      <c r="FV239" s="4"/>
      <c r="FW239" s="4"/>
      <c r="FX239" s="4"/>
      <c r="FY239" s="4"/>
      <c r="FZ239" s="4"/>
      <c r="GA239" s="4"/>
      <c r="GB239" s="4"/>
      <c r="GC239" s="4"/>
      <c r="GD239" s="4"/>
      <c r="GE239" s="4"/>
      <c r="GF239" s="4"/>
      <c r="GG239" s="4"/>
      <c r="GH239" s="4"/>
      <c r="GI239" s="4"/>
      <c r="GJ239" s="4"/>
      <c r="GK239" s="4"/>
      <c r="GL239" s="4"/>
      <c r="GM239" s="4"/>
      <c r="GN239" s="4"/>
      <c r="GO239" s="4"/>
      <c r="GP239" s="4"/>
      <c r="GQ239" s="4"/>
      <c r="GR239" s="4"/>
      <c r="GS239" s="4"/>
      <c r="GT239" s="4"/>
      <c r="GU239" s="4"/>
      <c r="GV239" s="4"/>
      <c r="GW239" s="4"/>
      <c r="GX239" s="4"/>
      <c r="GY239" s="4"/>
      <c r="GZ239" s="4"/>
      <c r="HA239" s="4"/>
      <c r="HB239" s="4"/>
      <c r="HC239" s="4"/>
      <c r="HD239" s="4"/>
      <c r="HE239" s="4"/>
      <c r="HF239" s="4"/>
      <c r="HG239" s="4"/>
      <c r="HH239" s="4"/>
      <c r="HI239" s="4"/>
      <c r="HJ239" s="4"/>
      <c r="HK239" s="4"/>
      <c r="HL239" s="4"/>
      <c r="HM239" s="4"/>
      <c r="HN239" s="4"/>
      <c r="HO239" s="4"/>
      <c r="HP239" s="4"/>
      <c r="HQ239" s="4"/>
      <c r="HR239" s="4"/>
      <c r="HS239" s="4"/>
      <c r="HT239" s="4"/>
      <c r="HU239" s="4"/>
      <c r="HV239" s="4"/>
      <c r="HW239" s="4"/>
      <c r="HX239" s="4"/>
      <c r="HY239" s="4"/>
      <c r="HZ239" s="4"/>
      <c r="IA239" s="4"/>
      <c r="IB239" s="4"/>
      <c r="IC239" s="4"/>
      <c r="ID239" s="4"/>
      <c r="IE239" s="4"/>
      <c r="IF239" s="4"/>
      <c r="IG239" s="4"/>
      <c r="IH239" s="4"/>
      <c r="II239" s="4"/>
      <c r="IJ239" s="4"/>
      <c r="IK239" s="4"/>
      <c r="IL239" s="4"/>
      <c r="IM239" s="4"/>
      <c r="IN239" s="4"/>
      <c r="IO239" s="4"/>
      <c r="IP239" s="4"/>
      <c r="IQ239" s="4"/>
      <c r="IR239" s="4"/>
      <c r="IS239" s="4"/>
      <c r="IT239" s="4"/>
      <c r="IU239" s="4"/>
      <c r="IV239" s="4"/>
      <c r="IW239" s="4"/>
      <c r="IX239" s="4"/>
      <c r="IY239" s="4"/>
      <c r="IZ239" s="4"/>
      <c r="JA239" s="4"/>
      <c r="JB239" s="4"/>
      <c r="JC239" s="4"/>
      <c r="JD239" s="4"/>
      <c r="JE239" s="4"/>
      <c r="JF239" s="4"/>
      <c r="JG239" s="4"/>
    </row>
    <row r="240" spans="1:267" ht="15.7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4"/>
      <c r="BT240" s="4"/>
      <c r="BU240" s="4"/>
      <c r="BV240" s="4"/>
      <c r="BW240" s="4"/>
      <c r="BX240" s="4"/>
      <c r="BY240" s="4"/>
      <c r="BZ240" s="4"/>
      <c r="CA240" s="4"/>
      <c r="CB240" s="4"/>
      <c r="CC240" s="4"/>
      <c r="CD240" s="4"/>
      <c r="CE240" s="4"/>
      <c r="CF240" s="4"/>
      <c r="CG240" s="4"/>
      <c r="CH240" s="4"/>
      <c r="CI240" s="4"/>
      <c r="CJ240" s="4"/>
      <c r="CK240" s="4"/>
      <c r="CL240" s="4"/>
      <c r="CM240" s="4"/>
      <c r="CN240" s="4"/>
      <c r="CO240" s="4"/>
      <c r="CP240" s="4"/>
      <c r="CQ240" s="4"/>
      <c r="CR240" s="4"/>
      <c r="CS240" s="4"/>
      <c r="CT240" s="4"/>
      <c r="CU240" s="4"/>
      <c r="CV240" s="4"/>
      <c r="CW240" s="4"/>
      <c r="CX240" s="4"/>
      <c r="CY240" s="4"/>
      <c r="CZ240" s="4"/>
      <c r="DA240" s="4"/>
      <c r="DB240" s="4"/>
      <c r="DC240" s="4"/>
      <c r="DD240" s="4"/>
      <c r="DE240" s="4"/>
      <c r="DF240" s="4"/>
      <c r="DG240" s="4"/>
      <c r="DH240" s="4"/>
      <c r="DI240" s="4"/>
      <c r="DJ240" s="4"/>
      <c r="DK240" s="4"/>
      <c r="DL240" s="4"/>
      <c r="DM240" s="4"/>
      <c r="DN240" s="4"/>
      <c r="DO240" s="4"/>
      <c r="DP240" s="4"/>
      <c r="DQ240" s="4"/>
      <c r="DR240" s="4"/>
      <c r="DS240" s="4"/>
      <c r="DT240" s="4"/>
      <c r="DU240" s="4"/>
      <c r="DV240" s="4"/>
      <c r="DW240" s="4"/>
      <c r="DX240" s="4"/>
      <c r="DY240" s="4"/>
      <c r="DZ240" s="4"/>
      <c r="EA240" s="4"/>
      <c r="EB240" s="4"/>
      <c r="EC240" s="4"/>
      <c r="ED240" s="4"/>
      <c r="EE240" s="4"/>
      <c r="EF240" s="4"/>
      <c r="EG240" s="4"/>
      <c r="EH240" s="4"/>
      <c r="EI240" s="4"/>
      <c r="EJ240" s="4"/>
      <c r="EK240" s="4"/>
      <c r="EL240" s="4"/>
      <c r="EM240" s="4"/>
      <c r="EN240" s="4"/>
      <c r="EO240" s="4"/>
      <c r="EP240" s="4"/>
      <c r="EQ240" s="4"/>
      <c r="ER240" s="4"/>
      <c r="ES240" s="4"/>
      <c r="ET240" s="4"/>
      <c r="EU240" s="4"/>
      <c r="EV240" s="4"/>
      <c r="EW240" s="4"/>
      <c r="EX240" s="4"/>
      <c r="EY240" s="4"/>
      <c r="EZ240" s="4"/>
      <c r="FA240" s="4"/>
      <c r="FB240" s="4"/>
      <c r="FC240" s="4"/>
      <c r="FD240" s="4"/>
      <c r="FE240" s="4"/>
      <c r="FF240" s="4"/>
      <c r="FG240" s="4"/>
      <c r="FH240" s="4"/>
      <c r="FI240" s="4"/>
      <c r="FJ240" s="4"/>
      <c r="FK240" s="4"/>
      <c r="FL240" s="4"/>
      <c r="FM240" s="4"/>
      <c r="FN240" s="4"/>
      <c r="FO240" s="4"/>
      <c r="FP240" s="4"/>
      <c r="FQ240" s="4"/>
      <c r="FR240" s="4"/>
      <c r="FS240" s="4"/>
      <c r="FT240" s="4"/>
      <c r="FU240" s="4"/>
      <c r="FV240" s="4"/>
      <c r="FW240" s="4"/>
      <c r="FX240" s="4"/>
      <c r="FY240" s="4"/>
      <c r="FZ240" s="4"/>
      <c r="GA240" s="4"/>
      <c r="GB240" s="4"/>
      <c r="GC240" s="4"/>
      <c r="GD240" s="4"/>
      <c r="GE240" s="4"/>
      <c r="GF240" s="4"/>
      <c r="GG240" s="4"/>
      <c r="GH240" s="4"/>
      <c r="GI240" s="4"/>
      <c r="GJ240" s="4"/>
      <c r="GK240" s="4"/>
      <c r="GL240" s="4"/>
      <c r="GM240" s="4"/>
      <c r="GN240" s="4"/>
      <c r="GO240" s="4"/>
      <c r="GP240" s="4"/>
      <c r="GQ240" s="4"/>
      <c r="GR240" s="4"/>
      <c r="GS240" s="4"/>
      <c r="GT240" s="4"/>
      <c r="GU240" s="4"/>
      <c r="GV240" s="4"/>
      <c r="GW240" s="4"/>
      <c r="GX240" s="4"/>
      <c r="GY240" s="4"/>
      <c r="GZ240" s="4"/>
      <c r="HA240" s="4"/>
      <c r="HB240" s="4"/>
      <c r="HC240" s="4"/>
      <c r="HD240" s="4"/>
      <c r="HE240" s="4"/>
      <c r="HF240" s="4"/>
      <c r="HG240" s="4"/>
      <c r="HH240" s="4"/>
      <c r="HI240" s="4"/>
      <c r="HJ240" s="4"/>
      <c r="HK240" s="4"/>
      <c r="HL240" s="4"/>
      <c r="HM240" s="4"/>
      <c r="HN240" s="4"/>
      <c r="HO240" s="4"/>
      <c r="HP240" s="4"/>
      <c r="HQ240" s="4"/>
      <c r="HR240" s="4"/>
      <c r="HS240" s="4"/>
      <c r="HT240" s="4"/>
      <c r="HU240" s="4"/>
      <c r="HV240" s="4"/>
      <c r="HW240" s="4"/>
      <c r="HX240" s="4"/>
      <c r="HY240" s="4"/>
      <c r="HZ240" s="4"/>
      <c r="IA240" s="4"/>
      <c r="IB240" s="4"/>
      <c r="IC240" s="4"/>
      <c r="ID240" s="4"/>
      <c r="IE240" s="4"/>
      <c r="IF240" s="4"/>
      <c r="IG240" s="4"/>
      <c r="IH240" s="4"/>
      <c r="II240" s="4"/>
      <c r="IJ240" s="4"/>
      <c r="IK240" s="4"/>
      <c r="IL240" s="4"/>
      <c r="IM240" s="4"/>
      <c r="IN240" s="4"/>
      <c r="IO240" s="4"/>
      <c r="IP240" s="4"/>
      <c r="IQ240" s="4"/>
      <c r="IR240" s="4"/>
      <c r="IS240" s="4"/>
      <c r="IT240" s="4"/>
      <c r="IU240" s="4"/>
      <c r="IV240" s="4"/>
      <c r="IW240" s="4"/>
      <c r="IX240" s="4"/>
      <c r="IY240" s="4"/>
      <c r="IZ240" s="4"/>
      <c r="JA240" s="4"/>
      <c r="JB240" s="4"/>
      <c r="JC240" s="4"/>
      <c r="JD240" s="4"/>
      <c r="JE240" s="4"/>
      <c r="JF240" s="4"/>
      <c r="JG240" s="4"/>
    </row>
    <row r="241" spans="1:267" ht="15.7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  <c r="BX241" s="4"/>
      <c r="BY241" s="4"/>
      <c r="BZ241" s="4"/>
      <c r="CA241" s="4"/>
      <c r="CB241" s="4"/>
      <c r="CC241" s="4"/>
      <c r="CD241" s="4"/>
      <c r="CE241" s="4"/>
      <c r="CF241" s="4"/>
      <c r="CG241" s="4"/>
      <c r="CH241" s="4"/>
      <c r="CI241" s="4"/>
      <c r="CJ241" s="4"/>
      <c r="CK241" s="4"/>
      <c r="CL241" s="4"/>
      <c r="CM241" s="4"/>
      <c r="CN241" s="4"/>
      <c r="CO241" s="4"/>
      <c r="CP241" s="4"/>
      <c r="CQ241" s="4"/>
      <c r="CR241" s="4"/>
      <c r="CS241" s="4"/>
      <c r="CT241" s="4"/>
      <c r="CU241" s="4"/>
      <c r="CV241" s="4"/>
      <c r="CW241" s="4"/>
      <c r="CX241" s="4"/>
      <c r="CY241" s="4"/>
      <c r="CZ241" s="4"/>
      <c r="DA241" s="4"/>
      <c r="DB241" s="4"/>
      <c r="DC241" s="4"/>
      <c r="DD241" s="4"/>
      <c r="DE241" s="4"/>
      <c r="DF241" s="4"/>
      <c r="DG241" s="4"/>
      <c r="DH241" s="4"/>
      <c r="DI241" s="4"/>
      <c r="DJ241" s="4"/>
      <c r="DK241" s="4"/>
      <c r="DL241" s="4"/>
      <c r="DM241" s="4"/>
      <c r="DN241" s="4"/>
      <c r="DO241" s="4"/>
      <c r="DP241" s="4"/>
      <c r="DQ241" s="4"/>
      <c r="DR241" s="4"/>
      <c r="DS241" s="4"/>
      <c r="DT241" s="4"/>
      <c r="DU241" s="4"/>
      <c r="DV241" s="4"/>
      <c r="DW241" s="4"/>
      <c r="DX241" s="4"/>
      <c r="DY241" s="4"/>
      <c r="DZ241" s="4"/>
      <c r="EA241" s="4"/>
      <c r="EB241" s="4"/>
      <c r="EC241" s="4"/>
      <c r="ED241" s="4"/>
      <c r="EE241" s="4"/>
      <c r="EF241" s="4"/>
      <c r="EG241" s="4"/>
      <c r="EH241" s="4"/>
      <c r="EI241" s="4"/>
      <c r="EJ241" s="4"/>
      <c r="EK241" s="4"/>
      <c r="EL241" s="4"/>
      <c r="EM241" s="4"/>
      <c r="EN241" s="4"/>
      <c r="EO241" s="4"/>
      <c r="EP241" s="4"/>
      <c r="EQ241" s="4"/>
      <c r="ER241" s="4"/>
      <c r="ES241" s="4"/>
      <c r="ET241" s="4"/>
      <c r="EU241" s="4"/>
      <c r="EV241" s="4"/>
      <c r="EW241" s="4"/>
      <c r="EX241" s="4"/>
      <c r="EY241" s="4"/>
      <c r="EZ241" s="4"/>
      <c r="FA241" s="4"/>
      <c r="FB241" s="4"/>
      <c r="FC241" s="4"/>
      <c r="FD241" s="4"/>
      <c r="FE241" s="4"/>
      <c r="FF241" s="4"/>
      <c r="FG241" s="4"/>
      <c r="FH241" s="4"/>
      <c r="FI241" s="4"/>
      <c r="FJ241" s="4"/>
      <c r="FK241" s="4"/>
      <c r="FL241" s="4"/>
      <c r="FM241" s="4"/>
      <c r="FN241" s="4"/>
      <c r="FO241" s="4"/>
      <c r="FP241" s="4"/>
      <c r="FQ241" s="4"/>
      <c r="FR241" s="4"/>
      <c r="FS241" s="4"/>
      <c r="FT241" s="4"/>
      <c r="FU241" s="4"/>
      <c r="FV241" s="4"/>
      <c r="FW241" s="4"/>
      <c r="FX241" s="4"/>
      <c r="FY241" s="4"/>
      <c r="FZ241" s="4"/>
      <c r="GA241" s="4"/>
      <c r="GB241" s="4"/>
      <c r="GC241" s="4"/>
      <c r="GD241" s="4"/>
      <c r="GE241" s="4"/>
      <c r="GF241" s="4"/>
      <c r="GG241" s="4"/>
      <c r="GH241" s="4"/>
      <c r="GI241" s="4"/>
      <c r="GJ241" s="4"/>
      <c r="GK241" s="4"/>
      <c r="GL241" s="4"/>
      <c r="GM241" s="4"/>
      <c r="GN241" s="4"/>
      <c r="GO241" s="4"/>
      <c r="GP241" s="4"/>
      <c r="GQ241" s="4"/>
      <c r="GR241" s="4"/>
      <c r="GS241" s="4"/>
      <c r="GT241" s="4"/>
      <c r="GU241" s="4"/>
      <c r="GV241" s="4"/>
      <c r="GW241" s="4"/>
      <c r="GX241" s="4"/>
      <c r="GY241" s="4"/>
      <c r="GZ241" s="4"/>
      <c r="HA241" s="4"/>
      <c r="HB241" s="4"/>
      <c r="HC241" s="4"/>
      <c r="HD241" s="4"/>
      <c r="HE241" s="4"/>
      <c r="HF241" s="4"/>
      <c r="HG241" s="4"/>
      <c r="HH241" s="4"/>
      <c r="HI241" s="4"/>
      <c r="HJ241" s="4"/>
      <c r="HK241" s="4"/>
      <c r="HL241" s="4"/>
      <c r="HM241" s="4"/>
      <c r="HN241" s="4"/>
      <c r="HO241" s="4"/>
      <c r="HP241" s="4"/>
      <c r="HQ241" s="4"/>
      <c r="HR241" s="4"/>
      <c r="HS241" s="4"/>
      <c r="HT241" s="4"/>
      <c r="HU241" s="4"/>
      <c r="HV241" s="4"/>
      <c r="HW241" s="4"/>
      <c r="HX241" s="4"/>
      <c r="HY241" s="4"/>
      <c r="HZ241" s="4"/>
      <c r="IA241" s="4"/>
      <c r="IB241" s="4"/>
      <c r="IC241" s="4"/>
      <c r="ID241" s="4"/>
      <c r="IE241" s="4"/>
      <c r="IF241" s="4"/>
      <c r="IG241" s="4"/>
      <c r="IH241" s="4"/>
      <c r="II241" s="4"/>
      <c r="IJ241" s="4"/>
      <c r="IK241" s="4"/>
      <c r="IL241" s="4"/>
      <c r="IM241" s="4"/>
      <c r="IN241" s="4"/>
      <c r="IO241" s="4"/>
      <c r="IP241" s="4"/>
      <c r="IQ241" s="4"/>
      <c r="IR241" s="4"/>
      <c r="IS241" s="4"/>
      <c r="IT241" s="4"/>
      <c r="IU241" s="4"/>
      <c r="IV241" s="4"/>
      <c r="IW241" s="4"/>
      <c r="IX241" s="4"/>
      <c r="IY241" s="4"/>
      <c r="IZ241" s="4"/>
      <c r="JA241" s="4"/>
      <c r="JB241" s="4"/>
      <c r="JC241" s="4"/>
      <c r="JD241" s="4"/>
      <c r="JE241" s="4"/>
      <c r="JF241" s="4"/>
      <c r="JG241" s="4"/>
    </row>
    <row r="242" spans="1:267" ht="15.7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  <c r="BR242" s="4"/>
      <c r="BS242" s="4"/>
      <c r="BT242" s="4"/>
      <c r="BU242" s="4"/>
      <c r="BV242" s="4"/>
      <c r="BW242" s="4"/>
      <c r="BX242" s="4"/>
      <c r="BY242" s="4"/>
      <c r="BZ242" s="4"/>
      <c r="CA242" s="4"/>
      <c r="CB242" s="4"/>
      <c r="CC242" s="4"/>
      <c r="CD242" s="4"/>
      <c r="CE242" s="4"/>
      <c r="CF242" s="4"/>
      <c r="CG242" s="4"/>
      <c r="CH242" s="4"/>
      <c r="CI242" s="4"/>
      <c r="CJ242" s="4"/>
      <c r="CK242" s="4"/>
      <c r="CL242" s="4"/>
      <c r="CM242" s="4"/>
      <c r="CN242" s="4"/>
      <c r="CO242" s="4"/>
      <c r="CP242" s="4"/>
      <c r="CQ242" s="4"/>
      <c r="CR242" s="4"/>
      <c r="CS242" s="4"/>
      <c r="CT242" s="4"/>
      <c r="CU242" s="4"/>
      <c r="CV242" s="4"/>
      <c r="CW242" s="4"/>
      <c r="CX242" s="4"/>
      <c r="CY242" s="4"/>
      <c r="CZ242" s="4"/>
      <c r="DA242" s="4"/>
      <c r="DB242" s="4"/>
      <c r="DC242" s="4"/>
      <c r="DD242" s="4"/>
      <c r="DE242" s="4"/>
      <c r="DF242" s="4"/>
      <c r="DG242" s="4"/>
      <c r="DH242" s="4"/>
      <c r="DI242" s="4"/>
      <c r="DJ242" s="4"/>
      <c r="DK242" s="4"/>
      <c r="DL242" s="4"/>
      <c r="DM242" s="4"/>
      <c r="DN242" s="4"/>
      <c r="DO242" s="4"/>
      <c r="DP242" s="4"/>
      <c r="DQ242" s="4"/>
      <c r="DR242" s="4"/>
      <c r="DS242" s="4"/>
      <c r="DT242" s="4"/>
      <c r="DU242" s="4"/>
      <c r="DV242" s="4"/>
      <c r="DW242" s="4"/>
      <c r="DX242" s="4"/>
      <c r="DY242" s="4"/>
      <c r="DZ242" s="4"/>
      <c r="EA242" s="4"/>
      <c r="EB242" s="4"/>
      <c r="EC242" s="4"/>
      <c r="ED242" s="4"/>
      <c r="EE242" s="4"/>
      <c r="EF242" s="4"/>
      <c r="EG242" s="4"/>
      <c r="EH242" s="4"/>
      <c r="EI242" s="4"/>
      <c r="EJ242" s="4"/>
      <c r="EK242" s="4"/>
      <c r="EL242" s="4"/>
      <c r="EM242" s="4"/>
      <c r="EN242" s="4"/>
      <c r="EO242" s="4"/>
      <c r="EP242" s="4"/>
      <c r="EQ242" s="4"/>
      <c r="ER242" s="4"/>
      <c r="ES242" s="4"/>
      <c r="ET242" s="4"/>
      <c r="EU242" s="4"/>
      <c r="EV242" s="4"/>
      <c r="EW242" s="4"/>
      <c r="EX242" s="4"/>
      <c r="EY242" s="4"/>
      <c r="EZ242" s="4"/>
      <c r="FA242" s="4"/>
      <c r="FB242" s="4"/>
      <c r="FC242" s="4"/>
      <c r="FD242" s="4"/>
      <c r="FE242" s="4"/>
      <c r="FF242" s="4"/>
      <c r="FG242" s="4"/>
      <c r="FH242" s="4"/>
      <c r="FI242" s="4"/>
      <c r="FJ242" s="4"/>
      <c r="FK242" s="4"/>
      <c r="FL242" s="4"/>
      <c r="FM242" s="4"/>
      <c r="FN242" s="4"/>
      <c r="FO242" s="4"/>
      <c r="FP242" s="4"/>
      <c r="FQ242" s="4"/>
      <c r="FR242" s="4"/>
      <c r="FS242" s="4"/>
      <c r="FT242" s="4"/>
      <c r="FU242" s="4"/>
      <c r="FV242" s="4"/>
      <c r="FW242" s="4"/>
      <c r="FX242" s="4"/>
      <c r="FY242" s="4"/>
      <c r="FZ242" s="4"/>
      <c r="GA242" s="4"/>
      <c r="GB242" s="4"/>
      <c r="GC242" s="4"/>
      <c r="GD242" s="4"/>
      <c r="GE242" s="4"/>
      <c r="GF242" s="4"/>
      <c r="GG242" s="4"/>
      <c r="GH242" s="4"/>
      <c r="GI242" s="4"/>
      <c r="GJ242" s="4"/>
      <c r="GK242" s="4"/>
      <c r="GL242" s="4"/>
      <c r="GM242" s="4"/>
      <c r="GN242" s="4"/>
      <c r="GO242" s="4"/>
      <c r="GP242" s="4"/>
      <c r="GQ242" s="4"/>
      <c r="GR242" s="4"/>
      <c r="GS242" s="4"/>
      <c r="GT242" s="4"/>
      <c r="GU242" s="4"/>
      <c r="GV242" s="4"/>
      <c r="GW242" s="4"/>
      <c r="GX242" s="4"/>
      <c r="GY242" s="4"/>
      <c r="GZ242" s="4"/>
      <c r="HA242" s="4"/>
      <c r="HB242" s="4"/>
      <c r="HC242" s="4"/>
      <c r="HD242" s="4"/>
      <c r="HE242" s="4"/>
      <c r="HF242" s="4"/>
      <c r="HG242" s="4"/>
      <c r="HH242" s="4"/>
      <c r="HI242" s="4"/>
      <c r="HJ242" s="4"/>
      <c r="HK242" s="4"/>
      <c r="HL242" s="4"/>
      <c r="HM242" s="4"/>
      <c r="HN242" s="4"/>
      <c r="HO242" s="4"/>
      <c r="HP242" s="4"/>
      <c r="HQ242" s="4"/>
      <c r="HR242" s="4"/>
      <c r="HS242" s="4"/>
      <c r="HT242" s="4"/>
      <c r="HU242" s="4"/>
      <c r="HV242" s="4"/>
      <c r="HW242" s="4"/>
      <c r="HX242" s="4"/>
      <c r="HY242" s="4"/>
      <c r="HZ242" s="4"/>
      <c r="IA242" s="4"/>
      <c r="IB242" s="4"/>
      <c r="IC242" s="4"/>
      <c r="ID242" s="4"/>
      <c r="IE242" s="4"/>
      <c r="IF242" s="4"/>
      <c r="IG242" s="4"/>
      <c r="IH242" s="4"/>
      <c r="II242" s="4"/>
      <c r="IJ242" s="4"/>
      <c r="IK242" s="4"/>
      <c r="IL242" s="4"/>
      <c r="IM242" s="4"/>
      <c r="IN242" s="4"/>
      <c r="IO242" s="4"/>
      <c r="IP242" s="4"/>
      <c r="IQ242" s="4"/>
      <c r="IR242" s="4"/>
      <c r="IS242" s="4"/>
      <c r="IT242" s="4"/>
      <c r="IU242" s="4"/>
      <c r="IV242" s="4"/>
      <c r="IW242" s="4"/>
      <c r="IX242" s="4"/>
      <c r="IY242" s="4"/>
      <c r="IZ242" s="4"/>
      <c r="JA242" s="4"/>
      <c r="JB242" s="4"/>
      <c r="JC242" s="4"/>
      <c r="JD242" s="4"/>
      <c r="JE242" s="4"/>
      <c r="JF242" s="4"/>
      <c r="JG242" s="4"/>
    </row>
    <row r="243" spans="1:267" ht="15.7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  <c r="BO243" s="4"/>
      <c r="BP243" s="4"/>
      <c r="BQ243" s="4"/>
      <c r="BR243" s="4"/>
      <c r="BS243" s="4"/>
      <c r="BT243" s="4"/>
      <c r="BU243" s="4"/>
      <c r="BV243" s="4"/>
      <c r="BW243" s="4"/>
      <c r="BX243" s="4"/>
      <c r="BY243" s="4"/>
      <c r="BZ243" s="4"/>
      <c r="CA243" s="4"/>
      <c r="CB243" s="4"/>
      <c r="CC243" s="4"/>
      <c r="CD243" s="4"/>
      <c r="CE243" s="4"/>
      <c r="CF243" s="4"/>
      <c r="CG243" s="4"/>
      <c r="CH243" s="4"/>
      <c r="CI243" s="4"/>
      <c r="CJ243" s="4"/>
      <c r="CK243" s="4"/>
      <c r="CL243" s="4"/>
      <c r="CM243" s="4"/>
      <c r="CN243" s="4"/>
      <c r="CO243" s="4"/>
      <c r="CP243" s="4"/>
      <c r="CQ243" s="4"/>
      <c r="CR243" s="4"/>
      <c r="CS243" s="4"/>
      <c r="CT243" s="4"/>
      <c r="CU243" s="4"/>
      <c r="CV243" s="4"/>
      <c r="CW243" s="4"/>
      <c r="CX243" s="4"/>
      <c r="CY243" s="4"/>
      <c r="CZ243" s="4"/>
      <c r="DA243" s="4"/>
      <c r="DB243" s="4"/>
      <c r="DC243" s="4"/>
      <c r="DD243" s="4"/>
      <c r="DE243" s="4"/>
      <c r="DF243" s="4"/>
      <c r="DG243" s="4"/>
      <c r="DH243" s="4"/>
      <c r="DI243" s="4"/>
      <c r="DJ243" s="4"/>
      <c r="DK243" s="4"/>
      <c r="DL243" s="4"/>
      <c r="DM243" s="4"/>
      <c r="DN243" s="4"/>
      <c r="DO243" s="4"/>
      <c r="DP243" s="4"/>
      <c r="DQ243" s="4"/>
      <c r="DR243" s="4"/>
      <c r="DS243" s="4"/>
      <c r="DT243" s="4"/>
      <c r="DU243" s="4"/>
      <c r="DV243" s="4"/>
      <c r="DW243" s="4"/>
      <c r="DX243" s="4"/>
      <c r="DY243" s="4"/>
      <c r="DZ243" s="4"/>
      <c r="EA243" s="4"/>
      <c r="EB243" s="4"/>
      <c r="EC243" s="4"/>
      <c r="ED243" s="4"/>
      <c r="EE243" s="4"/>
      <c r="EF243" s="4"/>
      <c r="EG243" s="4"/>
      <c r="EH243" s="4"/>
      <c r="EI243" s="4"/>
      <c r="EJ243" s="4"/>
      <c r="EK243" s="4"/>
      <c r="EL243" s="4"/>
      <c r="EM243" s="4"/>
      <c r="EN243" s="4"/>
      <c r="EO243" s="4"/>
      <c r="EP243" s="4"/>
      <c r="EQ243" s="4"/>
      <c r="ER243" s="4"/>
      <c r="ES243" s="4"/>
      <c r="ET243" s="4"/>
      <c r="EU243" s="4"/>
      <c r="EV243" s="4"/>
      <c r="EW243" s="4"/>
      <c r="EX243" s="4"/>
      <c r="EY243" s="4"/>
      <c r="EZ243" s="4"/>
      <c r="FA243" s="4"/>
      <c r="FB243" s="4"/>
      <c r="FC243" s="4"/>
      <c r="FD243" s="4"/>
      <c r="FE243" s="4"/>
      <c r="FF243" s="4"/>
      <c r="FG243" s="4"/>
      <c r="FH243" s="4"/>
      <c r="FI243" s="4"/>
      <c r="FJ243" s="4"/>
      <c r="FK243" s="4"/>
      <c r="FL243" s="4"/>
      <c r="FM243" s="4"/>
      <c r="FN243" s="4"/>
      <c r="FO243" s="4"/>
      <c r="FP243" s="4"/>
      <c r="FQ243" s="4"/>
      <c r="FR243" s="4"/>
      <c r="FS243" s="4"/>
      <c r="FT243" s="4"/>
      <c r="FU243" s="4"/>
      <c r="FV243" s="4"/>
      <c r="FW243" s="4"/>
      <c r="FX243" s="4"/>
      <c r="FY243" s="4"/>
      <c r="FZ243" s="4"/>
      <c r="GA243" s="4"/>
      <c r="GB243" s="4"/>
      <c r="GC243" s="4"/>
      <c r="GD243" s="4"/>
      <c r="GE243" s="4"/>
      <c r="GF243" s="4"/>
      <c r="GG243" s="4"/>
      <c r="GH243" s="4"/>
      <c r="GI243" s="4"/>
      <c r="GJ243" s="4"/>
      <c r="GK243" s="4"/>
      <c r="GL243" s="4"/>
      <c r="GM243" s="4"/>
      <c r="GN243" s="4"/>
      <c r="GO243" s="4"/>
      <c r="GP243" s="4"/>
      <c r="GQ243" s="4"/>
      <c r="GR243" s="4"/>
      <c r="GS243" s="4"/>
      <c r="GT243" s="4"/>
      <c r="GU243" s="4"/>
      <c r="GV243" s="4"/>
      <c r="GW243" s="4"/>
      <c r="GX243" s="4"/>
      <c r="GY243" s="4"/>
      <c r="GZ243" s="4"/>
      <c r="HA243" s="4"/>
      <c r="HB243" s="4"/>
      <c r="HC243" s="4"/>
      <c r="HD243" s="4"/>
      <c r="HE243" s="4"/>
      <c r="HF243" s="4"/>
      <c r="HG243" s="4"/>
      <c r="HH243" s="4"/>
      <c r="HI243" s="4"/>
      <c r="HJ243" s="4"/>
      <c r="HK243" s="4"/>
      <c r="HL243" s="4"/>
      <c r="HM243" s="4"/>
      <c r="HN243" s="4"/>
      <c r="HO243" s="4"/>
      <c r="HP243" s="4"/>
      <c r="HQ243" s="4"/>
      <c r="HR243" s="4"/>
      <c r="HS243" s="4"/>
      <c r="HT243" s="4"/>
      <c r="HU243" s="4"/>
      <c r="HV243" s="4"/>
      <c r="HW243" s="4"/>
      <c r="HX243" s="4"/>
      <c r="HY243" s="4"/>
      <c r="HZ243" s="4"/>
      <c r="IA243" s="4"/>
      <c r="IB243" s="4"/>
      <c r="IC243" s="4"/>
      <c r="ID243" s="4"/>
      <c r="IE243" s="4"/>
      <c r="IF243" s="4"/>
      <c r="IG243" s="4"/>
      <c r="IH243" s="4"/>
      <c r="II243" s="4"/>
      <c r="IJ243" s="4"/>
      <c r="IK243" s="4"/>
      <c r="IL243" s="4"/>
      <c r="IM243" s="4"/>
      <c r="IN243" s="4"/>
      <c r="IO243" s="4"/>
      <c r="IP243" s="4"/>
      <c r="IQ243" s="4"/>
      <c r="IR243" s="4"/>
      <c r="IS243" s="4"/>
      <c r="IT243" s="4"/>
      <c r="IU243" s="4"/>
      <c r="IV243" s="4"/>
      <c r="IW243" s="4"/>
      <c r="IX243" s="4"/>
      <c r="IY243" s="4"/>
      <c r="IZ243" s="4"/>
      <c r="JA243" s="4"/>
      <c r="JB243" s="4"/>
      <c r="JC243" s="4"/>
      <c r="JD243" s="4"/>
      <c r="JE243" s="4"/>
      <c r="JF243" s="4"/>
      <c r="JG243" s="4"/>
    </row>
    <row r="244" spans="1:267" ht="15.7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  <c r="CA244" s="4"/>
      <c r="CB244" s="4"/>
      <c r="CC244" s="4"/>
      <c r="CD244" s="4"/>
      <c r="CE244" s="4"/>
      <c r="CF244" s="4"/>
      <c r="CG244" s="4"/>
      <c r="CH244" s="4"/>
      <c r="CI244" s="4"/>
      <c r="CJ244" s="4"/>
      <c r="CK244" s="4"/>
      <c r="CL244" s="4"/>
      <c r="CM244" s="4"/>
      <c r="CN244" s="4"/>
      <c r="CO244" s="4"/>
      <c r="CP244" s="4"/>
      <c r="CQ244" s="4"/>
      <c r="CR244" s="4"/>
      <c r="CS244" s="4"/>
      <c r="CT244" s="4"/>
      <c r="CU244" s="4"/>
      <c r="CV244" s="4"/>
      <c r="CW244" s="4"/>
      <c r="CX244" s="4"/>
      <c r="CY244" s="4"/>
      <c r="CZ244" s="4"/>
      <c r="DA244" s="4"/>
      <c r="DB244" s="4"/>
      <c r="DC244" s="4"/>
      <c r="DD244" s="4"/>
      <c r="DE244" s="4"/>
      <c r="DF244" s="4"/>
      <c r="DG244" s="4"/>
      <c r="DH244" s="4"/>
      <c r="DI244" s="4"/>
      <c r="DJ244" s="4"/>
      <c r="DK244" s="4"/>
      <c r="DL244" s="4"/>
      <c r="DM244" s="4"/>
      <c r="DN244" s="4"/>
      <c r="DO244" s="4"/>
      <c r="DP244" s="4"/>
      <c r="DQ244" s="4"/>
      <c r="DR244" s="4"/>
      <c r="DS244" s="4"/>
      <c r="DT244" s="4"/>
      <c r="DU244" s="4"/>
      <c r="DV244" s="4"/>
      <c r="DW244" s="4"/>
      <c r="DX244" s="4"/>
      <c r="DY244" s="4"/>
      <c r="DZ244" s="4"/>
      <c r="EA244" s="4"/>
      <c r="EB244" s="4"/>
      <c r="EC244" s="4"/>
      <c r="ED244" s="4"/>
      <c r="EE244" s="4"/>
      <c r="EF244" s="4"/>
      <c r="EG244" s="4"/>
      <c r="EH244" s="4"/>
      <c r="EI244" s="4"/>
      <c r="EJ244" s="4"/>
      <c r="EK244" s="4"/>
      <c r="EL244" s="4"/>
      <c r="EM244" s="4"/>
      <c r="EN244" s="4"/>
      <c r="EO244" s="4"/>
      <c r="EP244" s="4"/>
      <c r="EQ244" s="4"/>
      <c r="ER244" s="4"/>
      <c r="ES244" s="4"/>
      <c r="ET244" s="4"/>
      <c r="EU244" s="4"/>
      <c r="EV244" s="4"/>
      <c r="EW244" s="4"/>
      <c r="EX244" s="4"/>
      <c r="EY244" s="4"/>
      <c r="EZ244" s="4"/>
      <c r="FA244" s="4"/>
      <c r="FB244" s="4"/>
      <c r="FC244" s="4"/>
      <c r="FD244" s="4"/>
      <c r="FE244" s="4"/>
      <c r="FF244" s="4"/>
      <c r="FG244" s="4"/>
      <c r="FH244" s="4"/>
      <c r="FI244" s="4"/>
      <c r="FJ244" s="4"/>
      <c r="FK244" s="4"/>
      <c r="FL244" s="4"/>
      <c r="FM244" s="4"/>
      <c r="FN244" s="4"/>
      <c r="FO244" s="4"/>
      <c r="FP244" s="4"/>
      <c r="FQ244" s="4"/>
      <c r="FR244" s="4"/>
      <c r="FS244" s="4"/>
      <c r="FT244" s="4"/>
      <c r="FU244" s="4"/>
      <c r="FV244" s="4"/>
      <c r="FW244" s="4"/>
      <c r="FX244" s="4"/>
      <c r="FY244" s="4"/>
      <c r="FZ244" s="4"/>
      <c r="GA244" s="4"/>
      <c r="GB244" s="4"/>
      <c r="GC244" s="4"/>
      <c r="GD244" s="4"/>
      <c r="GE244" s="4"/>
      <c r="GF244" s="4"/>
      <c r="GG244" s="4"/>
      <c r="GH244" s="4"/>
      <c r="GI244" s="4"/>
      <c r="GJ244" s="4"/>
      <c r="GK244" s="4"/>
      <c r="GL244" s="4"/>
      <c r="GM244" s="4"/>
      <c r="GN244" s="4"/>
      <c r="GO244" s="4"/>
      <c r="GP244" s="4"/>
      <c r="GQ244" s="4"/>
      <c r="GR244" s="4"/>
      <c r="GS244" s="4"/>
      <c r="GT244" s="4"/>
      <c r="GU244" s="4"/>
      <c r="GV244" s="4"/>
      <c r="GW244" s="4"/>
      <c r="GX244" s="4"/>
      <c r="GY244" s="4"/>
      <c r="GZ244" s="4"/>
      <c r="HA244" s="4"/>
      <c r="HB244" s="4"/>
      <c r="HC244" s="4"/>
      <c r="HD244" s="4"/>
      <c r="HE244" s="4"/>
      <c r="HF244" s="4"/>
      <c r="HG244" s="4"/>
      <c r="HH244" s="4"/>
      <c r="HI244" s="4"/>
      <c r="HJ244" s="4"/>
      <c r="HK244" s="4"/>
      <c r="HL244" s="4"/>
      <c r="HM244" s="4"/>
      <c r="HN244" s="4"/>
      <c r="HO244" s="4"/>
      <c r="HP244" s="4"/>
      <c r="HQ244" s="4"/>
      <c r="HR244" s="4"/>
      <c r="HS244" s="4"/>
      <c r="HT244" s="4"/>
      <c r="HU244" s="4"/>
      <c r="HV244" s="4"/>
      <c r="HW244" s="4"/>
      <c r="HX244" s="4"/>
      <c r="HY244" s="4"/>
      <c r="HZ244" s="4"/>
      <c r="IA244" s="4"/>
      <c r="IB244" s="4"/>
      <c r="IC244" s="4"/>
      <c r="ID244" s="4"/>
      <c r="IE244" s="4"/>
      <c r="IF244" s="4"/>
      <c r="IG244" s="4"/>
      <c r="IH244" s="4"/>
      <c r="II244" s="4"/>
      <c r="IJ244" s="4"/>
      <c r="IK244" s="4"/>
      <c r="IL244" s="4"/>
      <c r="IM244" s="4"/>
      <c r="IN244" s="4"/>
      <c r="IO244" s="4"/>
      <c r="IP244" s="4"/>
      <c r="IQ244" s="4"/>
      <c r="IR244" s="4"/>
      <c r="IS244" s="4"/>
      <c r="IT244" s="4"/>
      <c r="IU244" s="4"/>
      <c r="IV244" s="4"/>
      <c r="IW244" s="4"/>
      <c r="IX244" s="4"/>
      <c r="IY244" s="4"/>
      <c r="IZ244" s="4"/>
      <c r="JA244" s="4"/>
      <c r="JB244" s="4"/>
      <c r="JC244" s="4"/>
      <c r="JD244" s="4"/>
      <c r="JE244" s="4"/>
      <c r="JF244" s="4"/>
      <c r="JG244" s="4"/>
    </row>
    <row r="245" spans="1:267" ht="15.7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129"/>
      <c r="M245" s="126"/>
      <c r="N245" s="126"/>
      <c r="O245" s="126"/>
      <c r="P245" s="126"/>
      <c r="Q245" s="126"/>
      <c r="R245" s="126"/>
      <c r="S245" s="126"/>
      <c r="T245" s="126"/>
      <c r="U245" s="126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129"/>
      <c r="BF245" s="126"/>
      <c r="BG245" s="126"/>
      <c r="BH245" s="126"/>
      <c r="BI245" s="126"/>
      <c r="BJ245" s="126"/>
      <c r="BK245" s="126"/>
      <c r="BL245" s="126"/>
      <c r="BM245" s="126"/>
      <c r="BN245" s="126"/>
      <c r="BO245" s="4"/>
      <c r="BP245" s="4"/>
      <c r="BQ245" s="4"/>
      <c r="BR245" s="4"/>
      <c r="BS245" s="4"/>
      <c r="BT245" s="4"/>
      <c r="BU245" s="4"/>
      <c r="BV245" s="4"/>
      <c r="BW245" s="4"/>
      <c r="BX245" s="4"/>
      <c r="BY245" s="4"/>
      <c r="BZ245" s="4"/>
      <c r="CA245" s="4"/>
      <c r="CB245" s="4"/>
      <c r="CC245" s="4"/>
      <c r="CD245" s="4"/>
      <c r="CE245" s="4"/>
      <c r="CF245" s="4"/>
      <c r="CG245" s="4"/>
      <c r="CH245" s="4"/>
      <c r="CI245" s="4"/>
      <c r="CJ245" s="4"/>
      <c r="CK245" s="4"/>
      <c r="CL245" s="4"/>
      <c r="CM245" s="4"/>
      <c r="CN245" s="4"/>
      <c r="CO245" s="4"/>
      <c r="CP245" s="129"/>
      <c r="CQ245" s="126"/>
      <c r="CR245" s="126"/>
      <c r="CS245" s="126"/>
      <c r="CT245" s="126"/>
      <c r="CU245" s="126"/>
      <c r="CV245" s="126"/>
      <c r="CW245" s="126"/>
      <c r="CX245" s="126"/>
      <c r="CY245" s="126"/>
      <c r="CZ245" s="4"/>
      <c r="DA245" s="4"/>
      <c r="DB245" s="4"/>
      <c r="DC245" s="4"/>
      <c r="DD245" s="4"/>
      <c r="DE245" s="4"/>
      <c r="DF245" s="4"/>
      <c r="DG245" s="4"/>
      <c r="DH245" s="4"/>
      <c r="DI245" s="4"/>
      <c r="DJ245" s="4"/>
      <c r="DK245" s="4"/>
      <c r="DL245" s="4"/>
      <c r="DM245" s="4"/>
      <c r="DN245" s="4"/>
      <c r="DO245" s="4"/>
      <c r="DP245" s="4"/>
      <c r="DQ245" s="4"/>
      <c r="DR245" s="4"/>
      <c r="DS245" s="4"/>
      <c r="DT245" s="4"/>
      <c r="DU245" s="4"/>
      <c r="DV245" s="4"/>
      <c r="DW245" s="4"/>
      <c r="DX245" s="4"/>
      <c r="DY245" s="4"/>
      <c r="DZ245" s="4"/>
      <c r="EA245" s="4"/>
      <c r="EB245" s="4"/>
      <c r="EC245" s="4"/>
      <c r="ED245" s="4"/>
      <c r="EE245" s="4"/>
      <c r="EF245" s="4"/>
      <c r="EG245" s="4"/>
      <c r="EH245" s="4"/>
      <c r="EI245" s="129"/>
      <c r="EJ245" s="126"/>
      <c r="EK245" s="126"/>
      <c r="EL245" s="126"/>
      <c r="EM245" s="126"/>
      <c r="EN245" s="126"/>
      <c r="EO245" s="126"/>
      <c r="EP245" s="126"/>
      <c r="EQ245" s="126"/>
      <c r="ER245" s="126"/>
      <c r="ES245" s="4"/>
      <c r="ET245" s="4"/>
      <c r="EU245" s="4"/>
      <c r="EV245" s="4"/>
      <c r="EW245" s="4"/>
      <c r="EX245" s="4"/>
      <c r="EY245" s="4"/>
      <c r="EZ245" s="4"/>
      <c r="FA245" s="4"/>
      <c r="FB245" s="4"/>
      <c r="FC245" s="4"/>
      <c r="FD245" s="4"/>
      <c r="FE245" s="4"/>
      <c r="FF245" s="4"/>
      <c r="FG245" s="4"/>
      <c r="FH245" s="4"/>
      <c r="FI245" s="4"/>
      <c r="FJ245" s="4"/>
      <c r="FK245" s="4"/>
      <c r="FL245" s="4"/>
      <c r="FM245" s="4"/>
      <c r="FN245" s="4"/>
      <c r="FO245" s="4"/>
      <c r="FP245" s="4"/>
      <c r="FQ245" s="4"/>
      <c r="FR245" s="4"/>
      <c r="FS245" s="4"/>
      <c r="FT245" s="4"/>
      <c r="FU245" s="4"/>
      <c r="FV245" s="4"/>
      <c r="FW245" s="4"/>
      <c r="FX245" s="4"/>
      <c r="FY245" s="4"/>
      <c r="FZ245" s="4"/>
      <c r="GA245" s="4"/>
      <c r="GB245" s="129"/>
      <c r="GC245" s="126"/>
      <c r="GD245" s="126"/>
      <c r="GE245" s="126"/>
      <c r="GF245" s="126"/>
      <c r="GG245" s="126"/>
      <c r="GH245" s="126"/>
      <c r="GI245" s="126"/>
      <c r="GJ245" s="126"/>
      <c r="GK245" s="126"/>
      <c r="GL245" s="4"/>
      <c r="GM245" s="4"/>
      <c r="GN245" s="4"/>
      <c r="GO245" s="4"/>
      <c r="GP245" s="4"/>
      <c r="GQ245" s="4"/>
      <c r="GR245" s="4"/>
      <c r="GS245" s="4"/>
      <c r="GT245" s="4"/>
      <c r="GU245" s="4"/>
      <c r="GV245" s="4"/>
      <c r="GW245" s="4"/>
      <c r="GX245" s="4"/>
      <c r="GY245" s="4"/>
      <c r="GZ245" s="4"/>
      <c r="HA245" s="4"/>
      <c r="HB245" s="4"/>
      <c r="HC245" s="4"/>
      <c r="HD245" s="4"/>
      <c r="HE245" s="4"/>
      <c r="HF245" s="4"/>
      <c r="HG245" s="4"/>
      <c r="HH245" s="4"/>
      <c r="HI245" s="4"/>
      <c r="HJ245" s="4"/>
      <c r="HK245" s="4"/>
      <c r="HL245" s="4"/>
      <c r="HM245" s="4"/>
      <c r="HN245" s="4"/>
      <c r="HO245" s="4"/>
      <c r="HP245" s="4"/>
      <c r="HQ245" s="4"/>
      <c r="HR245" s="4"/>
      <c r="HS245" s="4"/>
      <c r="HT245" s="4"/>
      <c r="HU245" s="129"/>
      <c r="HV245" s="126"/>
      <c r="HW245" s="126"/>
      <c r="HX245" s="126"/>
      <c r="HY245" s="126"/>
      <c r="HZ245" s="126"/>
      <c r="IA245" s="126"/>
      <c r="IB245" s="126"/>
      <c r="IC245" s="126"/>
      <c r="ID245" s="126"/>
      <c r="IE245" s="4"/>
      <c r="IF245" s="4"/>
      <c r="IG245" s="4"/>
      <c r="IH245" s="4"/>
      <c r="II245" s="4"/>
      <c r="IJ245" s="4"/>
      <c r="IK245" s="4"/>
      <c r="IL245" s="4"/>
      <c r="IM245" s="4"/>
      <c r="IN245" s="4"/>
      <c r="IO245" s="4"/>
      <c r="IP245" s="4"/>
      <c r="IQ245" s="4"/>
      <c r="IR245" s="4"/>
      <c r="IS245" s="4"/>
      <c r="IT245" s="4"/>
      <c r="IU245" s="4"/>
      <c r="IV245" s="4"/>
      <c r="IW245" s="4"/>
      <c r="IX245" s="4"/>
      <c r="IY245" s="4"/>
      <c r="IZ245" s="4"/>
      <c r="JA245" s="4"/>
      <c r="JB245" s="4"/>
      <c r="JC245" s="4"/>
      <c r="JD245" s="4"/>
      <c r="JE245" s="4"/>
      <c r="JF245" s="4"/>
      <c r="JG245" s="4"/>
    </row>
  </sheetData>
  <mergeCells count="149">
    <mergeCell ref="HU65:ID65"/>
    <mergeCell ref="BE65:BN65"/>
    <mergeCell ref="CP65:CY65"/>
    <mergeCell ref="BO75:BV75"/>
    <mergeCell ref="CZ75:DI75"/>
    <mergeCell ref="ES75:FB75"/>
    <mergeCell ref="GL75:GU75"/>
    <mergeCell ref="IE75:IK75"/>
    <mergeCell ref="BG1:BN1"/>
    <mergeCell ref="BO1:BV1"/>
    <mergeCell ref="BW1:CD1"/>
    <mergeCell ref="CE1:CL1"/>
    <mergeCell ref="CM1:CT1"/>
    <mergeCell ref="CU1:DB1"/>
    <mergeCell ref="DC1:DJ1"/>
    <mergeCell ref="DK1:DR1"/>
    <mergeCell ref="DS1:DZ1"/>
    <mergeCell ref="EA1:EH1"/>
    <mergeCell ref="EI1:EP1"/>
    <mergeCell ref="EQ1:EX1"/>
    <mergeCell ref="EY1:FF1"/>
    <mergeCell ref="FG1:FN1"/>
    <mergeCell ref="HS1:HZ1"/>
    <mergeCell ref="IA1:IH1"/>
    <mergeCell ref="II1:IP1"/>
    <mergeCell ref="CF55:CO55"/>
    <mergeCell ref="DY55:EH55"/>
    <mergeCell ref="FR55:GA55"/>
    <mergeCell ref="HK55:HT55"/>
    <mergeCell ref="EI65:ER65"/>
    <mergeCell ref="GB65:GK65"/>
    <mergeCell ref="IQ1:IX1"/>
    <mergeCell ref="IY1:JE1"/>
    <mergeCell ref="FO1:FV1"/>
    <mergeCell ref="FW1:GD1"/>
    <mergeCell ref="GE1:GL1"/>
    <mergeCell ref="GM1:GT1"/>
    <mergeCell ref="GU1:HB1"/>
    <mergeCell ref="HC1:HJ1"/>
    <mergeCell ref="HK1:HR1"/>
    <mergeCell ref="C1:J1"/>
    <mergeCell ref="K1:R1"/>
    <mergeCell ref="S1:Z1"/>
    <mergeCell ref="AA1:AH1"/>
    <mergeCell ref="AI1:AP1"/>
    <mergeCell ref="AQ1:AX1"/>
    <mergeCell ref="AY1:BF1"/>
    <mergeCell ref="C55:K55"/>
    <mergeCell ref="AU55:BD55"/>
    <mergeCell ref="L65:U65"/>
    <mergeCell ref="AP95:AY95"/>
    <mergeCell ref="CA95:CJ95"/>
    <mergeCell ref="HF95:HO95"/>
    <mergeCell ref="V75:AE75"/>
    <mergeCell ref="AF85:AO85"/>
    <mergeCell ref="BW85:BZ85"/>
    <mergeCell ref="DJ85:DS85"/>
    <mergeCell ref="FC85:FL85"/>
    <mergeCell ref="GV85:HE85"/>
    <mergeCell ref="C95:F95"/>
    <mergeCell ref="DT95:EC95"/>
    <mergeCell ref="FM95:FV95"/>
    <mergeCell ref="AZ105:BI105"/>
    <mergeCell ref="CK105:CT105"/>
    <mergeCell ref="ED105:EM105"/>
    <mergeCell ref="FW105:GF105"/>
    <mergeCell ref="HP105:HY105"/>
    <mergeCell ref="G105:P105"/>
    <mergeCell ref="Q115:Z115"/>
    <mergeCell ref="BJ115:BS115"/>
    <mergeCell ref="CU115:DD115"/>
    <mergeCell ref="EN115:EW115"/>
    <mergeCell ref="GG115:GP115"/>
    <mergeCell ref="HZ115:II115"/>
    <mergeCell ref="FH135:FQ135"/>
    <mergeCell ref="HA135:HJ135"/>
    <mergeCell ref="AA125:AJ125"/>
    <mergeCell ref="BT125:BV125"/>
    <mergeCell ref="DE125:DN125"/>
    <mergeCell ref="EX125:FG125"/>
    <mergeCell ref="GQ125:GZ125"/>
    <mergeCell ref="IJ125:IK125"/>
    <mergeCell ref="AK135:AT135"/>
    <mergeCell ref="BW135:CE135"/>
    <mergeCell ref="DO135:DX135"/>
    <mergeCell ref="AU145:BD145"/>
    <mergeCell ref="CF145:CO145"/>
    <mergeCell ref="DY145:EH145"/>
    <mergeCell ref="FR145:GA145"/>
    <mergeCell ref="HK145:HT145"/>
    <mergeCell ref="C145:K145"/>
    <mergeCell ref="L155:U155"/>
    <mergeCell ref="BE155:BN155"/>
    <mergeCell ref="CP155:CY155"/>
    <mergeCell ref="EI155:ER155"/>
    <mergeCell ref="GB155:GK155"/>
    <mergeCell ref="HU155:ID155"/>
    <mergeCell ref="BE245:BN245"/>
    <mergeCell ref="CP245:CY245"/>
    <mergeCell ref="EI245:ER245"/>
    <mergeCell ref="GB245:GK245"/>
    <mergeCell ref="HU245:ID245"/>
    <mergeCell ref="C235:K235"/>
    <mergeCell ref="AU235:BD235"/>
    <mergeCell ref="CF235:CO235"/>
    <mergeCell ref="DY235:EH235"/>
    <mergeCell ref="FR235:GA235"/>
    <mergeCell ref="HK235:HT235"/>
    <mergeCell ref="L245:U245"/>
    <mergeCell ref="FC175:FL175"/>
    <mergeCell ref="GV175:HE175"/>
    <mergeCell ref="V165:AE165"/>
    <mergeCell ref="BO165:BV165"/>
    <mergeCell ref="CZ165:DI165"/>
    <mergeCell ref="ES165:FB165"/>
    <mergeCell ref="GL165:GU165"/>
    <mergeCell ref="IE165:IK165"/>
    <mergeCell ref="AF175:AO175"/>
    <mergeCell ref="BW175:BZ175"/>
    <mergeCell ref="DJ175:DS175"/>
    <mergeCell ref="AP185:AY185"/>
    <mergeCell ref="CA185:CJ185"/>
    <mergeCell ref="DT185:EC185"/>
    <mergeCell ref="FM185:FV185"/>
    <mergeCell ref="HF185:HO185"/>
    <mergeCell ref="C185:F185"/>
    <mergeCell ref="G195:P195"/>
    <mergeCell ref="AZ195:BI195"/>
    <mergeCell ref="CK195:CT195"/>
    <mergeCell ref="ED195:EM195"/>
    <mergeCell ref="FW195:GF195"/>
    <mergeCell ref="HP195:HY195"/>
    <mergeCell ref="EX215:FG215"/>
    <mergeCell ref="GQ215:GZ215"/>
    <mergeCell ref="Q205:Z205"/>
    <mergeCell ref="BJ205:BS205"/>
    <mergeCell ref="CU205:DD205"/>
    <mergeCell ref="EN205:EW205"/>
    <mergeCell ref="GG205:GP205"/>
    <mergeCell ref="HZ205:II205"/>
    <mergeCell ref="AA215:AJ215"/>
    <mergeCell ref="IJ215:IK215"/>
    <mergeCell ref="BT215:BV215"/>
    <mergeCell ref="DE215:DN215"/>
    <mergeCell ref="AK225:AT225"/>
    <mergeCell ref="BW225:CE225"/>
    <mergeCell ref="DO225:DX225"/>
    <mergeCell ref="FH225:FQ225"/>
    <mergeCell ref="HA225:HJ225"/>
  </mergeCells>
  <conditionalFormatting sqref="JG1:JG245">
    <cfRule type="cellIs" dxfId="4" priority="1" operator="notEqual">
      <formula>0</formula>
    </cfRule>
  </conditionalFormatting>
  <pageMargins left="0.7" right="0.7" top="0.75" bottom="0.75" header="0" footer="0"/>
  <pageSetup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JG245"/>
  <sheetViews>
    <sheetView tabSelected="1" workbookViewId="0">
      <pane xSplit="2" ySplit="2" topLeftCell="C27" activePane="bottomRight" state="frozen"/>
      <selection pane="topRight" activeCell="C1" sqref="C1"/>
      <selection pane="bottomLeft" activeCell="A3" sqref="A3"/>
      <selection pane="bottomRight" activeCell="M57" sqref="M57"/>
    </sheetView>
  </sheetViews>
  <sheetFormatPr baseColWidth="10" defaultColWidth="14.5" defaultRowHeight="15" customHeight="1"/>
  <cols>
    <col min="1" max="1" width="11.5" customWidth="1"/>
    <col min="2" max="2" width="27.5" customWidth="1"/>
    <col min="3" max="3" width="6.83203125" customWidth="1"/>
    <col min="4" max="4" width="10.5" customWidth="1"/>
    <col min="5" max="5" width="8.6640625" customWidth="1"/>
    <col min="6" max="6" width="8" customWidth="1"/>
    <col min="7" max="7" width="9.1640625" customWidth="1"/>
    <col min="8" max="8" width="7.6640625" customWidth="1"/>
    <col min="9" max="9" width="5" customWidth="1"/>
    <col min="10" max="10" width="6.5" customWidth="1"/>
    <col min="11" max="11" width="8.33203125" customWidth="1"/>
    <col min="12" max="12" width="15.1640625" customWidth="1"/>
    <col min="13" max="13" width="14.5" customWidth="1"/>
    <col min="14" max="14" width="8" customWidth="1"/>
    <col min="15" max="15" width="13.83203125" customWidth="1"/>
    <col min="16" max="16" width="8.83203125" customWidth="1"/>
    <col min="17" max="17" width="5" customWidth="1"/>
    <col min="18" max="18" width="6.5" customWidth="1"/>
    <col min="19" max="19" width="8.6640625" customWidth="1"/>
    <col min="20" max="20" width="10.5" customWidth="1"/>
    <col min="21" max="21" width="14.5" customWidth="1"/>
    <col min="22" max="22" width="8" customWidth="1"/>
    <col min="23" max="23" width="13.83203125" customWidth="1"/>
    <col min="24" max="24" width="8.83203125" customWidth="1"/>
    <col min="25" max="25" width="5" customWidth="1"/>
    <col min="26" max="26" width="6.5" customWidth="1"/>
    <col min="27" max="27" width="8.83203125" customWidth="1"/>
    <col min="28" max="28" width="10.5" customWidth="1"/>
    <col min="29" max="29" width="14.5" customWidth="1"/>
    <col min="30" max="30" width="8" customWidth="1"/>
    <col min="31" max="31" width="13.83203125" customWidth="1"/>
    <col min="32" max="32" width="8.83203125" customWidth="1"/>
    <col min="33" max="33" width="5" customWidth="1"/>
    <col min="34" max="34" width="6.5" customWidth="1"/>
    <col min="35" max="35" width="7.6640625" customWidth="1"/>
    <col min="36" max="36" width="10.5" customWidth="1"/>
    <col min="37" max="37" width="14.5" customWidth="1"/>
    <col min="38" max="38" width="8" customWidth="1"/>
    <col min="39" max="39" width="13.83203125" customWidth="1"/>
    <col min="40" max="40" width="8.83203125" customWidth="1"/>
    <col min="41" max="41" width="5" customWidth="1"/>
    <col min="42" max="42" width="6.5" customWidth="1"/>
    <col min="43" max="43" width="8.83203125" customWidth="1"/>
    <col min="44" max="44" width="15.1640625" customWidth="1"/>
    <col min="45" max="45" width="14.5" customWidth="1"/>
    <col min="46" max="46" width="8" customWidth="1"/>
    <col min="47" max="47" width="13.83203125" customWidth="1"/>
    <col min="48" max="48" width="8.83203125" customWidth="1"/>
    <col min="49" max="49" width="5" customWidth="1"/>
    <col min="50" max="50" width="6.5" customWidth="1"/>
    <col min="51" max="51" width="8.5" customWidth="1"/>
    <col min="52" max="52" width="11.33203125" customWidth="1"/>
    <col min="53" max="53" width="6.6640625" customWidth="1"/>
    <col min="54" max="54" width="8" customWidth="1"/>
    <col min="55" max="55" width="9.1640625" customWidth="1"/>
    <col min="56" max="56" width="8.83203125" customWidth="1"/>
    <col min="57" max="57" width="5" customWidth="1"/>
    <col min="58" max="58" width="6.5" customWidth="1"/>
    <col min="59" max="59" width="8" customWidth="1"/>
    <col min="60" max="60" width="14.83203125" customWidth="1"/>
    <col min="61" max="61" width="14.5" customWidth="1"/>
    <col min="62" max="62" width="8" customWidth="1"/>
    <col min="63" max="63" width="13.83203125" customWidth="1"/>
    <col min="64" max="64" width="8.83203125" customWidth="1"/>
    <col min="65" max="65" width="5" customWidth="1"/>
    <col min="66" max="66" width="6.5" customWidth="1"/>
    <col min="67" max="67" width="8.5" customWidth="1"/>
    <col min="68" max="68" width="14.83203125" customWidth="1"/>
    <col min="69" max="69" width="14.5" customWidth="1"/>
    <col min="70" max="70" width="8" customWidth="1"/>
    <col min="71" max="71" width="13.83203125" customWidth="1"/>
    <col min="72" max="72" width="8.83203125" customWidth="1"/>
    <col min="73" max="73" width="5" customWidth="1"/>
    <col min="74" max="74" width="6.5" customWidth="1"/>
    <col min="75" max="75" width="8.5" customWidth="1"/>
    <col min="76" max="76" width="14.6640625" customWidth="1"/>
    <col min="77" max="77" width="14.5" customWidth="1"/>
    <col min="78" max="78" width="8" customWidth="1"/>
    <col min="79" max="79" width="13.83203125" customWidth="1"/>
    <col min="80" max="80" width="8.6640625" customWidth="1"/>
    <col min="81" max="81" width="5" customWidth="1"/>
    <col min="82" max="82" width="6.5" customWidth="1"/>
    <col min="83" max="83" width="8.33203125" customWidth="1"/>
    <col min="84" max="84" width="14.6640625" customWidth="1"/>
    <col min="85" max="85" width="8.6640625" customWidth="1"/>
    <col min="86" max="86" width="8" customWidth="1"/>
    <col min="87" max="87" width="9.1640625" customWidth="1"/>
    <col min="88" max="88" width="8.83203125" customWidth="1"/>
    <col min="89" max="89" width="5" customWidth="1"/>
    <col min="90" max="90" width="6.5" customWidth="1"/>
    <col min="91" max="91" width="8.6640625" customWidth="1"/>
    <col min="92" max="92" width="10.33203125" customWidth="1"/>
    <col min="93" max="93" width="8.6640625" customWidth="1"/>
    <col min="94" max="94" width="8" customWidth="1"/>
    <col min="95" max="95" width="13.83203125" customWidth="1"/>
    <col min="96" max="96" width="8.83203125" customWidth="1"/>
    <col min="97" max="97" width="5" customWidth="1"/>
    <col min="98" max="98" width="6.5" customWidth="1"/>
    <col min="99" max="99" width="9.5" customWidth="1"/>
    <col min="100" max="100" width="14.6640625" customWidth="1"/>
    <col min="101" max="101" width="14.5" customWidth="1"/>
    <col min="102" max="102" width="8" customWidth="1"/>
    <col min="103" max="103" width="13.83203125" customWidth="1"/>
    <col min="104" max="104" width="8.83203125" customWidth="1"/>
    <col min="105" max="105" width="5" customWidth="1"/>
    <col min="106" max="106" width="6.5" customWidth="1"/>
    <col min="107" max="107" width="8.33203125" customWidth="1"/>
    <col min="108" max="108" width="15.33203125" customWidth="1"/>
    <col min="109" max="109" width="14.5" customWidth="1"/>
    <col min="110" max="110" width="8" customWidth="1"/>
    <col min="111" max="111" width="13.83203125" customWidth="1"/>
    <col min="112" max="112" width="8.83203125" customWidth="1"/>
    <col min="113" max="113" width="5" customWidth="1"/>
    <col min="114" max="114" width="6.5" customWidth="1"/>
    <col min="115" max="115" width="8.5" customWidth="1"/>
    <col min="116" max="116" width="15.1640625" customWidth="1"/>
    <col min="117" max="117" width="14.5" customWidth="1"/>
    <col min="118" max="118" width="8" customWidth="1"/>
    <col min="119" max="119" width="13.83203125" customWidth="1"/>
    <col min="120" max="120" width="8.83203125" customWidth="1"/>
    <col min="121" max="121" width="5" customWidth="1"/>
    <col min="122" max="122" width="6.5" customWidth="1"/>
    <col min="123" max="123" width="8.6640625" customWidth="1"/>
    <col min="124" max="124" width="15.33203125" customWidth="1"/>
    <col min="125" max="125" width="10.33203125" customWidth="1"/>
    <col min="126" max="126" width="8" customWidth="1"/>
    <col min="127" max="127" width="13.83203125" customWidth="1"/>
    <col min="128" max="128" width="8.83203125" customWidth="1"/>
    <col min="129" max="129" width="5" customWidth="1"/>
    <col min="130" max="130" width="6.5" customWidth="1"/>
    <col min="131" max="131" width="8.5" customWidth="1"/>
    <col min="132" max="132" width="11.33203125" customWidth="1"/>
    <col min="133" max="133" width="8.6640625" customWidth="1"/>
    <col min="134" max="134" width="8" customWidth="1"/>
    <col min="135" max="135" width="5.5" customWidth="1"/>
    <col min="136" max="136" width="15.33203125" customWidth="1"/>
    <col min="137" max="137" width="5" customWidth="1"/>
    <col min="138" max="138" width="6.5" customWidth="1"/>
    <col min="139" max="139" width="8" customWidth="1"/>
    <col min="140" max="140" width="14.6640625" customWidth="1"/>
    <col min="141" max="141" width="14.5" customWidth="1"/>
    <col min="142" max="142" width="8" customWidth="1"/>
    <col min="143" max="143" width="13.83203125" customWidth="1"/>
    <col min="144" max="144" width="8.83203125" customWidth="1"/>
    <col min="145" max="145" width="5" customWidth="1"/>
    <col min="146" max="146" width="6.5" customWidth="1"/>
    <col min="147" max="147" width="9.5" customWidth="1"/>
    <col min="148" max="148" width="15.33203125" customWidth="1"/>
    <col min="149" max="149" width="14.5" customWidth="1"/>
    <col min="150" max="150" width="8" customWidth="1"/>
    <col min="151" max="151" width="13.83203125" customWidth="1"/>
    <col min="152" max="152" width="8.83203125" customWidth="1"/>
    <col min="153" max="153" width="5" customWidth="1"/>
    <col min="154" max="154" width="6.5" customWidth="1"/>
    <col min="155" max="155" width="8.6640625" customWidth="1"/>
    <col min="156" max="156" width="16" customWidth="1"/>
    <col min="157" max="157" width="14.5" customWidth="1"/>
    <col min="158" max="158" width="8" customWidth="1"/>
    <col min="159" max="159" width="13.83203125" customWidth="1"/>
    <col min="160" max="160" width="8.83203125" customWidth="1"/>
    <col min="161" max="161" width="5" customWidth="1"/>
    <col min="162" max="162" width="6.5" customWidth="1"/>
    <col min="163" max="163" width="8.5" customWidth="1"/>
    <col min="164" max="164" width="16.1640625" customWidth="1"/>
    <col min="165" max="165" width="14.5" customWidth="1"/>
    <col min="166" max="166" width="8" customWidth="1"/>
    <col min="167" max="167" width="13.83203125" customWidth="1"/>
    <col min="168" max="168" width="8.83203125" customWidth="1"/>
    <col min="169" max="169" width="5" customWidth="1"/>
    <col min="170" max="170" width="6.5" customWidth="1"/>
    <col min="171" max="171" width="8.33203125" customWidth="1"/>
    <col min="172" max="172" width="14.6640625" customWidth="1"/>
    <col min="173" max="173" width="8.6640625" customWidth="1"/>
    <col min="174" max="174" width="8" customWidth="1"/>
    <col min="175" max="175" width="9.1640625" customWidth="1"/>
    <col min="176" max="176" width="8.83203125" customWidth="1"/>
    <col min="177" max="177" width="5" customWidth="1"/>
    <col min="178" max="178" width="6.5" customWidth="1"/>
    <col min="179" max="179" width="7.5" customWidth="1"/>
    <col min="180" max="180" width="15.5" customWidth="1"/>
    <col min="181" max="181" width="14.5" customWidth="1"/>
    <col min="182" max="182" width="8" customWidth="1"/>
    <col min="183" max="183" width="13.83203125" customWidth="1"/>
    <col min="184" max="184" width="15.33203125" customWidth="1"/>
    <col min="185" max="185" width="5" customWidth="1"/>
    <col min="186" max="186" width="6.5" customWidth="1"/>
    <col min="187" max="187" width="7.5" customWidth="1"/>
    <col min="188" max="188" width="16.33203125" customWidth="1"/>
    <col min="189" max="189" width="14.5" customWidth="1"/>
    <col min="190" max="190" width="8" customWidth="1"/>
    <col min="191" max="191" width="13.83203125" customWidth="1"/>
    <col min="192" max="192" width="8.83203125" customWidth="1"/>
    <col min="193" max="193" width="5" customWidth="1"/>
    <col min="194" max="194" width="6.5" customWidth="1"/>
    <col min="195" max="195" width="8.6640625" customWidth="1"/>
    <col min="196" max="196" width="15.33203125" customWidth="1"/>
    <col min="197" max="197" width="14.5" customWidth="1"/>
    <col min="198" max="198" width="8" customWidth="1"/>
    <col min="199" max="199" width="13.83203125" customWidth="1"/>
    <col min="200" max="200" width="8.83203125" customWidth="1"/>
    <col min="201" max="201" width="5" customWidth="1"/>
    <col min="202" max="202" width="6.5" customWidth="1"/>
    <col min="203" max="203" width="8.33203125" customWidth="1"/>
    <col min="204" max="204" width="16.5" customWidth="1"/>
    <col min="205" max="205" width="14.5" customWidth="1"/>
    <col min="206" max="206" width="8" customWidth="1"/>
    <col min="207" max="207" width="13.83203125" customWidth="1"/>
    <col min="208" max="208" width="8.83203125" customWidth="1"/>
    <col min="209" max="209" width="5" customWidth="1"/>
    <col min="210" max="210" width="6.5" customWidth="1"/>
    <col min="211" max="211" width="8.1640625" customWidth="1"/>
    <col min="212" max="212" width="15.1640625" customWidth="1"/>
    <col min="213" max="213" width="14.5" customWidth="1"/>
    <col min="214" max="214" width="8" customWidth="1"/>
    <col min="215" max="215" width="13.83203125" customWidth="1"/>
    <col min="216" max="216" width="15.33203125" customWidth="1"/>
    <col min="217" max="217" width="5" customWidth="1"/>
    <col min="218" max="218" width="6.5" customWidth="1"/>
    <col min="219" max="219" width="7.83203125" customWidth="1"/>
    <col min="220" max="220" width="15.33203125" customWidth="1"/>
    <col min="221" max="221" width="8.6640625" customWidth="1"/>
    <col min="222" max="222" width="8" customWidth="1"/>
    <col min="223" max="223" width="9.1640625" customWidth="1"/>
    <col min="224" max="224" width="8.83203125" customWidth="1"/>
    <col min="225" max="225" width="5" customWidth="1"/>
    <col min="226" max="226" width="6.5" customWidth="1"/>
    <col min="227" max="227" width="7.5" customWidth="1"/>
    <col min="228" max="228" width="15" customWidth="1"/>
    <col min="229" max="229" width="14.5" customWidth="1"/>
    <col min="230" max="230" width="8" customWidth="1"/>
    <col min="231" max="231" width="13.83203125" customWidth="1"/>
    <col min="232" max="232" width="8.83203125" customWidth="1"/>
    <col min="233" max="233" width="5" customWidth="1"/>
    <col min="234" max="234" width="6.5" customWidth="1"/>
    <col min="235" max="235" width="8.5" customWidth="1"/>
    <col min="236" max="236" width="15.6640625" customWidth="1"/>
    <col min="237" max="237" width="14.5" customWidth="1"/>
    <col min="238" max="238" width="8" customWidth="1"/>
    <col min="239" max="239" width="13.83203125" customWidth="1"/>
    <col min="240" max="240" width="8.83203125" customWidth="1"/>
    <col min="241" max="241" width="5" customWidth="1"/>
    <col min="242" max="242" width="6.5" customWidth="1"/>
    <col min="243" max="243" width="8.1640625" customWidth="1"/>
    <col min="244" max="244" width="16.83203125" customWidth="1"/>
    <col min="245" max="245" width="14.5" customWidth="1"/>
    <col min="246" max="246" width="8" customWidth="1"/>
    <col min="247" max="247" width="13.83203125" customWidth="1"/>
    <col min="248" max="248" width="8.83203125" customWidth="1"/>
    <col min="249" max="249" width="5" customWidth="1"/>
    <col min="250" max="250" width="6.5" customWidth="1"/>
    <col min="251" max="251" width="7.5" customWidth="1"/>
    <col min="252" max="252" width="16.6640625" customWidth="1"/>
    <col min="253" max="253" width="14.5" customWidth="1"/>
    <col min="254" max="254" width="8" customWidth="1"/>
    <col min="255" max="255" width="13.83203125" customWidth="1"/>
    <col min="256" max="256" width="8.83203125" customWidth="1"/>
    <col min="257" max="257" width="5" customWidth="1"/>
    <col min="258" max="258" width="6.5" customWidth="1"/>
    <col min="259" max="259" width="13.6640625" customWidth="1"/>
    <col min="260" max="260" width="16.33203125" customWidth="1"/>
    <col min="261" max="261" width="10" customWidth="1"/>
    <col min="262" max="262" width="13.83203125" customWidth="1"/>
    <col min="263" max="263" width="10.6640625" customWidth="1"/>
    <col min="264" max="264" width="12.83203125" customWidth="1"/>
    <col min="265" max="267" width="6.5" customWidth="1"/>
  </cols>
  <sheetData>
    <row r="1" spans="1:267" ht="15.75" customHeight="1">
      <c r="A1" s="93"/>
      <c r="B1" s="93"/>
      <c r="C1" s="130">
        <v>1</v>
      </c>
      <c r="D1" s="126"/>
      <c r="E1" s="126"/>
      <c r="F1" s="126"/>
      <c r="G1" s="126"/>
      <c r="H1" s="126"/>
      <c r="I1" s="126"/>
      <c r="J1" s="126"/>
      <c r="K1" s="130">
        <v>2</v>
      </c>
      <c r="L1" s="126"/>
      <c r="M1" s="126"/>
      <c r="N1" s="126"/>
      <c r="O1" s="126"/>
      <c r="P1" s="126"/>
      <c r="Q1" s="126"/>
      <c r="R1" s="126"/>
      <c r="S1" s="130">
        <v>3</v>
      </c>
      <c r="T1" s="126"/>
      <c r="U1" s="126"/>
      <c r="V1" s="126"/>
      <c r="W1" s="126"/>
      <c r="X1" s="126"/>
      <c r="Y1" s="126"/>
      <c r="Z1" s="126"/>
      <c r="AA1" s="130">
        <v>4</v>
      </c>
      <c r="AB1" s="126"/>
      <c r="AC1" s="126"/>
      <c r="AD1" s="126"/>
      <c r="AE1" s="126"/>
      <c r="AF1" s="126"/>
      <c r="AG1" s="126"/>
      <c r="AH1" s="126"/>
      <c r="AI1" s="130">
        <v>5</v>
      </c>
      <c r="AJ1" s="126"/>
      <c r="AK1" s="126"/>
      <c r="AL1" s="126"/>
      <c r="AM1" s="126"/>
      <c r="AN1" s="126"/>
      <c r="AO1" s="126"/>
      <c r="AP1" s="126"/>
      <c r="AQ1" s="130">
        <v>6</v>
      </c>
      <c r="AR1" s="126"/>
      <c r="AS1" s="126"/>
      <c r="AT1" s="126"/>
      <c r="AU1" s="126"/>
      <c r="AV1" s="126"/>
      <c r="AW1" s="126"/>
      <c r="AX1" s="126"/>
      <c r="AY1" s="130">
        <v>7</v>
      </c>
      <c r="AZ1" s="126"/>
      <c r="BA1" s="126"/>
      <c r="BB1" s="126"/>
      <c r="BC1" s="126"/>
      <c r="BD1" s="126"/>
      <c r="BE1" s="126"/>
      <c r="BF1" s="126"/>
      <c r="BG1" s="130">
        <v>8</v>
      </c>
      <c r="BH1" s="126"/>
      <c r="BI1" s="126"/>
      <c r="BJ1" s="126"/>
      <c r="BK1" s="126"/>
      <c r="BL1" s="126"/>
      <c r="BM1" s="126"/>
      <c r="BN1" s="126"/>
      <c r="BO1" s="130">
        <v>9</v>
      </c>
      <c r="BP1" s="126"/>
      <c r="BQ1" s="126"/>
      <c r="BR1" s="126"/>
      <c r="BS1" s="126"/>
      <c r="BT1" s="126"/>
      <c r="BU1" s="126"/>
      <c r="BV1" s="126"/>
      <c r="BW1" s="130">
        <v>10</v>
      </c>
      <c r="BX1" s="126"/>
      <c r="BY1" s="126"/>
      <c r="BZ1" s="126"/>
      <c r="CA1" s="126"/>
      <c r="CB1" s="126"/>
      <c r="CC1" s="126"/>
      <c r="CD1" s="126"/>
      <c r="CE1" s="130">
        <v>11</v>
      </c>
      <c r="CF1" s="126"/>
      <c r="CG1" s="126"/>
      <c r="CH1" s="126"/>
      <c r="CI1" s="126"/>
      <c r="CJ1" s="126"/>
      <c r="CK1" s="126"/>
      <c r="CL1" s="126"/>
      <c r="CM1" s="130">
        <v>12</v>
      </c>
      <c r="CN1" s="126"/>
      <c r="CO1" s="126"/>
      <c r="CP1" s="126"/>
      <c r="CQ1" s="126"/>
      <c r="CR1" s="126"/>
      <c r="CS1" s="126"/>
      <c r="CT1" s="126"/>
      <c r="CU1" s="130">
        <v>13</v>
      </c>
      <c r="CV1" s="126"/>
      <c r="CW1" s="126"/>
      <c r="CX1" s="126"/>
      <c r="CY1" s="126"/>
      <c r="CZ1" s="126"/>
      <c r="DA1" s="126"/>
      <c r="DB1" s="126"/>
      <c r="DC1" s="130">
        <v>14</v>
      </c>
      <c r="DD1" s="126"/>
      <c r="DE1" s="126"/>
      <c r="DF1" s="126"/>
      <c r="DG1" s="126"/>
      <c r="DH1" s="126"/>
      <c r="DI1" s="126"/>
      <c r="DJ1" s="126"/>
      <c r="DK1" s="130">
        <v>15</v>
      </c>
      <c r="DL1" s="126"/>
      <c r="DM1" s="126"/>
      <c r="DN1" s="126"/>
      <c r="DO1" s="126"/>
      <c r="DP1" s="126"/>
      <c r="DQ1" s="126"/>
      <c r="DR1" s="126"/>
      <c r="DS1" s="130">
        <v>16</v>
      </c>
      <c r="DT1" s="126"/>
      <c r="DU1" s="126"/>
      <c r="DV1" s="126"/>
      <c r="DW1" s="126"/>
      <c r="DX1" s="126"/>
      <c r="DY1" s="126"/>
      <c r="DZ1" s="126"/>
      <c r="EA1" s="130">
        <v>17</v>
      </c>
      <c r="EB1" s="126"/>
      <c r="EC1" s="126"/>
      <c r="ED1" s="126"/>
      <c r="EE1" s="126"/>
      <c r="EF1" s="126"/>
      <c r="EG1" s="126"/>
      <c r="EH1" s="126"/>
      <c r="EI1" s="130">
        <v>18</v>
      </c>
      <c r="EJ1" s="126"/>
      <c r="EK1" s="126"/>
      <c r="EL1" s="126"/>
      <c r="EM1" s="126"/>
      <c r="EN1" s="126"/>
      <c r="EO1" s="126"/>
      <c r="EP1" s="126"/>
      <c r="EQ1" s="130">
        <v>19</v>
      </c>
      <c r="ER1" s="126"/>
      <c r="ES1" s="126"/>
      <c r="ET1" s="126"/>
      <c r="EU1" s="126"/>
      <c r="EV1" s="126"/>
      <c r="EW1" s="126"/>
      <c r="EX1" s="126"/>
      <c r="EY1" s="130">
        <v>20</v>
      </c>
      <c r="EZ1" s="126"/>
      <c r="FA1" s="126"/>
      <c r="FB1" s="126"/>
      <c r="FC1" s="126"/>
      <c r="FD1" s="126"/>
      <c r="FE1" s="126"/>
      <c r="FF1" s="126"/>
      <c r="FG1" s="130">
        <v>21</v>
      </c>
      <c r="FH1" s="126"/>
      <c r="FI1" s="126"/>
      <c r="FJ1" s="126"/>
      <c r="FK1" s="126"/>
      <c r="FL1" s="126"/>
      <c r="FM1" s="126"/>
      <c r="FN1" s="126"/>
      <c r="FO1" s="130">
        <v>22</v>
      </c>
      <c r="FP1" s="126"/>
      <c r="FQ1" s="126"/>
      <c r="FR1" s="126"/>
      <c r="FS1" s="126"/>
      <c r="FT1" s="126"/>
      <c r="FU1" s="126"/>
      <c r="FV1" s="126"/>
      <c r="FW1" s="130">
        <v>23</v>
      </c>
      <c r="FX1" s="126"/>
      <c r="FY1" s="126"/>
      <c r="FZ1" s="126"/>
      <c r="GA1" s="126"/>
      <c r="GB1" s="126"/>
      <c r="GC1" s="126"/>
      <c r="GD1" s="126"/>
      <c r="GE1" s="130">
        <v>24</v>
      </c>
      <c r="GF1" s="126"/>
      <c r="GG1" s="126"/>
      <c r="GH1" s="126"/>
      <c r="GI1" s="126"/>
      <c r="GJ1" s="126"/>
      <c r="GK1" s="126"/>
      <c r="GL1" s="126"/>
      <c r="GM1" s="130">
        <v>25</v>
      </c>
      <c r="GN1" s="126"/>
      <c r="GO1" s="126"/>
      <c r="GP1" s="126"/>
      <c r="GQ1" s="126"/>
      <c r="GR1" s="126"/>
      <c r="GS1" s="126"/>
      <c r="GT1" s="126"/>
      <c r="GU1" s="130">
        <v>26</v>
      </c>
      <c r="GV1" s="126"/>
      <c r="GW1" s="126"/>
      <c r="GX1" s="126"/>
      <c r="GY1" s="126"/>
      <c r="GZ1" s="126"/>
      <c r="HA1" s="126"/>
      <c r="HB1" s="126"/>
      <c r="HC1" s="130">
        <v>27</v>
      </c>
      <c r="HD1" s="126"/>
      <c r="HE1" s="126"/>
      <c r="HF1" s="126"/>
      <c r="HG1" s="126"/>
      <c r="HH1" s="126"/>
      <c r="HI1" s="126"/>
      <c r="HJ1" s="126"/>
      <c r="HK1" s="130">
        <v>28</v>
      </c>
      <c r="HL1" s="126"/>
      <c r="HM1" s="126"/>
      <c r="HN1" s="126"/>
      <c r="HO1" s="126"/>
      <c r="HP1" s="126"/>
      <c r="HQ1" s="126"/>
      <c r="HR1" s="126"/>
      <c r="HS1" s="130">
        <v>29</v>
      </c>
      <c r="HT1" s="126"/>
      <c r="HU1" s="126"/>
      <c r="HV1" s="126"/>
      <c r="HW1" s="126"/>
      <c r="HX1" s="126"/>
      <c r="HY1" s="126"/>
      <c r="HZ1" s="126"/>
      <c r="IA1" s="130">
        <v>30</v>
      </c>
      <c r="IB1" s="126"/>
      <c r="IC1" s="126"/>
      <c r="ID1" s="126"/>
      <c r="IE1" s="126"/>
      <c r="IF1" s="126"/>
      <c r="IG1" s="126"/>
      <c r="IH1" s="126"/>
      <c r="II1" s="130">
        <v>31</v>
      </c>
      <c r="IJ1" s="126"/>
      <c r="IK1" s="126"/>
      <c r="IL1" s="126"/>
      <c r="IM1" s="126"/>
      <c r="IN1" s="126"/>
      <c r="IO1" s="126"/>
      <c r="IP1" s="126"/>
      <c r="IQ1" s="131" t="s">
        <v>153</v>
      </c>
      <c r="IR1" s="126"/>
      <c r="IS1" s="126"/>
      <c r="IT1" s="126"/>
      <c r="IU1" s="126"/>
      <c r="IV1" s="126"/>
      <c r="IW1" s="126"/>
      <c r="IX1" s="126"/>
      <c r="IY1" s="131" t="s">
        <v>154</v>
      </c>
      <c r="IZ1" s="126"/>
      <c r="JA1" s="126"/>
      <c r="JB1" s="126"/>
      <c r="JC1" s="126"/>
      <c r="JD1" s="126"/>
      <c r="JE1" s="126"/>
      <c r="JF1" s="94"/>
      <c r="JG1" s="94"/>
    </row>
    <row r="2" spans="1:267" ht="15.75" customHeight="1">
      <c r="A2" s="95" t="s">
        <v>56</v>
      </c>
      <c r="B2" s="95" t="s">
        <v>0</v>
      </c>
      <c r="C2" s="2" t="s">
        <v>107</v>
      </c>
      <c r="D2" s="2" t="s">
        <v>155</v>
      </c>
      <c r="E2" s="2" t="s">
        <v>109</v>
      </c>
      <c r="F2" s="2" t="s">
        <v>110</v>
      </c>
      <c r="G2" s="2" t="s">
        <v>111</v>
      </c>
      <c r="H2" s="2" t="s">
        <v>156</v>
      </c>
      <c r="I2" s="2" t="s">
        <v>55</v>
      </c>
      <c r="J2" s="96"/>
      <c r="K2" s="2" t="s">
        <v>107</v>
      </c>
      <c r="L2" s="2" t="s">
        <v>155</v>
      </c>
      <c r="M2" s="2" t="s">
        <v>109</v>
      </c>
      <c r="N2" s="2" t="s">
        <v>110</v>
      </c>
      <c r="O2" s="2" t="s">
        <v>111</v>
      </c>
      <c r="P2" s="2" t="s">
        <v>156</v>
      </c>
      <c r="Q2" s="2" t="s">
        <v>55</v>
      </c>
      <c r="R2" s="96"/>
      <c r="S2" s="2" t="s">
        <v>107</v>
      </c>
      <c r="T2" s="2" t="s">
        <v>155</v>
      </c>
      <c r="U2" s="2" t="s">
        <v>109</v>
      </c>
      <c r="V2" s="2" t="s">
        <v>110</v>
      </c>
      <c r="W2" s="2" t="s">
        <v>111</v>
      </c>
      <c r="X2" s="2" t="s">
        <v>156</v>
      </c>
      <c r="Y2" s="2" t="s">
        <v>55</v>
      </c>
      <c r="Z2" s="96"/>
      <c r="AA2" s="2" t="s">
        <v>107</v>
      </c>
      <c r="AB2" s="2" t="s">
        <v>155</v>
      </c>
      <c r="AC2" s="2" t="s">
        <v>109</v>
      </c>
      <c r="AD2" s="2" t="s">
        <v>110</v>
      </c>
      <c r="AE2" s="2" t="s">
        <v>111</v>
      </c>
      <c r="AF2" s="2" t="s">
        <v>156</v>
      </c>
      <c r="AG2" s="2" t="s">
        <v>55</v>
      </c>
      <c r="AH2" s="96"/>
      <c r="AI2" s="2" t="s">
        <v>107</v>
      </c>
      <c r="AJ2" s="2" t="s">
        <v>155</v>
      </c>
      <c r="AK2" s="2" t="s">
        <v>109</v>
      </c>
      <c r="AL2" s="2" t="s">
        <v>110</v>
      </c>
      <c r="AM2" s="2" t="s">
        <v>111</v>
      </c>
      <c r="AN2" s="2" t="s">
        <v>156</v>
      </c>
      <c r="AO2" s="2" t="s">
        <v>55</v>
      </c>
      <c r="AP2" s="96"/>
      <c r="AQ2" s="2" t="s">
        <v>107</v>
      </c>
      <c r="AR2" s="2" t="s">
        <v>155</v>
      </c>
      <c r="AS2" s="2" t="s">
        <v>109</v>
      </c>
      <c r="AT2" s="2" t="s">
        <v>110</v>
      </c>
      <c r="AU2" s="2" t="s">
        <v>111</v>
      </c>
      <c r="AV2" s="2" t="s">
        <v>156</v>
      </c>
      <c r="AW2" s="2" t="s">
        <v>55</v>
      </c>
      <c r="AX2" s="96"/>
      <c r="AY2" s="2" t="s">
        <v>107</v>
      </c>
      <c r="AZ2" s="2" t="s">
        <v>108</v>
      </c>
      <c r="BA2" s="2" t="s">
        <v>109</v>
      </c>
      <c r="BB2" s="2" t="s">
        <v>110</v>
      </c>
      <c r="BC2" s="2" t="s">
        <v>111</v>
      </c>
      <c r="BD2" s="2" t="s">
        <v>156</v>
      </c>
      <c r="BE2" s="2" t="s">
        <v>55</v>
      </c>
      <c r="BF2" s="96"/>
      <c r="BG2" s="2" t="s">
        <v>107</v>
      </c>
      <c r="BH2" s="2" t="s">
        <v>108</v>
      </c>
      <c r="BI2" s="2" t="s">
        <v>109</v>
      </c>
      <c r="BJ2" s="2" t="s">
        <v>110</v>
      </c>
      <c r="BK2" s="2" t="s">
        <v>111</v>
      </c>
      <c r="BL2" s="2" t="s">
        <v>156</v>
      </c>
      <c r="BM2" s="2" t="s">
        <v>55</v>
      </c>
      <c r="BN2" s="96"/>
      <c r="BO2" s="2" t="s">
        <v>107</v>
      </c>
      <c r="BP2" s="2" t="s">
        <v>108</v>
      </c>
      <c r="BQ2" s="2" t="s">
        <v>109</v>
      </c>
      <c r="BR2" s="2" t="s">
        <v>110</v>
      </c>
      <c r="BS2" s="2" t="s">
        <v>111</v>
      </c>
      <c r="BT2" s="2" t="s">
        <v>156</v>
      </c>
      <c r="BU2" s="2" t="s">
        <v>55</v>
      </c>
      <c r="BV2" s="96"/>
      <c r="BW2" s="2" t="s">
        <v>107</v>
      </c>
      <c r="BX2" s="2" t="s">
        <v>108</v>
      </c>
      <c r="BY2" s="2" t="s">
        <v>109</v>
      </c>
      <c r="BZ2" s="2" t="s">
        <v>110</v>
      </c>
      <c r="CA2" s="2" t="s">
        <v>111</v>
      </c>
      <c r="CB2" s="2" t="s">
        <v>156</v>
      </c>
      <c r="CC2" s="2" t="s">
        <v>55</v>
      </c>
      <c r="CD2" s="96"/>
      <c r="CE2" s="2" t="s">
        <v>107</v>
      </c>
      <c r="CF2" s="2" t="s">
        <v>108</v>
      </c>
      <c r="CG2" s="2" t="s">
        <v>109</v>
      </c>
      <c r="CH2" s="2" t="s">
        <v>110</v>
      </c>
      <c r="CI2" s="2" t="s">
        <v>111</v>
      </c>
      <c r="CJ2" s="2" t="s">
        <v>156</v>
      </c>
      <c r="CK2" s="2" t="s">
        <v>55</v>
      </c>
      <c r="CL2" s="96"/>
      <c r="CM2" s="2" t="s">
        <v>107</v>
      </c>
      <c r="CN2" s="2" t="s">
        <v>108</v>
      </c>
      <c r="CO2" s="2" t="s">
        <v>109</v>
      </c>
      <c r="CP2" s="2" t="s">
        <v>110</v>
      </c>
      <c r="CQ2" s="2" t="s">
        <v>111</v>
      </c>
      <c r="CR2" s="2" t="s">
        <v>156</v>
      </c>
      <c r="CS2" s="2" t="s">
        <v>55</v>
      </c>
      <c r="CT2" s="96"/>
      <c r="CU2" s="2" t="s">
        <v>107</v>
      </c>
      <c r="CV2" s="2" t="s">
        <v>108</v>
      </c>
      <c r="CW2" s="2" t="s">
        <v>109</v>
      </c>
      <c r="CX2" s="2" t="s">
        <v>110</v>
      </c>
      <c r="CY2" s="2" t="s">
        <v>111</v>
      </c>
      <c r="CZ2" s="2" t="s">
        <v>156</v>
      </c>
      <c r="DA2" s="2" t="s">
        <v>55</v>
      </c>
      <c r="DB2" s="96"/>
      <c r="DC2" s="2" t="s">
        <v>107</v>
      </c>
      <c r="DD2" s="2" t="s">
        <v>108</v>
      </c>
      <c r="DE2" s="2" t="s">
        <v>109</v>
      </c>
      <c r="DF2" s="2" t="s">
        <v>110</v>
      </c>
      <c r="DG2" s="2" t="s">
        <v>111</v>
      </c>
      <c r="DH2" s="2" t="s">
        <v>156</v>
      </c>
      <c r="DI2" s="2" t="s">
        <v>55</v>
      </c>
      <c r="DJ2" s="96"/>
      <c r="DK2" s="2" t="s">
        <v>107</v>
      </c>
      <c r="DL2" s="2" t="s">
        <v>108</v>
      </c>
      <c r="DM2" s="2" t="s">
        <v>109</v>
      </c>
      <c r="DN2" s="2" t="s">
        <v>110</v>
      </c>
      <c r="DO2" s="2" t="s">
        <v>111</v>
      </c>
      <c r="DP2" s="2" t="s">
        <v>156</v>
      </c>
      <c r="DQ2" s="2" t="s">
        <v>55</v>
      </c>
      <c r="DR2" s="96"/>
      <c r="DS2" s="2" t="s">
        <v>107</v>
      </c>
      <c r="DT2" s="2" t="s">
        <v>108</v>
      </c>
      <c r="DU2" s="2" t="s">
        <v>109</v>
      </c>
      <c r="DV2" s="2" t="s">
        <v>110</v>
      </c>
      <c r="DW2" s="2" t="s">
        <v>111</v>
      </c>
      <c r="DX2" s="2" t="s">
        <v>156</v>
      </c>
      <c r="DY2" s="2" t="s">
        <v>55</v>
      </c>
      <c r="DZ2" s="96"/>
      <c r="EA2" s="2" t="s">
        <v>107</v>
      </c>
      <c r="EB2" s="2" t="s">
        <v>108</v>
      </c>
      <c r="EC2" s="2" t="s">
        <v>109</v>
      </c>
      <c r="ED2" s="2" t="s">
        <v>110</v>
      </c>
      <c r="EE2" s="2" t="s">
        <v>111</v>
      </c>
      <c r="EF2" s="2" t="s">
        <v>156</v>
      </c>
      <c r="EG2" s="2" t="s">
        <v>55</v>
      </c>
      <c r="EH2" s="96"/>
      <c r="EI2" s="2" t="s">
        <v>107</v>
      </c>
      <c r="EJ2" s="2" t="s">
        <v>108</v>
      </c>
      <c r="EK2" s="2" t="s">
        <v>109</v>
      </c>
      <c r="EL2" s="2" t="s">
        <v>110</v>
      </c>
      <c r="EM2" s="2" t="s">
        <v>111</v>
      </c>
      <c r="EN2" s="2" t="s">
        <v>156</v>
      </c>
      <c r="EO2" s="2" t="s">
        <v>55</v>
      </c>
      <c r="EP2" s="96"/>
      <c r="EQ2" s="2" t="s">
        <v>107</v>
      </c>
      <c r="ER2" s="2" t="s">
        <v>108</v>
      </c>
      <c r="ES2" s="2" t="s">
        <v>109</v>
      </c>
      <c r="ET2" s="2" t="s">
        <v>110</v>
      </c>
      <c r="EU2" s="2" t="s">
        <v>111</v>
      </c>
      <c r="EV2" s="2" t="s">
        <v>156</v>
      </c>
      <c r="EW2" s="2" t="s">
        <v>55</v>
      </c>
      <c r="EX2" s="96"/>
      <c r="EY2" s="2" t="s">
        <v>107</v>
      </c>
      <c r="EZ2" s="2" t="s">
        <v>108</v>
      </c>
      <c r="FA2" s="2" t="s">
        <v>109</v>
      </c>
      <c r="FB2" s="2" t="s">
        <v>110</v>
      </c>
      <c r="FC2" s="2" t="s">
        <v>111</v>
      </c>
      <c r="FD2" s="2" t="s">
        <v>156</v>
      </c>
      <c r="FE2" s="2" t="s">
        <v>55</v>
      </c>
      <c r="FF2" s="96"/>
      <c r="FG2" s="2" t="s">
        <v>107</v>
      </c>
      <c r="FH2" s="2" t="s">
        <v>108</v>
      </c>
      <c r="FI2" s="2" t="s">
        <v>109</v>
      </c>
      <c r="FJ2" s="2" t="s">
        <v>110</v>
      </c>
      <c r="FK2" s="2" t="s">
        <v>111</v>
      </c>
      <c r="FL2" s="2" t="s">
        <v>156</v>
      </c>
      <c r="FM2" s="2" t="s">
        <v>55</v>
      </c>
      <c r="FN2" s="96"/>
      <c r="FO2" s="2" t="s">
        <v>107</v>
      </c>
      <c r="FP2" s="2" t="s">
        <v>108</v>
      </c>
      <c r="FQ2" s="2" t="s">
        <v>109</v>
      </c>
      <c r="FR2" s="2" t="s">
        <v>110</v>
      </c>
      <c r="FS2" s="2" t="s">
        <v>111</v>
      </c>
      <c r="FT2" s="2" t="s">
        <v>156</v>
      </c>
      <c r="FU2" s="2" t="s">
        <v>55</v>
      </c>
      <c r="FV2" s="96"/>
      <c r="FW2" s="2" t="s">
        <v>107</v>
      </c>
      <c r="FX2" s="2" t="s">
        <v>108</v>
      </c>
      <c r="FY2" s="2" t="s">
        <v>109</v>
      </c>
      <c r="FZ2" s="2" t="s">
        <v>110</v>
      </c>
      <c r="GA2" s="2" t="s">
        <v>111</v>
      </c>
      <c r="GB2" s="2" t="s">
        <v>156</v>
      </c>
      <c r="GC2" s="2" t="s">
        <v>55</v>
      </c>
      <c r="GD2" s="96"/>
      <c r="GE2" s="2" t="s">
        <v>107</v>
      </c>
      <c r="GF2" s="2" t="s">
        <v>108</v>
      </c>
      <c r="GG2" s="2" t="s">
        <v>109</v>
      </c>
      <c r="GH2" s="2" t="s">
        <v>110</v>
      </c>
      <c r="GI2" s="2" t="s">
        <v>111</v>
      </c>
      <c r="GJ2" s="2" t="s">
        <v>156</v>
      </c>
      <c r="GK2" s="2" t="s">
        <v>55</v>
      </c>
      <c r="GL2" s="96"/>
      <c r="GM2" s="2" t="s">
        <v>107</v>
      </c>
      <c r="GN2" s="2" t="s">
        <v>108</v>
      </c>
      <c r="GO2" s="2" t="s">
        <v>109</v>
      </c>
      <c r="GP2" s="2" t="s">
        <v>110</v>
      </c>
      <c r="GQ2" s="2" t="s">
        <v>111</v>
      </c>
      <c r="GR2" s="2" t="s">
        <v>156</v>
      </c>
      <c r="GS2" s="2" t="s">
        <v>55</v>
      </c>
      <c r="GT2" s="96"/>
      <c r="GU2" s="2" t="s">
        <v>107</v>
      </c>
      <c r="GV2" s="2" t="s">
        <v>108</v>
      </c>
      <c r="GW2" s="2" t="s">
        <v>109</v>
      </c>
      <c r="GX2" s="2" t="s">
        <v>110</v>
      </c>
      <c r="GY2" s="2" t="s">
        <v>111</v>
      </c>
      <c r="GZ2" s="2" t="s">
        <v>156</v>
      </c>
      <c r="HA2" s="2" t="s">
        <v>55</v>
      </c>
      <c r="HB2" s="96"/>
      <c r="HC2" s="2" t="s">
        <v>107</v>
      </c>
      <c r="HD2" s="2" t="s">
        <v>108</v>
      </c>
      <c r="HE2" s="2" t="s">
        <v>109</v>
      </c>
      <c r="HF2" s="2" t="s">
        <v>110</v>
      </c>
      <c r="HG2" s="2" t="s">
        <v>111</v>
      </c>
      <c r="HH2" s="2" t="s">
        <v>156</v>
      </c>
      <c r="HI2" s="2" t="s">
        <v>55</v>
      </c>
      <c r="HJ2" s="96"/>
      <c r="HK2" s="2" t="s">
        <v>107</v>
      </c>
      <c r="HL2" s="2" t="s">
        <v>108</v>
      </c>
      <c r="HM2" s="2" t="s">
        <v>109</v>
      </c>
      <c r="HN2" s="2" t="s">
        <v>110</v>
      </c>
      <c r="HO2" s="2" t="s">
        <v>111</v>
      </c>
      <c r="HP2" s="2" t="s">
        <v>156</v>
      </c>
      <c r="HQ2" s="2" t="s">
        <v>55</v>
      </c>
      <c r="HR2" s="96"/>
      <c r="HS2" s="2" t="s">
        <v>107</v>
      </c>
      <c r="HT2" s="2" t="s">
        <v>108</v>
      </c>
      <c r="HU2" s="2" t="s">
        <v>109</v>
      </c>
      <c r="HV2" s="2" t="s">
        <v>110</v>
      </c>
      <c r="HW2" s="2" t="s">
        <v>111</v>
      </c>
      <c r="HX2" s="2" t="s">
        <v>156</v>
      </c>
      <c r="HY2" s="2" t="s">
        <v>55</v>
      </c>
      <c r="HZ2" s="96"/>
      <c r="IA2" s="2" t="s">
        <v>107</v>
      </c>
      <c r="IB2" s="2" t="s">
        <v>108</v>
      </c>
      <c r="IC2" s="2" t="s">
        <v>109</v>
      </c>
      <c r="ID2" s="2" t="s">
        <v>110</v>
      </c>
      <c r="IE2" s="2" t="s">
        <v>111</v>
      </c>
      <c r="IF2" s="2" t="s">
        <v>156</v>
      </c>
      <c r="IG2" s="2" t="s">
        <v>55</v>
      </c>
      <c r="IH2" s="96"/>
      <c r="II2" s="2" t="s">
        <v>107</v>
      </c>
      <c r="IJ2" s="2" t="s">
        <v>108</v>
      </c>
      <c r="IK2" s="2" t="s">
        <v>109</v>
      </c>
      <c r="IL2" s="2" t="s">
        <v>110</v>
      </c>
      <c r="IM2" s="2" t="s">
        <v>111</v>
      </c>
      <c r="IN2" s="2" t="s">
        <v>156</v>
      </c>
      <c r="IO2" s="2" t="s">
        <v>55</v>
      </c>
      <c r="IP2" s="96"/>
      <c r="IQ2" s="2" t="s">
        <v>107</v>
      </c>
      <c r="IR2" s="2" t="s">
        <v>108</v>
      </c>
      <c r="IS2" s="2" t="s">
        <v>109</v>
      </c>
      <c r="IT2" s="2" t="s">
        <v>110</v>
      </c>
      <c r="IU2" s="2" t="s">
        <v>111</v>
      </c>
      <c r="IV2" s="2" t="s">
        <v>156</v>
      </c>
      <c r="IW2" s="2" t="s">
        <v>55</v>
      </c>
      <c r="IX2" s="96"/>
      <c r="IY2" s="2" t="s">
        <v>116</v>
      </c>
      <c r="IZ2" s="2" t="s">
        <v>117</v>
      </c>
      <c r="JA2" s="2" t="s">
        <v>118</v>
      </c>
      <c r="JB2" s="2" t="s">
        <v>119</v>
      </c>
      <c r="JC2" s="2" t="s">
        <v>120</v>
      </c>
      <c r="JD2" s="2" t="s">
        <v>121</v>
      </c>
      <c r="JE2" s="96" t="s">
        <v>122</v>
      </c>
      <c r="JF2" s="2"/>
      <c r="JG2" s="2" t="s">
        <v>174</v>
      </c>
    </row>
    <row r="3" spans="1:267" ht="15.75" customHeight="1">
      <c r="A3" s="2" t="s">
        <v>158</v>
      </c>
      <c r="B3" s="2" t="s">
        <v>113</v>
      </c>
      <c r="C3" s="97"/>
      <c r="D3" s="97"/>
      <c r="E3" s="97"/>
      <c r="F3" s="97"/>
      <c r="G3" s="97"/>
      <c r="H3" s="97"/>
      <c r="I3" s="98">
        <f t="shared" ref="I3:I35" si="0">SUM(C3:H3)</f>
        <v>0</v>
      </c>
      <c r="J3" s="99"/>
      <c r="K3" s="97"/>
      <c r="L3" s="97"/>
      <c r="M3" s="97"/>
      <c r="N3" s="97"/>
      <c r="O3" s="97"/>
      <c r="P3" s="97"/>
      <c r="Q3" s="98">
        <f t="shared" ref="Q3:Q35" si="1">SUM(K3:P3)</f>
        <v>0</v>
      </c>
      <c r="R3" s="99"/>
      <c r="S3" s="97"/>
      <c r="T3" s="97"/>
      <c r="U3" s="97"/>
      <c r="V3" s="97"/>
      <c r="W3" s="97"/>
      <c r="X3" s="97"/>
      <c r="Y3" s="98">
        <f t="shared" ref="Y3:Y35" si="2">SUM(S3:X3)</f>
        <v>0</v>
      </c>
      <c r="Z3" s="99"/>
      <c r="AA3" s="97"/>
      <c r="AB3" s="97"/>
      <c r="AC3" s="97"/>
      <c r="AD3" s="97"/>
      <c r="AE3" s="97"/>
      <c r="AF3" s="97"/>
      <c r="AG3" s="98">
        <f t="shared" ref="AG3:AG35" si="3">SUM(AA3:AF3)</f>
        <v>0</v>
      </c>
      <c r="AH3" s="99"/>
      <c r="AI3" s="97"/>
      <c r="AJ3" s="97"/>
      <c r="AK3" s="97"/>
      <c r="AL3" s="97"/>
      <c r="AM3" s="97"/>
      <c r="AN3" s="97"/>
      <c r="AO3" s="98">
        <f t="shared" ref="AO3:AO35" si="4">SUM(AI3:AN3)</f>
        <v>0</v>
      </c>
      <c r="AP3" s="99"/>
      <c r="AQ3" s="97"/>
      <c r="AR3" s="97"/>
      <c r="AS3" s="97"/>
      <c r="AT3" s="97"/>
      <c r="AU3" s="97"/>
      <c r="AV3" s="97"/>
      <c r="AW3" s="98">
        <f t="shared" ref="AW3:AW35" si="5">SUM(AQ3:AV3)</f>
        <v>0</v>
      </c>
      <c r="AX3" s="99"/>
      <c r="AY3" s="97"/>
      <c r="AZ3" s="97"/>
      <c r="BA3" s="97"/>
      <c r="BB3" s="97"/>
      <c r="BC3" s="97"/>
      <c r="BD3" s="97"/>
      <c r="BE3" s="98">
        <f t="shared" ref="BE3:BE35" si="6">SUM(AY3:BD3)</f>
        <v>0</v>
      </c>
      <c r="BF3" s="99"/>
      <c r="BG3" s="97"/>
      <c r="BH3" s="97"/>
      <c r="BI3" s="97"/>
      <c r="BJ3" s="97"/>
      <c r="BK3" s="97"/>
      <c r="BL3" s="97"/>
      <c r="BM3" s="98">
        <f t="shared" ref="BM3:BM35" si="7">SUM(BG3:BL3)</f>
        <v>0</v>
      </c>
      <c r="BN3" s="99"/>
      <c r="BO3" s="97"/>
      <c r="BP3" s="97"/>
      <c r="BQ3" s="97"/>
      <c r="BR3" s="97"/>
      <c r="BS3" s="97"/>
      <c r="BT3" s="97"/>
      <c r="BU3" s="98">
        <f t="shared" ref="BU3:BU35" si="8">SUM(BO3:BT3)</f>
        <v>0</v>
      </c>
      <c r="BV3" s="99"/>
      <c r="BW3" s="97"/>
      <c r="BX3" s="97"/>
      <c r="BY3" s="97"/>
      <c r="BZ3" s="97"/>
      <c r="CA3" s="97"/>
      <c r="CB3" s="97"/>
      <c r="CC3" s="98">
        <f t="shared" ref="CC3:CC35" si="9">SUM(BW3:CB3)</f>
        <v>0</v>
      </c>
      <c r="CD3" s="99"/>
      <c r="CE3" s="97"/>
      <c r="CF3" s="97"/>
      <c r="CG3" s="97"/>
      <c r="CH3" s="97"/>
      <c r="CI3" s="97"/>
      <c r="CJ3" s="97"/>
      <c r="CK3" s="98">
        <f t="shared" ref="CK3:CK35" si="10">SUM(CE3:CJ3)</f>
        <v>0</v>
      </c>
      <c r="CL3" s="99"/>
      <c r="CM3" s="97"/>
      <c r="CN3" s="97"/>
      <c r="CO3" s="97"/>
      <c r="CP3" s="97"/>
      <c r="CQ3" s="97"/>
      <c r="CR3" s="97"/>
      <c r="CS3" s="98">
        <f t="shared" ref="CS3:CS35" si="11">SUM(CM3:CR3)</f>
        <v>0</v>
      </c>
      <c r="CT3" s="99"/>
      <c r="CU3" s="97"/>
      <c r="CV3" s="97"/>
      <c r="CW3" s="97"/>
      <c r="CX3" s="97"/>
      <c r="CY3" s="97"/>
      <c r="CZ3" s="97"/>
      <c r="DA3" s="98">
        <f t="shared" ref="DA3:DA35" si="12">SUM(CU3:CZ3)</f>
        <v>0</v>
      </c>
      <c r="DB3" s="99"/>
      <c r="DC3" s="97"/>
      <c r="DD3" s="97"/>
      <c r="DE3" s="97"/>
      <c r="DF3" s="97"/>
      <c r="DG3" s="97"/>
      <c r="DH3" s="97"/>
      <c r="DI3" s="98">
        <f t="shared" ref="DI3:DI35" si="13">SUM(DC3:DH3)</f>
        <v>0</v>
      </c>
      <c r="DJ3" s="99"/>
      <c r="DK3" s="97">
        <v>2</v>
      </c>
      <c r="DL3" s="97"/>
      <c r="DM3" s="97"/>
      <c r="DN3" s="97"/>
      <c r="DO3" s="97"/>
      <c r="DP3" s="97"/>
      <c r="DQ3" s="98">
        <f t="shared" ref="DQ3:DQ35" si="14">SUM(DK3:DP3)</f>
        <v>2</v>
      </c>
      <c r="DR3" s="99"/>
      <c r="DS3" s="97"/>
      <c r="DT3" s="97"/>
      <c r="DU3" s="97"/>
      <c r="DV3" s="97"/>
      <c r="DW3" s="97"/>
      <c r="DX3" s="97"/>
      <c r="DY3" s="98">
        <f t="shared" ref="DY3:DY35" si="15">SUM(DS3:DX3)</f>
        <v>0</v>
      </c>
      <c r="DZ3" s="99"/>
      <c r="EA3" s="97"/>
      <c r="EB3" s="97"/>
      <c r="EC3" s="97"/>
      <c r="ED3" s="97"/>
      <c r="EE3" s="97"/>
      <c r="EF3" s="97"/>
      <c r="EG3" s="98">
        <f t="shared" ref="EG3:EG35" si="16">SUM(EA3:EF3)</f>
        <v>0</v>
      </c>
      <c r="EH3" s="99"/>
      <c r="EI3" s="97"/>
      <c r="EJ3" s="97"/>
      <c r="EK3" s="97"/>
      <c r="EL3" s="97"/>
      <c r="EM3" s="97"/>
      <c r="EN3" s="97"/>
      <c r="EO3" s="98">
        <f t="shared" ref="EO3:EO35" si="17">SUM(EI3:EN3)</f>
        <v>0</v>
      </c>
      <c r="EP3" s="99"/>
      <c r="EQ3" s="97"/>
      <c r="ER3" s="97"/>
      <c r="ES3" s="97"/>
      <c r="ET3" s="97"/>
      <c r="EU3" s="97"/>
      <c r="EV3" s="97"/>
      <c r="EW3" s="98">
        <f t="shared" ref="EW3:EW35" si="18">SUM(EQ3:EV3)</f>
        <v>0</v>
      </c>
      <c r="EX3" s="99"/>
      <c r="EY3" s="97"/>
      <c r="EZ3" s="97"/>
      <c r="FA3" s="97"/>
      <c r="FB3" s="97"/>
      <c r="FC3" s="97"/>
      <c r="FD3" s="97"/>
      <c r="FE3" s="98">
        <f t="shared" ref="FE3:FE35" si="19">SUM(EY3:FD3)</f>
        <v>0</v>
      </c>
      <c r="FF3" s="99"/>
      <c r="FG3" s="97"/>
      <c r="FH3" s="97"/>
      <c r="FI3" s="97"/>
      <c r="FJ3" s="97"/>
      <c r="FK3" s="97"/>
      <c r="FL3" s="97"/>
      <c r="FM3" s="98">
        <f t="shared" ref="FM3:FM35" si="20">SUM(FG3:FL3)</f>
        <v>0</v>
      </c>
      <c r="FN3" s="99"/>
      <c r="FO3" s="97"/>
      <c r="FP3" s="97"/>
      <c r="FQ3" s="97"/>
      <c r="FR3" s="97"/>
      <c r="FS3" s="97"/>
      <c r="FT3" s="97"/>
      <c r="FU3" s="98">
        <f t="shared" ref="FU3:FU35" si="21">SUM(FO3:FT3)</f>
        <v>0</v>
      </c>
      <c r="FV3" s="99"/>
      <c r="FW3" s="97"/>
      <c r="FX3" s="97"/>
      <c r="FY3" s="97"/>
      <c r="FZ3" s="97"/>
      <c r="GA3" s="97"/>
      <c r="GB3" s="97"/>
      <c r="GC3" s="98">
        <f t="shared" ref="GC3:GC35" si="22">SUM(FW3:GB3)</f>
        <v>0</v>
      </c>
      <c r="GD3" s="99"/>
      <c r="GE3" s="97"/>
      <c r="GF3" s="97"/>
      <c r="GG3" s="97"/>
      <c r="GH3" s="97"/>
      <c r="GI3" s="97"/>
      <c r="GJ3" s="97"/>
      <c r="GK3" s="98">
        <f t="shared" ref="GK3:GK35" si="23">SUM(GE3:GJ3)</f>
        <v>0</v>
      </c>
      <c r="GL3" s="99"/>
      <c r="GM3" s="97"/>
      <c r="GN3" s="97"/>
      <c r="GO3" s="97"/>
      <c r="GP3" s="97"/>
      <c r="GQ3" s="97"/>
      <c r="GR3" s="97"/>
      <c r="GS3" s="98">
        <f t="shared" ref="GS3:GS35" si="24">SUM(GM3:GR3)</f>
        <v>0</v>
      </c>
      <c r="GT3" s="99"/>
      <c r="GU3" s="97"/>
      <c r="GV3" s="97"/>
      <c r="GW3" s="97"/>
      <c r="GX3" s="97"/>
      <c r="GY3" s="97"/>
      <c r="GZ3" s="97"/>
      <c r="HA3" s="98">
        <f t="shared" ref="HA3:HA35" si="25">SUM(GU3:GZ3)</f>
        <v>0</v>
      </c>
      <c r="HB3" s="99"/>
      <c r="HC3" s="97"/>
      <c r="HD3" s="97"/>
      <c r="HE3" s="97"/>
      <c r="HF3" s="97"/>
      <c r="HG3" s="97"/>
      <c r="HH3" s="97"/>
      <c r="HI3" s="98">
        <f t="shared" ref="HI3:HI35" si="26">SUM(HC3:HH3)</f>
        <v>0</v>
      </c>
      <c r="HJ3" s="99"/>
      <c r="HK3" s="97"/>
      <c r="HL3" s="97"/>
      <c r="HM3" s="97"/>
      <c r="HN3" s="97"/>
      <c r="HO3" s="97"/>
      <c r="HP3" s="97"/>
      <c r="HQ3" s="98">
        <f t="shared" ref="HQ3:HQ35" si="27">SUM(HK3:HP3)</f>
        <v>0</v>
      </c>
      <c r="HR3" s="99"/>
      <c r="HS3" s="97"/>
      <c r="HT3" s="97"/>
      <c r="HU3" s="97"/>
      <c r="HV3" s="97"/>
      <c r="HW3" s="97"/>
      <c r="HX3" s="97"/>
      <c r="HY3" s="98">
        <f t="shared" ref="HY3:HY35" si="28">SUM(HS3:HX3)</f>
        <v>0</v>
      </c>
      <c r="HZ3" s="99"/>
      <c r="IA3" s="97"/>
      <c r="IB3" s="97"/>
      <c r="IC3" s="97"/>
      <c r="ID3" s="97"/>
      <c r="IE3" s="97"/>
      <c r="IF3" s="97"/>
      <c r="IG3" s="98">
        <f t="shared" ref="IG3:IG35" si="29">SUM(IA3:IF3)</f>
        <v>0</v>
      </c>
      <c r="IH3" s="99"/>
      <c r="II3" s="97"/>
      <c r="IJ3" s="97"/>
      <c r="IK3" s="97"/>
      <c r="IL3" s="97"/>
      <c r="IM3" s="97"/>
      <c r="IN3" s="97"/>
      <c r="IO3" s="98">
        <f t="shared" ref="IO3:IO35" si="30">SUM(II3:IN3)</f>
        <v>0</v>
      </c>
      <c r="IP3" s="99"/>
      <c r="IQ3" s="97"/>
      <c r="IR3" s="97"/>
      <c r="IS3" s="97"/>
      <c r="IT3" s="97"/>
      <c r="IU3" s="97"/>
      <c r="IV3" s="97"/>
      <c r="IW3" s="98">
        <f t="shared" ref="IW3:IW35" si="31">SUM(IQ3:IV3)</f>
        <v>0</v>
      </c>
      <c r="IX3" s="99"/>
      <c r="IY3" s="100">
        <f t="shared" ref="IY3:JD3" si="32">SUM(C3,K3,S3,AA3,AI3,AQ3,AY3,BG3,BO3,BW3,CE3,CM3,CU3,DC3,DK3,DS3,EA3,EI3,EQ3,EY3,FG3,FO3,FW3,GE3,GM3,GU3,HC3,HK3,HS3,IA3,II3,IQ3)</f>
        <v>2</v>
      </c>
      <c r="IZ3" s="100">
        <f t="shared" si="32"/>
        <v>0</v>
      </c>
      <c r="JA3" s="100">
        <f t="shared" si="32"/>
        <v>0</v>
      </c>
      <c r="JB3" s="100">
        <f t="shared" si="32"/>
        <v>0</v>
      </c>
      <c r="JC3" s="100">
        <f t="shared" si="32"/>
        <v>0</v>
      </c>
      <c r="JD3" s="100">
        <f t="shared" si="32"/>
        <v>0</v>
      </c>
      <c r="JE3" s="101">
        <f t="shared" ref="JE3:JE35" si="33">SUM(IY3:JD3)</f>
        <v>2</v>
      </c>
      <c r="JF3" s="97"/>
      <c r="JG3" s="97">
        <f t="shared" ref="JG3:JG19" si="34">JE3-(SUM(C3:JD3)*0.5)</f>
        <v>-1</v>
      </c>
    </row>
    <row r="4" spans="1:267" ht="15.75" customHeight="1">
      <c r="A4" s="2" t="s">
        <v>57</v>
      </c>
      <c r="B4" s="2" t="s">
        <v>2</v>
      </c>
      <c r="C4" s="97"/>
      <c r="D4" s="98"/>
      <c r="E4" s="98"/>
      <c r="F4" s="98"/>
      <c r="G4" s="98"/>
      <c r="H4" s="97"/>
      <c r="I4" s="98">
        <f t="shared" si="0"/>
        <v>0</v>
      </c>
      <c r="J4" s="99"/>
      <c r="K4" s="97"/>
      <c r="L4" s="98"/>
      <c r="M4" s="98"/>
      <c r="N4" s="98"/>
      <c r="O4" s="98"/>
      <c r="P4" s="97"/>
      <c r="Q4" s="98">
        <f t="shared" si="1"/>
        <v>0</v>
      </c>
      <c r="R4" s="99"/>
      <c r="S4" s="97"/>
      <c r="T4" s="98"/>
      <c r="U4" s="98"/>
      <c r="V4" s="98"/>
      <c r="W4" s="98"/>
      <c r="X4" s="97"/>
      <c r="Y4" s="98">
        <f t="shared" si="2"/>
        <v>0</v>
      </c>
      <c r="Z4" s="99"/>
      <c r="AA4" s="97"/>
      <c r="AB4" s="98"/>
      <c r="AC4" s="98"/>
      <c r="AD4" s="98"/>
      <c r="AE4" s="98"/>
      <c r="AF4" s="97"/>
      <c r="AG4" s="98">
        <f t="shared" si="3"/>
        <v>0</v>
      </c>
      <c r="AH4" s="99"/>
      <c r="AI4" s="97"/>
      <c r="AJ4" s="98"/>
      <c r="AK4" s="98"/>
      <c r="AL4" s="98"/>
      <c r="AM4" s="98"/>
      <c r="AN4" s="97"/>
      <c r="AO4" s="98">
        <f t="shared" si="4"/>
        <v>0</v>
      </c>
      <c r="AP4" s="99"/>
      <c r="AQ4" s="97"/>
      <c r="AR4" s="98"/>
      <c r="AS4" s="98"/>
      <c r="AT4" s="98"/>
      <c r="AU4" s="98"/>
      <c r="AV4" s="97"/>
      <c r="AW4" s="98">
        <f t="shared" si="5"/>
        <v>0</v>
      </c>
      <c r="AX4" s="99"/>
      <c r="AY4" s="97"/>
      <c r="AZ4" s="98"/>
      <c r="BA4" s="98"/>
      <c r="BB4" s="98"/>
      <c r="BC4" s="98"/>
      <c r="BD4" s="97"/>
      <c r="BE4" s="98">
        <f t="shared" si="6"/>
        <v>0</v>
      </c>
      <c r="BF4" s="99"/>
      <c r="BG4" s="97"/>
      <c r="BH4" s="98"/>
      <c r="BI4" s="98"/>
      <c r="BJ4" s="98"/>
      <c r="BK4" s="98"/>
      <c r="BL4" s="97"/>
      <c r="BM4" s="98">
        <f t="shared" si="7"/>
        <v>0</v>
      </c>
      <c r="BN4" s="99"/>
      <c r="BO4" s="97"/>
      <c r="BP4" s="98"/>
      <c r="BQ4" s="98"/>
      <c r="BR4" s="98"/>
      <c r="BS4" s="98"/>
      <c r="BT4" s="97"/>
      <c r="BU4" s="98">
        <f t="shared" si="8"/>
        <v>0</v>
      </c>
      <c r="BV4" s="99"/>
      <c r="BW4" s="97"/>
      <c r="BX4" s="98"/>
      <c r="BY4" s="98"/>
      <c r="BZ4" s="98"/>
      <c r="CA4" s="98"/>
      <c r="CB4" s="97"/>
      <c r="CC4" s="98">
        <f t="shared" si="9"/>
        <v>0</v>
      </c>
      <c r="CD4" s="99"/>
      <c r="CE4" s="97"/>
      <c r="CF4" s="98">
        <v>2</v>
      </c>
      <c r="CG4" s="98">
        <v>1</v>
      </c>
      <c r="CH4" s="98">
        <v>1</v>
      </c>
      <c r="CI4" s="98">
        <v>0.5</v>
      </c>
      <c r="CJ4" s="97"/>
      <c r="CK4" s="98">
        <f t="shared" si="10"/>
        <v>4.5</v>
      </c>
      <c r="CL4" s="99"/>
      <c r="CM4" s="97"/>
      <c r="CN4" s="98"/>
      <c r="CO4" s="98"/>
      <c r="CP4" s="98"/>
      <c r="CQ4" s="98"/>
      <c r="CR4" s="97"/>
      <c r="CS4" s="98">
        <f t="shared" si="11"/>
        <v>0</v>
      </c>
      <c r="CT4" s="99"/>
      <c r="CU4" s="97"/>
      <c r="CV4" s="98"/>
      <c r="CW4" s="98"/>
      <c r="CX4" s="98"/>
      <c r="CY4" s="98"/>
      <c r="CZ4" s="97"/>
      <c r="DA4" s="98">
        <f t="shared" si="12"/>
        <v>0</v>
      </c>
      <c r="DB4" s="99"/>
      <c r="DC4" s="97"/>
      <c r="DD4" s="98"/>
      <c r="DE4" s="98"/>
      <c r="DF4" s="98"/>
      <c r="DG4" s="98"/>
      <c r="DH4" s="97"/>
      <c r="DI4" s="98">
        <f t="shared" si="13"/>
        <v>0</v>
      </c>
      <c r="DJ4" s="99"/>
      <c r="DK4" s="97"/>
      <c r="DL4" s="98"/>
      <c r="DM4" s="98"/>
      <c r="DN4" s="98">
        <v>0.5</v>
      </c>
      <c r="DO4" s="98">
        <v>0.5</v>
      </c>
      <c r="DP4" s="97"/>
      <c r="DQ4" s="98">
        <f t="shared" si="14"/>
        <v>1</v>
      </c>
      <c r="DR4" s="99"/>
      <c r="DS4" s="97"/>
      <c r="DT4" s="98"/>
      <c r="DU4" s="98"/>
      <c r="DV4" s="98"/>
      <c r="DW4" s="98"/>
      <c r="DX4" s="97"/>
      <c r="DY4" s="98">
        <f t="shared" si="15"/>
        <v>0</v>
      </c>
      <c r="DZ4" s="99"/>
      <c r="EA4" s="97"/>
      <c r="EB4" s="98"/>
      <c r="EC4" s="98"/>
      <c r="ED4" s="98"/>
      <c r="EE4" s="98"/>
      <c r="EF4" s="97"/>
      <c r="EG4" s="98">
        <f t="shared" si="16"/>
        <v>0</v>
      </c>
      <c r="EH4" s="99"/>
      <c r="EI4" s="97"/>
      <c r="EJ4" s="98">
        <v>1.5</v>
      </c>
      <c r="EK4" s="98"/>
      <c r="EL4" s="98"/>
      <c r="EM4" s="98">
        <v>0.5</v>
      </c>
      <c r="EN4" s="97"/>
      <c r="EO4" s="98">
        <f t="shared" si="17"/>
        <v>2</v>
      </c>
      <c r="EP4" s="99"/>
      <c r="EQ4" s="97"/>
      <c r="ER4" s="98"/>
      <c r="ES4" s="98"/>
      <c r="ET4" s="98">
        <v>1</v>
      </c>
      <c r="EU4" s="98"/>
      <c r="EV4" s="97"/>
      <c r="EW4" s="98">
        <f t="shared" si="18"/>
        <v>1</v>
      </c>
      <c r="EX4" s="99"/>
      <c r="EY4" s="97"/>
      <c r="EZ4" s="98"/>
      <c r="FA4" s="98"/>
      <c r="FB4" s="98"/>
      <c r="FC4" s="98"/>
      <c r="FD4" s="97"/>
      <c r="FE4" s="98">
        <f t="shared" si="19"/>
        <v>0</v>
      </c>
      <c r="FF4" s="99"/>
      <c r="FG4" s="97"/>
      <c r="FH4" s="98"/>
      <c r="FI4" s="98"/>
      <c r="FJ4" s="98"/>
      <c r="FK4" s="98"/>
      <c r="FL4" s="97"/>
      <c r="FM4" s="98">
        <f t="shared" si="20"/>
        <v>0</v>
      </c>
      <c r="FN4" s="99"/>
      <c r="FO4" s="97"/>
      <c r="FP4" s="98"/>
      <c r="FQ4" s="98"/>
      <c r="FR4" s="98"/>
      <c r="FS4" s="98"/>
      <c r="FT4" s="97"/>
      <c r="FU4" s="98">
        <f t="shared" si="21"/>
        <v>0</v>
      </c>
      <c r="FV4" s="99"/>
      <c r="FW4" s="97"/>
      <c r="FX4" s="98"/>
      <c r="FY4" s="98"/>
      <c r="FZ4" s="98"/>
      <c r="GA4" s="98"/>
      <c r="GB4" s="97"/>
      <c r="GC4" s="98">
        <f t="shared" si="22"/>
        <v>0</v>
      </c>
      <c r="GD4" s="99"/>
      <c r="GE4" s="97"/>
      <c r="GF4" s="98"/>
      <c r="GG4" s="98"/>
      <c r="GH4" s="98"/>
      <c r="GI4" s="98"/>
      <c r="GJ4" s="97"/>
      <c r="GK4" s="98">
        <f t="shared" si="23"/>
        <v>0</v>
      </c>
      <c r="GL4" s="99"/>
      <c r="GM4" s="97"/>
      <c r="GN4" s="98"/>
      <c r="GO4" s="98">
        <v>0.5</v>
      </c>
      <c r="GP4" s="98">
        <v>1</v>
      </c>
      <c r="GQ4" s="98">
        <v>0.5</v>
      </c>
      <c r="GR4" s="97"/>
      <c r="GS4" s="98">
        <f t="shared" si="24"/>
        <v>2</v>
      </c>
      <c r="GT4" s="99"/>
      <c r="GU4" s="97"/>
      <c r="GV4" s="98"/>
      <c r="GW4" s="98"/>
      <c r="GX4" s="98"/>
      <c r="GY4" s="98"/>
      <c r="GZ4" s="97"/>
      <c r="HA4" s="98">
        <f t="shared" si="25"/>
        <v>0</v>
      </c>
      <c r="HB4" s="99"/>
      <c r="HC4" s="97">
        <v>1</v>
      </c>
      <c r="HD4" s="98">
        <v>1.5</v>
      </c>
      <c r="HE4" s="98"/>
      <c r="HF4" s="98">
        <v>2.5</v>
      </c>
      <c r="HG4" s="98">
        <v>0.5</v>
      </c>
      <c r="HH4" s="97"/>
      <c r="HI4" s="98">
        <f t="shared" si="26"/>
        <v>5.5</v>
      </c>
      <c r="HJ4" s="99"/>
      <c r="HK4" s="97"/>
      <c r="HL4" s="98"/>
      <c r="HM4" s="98"/>
      <c r="HN4" s="98"/>
      <c r="HO4" s="98"/>
      <c r="HP4" s="97"/>
      <c r="HQ4" s="98">
        <f t="shared" si="27"/>
        <v>0</v>
      </c>
      <c r="HR4" s="99"/>
      <c r="HS4" s="97"/>
      <c r="HT4" s="98"/>
      <c r="HU4" s="98"/>
      <c r="HV4" s="98"/>
      <c r="HW4" s="98"/>
      <c r="HX4" s="97"/>
      <c r="HY4" s="98">
        <f t="shared" si="28"/>
        <v>0</v>
      </c>
      <c r="HZ4" s="99"/>
      <c r="IA4" s="97"/>
      <c r="IB4" s="98"/>
      <c r="IC4" s="98"/>
      <c r="ID4" s="98"/>
      <c r="IE4" s="98"/>
      <c r="IF4" s="97"/>
      <c r="IG4" s="98">
        <f t="shared" si="29"/>
        <v>0</v>
      </c>
      <c r="IH4" s="99"/>
      <c r="II4" s="97"/>
      <c r="IJ4" s="98"/>
      <c r="IK4" s="98"/>
      <c r="IL4" s="98"/>
      <c r="IM4" s="98"/>
      <c r="IN4" s="97"/>
      <c r="IO4" s="98">
        <f t="shared" si="30"/>
        <v>0</v>
      </c>
      <c r="IP4" s="99"/>
      <c r="IQ4" s="97"/>
      <c r="IR4" s="98"/>
      <c r="IS4" s="98"/>
      <c r="IT4" s="98"/>
      <c r="IU4" s="98"/>
      <c r="IV4" s="97"/>
      <c r="IW4" s="98">
        <f t="shared" si="31"/>
        <v>0</v>
      </c>
      <c r="IX4" s="99"/>
      <c r="IY4" s="100">
        <f t="shared" ref="IY4:JD4" si="35">SUM(C4,K4,S4,AA4,AI4,AQ4,AY4,BG4,BO4,BW4,CE4,CM4,CU4,DC4,DK4,DS4,EA4,EI4,EQ4,EY4,FG4,FO4,FW4,GE4,GM4,GU4,HC4,HK4,HS4,IA4,II4,IQ4)</f>
        <v>1</v>
      </c>
      <c r="IZ4" s="100">
        <f t="shared" si="35"/>
        <v>5</v>
      </c>
      <c r="JA4" s="100">
        <f t="shared" si="35"/>
        <v>1.5</v>
      </c>
      <c r="JB4" s="100">
        <f t="shared" si="35"/>
        <v>6</v>
      </c>
      <c r="JC4" s="100">
        <f t="shared" si="35"/>
        <v>2.5</v>
      </c>
      <c r="JD4" s="100">
        <f t="shared" si="35"/>
        <v>0</v>
      </c>
      <c r="JE4" s="101">
        <f t="shared" si="33"/>
        <v>16</v>
      </c>
      <c r="JF4" s="97"/>
      <c r="JG4" s="97">
        <f t="shared" si="34"/>
        <v>-8</v>
      </c>
    </row>
    <row r="5" spans="1:267" ht="15.75" customHeight="1">
      <c r="A5" s="2" t="s">
        <v>159</v>
      </c>
      <c r="B5" s="2" t="s">
        <v>3</v>
      </c>
      <c r="C5" s="97"/>
      <c r="D5" s="97"/>
      <c r="E5" s="97"/>
      <c r="F5" s="97"/>
      <c r="G5" s="97"/>
      <c r="H5" s="97"/>
      <c r="I5" s="98">
        <f t="shared" si="0"/>
        <v>0</v>
      </c>
      <c r="J5" s="99"/>
      <c r="K5" s="97"/>
      <c r="L5" s="97"/>
      <c r="M5" s="97"/>
      <c r="N5" s="97"/>
      <c r="O5" s="97"/>
      <c r="P5" s="97"/>
      <c r="Q5" s="98">
        <f t="shared" si="1"/>
        <v>0</v>
      </c>
      <c r="R5" s="99"/>
      <c r="S5" s="97"/>
      <c r="T5" s="97"/>
      <c r="U5" s="97"/>
      <c r="V5" s="97"/>
      <c r="W5" s="97"/>
      <c r="X5" s="97"/>
      <c r="Y5" s="98">
        <f t="shared" si="2"/>
        <v>0</v>
      </c>
      <c r="Z5" s="99"/>
      <c r="AA5" s="97"/>
      <c r="AB5" s="97"/>
      <c r="AC5" s="97"/>
      <c r="AD5" s="97"/>
      <c r="AE5" s="97"/>
      <c r="AF5" s="97"/>
      <c r="AG5" s="98">
        <f t="shared" si="3"/>
        <v>0</v>
      </c>
      <c r="AH5" s="99"/>
      <c r="AI5" s="97"/>
      <c r="AJ5" s="97"/>
      <c r="AK5" s="97"/>
      <c r="AL5" s="97"/>
      <c r="AM5" s="97"/>
      <c r="AN5" s="97"/>
      <c r="AO5" s="98">
        <f t="shared" si="4"/>
        <v>0</v>
      </c>
      <c r="AP5" s="99"/>
      <c r="AQ5" s="97">
        <v>2</v>
      </c>
      <c r="AR5" s="97"/>
      <c r="AS5" s="97">
        <v>3</v>
      </c>
      <c r="AT5" s="97">
        <v>4</v>
      </c>
      <c r="AU5" s="97"/>
      <c r="AV5" s="97"/>
      <c r="AW5" s="98">
        <f t="shared" si="5"/>
        <v>9</v>
      </c>
      <c r="AX5" s="99"/>
      <c r="AY5" s="97"/>
      <c r="AZ5" s="97"/>
      <c r="BA5" s="97"/>
      <c r="BB5" s="97"/>
      <c r="BC5" s="97"/>
      <c r="BD5" s="97"/>
      <c r="BE5" s="98">
        <f t="shared" si="6"/>
        <v>0</v>
      </c>
      <c r="BF5" s="99"/>
      <c r="BG5" s="97"/>
      <c r="BH5" s="97"/>
      <c r="BI5" s="97"/>
      <c r="BJ5" s="97"/>
      <c r="BK5" s="97"/>
      <c r="BL5" s="97"/>
      <c r="BM5" s="98">
        <f t="shared" si="7"/>
        <v>0</v>
      </c>
      <c r="BN5" s="99"/>
      <c r="BO5" s="97"/>
      <c r="BP5" s="97"/>
      <c r="BQ5" s="97"/>
      <c r="BR5" s="97"/>
      <c r="BS5" s="97"/>
      <c r="BT5" s="97"/>
      <c r="BU5" s="98">
        <f t="shared" si="8"/>
        <v>0</v>
      </c>
      <c r="BV5" s="99"/>
      <c r="BW5" s="97"/>
      <c r="BX5" s="97"/>
      <c r="BY5" s="97"/>
      <c r="BZ5" s="97"/>
      <c r="CA5" s="97"/>
      <c r="CB5" s="97"/>
      <c r="CC5" s="98">
        <f t="shared" si="9"/>
        <v>0</v>
      </c>
      <c r="CD5" s="99"/>
      <c r="CE5" s="97"/>
      <c r="CF5" s="97"/>
      <c r="CG5" s="97"/>
      <c r="CH5" s="97"/>
      <c r="CI5" s="97"/>
      <c r="CJ5" s="97"/>
      <c r="CK5" s="98">
        <f t="shared" si="10"/>
        <v>0</v>
      </c>
      <c r="CL5" s="99"/>
      <c r="CM5" s="97"/>
      <c r="CN5" s="97"/>
      <c r="CO5" s="97"/>
      <c r="CP5" s="97"/>
      <c r="CQ5" s="97"/>
      <c r="CR5" s="97"/>
      <c r="CS5" s="98">
        <f t="shared" si="11"/>
        <v>0</v>
      </c>
      <c r="CT5" s="99"/>
      <c r="CU5" s="97"/>
      <c r="CV5" s="97"/>
      <c r="CW5" s="97"/>
      <c r="CX5" s="97"/>
      <c r="CY5" s="97"/>
      <c r="CZ5" s="97"/>
      <c r="DA5" s="98">
        <f t="shared" si="12"/>
        <v>0</v>
      </c>
      <c r="DB5" s="99"/>
      <c r="DC5" s="97"/>
      <c r="DD5" s="97"/>
      <c r="DE5" s="97"/>
      <c r="DF5" s="97"/>
      <c r="DG5" s="97"/>
      <c r="DH5" s="97"/>
      <c r="DI5" s="98">
        <f t="shared" si="13"/>
        <v>0</v>
      </c>
      <c r="DJ5" s="99"/>
      <c r="DK5" s="97"/>
      <c r="DL5" s="97"/>
      <c r="DM5" s="97"/>
      <c r="DN5" s="97"/>
      <c r="DO5" s="97"/>
      <c r="DP5" s="97"/>
      <c r="DQ5" s="98">
        <f t="shared" si="14"/>
        <v>0</v>
      </c>
      <c r="DR5" s="99"/>
      <c r="DS5" s="97"/>
      <c r="DT5" s="97"/>
      <c r="DU5" s="97"/>
      <c r="DV5" s="97"/>
      <c r="DW5" s="97"/>
      <c r="DX5" s="97"/>
      <c r="DY5" s="98">
        <f t="shared" si="15"/>
        <v>0</v>
      </c>
      <c r="DZ5" s="99"/>
      <c r="EA5" s="97"/>
      <c r="EB5" s="97"/>
      <c r="EC5" s="97"/>
      <c r="ED5" s="97"/>
      <c r="EE5" s="97"/>
      <c r="EF5" s="97"/>
      <c r="EG5" s="98">
        <f t="shared" si="16"/>
        <v>0</v>
      </c>
      <c r="EH5" s="99"/>
      <c r="EI5" s="97"/>
      <c r="EJ5" s="97"/>
      <c r="EK5" s="97">
        <v>2</v>
      </c>
      <c r="EL5" s="97"/>
      <c r="EM5" s="97"/>
      <c r="EN5" s="97"/>
      <c r="EO5" s="98">
        <f t="shared" si="17"/>
        <v>2</v>
      </c>
      <c r="EP5" s="99"/>
      <c r="EQ5" s="97"/>
      <c r="ER5" s="97"/>
      <c r="ES5" s="97"/>
      <c r="ET5" s="97"/>
      <c r="EU5" s="97"/>
      <c r="EV5" s="97"/>
      <c r="EW5" s="98">
        <f t="shared" si="18"/>
        <v>0</v>
      </c>
      <c r="EX5" s="99"/>
      <c r="EY5" s="97"/>
      <c r="EZ5" s="97"/>
      <c r="FA5" s="97"/>
      <c r="FB5" s="97"/>
      <c r="FC5" s="97"/>
      <c r="FD5" s="97"/>
      <c r="FE5" s="98">
        <f t="shared" si="19"/>
        <v>0</v>
      </c>
      <c r="FF5" s="99"/>
      <c r="FG5" s="97"/>
      <c r="FH5" s="97"/>
      <c r="FI5" s="97"/>
      <c r="FJ5" s="97"/>
      <c r="FK5" s="97"/>
      <c r="FL5" s="97"/>
      <c r="FM5" s="98">
        <f t="shared" si="20"/>
        <v>0</v>
      </c>
      <c r="FN5" s="99"/>
      <c r="FO5" s="97">
        <v>3</v>
      </c>
      <c r="FP5" s="97"/>
      <c r="FQ5" s="97"/>
      <c r="FR5" s="97"/>
      <c r="FS5" s="97"/>
      <c r="FT5" s="97">
        <v>4</v>
      </c>
      <c r="FU5" s="98">
        <f t="shared" si="21"/>
        <v>7</v>
      </c>
      <c r="FV5" s="99"/>
      <c r="FW5" s="97"/>
      <c r="FX5" s="97"/>
      <c r="FY5" s="97"/>
      <c r="FZ5" s="97"/>
      <c r="GA5" s="97"/>
      <c r="GB5" s="97"/>
      <c r="GC5" s="98">
        <f t="shared" si="22"/>
        <v>0</v>
      </c>
      <c r="GD5" s="99"/>
      <c r="GE5" s="97"/>
      <c r="GF5" s="97"/>
      <c r="GG5" s="97"/>
      <c r="GH5" s="97"/>
      <c r="GI5" s="97"/>
      <c r="GJ5" s="97"/>
      <c r="GK5" s="98">
        <f t="shared" si="23"/>
        <v>0</v>
      </c>
      <c r="GL5" s="99"/>
      <c r="GM5" s="97"/>
      <c r="GN5" s="97"/>
      <c r="GO5" s="97"/>
      <c r="GP5" s="97"/>
      <c r="GQ5" s="97"/>
      <c r="GR5" s="97"/>
      <c r="GS5" s="98">
        <f t="shared" si="24"/>
        <v>0</v>
      </c>
      <c r="GT5" s="99"/>
      <c r="GU5" s="97"/>
      <c r="GV5" s="97">
        <v>1</v>
      </c>
      <c r="GW5" s="97"/>
      <c r="GX5" s="97">
        <v>2</v>
      </c>
      <c r="GY5" s="97"/>
      <c r="GZ5" s="97">
        <v>2</v>
      </c>
      <c r="HA5" s="98">
        <f t="shared" si="25"/>
        <v>5</v>
      </c>
      <c r="HB5" s="99"/>
      <c r="HC5" s="97">
        <v>4</v>
      </c>
      <c r="HD5" s="97"/>
      <c r="HE5" s="97">
        <v>4</v>
      </c>
      <c r="HF5" s="97">
        <v>2</v>
      </c>
      <c r="HG5" s="97"/>
      <c r="HH5" s="97"/>
      <c r="HI5" s="98">
        <f t="shared" si="26"/>
        <v>10</v>
      </c>
      <c r="HJ5" s="99"/>
      <c r="HK5" s="97"/>
      <c r="HL5" s="97"/>
      <c r="HM5" s="97"/>
      <c r="HN5" s="97"/>
      <c r="HO5" s="97"/>
      <c r="HP5" s="97"/>
      <c r="HQ5" s="98">
        <f t="shared" si="27"/>
        <v>0</v>
      </c>
      <c r="HR5" s="99"/>
      <c r="HS5" s="97"/>
      <c r="HT5" s="97"/>
      <c r="HU5" s="97"/>
      <c r="HV5" s="97"/>
      <c r="HW5" s="97"/>
      <c r="HX5" s="97"/>
      <c r="HY5" s="98">
        <f t="shared" si="28"/>
        <v>0</v>
      </c>
      <c r="HZ5" s="99"/>
      <c r="IA5" s="97"/>
      <c r="IB5" s="97"/>
      <c r="IC5" s="97"/>
      <c r="ID5" s="97"/>
      <c r="IE5" s="97"/>
      <c r="IF5" s="97"/>
      <c r="IG5" s="98">
        <f t="shared" si="29"/>
        <v>0</v>
      </c>
      <c r="IH5" s="99"/>
      <c r="II5" s="97"/>
      <c r="IJ5" s="97"/>
      <c r="IK5" s="97"/>
      <c r="IL5" s="97"/>
      <c r="IM5" s="97"/>
      <c r="IN5" s="97"/>
      <c r="IO5" s="98">
        <f t="shared" si="30"/>
        <v>0</v>
      </c>
      <c r="IP5" s="99"/>
      <c r="IQ5" s="97"/>
      <c r="IR5" s="97"/>
      <c r="IS5" s="97"/>
      <c r="IT5" s="97"/>
      <c r="IU5" s="97"/>
      <c r="IV5" s="97"/>
      <c r="IW5" s="98">
        <f t="shared" si="31"/>
        <v>0</v>
      </c>
      <c r="IX5" s="99"/>
      <c r="IY5" s="100">
        <f t="shared" ref="IY5:JD5" si="36">SUM(C5,K5,S5,AA5,AI5,AQ5,AY5,BG5,BO5,BW5,CE5,CM5,CU5,DC5,DK5,DS5,EA5,EI5,EQ5,EY5,FG5,FO5,FW5,GE5,GM5,GU5,HC5,HK5,HS5,IA5,II5,IQ5)</f>
        <v>9</v>
      </c>
      <c r="IZ5" s="100">
        <f t="shared" si="36"/>
        <v>1</v>
      </c>
      <c r="JA5" s="100">
        <f t="shared" si="36"/>
        <v>9</v>
      </c>
      <c r="JB5" s="100">
        <f t="shared" si="36"/>
        <v>8</v>
      </c>
      <c r="JC5" s="100">
        <f t="shared" si="36"/>
        <v>0</v>
      </c>
      <c r="JD5" s="100">
        <f t="shared" si="36"/>
        <v>6</v>
      </c>
      <c r="JE5" s="101">
        <f t="shared" si="33"/>
        <v>33</v>
      </c>
      <c r="JF5" s="97"/>
      <c r="JG5" s="97">
        <f t="shared" si="34"/>
        <v>-16.5</v>
      </c>
    </row>
    <row r="6" spans="1:267" ht="15.75" customHeight="1">
      <c r="A6" s="2" t="s">
        <v>59</v>
      </c>
      <c r="B6" s="2" t="s">
        <v>4</v>
      </c>
      <c r="C6" s="97"/>
      <c r="D6" s="97"/>
      <c r="E6" s="97"/>
      <c r="F6" s="97"/>
      <c r="G6" s="97"/>
      <c r="H6" s="97"/>
      <c r="I6" s="98">
        <f t="shared" si="0"/>
        <v>0</v>
      </c>
      <c r="J6" s="99"/>
      <c r="K6" s="97"/>
      <c r="L6" s="97"/>
      <c r="M6" s="97"/>
      <c r="N6" s="97"/>
      <c r="O6" s="97"/>
      <c r="P6" s="97"/>
      <c r="Q6" s="98">
        <f t="shared" si="1"/>
        <v>0</v>
      </c>
      <c r="R6" s="99"/>
      <c r="S6" s="97"/>
      <c r="T6" s="97"/>
      <c r="U6" s="97"/>
      <c r="V6" s="97"/>
      <c r="W6" s="97"/>
      <c r="X6" s="97"/>
      <c r="Y6" s="98">
        <f t="shared" si="2"/>
        <v>0</v>
      </c>
      <c r="Z6" s="99"/>
      <c r="AA6" s="97"/>
      <c r="AB6" s="97"/>
      <c r="AC6" s="97"/>
      <c r="AD6" s="97"/>
      <c r="AE6" s="97"/>
      <c r="AF6" s="97"/>
      <c r="AG6" s="98">
        <f t="shared" si="3"/>
        <v>0</v>
      </c>
      <c r="AH6" s="99"/>
      <c r="AI6" s="97"/>
      <c r="AJ6" s="97"/>
      <c r="AK6" s="97"/>
      <c r="AL6" s="97"/>
      <c r="AM6" s="97"/>
      <c r="AN6" s="97"/>
      <c r="AO6" s="98">
        <f t="shared" si="4"/>
        <v>0</v>
      </c>
      <c r="AP6" s="99"/>
      <c r="AQ6" s="97"/>
      <c r="AR6" s="97"/>
      <c r="AS6" s="97"/>
      <c r="AT6" s="97"/>
      <c r="AU6" s="97"/>
      <c r="AV6" s="97"/>
      <c r="AW6" s="98">
        <f t="shared" si="5"/>
        <v>0</v>
      </c>
      <c r="AX6" s="99"/>
      <c r="AY6" s="97"/>
      <c r="AZ6" s="97"/>
      <c r="BA6" s="97"/>
      <c r="BB6" s="97"/>
      <c r="BC6" s="97"/>
      <c r="BD6" s="97"/>
      <c r="BE6" s="98">
        <f t="shared" si="6"/>
        <v>0</v>
      </c>
      <c r="BF6" s="99"/>
      <c r="BG6" s="97"/>
      <c r="BH6" s="97"/>
      <c r="BI6" s="97"/>
      <c r="BJ6" s="97"/>
      <c r="BK6" s="97"/>
      <c r="BL6" s="97"/>
      <c r="BM6" s="98">
        <f t="shared" si="7"/>
        <v>0</v>
      </c>
      <c r="BN6" s="99"/>
      <c r="BO6" s="97"/>
      <c r="BP6" s="97"/>
      <c r="BQ6" s="97"/>
      <c r="BR6" s="97"/>
      <c r="BS6" s="97"/>
      <c r="BT6" s="97"/>
      <c r="BU6" s="98">
        <f t="shared" si="8"/>
        <v>0</v>
      </c>
      <c r="BV6" s="99"/>
      <c r="BW6" s="97"/>
      <c r="BX6" s="97"/>
      <c r="BY6" s="97"/>
      <c r="BZ6" s="97"/>
      <c r="CA6" s="97"/>
      <c r="CB6" s="97"/>
      <c r="CC6" s="98">
        <f t="shared" si="9"/>
        <v>0</v>
      </c>
      <c r="CD6" s="99"/>
      <c r="CE6" s="97"/>
      <c r="CF6" s="97"/>
      <c r="CG6" s="97"/>
      <c r="CH6" s="97"/>
      <c r="CI6" s="97"/>
      <c r="CJ6" s="97"/>
      <c r="CK6" s="98">
        <f t="shared" si="10"/>
        <v>0</v>
      </c>
      <c r="CL6" s="99"/>
      <c r="CM6" s="97"/>
      <c r="CN6" s="97"/>
      <c r="CO6" s="97"/>
      <c r="CP6" s="97"/>
      <c r="CQ6" s="97"/>
      <c r="CR6" s="97"/>
      <c r="CS6" s="98">
        <f t="shared" si="11"/>
        <v>0</v>
      </c>
      <c r="CT6" s="99"/>
      <c r="CU6" s="97"/>
      <c r="CV6" s="97"/>
      <c r="CW6" s="97"/>
      <c r="CX6" s="97"/>
      <c r="CY6" s="97"/>
      <c r="CZ6" s="97"/>
      <c r="DA6" s="98">
        <f t="shared" si="12"/>
        <v>0</v>
      </c>
      <c r="DB6" s="99"/>
      <c r="DC6" s="97">
        <v>2</v>
      </c>
      <c r="DD6" s="97"/>
      <c r="DE6" s="97"/>
      <c r="DF6" s="97"/>
      <c r="DG6" s="97"/>
      <c r="DH6" s="97"/>
      <c r="DI6" s="98">
        <f t="shared" si="13"/>
        <v>2</v>
      </c>
      <c r="DJ6" s="99"/>
      <c r="DK6" s="97">
        <v>1</v>
      </c>
      <c r="DL6" s="97"/>
      <c r="DM6" s="97"/>
      <c r="DN6" s="97"/>
      <c r="DO6" s="97"/>
      <c r="DP6" s="97"/>
      <c r="DQ6" s="98">
        <f t="shared" si="14"/>
        <v>1</v>
      </c>
      <c r="DR6" s="99"/>
      <c r="DS6" s="97"/>
      <c r="DT6" s="97"/>
      <c r="DU6" s="97"/>
      <c r="DV6" s="97"/>
      <c r="DW6" s="97"/>
      <c r="DX6" s="97"/>
      <c r="DY6" s="98">
        <f t="shared" si="15"/>
        <v>0</v>
      </c>
      <c r="DZ6" s="99"/>
      <c r="EA6" s="97"/>
      <c r="EB6" s="97"/>
      <c r="EC6" s="97"/>
      <c r="ED6" s="97"/>
      <c r="EE6" s="97"/>
      <c r="EF6" s="97"/>
      <c r="EG6" s="98">
        <f t="shared" si="16"/>
        <v>0</v>
      </c>
      <c r="EH6" s="99"/>
      <c r="EI6" s="97"/>
      <c r="EJ6" s="97"/>
      <c r="EK6" s="97"/>
      <c r="EL6" s="97"/>
      <c r="EM6" s="97"/>
      <c r="EN6" s="97"/>
      <c r="EO6" s="98">
        <f t="shared" si="17"/>
        <v>0</v>
      </c>
      <c r="EP6" s="99"/>
      <c r="EQ6" s="97">
        <v>4</v>
      </c>
      <c r="ER6" s="97"/>
      <c r="ES6" s="97"/>
      <c r="ET6" s="97"/>
      <c r="EU6" s="97"/>
      <c r="EV6" s="97"/>
      <c r="EW6" s="98">
        <f t="shared" si="18"/>
        <v>4</v>
      </c>
      <c r="EX6" s="99"/>
      <c r="EY6" s="97"/>
      <c r="EZ6" s="97"/>
      <c r="FA6" s="97"/>
      <c r="FB6" s="97"/>
      <c r="FC6" s="97"/>
      <c r="FD6" s="97"/>
      <c r="FE6" s="98">
        <f t="shared" si="19"/>
        <v>0</v>
      </c>
      <c r="FF6" s="99"/>
      <c r="FG6" s="97"/>
      <c r="FH6" s="97"/>
      <c r="FI6" s="97"/>
      <c r="FJ6" s="97"/>
      <c r="FK6" s="97"/>
      <c r="FL6" s="97"/>
      <c r="FM6" s="98">
        <f t="shared" si="20"/>
        <v>0</v>
      </c>
      <c r="FN6" s="99"/>
      <c r="FO6" s="97">
        <v>4</v>
      </c>
      <c r="FP6" s="97"/>
      <c r="FQ6" s="97"/>
      <c r="FR6" s="97"/>
      <c r="FS6" s="97"/>
      <c r="FT6" s="97"/>
      <c r="FU6" s="98">
        <f t="shared" si="21"/>
        <v>4</v>
      </c>
      <c r="FV6" s="99"/>
      <c r="FW6" s="97"/>
      <c r="FX6" s="97"/>
      <c r="FY6" s="97"/>
      <c r="FZ6" s="97"/>
      <c r="GA6" s="97"/>
      <c r="GB6" s="97"/>
      <c r="GC6" s="98">
        <f t="shared" si="22"/>
        <v>0</v>
      </c>
      <c r="GD6" s="99"/>
      <c r="GE6" s="97"/>
      <c r="GF6" s="97"/>
      <c r="GG6" s="97"/>
      <c r="GH6" s="97"/>
      <c r="GI6" s="97"/>
      <c r="GJ6" s="97"/>
      <c r="GK6" s="98">
        <f t="shared" si="23"/>
        <v>0</v>
      </c>
      <c r="GL6" s="99"/>
      <c r="GM6" s="97"/>
      <c r="GN6" s="97"/>
      <c r="GO6" s="97"/>
      <c r="GP6" s="97"/>
      <c r="GQ6" s="97"/>
      <c r="GR6" s="97"/>
      <c r="GS6" s="98">
        <f t="shared" si="24"/>
        <v>0</v>
      </c>
      <c r="GT6" s="99"/>
      <c r="GU6" s="97">
        <v>2</v>
      </c>
      <c r="GV6" s="97"/>
      <c r="GW6" s="97"/>
      <c r="GX6" s="97"/>
      <c r="GY6" s="97"/>
      <c r="GZ6" s="97"/>
      <c r="HA6" s="98">
        <f t="shared" si="25"/>
        <v>2</v>
      </c>
      <c r="HB6" s="99"/>
      <c r="HC6" s="97">
        <v>3</v>
      </c>
      <c r="HD6" s="97"/>
      <c r="HE6" s="97"/>
      <c r="HF6" s="97"/>
      <c r="HG6" s="97"/>
      <c r="HH6" s="97"/>
      <c r="HI6" s="98">
        <f t="shared" si="26"/>
        <v>3</v>
      </c>
      <c r="HJ6" s="99"/>
      <c r="HK6" s="97">
        <v>1</v>
      </c>
      <c r="HL6" s="97"/>
      <c r="HM6" s="97"/>
      <c r="HN6" s="97"/>
      <c r="HO6" s="97"/>
      <c r="HP6" s="97"/>
      <c r="HQ6" s="98">
        <f t="shared" si="27"/>
        <v>1</v>
      </c>
      <c r="HR6" s="99"/>
      <c r="HS6" s="97">
        <v>4</v>
      </c>
      <c r="HT6" s="97"/>
      <c r="HU6" s="97"/>
      <c r="HV6" s="97"/>
      <c r="HW6" s="97"/>
      <c r="HX6" s="97"/>
      <c r="HY6" s="98">
        <f t="shared" si="28"/>
        <v>4</v>
      </c>
      <c r="HZ6" s="99"/>
      <c r="IA6" s="97"/>
      <c r="IB6" s="97"/>
      <c r="IC6" s="97"/>
      <c r="ID6" s="97"/>
      <c r="IE6" s="97"/>
      <c r="IF6" s="97"/>
      <c r="IG6" s="98">
        <f t="shared" si="29"/>
        <v>0</v>
      </c>
      <c r="IH6" s="99"/>
      <c r="II6" s="97"/>
      <c r="IJ6" s="97"/>
      <c r="IK6" s="97"/>
      <c r="IL6" s="97"/>
      <c r="IM6" s="97"/>
      <c r="IN6" s="97"/>
      <c r="IO6" s="98">
        <f t="shared" si="30"/>
        <v>0</v>
      </c>
      <c r="IP6" s="99"/>
      <c r="IQ6" s="97"/>
      <c r="IR6" s="97"/>
      <c r="IS6" s="97"/>
      <c r="IT6" s="97"/>
      <c r="IU6" s="97"/>
      <c r="IV6" s="97"/>
      <c r="IW6" s="98">
        <f t="shared" si="31"/>
        <v>0</v>
      </c>
      <c r="IX6" s="99"/>
      <c r="IY6" s="100">
        <f t="shared" ref="IY6:JD6" si="37">SUM(C6,K6,S6,AA6,AI6,AQ6,AY6,BG6,BO6,BW6,CE6,CM6,CU6,DC6,DK6,DS6,EA6,EI6,EQ6,EY6,FG6,FO6,FW6,GE6,GM6,GU6,HC6,HK6,HS6,IA6,II6,IQ6)</f>
        <v>21</v>
      </c>
      <c r="IZ6" s="100">
        <f t="shared" si="37"/>
        <v>0</v>
      </c>
      <c r="JA6" s="100">
        <f t="shared" si="37"/>
        <v>0</v>
      </c>
      <c r="JB6" s="100">
        <f t="shared" si="37"/>
        <v>0</v>
      </c>
      <c r="JC6" s="100">
        <f t="shared" si="37"/>
        <v>0</v>
      </c>
      <c r="JD6" s="100">
        <f t="shared" si="37"/>
        <v>0</v>
      </c>
      <c r="JE6" s="101">
        <f t="shared" si="33"/>
        <v>21</v>
      </c>
      <c r="JF6" s="97"/>
      <c r="JG6" s="97">
        <f t="shared" si="34"/>
        <v>-10.5</v>
      </c>
    </row>
    <row r="7" spans="1:267" ht="15.75" customHeight="1">
      <c r="A7" s="2" t="s">
        <v>60</v>
      </c>
      <c r="B7" s="2" t="s">
        <v>5</v>
      </c>
      <c r="C7" s="97"/>
      <c r="D7" s="97"/>
      <c r="E7" s="97"/>
      <c r="F7" s="97"/>
      <c r="G7" s="97"/>
      <c r="H7" s="97"/>
      <c r="I7" s="98">
        <f t="shared" si="0"/>
        <v>0</v>
      </c>
      <c r="J7" s="99"/>
      <c r="K7" s="97"/>
      <c r="L7" s="97"/>
      <c r="M7" s="97"/>
      <c r="N7" s="97"/>
      <c r="O7" s="97"/>
      <c r="P7" s="97"/>
      <c r="Q7" s="98">
        <f t="shared" si="1"/>
        <v>0</v>
      </c>
      <c r="R7" s="99"/>
      <c r="S7" s="97"/>
      <c r="T7" s="98"/>
      <c r="U7" s="97"/>
      <c r="V7" s="97"/>
      <c r="W7" s="97"/>
      <c r="X7" s="97"/>
      <c r="Y7" s="98">
        <f t="shared" si="2"/>
        <v>0</v>
      </c>
      <c r="Z7" s="99"/>
      <c r="AA7" s="97"/>
      <c r="AB7" s="97"/>
      <c r="AC7" s="97"/>
      <c r="AD7" s="97"/>
      <c r="AE7" s="97"/>
      <c r="AF7" s="97"/>
      <c r="AG7" s="98">
        <f t="shared" si="3"/>
        <v>0</v>
      </c>
      <c r="AH7" s="99"/>
      <c r="AI7" s="97"/>
      <c r="AJ7" s="97"/>
      <c r="AK7" s="97"/>
      <c r="AL7" s="97"/>
      <c r="AM7" s="97"/>
      <c r="AN7" s="97"/>
      <c r="AO7" s="98">
        <f t="shared" si="4"/>
        <v>0</v>
      </c>
      <c r="AP7" s="99"/>
      <c r="AQ7" s="97"/>
      <c r="AR7" s="97"/>
      <c r="AS7" s="97"/>
      <c r="AT7" s="97"/>
      <c r="AU7" s="97"/>
      <c r="AV7" s="97"/>
      <c r="AW7" s="98">
        <f t="shared" si="5"/>
        <v>0</v>
      </c>
      <c r="AX7" s="99"/>
      <c r="AY7" s="97"/>
      <c r="AZ7" s="97"/>
      <c r="BA7" s="97"/>
      <c r="BB7" s="97"/>
      <c r="BC7" s="97"/>
      <c r="BD7" s="97"/>
      <c r="BE7" s="98">
        <f t="shared" si="6"/>
        <v>0</v>
      </c>
      <c r="BF7" s="99"/>
      <c r="BG7" s="97"/>
      <c r="BH7" s="97"/>
      <c r="BI7" s="97"/>
      <c r="BJ7" s="97"/>
      <c r="BK7" s="97"/>
      <c r="BL7" s="97"/>
      <c r="BM7" s="98">
        <f t="shared" si="7"/>
        <v>0</v>
      </c>
      <c r="BN7" s="99"/>
      <c r="BO7" s="97"/>
      <c r="BP7" s="97"/>
      <c r="BQ7" s="97"/>
      <c r="BR7" s="97"/>
      <c r="BS7" s="97"/>
      <c r="BT7" s="97"/>
      <c r="BU7" s="98">
        <f t="shared" si="8"/>
        <v>0</v>
      </c>
      <c r="BV7" s="99"/>
      <c r="BW7" s="97"/>
      <c r="BX7" s="97"/>
      <c r="BY7" s="97"/>
      <c r="BZ7" s="97"/>
      <c r="CA7" s="97"/>
      <c r="CB7" s="97"/>
      <c r="CC7" s="98">
        <f t="shared" si="9"/>
        <v>0</v>
      </c>
      <c r="CD7" s="99"/>
      <c r="CE7" s="97"/>
      <c r="CF7" s="97"/>
      <c r="CG7" s="97"/>
      <c r="CH7" s="97"/>
      <c r="CI7" s="97"/>
      <c r="CJ7" s="97"/>
      <c r="CK7" s="98">
        <f t="shared" si="10"/>
        <v>0</v>
      </c>
      <c r="CL7" s="99"/>
      <c r="CM7" s="97"/>
      <c r="CN7" s="97"/>
      <c r="CO7" s="97"/>
      <c r="CP7" s="97"/>
      <c r="CQ7" s="97"/>
      <c r="CR7" s="97"/>
      <c r="CS7" s="98">
        <f t="shared" si="11"/>
        <v>0</v>
      </c>
      <c r="CT7" s="99"/>
      <c r="CU7" s="97"/>
      <c r="CV7" s="97"/>
      <c r="CW7" s="97"/>
      <c r="CX7" s="97"/>
      <c r="CY7" s="97"/>
      <c r="CZ7" s="97"/>
      <c r="DA7" s="98">
        <f t="shared" si="12"/>
        <v>0</v>
      </c>
      <c r="DB7" s="99"/>
      <c r="DC7" s="97"/>
      <c r="DD7" s="97"/>
      <c r="DE7" s="97"/>
      <c r="DF7" s="97"/>
      <c r="DG7" s="97"/>
      <c r="DH7" s="97"/>
      <c r="DI7" s="98">
        <f t="shared" si="13"/>
        <v>0</v>
      </c>
      <c r="DJ7" s="99"/>
      <c r="DK7" s="97"/>
      <c r="DL7" s="97"/>
      <c r="DM7" s="97"/>
      <c r="DN7" s="97"/>
      <c r="DO7" s="97"/>
      <c r="DP7" s="97"/>
      <c r="DQ7" s="98">
        <f t="shared" si="14"/>
        <v>0</v>
      </c>
      <c r="DR7" s="99"/>
      <c r="DS7" s="97"/>
      <c r="DT7" s="97"/>
      <c r="DU7" s="97"/>
      <c r="DV7" s="97"/>
      <c r="DW7" s="97"/>
      <c r="DX7" s="97"/>
      <c r="DY7" s="98">
        <f t="shared" si="15"/>
        <v>0</v>
      </c>
      <c r="DZ7" s="99"/>
      <c r="EA7" s="97"/>
      <c r="EB7" s="97"/>
      <c r="EC7" s="97"/>
      <c r="ED7" s="97"/>
      <c r="EE7" s="97"/>
      <c r="EF7" s="97"/>
      <c r="EG7" s="98">
        <f t="shared" si="16"/>
        <v>0</v>
      </c>
      <c r="EH7" s="99"/>
      <c r="EI7" s="97"/>
      <c r="EJ7" s="97"/>
      <c r="EK7" s="97"/>
      <c r="EL7" s="97"/>
      <c r="EM7" s="97"/>
      <c r="EN7" s="97"/>
      <c r="EO7" s="98">
        <f t="shared" si="17"/>
        <v>0</v>
      </c>
      <c r="EP7" s="99"/>
      <c r="EQ7" s="97"/>
      <c r="ER7" s="97"/>
      <c r="ES7" s="97"/>
      <c r="ET7" s="97"/>
      <c r="EU7" s="97"/>
      <c r="EV7" s="97"/>
      <c r="EW7" s="98">
        <f t="shared" si="18"/>
        <v>0</v>
      </c>
      <c r="EX7" s="99"/>
      <c r="EY7" s="97"/>
      <c r="EZ7" s="97"/>
      <c r="FA7" s="97"/>
      <c r="FB7" s="97"/>
      <c r="FC7" s="97"/>
      <c r="FD7" s="97"/>
      <c r="FE7" s="98">
        <f t="shared" si="19"/>
        <v>0</v>
      </c>
      <c r="FF7" s="99"/>
      <c r="FG7" s="97"/>
      <c r="FH7" s="97"/>
      <c r="FI7" s="97"/>
      <c r="FJ7" s="97"/>
      <c r="FK7" s="97"/>
      <c r="FL7" s="97"/>
      <c r="FM7" s="98">
        <f t="shared" si="20"/>
        <v>0</v>
      </c>
      <c r="FN7" s="99"/>
      <c r="FO7" s="97"/>
      <c r="FP7" s="97"/>
      <c r="FQ7" s="97"/>
      <c r="FR7" s="97"/>
      <c r="FS7" s="97"/>
      <c r="FT7" s="97"/>
      <c r="FU7" s="98">
        <f t="shared" si="21"/>
        <v>0</v>
      </c>
      <c r="FV7" s="99"/>
      <c r="FW7" s="97"/>
      <c r="FX7" s="97"/>
      <c r="FY7" s="97"/>
      <c r="FZ7" s="97"/>
      <c r="GA7" s="97"/>
      <c r="GB7" s="97"/>
      <c r="GC7" s="98">
        <f t="shared" si="22"/>
        <v>0</v>
      </c>
      <c r="GD7" s="99"/>
      <c r="GE7" s="97"/>
      <c r="GF7" s="97"/>
      <c r="GG7" s="97"/>
      <c r="GH7" s="97"/>
      <c r="GI7" s="97"/>
      <c r="GJ7" s="97"/>
      <c r="GK7" s="98">
        <f t="shared" si="23"/>
        <v>0</v>
      </c>
      <c r="GL7" s="99"/>
      <c r="GM7" s="97"/>
      <c r="GN7" s="97"/>
      <c r="GO7" s="97"/>
      <c r="GP7" s="97"/>
      <c r="GQ7" s="97"/>
      <c r="GR7" s="97"/>
      <c r="GS7" s="98">
        <f t="shared" si="24"/>
        <v>0</v>
      </c>
      <c r="GT7" s="99"/>
      <c r="GU7" s="97"/>
      <c r="GV7" s="97"/>
      <c r="GW7" s="97"/>
      <c r="GX7" s="97"/>
      <c r="GY7" s="97"/>
      <c r="GZ7" s="97"/>
      <c r="HA7" s="98">
        <f t="shared" si="25"/>
        <v>0</v>
      </c>
      <c r="HB7" s="99"/>
      <c r="HC7" s="97"/>
      <c r="HD7" s="97"/>
      <c r="HE7" s="97"/>
      <c r="HF7" s="97"/>
      <c r="HG7" s="97"/>
      <c r="HH7" s="97"/>
      <c r="HI7" s="98">
        <f t="shared" si="26"/>
        <v>0</v>
      </c>
      <c r="HJ7" s="99"/>
      <c r="HK7" s="97"/>
      <c r="HL7" s="97"/>
      <c r="HM7" s="97"/>
      <c r="HN7" s="97"/>
      <c r="HO7" s="97"/>
      <c r="HP7" s="97"/>
      <c r="HQ7" s="98">
        <f t="shared" si="27"/>
        <v>0</v>
      </c>
      <c r="HR7" s="99"/>
      <c r="HS7" s="97"/>
      <c r="HT7" s="97"/>
      <c r="HU7" s="97"/>
      <c r="HV7" s="97"/>
      <c r="HW7" s="97"/>
      <c r="HX7" s="97"/>
      <c r="HY7" s="98">
        <f t="shared" si="28"/>
        <v>0</v>
      </c>
      <c r="HZ7" s="99"/>
      <c r="IA7" s="97"/>
      <c r="IB7" s="97"/>
      <c r="IC7" s="97"/>
      <c r="ID7" s="97"/>
      <c r="IE7" s="97"/>
      <c r="IF7" s="97"/>
      <c r="IG7" s="98">
        <f t="shared" si="29"/>
        <v>0</v>
      </c>
      <c r="IH7" s="99"/>
      <c r="II7" s="97"/>
      <c r="IJ7" s="97"/>
      <c r="IK7" s="97"/>
      <c r="IL7" s="97"/>
      <c r="IM7" s="97"/>
      <c r="IN7" s="97"/>
      <c r="IO7" s="98">
        <f t="shared" si="30"/>
        <v>0</v>
      </c>
      <c r="IP7" s="99"/>
      <c r="IQ7" s="97"/>
      <c r="IR7" s="97"/>
      <c r="IS7" s="97"/>
      <c r="IT7" s="97"/>
      <c r="IU7" s="97"/>
      <c r="IV7" s="97"/>
      <c r="IW7" s="98">
        <f t="shared" si="31"/>
        <v>0</v>
      </c>
      <c r="IX7" s="99"/>
      <c r="IY7" s="100">
        <f t="shared" ref="IY7:JD7" si="38">SUM(C7,K7,S7,AA7,AI7,AQ7,AY7,BG7,BO7,BW7,CE7,CM7,CU7,DC7,DK7,DS7,EA7,EI7,EQ7,EY7,FG7,FO7,FW7,GE7,GM7,GU7,HC7,HK7,HS7,IA7,II7,IQ7)</f>
        <v>0</v>
      </c>
      <c r="IZ7" s="100">
        <f t="shared" si="38"/>
        <v>0</v>
      </c>
      <c r="JA7" s="100">
        <f t="shared" si="38"/>
        <v>0</v>
      </c>
      <c r="JB7" s="100">
        <f t="shared" si="38"/>
        <v>0</v>
      </c>
      <c r="JC7" s="100">
        <f t="shared" si="38"/>
        <v>0</v>
      </c>
      <c r="JD7" s="100">
        <f t="shared" si="38"/>
        <v>0</v>
      </c>
      <c r="JE7" s="100">
        <f t="shared" si="33"/>
        <v>0</v>
      </c>
      <c r="JF7" s="104"/>
      <c r="JG7" s="97">
        <f t="shared" si="34"/>
        <v>0</v>
      </c>
    </row>
    <row r="8" spans="1:267" ht="15.75" customHeight="1">
      <c r="A8" s="2" t="s">
        <v>61</v>
      </c>
      <c r="B8" s="2" t="s">
        <v>6</v>
      </c>
      <c r="C8" s="97"/>
      <c r="D8" s="97"/>
      <c r="E8" s="97"/>
      <c r="F8" s="97"/>
      <c r="G8" s="97"/>
      <c r="H8" s="97"/>
      <c r="I8" s="98">
        <f t="shared" si="0"/>
        <v>0</v>
      </c>
      <c r="J8" s="99"/>
      <c r="K8" s="97"/>
      <c r="L8" s="97"/>
      <c r="M8" s="97"/>
      <c r="N8" s="97"/>
      <c r="O8" s="97"/>
      <c r="P8" s="97"/>
      <c r="Q8" s="98">
        <f t="shared" si="1"/>
        <v>0</v>
      </c>
      <c r="R8" s="99"/>
      <c r="S8" s="97"/>
      <c r="T8" s="97"/>
      <c r="U8" s="97"/>
      <c r="V8" s="97"/>
      <c r="W8" s="97"/>
      <c r="X8" s="97"/>
      <c r="Y8" s="98">
        <f t="shared" si="2"/>
        <v>0</v>
      </c>
      <c r="Z8" s="99"/>
      <c r="AA8" s="97"/>
      <c r="AB8" s="97"/>
      <c r="AC8" s="97"/>
      <c r="AD8" s="97"/>
      <c r="AE8" s="97"/>
      <c r="AF8" s="97"/>
      <c r="AG8" s="98">
        <f t="shared" si="3"/>
        <v>0</v>
      </c>
      <c r="AH8" s="99"/>
      <c r="AI8" s="97"/>
      <c r="AJ8" s="97"/>
      <c r="AK8" s="97"/>
      <c r="AL8" s="97"/>
      <c r="AM8" s="97"/>
      <c r="AN8" s="97"/>
      <c r="AO8" s="98">
        <f t="shared" si="4"/>
        <v>0</v>
      </c>
      <c r="AP8" s="99"/>
      <c r="AQ8" s="97"/>
      <c r="AR8" s="97"/>
      <c r="AS8" s="97"/>
      <c r="AT8" s="97"/>
      <c r="AU8" s="97"/>
      <c r="AV8" s="97"/>
      <c r="AW8" s="98">
        <f t="shared" si="5"/>
        <v>0</v>
      </c>
      <c r="AX8" s="99"/>
      <c r="AY8" s="97"/>
      <c r="AZ8" s="97"/>
      <c r="BA8" s="97"/>
      <c r="BB8" s="97"/>
      <c r="BC8" s="97"/>
      <c r="BD8" s="97"/>
      <c r="BE8" s="98">
        <f t="shared" si="6"/>
        <v>0</v>
      </c>
      <c r="BF8" s="99"/>
      <c r="BG8" s="97"/>
      <c r="BH8" s="97"/>
      <c r="BI8" s="97"/>
      <c r="BJ8" s="97"/>
      <c r="BK8" s="97"/>
      <c r="BL8" s="97"/>
      <c r="BM8" s="98">
        <f t="shared" si="7"/>
        <v>0</v>
      </c>
      <c r="BN8" s="99"/>
      <c r="BO8" s="97"/>
      <c r="BP8" s="97"/>
      <c r="BQ8" s="97"/>
      <c r="BR8" s="97"/>
      <c r="BS8" s="97"/>
      <c r="BT8" s="97"/>
      <c r="BU8" s="98">
        <f t="shared" si="8"/>
        <v>0</v>
      </c>
      <c r="BV8" s="99"/>
      <c r="BW8" s="97"/>
      <c r="BX8" s="97"/>
      <c r="BY8" s="97"/>
      <c r="BZ8" s="97"/>
      <c r="CA8" s="97"/>
      <c r="CB8" s="97"/>
      <c r="CC8" s="98">
        <f t="shared" si="9"/>
        <v>0</v>
      </c>
      <c r="CD8" s="99"/>
      <c r="CE8" s="97"/>
      <c r="CF8" s="97"/>
      <c r="CG8" s="97"/>
      <c r="CH8" s="97"/>
      <c r="CI8" s="97"/>
      <c r="CJ8" s="97"/>
      <c r="CK8" s="98">
        <f t="shared" si="10"/>
        <v>0</v>
      </c>
      <c r="CL8" s="99"/>
      <c r="CM8" s="97"/>
      <c r="CN8" s="97"/>
      <c r="CO8" s="97"/>
      <c r="CP8" s="97"/>
      <c r="CQ8" s="97"/>
      <c r="CR8" s="97"/>
      <c r="CS8" s="98">
        <f t="shared" si="11"/>
        <v>0</v>
      </c>
      <c r="CT8" s="99"/>
      <c r="CU8" s="97"/>
      <c r="CV8" s="97"/>
      <c r="CW8" s="97"/>
      <c r="CX8" s="97"/>
      <c r="CY8" s="97"/>
      <c r="CZ8" s="97"/>
      <c r="DA8" s="98">
        <f t="shared" si="12"/>
        <v>0</v>
      </c>
      <c r="DB8" s="99"/>
      <c r="DC8" s="97"/>
      <c r="DD8" s="97"/>
      <c r="DE8" s="97"/>
      <c r="DF8" s="97"/>
      <c r="DG8" s="97"/>
      <c r="DH8" s="97"/>
      <c r="DI8" s="98">
        <f t="shared" si="13"/>
        <v>0</v>
      </c>
      <c r="DJ8" s="99"/>
      <c r="DK8" s="97"/>
      <c r="DL8" s="97"/>
      <c r="DM8" s="97"/>
      <c r="DN8" s="97"/>
      <c r="DO8" s="97"/>
      <c r="DP8" s="97"/>
      <c r="DQ8" s="98">
        <f t="shared" si="14"/>
        <v>0</v>
      </c>
      <c r="DR8" s="99"/>
      <c r="DS8" s="97"/>
      <c r="DT8" s="97"/>
      <c r="DU8" s="97"/>
      <c r="DV8" s="97"/>
      <c r="DW8" s="97"/>
      <c r="DX8" s="97"/>
      <c r="DY8" s="98">
        <f t="shared" si="15"/>
        <v>0</v>
      </c>
      <c r="DZ8" s="99"/>
      <c r="EA8" s="97"/>
      <c r="EB8" s="97"/>
      <c r="EC8" s="97"/>
      <c r="ED8" s="97"/>
      <c r="EE8" s="97"/>
      <c r="EF8" s="97"/>
      <c r="EG8" s="98">
        <f t="shared" si="16"/>
        <v>0</v>
      </c>
      <c r="EH8" s="99"/>
      <c r="EI8" s="97"/>
      <c r="EJ8" s="97"/>
      <c r="EK8" s="97"/>
      <c r="EL8" s="97"/>
      <c r="EM8" s="97"/>
      <c r="EN8" s="97"/>
      <c r="EO8" s="98">
        <f t="shared" si="17"/>
        <v>0</v>
      </c>
      <c r="EP8" s="99"/>
      <c r="EQ8" s="97"/>
      <c r="ER8" s="97"/>
      <c r="ES8" s="97"/>
      <c r="ET8" s="97"/>
      <c r="EU8" s="97"/>
      <c r="EV8" s="97"/>
      <c r="EW8" s="98">
        <f t="shared" si="18"/>
        <v>0</v>
      </c>
      <c r="EX8" s="99"/>
      <c r="EY8" s="97"/>
      <c r="EZ8" s="97"/>
      <c r="FA8" s="97"/>
      <c r="FB8" s="97"/>
      <c r="FC8" s="97"/>
      <c r="FD8" s="97"/>
      <c r="FE8" s="98">
        <f t="shared" si="19"/>
        <v>0</v>
      </c>
      <c r="FF8" s="99"/>
      <c r="FG8" s="97"/>
      <c r="FH8" s="97"/>
      <c r="FI8" s="97"/>
      <c r="FJ8" s="97"/>
      <c r="FK8" s="97"/>
      <c r="FL8" s="97"/>
      <c r="FM8" s="98">
        <f t="shared" si="20"/>
        <v>0</v>
      </c>
      <c r="FN8" s="99"/>
      <c r="FO8" s="97"/>
      <c r="FP8" s="97"/>
      <c r="FQ8" s="97"/>
      <c r="FR8" s="97"/>
      <c r="FS8" s="97"/>
      <c r="FT8" s="97"/>
      <c r="FU8" s="98">
        <f t="shared" si="21"/>
        <v>0</v>
      </c>
      <c r="FV8" s="99"/>
      <c r="FW8" s="97"/>
      <c r="FX8" s="97"/>
      <c r="FY8" s="97"/>
      <c r="FZ8" s="97"/>
      <c r="GA8" s="97"/>
      <c r="GB8" s="97"/>
      <c r="GC8" s="98">
        <f t="shared" si="22"/>
        <v>0</v>
      </c>
      <c r="GD8" s="99"/>
      <c r="GE8" s="97"/>
      <c r="GF8" s="97"/>
      <c r="GG8" s="97"/>
      <c r="GH8" s="97"/>
      <c r="GI8" s="97"/>
      <c r="GJ8" s="97"/>
      <c r="GK8" s="98">
        <f t="shared" si="23"/>
        <v>0</v>
      </c>
      <c r="GL8" s="99"/>
      <c r="GM8" s="97"/>
      <c r="GN8" s="97"/>
      <c r="GO8" s="97"/>
      <c r="GP8" s="97"/>
      <c r="GQ8" s="97"/>
      <c r="GR8" s="97"/>
      <c r="GS8" s="98">
        <f t="shared" si="24"/>
        <v>0</v>
      </c>
      <c r="GT8" s="99"/>
      <c r="GU8" s="97"/>
      <c r="GV8" s="97"/>
      <c r="GW8" s="97"/>
      <c r="GX8" s="97"/>
      <c r="GY8" s="97"/>
      <c r="GZ8" s="97"/>
      <c r="HA8" s="98">
        <f t="shared" si="25"/>
        <v>0</v>
      </c>
      <c r="HB8" s="99"/>
      <c r="HC8" s="97"/>
      <c r="HD8" s="97"/>
      <c r="HE8" s="97"/>
      <c r="HF8" s="97"/>
      <c r="HG8" s="97"/>
      <c r="HH8" s="97"/>
      <c r="HI8" s="98">
        <f t="shared" si="26"/>
        <v>0</v>
      </c>
      <c r="HJ8" s="99"/>
      <c r="HK8" s="97"/>
      <c r="HL8" s="97"/>
      <c r="HM8" s="97"/>
      <c r="HN8" s="97"/>
      <c r="HO8" s="97"/>
      <c r="HP8" s="97"/>
      <c r="HQ8" s="98">
        <f t="shared" si="27"/>
        <v>0</v>
      </c>
      <c r="HR8" s="99"/>
      <c r="HS8" s="97"/>
      <c r="HT8" s="97"/>
      <c r="HU8" s="97"/>
      <c r="HV8" s="97"/>
      <c r="HW8" s="97"/>
      <c r="HX8" s="97"/>
      <c r="HY8" s="98">
        <f t="shared" si="28"/>
        <v>0</v>
      </c>
      <c r="HZ8" s="99"/>
      <c r="IA8" s="97"/>
      <c r="IB8" s="97"/>
      <c r="IC8" s="97"/>
      <c r="ID8" s="97"/>
      <c r="IE8" s="97"/>
      <c r="IF8" s="97"/>
      <c r="IG8" s="98">
        <f t="shared" si="29"/>
        <v>0</v>
      </c>
      <c r="IH8" s="99"/>
      <c r="II8" s="97"/>
      <c r="IJ8" s="97"/>
      <c r="IK8" s="97"/>
      <c r="IL8" s="97"/>
      <c r="IM8" s="97"/>
      <c r="IN8" s="97"/>
      <c r="IO8" s="98">
        <f t="shared" si="30"/>
        <v>0</v>
      </c>
      <c r="IP8" s="99"/>
      <c r="IQ8" s="97"/>
      <c r="IR8" s="97"/>
      <c r="IS8" s="97"/>
      <c r="IT8" s="97"/>
      <c r="IU8" s="97"/>
      <c r="IV8" s="97"/>
      <c r="IW8" s="98">
        <f t="shared" si="31"/>
        <v>0</v>
      </c>
      <c r="IX8" s="99"/>
      <c r="IY8" s="100">
        <f t="shared" ref="IY8:JD8" si="39">SUM(C8,K8,S8,AA8,AI8,AQ8,AY8,BG8,BO8,BW8,CE8,CM8,CU8,DC8,DK8,DS8,EA8,EI8,EQ8,EY8,FG8,FO8,FW8,GE8,GM8,GU8,HC8,HK8,HS8,IA8,II8,IQ8)</f>
        <v>0</v>
      </c>
      <c r="IZ8" s="100">
        <f t="shared" si="39"/>
        <v>0</v>
      </c>
      <c r="JA8" s="100">
        <f t="shared" si="39"/>
        <v>0</v>
      </c>
      <c r="JB8" s="100">
        <f t="shared" si="39"/>
        <v>0</v>
      </c>
      <c r="JC8" s="100">
        <f t="shared" si="39"/>
        <v>0</v>
      </c>
      <c r="JD8" s="100">
        <f t="shared" si="39"/>
        <v>0</v>
      </c>
      <c r="JE8" s="101">
        <f t="shared" si="33"/>
        <v>0</v>
      </c>
      <c r="JF8" s="97"/>
      <c r="JG8" s="97">
        <f t="shared" si="34"/>
        <v>0</v>
      </c>
    </row>
    <row r="9" spans="1:267" ht="15.75" customHeight="1">
      <c r="A9" s="2" t="s">
        <v>62</v>
      </c>
      <c r="B9" s="2" t="s">
        <v>7</v>
      </c>
      <c r="C9" s="97"/>
      <c r="D9" s="97"/>
      <c r="E9" s="97"/>
      <c r="F9" s="97"/>
      <c r="G9" s="97"/>
      <c r="H9" s="97"/>
      <c r="I9" s="98">
        <f t="shared" si="0"/>
        <v>0</v>
      </c>
      <c r="J9" s="99"/>
      <c r="K9" s="97"/>
      <c r="L9" s="97"/>
      <c r="M9" s="97"/>
      <c r="N9" s="97"/>
      <c r="O9" s="97"/>
      <c r="P9" s="97"/>
      <c r="Q9" s="98">
        <f t="shared" si="1"/>
        <v>0</v>
      </c>
      <c r="R9" s="99"/>
      <c r="S9" s="97"/>
      <c r="T9" s="97"/>
      <c r="U9" s="97"/>
      <c r="V9" s="97"/>
      <c r="W9" s="97"/>
      <c r="X9" s="97"/>
      <c r="Y9" s="98">
        <f t="shared" si="2"/>
        <v>0</v>
      </c>
      <c r="Z9" s="99"/>
      <c r="AA9" s="97"/>
      <c r="AB9" s="97"/>
      <c r="AC9" s="97"/>
      <c r="AD9" s="97"/>
      <c r="AE9" s="97"/>
      <c r="AF9" s="97"/>
      <c r="AG9" s="98">
        <f t="shared" si="3"/>
        <v>0</v>
      </c>
      <c r="AH9" s="99"/>
      <c r="AI9" s="97"/>
      <c r="AJ9" s="97"/>
      <c r="AK9" s="97"/>
      <c r="AL9" s="97"/>
      <c r="AM9" s="97"/>
      <c r="AN9" s="97"/>
      <c r="AO9" s="98">
        <f t="shared" si="4"/>
        <v>0</v>
      </c>
      <c r="AP9" s="99"/>
      <c r="AQ9" s="97"/>
      <c r="AR9" s="97"/>
      <c r="AS9" s="97"/>
      <c r="AT9" s="97"/>
      <c r="AU9" s="97"/>
      <c r="AV9" s="97"/>
      <c r="AW9" s="98">
        <f t="shared" si="5"/>
        <v>0</v>
      </c>
      <c r="AX9" s="99"/>
      <c r="AY9" s="97"/>
      <c r="AZ9" s="97"/>
      <c r="BA9" s="97"/>
      <c r="BB9" s="97"/>
      <c r="BC9" s="97"/>
      <c r="BD9" s="97"/>
      <c r="BE9" s="98">
        <f t="shared" si="6"/>
        <v>0</v>
      </c>
      <c r="BF9" s="99"/>
      <c r="BG9" s="97"/>
      <c r="BH9" s="97"/>
      <c r="BI9" s="97"/>
      <c r="BJ9" s="97"/>
      <c r="BK9" s="97"/>
      <c r="BL9" s="97"/>
      <c r="BM9" s="98">
        <f t="shared" si="7"/>
        <v>0</v>
      </c>
      <c r="BN9" s="99"/>
      <c r="BO9" s="97"/>
      <c r="BP9" s="97"/>
      <c r="BQ9" s="97"/>
      <c r="BR9" s="97"/>
      <c r="BS9" s="97"/>
      <c r="BT9" s="97"/>
      <c r="BU9" s="98">
        <f t="shared" si="8"/>
        <v>0</v>
      </c>
      <c r="BV9" s="99"/>
      <c r="BW9" s="97"/>
      <c r="BX9" s="97"/>
      <c r="BY9" s="97"/>
      <c r="BZ9" s="97"/>
      <c r="CA9" s="97"/>
      <c r="CB9" s="97"/>
      <c r="CC9" s="98">
        <f t="shared" si="9"/>
        <v>0</v>
      </c>
      <c r="CD9" s="99"/>
      <c r="CE9" s="97">
        <v>7</v>
      </c>
      <c r="CF9" s="97"/>
      <c r="CG9" s="97"/>
      <c r="CH9" s="97"/>
      <c r="CI9" s="97"/>
      <c r="CJ9" s="97"/>
      <c r="CK9" s="98">
        <f t="shared" si="10"/>
        <v>7</v>
      </c>
      <c r="CL9" s="99"/>
      <c r="CM9" s="97"/>
      <c r="CN9" s="97"/>
      <c r="CO9" s="97"/>
      <c r="CP9" s="97"/>
      <c r="CQ9" s="97"/>
      <c r="CR9" s="97"/>
      <c r="CS9" s="98">
        <f t="shared" si="11"/>
        <v>0</v>
      </c>
      <c r="CT9" s="99"/>
      <c r="CU9" s="97"/>
      <c r="CV9" s="97"/>
      <c r="CW9" s="97"/>
      <c r="CX9" s="97"/>
      <c r="CY9" s="97"/>
      <c r="CZ9" s="97"/>
      <c r="DA9" s="98">
        <f t="shared" si="12"/>
        <v>0</v>
      </c>
      <c r="DB9" s="99"/>
      <c r="DC9" s="97"/>
      <c r="DD9" s="97"/>
      <c r="DE9" s="97"/>
      <c r="DF9" s="97"/>
      <c r="DG9" s="97"/>
      <c r="DH9" s="97"/>
      <c r="DI9" s="98">
        <f t="shared" si="13"/>
        <v>0</v>
      </c>
      <c r="DJ9" s="99"/>
      <c r="DK9" s="97"/>
      <c r="DL9" s="97"/>
      <c r="DM9" s="97"/>
      <c r="DN9" s="97"/>
      <c r="DO9" s="97"/>
      <c r="DP9" s="97"/>
      <c r="DQ9" s="98">
        <f t="shared" si="14"/>
        <v>0</v>
      </c>
      <c r="DR9" s="99"/>
      <c r="DS9" s="97"/>
      <c r="DT9" s="97"/>
      <c r="DU9" s="97"/>
      <c r="DV9" s="97"/>
      <c r="DW9" s="97"/>
      <c r="DX9" s="97"/>
      <c r="DY9" s="98">
        <f t="shared" si="15"/>
        <v>0</v>
      </c>
      <c r="DZ9" s="99"/>
      <c r="EA9" s="97"/>
      <c r="EB9" s="97"/>
      <c r="EC9" s="97"/>
      <c r="ED9" s="97"/>
      <c r="EE9" s="97"/>
      <c r="EF9" s="97"/>
      <c r="EG9" s="98">
        <f t="shared" si="16"/>
        <v>0</v>
      </c>
      <c r="EH9" s="99"/>
      <c r="EI9" s="97">
        <v>1</v>
      </c>
      <c r="EJ9" s="97"/>
      <c r="EK9" s="97"/>
      <c r="EL9" s="97">
        <v>2</v>
      </c>
      <c r="EM9" s="97"/>
      <c r="EN9" s="97"/>
      <c r="EO9" s="98">
        <f t="shared" si="17"/>
        <v>3</v>
      </c>
      <c r="EP9" s="99"/>
      <c r="EQ9" s="97"/>
      <c r="ER9" s="97"/>
      <c r="ES9" s="97"/>
      <c r="ET9" s="97"/>
      <c r="EU9" s="97"/>
      <c r="EV9" s="97"/>
      <c r="EW9" s="98">
        <f t="shared" si="18"/>
        <v>0</v>
      </c>
      <c r="EX9" s="99"/>
      <c r="EY9" s="97"/>
      <c r="EZ9" s="97"/>
      <c r="FA9" s="97"/>
      <c r="FB9" s="97"/>
      <c r="FC9" s="97"/>
      <c r="FD9" s="97"/>
      <c r="FE9" s="98">
        <f t="shared" si="19"/>
        <v>0</v>
      </c>
      <c r="FF9" s="99"/>
      <c r="FG9" s="97"/>
      <c r="FH9" s="97"/>
      <c r="FI9" s="97"/>
      <c r="FJ9" s="97"/>
      <c r="FK9" s="97"/>
      <c r="FL9" s="97"/>
      <c r="FM9" s="98">
        <f t="shared" si="20"/>
        <v>0</v>
      </c>
      <c r="FN9" s="99"/>
      <c r="FO9" s="97"/>
      <c r="FP9" s="97"/>
      <c r="FQ9" s="97"/>
      <c r="FR9" s="97"/>
      <c r="FS9" s="97"/>
      <c r="FT9" s="97"/>
      <c r="FU9" s="98">
        <f t="shared" si="21"/>
        <v>0</v>
      </c>
      <c r="FV9" s="99"/>
      <c r="FW9" s="97"/>
      <c r="FX9" s="97"/>
      <c r="FY9" s="97"/>
      <c r="FZ9" s="97"/>
      <c r="GA9" s="97"/>
      <c r="GB9" s="97"/>
      <c r="GC9" s="98">
        <f t="shared" si="22"/>
        <v>0</v>
      </c>
      <c r="GD9" s="99"/>
      <c r="GE9" s="97"/>
      <c r="GF9" s="97"/>
      <c r="GG9" s="97"/>
      <c r="GH9" s="97"/>
      <c r="GI9" s="97"/>
      <c r="GJ9" s="97"/>
      <c r="GK9" s="98">
        <f t="shared" si="23"/>
        <v>0</v>
      </c>
      <c r="GL9" s="99"/>
      <c r="GM9" s="97">
        <v>7</v>
      </c>
      <c r="GN9" s="97"/>
      <c r="GO9" s="97"/>
      <c r="GP9" s="97">
        <v>1</v>
      </c>
      <c r="GQ9" s="97"/>
      <c r="GR9" s="97"/>
      <c r="GS9" s="98">
        <f t="shared" si="24"/>
        <v>8</v>
      </c>
      <c r="GT9" s="99"/>
      <c r="GU9" s="97"/>
      <c r="GV9" s="97"/>
      <c r="GW9" s="97"/>
      <c r="GX9" s="97"/>
      <c r="GY9" s="97"/>
      <c r="GZ9" s="97"/>
      <c r="HA9" s="98">
        <f t="shared" si="25"/>
        <v>0</v>
      </c>
      <c r="HB9" s="99"/>
      <c r="HC9" s="97"/>
      <c r="HD9" s="97"/>
      <c r="HE9" s="97"/>
      <c r="HF9" s="97"/>
      <c r="HG9" s="97"/>
      <c r="HH9" s="97"/>
      <c r="HI9" s="98">
        <f t="shared" si="26"/>
        <v>0</v>
      </c>
      <c r="HJ9" s="99"/>
      <c r="HK9" s="97"/>
      <c r="HL9" s="97"/>
      <c r="HM9" s="97"/>
      <c r="HN9" s="97"/>
      <c r="HO9" s="97"/>
      <c r="HP9" s="97"/>
      <c r="HQ9" s="98">
        <f t="shared" si="27"/>
        <v>0</v>
      </c>
      <c r="HR9" s="99"/>
      <c r="HS9" s="97"/>
      <c r="HT9" s="97"/>
      <c r="HU9" s="97"/>
      <c r="HV9" s="97"/>
      <c r="HW9" s="97"/>
      <c r="HX9" s="97"/>
      <c r="HY9" s="98">
        <f t="shared" si="28"/>
        <v>0</v>
      </c>
      <c r="HZ9" s="99"/>
      <c r="IA9" s="97"/>
      <c r="IB9" s="97"/>
      <c r="IC9" s="97"/>
      <c r="ID9" s="97"/>
      <c r="IE9" s="97"/>
      <c r="IF9" s="97"/>
      <c r="IG9" s="98">
        <f t="shared" si="29"/>
        <v>0</v>
      </c>
      <c r="IH9" s="99"/>
      <c r="II9" s="97"/>
      <c r="IJ9" s="97"/>
      <c r="IK9" s="97"/>
      <c r="IL9" s="97"/>
      <c r="IM9" s="97"/>
      <c r="IN9" s="97"/>
      <c r="IO9" s="98">
        <f t="shared" si="30"/>
        <v>0</v>
      </c>
      <c r="IP9" s="99"/>
      <c r="IQ9" s="97"/>
      <c r="IR9" s="97"/>
      <c r="IS9" s="97"/>
      <c r="IT9" s="97"/>
      <c r="IU9" s="97"/>
      <c r="IV9" s="97"/>
      <c r="IW9" s="98">
        <f t="shared" si="31"/>
        <v>0</v>
      </c>
      <c r="IX9" s="99"/>
      <c r="IY9" s="100">
        <f t="shared" ref="IY9:JD9" si="40">SUM(C9,K9,S9,AA9,AI9,AQ9,AY9,BG9,BO9,BW9,CE9,CM9,CU9,DC9,DK9,DS9,EA9,EI9,EQ9,EY9,FG9,FO9,FW9,GE9,GM9,GU9,HC9,HK9,HS9,IA9,II9,IQ9)</f>
        <v>15</v>
      </c>
      <c r="IZ9" s="100">
        <f t="shared" si="40"/>
        <v>0</v>
      </c>
      <c r="JA9" s="100">
        <f t="shared" si="40"/>
        <v>0</v>
      </c>
      <c r="JB9" s="100">
        <f t="shared" si="40"/>
        <v>3</v>
      </c>
      <c r="JC9" s="100">
        <f t="shared" si="40"/>
        <v>0</v>
      </c>
      <c r="JD9" s="100">
        <f t="shared" si="40"/>
        <v>0</v>
      </c>
      <c r="JE9" s="101">
        <f t="shared" si="33"/>
        <v>18</v>
      </c>
      <c r="JF9" s="97"/>
      <c r="JG9" s="97">
        <f t="shared" si="34"/>
        <v>-9</v>
      </c>
    </row>
    <row r="10" spans="1:267" ht="15.75" customHeight="1">
      <c r="A10" s="2" t="s">
        <v>63</v>
      </c>
      <c r="B10" s="2" t="s">
        <v>8</v>
      </c>
      <c r="C10" s="98"/>
      <c r="D10" s="97"/>
      <c r="E10" s="98"/>
      <c r="F10" s="98"/>
      <c r="G10" s="97"/>
      <c r="H10" s="97"/>
      <c r="I10" s="98">
        <f t="shared" si="0"/>
        <v>0</v>
      </c>
      <c r="J10" s="99"/>
      <c r="K10" s="98"/>
      <c r="L10" s="97"/>
      <c r="M10" s="98"/>
      <c r="N10" s="98"/>
      <c r="O10" s="97"/>
      <c r="P10" s="97"/>
      <c r="Q10" s="98">
        <f t="shared" si="1"/>
        <v>0</v>
      </c>
      <c r="R10" s="99"/>
      <c r="S10" s="98"/>
      <c r="T10" s="97"/>
      <c r="U10" s="98"/>
      <c r="V10" s="98"/>
      <c r="W10" s="97"/>
      <c r="X10" s="97"/>
      <c r="Y10" s="98">
        <f t="shared" si="2"/>
        <v>0</v>
      </c>
      <c r="Z10" s="99"/>
      <c r="AA10" s="98"/>
      <c r="AB10" s="97"/>
      <c r="AC10" s="98"/>
      <c r="AD10" s="98"/>
      <c r="AE10" s="97"/>
      <c r="AF10" s="97"/>
      <c r="AG10" s="98">
        <f t="shared" si="3"/>
        <v>0</v>
      </c>
      <c r="AH10" s="99"/>
      <c r="AI10" s="98"/>
      <c r="AJ10" s="97"/>
      <c r="AK10" s="98"/>
      <c r="AL10" s="98"/>
      <c r="AM10" s="97"/>
      <c r="AN10" s="97"/>
      <c r="AO10" s="98">
        <f t="shared" si="4"/>
        <v>0</v>
      </c>
      <c r="AP10" s="99"/>
      <c r="AQ10" s="98">
        <v>1</v>
      </c>
      <c r="AR10" s="97"/>
      <c r="AS10" s="98"/>
      <c r="AT10" s="98">
        <v>2</v>
      </c>
      <c r="AU10" s="97"/>
      <c r="AV10" s="97"/>
      <c r="AW10" s="98">
        <f t="shared" si="5"/>
        <v>3</v>
      </c>
      <c r="AX10" s="99"/>
      <c r="AY10" s="98"/>
      <c r="AZ10" s="97"/>
      <c r="BA10" s="98"/>
      <c r="BB10" s="98"/>
      <c r="BC10" s="97"/>
      <c r="BD10" s="97"/>
      <c r="BE10" s="98">
        <f t="shared" si="6"/>
        <v>0</v>
      </c>
      <c r="BF10" s="99"/>
      <c r="BG10" s="98"/>
      <c r="BH10" s="97"/>
      <c r="BI10" s="98"/>
      <c r="BJ10" s="98"/>
      <c r="BK10" s="97"/>
      <c r="BL10" s="97"/>
      <c r="BM10" s="98">
        <f t="shared" si="7"/>
        <v>0</v>
      </c>
      <c r="BN10" s="99"/>
      <c r="BO10" s="98"/>
      <c r="BP10" s="97"/>
      <c r="BQ10" s="98"/>
      <c r="BR10" s="98"/>
      <c r="BS10" s="97"/>
      <c r="BT10" s="97"/>
      <c r="BU10" s="98">
        <f t="shared" si="8"/>
        <v>0</v>
      </c>
      <c r="BV10" s="99"/>
      <c r="BW10" s="98"/>
      <c r="BX10" s="97"/>
      <c r="BY10" s="98"/>
      <c r="BZ10" s="98"/>
      <c r="CA10" s="97"/>
      <c r="CB10" s="97"/>
      <c r="CC10" s="98">
        <f t="shared" si="9"/>
        <v>0</v>
      </c>
      <c r="CD10" s="99"/>
      <c r="CE10" s="98">
        <v>1</v>
      </c>
      <c r="CF10" s="97"/>
      <c r="CG10" s="98"/>
      <c r="CH10" s="98">
        <v>3</v>
      </c>
      <c r="CI10" s="97"/>
      <c r="CJ10" s="97"/>
      <c r="CK10" s="98">
        <f t="shared" si="10"/>
        <v>4</v>
      </c>
      <c r="CL10" s="99"/>
      <c r="CM10" s="98"/>
      <c r="CN10" s="97"/>
      <c r="CO10" s="98"/>
      <c r="CP10" s="98"/>
      <c r="CQ10" s="97"/>
      <c r="CR10" s="97"/>
      <c r="CS10" s="98">
        <f t="shared" si="11"/>
        <v>0</v>
      </c>
      <c r="CT10" s="99"/>
      <c r="CU10" s="98"/>
      <c r="CV10" s="97"/>
      <c r="CW10" s="98"/>
      <c r="CX10" s="98"/>
      <c r="CY10" s="97"/>
      <c r="CZ10" s="97"/>
      <c r="DA10" s="98">
        <f t="shared" si="12"/>
        <v>0</v>
      </c>
      <c r="DB10" s="99"/>
      <c r="DC10" s="98">
        <v>3</v>
      </c>
      <c r="DD10" s="97"/>
      <c r="DE10" s="98"/>
      <c r="DF10" s="98"/>
      <c r="DG10" s="97"/>
      <c r="DH10" s="97"/>
      <c r="DI10" s="98">
        <f t="shared" si="13"/>
        <v>3</v>
      </c>
      <c r="DJ10" s="99"/>
      <c r="DK10" s="98">
        <v>4</v>
      </c>
      <c r="DL10" s="97">
        <v>1</v>
      </c>
      <c r="DM10" s="98">
        <v>1</v>
      </c>
      <c r="DN10" s="98"/>
      <c r="DO10" s="97">
        <v>3</v>
      </c>
      <c r="DP10" s="97"/>
      <c r="DQ10" s="98">
        <f t="shared" si="14"/>
        <v>9</v>
      </c>
      <c r="DR10" s="99"/>
      <c r="DS10" s="98">
        <v>5</v>
      </c>
      <c r="DT10" s="97"/>
      <c r="DU10" s="98">
        <v>3</v>
      </c>
      <c r="DV10" s="98">
        <v>7</v>
      </c>
      <c r="DW10" s="97"/>
      <c r="DX10" s="97"/>
      <c r="DY10" s="98">
        <f t="shared" si="15"/>
        <v>15</v>
      </c>
      <c r="DZ10" s="99"/>
      <c r="EA10" s="98"/>
      <c r="EB10" s="97"/>
      <c r="EC10" s="98"/>
      <c r="ED10" s="98"/>
      <c r="EE10" s="97"/>
      <c r="EF10" s="97"/>
      <c r="EG10" s="98">
        <f t="shared" si="16"/>
        <v>0</v>
      </c>
      <c r="EH10" s="99"/>
      <c r="EI10" s="98">
        <v>2</v>
      </c>
      <c r="EJ10" s="97"/>
      <c r="EK10" s="98">
        <v>1</v>
      </c>
      <c r="EL10" s="98">
        <v>4</v>
      </c>
      <c r="EM10" s="97"/>
      <c r="EN10" s="97"/>
      <c r="EO10" s="98">
        <f t="shared" si="17"/>
        <v>7</v>
      </c>
      <c r="EP10" s="99"/>
      <c r="EQ10" s="98"/>
      <c r="ER10" s="97"/>
      <c r="ES10" s="98"/>
      <c r="ET10" s="98"/>
      <c r="EU10" s="97"/>
      <c r="EV10" s="97"/>
      <c r="EW10" s="98">
        <f t="shared" si="18"/>
        <v>0</v>
      </c>
      <c r="EX10" s="99"/>
      <c r="EY10" s="98"/>
      <c r="EZ10" s="97"/>
      <c r="FA10" s="98"/>
      <c r="FB10" s="98"/>
      <c r="FC10" s="97"/>
      <c r="FD10" s="97"/>
      <c r="FE10" s="98">
        <f t="shared" si="19"/>
        <v>0</v>
      </c>
      <c r="FF10" s="99"/>
      <c r="FG10" s="98">
        <v>1</v>
      </c>
      <c r="FH10" s="97"/>
      <c r="FI10" s="98"/>
      <c r="FJ10" s="98"/>
      <c r="FK10" s="97"/>
      <c r="FL10" s="97"/>
      <c r="FM10" s="98">
        <f t="shared" si="20"/>
        <v>1</v>
      </c>
      <c r="FN10" s="99"/>
      <c r="FO10" s="98">
        <v>0.5</v>
      </c>
      <c r="FP10" s="97"/>
      <c r="FQ10" s="98"/>
      <c r="FR10" s="98">
        <v>1.5</v>
      </c>
      <c r="FS10" s="97"/>
      <c r="FT10" s="97"/>
      <c r="FU10" s="98">
        <f t="shared" si="21"/>
        <v>2</v>
      </c>
      <c r="FV10" s="99"/>
      <c r="FW10" s="98"/>
      <c r="FX10" s="97"/>
      <c r="FY10" s="98"/>
      <c r="FZ10" s="98"/>
      <c r="GA10" s="97"/>
      <c r="GB10" s="97"/>
      <c r="GC10" s="98">
        <f t="shared" si="22"/>
        <v>0</v>
      </c>
      <c r="GD10" s="99"/>
      <c r="GE10" s="98"/>
      <c r="GF10" s="97"/>
      <c r="GG10" s="98"/>
      <c r="GH10" s="98"/>
      <c r="GI10" s="97"/>
      <c r="GJ10" s="97"/>
      <c r="GK10" s="98">
        <f t="shared" si="23"/>
        <v>0</v>
      </c>
      <c r="GL10" s="99"/>
      <c r="GM10" s="98"/>
      <c r="GN10" s="97"/>
      <c r="GO10" s="98"/>
      <c r="GP10" s="98"/>
      <c r="GQ10" s="97"/>
      <c r="GR10" s="97"/>
      <c r="GS10" s="98">
        <f t="shared" si="24"/>
        <v>0</v>
      </c>
      <c r="GT10" s="99"/>
      <c r="GU10" s="98"/>
      <c r="GV10" s="97"/>
      <c r="GW10" s="98"/>
      <c r="GX10" s="98"/>
      <c r="GY10" s="97"/>
      <c r="GZ10" s="97"/>
      <c r="HA10" s="98">
        <f t="shared" si="25"/>
        <v>0</v>
      </c>
      <c r="HB10" s="99"/>
      <c r="HC10" s="98"/>
      <c r="HD10" s="97"/>
      <c r="HE10" s="98"/>
      <c r="HF10" s="98"/>
      <c r="HG10" s="97"/>
      <c r="HH10" s="97"/>
      <c r="HI10" s="98">
        <f t="shared" si="26"/>
        <v>0</v>
      </c>
      <c r="HJ10" s="99"/>
      <c r="HK10" s="98">
        <v>4</v>
      </c>
      <c r="HL10" s="97"/>
      <c r="HM10" s="98">
        <v>1</v>
      </c>
      <c r="HN10" s="98"/>
      <c r="HO10" s="97">
        <v>1</v>
      </c>
      <c r="HP10" s="97"/>
      <c r="HQ10" s="98">
        <f t="shared" si="27"/>
        <v>6</v>
      </c>
      <c r="HR10" s="99"/>
      <c r="HS10" s="98"/>
      <c r="HT10" s="97"/>
      <c r="HU10" s="98"/>
      <c r="HV10" s="98"/>
      <c r="HW10" s="97"/>
      <c r="HX10" s="97"/>
      <c r="HY10" s="98">
        <f t="shared" si="28"/>
        <v>0</v>
      </c>
      <c r="HZ10" s="99"/>
      <c r="IA10" s="98"/>
      <c r="IB10" s="97"/>
      <c r="IC10" s="98"/>
      <c r="ID10" s="98"/>
      <c r="IE10" s="97"/>
      <c r="IF10" s="97"/>
      <c r="IG10" s="98">
        <f t="shared" si="29"/>
        <v>0</v>
      </c>
      <c r="IH10" s="99"/>
      <c r="II10" s="98"/>
      <c r="IJ10" s="97"/>
      <c r="IK10" s="98"/>
      <c r="IL10" s="98"/>
      <c r="IM10" s="97"/>
      <c r="IN10" s="97"/>
      <c r="IO10" s="98">
        <f t="shared" si="30"/>
        <v>0</v>
      </c>
      <c r="IP10" s="99"/>
      <c r="IQ10" s="98"/>
      <c r="IR10" s="97"/>
      <c r="IS10" s="98"/>
      <c r="IT10" s="98"/>
      <c r="IU10" s="97"/>
      <c r="IV10" s="97"/>
      <c r="IW10" s="98">
        <f t="shared" si="31"/>
        <v>0</v>
      </c>
      <c r="IX10" s="99"/>
      <c r="IY10" s="100">
        <f t="shared" ref="IY10:JD10" si="41">SUM(C10,K10,S10,AA10,AI10,AQ10,AY10,BG10,BO10,BW10,CE10,CM10,CU10,DC10,DK10,DS10,EA10,EI10,EQ10,EY10,FG10,FO10,FW10,GE10,GM10,GU10,HC10,HK10,HS10,IA10,II10,IQ10)</f>
        <v>21.5</v>
      </c>
      <c r="IZ10" s="100">
        <f t="shared" si="41"/>
        <v>1</v>
      </c>
      <c r="JA10" s="100">
        <f t="shared" si="41"/>
        <v>6</v>
      </c>
      <c r="JB10" s="100">
        <f t="shared" si="41"/>
        <v>17.5</v>
      </c>
      <c r="JC10" s="100">
        <f t="shared" si="41"/>
        <v>4</v>
      </c>
      <c r="JD10" s="100">
        <f t="shared" si="41"/>
        <v>0</v>
      </c>
      <c r="JE10" s="101">
        <f t="shared" si="33"/>
        <v>50</v>
      </c>
      <c r="JF10" s="97"/>
      <c r="JG10" s="97">
        <f t="shared" si="34"/>
        <v>-25</v>
      </c>
    </row>
    <row r="11" spans="1:267" ht="15.75" customHeight="1">
      <c r="A11" s="2" t="s">
        <v>160</v>
      </c>
      <c r="B11" s="2" t="s">
        <v>9</v>
      </c>
      <c r="C11" s="97"/>
      <c r="D11" s="97"/>
      <c r="E11" s="97"/>
      <c r="F11" s="97"/>
      <c r="G11" s="97"/>
      <c r="H11" s="97"/>
      <c r="I11" s="98">
        <f t="shared" si="0"/>
        <v>0</v>
      </c>
      <c r="J11" s="99"/>
      <c r="K11" s="97"/>
      <c r="L11" s="97"/>
      <c r="M11" s="97"/>
      <c r="N11" s="97"/>
      <c r="O11" s="97"/>
      <c r="P11" s="97"/>
      <c r="Q11" s="98">
        <f t="shared" si="1"/>
        <v>0</v>
      </c>
      <c r="R11" s="99"/>
      <c r="S11" s="97"/>
      <c r="T11" s="97"/>
      <c r="U11" s="97"/>
      <c r="V11" s="97"/>
      <c r="W11" s="97"/>
      <c r="X11" s="97"/>
      <c r="Y11" s="98">
        <f t="shared" si="2"/>
        <v>0</v>
      </c>
      <c r="Z11" s="99"/>
      <c r="AA11" s="97"/>
      <c r="AB11" s="97"/>
      <c r="AC11" s="97"/>
      <c r="AD11" s="97"/>
      <c r="AE11" s="97"/>
      <c r="AF11" s="97"/>
      <c r="AG11" s="98">
        <f t="shared" si="3"/>
        <v>0</v>
      </c>
      <c r="AH11" s="99"/>
      <c r="AI11" s="97"/>
      <c r="AJ11" s="97"/>
      <c r="AK11" s="97"/>
      <c r="AL11" s="97"/>
      <c r="AM11" s="97"/>
      <c r="AN11" s="97"/>
      <c r="AO11" s="98">
        <f t="shared" si="4"/>
        <v>0</v>
      </c>
      <c r="AP11" s="99"/>
      <c r="AQ11" s="97"/>
      <c r="AR11" s="97"/>
      <c r="AS11" s="97"/>
      <c r="AT11" s="97"/>
      <c r="AU11" s="97"/>
      <c r="AV11" s="97"/>
      <c r="AW11" s="98">
        <f t="shared" si="5"/>
        <v>0</v>
      </c>
      <c r="AX11" s="99"/>
      <c r="AY11" s="97"/>
      <c r="AZ11" s="97"/>
      <c r="BA11" s="97"/>
      <c r="BB11" s="97"/>
      <c r="BC11" s="97"/>
      <c r="BD11" s="97"/>
      <c r="BE11" s="98">
        <f t="shared" si="6"/>
        <v>0</v>
      </c>
      <c r="BF11" s="99"/>
      <c r="BG11" s="97"/>
      <c r="BH11" s="97"/>
      <c r="BI11" s="97"/>
      <c r="BJ11" s="97"/>
      <c r="BK11" s="97"/>
      <c r="BL11" s="97"/>
      <c r="BM11" s="98">
        <f t="shared" si="7"/>
        <v>0</v>
      </c>
      <c r="BN11" s="99"/>
      <c r="BO11" s="97"/>
      <c r="BP11" s="97"/>
      <c r="BQ11" s="97"/>
      <c r="BR11" s="97"/>
      <c r="BS11" s="97"/>
      <c r="BT11" s="97"/>
      <c r="BU11" s="98">
        <f t="shared" si="8"/>
        <v>0</v>
      </c>
      <c r="BV11" s="99"/>
      <c r="BW11" s="97"/>
      <c r="BX11" s="97"/>
      <c r="BY11" s="97"/>
      <c r="BZ11" s="97"/>
      <c r="CA11" s="97"/>
      <c r="CB11" s="97"/>
      <c r="CC11" s="98">
        <f t="shared" si="9"/>
        <v>0</v>
      </c>
      <c r="CD11" s="99"/>
      <c r="CE11" s="97"/>
      <c r="CF11" s="97"/>
      <c r="CG11" s="97"/>
      <c r="CH11" s="97"/>
      <c r="CI11" s="97"/>
      <c r="CJ11" s="97"/>
      <c r="CK11" s="98">
        <f t="shared" si="10"/>
        <v>0</v>
      </c>
      <c r="CL11" s="99"/>
      <c r="CM11" s="97"/>
      <c r="CN11" s="97"/>
      <c r="CO11" s="97"/>
      <c r="CP11" s="97"/>
      <c r="CQ11" s="97"/>
      <c r="CR11" s="97"/>
      <c r="CS11" s="98">
        <f t="shared" si="11"/>
        <v>0</v>
      </c>
      <c r="CT11" s="99"/>
      <c r="CU11" s="97"/>
      <c r="CV11" s="97"/>
      <c r="CW11" s="97"/>
      <c r="CX11" s="97"/>
      <c r="CY11" s="97"/>
      <c r="CZ11" s="97"/>
      <c r="DA11" s="98">
        <f t="shared" si="12"/>
        <v>0</v>
      </c>
      <c r="DB11" s="99"/>
      <c r="DC11" s="97"/>
      <c r="DD11" s="97"/>
      <c r="DE11" s="97"/>
      <c r="DF11" s="97"/>
      <c r="DG11" s="97"/>
      <c r="DH11" s="97"/>
      <c r="DI11" s="98">
        <f t="shared" si="13"/>
        <v>0</v>
      </c>
      <c r="DJ11" s="99"/>
      <c r="DK11" s="97"/>
      <c r="DL11" s="97"/>
      <c r="DM11" s="97"/>
      <c r="DN11" s="97"/>
      <c r="DO11" s="97"/>
      <c r="DP11" s="97"/>
      <c r="DQ11" s="98">
        <f t="shared" si="14"/>
        <v>0</v>
      </c>
      <c r="DR11" s="99"/>
      <c r="DS11" s="97"/>
      <c r="DT11" s="97"/>
      <c r="DU11" s="97"/>
      <c r="DV11" s="97"/>
      <c r="DW11" s="97"/>
      <c r="DX11" s="97"/>
      <c r="DY11" s="98">
        <f t="shared" si="15"/>
        <v>0</v>
      </c>
      <c r="DZ11" s="99"/>
      <c r="EA11" s="97"/>
      <c r="EB11" s="97"/>
      <c r="EC11" s="97"/>
      <c r="ED11" s="97"/>
      <c r="EE11" s="97"/>
      <c r="EF11" s="97"/>
      <c r="EG11" s="98">
        <f t="shared" si="16"/>
        <v>0</v>
      </c>
      <c r="EH11" s="99"/>
      <c r="EI11" s="97"/>
      <c r="EJ11" s="97"/>
      <c r="EK11" s="97"/>
      <c r="EL11" s="97"/>
      <c r="EM11" s="97"/>
      <c r="EN11" s="97"/>
      <c r="EO11" s="98">
        <f t="shared" si="17"/>
        <v>0</v>
      </c>
      <c r="EP11" s="99"/>
      <c r="EQ11" s="97"/>
      <c r="ER11" s="97"/>
      <c r="ES11" s="97"/>
      <c r="ET11" s="97"/>
      <c r="EU11" s="97"/>
      <c r="EV11" s="97"/>
      <c r="EW11" s="98">
        <f t="shared" si="18"/>
        <v>0</v>
      </c>
      <c r="EX11" s="99"/>
      <c r="EY11" s="97"/>
      <c r="EZ11" s="97"/>
      <c r="FA11" s="97"/>
      <c r="FB11" s="97"/>
      <c r="FC11" s="97"/>
      <c r="FD11" s="97"/>
      <c r="FE11" s="98">
        <f t="shared" si="19"/>
        <v>0</v>
      </c>
      <c r="FF11" s="99"/>
      <c r="FG11" s="97"/>
      <c r="FH11" s="97"/>
      <c r="FI11" s="97"/>
      <c r="FJ11" s="97"/>
      <c r="FK11" s="97"/>
      <c r="FL11" s="97"/>
      <c r="FM11" s="98">
        <f t="shared" si="20"/>
        <v>0</v>
      </c>
      <c r="FN11" s="99"/>
      <c r="FO11" s="97"/>
      <c r="FP11" s="97"/>
      <c r="FQ11" s="97"/>
      <c r="FR11" s="97"/>
      <c r="FS11" s="97"/>
      <c r="FT11" s="97"/>
      <c r="FU11" s="98">
        <f t="shared" si="21"/>
        <v>0</v>
      </c>
      <c r="FV11" s="99"/>
      <c r="FW11" s="97"/>
      <c r="FX11" s="97"/>
      <c r="FY11" s="97"/>
      <c r="FZ11" s="97"/>
      <c r="GA11" s="97"/>
      <c r="GB11" s="97"/>
      <c r="GC11" s="98">
        <f t="shared" si="22"/>
        <v>0</v>
      </c>
      <c r="GD11" s="99"/>
      <c r="GE11" s="97"/>
      <c r="GF11" s="97"/>
      <c r="GG11" s="97"/>
      <c r="GH11" s="97"/>
      <c r="GI11" s="97"/>
      <c r="GJ11" s="97"/>
      <c r="GK11" s="98">
        <f t="shared" si="23"/>
        <v>0</v>
      </c>
      <c r="GL11" s="99"/>
      <c r="GM11" s="97"/>
      <c r="GN11" s="97"/>
      <c r="GO11" s="97"/>
      <c r="GP11" s="97"/>
      <c r="GQ11" s="97"/>
      <c r="GR11" s="97"/>
      <c r="GS11" s="98">
        <f t="shared" si="24"/>
        <v>0</v>
      </c>
      <c r="GT11" s="99"/>
      <c r="GU11" s="97"/>
      <c r="GV11" s="97"/>
      <c r="GW11" s="97"/>
      <c r="GX11" s="97"/>
      <c r="GY11" s="97"/>
      <c r="GZ11" s="97"/>
      <c r="HA11" s="98">
        <f t="shared" si="25"/>
        <v>0</v>
      </c>
      <c r="HB11" s="99"/>
      <c r="HC11" s="97"/>
      <c r="HD11" s="97"/>
      <c r="HE11" s="97"/>
      <c r="HF11" s="97"/>
      <c r="HG11" s="97"/>
      <c r="HH11" s="97"/>
      <c r="HI11" s="98">
        <f t="shared" si="26"/>
        <v>0</v>
      </c>
      <c r="HJ11" s="99"/>
      <c r="HK11" s="97"/>
      <c r="HL11" s="97"/>
      <c r="HM11" s="97"/>
      <c r="HN11" s="97"/>
      <c r="HO11" s="97"/>
      <c r="HP11" s="97"/>
      <c r="HQ11" s="98">
        <f t="shared" si="27"/>
        <v>0</v>
      </c>
      <c r="HR11" s="99"/>
      <c r="HS11" s="97"/>
      <c r="HT11" s="97"/>
      <c r="HU11" s="97"/>
      <c r="HV11" s="97"/>
      <c r="HW11" s="97"/>
      <c r="HX11" s="97"/>
      <c r="HY11" s="98">
        <f t="shared" si="28"/>
        <v>0</v>
      </c>
      <c r="HZ11" s="99"/>
      <c r="IA11" s="97"/>
      <c r="IB11" s="97"/>
      <c r="IC11" s="97"/>
      <c r="ID11" s="97"/>
      <c r="IE11" s="97"/>
      <c r="IF11" s="97"/>
      <c r="IG11" s="98">
        <f t="shared" si="29"/>
        <v>0</v>
      </c>
      <c r="IH11" s="99"/>
      <c r="II11" s="97"/>
      <c r="IJ11" s="97"/>
      <c r="IK11" s="97"/>
      <c r="IL11" s="97"/>
      <c r="IM11" s="97"/>
      <c r="IN11" s="97"/>
      <c r="IO11" s="98">
        <f t="shared" si="30"/>
        <v>0</v>
      </c>
      <c r="IP11" s="99"/>
      <c r="IQ11" s="97"/>
      <c r="IR11" s="97"/>
      <c r="IS11" s="97"/>
      <c r="IT11" s="97"/>
      <c r="IU11" s="97"/>
      <c r="IV11" s="97"/>
      <c r="IW11" s="98">
        <f t="shared" si="31"/>
        <v>0</v>
      </c>
      <c r="IX11" s="99"/>
      <c r="IY11" s="100">
        <f t="shared" ref="IY11:JD11" si="42">SUM(C11,K11,S11,AA11,AI11,AQ11,AY11,BG11,BO11,BW11,CE11,CM11,CU11,DC11,DK11,DS11,EA11,EI11,EQ11,EY11,FG11,FO11,FW11,GE11,GM11,GU11,HC11,HK11,HS11,IA11,II11,IQ11)</f>
        <v>0</v>
      </c>
      <c r="IZ11" s="100">
        <f t="shared" si="42"/>
        <v>0</v>
      </c>
      <c r="JA11" s="100">
        <f t="shared" si="42"/>
        <v>0</v>
      </c>
      <c r="JB11" s="100">
        <f t="shared" si="42"/>
        <v>0</v>
      </c>
      <c r="JC11" s="100">
        <f t="shared" si="42"/>
        <v>0</v>
      </c>
      <c r="JD11" s="100">
        <f t="shared" si="42"/>
        <v>0</v>
      </c>
      <c r="JE11" s="101">
        <f t="shared" si="33"/>
        <v>0</v>
      </c>
      <c r="JF11" s="97"/>
      <c r="JG11" s="97">
        <f t="shared" si="34"/>
        <v>0</v>
      </c>
    </row>
    <row r="12" spans="1:267" ht="15.75" customHeight="1">
      <c r="A12" s="2" t="s">
        <v>11</v>
      </c>
      <c r="B12" s="2" t="s">
        <v>11</v>
      </c>
      <c r="C12" s="97"/>
      <c r="D12" s="97"/>
      <c r="E12" s="97"/>
      <c r="F12" s="97"/>
      <c r="G12" s="97"/>
      <c r="H12" s="97"/>
      <c r="I12" s="98">
        <f t="shared" si="0"/>
        <v>0</v>
      </c>
      <c r="J12" s="99"/>
      <c r="K12" s="97"/>
      <c r="L12" s="97"/>
      <c r="M12" s="97"/>
      <c r="N12" s="97"/>
      <c r="O12" s="97"/>
      <c r="P12" s="97"/>
      <c r="Q12" s="98">
        <f t="shared" si="1"/>
        <v>0</v>
      </c>
      <c r="R12" s="99"/>
      <c r="S12" s="97"/>
      <c r="T12" s="97"/>
      <c r="U12" s="97"/>
      <c r="V12" s="97"/>
      <c r="W12" s="97"/>
      <c r="X12" s="97"/>
      <c r="Y12" s="98">
        <f t="shared" si="2"/>
        <v>0</v>
      </c>
      <c r="Z12" s="99"/>
      <c r="AA12" s="97"/>
      <c r="AB12" s="97"/>
      <c r="AC12" s="97"/>
      <c r="AD12" s="97"/>
      <c r="AE12" s="97"/>
      <c r="AF12" s="97"/>
      <c r="AG12" s="98">
        <f t="shared" si="3"/>
        <v>0</v>
      </c>
      <c r="AH12" s="99"/>
      <c r="AI12" s="97"/>
      <c r="AJ12" s="97"/>
      <c r="AK12" s="97"/>
      <c r="AL12" s="97"/>
      <c r="AM12" s="97"/>
      <c r="AN12" s="97"/>
      <c r="AO12" s="98">
        <f t="shared" si="4"/>
        <v>0</v>
      </c>
      <c r="AP12" s="99"/>
      <c r="AQ12" s="97"/>
      <c r="AR12" s="97"/>
      <c r="AS12" s="97"/>
      <c r="AT12" s="97"/>
      <c r="AU12" s="97"/>
      <c r="AV12" s="97"/>
      <c r="AW12" s="98">
        <f t="shared" si="5"/>
        <v>0</v>
      </c>
      <c r="AX12" s="99"/>
      <c r="AY12" s="97"/>
      <c r="AZ12" s="97"/>
      <c r="BA12" s="97"/>
      <c r="BB12" s="97"/>
      <c r="BC12" s="97"/>
      <c r="BD12" s="97"/>
      <c r="BE12" s="98">
        <f t="shared" si="6"/>
        <v>0</v>
      </c>
      <c r="BF12" s="99"/>
      <c r="BG12" s="97"/>
      <c r="BH12" s="97"/>
      <c r="BI12" s="97"/>
      <c r="BJ12" s="97"/>
      <c r="BK12" s="97"/>
      <c r="BL12" s="97"/>
      <c r="BM12" s="98">
        <f t="shared" si="7"/>
        <v>0</v>
      </c>
      <c r="BN12" s="99"/>
      <c r="BO12" s="97"/>
      <c r="BP12" s="97"/>
      <c r="BQ12" s="97"/>
      <c r="BR12" s="97"/>
      <c r="BS12" s="97"/>
      <c r="BT12" s="97"/>
      <c r="BU12" s="98">
        <f t="shared" si="8"/>
        <v>0</v>
      </c>
      <c r="BV12" s="99"/>
      <c r="BW12" s="97"/>
      <c r="BX12" s="97"/>
      <c r="BY12" s="97"/>
      <c r="BZ12" s="97"/>
      <c r="CA12" s="97"/>
      <c r="CB12" s="97"/>
      <c r="CC12" s="98">
        <f t="shared" si="9"/>
        <v>0</v>
      </c>
      <c r="CD12" s="99"/>
      <c r="CE12" s="97"/>
      <c r="CF12" s="97"/>
      <c r="CG12" s="97"/>
      <c r="CH12" s="97"/>
      <c r="CI12" s="97"/>
      <c r="CJ12" s="97"/>
      <c r="CK12" s="98">
        <f t="shared" si="10"/>
        <v>0</v>
      </c>
      <c r="CL12" s="99"/>
      <c r="CM12" s="97"/>
      <c r="CN12" s="97"/>
      <c r="CO12" s="97"/>
      <c r="CP12" s="97"/>
      <c r="CQ12" s="97"/>
      <c r="CR12" s="97"/>
      <c r="CS12" s="98">
        <f t="shared" si="11"/>
        <v>0</v>
      </c>
      <c r="CT12" s="99"/>
      <c r="CU12" s="97"/>
      <c r="CV12" s="97"/>
      <c r="CW12" s="97"/>
      <c r="CX12" s="97"/>
      <c r="CY12" s="97"/>
      <c r="CZ12" s="97"/>
      <c r="DA12" s="98">
        <f t="shared" si="12"/>
        <v>0</v>
      </c>
      <c r="DB12" s="99"/>
      <c r="DC12" s="97"/>
      <c r="DD12" s="97"/>
      <c r="DE12" s="97"/>
      <c r="DF12" s="97"/>
      <c r="DG12" s="97"/>
      <c r="DH12" s="97"/>
      <c r="DI12" s="98">
        <f t="shared" si="13"/>
        <v>0</v>
      </c>
      <c r="DJ12" s="99"/>
      <c r="DK12" s="97"/>
      <c r="DL12" s="97"/>
      <c r="DM12" s="97"/>
      <c r="DN12" s="97"/>
      <c r="DO12" s="97"/>
      <c r="DP12" s="97"/>
      <c r="DQ12" s="98">
        <f t="shared" si="14"/>
        <v>0</v>
      </c>
      <c r="DR12" s="99"/>
      <c r="DS12" s="97"/>
      <c r="DT12" s="97"/>
      <c r="DU12" s="97"/>
      <c r="DV12" s="97"/>
      <c r="DW12" s="97"/>
      <c r="DX12" s="97"/>
      <c r="DY12" s="98">
        <f t="shared" si="15"/>
        <v>0</v>
      </c>
      <c r="DZ12" s="99"/>
      <c r="EA12" s="97">
        <v>0.5</v>
      </c>
      <c r="EB12" s="97">
        <v>0.5</v>
      </c>
      <c r="EC12" s="97">
        <v>1</v>
      </c>
      <c r="ED12" s="97">
        <v>1</v>
      </c>
      <c r="EE12" s="97"/>
      <c r="EF12" s="97"/>
      <c r="EG12" s="98">
        <f t="shared" si="16"/>
        <v>3</v>
      </c>
      <c r="EH12" s="99"/>
      <c r="EI12" s="97"/>
      <c r="EJ12" s="97"/>
      <c r="EK12" s="97"/>
      <c r="EL12" s="97"/>
      <c r="EM12" s="97"/>
      <c r="EN12" s="97"/>
      <c r="EO12" s="98">
        <f t="shared" si="17"/>
        <v>0</v>
      </c>
      <c r="EP12" s="99"/>
      <c r="EQ12" s="97"/>
      <c r="ER12" s="97"/>
      <c r="ES12" s="97"/>
      <c r="ET12" s="97"/>
      <c r="EU12" s="97"/>
      <c r="EV12" s="97"/>
      <c r="EW12" s="98">
        <f t="shared" si="18"/>
        <v>0</v>
      </c>
      <c r="EX12" s="99"/>
      <c r="EY12" s="97"/>
      <c r="EZ12" s="97"/>
      <c r="FA12" s="97"/>
      <c r="FB12" s="97"/>
      <c r="FC12" s="97"/>
      <c r="FD12" s="97"/>
      <c r="FE12" s="98">
        <f t="shared" si="19"/>
        <v>0</v>
      </c>
      <c r="FF12" s="99"/>
      <c r="FG12" s="97"/>
      <c r="FH12" s="97"/>
      <c r="FI12" s="97"/>
      <c r="FJ12" s="97"/>
      <c r="FK12" s="97"/>
      <c r="FL12" s="97"/>
      <c r="FM12" s="98">
        <f t="shared" si="20"/>
        <v>0</v>
      </c>
      <c r="FN12" s="99"/>
      <c r="FO12" s="97"/>
      <c r="FP12" s="97"/>
      <c r="FQ12" s="97"/>
      <c r="FR12" s="97"/>
      <c r="FS12" s="97"/>
      <c r="FT12" s="97"/>
      <c r="FU12" s="98">
        <f t="shared" si="21"/>
        <v>0</v>
      </c>
      <c r="FV12" s="99"/>
      <c r="FW12" s="97"/>
      <c r="FX12" s="97"/>
      <c r="FY12" s="97"/>
      <c r="FZ12" s="97"/>
      <c r="GA12" s="97"/>
      <c r="GB12" s="97"/>
      <c r="GC12" s="98">
        <f t="shared" si="22"/>
        <v>0</v>
      </c>
      <c r="GD12" s="99"/>
      <c r="GE12" s="97"/>
      <c r="GF12" s="97"/>
      <c r="GG12" s="97"/>
      <c r="GH12" s="97"/>
      <c r="GI12" s="97"/>
      <c r="GJ12" s="97"/>
      <c r="GK12" s="98">
        <f t="shared" si="23"/>
        <v>0</v>
      </c>
      <c r="GL12" s="99"/>
      <c r="GM12" s="97"/>
      <c r="GN12" s="97"/>
      <c r="GO12" s="97"/>
      <c r="GP12" s="97"/>
      <c r="GQ12" s="97"/>
      <c r="GR12" s="97"/>
      <c r="GS12" s="98">
        <f t="shared" si="24"/>
        <v>0</v>
      </c>
      <c r="GT12" s="99"/>
      <c r="GU12" s="97"/>
      <c r="GV12" s="97"/>
      <c r="GW12" s="97"/>
      <c r="GX12" s="97"/>
      <c r="GY12" s="97"/>
      <c r="GZ12" s="97"/>
      <c r="HA12" s="98">
        <f t="shared" si="25"/>
        <v>0</v>
      </c>
      <c r="HB12" s="99"/>
      <c r="HC12" s="97"/>
      <c r="HD12" s="97"/>
      <c r="HE12" s="97"/>
      <c r="HF12" s="97"/>
      <c r="HG12" s="97"/>
      <c r="HH12" s="97"/>
      <c r="HI12" s="98">
        <f t="shared" si="26"/>
        <v>0</v>
      </c>
      <c r="HJ12" s="99"/>
      <c r="HK12" s="97"/>
      <c r="HL12" s="97"/>
      <c r="HM12" s="97"/>
      <c r="HN12" s="97"/>
      <c r="HO12" s="97"/>
      <c r="HP12" s="97"/>
      <c r="HQ12" s="98">
        <f t="shared" si="27"/>
        <v>0</v>
      </c>
      <c r="HR12" s="99"/>
      <c r="HS12" s="97"/>
      <c r="HT12" s="97"/>
      <c r="HU12" s="97"/>
      <c r="HV12" s="97"/>
      <c r="HW12" s="97"/>
      <c r="HX12" s="97"/>
      <c r="HY12" s="98">
        <f t="shared" si="28"/>
        <v>0</v>
      </c>
      <c r="HZ12" s="99"/>
      <c r="IA12" s="97"/>
      <c r="IB12" s="97"/>
      <c r="IC12" s="97"/>
      <c r="ID12" s="97"/>
      <c r="IE12" s="97"/>
      <c r="IF12" s="97"/>
      <c r="IG12" s="98">
        <f t="shared" si="29"/>
        <v>0</v>
      </c>
      <c r="IH12" s="99"/>
      <c r="II12" s="97"/>
      <c r="IJ12" s="97"/>
      <c r="IK12" s="97"/>
      <c r="IL12" s="97"/>
      <c r="IM12" s="97"/>
      <c r="IN12" s="97"/>
      <c r="IO12" s="98">
        <f t="shared" si="30"/>
        <v>0</v>
      </c>
      <c r="IP12" s="99"/>
      <c r="IQ12" s="97"/>
      <c r="IR12" s="97"/>
      <c r="IS12" s="97"/>
      <c r="IT12" s="97"/>
      <c r="IU12" s="97"/>
      <c r="IV12" s="97"/>
      <c r="IW12" s="98">
        <f t="shared" si="31"/>
        <v>0</v>
      </c>
      <c r="IX12" s="99"/>
      <c r="IY12" s="100">
        <f t="shared" ref="IY12:JD12" si="43">SUM(C12,K12,S12,AA12,AI12,AQ12,AY12,BG12,BO12,BW12,CE12,CM12,CU12,DC12,DK12,DS12,EA12,EI12,EQ12,EY12,FG12,FO12,FW12,GE12,GM12,GU12,HC12,HK12,HS12,IA12,II12,IQ12)</f>
        <v>0.5</v>
      </c>
      <c r="IZ12" s="100">
        <f t="shared" si="43"/>
        <v>0.5</v>
      </c>
      <c r="JA12" s="100">
        <f t="shared" si="43"/>
        <v>1</v>
      </c>
      <c r="JB12" s="100">
        <f t="shared" si="43"/>
        <v>1</v>
      </c>
      <c r="JC12" s="100">
        <f t="shared" si="43"/>
        <v>0</v>
      </c>
      <c r="JD12" s="100">
        <f t="shared" si="43"/>
        <v>0</v>
      </c>
      <c r="JE12" s="101">
        <f t="shared" si="33"/>
        <v>3</v>
      </c>
      <c r="JF12" s="97"/>
      <c r="JG12" s="97">
        <f t="shared" si="34"/>
        <v>-1.5</v>
      </c>
    </row>
    <row r="13" spans="1:267" ht="15.75" customHeight="1">
      <c r="A13" s="2" t="s">
        <v>68</v>
      </c>
      <c r="B13" s="2" t="s">
        <v>13</v>
      </c>
      <c r="C13" s="97"/>
      <c r="D13" s="97"/>
      <c r="E13" s="97"/>
      <c r="F13" s="97"/>
      <c r="G13" s="97"/>
      <c r="H13" s="97"/>
      <c r="I13" s="98">
        <f t="shared" si="0"/>
        <v>0</v>
      </c>
      <c r="J13" s="99"/>
      <c r="K13" s="97"/>
      <c r="L13" s="97"/>
      <c r="M13" s="97"/>
      <c r="N13" s="97"/>
      <c r="O13" s="97"/>
      <c r="P13" s="97"/>
      <c r="Q13" s="98">
        <f t="shared" si="1"/>
        <v>0</v>
      </c>
      <c r="R13" s="99"/>
      <c r="S13" s="97"/>
      <c r="T13" s="97"/>
      <c r="U13" s="97"/>
      <c r="V13" s="97"/>
      <c r="W13" s="97"/>
      <c r="X13" s="97"/>
      <c r="Y13" s="98">
        <f t="shared" si="2"/>
        <v>0</v>
      </c>
      <c r="Z13" s="99"/>
      <c r="AA13" s="97"/>
      <c r="AB13" s="97"/>
      <c r="AC13" s="97"/>
      <c r="AD13" s="97"/>
      <c r="AE13" s="97"/>
      <c r="AF13" s="97"/>
      <c r="AG13" s="98">
        <f t="shared" si="3"/>
        <v>0</v>
      </c>
      <c r="AH13" s="99"/>
      <c r="AI13" s="97"/>
      <c r="AJ13" s="97"/>
      <c r="AK13" s="97"/>
      <c r="AL13" s="97"/>
      <c r="AM13" s="97"/>
      <c r="AN13" s="97"/>
      <c r="AO13" s="98">
        <f t="shared" si="4"/>
        <v>0</v>
      </c>
      <c r="AP13" s="99"/>
      <c r="AQ13" s="97"/>
      <c r="AR13" s="97"/>
      <c r="AS13" s="97"/>
      <c r="AT13" s="97"/>
      <c r="AU13" s="97"/>
      <c r="AV13" s="97"/>
      <c r="AW13" s="98">
        <f t="shared" si="5"/>
        <v>0</v>
      </c>
      <c r="AX13" s="99"/>
      <c r="AY13" s="97"/>
      <c r="AZ13" s="97"/>
      <c r="BA13" s="97"/>
      <c r="BB13" s="97"/>
      <c r="BC13" s="97"/>
      <c r="BD13" s="97"/>
      <c r="BE13" s="98">
        <f t="shared" si="6"/>
        <v>0</v>
      </c>
      <c r="BF13" s="99"/>
      <c r="BG13" s="97"/>
      <c r="BH13" s="97"/>
      <c r="BI13" s="97"/>
      <c r="BJ13" s="97"/>
      <c r="BK13" s="97"/>
      <c r="BL13" s="97"/>
      <c r="BM13" s="98">
        <f t="shared" si="7"/>
        <v>0</v>
      </c>
      <c r="BN13" s="99"/>
      <c r="BO13" s="97"/>
      <c r="BP13" s="97"/>
      <c r="BQ13" s="97"/>
      <c r="BR13" s="97"/>
      <c r="BS13" s="97"/>
      <c r="BT13" s="97"/>
      <c r="BU13" s="98">
        <f t="shared" si="8"/>
        <v>0</v>
      </c>
      <c r="BV13" s="99"/>
      <c r="BW13" s="97"/>
      <c r="BX13" s="97"/>
      <c r="BY13" s="97"/>
      <c r="BZ13" s="97"/>
      <c r="CA13" s="97"/>
      <c r="CB13" s="97"/>
      <c r="CC13" s="98">
        <f t="shared" si="9"/>
        <v>0</v>
      </c>
      <c r="CD13" s="99"/>
      <c r="CE13" s="97"/>
      <c r="CF13" s="97"/>
      <c r="CG13" s="97"/>
      <c r="CH13" s="97"/>
      <c r="CI13" s="97"/>
      <c r="CJ13" s="97"/>
      <c r="CK13" s="98">
        <f t="shared" si="10"/>
        <v>0</v>
      </c>
      <c r="CL13" s="99"/>
      <c r="CM13" s="97"/>
      <c r="CN13" s="97"/>
      <c r="CO13" s="97"/>
      <c r="CP13" s="97"/>
      <c r="CQ13" s="97"/>
      <c r="CR13" s="97"/>
      <c r="CS13" s="98">
        <f t="shared" si="11"/>
        <v>0</v>
      </c>
      <c r="CT13" s="99"/>
      <c r="CU13" s="97"/>
      <c r="CV13" s="97"/>
      <c r="CW13" s="97"/>
      <c r="CX13" s="97"/>
      <c r="CY13" s="97"/>
      <c r="CZ13" s="97"/>
      <c r="DA13" s="98">
        <f t="shared" si="12"/>
        <v>0</v>
      </c>
      <c r="DB13" s="99"/>
      <c r="DC13" s="97"/>
      <c r="DD13" s="97"/>
      <c r="DE13" s="97"/>
      <c r="DF13" s="97"/>
      <c r="DG13" s="97"/>
      <c r="DH13" s="97"/>
      <c r="DI13" s="98">
        <f t="shared" si="13"/>
        <v>0</v>
      </c>
      <c r="DJ13" s="99"/>
      <c r="DK13" s="97">
        <v>2</v>
      </c>
      <c r="DL13" s="97">
        <v>1</v>
      </c>
      <c r="DM13" s="97">
        <v>2</v>
      </c>
      <c r="DN13" s="97">
        <v>4</v>
      </c>
      <c r="DO13" s="97"/>
      <c r="DP13" s="97">
        <v>1</v>
      </c>
      <c r="DQ13" s="98">
        <f t="shared" si="14"/>
        <v>10</v>
      </c>
      <c r="DR13" s="99"/>
      <c r="DS13" s="97"/>
      <c r="DT13" s="97"/>
      <c r="DU13" s="97"/>
      <c r="DV13" s="97"/>
      <c r="DW13" s="97"/>
      <c r="DX13" s="97"/>
      <c r="DY13" s="98">
        <f t="shared" si="15"/>
        <v>0</v>
      </c>
      <c r="DZ13" s="99"/>
      <c r="EA13" s="97"/>
      <c r="EB13" s="97"/>
      <c r="EC13" s="97"/>
      <c r="ED13" s="97"/>
      <c r="EE13" s="97"/>
      <c r="EF13" s="97"/>
      <c r="EG13" s="98">
        <f t="shared" si="16"/>
        <v>0</v>
      </c>
      <c r="EH13" s="99"/>
      <c r="EI13" s="97"/>
      <c r="EJ13" s="97"/>
      <c r="EK13" s="97"/>
      <c r="EL13" s="97"/>
      <c r="EM13" s="97"/>
      <c r="EN13" s="97"/>
      <c r="EO13" s="98">
        <f t="shared" si="17"/>
        <v>0</v>
      </c>
      <c r="EP13" s="99"/>
      <c r="EQ13" s="97">
        <v>4</v>
      </c>
      <c r="ER13" s="97"/>
      <c r="ES13" s="97">
        <v>2</v>
      </c>
      <c r="ET13" s="97">
        <v>2</v>
      </c>
      <c r="EU13" s="97"/>
      <c r="EV13" s="97">
        <v>0.5</v>
      </c>
      <c r="EW13" s="98">
        <f t="shared" si="18"/>
        <v>8.5</v>
      </c>
      <c r="EX13" s="99"/>
      <c r="EY13" s="97"/>
      <c r="EZ13" s="97"/>
      <c r="FA13" s="97"/>
      <c r="FB13" s="97"/>
      <c r="FC13" s="97"/>
      <c r="FD13" s="97"/>
      <c r="FE13" s="98">
        <f t="shared" si="19"/>
        <v>0</v>
      </c>
      <c r="FF13" s="99"/>
      <c r="FG13" s="97"/>
      <c r="FH13" s="97"/>
      <c r="FI13" s="97"/>
      <c r="FJ13" s="97"/>
      <c r="FK13" s="97"/>
      <c r="FL13" s="97"/>
      <c r="FM13" s="98">
        <f t="shared" si="20"/>
        <v>0</v>
      </c>
      <c r="FN13" s="99"/>
      <c r="FO13" s="97"/>
      <c r="FP13" s="97"/>
      <c r="FQ13" s="97"/>
      <c r="FR13" s="97"/>
      <c r="FS13" s="97"/>
      <c r="FT13" s="97"/>
      <c r="FU13" s="98">
        <f t="shared" si="21"/>
        <v>0</v>
      </c>
      <c r="FV13" s="99"/>
      <c r="FW13" s="97"/>
      <c r="FX13" s="97"/>
      <c r="FY13" s="97"/>
      <c r="FZ13" s="97"/>
      <c r="GA13" s="97"/>
      <c r="GB13" s="97"/>
      <c r="GC13" s="98">
        <f t="shared" si="22"/>
        <v>0</v>
      </c>
      <c r="GD13" s="99"/>
      <c r="GE13" s="97"/>
      <c r="GF13" s="97"/>
      <c r="GG13" s="97"/>
      <c r="GH13" s="97"/>
      <c r="GI13" s="97"/>
      <c r="GJ13" s="97"/>
      <c r="GK13" s="98">
        <f t="shared" si="23"/>
        <v>0</v>
      </c>
      <c r="GL13" s="99"/>
      <c r="GM13" s="97"/>
      <c r="GN13" s="97"/>
      <c r="GO13" s="97"/>
      <c r="GP13" s="97"/>
      <c r="GQ13" s="97"/>
      <c r="GR13" s="97"/>
      <c r="GS13" s="98">
        <f t="shared" si="24"/>
        <v>0</v>
      </c>
      <c r="GT13" s="99"/>
      <c r="GU13" s="97">
        <v>2</v>
      </c>
      <c r="GV13" s="97"/>
      <c r="GW13" s="97">
        <v>1.5</v>
      </c>
      <c r="GX13" s="97">
        <v>6</v>
      </c>
      <c r="GY13" s="97"/>
      <c r="GZ13" s="97">
        <v>1.5</v>
      </c>
      <c r="HA13" s="98">
        <f t="shared" si="25"/>
        <v>11</v>
      </c>
      <c r="HB13" s="99"/>
      <c r="HC13" s="97"/>
      <c r="HD13" s="97"/>
      <c r="HE13" s="97"/>
      <c r="HF13" s="97"/>
      <c r="HG13" s="97"/>
      <c r="HH13" s="97"/>
      <c r="HI13" s="98">
        <f t="shared" si="26"/>
        <v>0</v>
      </c>
      <c r="HJ13" s="99"/>
      <c r="HK13" s="97"/>
      <c r="HL13" s="97"/>
      <c r="HM13" s="97"/>
      <c r="HN13" s="97"/>
      <c r="HO13" s="97"/>
      <c r="HP13" s="97"/>
      <c r="HQ13" s="98">
        <f t="shared" si="27"/>
        <v>0</v>
      </c>
      <c r="HR13" s="99"/>
      <c r="HS13" s="97"/>
      <c r="HT13" s="97"/>
      <c r="HU13" s="97"/>
      <c r="HV13" s="97"/>
      <c r="HW13" s="97"/>
      <c r="HX13" s="97"/>
      <c r="HY13" s="98">
        <f t="shared" si="28"/>
        <v>0</v>
      </c>
      <c r="HZ13" s="99"/>
      <c r="IA13" s="97"/>
      <c r="IB13" s="97"/>
      <c r="IC13" s="97"/>
      <c r="ID13" s="97"/>
      <c r="IE13" s="97"/>
      <c r="IF13" s="97"/>
      <c r="IG13" s="98">
        <f t="shared" si="29"/>
        <v>0</v>
      </c>
      <c r="IH13" s="99"/>
      <c r="II13" s="97"/>
      <c r="IJ13" s="97"/>
      <c r="IK13" s="97"/>
      <c r="IL13" s="97"/>
      <c r="IM13" s="97"/>
      <c r="IN13" s="97"/>
      <c r="IO13" s="98">
        <f t="shared" si="30"/>
        <v>0</v>
      </c>
      <c r="IP13" s="99"/>
      <c r="IQ13" s="97"/>
      <c r="IR13" s="97"/>
      <c r="IS13" s="97"/>
      <c r="IT13" s="97"/>
      <c r="IU13" s="97"/>
      <c r="IV13" s="97"/>
      <c r="IW13" s="98">
        <f t="shared" si="31"/>
        <v>0</v>
      </c>
      <c r="IX13" s="99"/>
      <c r="IY13" s="100">
        <f t="shared" ref="IY13:JD13" si="44">SUM(C13,K13,S13,AA13,AI13,AQ13,AY13,BG13,BO13,BW13,CE13,CM13,CU13,DC13,DK13,DS13,EA13,EI13,EQ13,EY13,FG13,FO13,FW13,GE13,GM13,GU13,HC13,HK13,HS13,IA13,II13,IQ13)</f>
        <v>8</v>
      </c>
      <c r="IZ13" s="100">
        <f t="shared" si="44"/>
        <v>1</v>
      </c>
      <c r="JA13" s="100">
        <f t="shared" si="44"/>
        <v>5.5</v>
      </c>
      <c r="JB13" s="100">
        <f t="shared" si="44"/>
        <v>12</v>
      </c>
      <c r="JC13" s="100">
        <f t="shared" si="44"/>
        <v>0</v>
      </c>
      <c r="JD13" s="100">
        <f t="shared" si="44"/>
        <v>3</v>
      </c>
      <c r="JE13" s="101">
        <f t="shared" si="33"/>
        <v>29.5</v>
      </c>
      <c r="JF13" s="97"/>
      <c r="JG13" s="97">
        <f t="shared" si="34"/>
        <v>-14.75</v>
      </c>
    </row>
    <row r="14" spans="1:267" ht="15.75" customHeight="1">
      <c r="A14" s="2" t="s">
        <v>69</v>
      </c>
      <c r="B14" s="2" t="s">
        <v>14</v>
      </c>
      <c r="C14" s="97"/>
      <c r="D14" s="97"/>
      <c r="E14" s="97"/>
      <c r="F14" s="97"/>
      <c r="G14" s="97"/>
      <c r="H14" s="97"/>
      <c r="I14" s="98">
        <f t="shared" si="0"/>
        <v>0</v>
      </c>
      <c r="J14" s="99"/>
      <c r="K14" s="97"/>
      <c r="L14" s="97"/>
      <c r="M14" s="97"/>
      <c r="N14" s="97"/>
      <c r="O14" s="97"/>
      <c r="P14" s="97"/>
      <c r="Q14" s="98">
        <f t="shared" si="1"/>
        <v>0</v>
      </c>
      <c r="R14" s="99"/>
      <c r="S14" s="97"/>
      <c r="T14" s="97"/>
      <c r="U14" s="97"/>
      <c r="V14" s="97"/>
      <c r="W14" s="97"/>
      <c r="X14" s="97"/>
      <c r="Y14" s="98">
        <f t="shared" si="2"/>
        <v>0</v>
      </c>
      <c r="Z14" s="99"/>
      <c r="AA14" s="97"/>
      <c r="AB14" s="97"/>
      <c r="AC14" s="97"/>
      <c r="AD14" s="97"/>
      <c r="AE14" s="97"/>
      <c r="AF14" s="97"/>
      <c r="AG14" s="98">
        <f t="shared" si="3"/>
        <v>0</v>
      </c>
      <c r="AH14" s="99"/>
      <c r="AI14" s="97"/>
      <c r="AJ14" s="97"/>
      <c r="AK14" s="97"/>
      <c r="AL14" s="97"/>
      <c r="AM14" s="97"/>
      <c r="AN14" s="97"/>
      <c r="AO14" s="98">
        <f t="shared" si="4"/>
        <v>0</v>
      </c>
      <c r="AP14" s="99"/>
      <c r="AQ14" s="97"/>
      <c r="AR14" s="97"/>
      <c r="AS14" s="97"/>
      <c r="AT14" s="97"/>
      <c r="AU14" s="97"/>
      <c r="AV14" s="97"/>
      <c r="AW14" s="98">
        <f t="shared" si="5"/>
        <v>0</v>
      </c>
      <c r="AX14" s="99"/>
      <c r="AY14" s="97"/>
      <c r="AZ14" s="97"/>
      <c r="BA14" s="97"/>
      <c r="BB14" s="97"/>
      <c r="BC14" s="97"/>
      <c r="BD14" s="97"/>
      <c r="BE14" s="98">
        <f t="shared" si="6"/>
        <v>0</v>
      </c>
      <c r="BF14" s="99"/>
      <c r="BG14" s="97"/>
      <c r="BH14" s="97"/>
      <c r="BI14" s="97"/>
      <c r="BJ14" s="97"/>
      <c r="BK14" s="97"/>
      <c r="BL14" s="97"/>
      <c r="BM14" s="98">
        <f t="shared" si="7"/>
        <v>0</v>
      </c>
      <c r="BN14" s="99"/>
      <c r="BO14" s="97"/>
      <c r="BP14" s="97"/>
      <c r="BQ14" s="97"/>
      <c r="BR14" s="97"/>
      <c r="BS14" s="97"/>
      <c r="BT14" s="97"/>
      <c r="BU14" s="98">
        <f t="shared" si="8"/>
        <v>0</v>
      </c>
      <c r="BV14" s="99"/>
      <c r="BW14" s="97"/>
      <c r="BX14" s="97"/>
      <c r="BY14" s="97"/>
      <c r="BZ14" s="97"/>
      <c r="CA14" s="97"/>
      <c r="CB14" s="97"/>
      <c r="CC14" s="98">
        <f t="shared" si="9"/>
        <v>0</v>
      </c>
      <c r="CD14" s="99"/>
      <c r="CE14" s="97"/>
      <c r="CF14" s="97"/>
      <c r="CG14" s="97"/>
      <c r="CH14" s="97"/>
      <c r="CI14" s="97"/>
      <c r="CJ14" s="97"/>
      <c r="CK14" s="98">
        <f t="shared" si="10"/>
        <v>0</v>
      </c>
      <c r="CL14" s="99"/>
      <c r="CM14" s="97"/>
      <c r="CN14" s="97"/>
      <c r="CO14" s="97"/>
      <c r="CP14" s="97"/>
      <c r="CQ14" s="97"/>
      <c r="CR14" s="97"/>
      <c r="CS14" s="98">
        <f t="shared" si="11"/>
        <v>0</v>
      </c>
      <c r="CT14" s="99"/>
      <c r="CU14" s="97"/>
      <c r="CV14" s="97"/>
      <c r="CW14" s="97"/>
      <c r="CX14" s="97"/>
      <c r="CY14" s="97"/>
      <c r="CZ14" s="97"/>
      <c r="DA14" s="98">
        <f t="shared" si="12"/>
        <v>0</v>
      </c>
      <c r="DB14" s="99"/>
      <c r="DC14" s="97"/>
      <c r="DD14" s="97"/>
      <c r="DE14" s="97"/>
      <c r="DF14" s="97"/>
      <c r="DG14" s="97"/>
      <c r="DH14" s="97"/>
      <c r="DI14" s="98">
        <f t="shared" si="13"/>
        <v>0</v>
      </c>
      <c r="DJ14" s="99"/>
      <c r="DK14" s="97"/>
      <c r="DL14" s="97"/>
      <c r="DM14" s="97"/>
      <c r="DN14" s="97"/>
      <c r="DO14" s="97"/>
      <c r="DP14" s="97"/>
      <c r="DQ14" s="98">
        <f t="shared" si="14"/>
        <v>0</v>
      </c>
      <c r="DR14" s="99"/>
      <c r="DS14" s="97"/>
      <c r="DT14" s="97"/>
      <c r="DU14" s="97"/>
      <c r="DV14" s="97"/>
      <c r="DW14" s="97"/>
      <c r="DX14" s="97"/>
      <c r="DY14" s="98">
        <f t="shared" si="15"/>
        <v>0</v>
      </c>
      <c r="DZ14" s="99"/>
      <c r="EA14" s="97"/>
      <c r="EB14" s="97"/>
      <c r="EC14" s="97"/>
      <c r="ED14" s="97"/>
      <c r="EE14" s="97"/>
      <c r="EF14" s="97"/>
      <c r="EG14" s="98">
        <f t="shared" si="16"/>
        <v>0</v>
      </c>
      <c r="EH14" s="99"/>
      <c r="EI14" s="97"/>
      <c r="EJ14" s="97"/>
      <c r="EK14" s="97"/>
      <c r="EL14" s="97"/>
      <c r="EM14" s="97"/>
      <c r="EN14" s="97"/>
      <c r="EO14" s="98">
        <f t="shared" si="17"/>
        <v>0</v>
      </c>
      <c r="EP14" s="99"/>
      <c r="EQ14" s="97"/>
      <c r="ER14" s="97"/>
      <c r="ES14" s="97"/>
      <c r="ET14" s="97"/>
      <c r="EU14" s="97"/>
      <c r="EV14" s="97"/>
      <c r="EW14" s="98">
        <f t="shared" si="18"/>
        <v>0</v>
      </c>
      <c r="EX14" s="99"/>
      <c r="EY14" s="97"/>
      <c r="EZ14" s="97"/>
      <c r="FA14" s="97"/>
      <c r="FB14" s="97"/>
      <c r="FC14" s="97"/>
      <c r="FD14" s="97"/>
      <c r="FE14" s="98">
        <f t="shared" si="19"/>
        <v>0</v>
      </c>
      <c r="FF14" s="99"/>
      <c r="FG14" s="97"/>
      <c r="FH14" s="97"/>
      <c r="FI14" s="97"/>
      <c r="FJ14" s="97"/>
      <c r="FK14" s="97"/>
      <c r="FL14" s="97"/>
      <c r="FM14" s="98">
        <f t="shared" si="20"/>
        <v>0</v>
      </c>
      <c r="FN14" s="99"/>
      <c r="FO14" s="97"/>
      <c r="FP14" s="97"/>
      <c r="FQ14" s="97"/>
      <c r="FR14" s="97"/>
      <c r="FS14" s="97"/>
      <c r="FT14" s="97"/>
      <c r="FU14" s="98">
        <f t="shared" si="21"/>
        <v>0</v>
      </c>
      <c r="FV14" s="99"/>
      <c r="FW14" s="97"/>
      <c r="FX14" s="97"/>
      <c r="FY14" s="97"/>
      <c r="FZ14" s="97"/>
      <c r="GA14" s="97"/>
      <c r="GB14" s="97"/>
      <c r="GC14" s="98">
        <f t="shared" si="22"/>
        <v>0</v>
      </c>
      <c r="GD14" s="99"/>
      <c r="GE14" s="97"/>
      <c r="GF14" s="97"/>
      <c r="GG14" s="97"/>
      <c r="GH14" s="97"/>
      <c r="GI14" s="97"/>
      <c r="GJ14" s="97"/>
      <c r="GK14" s="98">
        <f t="shared" si="23"/>
        <v>0</v>
      </c>
      <c r="GL14" s="99"/>
      <c r="GM14" s="97"/>
      <c r="GN14" s="97"/>
      <c r="GO14" s="97"/>
      <c r="GP14" s="97"/>
      <c r="GQ14" s="97"/>
      <c r="GR14" s="97"/>
      <c r="GS14" s="98">
        <f t="shared" si="24"/>
        <v>0</v>
      </c>
      <c r="GT14" s="99"/>
      <c r="GU14" s="97"/>
      <c r="GV14" s="97"/>
      <c r="GW14" s="97"/>
      <c r="GX14" s="97"/>
      <c r="GY14" s="97"/>
      <c r="GZ14" s="97"/>
      <c r="HA14" s="98">
        <f t="shared" si="25"/>
        <v>0</v>
      </c>
      <c r="HB14" s="99"/>
      <c r="HC14" s="97"/>
      <c r="HD14" s="97"/>
      <c r="HE14" s="97"/>
      <c r="HF14" s="97"/>
      <c r="HG14" s="97"/>
      <c r="HH14" s="97"/>
      <c r="HI14" s="98">
        <f t="shared" si="26"/>
        <v>0</v>
      </c>
      <c r="HJ14" s="99"/>
      <c r="HK14" s="97"/>
      <c r="HL14" s="97"/>
      <c r="HM14" s="97"/>
      <c r="HN14" s="97"/>
      <c r="HO14" s="97"/>
      <c r="HP14" s="97"/>
      <c r="HQ14" s="98">
        <f t="shared" si="27"/>
        <v>0</v>
      </c>
      <c r="HR14" s="99"/>
      <c r="HS14" s="97"/>
      <c r="HT14" s="97"/>
      <c r="HU14" s="97"/>
      <c r="HV14" s="97"/>
      <c r="HW14" s="97"/>
      <c r="HX14" s="97"/>
      <c r="HY14" s="98">
        <f t="shared" si="28"/>
        <v>0</v>
      </c>
      <c r="HZ14" s="99"/>
      <c r="IA14" s="97"/>
      <c r="IB14" s="97"/>
      <c r="IC14" s="97"/>
      <c r="ID14" s="97"/>
      <c r="IE14" s="97"/>
      <c r="IF14" s="97"/>
      <c r="IG14" s="98">
        <f t="shared" si="29"/>
        <v>0</v>
      </c>
      <c r="IH14" s="99"/>
      <c r="II14" s="97"/>
      <c r="IJ14" s="97"/>
      <c r="IK14" s="97"/>
      <c r="IL14" s="97"/>
      <c r="IM14" s="97"/>
      <c r="IN14" s="97"/>
      <c r="IO14" s="98">
        <f t="shared" si="30"/>
        <v>0</v>
      </c>
      <c r="IP14" s="99"/>
      <c r="IQ14" s="97"/>
      <c r="IR14" s="97"/>
      <c r="IS14" s="97"/>
      <c r="IT14" s="97"/>
      <c r="IU14" s="97"/>
      <c r="IV14" s="97"/>
      <c r="IW14" s="98">
        <f t="shared" si="31"/>
        <v>0</v>
      </c>
      <c r="IX14" s="99"/>
      <c r="IY14" s="100">
        <f t="shared" ref="IY14:JD14" si="45">SUM(C14,K14,S14,AA14,AI14,AQ14,AY14,BG14,BO14,BW14,CE14,CM14,CU14,DC14,DK14,DS14,EA14,EI14,EQ14,EY14,FG14,FO14,FW14,GE14,GM14,GU14,HC14,HK14,HS14,IA14,II14,IQ14)</f>
        <v>0</v>
      </c>
      <c r="IZ14" s="100">
        <f t="shared" si="45"/>
        <v>0</v>
      </c>
      <c r="JA14" s="100">
        <f t="shared" si="45"/>
        <v>0</v>
      </c>
      <c r="JB14" s="100">
        <f t="shared" si="45"/>
        <v>0</v>
      </c>
      <c r="JC14" s="100">
        <f t="shared" si="45"/>
        <v>0</v>
      </c>
      <c r="JD14" s="100">
        <f t="shared" si="45"/>
        <v>0</v>
      </c>
      <c r="JE14" s="101">
        <f t="shared" si="33"/>
        <v>0</v>
      </c>
      <c r="JF14" s="97"/>
      <c r="JG14" s="97">
        <f t="shared" si="34"/>
        <v>0</v>
      </c>
    </row>
    <row r="15" spans="1:267" ht="15.75" customHeight="1">
      <c r="A15" s="2" t="s">
        <v>70</v>
      </c>
      <c r="B15" s="2" t="s">
        <v>15</v>
      </c>
      <c r="C15" s="97"/>
      <c r="D15" s="97"/>
      <c r="E15" s="97"/>
      <c r="F15" s="97"/>
      <c r="G15" s="97"/>
      <c r="H15" s="97"/>
      <c r="I15" s="98">
        <f t="shared" si="0"/>
        <v>0</v>
      </c>
      <c r="J15" s="99"/>
      <c r="K15" s="97"/>
      <c r="L15" s="97"/>
      <c r="M15" s="97"/>
      <c r="N15" s="97"/>
      <c r="O15" s="97"/>
      <c r="P15" s="97"/>
      <c r="Q15" s="98">
        <f t="shared" si="1"/>
        <v>0</v>
      </c>
      <c r="R15" s="99"/>
      <c r="S15" s="97"/>
      <c r="T15" s="97"/>
      <c r="U15" s="97"/>
      <c r="V15" s="97"/>
      <c r="W15" s="97"/>
      <c r="X15" s="97"/>
      <c r="Y15" s="98">
        <f t="shared" si="2"/>
        <v>0</v>
      </c>
      <c r="Z15" s="99"/>
      <c r="AA15" s="97"/>
      <c r="AB15" s="97"/>
      <c r="AC15" s="97"/>
      <c r="AD15" s="97"/>
      <c r="AE15" s="97"/>
      <c r="AF15" s="97"/>
      <c r="AG15" s="98">
        <f t="shared" si="3"/>
        <v>0</v>
      </c>
      <c r="AH15" s="99"/>
      <c r="AI15" s="97"/>
      <c r="AJ15" s="97"/>
      <c r="AK15" s="97"/>
      <c r="AL15" s="97"/>
      <c r="AM15" s="97"/>
      <c r="AN15" s="97"/>
      <c r="AO15" s="98">
        <f t="shared" si="4"/>
        <v>0</v>
      </c>
      <c r="AP15" s="99"/>
      <c r="AQ15" s="97"/>
      <c r="AR15" s="97"/>
      <c r="AS15" s="97"/>
      <c r="AT15" s="97"/>
      <c r="AU15" s="97"/>
      <c r="AV15" s="97"/>
      <c r="AW15" s="98">
        <f t="shared" si="5"/>
        <v>0</v>
      </c>
      <c r="AX15" s="99"/>
      <c r="AY15" s="97"/>
      <c r="AZ15" s="97"/>
      <c r="BA15" s="97"/>
      <c r="BB15" s="97"/>
      <c r="BC15" s="97"/>
      <c r="BD15" s="97"/>
      <c r="BE15" s="98">
        <f t="shared" si="6"/>
        <v>0</v>
      </c>
      <c r="BF15" s="99"/>
      <c r="BG15" s="97"/>
      <c r="BH15" s="97"/>
      <c r="BI15" s="97"/>
      <c r="BJ15" s="97"/>
      <c r="BK15" s="97"/>
      <c r="BL15" s="97"/>
      <c r="BM15" s="98">
        <f t="shared" si="7"/>
        <v>0</v>
      </c>
      <c r="BN15" s="99"/>
      <c r="BO15" s="97"/>
      <c r="BP15" s="97"/>
      <c r="BQ15" s="97"/>
      <c r="BR15" s="97"/>
      <c r="BS15" s="97"/>
      <c r="BT15" s="97"/>
      <c r="BU15" s="98">
        <f t="shared" si="8"/>
        <v>0</v>
      </c>
      <c r="BV15" s="99"/>
      <c r="BW15" s="97"/>
      <c r="BX15" s="97"/>
      <c r="BY15" s="97"/>
      <c r="BZ15" s="97"/>
      <c r="CA15" s="97"/>
      <c r="CB15" s="97"/>
      <c r="CC15" s="98">
        <f t="shared" si="9"/>
        <v>0</v>
      </c>
      <c r="CD15" s="99"/>
      <c r="CE15" s="97"/>
      <c r="CF15" s="97"/>
      <c r="CG15" s="97"/>
      <c r="CH15" s="97"/>
      <c r="CI15" s="97"/>
      <c r="CJ15" s="97"/>
      <c r="CK15" s="98">
        <f t="shared" si="10"/>
        <v>0</v>
      </c>
      <c r="CL15" s="99"/>
      <c r="CM15" s="97"/>
      <c r="CN15" s="97"/>
      <c r="CO15" s="97"/>
      <c r="CP15" s="97"/>
      <c r="CQ15" s="97"/>
      <c r="CR15" s="97"/>
      <c r="CS15" s="98">
        <f t="shared" si="11"/>
        <v>0</v>
      </c>
      <c r="CT15" s="99"/>
      <c r="CU15" s="97"/>
      <c r="CV15" s="97"/>
      <c r="CW15" s="97"/>
      <c r="CX15" s="97"/>
      <c r="CY15" s="97"/>
      <c r="CZ15" s="97"/>
      <c r="DA15" s="98">
        <f t="shared" si="12"/>
        <v>0</v>
      </c>
      <c r="DB15" s="99"/>
      <c r="DC15" s="97"/>
      <c r="DD15" s="97"/>
      <c r="DE15" s="97"/>
      <c r="DF15" s="97"/>
      <c r="DG15" s="97"/>
      <c r="DH15" s="97"/>
      <c r="DI15" s="98">
        <f t="shared" si="13"/>
        <v>0</v>
      </c>
      <c r="DJ15" s="99"/>
      <c r="DK15" s="97"/>
      <c r="DL15" s="97"/>
      <c r="DM15" s="97"/>
      <c r="DN15" s="97"/>
      <c r="DO15" s="97"/>
      <c r="DP15" s="97"/>
      <c r="DQ15" s="98">
        <f t="shared" si="14"/>
        <v>0</v>
      </c>
      <c r="DR15" s="99"/>
      <c r="DS15" s="97"/>
      <c r="DT15" s="97"/>
      <c r="DU15" s="97"/>
      <c r="DV15" s="97"/>
      <c r="DW15" s="97"/>
      <c r="DX15" s="97"/>
      <c r="DY15" s="98">
        <f t="shared" si="15"/>
        <v>0</v>
      </c>
      <c r="DZ15" s="99"/>
      <c r="EA15" s="97"/>
      <c r="EB15" s="97"/>
      <c r="EC15" s="97"/>
      <c r="ED15" s="97"/>
      <c r="EE15" s="97"/>
      <c r="EF15" s="97"/>
      <c r="EG15" s="98">
        <f t="shared" si="16"/>
        <v>0</v>
      </c>
      <c r="EH15" s="99"/>
      <c r="EI15" s="97"/>
      <c r="EJ15" s="97"/>
      <c r="EK15" s="97"/>
      <c r="EL15" s="97"/>
      <c r="EM15" s="97"/>
      <c r="EN15" s="97"/>
      <c r="EO15" s="98">
        <f t="shared" si="17"/>
        <v>0</v>
      </c>
      <c r="EP15" s="99"/>
      <c r="EQ15" s="97"/>
      <c r="ER15" s="97"/>
      <c r="ES15" s="97"/>
      <c r="ET15" s="97"/>
      <c r="EU15" s="97"/>
      <c r="EV15" s="97"/>
      <c r="EW15" s="98">
        <f t="shared" si="18"/>
        <v>0</v>
      </c>
      <c r="EX15" s="99"/>
      <c r="EY15" s="97"/>
      <c r="EZ15" s="97"/>
      <c r="FA15" s="97"/>
      <c r="FB15" s="97"/>
      <c r="FC15" s="97"/>
      <c r="FD15" s="97"/>
      <c r="FE15" s="98">
        <f t="shared" si="19"/>
        <v>0</v>
      </c>
      <c r="FF15" s="99"/>
      <c r="FG15" s="97"/>
      <c r="FH15" s="97"/>
      <c r="FI15" s="97"/>
      <c r="FJ15" s="97"/>
      <c r="FK15" s="97"/>
      <c r="FL15" s="97"/>
      <c r="FM15" s="98">
        <f t="shared" si="20"/>
        <v>0</v>
      </c>
      <c r="FN15" s="99"/>
      <c r="FO15" s="97"/>
      <c r="FP15" s="97"/>
      <c r="FQ15" s="97"/>
      <c r="FR15" s="97"/>
      <c r="FS15" s="97"/>
      <c r="FT15" s="97"/>
      <c r="FU15" s="98">
        <f t="shared" si="21"/>
        <v>0</v>
      </c>
      <c r="FV15" s="99"/>
      <c r="FW15" s="97"/>
      <c r="FX15" s="97"/>
      <c r="FY15" s="97"/>
      <c r="FZ15" s="97"/>
      <c r="GA15" s="97"/>
      <c r="GB15" s="97"/>
      <c r="GC15" s="98">
        <f t="shared" si="22"/>
        <v>0</v>
      </c>
      <c r="GD15" s="99"/>
      <c r="GE15" s="97"/>
      <c r="GF15" s="97"/>
      <c r="GG15" s="97"/>
      <c r="GH15" s="97"/>
      <c r="GI15" s="97"/>
      <c r="GJ15" s="97"/>
      <c r="GK15" s="98">
        <f t="shared" si="23"/>
        <v>0</v>
      </c>
      <c r="GL15" s="99"/>
      <c r="GM15" s="97"/>
      <c r="GN15" s="97"/>
      <c r="GO15" s="97"/>
      <c r="GP15" s="97"/>
      <c r="GQ15" s="97"/>
      <c r="GR15" s="97"/>
      <c r="GS15" s="98">
        <f t="shared" si="24"/>
        <v>0</v>
      </c>
      <c r="GT15" s="99"/>
      <c r="GU15" s="97"/>
      <c r="GV15" s="97"/>
      <c r="GW15" s="97"/>
      <c r="GX15" s="97"/>
      <c r="GY15" s="97"/>
      <c r="GZ15" s="97"/>
      <c r="HA15" s="98">
        <f t="shared" si="25"/>
        <v>0</v>
      </c>
      <c r="HB15" s="99"/>
      <c r="HC15" s="97"/>
      <c r="HD15" s="97"/>
      <c r="HE15" s="97"/>
      <c r="HF15" s="97"/>
      <c r="HG15" s="97"/>
      <c r="HH15" s="97"/>
      <c r="HI15" s="98">
        <f t="shared" si="26"/>
        <v>0</v>
      </c>
      <c r="HJ15" s="99"/>
      <c r="HK15" s="97"/>
      <c r="HL15" s="97"/>
      <c r="HM15" s="97"/>
      <c r="HN15" s="97"/>
      <c r="HO15" s="97"/>
      <c r="HP15" s="97"/>
      <c r="HQ15" s="98">
        <f t="shared" si="27"/>
        <v>0</v>
      </c>
      <c r="HR15" s="99"/>
      <c r="HS15" s="97"/>
      <c r="HT15" s="97"/>
      <c r="HU15" s="97"/>
      <c r="HV15" s="97"/>
      <c r="HW15" s="97"/>
      <c r="HX15" s="97"/>
      <c r="HY15" s="98">
        <f t="shared" si="28"/>
        <v>0</v>
      </c>
      <c r="HZ15" s="99"/>
      <c r="IA15" s="97"/>
      <c r="IB15" s="97"/>
      <c r="IC15" s="97"/>
      <c r="ID15" s="97"/>
      <c r="IE15" s="97"/>
      <c r="IF15" s="97"/>
      <c r="IG15" s="98">
        <f t="shared" si="29"/>
        <v>0</v>
      </c>
      <c r="IH15" s="99"/>
      <c r="II15" s="97"/>
      <c r="IJ15" s="97"/>
      <c r="IK15" s="97"/>
      <c r="IL15" s="97"/>
      <c r="IM15" s="97"/>
      <c r="IN15" s="97"/>
      <c r="IO15" s="98">
        <f t="shared" si="30"/>
        <v>0</v>
      </c>
      <c r="IP15" s="99"/>
      <c r="IQ15" s="97"/>
      <c r="IR15" s="97"/>
      <c r="IS15" s="97"/>
      <c r="IT15" s="97"/>
      <c r="IU15" s="97"/>
      <c r="IV15" s="97"/>
      <c r="IW15" s="98">
        <f t="shared" si="31"/>
        <v>0</v>
      </c>
      <c r="IX15" s="99"/>
      <c r="IY15" s="100">
        <f t="shared" ref="IY15:JD15" si="46">SUM(C15,K15,S15,AA15,AI15,AQ15,AY15,BG15,BO15,BW15,CE15,CM15,CU15,DC15,DK15,DS15,EA15,EI15,EQ15,EY15,FG15,FO15,FW15,GE15,GM15,GU15,HC15,HK15,HS15,IA15,II15,IQ15)</f>
        <v>0</v>
      </c>
      <c r="IZ15" s="100">
        <f t="shared" si="46"/>
        <v>0</v>
      </c>
      <c r="JA15" s="100">
        <f t="shared" si="46"/>
        <v>0</v>
      </c>
      <c r="JB15" s="100">
        <f t="shared" si="46"/>
        <v>0</v>
      </c>
      <c r="JC15" s="100">
        <f t="shared" si="46"/>
        <v>0</v>
      </c>
      <c r="JD15" s="100">
        <f t="shared" si="46"/>
        <v>0</v>
      </c>
      <c r="JE15" s="101">
        <f t="shared" si="33"/>
        <v>0</v>
      </c>
      <c r="JF15" s="97"/>
      <c r="JG15" s="97">
        <f t="shared" si="34"/>
        <v>0</v>
      </c>
    </row>
    <row r="16" spans="1:267" ht="15.75" customHeight="1">
      <c r="A16" s="2" t="s">
        <v>71</v>
      </c>
      <c r="B16" s="2" t="s">
        <v>16</v>
      </c>
      <c r="C16" s="97"/>
      <c r="D16" s="97"/>
      <c r="E16" s="97"/>
      <c r="F16" s="97"/>
      <c r="G16" s="97"/>
      <c r="H16" s="97"/>
      <c r="I16" s="98">
        <f t="shared" si="0"/>
        <v>0</v>
      </c>
      <c r="J16" s="99"/>
      <c r="K16" s="97"/>
      <c r="L16" s="97"/>
      <c r="M16" s="97"/>
      <c r="N16" s="97"/>
      <c r="O16" s="97"/>
      <c r="P16" s="97"/>
      <c r="Q16" s="98">
        <f t="shared" si="1"/>
        <v>0</v>
      </c>
      <c r="R16" s="99"/>
      <c r="S16" s="97"/>
      <c r="T16" s="97"/>
      <c r="U16" s="97"/>
      <c r="V16" s="97"/>
      <c r="W16" s="97"/>
      <c r="X16" s="97"/>
      <c r="Y16" s="98">
        <f t="shared" si="2"/>
        <v>0</v>
      </c>
      <c r="Z16" s="99"/>
      <c r="AA16" s="97"/>
      <c r="AB16" s="97"/>
      <c r="AC16" s="97"/>
      <c r="AD16" s="97"/>
      <c r="AE16" s="97"/>
      <c r="AF16" s="97"/>
      <c r="AG16" s="98">
        <f t="shared" si="3"/>
        <v>0</v>
      </c>
      <c r="AH16" s="99"/>
      <c r="AI16" s="97"/>
      <c r="AJ16" s="97"/>
      <c r="AK16" s="97"/>
      <c r="AL16" s="97"/>
      <c r="AM16" s="97"/>
      <c r="AN16" s="97"/>
      <c r="AO16" s="98">
        <f t="shared" si="4"/>
        <v>0</v>
      </c>
      <c r="AP16" s="99"/>
      <c r="AQ16" s="97"/>
      <c r="AR16" s="97"/>
      <c r="AS16" s="97"/>
      <c r="AT16" s="97"/>
      <c r="AU16" s="97"/>
      <c r="AV16" s="97"/>
      <c r="AW16" s="98">
        <f t="shared" si="5"/>
        <v>0</v>
      </c>
      <c r="AX16" s="99"/>
      <c r="AY16" s="97"/>
      <c r="AZ16" s="97"/>
      <c r="BA16" s="97"/>
      <c r="BB16" s="97"/>
      <c r="BC16" s="97"/>
      <c r="BD16" s="97"/>
      <c r="BE16" s="98">
        <f t="shared" si="6"/>
        <v>0</v>
      </c>
      <c r="BF16" s="99"/>
      <c r="BG16" s="97"/>
      <c r="BH16" s="97"/>
      <c r="BI16" s="97"/>
      <c r="BJ16" s="97"/>
      <c r="BK16" s="97"/>
      <c r="BL16" s="97"/>
      <c r="BM16" s="98">
        <f t="shared" si="7"/>
        <v>0</v>
      </c>
      <c r="BN16" s="99"/>
      <c r="BO16" s="97"/>
      <c r="BP16" s="97"/>
      <c r="BQ16" s="97"/>
      <c r="BR16" s="97"/>
      <c r="BS16" s="97"/>
      <c r="BT16" s="97"/>
      <c r="BU16" s="98">
        <f t="shared" si="8"/>
        <v>0</v>
      </c>
      <c r="BV16" s="99"/>
      <c r="BW16" s="97"/>
      <c r="BX16" s="97"/>
      <c r="BY16" s="97"/>
      <c r="BZ16" s="97"/>
      <c r="CA16" s="97"/>
      <c r="CB16" s="97"/>
      <c r="CC16" s="98">
        <f t="shared" si="9"/>
        <v>0</v>
      </c>
      <c r="CD16" s="99"/>
      <c r="CE16" s="97"/>
      <c r="CF16" s="97"/>
      <c r="CG16" s="97"/>
      <c r="CH16" s="97"/>
      <c r="CI16" s="97"/>
      <c r="CJ16" s="97"/>
      <c r="CK16" s="98">
        <f t="shared" si="10"/>
        <v>0</v>
      </c>
      <c r="CL16" s="99"/>
      <c r="CM16" s="97"/>
      <c r="CN16" s="97"/>
      <c r="CO16" s="97"/>
      <c r="CP16" s="97"/>
      <c r="CQ16" s="97"/>
      <c r="CR16" s="97"/>
      <c r="CS16" s="98">
        <f t="shared" si="11"/>
        <v>0</v>
      </c>
      <c r="CT16" s="99"/>
      <c r="CU16" s="97"/>
      <c r="CV16" s="97"/>
      <c r="CW16" s="97"/>
      <c r="CX16" s="97"/>
      <c r="CY16" s="97"/>
      <c r="CZ16" s="97"/>
      <c r="DA16" s="98">
        <f t="shared" si="12"/>
        <v>0</v>
      </c>
      <c r="DB16" s="99"/>
      <c r="DC16" s="97"/>
      <c r="DD16" s="97"/>
      <c r="DE16" s="97"/>
      <c r="DF16" s="97"/>
      <c r="DG16" s="97"/>
      <c r="DH16" s="97"/>
      <c r="DI16" s="98">
        <f t="shared" si="13"/>
        <v>0</v>
      </c>
      <c r="DJ16" s="99"/>
      <c r="DK16" s="97"/>
      <c r="DL16" s="97"/>
      <c r="DM16" s="97"/>
      <c r="DN16" s="97"/>
      <c r="DO16" s="97"/>
      <c r="DP16" s="97"/>
      <c r="DQ16" s="98">
        <f t="shared" si="14"/>
        <v>0</v>
      </c>
      <c r="DR16" s="99"/>
      <c r="DS16" s="97"/>
      <c r="DT16" s="97"/>
      <c r="DU16" s="97"/>
      <c r="DV16" s="97"/>
      <c r="DW16" s="97"/>
      <c r="DX16" s="97"/>
      <c r="DY16" s="98">
        <f t="shared" si="15"/>
        <v>0</v>
      </c>
      <c r="DZ16" s="99"/>
      <c r="EA16" s="97"/>
      <c r="EB16" s="97"/>
      <c r="EC16" s="97"/>
      <c r="ED16" s="97"/>
      <c r="EE16" s="97"/>
      <c r="EF16" s="97"/>
      <c r="EG16" s="98">
        <f t="shared" si="16"/>
        <v>0</v>
      </c>
      <c r="EH16" s="99"/>
      <c r="EI16" s="97"/>
      <c r="EJ16" s="97"/>
      <c r="EK16" s="97"/>
      <c r="EL16" s="97"/>
      <c r="EM16" s="97"/>
      <c r="EN16" s="97"/>
      <c r="EO16" s="98">
        <f t="shared" si="17"/>
        <v>0</v>
      </c>
      <c r="EP16" s="99"/>
      <c r="EQ16" s="97">
        <v>1</v>
      </c>
      <c r="ER16" s="97"/>
      <c r="ES16" s="97">
        <v>0.5</v>
      </c>
      <c r="ET16" s="97">
        <v>2</v>
      </c>
      <c r="EU16" s="97">
        <v>1</v>
      </c>
      <c r="EV16" s="97">
        <v>0.5</v>
      </c>
      <c r="EW16" s="98">
        <f t="shared" si="18"/>
        <v>5</v>
      </c>
      <c r="EX16" s="99"/>
      <c r="EY16" s="97"/>
      <c r="EZ16" s="97"/>
      <c r="FA16" s="97"/>
      <c r="FB16" s="97"/>
      <c r="FC16" s="97"/>
      <c r="FD16" s="97"/>
      <c r="FE16" s="98">
        <f t="shared" si="19"/>
        <v>0</v>
      </c>
      <c r="FF16" s="99"/>
      <c r="FG16" s="97"/>
      <c r="FH16" s="97"/>
      <c r="FI16" s="97"/>
      <c r="FJ16" s="97"/>
      <c r="FK16" s="97"/>
      <c r="FL16" s="97"/>
      <c r="FM16" s="98">
        <f t="shared" si="20"/>
        <v>0</v>
      </c>
      <c r="FN16" s="99"/>
      <c r="FO16" s="97">
        <v>3</v>
      </c>
      <c r="FP16" s="97"/>
      <c r="FQ16" s="97">
        <v>0.5</v>
      </c>
      <c r="FR16" s="97">
        <v>4</v>
      </c>
      <c r="FS16" s="97"/>
      <c r="FT16" s="97">
        <v>2</v>
      </c>
      <c r="FU16" s="98">
        <f t="shared" si="21"/>
        <v>9.5</v>
      </c>
      <c r="FV16" s="99"/>
      <c r="FW16" s="97"/>
      <c r="FX16" s="97"/>
      <c r="FY16" s="97"/>
      <c r="FZ16" s="97"/>
      <c r="GA16" s="97"/>
      <c r="GB16" s="97"/>
      <c r="GC16" s="98">
        <f t="shared" si="22"/>
        <v>0</v>
      </c>
      <c r="GD16" s="99"/>
      <c r="GE16" s="97"/>
      <c r="GF16" s="97"/>
      <c r="GG16" s="97"/>
      <c r="GH16" s="97"/>
      <c r="GI16" s="97"/>
      <c r="GJ16" s="97"/>
      <c r="GK16" s="98">
        <f t="shared" si="23"/>
        <v>0</v>
      </c>
      <c r="GL16" s="99"/>
      <c r="GM16" s="97"/>
      <c r="GN16" s="97"/>
      <c r="GO16" s="97"/>
      <c r="GP16" s="97"/>
      <c r="GQ16" s="97"/>
      <c r="GR16" s="97"/>
      <c r="GS16" s="98">
        <f t="shared" si="24"/>
        <v>0</v>
      </c>
      <c r="GT16" s="99"/>
      <c r="GU16" s="97">
        <v>2</v>
      </c>
      <c r="GV16" s="97"/>
      <c r="GW16" s="97">
        <v>0.5</v>
      </c>
      <c r="GX16" s="97">
        <v>4</v>
      </c>
      <c r="GY16" s="97"/>
      <c r="GZ16" s="97"/>
      <c r="HA16" s="98">
        <f t="shared" si="25"/>
        <v>6.5</v>
      </c>
      <c r="HB16" s="99"/>
      <c r="HC16" s="97"/>
      <c r="HD16" s="97"/>
      <c r="HE16" s="97"/>
      <c r="HF16" s="97"/>
      <c r="HG16" s="97"/>
      <c r="HH16" s="97"/>
      <c r="HI16" s="98">
        <f t="shared" si="26"/>
        <v>0</v>
      </c>
      <c r="HJ16" s="99"/>
      <c r="HK16" s="97"/>
      <c r="HL16" s="97"/>
      <c r="HM16" s="97"/>
      <c r="HN16" s="97"/>
      <c r="HO16" s="97"/>
      <c r="HP16" s="97"/>
      <c r="HQ16" s="98">
        <f t="shared" si="27"/>
        <v>0</v>
      </c>
      <c r="HR16" s="99"/>
      <c r="HS16" s="97">
        <v>2</v>
      </c>
      <c r="HT16" s="97"/>
      <c r="HU16" s="97">
        <v>0.5</v>
      </c>
      <c r="HV16" s="97">
        <v>2</v>
      </c>
      <c r="HW16" s="97">
        <v>1</v>
      </c>
      <c r="HX16" s="97">
        <v>1</v>
      </c>
      <c r="HY16" s="98">
        <f t="shared" si="28"/>
        <v>6.5</v>
      </c>
      <c r="HZ16" s="99"/>
      <c r="IA16" s="97"/>
      <c r="IB16" s="97"/>
      <c r="IC16" s="97"/>
      <c r="ID16" s="97"/>
      <c r="IE16" s="97"/>
      <c r="IF16" s="97"/>
      <c r="IG16" s="98">
        <f t="shared" si="29"/>
        <v>0</v>
      </c>
      <c r="IH16" s="99"/>
      <c r="II16" s="97"/>
      <c r="IJ16" s="97"/>
      <c r="IK16" s="97"/>
      <c r="IL16" s="97"/>
      <c r="IM16" s="97"/>
      <c r="IN16" s="97"/>
      <c r="IO16" s="98">
        <f t="shared" si="30"/>
        <v>0</v>
      </c>
      <c r="IP16" s="99"/>
      <c r="IQ16" s="97"/>
      <c r="IR16" s="97"/>
      <c r="IS16" s="97"/>
      <c r="IT16" s="97"/>
      <c r="IU16" s="97"/>
      <c r="IV16" s="97"/>
      <c r="IW16" s="98">
        <f t="shared" si="31"/>
        <v>0</v>
      </c>
      <c r="IX16" s="99"/>
      <c r="IY16" s="100">
        <f t="shared" ref="IY16:JD16" si="47">SUM(C16,K16,S16,AA16,AI16,AQ16,AY16,BG16,BO16,BW16,CE16,CM16,CU16,DC16,DK16,DS16,EA16,EI16,EQ16,EY16,FG16,FO16,FW16,GE16,GM16,GU16,HC16,HK16,HS16,IA16,II16,IQ16)</f>
        <v>8</v>
      </c>
      <c r="IZ16" s="100">
        <f t="shared" si="47"/>
        <v>0</v>
      </c>
      <c r="JA16" s="100">
        <f t="shared" si="47"/>
        <v>2</v>
      </c>
      <c r="JB16" s="100">
        <f t="shared" si="47"/>
        <v>12</v>
      </c>
      <c r="JC16" s="100">
        <f t="shared" si="47"/>
        <v>2</v>
      </c>
      <c r="JD16" s="100">
        <f t="shared" si="47"/>
        <v>3.5</v>
      </c>
      <c r="JE16" s="101">
        <f t="shared" si="33"/>
        <v>27.5</v>
      </c>
      <c r="JF16" s="97"/>
      <c r="JG16" s="97">
        <f t="shared" si="34"/>
        <v>-13.75</v>
      </c>
    </row>
    <row r="17" spans="1:267" ht="15.75" customHeight="1">
      <c r="A17" s="2" t="s">
        <v>73</v>
      </c>
      <c r="B17" s="2" t="s">
        <v>18</v>
      </c>
      <c r="C17" s="97"/>
      <c r="D17" s="97"/>
      <c r="E17" s="97"/>
      <c r="F17" s="97"/>
      <c r="G17" s="97"/>
      <c r="H17" s="97"/>
      <c r="I17" s="98">
        <f t="shared" si="0"/>
        <v>0</v>
      </c>
      <c r="J17" s="99"/>
      <c r="K17" s="97"/>
      <c r="L17" s="97"/>
      <c r="M17" s="97"/>
      <c r="N17" s="97"/>
      <c r="O17" s="97"/>
      <c r="P17" s="97"/>
      <c r="Q17" s="98">
        <f t="shared" si="1"/>
        <v>0</v>
      </c>
      <c r="R17" s="99"/>
      <c r="S17" s="97"/>
      <c r="T17" s="97"/>
      <c r="U17" s="97"/>
      <c r="V17" s="97"/>
      <c r="W17" s="97"/>
      <c r="X17" s="97"/>
      <c r="Y17" s="98">
        <f t="shared" si="2"/>
        <v>0</v>
      </c>
      <c r="Z17" s="99"/>
      <c r="AA17" s="97"/>
      <c r="AB17" s="97"/>
      <c r="AC17" s="97"/>
      <c r="AD17" s="97"/>
      <c r="AE17" s="97"/>
      <c r="AF17" s="97"/>
      <c r="AG17" s="98">
        <f t="shared" si="3"/>
        <v>0</v>
      </c>
      <c r="AH17" s="99"/>
      <c r="AI17" s="97"/>
      <c r="AJ17" s="97"/>
      <c r="AK17" s="97"/>
      <c r="AL17" s="97"/>
      <c r="AM17" s="97"/>
      <c r="AN17" s="97"/>
      <c r="AO17" s="98">
        <f t="shared" si="4"/>
        <v>0</v>
      </c>
      <c r="AP17" s="99"/>
      <c r="AQ17" s="97"/>
      <c r="AR17" s="97"/>
      <c r="AS17" s="97"/>
      <c r="AT17" s="97"/>
      <c r="AU17" s="97"/>
      <c r="AV17" s="97"/>
      <c r="AW17" s="98">
        <f t="shared" si="5"/>
        <v>0</v>
      </c>
      <c r="AX17" s="99"/>
      <c r="AY17" s="97"/>
      <c r="AZ17" s="97"/>
      <c r="BA17" s="97"/>
      <c r="BB17" s="97"/>
      <c r="BC17" s="97"/>
      <c r="BD17" s="97"/>
      <c r="BE17" s="98">
        <f t="shared" si="6"/>
        <v>0</v>
      </c>
      <c r="BF17" s="99"/>
      <c r="BG17" s="97"/>
      <c r="BH17" s="97"/>
      <c r="BI17" s="97"/>
      <c r="BJ17" s="97"/>
      <c r="BK17" s="97"/>
      <c r="BL17" s="97"/>
      <c r="BM17" s="98">
        <f t="shared" si="7"/>
        <v>0</v>
      </c>
      <c r="BN17" s="99"/>
      <c r="BO17" s="97"/>
      <c r="BP17" s="97"/>
      <c r="BQ17" s="97"/>
      <c r="BR17" s="97"/>
      <c r="BS17" s="97"/>
      <c r="BT17" s="97"/>
      <c r="BU17" s="98">
        <f t="shared" si="8"/>
        <v>0</v>
      </c>
      <c r="BV17" s="99"/>
      <c r="BW17" s="97"/>
      <c r="BX17" s="97"/>
      <c r="BY17" s="97"/>
      <c r="BZ17" s="97"/>
      <c r="CA17" s="97"/>
      <c r="CB17" s="97"/>
      <c r="CC17" s="98">
        <f t="shared" si="9"/>
        <v>0</v>
      </c>
      <c r="CD17" s="99"/>
      <c r="CE17" s="97"/>
      <c r="CF17" s="97"/>
      <c r="CG17" s="97"/>
      <c r="CH17" s="97"/>
      <c r="CI17" s="97"/>
      <c r="CJ17" s="97"/>
      <c r="CK17" s="98">
        <f t="shared" si="10"/>
        <v>0</v>
      </c>
      <c r="CL17" s="99"/>
      <c r="CM17" s="97"/>
      <c r="CN17" s="97"/>
      <c r="CO17" s="97"/>
      <c r="CP17" s="97"/>
      <c r="CQ17" s="97"/>
      <c r="CR17" s="97"/>
      <c r="CS17" s="98">
        <f t="shared" si="11"/>
        <v>0</v>
      </c>
      <c r="CT17" s="99"/>
      <c r="CU17" s="97"/>
      <c r="CV17" s="97"/>
      <c r="CW17" s="97"/>
      <c r="CX17" s="97"/>
      <c r="CY17" s="97"/>
      <c r="CZ17" s="97"/>
      <c r="DA17" s="98">
        <f t="shared" si="12"/>
        <v>0</v>
      </c>
      <c r="DB17" s="99"/>
      <c r="DC17" s="97"/>
      <c r="DD17" s="97"/>
      <c r="DE17" s="97"/>
      <c r="DF17" s="97"/>
      <c r="DG17" s="97"/>
      <c r="DH17" s="97"/>
      <c r="DI17" s="98">
        <f t="shared" si="13"/>
        <v>0</v>
      </c>
      <c r="DJ17" s="99"/>
      <c r="DK17" s="97"/>
      <c r="DL17" s="97"/>
      <c r="DM17" s="97"/>
      <c r="DN17" s="97"/>
      <c r="DO17" s="97"/>
      <c r="DP17" s="97"/>
      <c r="DQ17" s="98">
        <f t="shared" si="14"/>
        <v>0</v>
      </c>
      <c r="DR17" s="99"/>
      <c r="DS17" s="97"/>
      <c r="DT17" s="97"/>
      <c r="DU17" s="97"/>
      <c r="DV17" s="97"/>
      <c r="DW17" s="97"/>
      <c r="DX17" s="97"/>
      <c r="DY17" s="98">
        <f t="shared" si="15"/>
        <v>0</v>
      </c>
      <c r="DZ17" s="99"/>
      <c r="EA17" s="97"/>
      <c r="EB17" s="97"/>
      <c r="EC17" s="97"/>
      <c r="ED17" s="97"/>
      <c r="EE17" s="97"/>
      <c r="EF17" s="97"/>
      <c r="EG17" s="98">
        <f t="shared" si="16"/>
        <v>0</v>
      </c>
      <c r="EH17" s="99"/>
      <c r="EI17" s="97"/>
      <c r="EJ17" s="97"/>
      <c r="EK17" s="97"/>
      <c r="EL17" s="97"/>
      <c r="EM17" s="97"/>
      <c r="EN17" s="97"/>
      <c r="EO17" s="98">
        <f t="shared" si="17"/>
        <v>0</v>
      </c>
      <c r="EP17" s="99"/>
      <c r="EQ17" s="97"/>
      <c r="ER17" s="97"/>
      <c r="ES17" s="97"/>
      <c r="ET17" s="97"/>
      <c r="EU17" s="97"/>
      <c r="EV17" s="97"/>
      <c r="EW17" s="98">
        <f t="shared" si="18"/>
        <v>0</v>
      </c>
      <c r="EX17" s="99"/>
      <c r="EY17" s="97"/>
      <c r="EZ17" s="97"/>
      <c r="FA17" s="97"/>
      <c r="FB17" s="97"/>
      <c r="FC17" s="97"/>
      <c r="FD17" s="97"/>
      <c r="FE17" s="98">
        <f t="shared" si="19"/>
        <v>0</v>
      </c>
      <c r="FF17" s="99"/>
      <c r="FG17" s="97"/>
      <c r="FH17" s="97"/>
      <c r="FI17" s="97"/>
      <c r="FJ17" s="97"/>
      <c r="FK17" s="97"/>
      <c r="FL17" s="97"/>
      <c r="FM17" s="98">
        <f t="shared" si="20"/>
        <v>0</v>
      </c>
      <c r="FN17" s="99"/>
      <c r="FO17" s="97"/>
      <c r="FP17" s="97"/>
      <c r="FQ17" s="97"/>
      <c r="FR17" s="97"/>
      <c r="FS17" s="97"/>
      <c r="FT17" s="97"/>
      <c r="FU17" s="98">
        <f t="shared" si="21"/>
        <v>0</v>
      </c>
      <c r="FV17" s="99"/>
      <c r="FW17" s="97"/>
      <c r="FX17" s="97"/>
      <c r="FY17" s="97"/>
      <c r="FZ17" s="97"/>
      <c r="GA17" s="97"/>
      <c r="GB17" s="97"/>
      <c r="GC17" s="98">
        <f t="shared" si="22"/>
        <v>0</v>
      </c>
      <c r="GD17" s="99"/>
      <c r="GE17" s="97"/>
      <c r="GF17" s="97"/>
      <c r="GG17" s="97"/>
      <c r="GH17" s="97"/>
      <c r="GI17" s="97"/>
      <c r="GJ17" s="97"/>
      <c r="GK17" s="98">
        <f t="shared" si="23"/>
        <v>0</v>
      </c>
      <c r="GL17" s="99"/>
      <c r="GM17" s="97"/>
      <c r="GN17" s="97"/>
      <c r="GO17" s="97"/>
      <c r="GP17" s="97"/>
      <c r="GQ17" s="97"/>
      <c r="GR17" s="97"/>
      <c r="GS17" s="98">
        <f t="shared" si="24"/>
        <v>0</v>
      </c>
      <c r="GT17" s="99"/>
      <c r="GU17" s="97"/>
      <c r="GV17" s="97"/>
      <c r="GW17" s="97"/>
      <c r="GX17" s="97"/>
      <c r="GY17" s="97"/>
      <c r="GZ17" s="97"/>
      <c r="HA17" s="98">
        <f t="shared" si="25"/>
        <v>0</v>
      </c>
      <c r="HB17" s="99"/>
      <c r="HC17" s="97"/>
      <c r="HD17" s="97"/>
      <c r="HE17" s="97"/>
      <c r="HF17" s="97"/>
      <c r="HG17" s="97"/>
      <c r="HH17" s="97"/>
      <c r="HI17" s="98">
        <f t="shared" si="26"/>
        <v>0</v>
      </c>
      <c r="HJ17" s="99"/>
      <c r="HK17" s="97"/>
      <c r="HL17" s="97"/>
      <c r="HM17" s="97"/>
      <c r="HN17" s="97"/>
      <c r="HO17" s="97"/>
      <c r="HP17" s="97"/>
      <c r="HQ17" s="98">
        <f t="shared" si="27"/>
        <v>0</v>
      </c>
      <c r="HR17" s="99"/>
      <c r="HS17" s="97"/>
      <c r="HT17" s="97"/>
      <c r="HU17" s="97"/>
      <c r="HV17" s="97"/>
      <c r="HW17" s="97"/>
      <c r="HX17" s="97"/>
      <c r="HY17" s="98">
        <f t="shared" si="28"/>
        <v>0</v>
      </c>
      <c r="HZ17" s="99"/>
      <c r="IA17" s="97"/>
      <c r="IB17" s="97"/>
      <c r="IC17" s="97"/>
      <c r="ID17" s="97"/>
      <c r="IE17" s="97"/>
      <c r="IF17" s="97"/>
      <c r="IG17" s="98">
        <f t="shared" si="29"/>
        <v>0</v>
      </c>
      <c r="IH17" s="99"/>
      <c r="II17" s="97"/>
      <c r="IJ17" s="97"/>
      <c r="IK17" s="97"/>
      <c r="IL17" s="97"/>
      <c r="IM17" s="97"/>
      <c r="IN17" s="97"/>
      <c r="IO17" s="98">
        <f t="shared" si="30"/>
        <v>0</v>
      </c>
      <c r="IP17" s="99"/>
      <c r="IQ17" s="97"/>
      <c r="IR17" s="97"/>
      <c r="IS17" s="97"/>
      <c r="IT17" s="97"/>
      <c r="IU17" s="97"/>
      <c r="IV17" s="97"/>
      <c r="IW17" s="98">
        <f t="shared" si="31"/>
        <v>0</v>
      </c>
      <c r="IX17" s="99"/>
      <c r="IY17" s="100">
        <f t="shared" ref="IY17:JD17" si="48">SUM(C17,K17,S17,AA17,AI17,AQ17,AY17,BG17,BO17,BW17,CE17,CM17,CU17,DC17,DK17,DS17,EA17,EI17,EQ17,EY17,FG17,FO17,FW17,GE17,GM17,GU17,HC17,HK17,HS17,IA17,II17,IQ17)</f>
        <v>0</v>
      </c>
      <c r="IZ17" s="100">
        <f t="shared" si="48"/>
        <v>0</v>
      </c>
      <c r="JA17" s="100">
        <f t="shared" si="48"/>
        <v>0</v>
      </c>
      <c r="JB17" s="100">
        <f t="shared" si="48"/>
        <v>0</v>
      </c>
      <c r="JC17" s="100">
        <f t="shared" si="48"/>
        <v>0</v>
      </c>
      <c r="JD17" s="100">
        <f t="shared" si="48"/>
        <v>0</v>
      </c>
      <c r="JE17" s="101">
        <f t="shared" si="33"/>
        <v>0</v>
      </c>
      <c r="JF17" s="97"/>
      <c r="JG17" s="97">
        <f t="shared" si="34"/>
        <v>0</v>
      </c>
    </row>
    <row r="18" spans="1:267" ht="15.75" customHeight="1">
      <c r="A18" s="2" t="s">
        <v>74</v>
      </c>
      <c r="B18" s="2" t="s">
        <v>19</v>
      </c>
      <c r="C18" s="97"/>
      <c r="D18" s="97"/>
      <c r="E18" s="97"/>
      <c r="F18" s="97"/>
      <c r="G18" s="97"/>
      <c r="H18" s="97"/>
      <c r="I18" s="98">
        <f t="shared" si="0"/>
        <v>0</v>
      </c>
      <c r="J18" s="99"/>
      <c r="K18" s="97"/>
      <c r="L18" s="97"/>
      <c r="M18" s="97"/>
      <c r="N18" s="97"/>
      <c r="O18" s="97"/>
      <c r="P18" s="97"/>
      <c r="Q18" s="98">
        <f t="shared" si="1"/>
        <v>0</v>
      </c>
      <c r="R18" s="99"/>
      <c r="S18" s="97"/>
      <c r="T18" s="97"/>
      <c r="U18" s="97"/>
      <c r="V18" s="97"/>
      <c r="W18" s="97"/>
      <c r="X18" s="97"/>
      <c r="Y18" s="98">
        <f t="shared" si="2"/>
        <v>0</v>
      </c>
      <c r="Z18" s="99"/>
      <c r="AA18" s="97"/>
      <c r="AB18" s="97"/>
      <c r="AC18" s="97"/>
      <c r="AD18" s="97"/>
      <c r="AE18" s="97"/>
      <c r="AF18" s="97"/>
      <c r="AG18" s="98">
        <f t="shared" si="3"/>
        <v>0</v>
      </c>
      <c r="AH18" s="99"/>
      <c r="AI18" s="97"/>
      <c r="AJ18" s="97"/>
      <c r="AK18" s="97"/>
      <c r="AL18" s="97"/>
      <c r="AM18" s="97"/>
      <c r="AN18" s="97"/>
      <c r="AO18" s="98">
        <f t="shared" si="4"/>
        <v>0</v>
      </c>
      <c r="AP18" s="99"/>
      <c r="AQ18" s="97"/>
      <c r="AR18" s="97"/>
      <c r="AS18" s="97"/>
      <c r="AT18" s="97"/>
      <c r="AU18" s="97"/>
      <c r="AV18" s="97"/>
      <c r="AW18" s="98">
        <f t="shared" si="5"/>
        <v>0</v>
      </c>
      <c r="AX18" s="99"/>
      <c r="AY18" s="97"/>
      <c r="AZ18" s="97"/>
      <c r="BA18" s="97"/>
      <c r="BB18" s="97"/>
      <c r="BC18" s="97"/>
      <c r="BD18" s="97"/>
      <c r="BE18" s="98">
        <f t="shared" si="6"/>
        <v>0</v>
      </c>
      <c r="BF18" s="99"/>
      <c r="BG18" s="97"/>
      <c r="BH18" s="97"/>
      <c r="BI18" s="97"/>
      <c r="BJ18" s="97"/>
      <c r="BK18" s="97"/>
      <c r="BL18" s="97"/>
      <c r="BM18" s="98">
        <f t="shared" si="7"/>
        <v>0</v>
      </c>
      <c r="BN18" s="99"/>
      <c r="BO18" s="97"/>
      <c r="BP18" s="97"/>
      <c r="BQ18" s="97"/>
      <c r="BR18" s="97"/>
      <c r="BS18" s="97"/>
      <c r="BT18" s="97"/>
      <c r="BU18" s="98">
        <f t="shared" si="8"/>
        <v>0</v>
      </c>
      <c r="BV18" s="99"/>
      <c r="BW18" s="97"/>
      <c r="BX18" s="97"/>
      <c r="BY18" s="97"/>
      <c r="BZ18" s="97"/>
      <c r="CA18" s="97"/>
      <c r="CB18" s="97"/>
      <c r="CC18" s="98">
        <f t="shared" si="9"/>
        <v>0</v>
      </c>
      <c r="CD18" s="99"/>
      <c r="CE18" s="97"/>
      <c r="CF18" s="97"/>
      <c r="CG18" s="97"/>
      <c r="CH18" s="97"/>
      <c r="CI18" s="97"/>
      <c r="CJ18" s="97"/>
      <c r="CK18" s="98">
        <f t="shared" si="10"/>
        <v>0</v>
      </c>
      <c r="CL18" s="99"/>
      <c r="CM18" s="97"/>
      <c r="CN18" s="97"/>
      <c r="CO18" s="97"/>
      <c r="CP18" s="97"/>
      <c r="CQ18" s="97"/>
      <c r="CR18" s="97"/>
      <c r="CS18" s="98">
        <f t="shared" si="11"/>
        <v>0</v>
      </c>
      <c r="CT18" s="99"/>
      <c r="CU18" s="97"/>
      <c r="CV18" s="97"/>
      <c r="CW18" s="97"/>
      <c r="CX18" s="97"/>
      <c r="CY18" s="97"/>
      <c r="CZ18" s="97"/>
      <c r="DA18" s="98">
        <f t="shared" si="12"/>
        <v>0</v>
      </c>
      <c r="DB18" s="99"/>
      <c r="DC18" s="97"/>
      <c r="DD18" s="97"/>
      <c r="DE18" s="97"/>
      <c r="DF18" s="97"/>
      <c r="DG18" s="97"/>
      <c r="DH18" s="97"/>
      <c r="DI18" s="98">
        <f t="shared" si="13"/>
        <v>0</v>
      </c>
      <c r="DJ18" s="99"/>
      <c r="DK18" s="97"/>
      <c r="DL18" s="97"/>
      <c r="DM18" s="97"/>
      <c r="DN18" s="97"/>
      <c r="DO18" s="97"/>
      <c r="DP18" s="97"/>
      <c r="DQ18" s="98">
        <f t="shared" si="14"/>
        <v>0</v>
      </c>
      <c r="DR18" s="99"/>
      <c r="DS18" s="97"/>
      <c r="DT18" s="97"/>
      <c r="DU18" s="97"/>
      <c r="DV18" s="97"/>
      <c r="DW18" s="97"/>
      <c r="DX18" s="97"/>
      <c r="DY18" s="98">
        <f t="shared" si="15"/>
        <v>0</v>
      </c>
      <c r="DZ18" s="99"/>
      <c r="EA18" s="97">
        <v>6</v>
      </c>
      <c r="EB18" s="97"/>
      <c r="EC18" s="97">
        <v>0.5</v>
      </c>
      <c r="ED18" s="97">
        <v>6</v>
      </c>
      <c r="EE18" s="97"/>
      <c r="EF18" s="97"/>
      <c r="EG18" s="98">
        <f t="shared" si="16"/>
        <v>12.5</v>
      </c>
      <c r="EH18" s="99"/>
      <c r="EI18" s="97"/>
      <c r="EJ18" s="97"/>
      <c r="EK18" s="97"/>
      <c r="EL18" s="97"/>
      <c r="EM18" s="97"/>
      <c r="EN18" s="97"/>
      <c r="EO18" s="98">
        <f t="shared" si="17"/>
        <v>0</v>
      </c>
      <c r="EP18" s="99"/>
      <c r="EQ18" s="97"/>
      <c r="ER18" s="97"/>
      <c r="ES18" s="97"/>
      <c r="ET18" s="97"/>
      <c r="EU18" s="97"/>
      <c r="EV18" s="97"/>
      <c r="EW18" s="98">
        <f t="shared" si="18"/>
        <v>0</v>
      </c>
      <c r="EX18" s="99"/>
      <c r="EY18" s="97"/>
      <c r="EZ18" s="97"/>
      <c r="FA18" s="97"/>
      <c r="FB18" s="97"/>
      <c r="FC18" s="97"/>
      <c r="FD18" s="97"/>
      <c r="FE18" s="98">
        <f t="shared" si="19"/>
        <v>0</v>
      </c>
      <c r="FF18" s="99"/>
      <c r="FG18" s="97"/>
      <c r="FH18" s="97"/>
      <c r="FI18" s="97"/>
      <c r="FJ18" s="97"/>
      <c r="FK18" s="97"/>
      <c r="FL18" s="97"/>
      <c r="FM18" s="98">
        <f t="shared" si="20"/>
        <v>0</v>
      </c>
      <c r="FN18" s="99"/>
      <c r="FO18" s="97">
        <v>3</v>
      </c>
      <c r="FP18" s="97"/>
      <c r="FQ18" s="97">
        <v>1</v>
      </c>
      <c r="FR18" s="97">
        <v>5</v>
      </c>
      <c r="FS18" s="97"/>
      <c r="FT18" s="97"/>
      <c r="FU18" s="98">
        <f t="shared" si="21"/>
        <v>9</v>
      </c>
      <c r="FV18" s="99"/>
      <c r="FW18" s="97"/>
      <c r="FX18" s="97"/>
      <c r="FY18" s="97"/>
      <c r="FZ18" s="97"/>
      <c r="GA18" s="97"/>
      <c r="GB18" s="97"/>
      <c r="GC18" s="98">
        <f t="shared" si="22"/>
        <v>0</v>
      </c>
      <c r="GD18" s="99"/>
      <c r="GE18" s="97"/>
      <c r="GF18" s="97"/>
      <c r="GG18" s="97"/>
      <c r="GH18" s="97"/>
      <c r="GI18" s="97"/>
      <c r="GJ18" s="97"/>
      <c r="GK18" s="98">
        <f t="shared" si="23"/>
        <v>0</v>
      </c>
      <c r="GL18" s="99"/>
      <c r="GM18" s="97"/>
      <c r="GN18" s="97"/>
      <c r="GO18" s="97"/>
      <c r="GP18" s="97"/>
      <c r="GQ18" s="97"/>
      <c r="GR18" s="97"/>
      <c r="GS18" s="98">
        <f t="shared" si="24"/>
        <v>0</v>
      </c>
      <c r="GT18" s="99"/>
      <c r="GU18" s="97"/>
      <c r="GV18" s="97"/>
      <c r="GW18" s="97"/>
      <c r="GX18" s="97"/>
      <c r="GY18" s="97"/>
      <c r="GZ18" s="97"/>
      <c r="HA18" s="98">
        <f t="shared" si="25"/>
        <v>0</v>
      </c>
      <c r="HB18" s="99"/>
      <c r="HC18" s="97"/>
      <c r="HD18" s="97"/>
      <c r="HE18" s="97"/>
      <c r="HF18" s="97"/>
      <c r="HG18" s="97"/>
      <c r="HH18" s="97"/>
      <c r="HI18" s="98">
        <f t="shared" si="26"/>
        <v>0</v>
      </c>
      <c r="HJ18" s="99"/>
      <c r="HK18" s="97"/>
      <c r="HL18" s="97"/>
      <c r="HM18" s="97"/>
      <c r="HN18" s="97"/>
      <c r="HO18" s="97"/>
      <c r="HP18" s="97"/>
      <c r="HQ18" s="98">
        <f t="shared" si="27"/>
        <v>0</v>
      </c>
      <c r="HR18" s="99"/>
      <c r="HS18" s="97">
        <v>3</v>
      </c>
      <c r="HT18" s="97"/>
      <c r="HU18" s="97">
        <v>1</v>
      </c>
      <c r="HV18" s="97">
        <v>5</v>
      </c>
      <c r="HW18" s="97">
        <v>22</v>
      </c>
      <c r="HX18" s="97"/>
      <c r="HY18" s="98">
        <f t="shared" si="28"/>
        <v>31</v>
      </c>
      <c r="HZ18" s="99"/>
      <c r="IA18" s="97"/>
      <c r="IB18" s="97"/>
      <c r="IC18" s="97"/>
      <c r="ID18" s="97"/>
      <c r="IE18" s="97"/>
      <c r="IF18" s="97"/>
      <c r="IG18" s="98">
        <f t="shared" si="29"/>
        <v>0</v>
      </c>
      <c r="IH18" s="99"/>
      <c r="II18" s="97"/>
      <c r="IJ18" s="97"/>
      <c r="IK18" s="97"/>
      <c r="IL18" s="97"/>
      <c r="IM18" s="97"/>
      <c r="IN18" s="97"/>
      <c r="IO18" s="98">
        <f t="shared" si="30"/>
        <v>0</v>
      </c>
      <c r="IP18" s="99"/>
      <c r="IQ18" s="97"/>
      <c r="IR18" s="97"/>
      <c r="IS18" s="97"/>
      <c r="IT18" s="97"/>
      <c r="IU18" s="97"/>
      <c r="IV18" s="97"/>
      <c r="IW18" s="98">
        <f t="shared" si="31"/>
        <v>0</v>
      </c>
      <c r="IX18" s="99"/>
      <c r="IY18" s="100">
        <f t="shared" ref="IY18:JD18" si="49">SUM(C18,K18,S18,AA18,AI18,AQ18,AY18,BG18,BO18,BW18,CE18,CM18,CU18,DC18,DK18,DS18,EA18,EI18,EQ18,EY18,FG18,FO18,FW18,GE18,GM18,GU18,HC18,HK18,HS18,IA18,II18,IQ18)</f>
        <v>12</v>
      </c>
      <c r="IZ18" s="100">
        <f t="shared" si="49"/>
        <v>0</v>
      </c>
      <c r="JA18" s="100">
        <f t="shared" si="49"/>
        <v>2.5</v>
      </c>
      <c r="JB18" s="100">
        <f t="shared" si="49"/>
        <v>16</v>
      </c>
      <c r="JC18" s="100">
        <f t="shared" si="49"/>
        <v>22</v>
      </c>
      <c r="JD18" s="100">
        <f t="shared" si="49"/>
        <v>0</v>
      </c>
      <c r="JE18" s="101">
        <f t="shared" si="33"/>
        <v>52.5</v>
      </c>
      <c r="JF18" s="97"/>
      <c r="JG18" s="97">
        <f t="shared" si="34"/>
        <v>-26.25</v>
      </c>
    </row>
    <row r="19" spans="1:267" ht="15.75" customHeight="1">
      <c r="A19" s="2" t="s">
        <v>75</v>
      </c>
      <c r="B19" s="2" t="s">
        <v>20</v>
      </c>
      <c r="C19" s="97"/>
      <c r="D19" s="97"/>
      <c r="E19" s="97"/>
      <c r="F19" s="97"/>
      <c r="G19" s="97"/>
      <c r="H19" s="97"/>
      <c r="I19" s="98">
        <f t="shared" si="0"/>
        <v>0</v>
      </c>
      <c r="J19" s="99"/>
      <c r="K19" s="97"/>
      <c r="L19" s="97"/>
      <c r="M19" s="97"/>
      <c r="N19" s="97"/>
      <c r="O19" s="97"/>
      <c r="P19" s="97"/>
      <c r="Q19" s="98">
        <f t="shared" si="1"/>
        <v>0</v>
      </c>
      <c r="R19" s="99"/>
      <c r="S19" s="97"/>
      <c r="T19" s="97"/>
      <c r="U19" s="97"/>
      <c r="V19" s="97"/>
      <c r="W19" s="97"/>
      <c r="X19" s="97"/>
      <c r="Y19" s="98">
        <f t="shared" si="2"/>
        <v>0</v>
      </c>
      <c r="Z19" s="99"/>
      <c r="AA19" s="97"/>
      <c r="AB19" s="97"/>
      <c r="AC19" s="97"/>
      <c r="AD19" s="97"/>
      <c r="AE19" s="97"/>
      <c r="AF19" s="97"/>
      <c r="AG19" s="98">
        <f t="shared" si="3"/>
        <v>0</v>
      </c>
      <c r="AH19" s="99"/>
      <c r="AI19" s="97"/>
      <c r="AJ19" s="97"/>
      <c r="AK19" s="97"/>
      <c r="AL19" s="97"/>
      <c r="AM19" s="97"/>
      <c r="AN19" s="97"/>
      <c r="AO19" s="98">
        <f t="shared" si="4"/>
        <v>0</v>
      </c>
      <c r="AP19" s="99"/>
      <c r="AQ19" s="97"/>
      <c r="AR19" s="97"/>
      <c r="AS19" s="97"/>
      <c r="AT19" s="97">
        <v>0.5</v>
      </c>
      <c r="AU19" s="97"/>
      <c r="AV19" s="97"/>
      <c r="AW19" s="98">
        <f t="shared" si="5"/>
        <v>0.5</v>
      </c>
      <c r="AX19" s="99"/>
      <c r="AY19" s="97"/>
      <c r="AZ19" s="97"/>
      <c r="BA19" s="97"/>
      <c r="BB19" s="97"/>
      <c r="BC19" s="97"/>
      <c r="BD19" s="97"/>
      <c r="BE19" s="98">
        <f t="shared" si="6"/>
        <v>0</v>
      </c>
      <c r="BF19" s="99"/>
      <c r="BG19" s="97"/>
      <c r="BH19" s="97"/>
      <c r="BI19" s="97"/>
      <c r="BJ19" s="97"/>
      <c r="BK19" s="97"/>
      <c r="BL19" s="97"/>
      <c r="BM19" s="98">
        <f t="shared" si="7"/>
        <v>0</v>
      </c>
      <c r="BN19" s="99"/>
      <c r="BO19" s="97"/>
      <c r="BP19" s="97"/>
      <c r="BQ19" s="97"/>
      <c r="BR19" s="97"/>
      <c r="BS19" s="97"/>
      <c r="BT19" s="97"/>
      <c r="BU19" s="98">
        <f t="shared" si="8"/>
        <v>0</v>
      </c>
      <c r="BV19" s="99"/>
      <c r="BW19" s="97"/>
      <c r="BX19" s="97"/>
      <c r="BY19" s="97"/>
      <c r="BZ19" s="97"/>
      <c r="CA19" s="97"/>
      <c r="CB19" s="97"/>
      <c r="CC19" s="98">
        <f t="shared" si="9"/>
        <v>0</v>
      </c>
      <c r="CD19" s="99"/>
      <c r="CE19" s="97"/>
      <c r="CF19" s="97"/>
      <c r="CG19" s="97"/>
      <c r="CH19" s="97"/>
      <c r="CI19" s="97"/>
      <c r="CJ19" s="97"/>
      <c r="CK19" s="98">
        <f t="shared" si="10"/>
        <v>0</v>
      </c>
      <c r="CL19" s="99"/>
      <c r="CM19" s="97"/>
      <c r="CN19" s="97"/>
      <c r="CO19" s="97"/>
      <c r="CP19" s="97"/>
      <c r="CQ19" s="97"/>
      <c r="CR19" s="97"/>
      <c r="CS19" s="98">
        <f t="shared" si="11"/>
        <v>0</v>
      </c>
      <c r="CT19" s="99"/>
      <c r="CU19" s="97"/>
      <c r="CV19" s="97"/>
      <c r="CW19" s="97"/>
      <c r="CX19" s="97"/>
      <c r="CY19" s="97"/>
      <c r="CZ19" s="97"/>
      <c r="DA19" s="98">
        <f t="shared" si="12"/>
        <v>0</v>
      </c>
      <c r="DB19" s="99"/>
      <c r="DC19" s="97"/>
      <c r="DD19" s="97"/>
      <c r="DE19" s="97"/>
      <c r="DF19" s="97"/>
      <c r="DG19" s="97"/>
      <c r="DH19" s="97"/>
      <c r="DI19" s="98">
        <f t="shared" si="13"/>
        <v>0</v>
      </c>
      <c r="DJ19" s="99"/>
      <c r="DK19" s="97"/>
      <c r="DL19" s="97"/>
      <c r="DM19" s="97"/>
      <c r="DN19" s="97"/>
      <c r="DO19" s="97"/>
      <c r="DP19" s="97"/>
      <c r="DQ19" s="98">
        <f t="shared" si="14"/>
        <v>0</v>
      </c>
      <c r="DR19" s="99"/>
      <c r="DS19" s="97"/>
      <c r="DT19" s="97"/>
      <c r="DU19" s="97"/>
      <c r="DV19" s="97"/>
      <c r="DW19" s="97"/>
      <c r="DX19" s="97"/>
      <c r="DY19" s="98">
        <f t="shared" si="15"/>
        <v>0</v>
      </c>
      <c r="DZ19" s="99"/>
      <c r="EA19" s="97"/>
      <c r="EB19" s="97"/>
      <c r="EC19" s="97"/>
      <c r="ED19" s="97"/>
      <c r="EE19" s="97"/>
      <c r="EF19" s="97"/>
      <c r="EG19" s="98">
        <f t="shared" si="16"/>
        <v>0</v>
      </c>
      <c r="EH19" s="99"/>
      <c r="EI19" s="97"/>
      <c r="EJ19" s="97"/>
      <c r="EK19" s="97"/>
      <c r="EL19" s="97">
        <v>1</v>
      </c>
      <c r="EM19" s="97"/>
      <c r="EN19" s="97"/>
      <c r="EO19" s="98">
        <f t="shared" si="17"/>
        <v>1</v>
      </c>
      <c r="EP19" s="99"/>
      <c r="EQ19" s="97"/>
      <c r="ER19" s="97"/>
      <c r="ES19" s="97"/>
      <c r="ET19" s="97"/>
      <c r="EU19" s="97"/>
      <c r="EV19" s="97"/>
      <c r="EW19" s="98">
        <f t="shared" si="18"/>
        <v>0</v>
      </c>
      <c r="EX19" s="99"/>
      <c r="EY19" s="97"/>
      <c r="EZ19" s="97"/>
      <c r="FA19" s="97"/>
      <c r="FB19" s="97"/>
      <c r="FC19" s="97"/>
      <c r="FD19" s="97"/>
      <c r="FE19" s="98">
        <f t="shared" si="19"/>
        <v>0</v>
      </c>
      <c r="FF19" s="99"/>
      <c r="FG19" s="97"/>
      <c r="FH19" s="97"/>
      <c r="FI19" s="97"/>
      <c r="FJ19" s="97"/>
      <c r="FK19" s="97"/>
      <c r="FL19" s="97"/>
      <c r="FM19" s="98">
        <f t="shared" si="20"/>
        <v>0</v>
      </c>
      <c r="FN19" s="99"/>
      <c r="FO19" s="97"/>
      <c r="FP19" s="97"/>
      <c r="FQ19" s="97"/>
      <c r="FR19" s="97"/>
      <c r="FS19" s="97"/>
      <c r="FT19" s="97"/>
      <c r="FU19" s="98">
        <f t="shared" si="21"/>
        <v>0</v>
      </c>
      <c r="FV19" s="99"/>
      <c r="FW19" s="97"/>
      <c r="FX19" s="97"/>
      <c r="FY19" s="97"/>
      <c r="FZ19" s="97"/>
      <c r="GA19" s="97"/>
      <c r="GB19" s="97"/>
      <c r="GC19" s="98">
        <f t="shared" si="22"/>
        <v>0</v>
      </c>
      <c r="GD19" s="99"/>
      <c r="GE19" s="97"/>
      <c r="GF19" s="97"/>
      <c r="GG19" s="97"/>
      <c r="GH19" s="97"/>
      <c r="GI19" s="97"/>
      <c r="GJ19" s="97"/>
      <c r="GK19" s="98">
        <f t="shared" si="23"/>
        <v>0</v>
      </c>
      <c r="GL19" s="99"/>
      <c r="GM19" s="97"/>
      <c r="GN19" s="97"/>
      <c r="GO19" s="97"/>
      <c r="GP19" s="97"/>
      <c r="GQ19" s="97"/>
      <c r="GR19" s="97"/>
      <c r="GS19" s="98">
        <f t="shared" si="24"/>
        <v>0</v>
      </c>
      <c r="GT19" s="99"/>
      <c r="GU19" s="97"/>
      <c r="GV19" s="97"/>
      <c r="GW19" s="97"/>
      <c r="GX19" s="97"/>
      <c r="GY19" s="97"/>
      <c r="GZ19" s="97"/>
      <c r="HA19" s="98">
        <f t="shared" si="25"/>
        <v>0</v>
      </c>
      <c r="HB19" s="99"/>
      <c r="HC19" s="97"/>
      <c r="HD19" s="97"/>
      <c r="HE19" s="97"/>
      <c r="HF19" s="97"/>
      <c r="HG19" s="97"/>
      <c r="HH19" s="97"/>
      <c r="HI19" s="98">
        <f t="shared" si="26"/>
        <v>0</v>
      </c>
      <c r="HJ19" s="99"/>
      <c r="HK19" s="97"/>
      <c r="HL19" s="97"/>
      <c r="HM19" s="97"/>
      <c r="HN19" s="97"/>
      <c r="HO19" s="97"/>
      <c r="HP19" s="97"/>
      <c r="HQ19" s="98">
        <f t="shared" si="27"/>
        <v>0</v>
      </c>
      <c r="HR19" s="99"/>
      <c r="HS19" s="97"/>
      <c r="HT19" s="97"/>
      <c r="HU19" s="97"/>
      <c r="HV19" s="97"/>
      <c r="HW19" s="97"/>
      <c r="HX19" s="97"/>
      <c r="HY19" s="98">
        <f t="shared" si="28"/>
        <v>0</v>
      </c>
      <c r="HZ19" s="99"/>
      <c r="IA19" s="97"/>
      <c r="IB19" s="97"/>
      <c r="IC19" s="97"/>
      <c r="ID19" s="97"/>
      <c r="IE19" s="97"/>
      <c r="IF19" s="97"/>
      <c r="IG19" s="98">
        <f t="shared" si="29"/>
        <v>0</v>
      </c>
      <c r="IH19" s="99"/>
      <c r="II19" s="97"/>
      <c r="IJ19" s="97"/>
      <c r="IK19" s="97"/>
      <c r="IL19" s="97"/>
      <c r="IM19" s="97"/>
      <c r="IN19" s="97"/>
      <c r="IO19" s="98">
        <f t="shared" si="30"/>
        <v>0</v>
      </c>
      <c r="IP19" s="99"/>
      <c r="IQ19" s="97"/>
      <c r="IR19" s="97"/>
      <c r="IS19" s="97"/>
      <c r="IT19" s="97"/>
      <c r="IU19" s="97"/>
      <c r="IV19" s="97"/>
      <c r="IW19" s="98">
        <f t="shared" si="31"/>
        <v>0</v>
      </c>
      <c r="IX19" s="99"/>
      <c r="IY19" s="100">
        <f t="shared" ref="IY19:JD19" si="50">SUM(C19,K19,S19,AA19,AI19,AQ19,AY19,BG19,BO19,BW19,CE19,CM19,CU19,DC19,DK19,DS19,EA19,EI19,EQ19,EY19,FG19,FO19,FW19,GE19,GM19,GU19,HC19,HK19,HS19,IA19,II19,IQ19)</f>
        <v>0</v>
      </c>
      <c r="IZ19" s="100">
        <f t="shared" si="50"/>
        <v>0</v>
      </c>
      <c r="JA19" s="100">
        <f t="shared" si="50"/>
        <v>0</v>
      </c>
      <c r="JB19" s="100">
        <f t="shared" si="50"/>
        <v>1.5</v>
      </c>
      <c r="JC19" s="100">
        <f t="shared" si="50"/>
        <v>0</v>
      </c>
      <c r="JD19" s="100">
        <f t="shared" si="50"/>
        <v>0</v>
      </c>
      <c r="JE19" s="101">
        <f t="shared" si="33"/>
        <v>1.5</v>
      </c>
      <c r="JF19" s="97"/>
      <c r="JG19" s="97">
        <f t="shared" si="34"/>
        <v>-0.75</v>
      </c>
    </row>
    <row r="20" spans="1:267" ht="15.75" customHeight="1">
      <c r="A20" s="2" t="s">
        <v>76</v>
      </c>
      <c r="B20" s="2" t="s">
        <v>21</v>
      </c>
      <c r="C20" s="97"/>
      <c r="D20" s="97"/>
      <c r="E20" s="97"/>
      <c r="F20" s="97"/>
      <c r="G20" s="97"/>
      <c r="H20" s="97"/>
      <c r="I20" s="98">
        <f t="shared" si="0"/>
        <v>0</v>
      </c>
      <c r="J20" s="99"/>
      <c r="K20" s="97"/>
      <c r="L20" s="97"/>
      <c r="M20" s="97"/>
      <c r="N20" s="97"/>
      <c r="O20" s="97"/>
      <c r="P20" s="97"/>
      <c r="Q20" s="98">
        <f t="shared" si="1"/>
        <v>0</v>
      </c>
      <c r="R20" s="99"/>
      <c r="S20" s="97"/>
      <c r="T20" s="97"/>
      <c r="U20" s="97"/>
      <c r="V20" s="97"/>
      <c r="W20" s="97"/>
      <c r="X20" s="97"/>
      <c r="Y20" s="98">
        <f t="shared" si="2"/>
        <v>0</v>
      </c>
      <c r="Z20" s="99"/>
      <c r="AA20" s="97"/>
      <c r="AB20" s="97"/>
      <c r="AC20" s="97"/>
      <c r="AD20" s="97"/>
      <c r="AE20" s="97"/>
      <c r="AF20" s="97"/>
      <c r="AG20" s="98">
        <f t="shared" si="3"/>
        <v>0</v>
      </c>
      <c r="AH20" s="99"/>
      <c r="AI20" s="97"/>
      <c r="AJ20" s="97"/>
      <c r="AK20" s="97"/>
      <c r="AL20" s="97"/>
      <c r="AM20" s="97"/>
      <c r="AN20" s="97"/>
      <c r="AO20" s="98">
        <f t="shared" si="4"/>
        <v>0</v>
      </c>
      <c r="AP20" s="99"/>
      <c r="AQ20" s="97"/>
      <c r="AR20" s="97"/>
      <c r="AS20" s="97"/>
      <c r="AT20" s="97"/>
      <c r="AU20" s="97"/>
      <c r="AV20" s="97"/>
      <c r="AW20" s="98">
        <f t="shared" si="5"/>
        <v>0</v>
      </c>
      <c r="AX20" s="99"/>
      <c r="AY20" s="97"/>
      <c r="AZ20" s="97"/>
      <c r="BA20" s="97"/>
      <c r="BB20" s="97"/>
      <c r="BC20" s="97"/>
      <c r="BD20" s="97"/>
      <c r="BE20" s="98">
        <f t="shared" si="6"/>
        <v>0</v>
      </c>
      <c r="BF20" s="99"/>
      <c r="BG20" s="97"/>
      <c r="BH20" s="97"/>
      <c r="BI20" s="97"/>
      <c r="BJ20" s="97"/>
      <c r="BK20" s="97"/>
      <c r="BL20" s="97"/>
      <c r="BM20" s="98">
        <f t="shared" si="7"/>
        <v>0</v>
      </c>
      <c r="BN20" s="99"/>
      <c r="BO20" s="97"/>
      <c r="BP20" s="97"/>
      <c r="BQ20" s="97"/>
      <c r="BR20" s="97"/>
      <c r="BS20" s="97"/>
      <c r="BT20" s="97"/>
      <c r="BU20" s="98">
        <f t="shared" si="8"/>
        <v>0</v>
      </c>
      <c r="BV20" s="99"/>
      <c r="BW20" s="97"/>
      <c r="BX20" s="97"/>
      <c r="BY20" s="97"/>
      <c r="BZ20" s="97"/>
      <c r="CA20" s="97"/>
      <c r="CB20" s="97"/>
      <c r="CC20" s="98">
        <f t="shared" si="9"/>
        <v>0</v>
      </c>
      <c r="CD20" s="99"/>
      <c r="CE20" s="97"/>
      <c r="CF20" s="97"/>
      <c r="CG20" s="97"/>
      <c r="CH20" s="97"/>
      <c r="CI20" s="97"/>
      <c r="CJ20" s="97"/>
      <c r="CK20" s="98">
        <f t="shared" si="10"/>
        <v>0</v>
      </c>
      <c r="CL20" s="99"/>
      <c r="CM20" s="97"/>
      <c r="CN20" s="97"/>
      <c r="CO20" s="97"/>
      <c r="CP20" s="97"/>
      <c r="CQ20" s="97"/>
      <c r="CR20" s="97"/>
      <c r="CS20" s="98">
        <f t="shared" si="11"/>
        <v>0</v>
      </c>
      <c r="CT20" s="99"/>
      <c r="CU20" s="97"/>
      <c r="CV20" s="97"/>
      <c r="CW20" s="97"/>
      <c r="CX20" s="97"/>
      <c r="CY20" s="97"/>
      <c r="CZ20" s="97"/>
      <c r="DA20" s="98">
        <f t="shared" si="12"/>
        <v>0</v>
      </c>
      <c r="DB20" s="99"/>
      <c r="DC20" s="97"/>
      <c r="DD20" s="97"/>
      <c r="DE20" s="97"/>
      <c r="DF20" s="97"/>
      <c r="DG20" s="97"/>
      <c r="DH20" s="97"/>
      <c r="DI20" s="98">
        <f t="shared" si="13"/>
        <v>0</v>
      </c>
      <c r="DJ20" s="99"/>
      <c r="DK20" s="97"/>
      <c r="DL20" s="97"/>
      <c r="DM20" s="97"/>
      <c r="DN20" s="97"/>
      <c r="DO20" s="97"/>
      <c r="DP20" s="97"/>
      <c r="DQ20" s="98">
        <f t="shared" si="14"/>
        <v>0</v>
      </c>
      <c r="DR20" s="99"/>
      <c r="DS20" s="97"/>
      <c r="DT20" s="97"/>
      <c r="DU20" s="97"/>
      <c r="DV20" s="97"/>
      <c r="DW20" s="97"/>
      <c r="DX20" s="97"/>
      <c r="DY20" s="98">
        <f t="shared" si="15"/>
        <v>0</v>
      </c>
      <c r="DZ20" s="99"/>
      <c r="EA20" s="97"/>
      <c r="EB20" s="97"/>
      <c r="EC20" s="97"/>
      <c r="ED20" s="97"/>
      <c r="EE20" s="97"/>
      <c r="EF20" s="97"/>
      <c r="EG20" s="98">
        <f t="shared" si="16"/>
        <v>0</v>
      </c>
      <c r="EH20" s="99"/>
      <c r="EI20" s="97"/>
      <c r="EJ20" s="97"/>
      <c r="EK20" s="97"/>
      <c r="EL20" s="97"/>
      <c r="EM20" s="97"/>
      <c r="EN20" s="97"/>
      <c r="EO20" s="98">
        <f t="shared" si="17"/>
        <v>0</v>
      </c>
      <c r="EP20" s="99"/>
      <c r="EQ20" s="97"/>
      <c r="ER20" s="97"/>
      <c r="ES20" s="97"/>
      <c r="ET20" s="97"/>
      <c r="EU20" s="97"/>
      <c r="EV20" s="97"/>
      <c r="EW20" s="98">
        <f t="shared" si="18"/>
        <v>0</v>
      </c>
      <c r="EX20" s="99"/>
      <c r="EY20" s="97"/>
      <c r="EZ20" s="97"/>
      <c r="FA20" s="97"/>
      <c r="FB20" s="97"/>
      <c r="FC20" s="97"/>
      <c r="FD20" s="97"/>
      <c r="FE20" s="98">
        <f t="shared" si="19"/>
        <v>0</v>
      </c>
      <c r="FF20" s="99"/>
      <c r="FG20" s="97"/>
      <c r="FH20" s="97"/>
      <c r="FI20" s="97"/>
      <c r="FJ20" s="97"/>
      <c r="FK20" s="97"/>
      <c r="FL20" s="97"/>
      <c r="FM20" s="98">
        <f t="shared" si="20"/>
        <v>0</v>
      </c>
      <c r="FN20" s="99"/>
      <c r="FO20" s="97"/>
      <c r="FP20" s="97"/>
      <c r="FQ20" s="97"/>
      <c r="FR20" s="97"/>
      <c r="FS20" s="97"/>
      <c r="FT20" s="97"/>
      <c r="FU20" s="98">
        <f t="shared" si="21"/>
        <v>0</v>
      </c>
      <c r="FV20" s="99"/>
      <c r="FW20" s="97"/>
      <c r="FX20" s="97"/>
      <c r="FY20" s="97"/>
      <c r="FZ20" s="97"/>
      <c r="GA20" s="97"/>
      <c r="GB20" s="97"/>
      <c r="GC20" s="98">
        <f t="shared" si="22"/>
        <v>0</v>
      </c>
      <c r="GD20" s="99"/>
      <c r="GE20" s="97"/>
      <c r="GF20" s="97"/>
      <c r="GG20" s="97"/>
      <c r="GH20" s="97"/>
      <c r="GI20" s="97"/>
      <c r="GJ20" s="97"/>
      <c r="GK20" s="98">
        <f t="shared" si="23"/>
        <v>0</v>
      </c>
      <c r="GL20" s="99"/>
      <c r="GM20" s="97"/>
      <c r="GN20" s="97"/>
      <c r="GO20" s="97"/>
      <c r="GP20" s="97"/>
      <c r="GQ20" s="97"/>
      <c r="GR20" s="97"/>
      <c r="GS20" s="98">
        <f t="shared" si="24"/>
        <v>0</v>
      </c>
      <c r="GT20" s="99"/>
      <c r="GU20" s="97"/>
      <c r="GV20" s="97"/>
      <c r="GW20" s="97"/>
      <c r="GX20" s="97"/>
      <c r="GY20" s="97"/>
      <c r="GZ20" s="97"/>
      <c r="HA20" s="98">
        <f t="shared" si="25"/>
        <v>0</v>
      </c>
      <c r="HB20" s="99"/>
      <c r="HC20" s="97"/>
      <c r="HD20" s="97"/>
      <c r="HE20" s="97"/>
      <c r="HF20" s="97"/>
      <c r="HG20" s="97"/>
      <c r="HH20" s="97"/>
      <c r="HI20" s="98">
        <f t="shared" si="26"/>
        <v>0</v>
      </c>
      <c r="HJ20" s="99"/>
      <c r="HK20" s="97">
        <v>2</v>
      </c>
      <c r="HL20" s="97"/>
      <c r="HM20" s="97"/>
      <c r="HN20" s="97"/>
      <c r="HO20" s="97"/>
      <c r="HP20" s="97"/>
      <c r="HQ20" s="98">
        <f t="shared" si="27"/>
        <v>2</v>
      </c>
      <c r="HR20" s="99"/>
      <c r="HS20" s="97"/>
      <c r="HT20" s="97"/>
      <c r="HU20" s="97"/>
      <c r="HV20" s="97"/>
      <c r="HW20" s="97"/>
      <c r="HX20" s="97"/>
      <c r="HY20" s="98">
        <f t="shared" si="28"/>
        <v>0</v>
      </c>
      <c r="HZ20" s="99"/>
      <c r="IA20" s="97"/>
      <c r="IB20" s="97"/>
      <c r="IC20" s="97"/>
      <c r="ID20" s="97"/>
      <c r="IE20" s="97"/>
      <c r="IF20" s="97"/>
      <c r="IG20" s="98">
        <f t="shared" si="29"/>
        <v>0</v>
      </c>
      <c r="IH20" s="99"/>
      <c r="II20" s="97"/>
      <c r="IJ20" s="97"/>
      <c r="IK20" s="97"/>
      <c r="IL20" s="97"/>
      <c r="IM20" s="97"/>
      <c r="IN20" s="97"/>
      <c r="IO20" s="98">
        <f t="shared" si="30"/>
        <v>0</v>
      </c>
      <c r="IP20" s="99"/>
      <c r="IQ20" s="97"/>
      <c r="IR20" s="97"/>
      <c r="IS20" s="97"/>
      <c r="IT20" s="97"/>
      <c r="IU20" s="97"/>
      <c r="IV20" s="97"/>
      <c r="IW20" s="98">
        <f t="shared" si="31"/>
        <v>0</v>
      </c>
      <c r="IX20" s="99"/>
      <c r="IY20" s="100">
        <f t="shared" ref="IY20:JD20" si="51">SUM(C20,K20,S20,AA20,AI20,AQ20,AY20,BG20,BO20,BW20,CE20,CM20,CU20,DC20,DK20,DS20,EA20,EI20,EQ20,EY20,FG20,FO20,FW20,GE20,GM20,GU20,HC20,HK20,HS20,IA20,II20,IQ20)</f>
        <v>2</v>
      </c>
      <c r="IZ20" s="100">
        <f t="shared" si="51"/>
        <v>0</v>
      </c>
      <c r="JA20" s="100">
        <f t="shared" si="51"/>
        <v>0</v>
      </c>
      <c r="JB20" s="100">
        <f t="shared" si="51"/>
        <v>0</v>
      </c>
      <c r="JC20" s="100">
        <f t="shared" si="51"/>
        <v>0</v>
      </c>
      <c r="JD20" s="100">
        <f t="shared" si="51"/>
        <v>0</v>
      </c>
      <c r="JE20" s="101">
        <f t="shared" si="33"/>
        <v>2</v>
      </c>
      <c r="JF20" s="97"/>
      <c r="JG20" s="97">
        <f t="shared" ref="JG20:JG35" si="52">JE20-(SUM(C20:IW20)*0.5)</f>
        <v>0</v>
      </c>
    </row>
    <row r="21" spans="1:267" ht="15.75" customHeight="1">
      <c r="A21" s="2" t="s">
        <v>77</v>
      </c>
      <c r="B21" s="2" t="s">
        <v>22</v>
      </c>
      <c r="C21" s="97"/>
      <c r="D21" s="97"/>
      <c r="E21" s="97"/>
      <c r="F21" s="97"/>
      <c r="G21" s="97"/>
      <c r="H21" s="97"/>
      <c r="I21" s="98">
        <f t="shared" si="0"/>
        <v>0</v>
      </c>
      <c r="J21" s="99"/>
      <c r="K21" s="97"/>
      <c r="L21" s="97"/>
      <c r="M21" s="97"/>
      <c r="N21" s="97"/>
      <c r="O21" s="97"/>
      <c r="P21" s="97"/>
      <c r="Q21" s="98">
        <f t="shared" si="1"/>
        <v>0</v>
      </c>
      <c r="R21" s="99"/>
      <c r="S21" s="97"/>
      <c r="T21" s="97"/>
      <c r="U21" s="97"/>
      <c r="V21" s="97"/>
      <c r="W21" s="97"/>
      <c r="X21" s="97"/>
      <c r="Y21" s="98">
        <f t="shared" si="2"/>
        <v>0</v>
      </c>
      <c r="Z21" s="99"/>
      <c r="AA21" s="97"/>
      <c r="AB21" s="97"/>
      <c r="AC21" s="97"/>
      <c r="AD21" s="97"/>
      <c r="AE21" s="97"/>
      <c r="AF21" s="97"/>
      <c r="AG21" s="98">
        <f t="shared" si="3"/>
        <v>0</v>
      </c>
      <c r="AH21" s="99"/>
      <c r="AI21" s="97"/>
      <c r="AJ21" s="97"/>
      <c r="AK21" s="97"/>
      <c r="AL21" s="97"/>
      <c r="AM21" s="97"/>
      <c r="AN21" s="97"/>
      <c r="AO21" s="98">
        <f t="shared" si="4"/>
        <v>0</v>
      </c>
      <c r="AP21" s="99"/>
      <c r="AQ21" s="97"/>
      <c r="AR21" s="97"/>
      <c r="AS21" s="97"/>
      <c r="AT21" s="97"/>
      <c r="AU21" s="97"/>
      <c r="AV21" s="97"/>
      <c r="AW21" s="98">
        <f t="shared" si="5"/>
        <v>0</v>
      </c>
      <c r="AX21" s="99"/>
      <c r="AY21" s="97"/>
      <c r="AZ21" s="97"/>
      <c r="BA21" s="97"/>
      <c r="BB21" s="97"/>
      <c r="BC21" s="97"/>
      <c r="BD21" s="97"/>
      <c r="BE21" s="98">
        <f t="shared" si="6"/>
        <v>0</v>
      </c>
      <c r="BF21" s="99"/>
      <c r="BG21" s="97"/>
      <c r="BH21" s="97"/>
      <c r="BI21" s="97"/>
      <c r="BJ21" s="97"/>
      <c r="BK21" s="97"/>
      <c r="BL21" s="97"/>
      <c r="BM21" s="98">
        <f t="shared" si="7"/>
        <v>0</v>
      </c>
      <c r="BN21" s="99"/>
      <c r="BO21" s="97"/>
      <c r="BP21" s="97"/>
      <c r="BQ21" s="97"/>
      <c r="BR21" s="97"/>
      <c r="BS21" s="97"/>
      <c r="BT21" s="97"/>
      <c r="BU21" s="98">
        <f t="shared" si="8"/>
        <v>0</v>
      </c>
      <c r="BV21" s="99"/>
      <c r="BW21" s="97"/>
      <c r="BX21" s="97"/>
      <c r="BY21" s="97"/>
      <c r="BZ21" s="97"/>
      <c r="CA21" s="97"/>
      <c r="CB21" s="97"/>
      <c r="CC21" s="98">
        <f t="shared" si="9"/>
        <v>0</v>
      </c>
      <c r="CD21" s="99"/>
      <c r="CE21" s="97"/>
      <c r="CF21" s="97"/>
      <c r="CG21" s="97"/>
      <c r="CH21" s="97"/>
      <c r="CI21" s="97"/>
      <c r="CJ21" s="97"/>
      <c r="CK21" s="98">
        <f t="shared" si="10"/>
        <v>0</v>
      </c>
      <c r="CL21" s="99"/>
      <c r="CM21" s="97"/>
      <c r="CN21" s="97"/>
      <c r="CO21" s="97"/>
      <c r="CP21" s="97"/>
      <c r="CQ21" s="97"/>
      <c r="CR21" s="97"/>
      <c r="CS21" s="98">
        <f t="shared" si="11"/>
        <v>0</v>
      </c>
      <c r="CT21" s="99"/>
      <c r="CU21" s="97"/>
      <c r="CV21" s="97"/>
      <c r="CW21" s="97"/>
      <c r="CX21" s="97"/>
      <c r="CY21" s="97"/>
      <c r="CZ21" s="97"/>
      <c r="DA21" s="98">
        <f t="shared" si="12"/>
        <v>0</v>
      </c>
      <c r="DB21" s="99"/>
      <c r="DC21" s="97"/>
      <c r="DD21" s="97"/>
      <c r="DE21" s="97"/>
      <c r="DF21" s="97"/>
      <c r="DG21" s="97"/>
      <c r="DH21" s="97"/>
      <c r="DI21" s="98">
        <f t="shared" si="13"/>
        <v>0</v>
      </c>
      <c r="DJ21" s="99"/>
      <c r="DK21" s="97"/>
      <c r="DL21" s="97"/>
      <c r="DM21" s="97"/>
      <c r="DN21" s="97"/>
      <c r="DO21" s="97"/>
      <c r="DP21" s="97"/>
      <c r="DQ21" s="98">
        <f t="shared" si="14"/>
        <v>0</v>
      </c>
      <c r="DR21" s="99"/>
      <c r="DS21" s="97">
        <v>3</v>
      </c>
      <c r="DT21" s="97"/>
      <c r="DU21" s="97"/>
      <c r="DV21" s="97">
        <v>21</v>
      </c>
      <c r="DW21" s="97">
        <v>1</v>
      </c>
      <c r="DX21" s="97">
        <v>3</v>
      </c>
      <c r="DY21" s="98">
        <f t="shared" si="15"/>
        <v>28</v>
      </c>
      <c r="DZ21" s="99"/>
      <c r="EA21" s="97"/>
      <c r="EB21" s="97"/>
      <c r="EC21" s="97"/>
      <c r="ED21" s="97"/>
      <c r="EE21" s="97"/>
      <c r="EF21" s="97"/>
      <c r="EG21" s="98">
        <f t="shared" si="16"/>
        <v>0</v>
      </c>
      <c r="EH21" s="99"/>
      <c r="EI21" s="97"/>
      <c r="EJ21" s="97"/>
      <c r="EK21" s="97"/>
      <c r="EL21" s="97"/>
      <c r="EM21" s="97"/>
      <c r="EN21" s="97"/>
      <c r="EO21" s="98">
        <f t="shared" si="17"/>
        <v>0</v>
      </c>
      <c r="EP21" s="99"/>
      <c r="EQ21" s="97"/>
      <c r="ER21" s="97"/>
      <c r="ES21" s="97"/>
      <c r="ET21" s="97"/>
      <c r="EU21" s="97"/>
      <c r="EV21" s="97"/>
      <c r="EW21" s="98">
        <f t="shared" si="18"/>
        <v>0</v>
      </c>
      <c r="EX21" s="99"/>
      <c r="EY21" s="97"/>
      <c r="EZ21" s="97"/>
      <c r="FA21" s="97"/>
      <c r="FB21" s="97"/>
      <c r="FC21" s="97"/>
      <c r="FD21" s="97"/>
      <c r="FE21" s="98">
        <f t="shared" si="19"/>
        <v>0</v>
      </c>
      <c r="FF21" s="99"/>
      <c r="FG21" s="97"/>
      <c r="FH21" s="97"/>
      <c r="FI21" s="97"/>
      <c r="FJ21" s="97"/>
      <c r="FK21" s="97"/>
      <c r="FL21" s="97"/>
      <c r="FM21" s="98">
        <f t="shared" si="20"/>
        <v>0</v>
      </c>
      <c r="FN21" s="99"/>
      <c r="FO21" s="97"/>
      <c r="FP21" s="97"/>
      <c r="FQ21" s="97"/>
      <c r="FR21" s="97"/>
      <c r="FS21" s="97"/>
      <c r="FT21" s="97"/>
      <c r="FU21" s="98">
        <f t="shared" si="21"/>
        <v>0</v>
      </c>
      <c r="FV21" s="99"/>
      <c r="FW21" s="97"/>
      <c r="FX21" s="97"/>
      <c r="FY21" s="97"/>
      <c r="FZ21" s="97"/>
      <c r="GA21" s="97"/>
      <c r="GB21" s="97"/>
      <c r="GC21" s="98">
        <f t="shared" si="22"/>
        <v>0</v>
      </c>
      <c r="GD21" s="99"/>
      <c r="GE21" s="97"/>
      <c r="GF21" s="97"/>
      <c r="GG21" s="97"/>
      <c r="GH21" s="97"/>
      <c r="GI21" s="97"/>
      <c r="GJ21" s="97"/>
      <c r="GK21" s="98">
        <f t="shared" si="23"/>
        <v>0</v>
      </c>
      <c r="GL21" s="99"/>
      <c r="GM21" s="97"/>
      <c r="GN21" s="97"/>
      <c r="GO21" s="97"/>
      <c r="GP21" s="97"/>
      <c r="GQ21" s="97"/>
      <c r="GR21" s="97"/>
      <c r="GS21" s="98">
        <f t="shared" si="24"/>
        <v>0</v>
      </c>
      <c r="GT21" s="99"/>
      <c r="GU21" s="97"/>
      <c r="GV21" s="97"/>
      <c r="GW21" s="97"/>
      <c r="GX21" s="97"/>
      <c r="GY21" s="97"/>
      <c r="GZ21" s="97"/>
      <c r="HA21" s="98">
        <f t="shared" si="25"/>
        <v>0</v>
      </c>
      <c r="HB21" s="99"/>
      <c r="HC21" s="97"/>
      <c r="HD21" s="97"/>
      <c r="HE21" s="97"/>
      <c r="HF21" s="97"/>
      <c r="HG21" s="97"/>
      <c r="HH21" s="97"/>
      <c r="HI21" s="98">
        <f t="shared" si="26"/>
        <v>0</v>
      </c>
      <c r="HJ21" s="99"/>
      <c r="HK21" s="97"/>
      <c r="HL21" s="97"/>
      <c r="HM21" s="97"/>
      <c r="HN21" s="97"/>
      <c r="HO21" s="97"/>
      <c r="HP21" s="97"/>
      <c r="HQ21" s="98">
        <f t="shared" si="27"/>
        <v>0</v>
      </c>
      <c r="HR21" s="99"/>
      <c r="HS21" s="97"/>
      <c r="HT21" s="97"/>
      <c r="HU21" s="97"/>
      <c r="HV21" s="97"/>
      <c r="HW21" s="97"/>
      <c r="HX21" s="97"/>
      <c r="HY21" s="98">
        <f t="shared" si="28"/>
        <v>0</v>
      </c>
      <c r="HZ21" s="99"/>
      <c r="IA21" s="97"/>
      <c r="IB21" s="97"/>
      <c r="IC21" s="97"/>
      <c r="ID21" s="97"/>
      <c r="IE21" s="97"/>
      <c r="IF21" s="97"/>
      <c r="IG21" s="98">
        <f t="shared" si="29"/>
        <v>0</v>
      </c>
      <c r="IH21" s="99"/>
      <c r="II21" s="97"/>
      <c r="IJ21" s="97"/>
      <c r="IK21" s="97"/>
      <c r="IL21" s="97"/>
      <c r="IM21" s="97"/>
      <c r="IN21" s="97"/>
      <c r="IO21" s="98">
        <f t="shared" si="30"/>
        <v>0</v>
      </c>
      <c r="IP21" s="99"/>
      <c r="IQ21" s="97"/>
      <c r="IR21" s="97"/>
      <c r="IS21" s="97"/>
      <c r="IT21" s="97"/>
      <c r="IU21" s="97"/>
      <c r="IV21" s="97"/>
      <c r="IW21" s="98">
        <f t="shared" si="31"/>
        <v>0</v>
      </c>
      <c r="IX21" s="99"/>
      <c r="IY21" s="100">
        <f t="shared" ref="IY21:JD21" si="53">SUM(C21,K21,S21,AA21,AI21,AQ21,AY21,BG21,BO21,BW21,CE21,CM21,CU21,DC21,DK21,DS21,EA21,EI21,EQ21,EY21,FG21,FO21,FW21,GE21,GM21,GU21,HC21,HK21,HS21,IA21,II21,IQ21)</f>
        <v>3</v>
      </c>
      <c r="IZ21" s="100">
        <f t="shared" si="53"/>
        <v>0</v>
      </c>
      <c r="JA21" s="100">
        <f t="shared" si="53"/>
        <v>0</v>
      </c>
      <c r="JB21" s="100">
        <f t="shared" si="53"/>
        <v>21</v>
      </c>
      <c r="JC21" s="100">
        <f t="shared" si="53"/>
        <v>1</v>
      </c>
      <c r="JD21" s="100">
        <f t="shared" si="53"/>
        <v>3</v>
      </c>
      <c r="JE21" s="101">
        <f t="shared" si="33"/>
        <v>28</v>
      </c>
      <c r="JF21" s="97"/>
      <c r="JG21" s="97">
        <f t="shared" si="52"/>
        <v>0</v>
      </c>
    </row>
    <row r="22" spans="1:267" ht="15.75" customHeight="1">
      <c r="A22" s="2" t="s">
        <v>78</v>
      </c>
      <c r="B22" s="2" t="s">
        <v>23</v>
      </c>
      <c r="C22" s="97"/>
      <c r="D22" s="98"/>
      <c r="E22" s="97"/>
      <c r="F22" s="97"/>
      <c r="G22" s="97"/>
      <c r="H22" s="97"/>
      <c r="I22" s="98">
        <f t="shared" si="0"/>
        <v>0</v>
      </c>
      <c r="J22" s="99"/>
      <c r="K22" s="97"/>
      <c r="L22" s="98"/>
      <c r="M22" s="97"/>
      <c r="N22" s="97"/>
      <c r="O22" s="97"/>
      <c r="P22" s="97"/>
      <c r="Q22" s="98">
        <f t="shared" si="1"/>
        <v>0</v>
      </c>
      <c r="R22" s="99"/>
      <c r="S22" s="97"/>
      <c r="T22" s="98"/>
      <c r="U22" s="97"/>
      <c r="V22" s="97"/>
      <c r="W22" s="97"/>
      <c r="X22" s="97"/>
      <c r="Y22" s="98">
        <f t="shared" si="2"/>
        <v>0</v>
      </c>
      <c r="Z22" s="99"/>
      <c r="AA22" s="97"/>
      <c r="AB22" s="98"/>
      <c r="AC22" s="97"/>
      <c r="AD22" s="97"/>
      <c r="AE22" s="97"/>
      <c r="AF22" s="97"/>
      <c r="AG22" s="98">
        <f t="shared" si="3"/>
        <v>0</v>
      </c>
      <c r="AH22" s="99"/>
      <c r="AI22" s="97"/>
      <c r="AJ22" s="98"/>
      <c r="AK22" s="97"/>
      <c r="AL22" s="97"/>
      <c r="AM22" s="97"/>
      <c r="AN22" s="97"/>
      <c r="AO22" s="98">
        <f t="shared" si="4"/>
        <v>0</v>
      </c>
      <c r="AP22" s="99"/>
      <c r="AQ22" s="97"/>
      <c r="AR22" s="98"/>
      <c r="AS22" s="97"/>
      <c r="AT22" s="97">
        <v>1</v>
      </c>
      <c r="AU22" s="97"/>
      <c r="AV22" s="97"/>
      <c r="AW22" s="98">
        <f t="shared" si="5"/>
        <v>1</v>
      </c>
      <c r="AX22" s="99"/>
      <c r="AY22" s="97"/>
      <c r="AZ22" s="98"/>
      <c r="BA22" s="97"/>
      <c r="BB22" s="97"/>
      <c r="BC22" s="97"/>
      <c r="BD22" s="97"/>
      <c r="BE22" s="98">
        <f t="shared" si="6"/>
        <v>0</v>
      </c>
      <c r="BF22" s="99"/>
      <c r="BG22" s="97"/>
      <c r="BH22" s="98"/>
      <c r="BI22" s="97"/>
      <c r="BJ22" s="97"/>
      <c r="BK22" s="97"/>
      <c r="BL22" s="97"/>
      <c r="BM22" s="98">
        <f t="shared" si="7"/>
        <v>0</v>
      </c>
      <c r="BN22" s="99"/>
      <c r="BO22" s="97"/>
      <c r="BP22" s="98"/>
      <c r="BQ22" s="97"/>
      <c r="BR22" s="97"/>
      <c r="BS22" s="97"/>
      <c r="BT22" s="97"/>
      <c r="BU22" s="98">
        <f t="shared" si="8"/>
        <v>0</v>
      </c>
      <c r="BV22" s="99"/>
      <c r="BW22" s="97"/>
      <c r="BX22" s="98"/>
      <c r="BY22" s="97"/>
      <c r="BZ22" s="97"/>
      <c r="CA22" s="97"/>
      <c r="CB22" s="97"/>
      <c r="CC22" s="98">
        <f t="shared" si="9"/>
        <v>0</v>
      </c>
      <c r="CD22" s="99"/>
      <c r="CE22" s="97"/>
      <c r="CF22" s="98">
        <v>0.5</v>
      </c>
      <c r="CG22" s="97">
        <v>2</v>
      </c>
      <c r="CH22" s="97">
        <v>1</v>
      </c>
      <c r="CI22" s="97"/>
      <c r="CJ22" s="97"/>
      <c r="CK22" s="98">
        <f t="shared" si="10"/>
        <v>3.5</v>
      </c>
      <c r="CL22" s="99"/>
      <c r="CM22" s="97"/>
      <c r="CN22" s="98"/>
      <c r="CO22" s="97"/>
      <c r="CP22" s="97"/>
      <c r="CQ22" s="97"/>
      <c r="CR22" s="97"/>
      <c r="CS22" s="98">
        <f t="shared" si="11"/>
        <v>0</v>
      </c>
      <c r="CT22" s="99"/>
      <c r="CU22" s="97"/>
      <c r="CV22" s="98"/>
      <c r="CW22" s="97"/>
      <c r="CX22" s="97"/>
      <c r="CY22" s="97"/>
      <c r="CZ22" s="97"/>
      <c r="DA22" s="98">
        <f t="shared" si="12"/>
        <v>0</v>
      </c>
      <c r="DB22" s="99"/>
      <c r="DC22" s="97"/>
      <c r="DD22" s="98"/>
      <c r="DE22" s="97"/>
      <c r="DF22" s="97"/>
      <c r="DG22" s="97"/>
      <c r="DH22" s="97"/>
      <c r="DI22" s="98">
        <f t="shared" si="13"/>
        <v>0</v>
      </c>
      <c r="DJ22" s="99"/>
      <c r="DK22" s="97"/>
      <c r="DL22" s="98"/>
      <c r="DM22" s="97"/>
      <c r="DN22" s="97"/>
      <c r="DO22" s="97"/>
      <c r="DP22" s="97"/>
      <c r="DQ22" s="98">
        <f t="shared" si="14"/>
        <v>0</v>
      </c>
      <c r="DR22" s="99"/>
      <c r="DS22" s="97"/>
      <c r="DT22" s="98"/>
      <c r="DU22" s="97"/>
      <c r="DV22" s="97"/>
      <c r="DW22" s="97"/>
      <c r="DX22" s="97"/>
      <c r="DY22" s="98">
        <f t="shared" si="15"/>
        <v>0</v>
      </c>
      <c r="DZ22" s="99"/>
      <c r="EA22" s="97"/>
      <c r="EB22" s="98"/>
      <c r="EC22" s="97"/>
      <c r="ED22" s="97"/>
      <c r="EE22" s="97"/>
      <c r="EF22" s="97"/>
      <c r="EG22" s="98">
        <f t="shared" si="16"/>
        <v>0</v>
      </c>
      <c r="EH22" s="99"/>
      <c r="EI22" s="97"/>
      <c r="EJ22" s="98"/>
      <c r="EK22" s="97"/>
      <c r="EL22" s="97"/>
      <c r="EM22" s="97"/>
      <c r="EN22" s="97"/>
      <c r="EO22" s="98">
        <f t="shared" si="17"/>
        <v>0</v>
      </c>
      <c r="EP22" s="99"/>
      <c r="EQ22" s="97"/>
      <c r="ER22" s="98"/>
      <c r="ES22" s="97"/>
      <c r="ET22" s="97">
        <v>1</v>
      </c>
      <c r="EU22" s="97"/>
      <c r="EV22" s="97"/>
      <c r="EW22" s="98">
        <f t="shared" si="18"/>
        <v>1</v>
      </c>
      <c r="EX22" s="99"/>
      <c r="EY22" s="97"/>
      <c r="EZ22" s="98"/>
      <c r="FA22" s="97"/>
      <c r="FB22" s="97"/>
      <c r="FC22" s="97"/>
      <c r="FD22" s="97"/>
      <c r="FE22" s="98">
        <f t="shared" si="19"/>
        <v>0</v>
      </c>
      <c r="FF22" s="99"/>
      <c r="FG22" s="97"/>
      <c r="FH22" s="98"/>
      <c r="FI22" s="97"/>
      <c r="FJ22" s="97"/>
      <c r="FK22" s="97"/>
      <c r="FL22" s="97"/>
      <c r="FM22" s="98">
        <f t="shared" si="20"/>
        <v>0</v>
      </c>
      <c r="FN22" s="99"/>
      <c r="FO22" s="97"/>
      <c r="FP22" s="98"/>
      <c r="FQ22" s="97"/>
      <c r="FR22" s="97"/>
      <c r="FS22" s="97"/>
      <c r="FT22" s="97"/>
      <c r="FU22" s="98">
        <f t="shared" si="21"/>
        <v>0</v>
      </c>
      <c r="FV22" s="99"/>
      <c r="FW22" s="97"/>
      <c r="FX22" s="98"/>
      <c r="FY22" s="97"/>
      <c r="FZ22" s="97"/>
      <c r="GA22" s="97"/>
      <c r="GB22" s="97"/>
      <c r="GC22" s="98">
        <f t="shared" si="22"/>
        <v>0</v>
      </c>
      <c r="GD22" s="99"/>
      <c r="GE22" s="97"/>
      <c r="GF22" s="98"/>
      <c r="GG22" s="97"/>
      <c r="GH22" s="97"/>
      <c r="GI22" s="97"/>
      <c r="GJ22" s="97"/>
      <c r="GK22" s="98">
        <f t="shared" si="23"/>
        <v>0</v>
      </c>
      <c r="GL22" s="99"/>
      <c r="GM22" s="97"/>
      <c r="GN22" s="98">
        <v>1</v>
      </c>
      <c r="GO22" s="97"/>
      <c r="GP22" s="97"/>
      <c r="GQ22" s="97"/>
      <c r="GR22" s="97"/>
      <c r="GS22" s="98">
        <f t="shared" si="24"/>
        <v>1</v>
      </c>
      <c r="GT22" s="99"/>
      <c r="GU22" s="97"/>
      <c r="GV22" s="98"/>
      <c r="GW22" s="97"/>
      <c r="GX22" s="97"/>
      <c r="GY22" s="97"/>
      <c r="GZ22" s="97"/>
      <c r="HA22" s="98">
        <f t="shared" si="25"/>
        <v>0</v>
      </c>
      <c r="HB22" s="99"/>
      <c r="HC22" s="97"/>
      <c r="HD22" s="98"/>
      <c r="HE22" s="97"/>
      <c r="HF22" s="97"/>
      <c r="HG22" s="97"/>
      <c r="HH22" s="97"/>
      <c r="HI22" s="98">
        <f t="shared" si="26"/>
        <v>0</v>
      </c>
      <c r="HJ22" s="99"/>
      <c r="HK22" s="97"/>
      <c r="HL22" s="98"/>
      <c r="HM22" s="97"/>
      <c r="HN22" s="97"/>
      <c r="HO22" s="97"/>
      <c r="HP22" s="97"/>
      <c r="HQ22" s="98">
        <f t="shared" si="27"/>
        <v>0</v>
      </c>
      <c r="HR22" s="99"/>
      <c r="HS22" s="97"/>
      <c r="HT22" s="98"/>
      <c r="HU22" s="97"/>
      <c r="HV22" s="97"/>
      <c r="HW22" s="97"/>
      <c r="HX22" s="97"/>
      <c r="HY22" s="98">
        <f t="shared" si="28"/>
        <v>0</v>
      </c>
      <c r="HZ22" s="99"/>
      <c r="IA22" s="97"/>
      <c r="IB22" s="98"/>
      <c r="IC22" s="97"/>
      <c r="ID22" s="97"/>
      <c r="IE22" s="97"/>
      <c r="IF22" s="97"/>
      <c r="IG22" s="98">
        <f t="shared" si="29"/>
        <v>0</v>
      </c>
      <c r="IH22" s="99"/>
      <c r="II22" s="97"/>
      <c r="IJ22" s="98"/>
      <c r="IK22" s="97"/>
      <c r="IL22" s="97"/>
      <c r="IM22" s="97"/>
      <c r="IN22" s="97"/>
      <c r="IO22" s="98">
        <f t="shared" si="30"/>
        <v>0</v>
      </c>
      <c r="IP22" s="99"/>
      <c r="IQ22" s="97"/>
      <c r="IR22" s="98"/>
      <c r="IS22" s="97"/>
      <c r="IT22" s="97"/>
      <c r="IU22" s="97"/>
      <c r="IV22" s="97"/>
      <c r="IW22" s="98">
        <f t="shared" si="31"/>
        <v>0</v>
      </c>
      <c r="IX22" s="99"/>
      <c r="IY22" s="100">
        <f t="shared" ref="IY22:JD22" si="54">SUM(C22,K22,S22,AA22,AI22,AQ22,AY22,BG22,BO22,BW22,CE22,CM22,CU22,DC22,DK22,DS22,EA22,EI22,EQ22,EY22,FG22,FO22,FW22,GE22,GM22,GU22,HC22,HK22,HS22,IA22,II22,IQ22)</f>
        <v>0</v>
      </c>
      <c r="IZ22" s="100">
        <f t="shared" si="54"/>
        <v>1.5</v>
      </c>
      <c r="JA22" s="100">
        <f t="shared" si="54"/>
        <v>2</v>
      </c>
      <c r="JB22" s="100">
        <f t="shared" si="54"/>
        <v>3</v>
      </c>
      <c r="JC22" s="100">
        <f t="shared" si="54"/>
        <v>0</v>
      </c>
      <c r="JD22" s="100">
        <f t="shared" si="54"/>
        <v>0</v>
      </c>
      <c r="JE22" s="101">
        <f t="shared" si="33"/>
        <v>6.5</v>
      </c>
      <c r="JF22" s="97"/>
      <c r="JG22" s="97">
        <f t="shared" si="52"/>
        <v>0</v>
      </c>
    </row>
    <row r="23" spans="1:267" ht="15.75" customHeight="1">
      <c r="A23" s="2" t="s">
        <v>79</v>
      </c>
      <c r="B23" s="2" t="s">
        <v>24</v>
      </c>
      <c r="C23" s="97"/>
      <c r="D23" s="97"/>
      <c r="E23" s="97"/>
      <c r="F23" s="97"/>
      <c r="G23" s="97"/>
      <c r="H23" s="97"/>
      <c r="I23" s="98">
        <f t="shared" si="0"/>
        <v>0</v>
      </c>
      <c r="J23" s="99"/>
      <c r="K23" s="97"/>
      <c r="L23" s="97"/>
      <c r="M23" s="97"/>
      <c r="N23" s="97"/>
      <c r="O23" s="97"/>
      <c r="P23" s="97"/>
      <c r="Q23" s="98">
        <f t="shared" si="1"/>
        <v>0</v>
      </c>
      <c r="R23" s="99"/>
      <c r="S23" s="97"/>
      <c r="T23" s="97"/>
      <c r="U23" s="97"/>
      <c r="V23" s="97"/>
      <c r="W23" s="97"/>
      <c r="X23" s="97"/>
      <c r="Y23" s="98">
        <f t="shared" si="2"/>
        <v>0</v>
      </c>
      <c r="Z23" s="99"/>
      <c r="AA23" s="97"/>
      <c r="AB23" s="97"/>
      <c r="AC23" s="97"/>
      <c r="AD23" s="97"/>
      <c r="AE23" s="97"/>
      <c r="AF23" s="97"/>
      <c r="AG23" s="98">
        <f t="shared" si="3"/>
        <v>0</v>
      </c>
      <c r="AH23" s="99"/>
      <c r="AI23" s="97"/>
      <c r="AJ23" s="97"/>
      <c r="AK23" s="97"/>
      <c r="AL23" s="97"/>
      <c r="AM23" s="97"/>
      <c r="AN23" s="97"/>
      <c r="AO23" s="98">
        <f t="shared" si="4"/>
        <v>0</v>
      </c>
      <c r="AP23" s="99"/>
      <c r="AQ23" s="97"/>
      <c r="AR23" s="97"/>
      <c r="AS23" s="97"/>
      <c r="AT23" s="97"/>
      <c r="AU23" s="97"/>
      <c r="AV23" s="97"/>
      <c r="AW23" s="98">
        <f t="shared" si="5"/>
        <v>0</v>
      </c>
      <c r="AX23" s="99"/>
      <c r="AY23" s="97"/>
      <c r="AZ23" s="97"/>
      <c r="BA23" s="97"/>
      <c r="BB23" s="97"/>
      <c r="BC23" s="97"/>
      <c r="BD23" s="97"/>
      <c r="BE23" s="98">
        <f t="shared" si="6"/>
        <v>0</v>
      </c>
      <c r="BF23" s="99"/>
      <c r="BG23" s="97"/>
      <c r="BH23" s="97"/>
      <c r="BI23" s="97"/>
      <c r="BJ23" s="97"/>
      <c r="BK23" s="97"/>
      <c r="BL23" s="97"/>
      <c r="BM23" s="98">
        <f t="shared" si="7"/>
        <v>0</v>
      </c>
      <c r="BN23" s="99"/>
      <c r="BO23" s="97"/>
      <c r="BP23" s="97"/>
      <c r="BQ23" s="97"/>
      <c r="BR23" s="97"/>
      <c r="BS23" s="97"/>
      <c r="BT23" s="97"/>
      <c r="BU23" s="98">
        <f t="shared" si="8"/>
        <v>0</v>
      </c>
      <c r="BV23" s="99"/>
      <c r="BW23" s="97"/>
      <c r="BX23" s="97"/>
      <c r="BY23" s="97"/>
      <c r="BZ23" s="97"/>
      <c r="CA23" s="97"/>
      <c r="CB23" s="97"/>
      <c r="CC23" s="98">
        <f t="shared" si="9"/>
        <v>0</v>
      </c>
      <c r="CD23" s="99"/>
      <c r="CE23" s="97"/>
      <c r="CF23" s="97"/>
      <c r="CG23" s="97"/>
      <c r="CH23" s="97"/>
      <c r="CI23" s="97"/>
      <c r="CJ23" s="97"/>
      <c r="CK23" s="98">
        <f t="shared" si="10"/>
        <v>0</v>
      </c>
      <c r="CL23" s="99"/>
      <c r="CM23" s="97"/>
      <c r="CN23" s="97"/>
      <c r="CO23" s="97"/>
      <c r="CP23" s="97"/>
      <c r="CQ23" s="97"/>
      <c r="CR23" s="97"/>
      <c r="CS23" s="98">
        <f t="shared" si="11"/>
        <v>0</v>
      </c>
      <c r="CT23" s="99"/>
      <c r="CU23" s="97"/>
      <c r="CV23" s="97"/>
      <c r="CW23" s="97"/>
      <c r="CX23" s="97"/>
      <c r="CY23" s="97"/>
      <c r="CZ23" s="97"/>
      <c r="DA23" s="98">
        <f t="shared" si="12"/>
        <v>0</v>
      </c>
      <c r="DB23" s="99"/>
      <c r="DC23" s="97"/>
      <c r="DD23" s="97"/>
      <c r="DE23" s="97"/>
      <c r="DF23" s="97"/>
      <c r="DG23" s="97"/>
      <c r="DH23" s="97"/>
      <c r="DI23" s="98">
        <f t="shared" si="13"/>
        <v>0</v>
      </c>
      <c r="DJ23" s="99"/>
      <c r="DK23" s="97"/>
      <c r="DL23" s="97"/>
      <c r="DM23" s="97"/>
      <c r="DN23" s="97"/>
      <c r="DO23" s="97"/>
      <c r="DP23" s="97"/>
      <c r="DQ23" s="98">
        <f t="shared" si="14"/>
        <v>0</v>
      </c>
      <c r="DR23" s="99"/>
      <c r="DS23" s="97"/>
      <c r="DT23" s="97"/>
      <c r="DU23" s="97"/>
      <c r="DV23" s="97"/>
      <c r="DW23" s="97"/>
      <c r="DX23" s="97"/>
      <c r="DY23" s="98">
        <f t="shared" si="15"/>
        <v>0</v>
      </c>
      <c r="DZ23" s="99"/>
      <c r="EA23" s="97"/>
      <c r="EB23" s="97"/>
      <c r="EC23" s="97"/>
      <c r="ED23" s="97"/>
      <c r="EE23" s="97"/>
      <c r="EF23" s="97"/>
      <c r="EG23" s="98">
        <f t="shared" si="16"/>
        <v>0</v>
      </c>
      <c r="EH23" s="99"/>
      <c r="EI23" s="97">
        <v>2</v>
      </c>
      <c r="EJ23" s="97">
        <v>2</v>
      </c>
      <c r="EK23" s="97">
        <v>2</v>
      </c>
      <c r="EL23" s="97">
        <v>2</v>
      </c>
      <c r="EM23" s="97">
        <v>2</v>
      </c>
      <c r="EN23" s="97">
        <v>2</v>
      </c>
      <c r="EO23" s="98">
        <f t="shared" si="17"/>
        <v>12</v>
      </c>
      <c r="EP23" s="99"/>
      <c r="EQ23" s="97"/>
      <c r="ER23" s="97"/>
      <c r="ES23" s="97"/>
      <c r="ET23" s="97"/>
      <c r="EU23" s="97"/>
      <c r="EV23" s="97"/>
      <c r="EW23" s="98">
        <f t="shared" si="18"/>
        <v>0</v>
      </c>
      <c r="EX23" s="99"/>
      <c r="EY23" s="97"/>
      <c r="EZ23" s="97"/>
      <c r="FA23" s="97"/>
      <c r="FB23" s="97"/>
      <c r="FC23" s="97"/>
      <c r="FD23" s="97"/>
      <c r="FE23" s="98">
        <f t="shared" si="19"/>
        <v>0</v>
      </c>
      <c r="FF23" s="99"/>
      <c r="FG23" s="97"/>
      <c r="FH23" s="97"/>
      <c r="FI23" s="97"/>
      <c r="FJ23" s="97"/>
      <c r="FK23" s="97"/>
      <c r="FL23" s="97"/>
      <c r="FM23" s="98">
        <f t="shared" si="20"/>
        <v>0</v>
      </c>
      <c r="FN23" s="99"/>
      <c r="FO23" s="97"/>
      <c r="FP23" s="97"/>
      <c r="FQ23" s="97"/>
      <c r="FR23" s="97"/>
      <c r="FS23" s="97"/>
      <c r="FT23" s="97"/>
      <c r="FU23" s="98">
        <f t="shared" si="21"/>
        <v>0</v>
      </c>
      <c r="FV23" s="99"/>
      <c r="FW23" s="97"/>
      <c r="FX23" s="97"/>
      <c r="FY23" s="97"/>
      <c r="FZ23" s="97"/>
      <c r="GA23" s="97"/>
      <c r="GB23" s="97"/>
      <c r="GC23" s="98">
        <f t="shared" si="22"/>
        <v>0</v>
      </c>
      <c r="GD23" s="99"/>
      <c r="GE23" s="97"/>
      <c r="GF23" s="97"/>
      <c r="GG23" s="97"/>
      <c r="GH23" s="97"/>
      <c r="GI23" s="97"/>
      <c r="GJ23" s="97"/>
      <c r="GK23" s="98">
        <f t="shared" si="23"/>
        <v>0</v>
      </c>
      <c r="GL23" s="99"/>
      <c r="GM23" s="97"/>
      <c r="GN23" s="97"/>
      <c r="GO23" s="97"/>
      <c r="GP23" s="97"/>
      <c r="GQ23" s="97"/>
      <c r="GR23" s="97"/>
      <c r="GS23" s="98">
        <f t="shared" si="24"/>
        <v>0</v>
      </c>
      <c r="GT23" s="99"/>
      <c r="GU23" s="97"/>
      <c r="GV23" s="97"/>
      <c r="GW23" s="97"/>
      <c r="GX23" s="97"/>
      <c r="GY23" s="97"/>
      <c r="GZ23" s="97"/>
      <c r="HA23" s="98">
        <f t="shared" si="25"/>
        <v>0</v>
      </c>
      <c r="HB23" s="99"/>
      <c r="HC23" s="97"/>
      <c r="HD23" s="97"/>
      <c r="HE23" s="97"/>
      <c r="HF23" s="97"/>
      <c r="HG23" s="97"/>
      <c r="HH23" s="97"/>
      <c r="HI23" s="98">
        <f t="shared" si="26"/>
        <v>0</v>
      </c>
      <c r="HJ23" s="99"/>
      <c r="HK23" s="97"/>
      <c r="HL23" s="97"/>
      <c r="HM23" s="97"/>
      <c r="HN23" s="97"/>
      <c r="HO23" s="97"/>
      <c r="HP23" s="97"/>
      <c r="HQ23" s="98">
        <f t="shared" si="27"/>
        <v>0</v>
      </c>
      <c r="HR23" s="99"/>
      <c r="HS23" s="97"/>
      <c r="HT23" s="97"/>
      <c r="HU23" s="97"/>
      <c r="HV23" s="97"/>
      <c r="HW23" s="97"/>
      <c r="HX23" s="97"/>
      <c r="HY23" s="98">
        <f t="shared" si="28"/>
        <v>0</v>
      </c>
      <c r="HZ23" s="99"/>
      <c r="IA23" s="97"/>
      <c r="IB23" s="97"/>
      <c r="IC23" s="97"/>
      <c r="ID23" s="97"/>
      <c r="IE23" s="97"/>
      <c r="IF23" s="97"/>
      <c r="IG23" s="98">
        <f t="shared" si="29"/>
        <v>0</v>
      </c>
      <c r="IH23" s="99"/>
      <c r="II23" s="97"/>
      <c r="IJ23" s="97"/>
      <c r="IK23" s="97"/>
      <c r="IL23" s="97"/>
      <c r="IM23" s="97"/>
      <c r="IN23" s="97"/>
      <c r="IO23" s="98">
        <f t="shared" si="30"/>
        <v>0</v>
      </c>
      <c r="IP23" s="99"/>
      <c r="IQ23" s="97"/>
      <c r="IR23" s="97"/>
      <c r="IS23" s="97"/>
      <c r="IT23" s="97"/>
      <c r="IU23" s="97"/>
      <c r="IV23" s="97"/>
      <c r="IW23" s="98">
        <f t="shared" si="31"/>
        <v>0</v>
      </c>
      <c r="IX23" s="99"/>
      <c r="IY23" s="100">
        <f t="shared" ref="IY23:JD23" si="55">SUM(C23,K23,S23,AA23,AI23,AQ23,AY23,BG23,BO23,BW23,CE23,CM23,CU23,DC23,DK23,DS23,EA23,EI23,EQ23,EY23,FG23,FO23,FW23,GE23,GM23,GU23,HC23,HK23,HS23,IA23,II23,IQ23)</f>
        <v>2</v>
      </c>
      <c r="IZ23" s="100">
        <f t="shared" si="55"/>
        <v>2</v>
      </c>
      <c r="JA23" s="100">
        <f t="shared" si="55"/>
        <v>2</v>
      </c>
      <c r="JB23" s="100">
        <f t="shared" si="55"/>
        <v>2</v>
      </c>
      <c r="JC23" s="100">
        <f t="shared" si="55"/>
        <v>2</v>
      </c>
      <c r="JD23" s="100">
        <f t="shared" si="55"/>
        <v>2</v>
      </c>
      <c r="JE23" s="101">
        <f t="shared" si="33"/>
        <v>12</v>
      </c>
      <c r="JF23" s="97"/>
      <c r="JG23" s="97">
        <f t="shared" si="52"/>
        <v>0</v>
      </c>
    </row>
    <row r="24" spans="1:267" ht="15.75" customHeight="1">
      <c r="A24" s="2" t="s">
        <v>80</v>
      </c>
      <c r="B24" s="2" t="s">
        <v>25</v>
      </c>
      <c r="C24" s="97"/>
      <c r="D24" s="97"/>
      <c r="E24" s="97"/>
      <c r="F24" s="97"/>
      <c r="G24" s="97"/>
      <c r="H24" s="97"/>
      <c r="I24" s="98">
        <f t="shared" si="0"/>
        <v>0</v>
      </c>
      <c r="J24" s="99"/>
      <c r="K24" s="97"/>
      <c r="L24" s="97"/>
      <c r="M24" s="97"/>
      <c r="N24" s="97"/>
      <c r="O24" s="97"/>
      <c r="P24" s="97"/>
      <c r="Q24" s="98">
        <f t="shared" si="1"/>
        <v>0</v>
      </c>
      <c r="R24" s="99"/>
      <c r="S24" s="97"/>
      <c r="T24" s="97"/>
      <c r="U24" s="97"/>
      <c r="V24" s="97"/>
      <c r="W24" s="97"/>
      <c r="X24" s="97"/>
      <c r="Y24" s="98">
        <f t="shared" si="2"/>
        <v>0</v>
      </c>
      <c r="Z24" s="99"/>
      <c r="AA24" s="97"/>
      <c r="AB24" s="97"/>
      <c r="AC24" s="97"/>
      <c r="AD24" s="97"/>
      <c r="AE24" s="97"/>
      <c r="AF24" s="97"/>
      <c r="AG24" s="98">
        <f t="shared" si="3"/>
        <v>0</v>
      </c>
      <c r="AH24" s="99"/>
      <c r="AI24" s="97"/>
      <c r="AJ24" s="97"/>
      <c r="AK24" s="97"/>
      <c r="AL24" s="97"/>
      <c r="AM24" s="97"/>
      <c r="AN24" s="97"/>
      <c r="AO24" s="98">
        <f t="shared" si="4"/>
        <v>0</v>
      </c>
      <c r="AP24" s="99"/>
      <c r="AQ24" s="97"/>
      <c r="AR24" s="97"/>
      <c r="AS24" s="97"/>
      <c r="AT24" s="97"/>
      <c r="AU24" s="97"/>
      <c r="AV24" s="97"/>
      <c r="AW24" s="98">
        <f t="shared" si="5"/>
        <v>0</v>
      </c>
      <c r="AX24" s="99"/>
      <c r="AY24" s="97"/>
      <c r="AZ24" s="97"/>
      <c r="BA24" s="97"/>
      <c r="BB24" s="97"/>
      <c r="BC24" s="97"/>
      <c r="BD24" s="97"/>
      <c r="BE24" s="98">
        <f t="shared" si="6"/>
        <v>0</v>
      </c>
      <c r="BF24" s="99"/>
      <c r="BG24" s="97"/>
      <c r="BH24" s="97"/>
      <c r="BI24" s="97"/>
      <c r="BJ24" s="97"/>
      <c r="BK24" s="97"/>
      <c r="BL24" s="97"/>
      <c r="BM24" s="98">
        <f t="shared" si="7"/>
        <v>0</v>
      </c>
      <c r="BN24" s="99"/>
      <c r="BO24" s="97"/>
      <c r="BP24" s="97"/>
      <c r="BQ24" s="97"/>
      <c r="BR24" s="97"/>
      <c r="BS24" s="97"/>
      <c r="BT24" s="97"/>
      <c r="BU24" s="98">
        <f t="shared" si="8"/>
        <v>0</v>
      </c>
      <c r="BV24" s="99"/>
      <c r="BW24" s="97"/>
      <c r="BX24" s="97"/>
      <c r="BY24" s="97"/>
      <c r="BZ24" s="97"/>
      <c r="CA24" s="97"/>
      <c r="CB24" s="97"/>
      <c r="CC24" s="98">
        <f t="shared" si="9"/>
        <v>0</v>
      </c>
      <c r="CD24" s="99"/>
      <c r="CE24" s="97"/>
      <c r="CF24" s="97"/>
      <c r="CG24" s="97"/>
      <c r="CH24" s="97"/>
      <c r="CI24" s="97"/>
      <c r="CJ24" s="97"/>
      <c r="CK24" s="98">
        <f t="shared" si="10"/>
        <v>0</v>
      </c>
      <c r="CL24" s="99"/>
      <c r="CM24" s="97"/>
      <c r="CN24" s="97"/>
      <c r="CO24" s="97"/>
      <c r="CP24" s="97"/>
      <c r="CQ24" s="97"/>
      <c r="CR24" s="97"/>
      <c r="CS24" s="98">
        <f t="shared" si="11"/>
        <v>0</v>
      </c>
      <c r="CT24" s="99"/>
      <c r="CU24" s="97"/>
      <c r="CV24" s="97"/>
      <c r="CW24" s="97"/>
      <c r="CX24" s="97"/>
      <c r="CY24" s="97"/>
      <c r="CZ24" s="97"/>
      <c r="DA24" s="98">
        <f t="shared" si="12"/>
        <v>0</v>
      </c>
      <c r="DB24" s="99"/>
      <c r="DC24" s="97"/>
      <c r="DD24" s="97"/>
      <c r="DE24" s="97"/>
      <c r="DF24" s="97"/>
      <c r="DG24" s="97"/>
      <c r="DH24" s="97"/>
      <c r="DI24" s="98">
        <f t="shared" si="13"/>
        <v>0</v>
      </c>
      <c r="DJ24" s="99"/>
      <c r="DK24" s="97"/>
      <c r="DL24" s="97"/>
      <c r="DM24" s="97"/>
      <c r="DN24" s="97"/>
      <c r="DO24" s="97"/>
      <c r="DP24" s="97"/>
      <c r="DQ24" s="98">
        <f t="shared" si="14"/>
        <v>0</v>
      </c>
      <c r="DR24" s="99"/>
      <c r="DS24" s="97">
        <v>1</v>
      </c>
      <c r="DT24" s="97"/>
      <c r="DU24" s="97"/>
      <c r="DV24" s="97">
        <v>3</v>
      </c>
      <c r="DW24" s="97">
        <v>1</v>
      </c>
      <c r="DX24" s="97">
        <v>2</v>
      </c>
      <c r="DY24" s="98">
        <f t="shared" si="15"/>
        <v>7</v>
      </c>
      <c r="DZ24" s="99"/>
      <c r="EA24" s="97"/>
      <c r="EB24" s="97"/>
      <c r="EC24" s="97"/>
      <c r="ED24" s="97"/>
      <c r="EE24" s="97"/>
      <c r="EF24" s="97"/>
      <c r="EG24" s="98">
        <f t="shared" si="16"/>
        <v>0</v>
      </c>
      <c r="EH24" s="99"/>
      <c r="EI24" s="97"/>
      <c r="EJ24" s="97"/>
      <c r="EK24" s="97"/>
      <c r="EL24" s="97"/>
      <c r="EM24" s="97"/>
      <c r="EN24" s="97"/>
      <c r="EO24" s="98">
        <f t="shared" si="17"/>
        <v>0</v>
      </c>
      <c r="EP24" s="99"/>
      <c r="EQ24" s="97"/>
      <c r="ER24" s="97"/>
      <c r="ES24" s="97"/>
      <c r="ET24" s="97"/>
      <c r="EU24" s="97"/>
      <c r="EV24" s="97"/>
      <c r="EW24" s="98">
        <f t="shared" si="18"/>
        <v>0</v>
      </c>
      <c r="EX24" s="99"/>
      <c r="EY24" s="97"/>
      <c r="EZ24" s="97"/>
      <c r="FA24" s="97"/>
      <c r="FB24" s="97"/>
      <c r="FC24" s="97"/>
      <c r="FD24" s="97"/>
      <c r="FE24" s="98">
        <f t="shared" si="19"/>
        <v>0</v>
      </c>
      <c r="FF24" s="99"/>
      <c r="FG24" s="97"/>
      <c r="FH24" s="97"/>
      <c r="FI24" s="97"/>
      <c r="FJ24" s="97"/>
      <c r="FK24" s="97"/>
      <c r="FL24" s="97"/>
      <c r="FM24" s="98">
        <f t="shared" si="20"/>
        <v>0</v>
      </c>
      <c r="FN24" s="99"/>
      <c r="FO24" s="97"/>
      <c r="FP24" s="97"/>
      <c r="FQ24" s="97"/>
      <c r="FR24" s="97"/>
      <c r="FS24" s="97"/>
      <c r="FT24" s="97"/>
      <c r="FU24" s="98">
        <f t="shared" si="21"/>
        <v>0</v>
      </c>
      <c r="FV24" s="99"/>
      <c r="FW24" s="97"/>
      <c r="FX24" s="97"/>
      <c r="FY24" s="97"/>
      <c r="FZ24" s="97"/>
      <c r="GA24" s="97"/>
      <c r="GB24" s="97"/>
      <c r="GC24" s="98">
        <f t="shared" si="22"/>
        <v>0</v>
      </c>
      <c r="GD24" s="99"/>
      <c r="GE24" s="97"/>
      <c r="GF24" s="97"/>
      <c r="GG24" s="97"/>
      <c r="GH24" s="97"/>
      <c r="GI24" s="97"/>
      <c r="GJ24" s="97"/>
      <c r="GK24" s="98">
        <f t="shared" si="23"/>
        <v>0</v>
      </c>
      <c r="GL24" s="99"/>
      <c r="GM24" s="97"/>
      <c r="GN24" s="97"/>
      <c r="GO24" s="97"/>
      <c r="GP24" s="97"/>
      <c r="GQ24" s="97"/>
      <c r="GR24" s="97"/>
      <c r="GS24" s="98">
        <f t="shared" si="24"/>
        <v>0</v>
      </c>
      <c r="GT24" s="99"/>
      <c r="GU24" s="97"/>
      <c r="GV24" s="97"/>
      <c r="GW24" s="97"/>
      <c r="GX24" s="97"/>
      <c r="GY24" s="97"/>
      <c r="GZ24" s="97"/>
      <c r="HA24" s="98">
        <f t="shared" si="25"/>
        <v>0</v>
      </c>
      <c r="HB24" s="99"/>
      <c r="HC24" s="97"/>
      <c r="HD24" s="97"/>
      <c r="HE24" s="97"/>
      <c r="HF24" s="97"/>
      <c r="HG24" s="97"/>
      <c r="HH24" s="97"/>
      <c r="HI24" s="98">
        <f t="shared" si="26"/>
        <v>0</v>
      </c>
      <c r="HJ24" s="99"/>
      <c r="HK24" s="97"/>
      <c r="HL24" s="97"/>
      <c r="HM24" s="97"/>
      <c r="HN24" s="97"/>
      <c r="HO24" s="97"/>
      <c r="HP24" s="97"/>
      <c r="HQ24" s="98">
        <f t="shared" si="27"/>
        <v>0</v>
      </c>
      <c r="HR24" s="99"/>
      <c r="HS24" s="97"/>
      <c r="HT24" s="97"/>
      <c r="HU24" s="97"/>
      <c r="HV24" s="97"/>
      <c r="HW24" s="97"/>
      <c r="HX24" s="97"/>
      <c r="HY24" s="98">
        <f t="shared" si="28"/>
        <v>0</v>
      </c>
      <c r="HZ24" s="99"/>
      <c r="IA24" s="97"/>
      <c r="IB24" s="97"/>
      <c r="IC24" s="97"/>
      <c r="ID24" s="97"/>
      <c r="IE24" s="97"/>
      <c r="IF24" s="97"/>
      <c r="IG24" s="98">
        <f t="shared" si="29"/>
        <v>0</v>
      </c>
      <c r="IH24" s="99"/>
      <c r="II24" s="97"/>
      <c r="IJ24" s="97"/>
      <c r="IK24" s="97"/>
      <c r="IL24" s="97"/>
      <c r="IM24" s="97"/>
      <c r="IN24" s="97"/>
      <c r="IO24" s="98">
        <f t="shared" si="30"/>
        <v>0</v>
      </c>
      <c r="IP24" s="99"/>
      <c r="IQ24" s="97"/>
      <c r="IR24" s="97"/>
      <c r="IS24" s="97"/>
      <c r="IT24" s="97"/>
      <c r="IU24" s="97"/>
      <c r="IV24" s="97"/>
      <c r="IW24" s="98">
        <f t="shared" si="31"/>
        <v>0</v>
      </c>
      <c r="IX24" s="99"/>
      <c r="IY24" s="100">
        <f t="shared" ref="IY24:JD24" si="56">SUM(C24,K24,S24,AA24,AI24,AQ24,AY24,BG24,BO24,BW24,CE24,CM24,CU24,DC24,DK24,DS24,EA24,EI24,EQ24,EY24,FG24,FO24,FW24,GE24,GM24,GU24,HC24,HK24,HS24,IA24,II24,IQ24)</f>
        <v>1</v>
      </c>
      <c r="IZ24" s="100">
        <f t="shared" si="56"/>
        <v>0</v>
      </c>
      <c r="JA24" s="100">
        <f t="shared" si="56"/>
        <v>0</v>
      </c>
      <c r="JB24" s="100">
        <f t="shared" si="56"/>
        <v>3</v>
      </c>
      <c r="JC24" s="100">
        <f t="shared" si="56"/>
        <v>1</v>
      </c>
      <c r="JD24" s="100">
        <f t="shared" si="56"/>
        <v>2</v>
      </c>
      <c r="JE24" s="101">
        <f t="shared" si="33"/>
        <v>7</v>
      </c>
      <c r="JF24" s="97"/>
      <c r="JG24" s="97">
        <f t="shared" si="52"/>
        <v>0</v>
      </c>
    </row>
    <row r="25" spans="1:267" ht="15.75" customHeight="1">
      <c r="A25" s="2" t="s">
        <v>81</v>
      </c>
      <c r="B25" s="2" t="s">
        <v>26</v>
      </c>
      <c r="C25" s="97"/>
      <c r="D25" s="97"/>
      <c r="E25" s="97"/>
      <c r="F25" s="97"/>
      <c r="G25" s="97"/>
      <c r="H25" s="97"/>
      <c r="I25" s="98">
        <f t="shared" si="0"/>
        <v>0</v>
      </c>
      <c r="J25" s="99"/>
      <c r="K25" s="97"/>
      <c r="L25" s="97"/>
      <c r="M25" s="97"/>
      <c r="N25" s="97"/>
      <c r="O25" s="97"/>
      <c r="P25" s="97"/>
      <c r="Q25" s="98">
        <f t="shared" si="1"/>
        <v>0</v>
      </c>
      <c r="R25" s="99"/>
      <c r="S25" s="97"/>
      <c r="T25" s="97"/>
      <c r="U25" s="97"/>
      <c r="V25" s="97"/>
      <c r="W25" s="97"/>
      <c r="X25" s="97"/>
      <c r="Y25" s="98">
        <f t="shared" si="2"/>
        <v>0</v>
      </c>
      <c r="Z25" s="99"/>
      <c r="AA25" s="97"/>
      <c r="AB25" s="97"/>
      <c r="AC25" s="97"/>
      <c r="AD25" s="97"/>
      <c r="AE25" s="97"/>
      <c r="AF25" s="97"/>
      <c r="AG25" s="98">
        <f t="shared" si="3"/>
        <v>0</v>
      </c>
      <c r="AH25" s="99"/>
      <c r="AI25" s="97"/>
      <c r="AJ25" s="97"/>
      <c r="AK25" s="97"/>
      <c r="AL25" s="97"/>
      <c r="AM25" s="97"/>
      <c r="AN25" s="97"/>
      <c r="AO25" s="98">
        <f t="shared" si="4"/>
        <v>0</v>
      </c>
      <c r="AP25" s="99"/>
      <c r="AQ25" s="97"/>
      <c r="AR25" s="97"/>
      <c r="AS25" s="97"/>
      <c r="AT25" s="97"/>
      <c r="AU25" s="97"/>
      <c r="AV25" s="97"/>
      <c r="AW25" s="98">
        <f t="shared" si="5"/>
        <v>0</v>
      </c>
      <c r="AX25" s="99"/>
      <c r="AY25" s="97"/>
      <c r="AZ25" s="97"/>
      <c r="BA25" s="97"/>
      <c r="BB25" s="97"/>
      <c r="BC25" s="97"/>
      <c r="BD25" s="97"/>
      <c r="BE25" s="98">
        <f t="shared" si="6"/>
        <v>0</v>
      </c>
      <c r="BF25" s="99"/>
      <c r="BG25" s="97"/>
      <c r="BH25" s="97"/>
      <c r="BI25" s="97"/>
      <c r="BJ25" s="97"/>
      <c r="BK25" s="97"/>
      <c r="BL25" s="97"/>
      <c r="BM25" s="98">
        <f t="shared" si="7"/>
        <v>0</v>
      </c>
      <c r="BN25" s="99"/>
      <c r="BO25" s="97"/>
      <c r="BP25" s="97"/>
      <c r="BQ25" s="97"/>
      <c r="BR25" s="97"/>
      <c r="BS25" s="97"/>
      <c r="BT25" s="97"/>
      <c r="BU25" s="98">
        <f t="shared" si="8"/>
        <v>0</v>
      </c>
      <c r="BV25" s="99"/>
      <c r="BW25" s="97"/>
      <c r="BX25" s="97"/>
      <c r="BY25" s="97"/>
      <c r="BZ25" s="97"/>
      <c r="CA25" s="97"/>
      <c r="CB25" s="97"/>
      <c r="CC25" s="98">
        <f t="shared" si="9"/>
        <v>0</v>
      </c>
      <c r="CD25" s="99"/>
      <c r="CE25" s="97"/>
      <c r="CF25" s="97"/>
      <c r="CG25" s="97"/>
      <c r="CH25" s="97"/>
      <c r="CI25" s="97"/>
      <c r="CJ25" s="97"/>
      <c r="CK25" s="98">
        <f t="shared" si="10"/>
        <v>0</v>
      </c>
      <c r="CL25" s="99"/>
      <c r="CM25" s="97"/>
      <c r="CN25" s="97"/>
      <c r="CO25" s="97"/>
      <c r="CP25" s="97"/>
      <c r="CQ25" s="97"/>
      <c r="CR25" s="97"/>
      <c r="CS25" s="98">
        <f t="shared" si="11"/>
        <v>0</v>
      </c>
      <c r="CT25" s="99"/>
      <c r="CU25" s="97"/>
      <c r="CV25" s="97"/>
      <c r="CW25" s="97"/>
      <c r="CX25" s="97"/>
      <c r="CY25" s="97"/>
      <c r="CZ25" s="97"/>
      <c r="DA25" s="98">
        <f t="shared" si="12"/>
        <v>0</v>
      </c>
      <c r="DB25" s="99"/>
      <c r="DC25" s="97"/>
      <c r="DD25" s="97"/>
      <c r="DE25" s="97"/>
      <c r="DF25" s="97"/>
      <c r="DG25" s="97"/>
      <c r="DH25" s="97"/>
      <c r="DI25" s="98">
        <f t="shared" si="13"/>
        <v>0</v>
      </c>
      <c r="DJ25" s="99"/>
      <c r="DK25" s="97"/>
      <c r="DL25" s="97"/>
      <c r="DM25" s="97"/>
      <c r="DN25" s="97"/>
      <c r="DO25" s="97"/>
      <c r="DP25" s="97"/>
      <c r="DQ25" s="98">
        <f t="shared" si="14"/>
        <v>0</v>
      </c>
      <c r="DR25" s="99"/>
      <c r="DS25" s="97"/>
      <c r="DT25" s="97"/>
      <c r="DU25" s="97"/>
      <c r="DV25" s="97"/>
      <c r="DW25" s="97"/>
      <c r="DX25" s="97"/>
      <c r="DY25" s="98">
        <f t="shared" si="15"/>
        <v>0</v>
      </c>
      <c r="DZ25" s="99"/>
      <c r="EA25" s="97"/>
      <c r="EB25" s="97"/>
      <c r="EC25" s="97"/>
      <c r="ED25" s="97"/>
      <c r="EE25" s="97"/>
      <c r="EF25" s="97"/>
      <c r="EG25" s="98">
        <f t="shared" si="16"/>
        <v>0</v>
      </c>
      <c r="EH25" s="99"/>
      <c r="EI25" s="97"/>
      <c r="EJ25" s="97"/>
      <c r="EK25" s="97"/>
      <c r="EL25" s="97"/>
      <c r="EM25" s="97"/>
      <c r="EN25" s="97"/>
      <c r="EO25" s="98">
        <f t="shared" si="17"/>
        <v>0</v>
      </c>
      <c r="EP25" s="99"/>
      <c r="EQ25" s="97"/>
      <c r="ER25" s="97"/>
      <c r="ES25" s="97"/>
      <c r="ET25" s="97"/>
      <c r="EU25" s="97"/>
      <c r="EV25" s="97"/>
      <c r="EW25" s="98">
        <f t="shared" si="18"/>
        <v>0</v>
      </c>
      <c r="EX25" s="99"/>
      <c r="EY25" s="97"/>
      <c r="EZ25" s="97"/>
      <c r="FA25" s="97"/>
      <c r="FB25" s="97"/>
      <c r="FC25" s="97"/>
      <c r="FD25" s="97"/>
      <c r="FE25" s="98">
        <f t="shared" si="19"/>
        <v>0</v>
      </c>
      <c r="FF25" s="99"/>
      <c r="FG25" s="97"/>
      <c r="FH25" s="97"/>
      <c r="FI25" s="97"/>
      <c r="FJ25" s="97"/>
      <c r="FK25" s="97"/>
      <c r="FL25" s="97"/>
      <c r="FM25" s="98">
        <f t="shared" si="20"/>
        <v>0</v>
      </c>
      <c r="FN25" s="99"/>
      <c r="FO25" s="97"/>
      <c r="FP25" s="97"/>
      <c r="FQ25" s="97"/>
      <c r="FR25" s="97"/>
      <c r="FS25" s="97"/>
      <c r="FT25" s="97"/>
      <c r="FU25" s="98">
        <f t="shared" si="21"/>
        <v>0</v>
      </c>
      <c r="FV25" s="99"/>
      <c r="FW25" s="97"/>
      <c r="FX25" s="97"/>
      <c r="FY25" s="97"/>
      <c r="FZ25" s="97"/>
      <c r="GA25" s="97"/>
      <c r="GB25" s="97"/>
      <c r="GC25" s="98">
        <f t="shared" si="22"/>
        <v>0</v>
      </c>
      <c r="GD25" s="99"/>
      <c r="GE25" s="97"/>
      <c r="GF25" s="97"/>
      <c r="GG25" s="97"/>
      <c r="GH25" s="97"/>
      <c r="GI25" s="97"/>
      <c r="GJ25" s="97"/>
      <c r="GK25" s="98">
        <f t="shared" si="23"/>
        <v>0</v>
      </c>
      <c r="GL25" s="99"/>
      <c r="GM25" s="97"/>
      <c r="GN25" s="97"/>
      <c r="GO25" s="97"/>
      <c r="GP25" s="97"/>
      <c r="GQ25" s="97"/>
      <c r="GR25" s="97"/>
      <c r="GS25" s="98">
        <f t="shared" si="24"/>
        <v>0</v>
      </c>
      <c r="GT25" s="99"/>
      <c r="GU25" s="97"/>
      <c r="GV25" s="97"/>
      <c r="GW25" s="97"/>
      <c r="GX25" s="97"/>
      <c r="GY25" s="97"/>
      <c r="GZ25" s="97"/>
      <c r="HA25" s="98">
        <f t="shared" si="25"/>
        <v>0</v>
      </c>
      <c r="HB25" s="99"/>
      <c r="HC25" s="97"/>
      <c r="HD25" s="97"/>
      <c r="HE25" s="97"/>
      <c r="HF25" s="97"/>
      <c r="HG25" s="97"/>
      <c r="HH25" s="97"/>
      <c r="HI25" s="98">
        <f t="shared" si="26"/>
        <v>0</v>
      </c>
      <c r="HJ25" s="99"/>
      <c r="HK25" s="97"/>
      <c r="HL25" s="97"/>
      <c r="HM25" s="97"/>
      <c r="HN25" s="97"/>
      <c r="HO25" s="97"/>
      <c r="HP25" s="97"/>
      <c r="HQ25" s="98">
        <f t="shared" si="27"/>
        <v>0</v>
      </c>
      <c r="HR25" s="99"/>
      <c r="HS25" s="97"/>
      <c r="HT25" s="97"/>
      <c r="HU25" s="97"/>
      <c r="HV25" s="97"/>
      <c r="HW25" s="97"/>
      <c r="HX25" s="97"/>
      <c r="HY25" s="98">
        <f t="shared" si="28"/>
        <v>0</v>
      </c>
      <c r="HZ25" s="99"/>
      <c r="IA25" s="97"/>
      <c r="IB25" s="97"/>
      <c r="IC25" s="97"/>
      <c r="ID25" s="97"/>
      <c r="IE25" s="97"/>
      <c r="IF25" s="97"/>
      <c r="IG25" s="98">
        <f t="shared" si="29"/>
        <v>0</v>
      </c>
      <c r="IH25" s="99"/>
      <c r="II25" s="97"/>
      <c r="IJ25" s="97"/>
      <c r="IK25" s="97"/>
      <c r="IL25" s="97"/>
      <c r="IM25" s="97"/>
      <c r="IN25" s="97"/>
      <c r="IO25" s="98">
        <f t="shared" si="30"/>
        <v>0</v>
      </c>
      <c r="IP25" s="99"/>
      <c r="IQ25" s="97"/>
      <c r="IR25" s="97"/>
      <c r="IS25" s="97"/>
      <c r="IT25" s="97"/>
      <c r="IU25" s="97"/>
      <c r="IV25" s="97"/>
      <c r="IW25" s="98">
        <f t="shared" si="31"/>
        <v>0</v>
      </c>
      <c r="IX25" s="99"/>
      <c r="IY25" s="100">
        <f t="shared" ref="IY25:JD25" si="57">SUM(C25,K25,S25,AA25,AI25,AQ25,AY25,BG25,BO25,BW25,CE25,CM25,CU25,DC25,DK25,DS25,EA25,EI25,EQ25,EY25,FG25,FO25,FW25,GE25,GM25,GU25,HC25,HK25,HS25,IA25,II25,IQ25)</f>
        <v>0</v>
      </c>
      <c r="IZ25" s="100">
        <f t="shared" si="57"/>
        <v>0</v>
      </c>
      <c r="JA25" s="100">
        <f t="shared" si="57"/>
        <v>0</v>
      </c>
      <c r="JB25" s="100">
        <f t="shared" si="57"/>
        <v>0</v>
      </c>
      <c r="JC25" s="100">
        <f t="shared" si="57"/>
        <v>0</v>
      </c>
      <c r="JD25" s="100">
        <f t="shared" si="57"/>
        <v>0</v>
      </c>
      <c r="JE25" s="101">
        <f t="shared" si="33"/>
        <v>0</v>
      </c>
      <c r="JF25" s="97"/>
      <c r="JG25" s="97">
        <f t="shared" si="52"/>
        <v>0</v>
      </c>
    </row>
    <row r="26" spans="1:267" ht="15.75" customHeight="1">
      <c r="A26" s="2" t="s">
        <v>82</v>
      </c>
      <c r="B26" s="2" t="s">
        <v>27</v>
      </c>
      <c r="C26" s="98"/>
      <c r="D26" s="97"/>
      <c r="E26" s="98"/>
      <c r="F26" s="98"/>
      <c r="G26" s="97"/>
      <c r="H26" s="97"/>
      <c r="I26" s="98">
        <f t="shared" si="0"/>
        <v>0</v>
      </c>
      <c r="J26" s="99"/>
      <c r="K26" s="98"/>
      <c r="L26" s="97"/>
      <c r="M26" s="98"/>
      <c r="N26" s="98"/>
      <c r="O26" s="97"/>
      <c r="P26" s="97"/>
      <c r="Q26" s="98">
        <f t="shared" si="1"/>
        <v>0</v>
      </c>
      <c r="R26" s="99"/>
      <c r="S26" s="98"/>
      <c r="T26" s="97"/>
      <c r="U26" s="98"/>
      <c r="V26" s="98"/>
      <c r="W26" s="97"/>
      <c r="X26" s="97"/>
      <c r="Y26" s="98">
        <f t="shared" si="2"/>
        <v>0</v>
      </c>
      <c r="Z26" s="99"/>
      <c r="AA26" s="98"/>
      <c r="AB26" s="97"/>
      <c r="AC26" s="98"/>
      <c r="AD26" s="98"/>
      <c r="AE26" s="97"/>
      <c r="AF26" s="97"/>
      <c r="AG26" s="98">
        <f t="shared" si="3"/>
        <v>0</v>
      </c>
      <c r="AH26" s="99"/>
      <c r="AI26" s="98"/>
      <c r="AJ26" s="97"/>
      <c r="AK26" s="98"/>
      <c r="AL26" s="98"/>
      <c r="AM26" s="97"/>
      <c r="AN26" s="97"/>
      <c r="AO26" s="98">
        <f t="shared" si="4"/>
        <v>0</v>
      </c>
      <c r="AP26" s="99"/>
      <c r="AQ26" s="98"/>
      <c r="AR26" s="97"/>
      <c r="AS26" s="98"/>
      <c r="AT26" s="98"/>
      <c r="AU26" s="97"/>
      <c r="AV26" s="97"/>
      <c r="AW26" s="98">
        <f t="shared" si="5"/>
        <v>0</v>
      </c>
      <c r="AX26" s="99"/>
      <c r="AY26" s="98"/>
      <c r="AZ26" s="97"/>
      <c r="BA26" s="98"/>
      <c r="BB26" s="98"/>
      <c r="BC26" s="97"/>
      <c r="BD26" s="97"/>
      <c r="BE26" s="98">
        <f t="shared" si="6"/>
        <v>0</v>
      </c>
      <c r="BF26" s="99"/>
      <c r="BG26" s="98"/>
      <c r="BH26" s="97"/>
      <c r="BI26" s="98"/>
      <c r="BJ26" s="98"/>
      <c r="BK26" s="97"/>
      <c r="BL26" s="97"/>
      <c r="BM26" s="98">
        <f t="shared" si="7"/>
        <v>0</v>
      </c>
      <c r="BN26" s="99"/>
      <c r="BO26" s="98"/>
      <c r="BP26" s="97"/>
      <c r="BQ26" s="98"/>
      <c r="BR26" s="98"/>
      <c r="BS26" s="97"/>
      <c r="BT26" s="97"/>
      <c r="BU26" s="98">
        <f t="shared" si="8"/>
        <v>0</v>
      </c>
      <c r="BV26" s="99"/>
      <c r="BW26" s="98"/>
      <c r="BX26" s="97"/>
      <c r="BY26" s="98"/>
      <c r="BZ26" s="98"/>
      <c r="CA26" s="97"/>
      <c r="CB26" s="97"/>
      <c r="CC26" s="98">
        <f t="shared" si="9"/>
        <v>0</v>
      </c>
      <c r="CD26" s="99"/>
      <c r="CE26" s="98">
        <v>0.5</v>
      </c>
      <c r="CF26" s="97"/>
      <c r="CG26" s="98">
        <v>0.5</v>
      </c>
      <c r="CH26" s="98">
        <v>1</v>
      </c>
      <c r="CI26" s="97">
        <v>0.5</v>
      </c>
      <c r="CJ26" s="97"/>
      <c r="CK26" s="98">
        <f t="shared" si="10"/>
        <v>2.5</v>
      </c>
      <c r="CL26" s="99"/>
      <c r="CM26" s="98"/>
      <c r="CN26" s="97"/>
      <c r="CO26" s="98"/>
      <c r="CP26" s="98"/>
      <c r="CQ26" s="97"/>
      <c r="CR26" s="97"/>
      <c r="CS26" s="98">
        <f t="shared" si="11"/>
        <v>0</v>
      </c>
      <c r="CT26" s="99"/>
      <c r="CU26" s="98"/>
      <c r="CV26" s="97"/>
      <c r="CW26" s="98"/>
      <c r="CX26" s="98"/>
      <c r="CY26" s="97"/>
      <c r="CZ26" s="97"/>
      <c r="DA26" s="98">
        <f t="shared" si="12"/>
        <v>0</v>
      </c>
      <c r="DB26" s="99"/>
      <c r="DC26" s="98"/>
      <c r="DD26" s="97"/>
      <c r="DE26" s="98"/>
      <c r="DF26" s="98"/>
      <c r="DG26" s="97"/>
      <c r="DH26" s="97"/>
      <c r="DI26" s="98">
        <f t="shared" si="13"/>
        <v>0</v>
      </c>
      <c r="DJ26" s="99"/>
      <c r="DK26" s="98"/>
      <c r="DL26" s="97"/>
      <c r="DM26" s="98"/>
      <c r="DN26" s="98"/>
      <c r="DO26" s="97"/>
      <c r="DP26" s="97"/>
      <c r="DQ26" s="98">
        <f t="shared" si="14"/>
        <v>0</v>
      </c>
      <c r="DR26" s="99"/>
      <c r="DS26" s="98"/>
      <c r="DT26" s="97"/>
      <c r="DU26" s="98"/>
      <c r="DV26" s="98"/>
      <c r="DW26" s="97"/>
      <c r="DX26" s="97"/>
      <c r="DY26" s="98">
        <f t="shared" si="15"/>
        <v>0</v>
      </c>
      <c r="DZ26" s="99"/>
      <c r="EA26" s="98"/>
      <c r="EB26" s="97"/>
      <c r="EC26" s="98"/>
      <c r="ED26" s="98"/>
      <c r="EE26" s="97"/>
      <c r="EF26" s="97"/>
      <c r="EG26" s="98">
        <f t="shared" si="16"/>
        <v>0</v>
      </c>
      <c r="EH26" s="99"/>
      <c r="EI26" s="98">
        <v>0.5</v>
      </c>
      <c r="EJ26" s="97"/>
      <c r="EK26" s="98">
        <v>1</v>
      </c>
      <c r="EL26" s="98">
        <v>0.5</v>
      </c>
      <c r="EM26" s="97">
        <v>0.5</v>
      </c>
      <c r="EN26" s="97">
        <v>0.5</v>
      </c>
      <c r="EO26" s="98">
        <f t="shared" si="17"/>
        <v>3</v>
      </c>
      <c r="EP26" s="99"/>
      <c r="EQ26" s="98"/>
      <c r="ER26" s="97"/>
      <c r="ES26" s="98"/>
      <c r="ET26" s="98"/>
      <c r="EU26" s="97"/>
      <c r="EV26" s="97"/>
      <c r="EW26" s="98">
        <f t="shared" si="18"/>
        <v>0</v>
      </c>
      <c r="EX26" s="99"/>
      <c r="EY26" s="98"/>
      <c r="EZ26" s="97"/>
      <c r="FA26" s="98"/>
      <c r="FB26" s="98"/>
      <c r="FC26" s="97"/>
      <c r="FD26" s="97"/>
      <c r="FE26" s="98">
        <f t="shared" si="19"/>
        <v>0</v>
      </c>
      <c r="FF26" s="99"/>
      <c r="FG26" s="98"/>
      <c r="FH26" s="97"/>
      <c r="FI26" s="98"/>
      <c r="FJ26" s="98"/>
      <c r="FK26" s="97"/>
      <c r="FL26" s="97"/>
      <c r="FM26" s="98">
        <f t="shared" si="20"/>
        <v>0</v>
      </c>
      <c r="FN26" s="99"/>
      <c r="FO26" s="98"/>
      <c r="FP26" s="97"/>
      <c r="FQ26" s="98"/>
      <c r="FR26" s="98"/>
      <c r="FS26" s="97"/>
      <c r="FT26" s="97"/>
      <c r="FU26" s="98">
        <f t="shared" si="21"/>
        <v>0</v>
      </c>
      <c r="FV26" s="99"/>
      <c r="FW26" s="98"/>
      <c r="FX26" s="97"/>
      <c r="FY26" s="98"/>
      <c r="FZ26" s="98"/>
      <c r="GA26" s="97"/>
      <c r="GB26" s="97"/>
      <c r="GC26" s="98">
        <f t="shared" si="22"/>
        <v>0</v>
      </c>
      <c r="GD26" s="99"/>
      <c r="GE26" s="98"/>
      <c r="GF26" s="97"/>
      <c r="GG26" s="98"/>
      <c r="GH26" s="98"/>
      <c r="GI26" s="97"/>
      <c r="GJ26" s="97"/>
      <c r="GK26" s="98">
        <f t="shared" si="23"/>
        <v>0</v>
      </c>
      <c r="GL26" s="99"/>
      <c r="GM26" s="98"/>
      <c r="GN26" s="97"/>
      <c r="GO26" s="98">
        <v>1</v>
      </c>
      <c r="GP26" s="98">
        <v>1</v>
      </c>
      <c r="GQ26" s="97">
        <v>0.5</v>
      </c>
      <c r="GR26" s="97"/>
      <c r="GS26" s="98">
        <f t="shared" si="24"/>
        <v>2.5</v>
      </c>
      <c r="GT26" s="99"/>
      <c r="GU26" s="98"/>
      <c r="GV26" s="97"/>
      <c r="GW26" s="98"/>
      <c r="GX26" s="98"/>
      <c r="GY26" s="97"/>
      <c r="GZ26" s="97"/>
      <c r="HA26" s="98">
        <f t="shared" si="25"/>
        <v>0</v>
      </c>
      <c r="HB26" s="99"/>
      <c r="HC26" s="98"/>
      <c r="HD26" s="97"/>
      <c r="HE26" s="98"/>
      <c r="HF26" s="98"/>
      <c r="HG26" s="97"/>
      <c r="HH26" s="97"/>
      <c r="HI26" s="98">
        <f t="shared" si="26"/>
        <v>0</v>
      </c>
      <c r="HJ26" s="99"/>
      <c r="HK26" s="98"/>
      <c r="HL26" s="97"/>
      <c r="HM26" s="98"/>
      <c r="HN26" s="98"/>
      <c r="HO26" s="97"/>
      <c r="HP26" s="97"/>
      <c r="HQ26" s="98">
        <f t="shared" si="27"/>
        <v>0</v>
      </c>
      <c r="HR26" s="99"/>
      <c r="HS26" s="98"/>
      <c r="HT26" s="97"/>
      <c r="HU26" s="98"/>
      <c r="HV26" s="98"/>
      <c r="HW26" s="97"/>
      <c r="HX26" s="97"/>
      <c r="HY26" s="98">
        <f t="shared" si="28"/>
        <v>0</v>
      </c>
      <c r="HZ26" s="99"/>
      <c r="IA26" s="98"/>
      <c r="IB26" s="97"/>
      <c r="IC26" s="98"/>
      <c r="ID26" s="98"/>
      <c r="IE26" s="97"/>
      <c r="IF26" s="97"/>
      <c r="IG26" s="98">
        <f t="shared" si="29"/>
        <v>0</v>
      </c>
      <c r="IH26" s="99"/>
      <c r="II26" s="98"/>
      <c r="IJ26" s="97"/>
      <c r="IK26" s="98"/>
      <c r="IL26" s="98"/>
      <c r="IM26" s="97"/>
      <c r="IN26" s="97"/>
      <c r="IO26" s="98">
        <f t="shared" si="30"/>
        <v>0</v>
      </c>
      <c r="IP26" s="99"/>
      <c r="IQ26" s="98"/>
      <c r="IR26" s="97"/>
      <c r="IS26" s="98"/>
      <c r="IT26" s="98"/>
      <c r="IU26" s="97"/>
      <c r="IV26" s="97"/>
      <c r="IW26" s="98">
        <f t="shared" si="31"/>
        <v>0</v>
      </c>
      <c r="IX26" s="99"/>
      <c r="IY26" s="100">
        <f t="shared" ref="IY26:JD26" si="58">SUM(C26,K26,S26,AA26,AI26,AQ26,AY26,BG26,BO26,BW26,CE26,CM26,CU26,DC26,DK26,DS26,EA26,EI26,EQ26,EY26,FG26,FO26,FW26,GE26,GM26,GU26,HC26,HK26,HS26,IA26,II26,IQ26)</f>
        <v>1</v>
      </c>
      <c r="IZ26" s="100">
        <f t="shared" si="58"/>
        <v>0</v>
      </c>
      <c r="JA26" s="100">
        <f t="shared" si="58"/>
        <v>2.5</v>
      </c>
      <c r="JB26" s="100">
        <f t="shared" si="58"/>
        <v>2.5</v>
      </c>
      <c r="JC26" s="100">
        <f t="shared" si="58"/>
        <v>1.5</v>
      </c>
      <c r="JD26" s="100">
        <f t="shared" si="58"/>
        <v>0.5</v>
      </c>
      <c r="JE26" s="101">
        <f t="shared" si="33"/>
        <v>8</v>
      </c>
      <c r="JF26" s="97"/>
      <c r="JG26" s="97">
        <f t="shared" si="52"/>
        <v>0</v>
      </c>
    </row>
    <row r="27" spans="1:267" ht="15.75" customHeight="1">
      <c r="A27" s="2" t="s">
        <v>83</v>
      </c>
      <c r="B27" s="2" t="s">
        <v>28</v>
      </c>
      <c r="C27" s="97"/>
      <c r="D27" s="97"/>
      <c r="E27" s="97"/>
      <c r="F27" s="97"/>
      <c r="G27" s="97"/>
      <c r="H27" s="97"/>
      <c r="I27" s="98">
        <f t="shared" si="0"/>
        <v>0</v>
      </c>
      <c r="J27" s="99"/>
      <c r="K27" s="97"/>
      <c r="L27" s="97"/>
      <c r="M27" s="97"/>
      <c r="N27" s="97"/>
      <c r="O27" s="97"/>
      <c r="P27" s="97"/>
      <c r="Q27" s="98">
        <f t="shared" si="1"/>
        <v>0</v>
      </c>
      <c r="R27" s="99"/>
      <c r="S27" s="97"/>
      <c r="T27" s="97"/>
      <c r="U27" s="97"/>
      <c r="V27" s="97"/>
      <c r="W27" s="97"/>
      <c r="X27" s="97"/>
      <c r="Y27" s="98">
        <f t="shared" si="2"/>
        <v>0</v>
      </c>
      <c r="Z27" s="99"/>
      <c r="AA27" s="97"/>
      <c r="AB27" s="97"/>
      <c r="AC27" s="97"/>
      <c r="AD27" s="97"/>
      <c r="AE27" s="97"/>
      <c r="AF27" s="97"/>
      <c r="AG27" s="98">
        <f t="shared" si="3"/>
        <v>0</v>
      </c>
      <c r="AH27" s="99"/>
      <c r="AI27" s="97"/>
      <c r="AJ27" s="97"/>
      <c r="AK27" s="97"/>
      <c r="AL27" s="97"/>
      <c r="AM27" s="97"/>
      <c r="AN27" s="97"/>
      <c r="AO27" s="98">
        <f t="shared" si="4"/>
        <v>0</v>
      </c>
      <c r="AP27" s="99"/>
      <c r="AQ27" s="97"/>
      <c r="AR27" s="97"/>
      <c r="AS27" s="97"/>
      <c r="AT27" s="97"/>
      <c r="AU27" s="97"/>
      <c r="AV27" s="97"/>
      <c r="AW27" s="98">
        <f t="shared" si="5"/>
        <v>0</v>
      </c>
      <c r="AX27" s="99"/>
      <c r="AY27" s="97"/>
      <c r="AZ27" s="97"/>
      <c r="BA27" s="97"/>
      <c r="BB27" s="97"/>
      <c r="BC27" s="97"/>
      <c r="BD27" s="97"/>
      <c r="BE27" s="98">
        <f t="shared" si="6"/>
        <v>0</v>
      </c>
      <c r="BF27" s="99"/>
      <c r="BG27" s="97"/>
      <c r="BH27" s="97"/>
      <c r="BI27" s="97"/>
      <c r="BJ27" s="97"/>
      <c r="BK27" s="97"/>
      <c r="BL27" s="97"/>
      <c r="BM27" s="98">
        <f t="shared" si="7"/>
        <v>0</v>
      </c>
      <c r="BN27" s="99"/>
      <c r="BO27" s="97"/>
      <c r="BP27" s="97"/>
      <c r="BQ27" s="97"/>
      <c r="BR27" s="97"/>
      <c r="BS27" s="97"/>
      <c r="BT27" s="97"/>
      <c r="BU27" s="98">
        <f t="shared" si="8"/>
        <v>0</v>
      </c>
      <c r="BV27" s="99"/>
      <c r="BW27" s="97"/>
      <c r="BX27" s="97"/>
      <c r="BY27" s="97"/>
      <c r="BZ27" s="97"/>
      <c r="CA27" s="97"/>
      <c r="CB27" s="97"/>
      <c r="CC27" s="98">
        <f t="shared" si="9"/>
        <v>0</v>
      </c>
      <c r="CD27" s="99"/>
      <c r="CE27" s="97"/>
      <c r="CF27" s="97"/>
      <c r="CG27" s="97"/>
      <c r="CH27" s="97"/>
      <c r="CI27" s="97"/>
      <c r="CJ27" s="97"/>
      <c r="CK27" s="98">
        <f t="shared" si="10"/>
        <v>0</v>
      </c>
      <c r="CL27" s="99"/>
      <c r="CM27" s="97"/>
      <c r="CN27" s="97"/>
      <c r="CO27" s="97"/>
      <c r="CP27" s="97"/>
      <c r="CQ27" s="97"/>
      <c r="CR27" s="97"/>
      <c r="CS27" s="98">
        <f t="shared" si="11"/>
        <v>0</v>
      </c>
      <c r="CT27" s="99"/>
      <c r="CU27" s="97"/>
      <c r="CV27" s="97"/>
      <c r="CW27" s="97"/>
      <c r="CX27" s="97"/>
      <c r="CY27" s="97"/>
      <c r="CZ27" s="97"/>
      <c r="DA27" s="98">
        <f t="shared" si="12"/>
        <v>0</v>
      </c>
      <c r="DB27" s="99"/>
      <c r="DC27" s="97"/>
      <c r="DD27" s="97"/>
      <c r="DE27" s="97"/>
      <c r="DF27" s="97"/>
      <c r="DG27" s="97"/>
      <c r="DH27" s="97"/>
      <c r="DI27" s="98">
        <f t="shared" si="13"/>
        <v>0</v>
      </c>
      <c r="DJ27" s="99"/>
      <c r="DK27" s="97"/>
      <c r="DL27" s="97"/>
      <c r="DM27" s="97"/>
      <c r="DN27" s="97"/>
      <c r="DO27" s="97"/>
      <c r="DP27" s="97"/>
      <c r="DQ27" s="98">
        <f t="shared" si="14"/>
        <v>0</v>
      </c>
      <c r="DR27" s="99"/>
      <c r="DS27" s="97"/>
      <c r="DT27" s="97"/>
      <c r="DU27" s="97"/>
      <c r="DV27" s="97"/>
      <c r="DW27" s="97"/>
      <c r="DX27" s="97"/>
      <c r="DY27" s="98">
        <f t="shared" si="15"/>
        <v>0</v>
      </c>
      <c r="DZ27" s="99"/>
      <c r="EA27" s="97"/>
      <c r="EB27" s="97"/>
      <c r="EC27" s="97"/>
      <c r="ED27" s="97"/>
      <c r="EE27" s="97"/>
      <c r="EF27" s="97"/>
      <c r="EG27" s="98">
        <f t="shared" si="16"/>
        <v>0</v>
      </c>
      <c r="EH27" s="99"/>
      <c r="EI27" s="97"/>
      <c r="EJ27" s="97"/>
      <c r="EK27" s="97"/>
      <c r="EL27" s="97"/>
      <c r="EM27" s="97"/>
      <c r="EN27" s="97"/>
      <c r="EO27" s="98">
        <f t="shared" si="17"/>
        <v>0</v>
      </c>
      <c r="EP27" s="99"/>
      <c r="EQ27" s="97"/>
      <c r="ER27" s="97"/>
      <c r="ES27" s="97"/>
      <c r="ET27" s="97"/>
      <c r="EU27" s="97"/>
      <c r="EV27" s="97"/>
      <c r="EW27" s="98">
        <f t="shared" si="18"/>
        <v>0</v>
      </c>
      <c r="EX27" s="99"/>
      <c r="EY27" s="97"/>
      <c r="EZ27" s="97"/>
      <c r="FA27" s="97"/>
      <c r="FB27" s="97"/>
      <c r="FC27" s="97"/>
      <c r="FD27" s="97"/>
      <c r="FE27" s="98">
        <f t="shared" si="19"/>
        <v>0</v>
      </c>
      <c r="FF27" s="99"/>
      <c r="FG27" s="97"/>
      <c r="FH27" s="97"/>
      <c r="FI27" s="97"/>
      <c r="FJ27" s="97"/>
      <c r="FK27" s="97"/>
      <c r="FL27" s="97"/>
      <c r="FM27" s="98">
        <f t="shared" si="20"/>
        <v>0</v>
      </c>
      <c r="FN27" s="99"/>
      <c r="FO27" s="97"/>
      <c r="FP27" s="97"/>
      <c r="FQ27" s="97"/>
      <c r="FR27" s="97"/>
      <c r="FS27" s="97"/>
      <c r="FT27" s="97"/>
      <c r="FU27" s="98">
        <f t="shared" si="21"/>
        <v>0</v>
      </c>
      <c r="FV27" s="99"/>
      <c r="FW27" s="97"/>
      <c r="FX27" s="97"/>
      <c r="FY27" s="97"/>
      <c r="FZ27" s="97"/>
      <c r="GA27" s="97"/>
      <c r="GB27" s="97"/>
      <c r="GC27" s="98">
        <f t="shared" si="22"/>
        <v>0</v>
      </c>
      <c r="GD27" s="99"/>
      <c r="GE27" s="97"/>
      <c r="GF27" s="97"/>
      <c r="GG27" s="97"/>
      <c r="GH27" s="97"/>
      <c r="GI27" s="97"/>
      <c r="GJ27" s="97"/>
      <c r="GK27" s="98">
        <f t="shared" si="23"/>
        <v>0</v>
      </c>
      <c r="GL27" s="99"/>
      <c r="GM27" s="97"/>
      <c r="GN27" s="97"/>
      <c r="GO27" s="97"/>
      <c r="GP27" s="97"/>
      <c r="GQ27" s="97"/>
      <c r="GR27" s="97"/>
      <c r="GS27" s="98">
        <f t="shared" si="24"/>
        <v>0</v>
      </c>
      <c r="GT27" s="99"/>
      <c r="GU27" s="97"/>
      <c r="GV27" s="97"/>
      <c r="GW27" s="97"/>
      <c r="GX27" s="97"/>
      <c r="GY27" s="97"/>
      <c r="GZ27" s="97"/>
      <c r="HA27" s="98">
        <f t="shared" si="25"/>
        <v>0</v>
      </c>
      <c r="HB27" s="99"/>
      <c r="HC27" s="97"/>
      <c r="HD27" s="97"/>
      <c r="HE27" s="97"/>
      <c r="HF27" s="97"/>
      <c r="HG27" s="97"/>
      <c r="HH27" s="97"/>
      <c r="HI27" s="98">
        <f t="shared" si="26"/>
        <v>0</v>
      </c>
      <c r="HJ27" s="99"/>
      <c r="HK27" s="97"/>
      <c r="HL27" s="97"/>
      <c r="HM27" s="97"/>
      <c r="HN27" s="97"/>
      <c r="HO27" s="97"/>
      <c r="HP27" s="97"/>
      <c r="HQ27" s="98">
        <f t="shared" si="27"/>
        <v>0</v>
      </c>
      <c r="HR27" s="99"/>
      <c r="HS27" s="97"/>
      <c r="HT27" s="97"/>
      <c r="HU27" s="97"/>
      <c r="HV27" s="97"/>
      <c r="HW27" s="97"/>
      <c r="HX27" s="97"/>
      <c r="HY27" s="98">
        <f t="shared" si="28"/>
        <v>0</v>
      </c>
      <c r="HZ27" s="99"/>
      <c r="IA27" s="97"/>
      <c r="IB27" s="97"/>
      <c r="IC27" s="97"/>
      <c r="ID27" s="97"/>
      <c r="IE27" s="97"/>
      <c r="IF27" s="97"/>
      <c r="IG27" s="98">
        <f t="shared" si="29"/>
        <v>0</v>
      </c>
      <c r="IH27" s="99"/>
      <c r="II27" s="97"/>
      <c r="IJ27" s="97"/>
      <c r="IK27" s="97"/>
      <c r="IL27" s="97"/>
      <c r="IM27" s="97"/>
      <c r="IN27" s="97"/>
      <c r="IO27" s="98">
        <f t="shared" si="30"/>
        <v>0</v>
      </c>
      <c r="IP27" s="99"/>
      <c r="IQ27" s="97"/>
      <c r="IR27" s="97"/>
      <c r="IS27" s="97"/>
      <c r="IT27" s="97"/>
      <c r="IU27" s="97"/>
      <c r="IV27" s="97"/>
      <c r="IW27" s="98">
        <f t="shared" si="31"/>
        <v>0</v>
      </c>
      <c r="IX27" s="99"/>
      <c r="IY27" s="100">
        <f t="shared" ref="IY27:JD27" si="59">SUM(C27,K27,S27,AA27,AI27,AQ27,AY27,BG27,BO27,BW27,CE27,CM27,CU27,DC27,DK27,DS27,EA27,EI27,EQ27,EY27,FG27,FO27,FW27,GE27,GM27,GU27,HC27,HK27,HS27,IA27,II27,IQ27)</f>
        <v>0</v>
      </c>
      <c r="IZ27" s="100">
        <f t="shared" si="59"/>
        <v>0</v>
      </c>
      <c r="JA27" s="100">
        <f t="shared" si="59"/>
        <v>0</v>
      </c>
      <c r="JB27" s="100">
        <f t="shared" si="59"/>
        <v>0</v>
      </c>
      <c r="JC27" s="100">
        <f t="shared" si="59"/>
        <v>0</v>
      </c>
      <c r="JD27" s="100">
        <f t="shared" si="59"/>
        <v>0</v>
      </c>
      <c r="JE27" s="101">
        <f t="shared" si="33"/>
        <v>0</v>
      </c>
      <c r="JF27" s="97"/>
      <c r="JG27" s="97">
        <f t="shared" si="52"/>
        <v>0</v>
      </c>
    </row>
    <row r="28" spans="1:267" ht="15.75" customHeight="1">
      <c r="A28" s="2" t="s">
        <v>84</v>
      </c>
      <c r="B28" s="2" t="s">
        <v>29</v>
      </c>
      <c r="C28" s="97"/>
      <c r="D28" s="97"/>
      <c r="E28" s="97"/>
      <c r="F28" s="97"/>
      <c r="G28" s="97"/>
      <c r="H28" s="97"/>
      <c r="I28" s="98">
        <f t="shared" si="0"/>
        <v>0</v>
      </c>
      <c r="J28" s="99"/>
      <c r="K28" s="97"/>
      <c r="L28" s="97"/>
      <c r="M28" s="97"/>
      <c r="N28" s="97"/>
      <c r="O28" s="97"/>
      <c r="P28" s="97"/>
      <c r="Q28" s="98">
        <f t="shared" si="1"/>
        <v>0</v>
      </c>
      <c r="R28" s="99"/>
      <c r="S28" s="97"/>
      <c r="T28" s="97"/>
      <c r="U28" s="97"/>
      <c r="V28" s="97"/>
      <c r="W28" s="97"/>
      <c r="X28" s="97"/>
      <c r="Y28" s="98">
        <f t="shared" si="2"/>
        <v>0</v>
      </c>
      <c r="Z28" s="99"/>
      <c r="AA28" s="97"/>
      <c r="AB28" s="97"/>
      <c r="AC28" s="97"/>
      <c r="AD28" s="97"/>
      <c r="AE28" s="97"/>
      <c r="AF28" s="97"/>
      <c r="AG28" s="98">
        <f t="shared" si="3"/>
        <v>0</v>
      </c>
      <c r="AH28" s="99"/>
      <c r="AI28" s="97"/>
      <c r="AJ28" s="97"/>
      <c r="AK28" s="97"/>
      <c r="AL28" s="97"/>
      <c r="AM28" s="97"/>
      <c r="AN28" s="97"/>
      <c r="AO28" s="98">
        <f t="shared" si="4"/>
        <v>0</v>
      </c>
      <c r="AP28" s="99"/>
      <c r="AQ28" s="97"/>
      <c r="AR28" s="97"/>
      <c r="AS28" s="97"/>
      <c r="AT28" s="97"/>
      <c r="AU28" s="97"/>
      <c r="AV28" s="97"/>
      <c r="AW28" s="98">
        <f t="shared" si="5"/>
        <v>0</v>
      </c>
      <c r="AX28" s="99"/>
      <c r="AY28" s="97"/>
      <c r="AZ28" s="97"/>
      <c r="BA28" s="97"/>
      <c r="BB28" s="97"/>
      <c r="BC28" s="97"/>
      <c r="BD28" s="97"/>
      <c r="BE28" s="98">
        <f t="shared" si="6"/>
        <v>0</v>
      </c>
      <c r="BF28" s="99"/>
      <c r="BG28" s="97"/>
      <c r="BH28" s="97"/>
      <c r="BI28" s="97"/>
      <c r="BJ28" s="97"/>
      <c r="BK28" s="97"/>
      <c r="BL28" s="97"/>
      <c r="BM28" s="98">
        <f t="shared" si="7"/>
        <v>0</v>
      </c>
      <c r="BN28" s="99"/>
      <c r="BO28" s="97"/>
      <c r="BP28" s="97"/>
      <c r="BQ28" s="97"/>
      <c r="BR28" s="97"/>
      <c r="BS28" s="97"/>
      <c r="BT28" s="97"/>
      <c r="BU28" s="98">
        <f t="shared" si="8"/>
        <v>0</v>
      </c>
      <c r="BV28" s="99"/>
      <c r="BW28" s="97"/>
      <c r="BX28" s="97"/>
      <c r="BY28" s="97"/>
      <c r="BZ28" s="97"/>
      <c r="CA28" s="97"/>
      <c r="CB28" s="97"/>
      <c r="CC28" s="98">
        <f t="shared" si="9"/>
        <v>0</v>
      </c>
      <c r="CD28" s="99"/>
      <c r="CE28" s="97"/>
      <c r="CF28" s="97"/>
      <c r="CG28" s="97"/>
      <c r="CH28" s="97"/>
      <c r="CI28" s="97"/>
      <c r="CJ28" s="97"/>
      <c r="CK28" s="98">
        <f t="shared" si="10"/>
        <v>0</v>
      </c>
      <c r="CL28" s="99"/>
      <c r="CM28" s="97"/>
      <c r="CN28" s="97"/>
      <c r="CO28" s="97"/>
      <c r="CP28" s="97"/>
      <c r="CQ28" s="97"/>
      <c r="CR28" s="97"/>
      <c r="CS28" s="98">
        <f t="shared" si="11"/>
        <v>0</v>
      </c>
      <c r="CT28" s="99"/>
      <c r="CU28" s="97"/>
      <c r="CV28" s="97"/>
      <c r="CW28" s="97"/>
      <c r="CX28" s="97"/>
      <c r="CY28" s="97"/>
      <c r="CZ28" s="97"/>
      <c r="DA28" s="98">
        <f t="shared" si="12"/>
        <v>0</v>
      </c>
      <c r="DB28" s="99"/>
      <c r="DC28" s="97"/>
      <c r="DD28" s="97"/>
      <c r="DE28" s="97"/>
      <c r="DF28" s="97"/>
      <c r="DG28" s="97"/>
      <c r="DH28" s="97"/>
      <c r="DI28" s="98">
        <f t="shared" si="13"/>
        <v>0</v>
      </c>
      <c r="DJ28" s="99"/>
      <c r="DK28" s="97"/>
      <c r="DL28" s="97"/>
      <c r="DM28" s="97"/>
      <c r="DN28" s="97"/>
      <c r="DO28" s="97"/>
      <c r="DP28" s="97"/>
      <c r="DQ28" s="98">
        <f t="shared" si="14"/>
        <v>0</v>
      </c>
      <c r="DR28" s="99"/>
      <c r="DS28" s="97"/>
      <c r="DT28" s="97"/>
      <c r="DU28" s="97"/>
      <c r="DV28" s="97"/>
      <c r="DW28" s="97"/>
      <c r="DX28" s="97"/>
      <c r="DY28" s="98">
        <f t="shared" si="15"/>
        <v>0</v>
      </c>
      <c r="DZ28" s="99"/>
      <c r="EA28" s="97"/>
      <c r="EB28" s="97"/>
      <c r="EC28" s="97"/>
      <c r="ED28" s="97"/>
      <c r="EE28" s="97"/>
      <c r="EF28" s="97"/>
      <c r="EG28" s="98">
        <f t="shared" si="16"/>
        <v>0</v>
      </c>
      <c r="EH28" s="99"/>
      <c r="EI28" s="97"/>
      <c r="EJ28" s="97"/>
      <c r="EK28" s="97"/>
      <c r="EL28" s="97">
        <v>1</v>
      </c>
      <c r="EM28" s="97"/>
      <c r="EN28" s="97"/>
      <c r="EO28" s="98">
        <f t="shared" si="17"/>
        <v>1</v>
      </c>
      <c r="EP28" s="99"/>
      <c r="EQ28" s="97"/>
      <c r="ER28" s="97"/>
      <c r="ES28" s="97"/>
      <c r="ET28" s="97"/>
      <c r="EU28" s="97"/>
      <c r="EV28" s="97"/>
      <c r="EW28" s="98">
        <f t="shared" si="18"/>
        <v>0</v>
      </c>
      <c r="EX28" s="99"/>
      <c r="EY28" s="97"/>
      <c r="EZ28" s="97"/>
      <c r="FA28" s="97"/>
      <c r="FB28" s="97"/>
      <c r="FC28" s="97"/>
      <c r="FD28" s="97"/>
      <c r="FE28" s="98">
        <f t="shared" si="19"/>
        <v>0</v>
      </c>
      <c r="FF28" s="99"/>
      <c r="FG28" s="97"/>
      <c r="FH28" s="97"/>
      <c r="FI28" s="97"/>
      <c r="FJ28" s="97"/>
      <c r="FK28" s="97"/>
      <c r="FL28" s="97"/>
      <c r="FM28" s="98">
        <f t="shared" si="20"/>
        <v>0</v>
      </c>
      <c r="FN28" s="99"/>
      <c r="FO28" s="97"/>
      <c r="FP28" s="97"/>
      <c r="FQ28" s="97"/>
      <c r="FR28" s="97"/>
      <c r="FS28" s="97"/>
      <c r="FT28" s="97"/>
      <c r="FU28" s="98">
        <f t="shared" si="21"/>
        <v>0</v>
      </c>
      <c r="FV28" s="99"/>
      <c r="FW28" s="97"/>
      <c r="FX28" s="97"/>
      <c r="FY28" s="97"/>
      <c r="FZ28" s="97"/>
      <c r="GA28" s="97"/>
      <c r="GB28" s="97"/>
      <c r="GC28" s="98">
        <f t="shared" si="22"/>
        <v>0</v>
      </c>
      <c r="GD28" s="99"/>
      <c r="GE28" s="97"/>
      <c r="GF28" s="97"/>
      <c r="GG28" s="97"/>
      <c r="GH28" s="97"/>
      <c r="GI28" s="97"/>
      <c r="GJ28" s="97"/>
      <c r="GK28" s="98">
        <f t="shared" si="23"/>
        <v>0</v>
      </c>
      <c r="GL28" s="99"/>
      <c r="GM28" s="97"/>
      <c r="GN28" s="97"/>
      <c r="GO28" s="97"/>
      <c r="GP28" s="97"/>
      <c r="GQ28" s="97"/>
      <c r="GR28" s="97"/>
      <c r="GS28" s="98">
        <f t="shared" si="24"/>
        <v>0</v>
      </c>
      <c r="GT28" s="99"/>
      <c r="GU28" s="97"/>
      <c r="GV28" s="97"/>
      <c r="GW28" s="97"/>
      <c r="GX28" s="97">
        <v>2</v>
      </c>
      <c r="GY28" s="97"/>
      <c r="GZ28" s="97"/>
      <c r="HA28" s="98">
        <f t="shared" si="25"/>
        <v>2</v>
      </c>
      <c r="HB28" s="99"/>
      <c r="HC28" s="97"/>
      <c r="HD28" s="97"/>
      <c r="HE28" s="97"/>
      <c r="HF28" s="97"/>
      <c r="HG28" s="97"/>
      <c r="HH28" s="97"/>
      <c r="HI28" s="98">
        <f t="shared" si="26"/>
        <v>0</v>
      </c>
      <c r="HJ28" s="99"/>
      <c r="HK28" s="97"/>
      <c r="HL28" s="97"/>
      <c r="HM28" s="97"/>
      <c r="HN28" s="97"/>
      <c r="HO28" s="97"/>
      <c r="HP28" s="97"/>
      <c r="HQ28" s="98">
        <f t="shared" si="27"/>
        <v>0</v>
      </c>
      <c r="HR28" s="99"/>
      <c r="HS28" s="97"/>
      <c r="HT28" s="97"/>
      <c r="HU28" s="97"/>
      <c r="HV28" s="97"/>
      <c r="HW28" s="97"/>
      <c r="HX28" s="97"/>
      <c r="HY28" s="98">
        <f t="shared" si="28"/>
        <v>0</v>
      </c>
      <c r="HZ28" s="99"/>
      <c r="IA28" s="97"/>
      <c r="IB28" s="97"/>
      <c r="IC28" s="97"/>
      <c r="ID28" s="97"/>
      <c r="IE28" s="97"/>
      <c r="IF28" s="97"/>
      <c r="IG28" s="98">
        <f t="shared" si="29"/>
        <v>0</v>
      </c>
      <c r="IH28" s="99"/>
      <c r="II28" s="97"/>
      <c r="IJ28" s="97"/>
      <c r="IK28" s="97"/>
      <c r="IL28" s="97"/>
      <c r="IM28" s="97"/>
      <c r="IN28" s="97"/>
      <c r="IO28" s="98">
        <f t="shared" si="30"/>
        <v>0</v>
      </c>
      <c r="IP28" s="99"/>
      <c r="IQ28" s="97"/>
      <c r="IR28" s="97"/>
      <c r="IS28" s="97"/>
      <c r="IT28" s="97"/>
      <c r="IU28" s="97"/>
      <c r="IV28" s="97"/>
      <c r="IW28" s="98">
        <f t="shared" si="31"/>
        <v>0</v>
      </c>
      <c r="IX28" s="99"/>
      <c r="IY28" s="100">
        <f t="shared" ref="IY28:JD28" si="60">SUM(C28,K28,S28,AA28,AI28,AQ28,AY28,BG28,BO28,BW28,CE28,CM28,CU28,DC28,DK28,DS28,EA28,EI28,EQ28,EY28,FG28,FO28,FW28,GE28,GM28,GU28,HC28,HK28,HS28,IA28,II28,IQ28)</f>
        <v>0</v>
      </c>
      <c r="IZ28" s="100">
        <f t="shared" si="60"/>
        <v>0</v>
      </c>
      <c r="JA28" s="100">
        <f t="shared" si="60"/>
        <v>0</v>
      </c>
      <c r="JB28" s="100">
        <f t="shared" si="60"/>
        <v>3</v>
      </c>
      <c r="JC28" s="100">
        <f t="shared" si="60"/>
        <v>0</v>
      </c>
      <c r="JD28" s="100">
        <f t="shared" si="60"/>
        <v>0</v>
      </c>
      <c r="JE28" s="101">
        <f t="shared" si="33"/>
        <v>3</v>
      </c>
      <c r="JF28" s="97"/>
      <c r="JG28" s="97">
        <f t="shared" si="52"/>
        <v>0</v>
      </c>
    </row>
    <row r="29" spans="1:267" ht="15.75" customHeight="1">
      <c r="A29" s="2" t="s">
        <v>85</v>
      </c>
      <c r="B29" s="2" t="s">
        <v>30</v>
      </c>
      <c r="C29" s="97"/>
      <c r="D29" s="97"/>
      <c r="E29" s="97"/>
      <c r="F29" s="97"/>
      <c r="G29" s="97"/>
      <c r="H29" s="97"/>
      <c r="I29" s="98">
        <f t="shared" si="0"/>
        <v>0</v>
      </c>
      <c r="J29" s="99"/>
      <c r="K29" s="97"/>
      <c r="L29" s="97"/>
      <c r="M29" s="97"/>
      <c r="N29" s="97"/>
      <c r="O29" s="97"/>
      <c r="P29" s="97"/>
      <c r="Q29" s="98">
        <f t="shared" si="1"/>
        <v>0</v>
      </c>
      <c r="R29" s="99"/>
      <c r="S29" s="97"/>
      <c r="T29" s="97"/>
      <c r="U29" s="97"/>
      <c r="V29" s="97"/>
      <c r="W29" s="97"/>
      <c r="X29" s="97"/>
      <c r="Y29" s="98">
        <f t="shared" si="2"/>
        <v>0</v>
      </c>
      <c r="Z29" s="99"/>
      <c r="AA29" s="97"/>
      <c r="AB29" s="97"/>
      <c r="AC29" s="97"/>
      <c r="AD29" s="97"/>
      <c r="AE29" s="97"/>
      <c r="AF29" s="97"/>
      <c r="AG29" s="98">
        <f t="shared" si="3"/>
        <v>0</v>
      </c>
      <c r="AH29" s="99"/>
      <c r="AI29" s="97"/>
      <c r="AJ29" s="97"/>
      <c r="AK29" s="97"/>
      <c r="AL29" s="97"/>
      <c r="AM29" s="97"/>
      <c r="AN29" s="97"/>
      <c r="AO29" s="98">
        <f t="shared" si="4"/>
        <v>0</v>
      </c>
      <c r="AP29" s="99"/>
      <c r="AQ29" s="97"/>
      <c r="AR29" s="97"/>
      <c r="AS29" s="97"/>
      <c r="AT29" s="97"/>
      <c r="AU29" s="97"/>
      <c r="AV29" s="97"/>
      <c r="AW29" s="98">
        <f t="shared" si="5"/>
        <v>0</v>
      </c>
      <c r="AX29" s="99"/>
      <c r="AY29" s="97"/>
      <c r="AZ29" s="97"/>
      <c r="BA29" s="97"/>
      <c r="BB29" s="97"/>
      <c r="BC29" s="97"/>
      <c r="BD29" s="97"/>
      <c r="BE29" s="98">
        <f t="shared" si="6"/>
        <v>0</v>
      </c>
      <c r="BF29" s="99"/>
      <c r="BG29" s="97"/>
      <c r="BH29" s="97"/>
      <c r="BI29" s="97"/>
      <c r="BJ29" s="97"/>
      <c r="BK29" s="97"/>
      <c r="BL29" s="97"/>
      <c r="BM29" s="98">
        <f t="shared" si="7"/>
        <v>0</v>
      </c>
      <c r="BN29" s="99"/>
      <c r="BO29" s="97"/>
      <c r="BP29" s="97"/>
      <c r="BQ29" s="97"/>
      <c r="BR29" s="97"/>
      <c r="BS29" s="97"/>
      <c r="BT29" s="97"/>
      <c r="BU29" s="98">
        <f t="shared" si="8"/>
        <v>0</v>
      </c>
      <c r="BV29" s="99"/>
      <c r="BW29" s="97"/>
      <c r="BX29" s="97"/>
      <c r="BY29" s="97"/>
      <c r="BZ29" s="97"/>
      <c r="CA29" s="97"/>
      <c r="CB29" s="97"/>
      <c r="CC29" s="98">
        <f t="shared" si="9"/>
        <v>0</v>
      </c>
      <c r="CD29" s="99"/>
      <c r="CE29" s="97"/>
      <c r="CF29" s="97"/>
      <c r="CG29" s="97"/>
      <c r="CH29" s="97"/>
      <c r="CI29" s="97"/>
      <c r="CJ29" s="97"/>
      <c r="CK29" s="98">
        <f t="shared" si="10"/>
        <v>0</v>
      </c>
      <c r="CL29" s="99"/>
      <c r="CM29" s="97"/>
      <c r="CN29" s="97"/>
      <c r="CO29" s="97"/>
      <c r="CP29" s="97"/>
      <c r="CQ29" s="97"/>
      <c r="CR29" s="97"/>
      <c r="CS29" s="98">
        <f t="shared" si="11"/>
        <v>0</v>
      </c>
      <c r="CT29" s="99"/>
      <c r="CU29" s="97"/>
      <c r="CV29" s="97"/>
      <c r="CW29" s="97"/>
      <c r="CX29" s="97"/>
      <c r="CY29" s="97"/>
      <c r="CZ29" s="97"/>
      <c r="DA29" s="98">
        <f t="shared" si="12"/>
        <v>0</v>
      </c>
      <c r="DB29" s="99"/>
      <c r="DC29" s="97"/>
      <c r="DD29" s="97"/>
      <c r="DE29" s="97"/>
      <c r="DF29" s="97"/>
      <c r="DG29" s="97"/>
      <c r="DH29" s="97"/>
      <c r="DI29" s="98">
        <f t="shared" si="13"/>
        <v>0</v>
      </c>
      <c r="DJ29" s="99"/>
      <c r="DK29" s="97">
        <v>4</v>
      </c>
      <c r="DL29" s="97"/>
      <c r="DM29" s="97"/>
      <c r="DN29" s="97"/>
      <c r="DO29" s="97"/>
      <c r="DP29" s="97"/>
      <c r="DQ29" s="98">
        <f t="shared" si="14"/>
        <v>4</v>
      </c>
      <c r="DR29" s="99"/>
      <c r="DS29" s="97"/>
      <c r="DT29" s="97"/>
      <c r="DU29" s="97"/>
      <c r="DV29" s="97"/>
      <c r="DW29" s="97"/>
      <c r="DX29" s="97"/>
      <c r="DY29" s="98">
        <f t="shared" si="15"/>
        <v>0</v>
      </c>
      <c r="DZ29" s="99"/>
      <c r="EA29" s="97"/>
      <c r="EB29" s="97"/>
      <c r="EC29" s="97"/>
      <c r="ED29" s="97"/>
      <c r="EE29" s="97"/>
      <c r="EF29" s="97"/>
      <c r="EG29" s="98">
        <f t="shared" si="16"/>
        <v>0</v>
      </c>
      <c r="EH29" s="99"/>
      <c r="EI29" s="97"/>
      <c r="EJ29" s="97"/>
      <c r="EK29" s="97"/>
      <c r="EL29" s="97"/>
      <c r="EM29" s="97"/>
      <c r="EN29" s="97"/>
      <c r="EO29" s="98">
        <f t="shared" si="17"/>
        <v>0</v>
      </c>
      <c r="EP29" s="99"/>
      <c r="EQ29" s="97"/>
      <c r="ER29" s="97"/>
      <c r="ES29" s="97"/>
      <c r="ET29" s="97"/>
      <c r="EU29" s="97"/>
      <c r="EV29" s="97"/>
      <c r="EW29" s="98">
        <f t="shared" si="18"/>
        <v>0</v>
      </c>
      <c r="EX29" s="99"/>
      <c r="EY29" s="97"/>
      <c r="EZ29" s="97"/>
      <c r="FA29" s="97"/>
      <c r="FB29" s="97"/>
      <c r="FC29" s="97"/>
      <c r="FD29" s="97"/>
      <c r="FE29" s="98">
        <f t="shared" si="19"/>
        <v>0</v>
      </c>
      <c r="FF29" s="99"/>
      <c r="FG29" s="97"/>
      <c r="FH29" s="97"/>
      <c r="FI29" s="97"/>
      <c r="FJ29" s="97"/>
      <c r="FK29" s="97"/>
      <c r="FL29" s="97"/>
      <c r="FM29" s="98">
        <f t="shared" si="20"/>
        <v>0</v>
      </c>
      <c r="FN29" s="99"/>
      <c r="FO29" s="97"/>
      <c r="FP29" s="97"/>
      <c r="FQ29" s="97"/>
      <c r="FR29" s="97"/>
      <c r="FS29" s="97"/>
      <c r="FT29" s="97"/>
      <c r="FU29" s="98">
        <f t="shared" si="21"/>
        <v>0</v>
      </c>
      <c r="FV29" s="99"/>
      <c r="FW29" s="97"/>
      <c r="FX29" s="97"/>
      <c r="FY29" s="97"/>
      <c r="FZ29" s="97"/>
      <c r="GA29" s="97"/>
      <c r="GB29" s="97"/>
      <c r="GC29" s="98">
        <f t="shared" si="22"/>
        <v>0</v>
      </c>
      <c r="GD29" s="99"/>
      <c r="GE29" s="97"/>
      <c r="GF29" s="97"/>
      <c r="GG29" s="97"/>
      <c r="GH29" s="97"/>
      <c r="GI29" s="97"/>
      <c r="GJ29" s="97"/>
      <c r="GK29" s="98">
        <f t="shared" si="23"/>
        <v>0</v>
      </c>
      <c r="GL29" s="99"/>
      <c r="GM29" s="97"/>
      <c r="GN29" s="97"/>
      <c r="GO29" s="97"/>
      <c r="GP29" s="97"/>
      <c r="GQ29" s="97"/>
      <c r="GR29" s="97"/>
      <c r="GS29" s="98">
        <f t="shared" si="24"/>
        <v>0</v>
      </c>
      <c r="GT29" s="99"/>
      <c r="GU29" s="97"/>
      <c r="GV29" s="97"/>
      <c r="GW29" s="97"/>
      <c r="GX29" s="97"/>
      <c r="GY29" s="97"/>
      <c r="GZ29" s="97"/>
      <c r="HA29" s="98">
        <f t="shared" si="25"/>
        <v>0</v>
      </c>
      <c r="HB29" s="99"/>
      <c r="HC29" s="97"/>
      <c r="HD29" s="97"/>
      <c r="HE29" s="97"/>
      <c r="HF29" s="97"/>
      <c r="HG29" s="97"/>
      <c r="HH29" s="97"/>
      <c r="HI29" s="98">
        <f t="shared" si="26"/>
        <v>0</v>
      </c>
      <c r="HJ29" s="99"/>
      <c r="HK29" s="97"/>
      <c r="HL29" s="97"/>
      <c r="HM29" s="97"/>
      <c r="HN29" s="97"/>
      <c r="HO29" s="97"/>
      <c r="HP29" s="97"/>
      <c r="HQ29" s="98">
        <f t="shared" si="27"/>
        <v>0</v>
      </c>
      <c r="HR29" s="99"/>
      <c r="HS29" s="97"/>
      <c r="HT29" s="97"/>
      <c r="HU29" s="97"/>
      <c r="HV29" s="97"/>
      <c r="HW29" s="97"/>
      <c r="HX29" s="97"/>
      <c r="HY29" s="98">
        <f t="shared" si="28"/>
        <v>0</v>
      </c>
      <c r="HZ29" s="99"/>
      <c r="IA29" s="97"/>
      <c r="IB29" s="97"/>
      <c r="IC29" s="97"/>
      <c r="ID29" s="97"/>
      <c r="IE29" s="97"/>
      <c r="IF29" s="97"/>
      <c r="IG29" s="98">
        <f t="shared" si="29"/>
        <v>0</v>
      </c>
      <c r="IH29" s="99"/>
      <c r="II29" s="97"/>
      <c r="IJ29" s="97"/>
      <c r="IK29" s="97"/>
      <c r="IL29" s="97"/>
      <c r="IM29" s="97"/>
      <c r="IN29" s="97"/>
      <c r="IO29" s="98">
        <f t="shared" si="30"/>
        <v>0</v>
      </c>
      <c r="IP29" s="99"/>
      <c r="IQ29" s="97"/>
      <c r="IR29" s="97"/>
      <c r="IS29" s="97"/>
      <c r="IT29" s="97"/>
      <c r="IU29" s="97"/>
      <c r="IV29" s="97"/>
      <c r="IW29" s="98">
        <f t="shared" si="31"/>
        <v>0</v>
      </c>
      <c r="IX29" s="99"/>
      <c r="IY29" s="100">
        <f t="shared" ref="IY29:JD29" si="61">SUM(C29,K29,S29,AA29,AI29,AQ29,AY29,BG29,BO29,BW29,CE29,CM29,CU29,DC29,DK29,DS29,EA29,EI29,EQ29,EY29,FG29,FO29,FW29,GE29,GM29,GU29,HC29,HK29,HS29,IA29,II29,IQ29)</f>
        <v>4</v>
      </c>
      <c r="IZ29" s="100">
        <f t="shared" si="61"/>
        <v>0</v>
      </c>
      <c r="JA29" s="100">
        <f t="shared" si="61"/>
        <v>0</v>
      </c>
      <c r="JB29" s="100">
        <f t="shared" si="61"/>
        <v>0</v>
      </c>
      <c r="JC29" s="100">
        <f t="shared" si="61"/>
        <v>0</v>
      </c>
      <c r="JD29" s="100">
        <f t="shared" si="61"/>
        <v>0</v>
      </c>
      <c r="JE29" s="101">
        <f t="shared" si="33"/>
        <v>4</v>
      </c>
      <c r="JF29" s="97"/>
      <c r="JG29" s="97">
        <f t="shared" si="52"/>
        <v>0</v>
      </c>
    </row>
    <row r="30" spans="1:267" ht="15.75" customHeight="1">
      <c r="A30" s="2" t="s">
        <v>86</v>
      </c>
      <c r="B30" s="2" t="s">
        <v>31</v>
      </c>
      <c r="C30" s="97"/>
      <c r="D30" s="97"/>
      <c r="E30" s="97"/>
      <c r="F30" s="97"/>
      <c r="G30" s="97"/>
      <c r="H30" s="97"/>
      <c r="I30" s="98">
        <f t="shared" si="0"/>
        <v>0</v>
      </c>
      <c r="J30" s="99"/>
      <c r="K30" s="97"/>
      <c r="L30" s="97"/>
      <c r="M30" s="97"/>
      <c r="N30" s="97"/>
      <c r="O30" s="97"/>
      <c r="P30" s="97"/>
      <c r="Q30" s="98">
        <f t="shared" si="1"/>
        <v>0</v>
      </c>
      <c r="R30" s="99"/>
      <c r="S30" s="97"/>
      <c r="T30" s="97"/>
      <c r="U30" s="97"/>
      <c r="V30" s="97"/>
      <c r="W30" s="97"/>
      <c r="X30" s="97"/>
      <c r="Y30" s="98">
        <f t="shared" si="2"/>
        <v>0</v>
      </c>
      <c r="Z30" s="99"/>
      <c r="AA30" s="97"/>
      <c r="AB30" s="97"/>
      <c r="AC30" s="97"/>
      <c r="AD30" s="97"/>
      <c r="AE30" s="97"/>
      <c r="AF30" s="97"/>
      <c r="AG30" s="98">
        <f t="shared" si="3"/>
        <v>0</v>
      </c>
      <c r="AH30" s="99"/>
      <c r="AI30" s="97"/>
      <c r="AJ30" s="97"/>
      <c r="AK30" s="97"/>
      <c r="AL30" s="97"/>
      <c r="AM30" s="97"/>
      <c r="AN30" s="97"/>
      <c r="AO30" s="98">
        <f t="shared" si="4"/>
        <v>0</v>
      </c>
      <c r="AP30" s="99"/>
      <c r="AQ30" s="97"/>
      <c r="AR30" s="97"/>
      <c r="AS30" s="97"/>
      <c r="AT30" s="97"/>
      <c r="AU30" s="97"/>
      <c r="AV30" s="97"/>
      <c r="AW30" s="98">
        <f t="shared" si="5"/>
        <v>0</v>
      </c>
      <c r="AX30" s="99"/>
      <c r="AY30" s="97"/>
      <c r="AZ30" s="97"/>
      <c r="BA30" s="97"/>
      <c r="BB30" s="97"/>
      <c r="BC30" s="97"/>
      <c r="BD30" s="97"/>
      <c r="BE30" s="98">
        <f t="shared" si="6"/>
        <v>0</v>
      </c>
      <c r="BF30" s="99"/>
      <c r="BG30" s="97"/>
      <c r="BH30" s="97"/>
      <c r="BI30" s="97"/>
      <c r="BJ30" s="97"/>
      <c r="BK30" s="97"/>
      <c r="BL30" s="97"/>
      <c r="BM30" s="98">
        <f t="shared" si="7"/>
        <v>0</v>
      </c>
      <c r="BN30" s="99"/>
      <c r="BO30" s="97"/>
      <c r="BP30" s="97"/>
      <c r="BQ30" s="97"/>
      <c r="BR30" s="97"/>
      <c r="BS30" s="97"/>
      <c r="BT30" s="97"/>
      <c r="BU30" s="98">
        <f t="shared" si="8"/>
        <v>0</v>
      </c>
      <c r="BV30" s="99"/>
      <c r="BW30" s="97"/>
      <c r="BX30" s="97"/>
      <c r="BY30" s="97"/>
      <c r="BZ30" s="97"/>
      <c r="CA30" s="97"/>
      <c r="CB30" s="97"/>
      <c r="CC30" s="98">
        <f t="shared" si="9"/>
        <v>0</v>
      </c>
      <c r="CD30" s="99"/>
      <c r="CE30" s="97">
        <v>4</v>
      </c>
      <c r="CF30" s="97">
        <v>4</v>
      </c>
      <c r="CG30" s="97"/>
      <c r="CH30" s="97">
        <v>6.5</v>
      </c>
      <c r="CI30" s="97">
        <v>1.5</v>
      </c>
      <c r="CJ30" s="97"/>
      <c r="CK30" s="98">
        <f t="shared" si="10"/>
        <v>16</v>
      </c>
      <c r="CL30" s="99"/>
      <c r="CM30" s="97"/>
      <c r="CN30" s="97"/>
      <c r="CO30" s="97"/>
      <c r="CP30" s="97"/>
      <c r="CQ30" s="97"/>
      <c r="CR30" s="97"/>
      <c r="CS30" s="98">
        <f t="shared" si="11"/>
        <v>0</v>
      </c>
      <c r="CT30" s="99"/>
      <c r="CU30" s="97"/>
      <c r="CV30" s="97"/>
      <c r="CW30" s="97"/>
      <c r="CX30" s="97"/>
      <c r="CY30" s="97"/>
      <c r="CZ30" s="97"/>
      <c r="DA30" s="98">
        <f t="shared" si="12"/>
        <v>0</v>
      </c>
      <c r="DB30" s="99"/>
      <c r="DC30" s="97"/>
      <c r="DD30" s="97"/>
      <c r="DE30" s="97"/>
      <c r="DF30" s="97"/>
      <c r="DG30" s="97"/>
      <c r="DH30" s="97"/>
      <c r="DI30" s="98">
        <f t="shared" si="13"/>
        <v>0</v>
      </c>
      <c r="DJ30" s="99"/>
      <c r="DK30" s="97"/>
      <c r="DL30" s="97"/>
      <c r="DM30" s="97"/>
      <c r="DN30" s="97"/>
      <c r="DO30" s="97"/>
      <c r="DP30" s="97"/>
      <c r="DQ30" s="98">
        <f t="shared" si="14"/>
        <v>0</v>
      </c>
      <c r="DR30" s="99"/>
      <c r="DS30" s="97">
        <v>0.5</v>
      </c>
      <c r="DT30" s="97"/>
      <c r="DU30" s="97">
        <v>1.5</v>
      </c>
      <c r="DV30" s="97">
        <v>1</v>
      </c>
      <c r="DW30" s="97"/>
      <c r="DX30" s="97"/>
      <c r="DY30" s="98">
        <f t="shared" si="15"/>
        <v>3</v>
      </c>
      <c r="DZ30" s="99"/>
      <c r="EA30" s="97"/>
      <c r="EB30" s="97"/>
      <c r="EC30" s="97"/>
      <c r="ED30" s="97"/>
      <c r="EE30" s="97"/>
      <c r="EF30" s="97"/>
      <c r="EG30" s="98">
        <f t="shared" si="16"/>
        <v>0</v>
      </c>
      <c r="EH30" s="99"/>
      <c r="EI30" s="97">
        <v>3</v>
      </c>
      <c r="EJ30" s="97">
        <v>4</v>
      </c>
      <c r="EK30" s="97"/>
      <c r="EL30" s="97">
        <v>7</v>
      </c>
      <c r="EM30" s="97">
        <v>2</v>
      </c>
      <c r="EN30" s="97"/>
      <c r="EO30" s="98">
        <f t="shared" si="17"/>
        <v>16</v>
      </c>
      <c r="EP30" s="99"/>
      <c r="EQ30" s="97"/>
      <c r="ER30" s="97"/>
      <c r="ES30" s="97"/>
      <c r="ET30" s="97"/>
      <c r="EU30" s="97"/>
      <c r="EV30" s="97"/>
      <c r="EW30" s="98">
        <f t="shared" si="18"/>
        <v>0</v>
      </c>
      <c r="EX30" s="99"/>
      <c r="EY30" s="97"/>
      <c r="EZ30" s="97"/>
      <c r="FA30" s="97"/>
      <c r="FB30" s="97"/>
      <c r="FC30" s="97"/>
      <c r="FD30" s="97"/>
      <c r="FE30" s="98">
        <f t="shared" si="19"/>
        <v>0</v>
      </c>
      <c r="FF30" s="99"/>
      <c r="FG30" s="97"/>
      <c r="FH30" s="97"/>
      <c r="FI30" s="97"/>
      <c r="FJ30" s="97"/>
      <c r="FK30" s="97"/>
      <c r="FL30" s="97"/>
      <c r="FM30" s="98">
        <f t="shared" si="20"/>
        <v>0</v>
      </c>
      <c r="FN30" s="99"/>
      <c r="FO30" s="97"/>
      <c r="FP30" s="97"/>
      <c r="FQ30" s="97"/>
      <c r="FR30" s="97"/>
      <c r="FS30" s="97"/>
      <c r="FT30" s="97"/>
      <c r="FU30" s="98">
        <f t="shared" si="21"/>
        <v>0</v>
      </c>
      <c r="FV30" s="99"/>
      <c r="FW30" s="97"/>
      <c r="FX30" s="97"/>
      <c r="FY30" s="97"/>
      <c r="FZ30" s="97"/>
      <c r="GA30" s="97"/>
      <c r="GB30" s="97"/>
      <c r="GC30" s="98">
        <f t="shared" si="22"/>
        <v>0</v>
      </c>
      <c r="GD30" s="99"/>
      <c r="GE30" s="97"/>
      <c r="GF30" s="97"/>
      <c r="GG30" s="97"/>
      <c r="GH30" s="97"/>
      <c r="GI30" s="97"/>
      <c r="GJ30" s="97"/>
      <c r="GK30" s="98">
        <f t="shared" si="23"/>
        <v>0</v>
      </c>
      <c r="GL30" s="99"/>
      <c r="GM30" s="97">
        <v>4</v>
      </c>
      <c r="GN30" s="97">
        <v>1</v>
      </c>
      <c r="GO30" s="97"/>
      <c r="GP30" s="97">
        <v>8</v>
      </c>
      <c r="GQ30" s="97">
        <v>2</v>
      </c>
      <c r="GR30" s="97"/>
      <c r="GS30" s="98">
        <f t="shared" si="24"/>
        <v>15</v>
      </c>
      <c r="GT30" s="99"/>
      <c r="GU30" s="97"/>
      <c r="GV30" s="97"/>
      <c r="GW30" s="97"/>
      <c r="GX30" s="97"/>
      <c r="GY30" s="97"/>
      <c r="GZ30" s="97"/>
      <c r="HA30" s="98">
        <f t="shared" si="25"/>
        <v>0</v>
      </c>
      <c r="HB30" s="99"/>
      <c r="HC30" s="97"/>
      <c r="HD30" s="97"/>
      <c r="HE30" s="97"/>
      <c r="HF30" s="97"/>
      <c r="HG30" s="97"/>
      <c r="HH30" s="97"/>
      <c r="HI30" s="98">
        <f t="shared" si="26"/>
        <v>0</v>
      </c>
      <c r="HJ30" s="99"/>
      <c r="HK30" s="97"/>
      <c r="HL30" s="97"/>
      <c r="HM30" s="97"/>
      <c r="HN30" s="97"/>
      <c r="HO30" s="97"/>
      <c r="HP30" s="97"/>
      <c r="HQ30" s="98">
        <f t="shared" si="27"/>
        <v>0</v>
      </c>
      <c r="HR30" s="99"/>
      <c r="HS30" s="97"/>
      <c r="HT30" s="97"/>
      <c r="HU30" s="97"/>
      <c r="HV30" s="97"/>
      <c r="HW30" s="97"/>
      <c r="HX30" s="97"/>
      <c r="HY30" s="98">
        <f t="shared" si="28"/>
        <v>0</v>
      </c>
      <c r="HZ30" s="99"/>
      <c r="IA30" s="97"/>
      <c r="IB30" s="97"/>
      <c r="IC30" s="97"/>
      <c r="ID30" s="97"/>
      <c r="IE30" s="97"/>
      <c r="IF30" s="97"/>
      <c r="IG30" s="98">
        <f t="shared" si="29"/>
        <v>0</v>
      </c>
      <c r="IH30" s="99"/>
      <c r="II30" s="97"/>
      <c r="IJ30" s="97"/>
      <c r="IK30" s="97"/>
      <c r="IL30" s="97"/>
      <c r="IM30" s="97"/>
      <c r="IN30" s="97"/>
      <c r="IO30" s="98">
        <f t="shared" si="30"/>
        <v>0</v>
      </c>
      <c r="IP30" s="99"/>
      <c r="IQ30" s="97"/>
      <c r="IR30" s="97"/>
      <c r="IS30" s="97"/>
      <c r="IT30" s="97"/>
      <c r="IU30" s="97"/>
      <c r="IV30" s="97"/>
      <c r="IW30" s="98">
        <f t="shared" si="31"/>
        <v>0</v>
      </c>
      <c r="IX30" s="99"/>
      <c r="IY30" s="100">
        <f t="shared" ref="IY30:JD30" si="62">SUM(C30,K30,S30,AA30,AI30,AQ30,AY30,BG30,BO30,BW30,CE30,CM30,CU30,DC30,DK30,DS30,EA30,EI30,EQ30,EY30,FG30,FO30,FW30,GE30,GM30,GU30,HC30,HK30,HS30,IA30,II30,IQ30)</f>
        <v>11.5</v>
      </c>
      <c r="IZ30" s="100">
        <f t="shared" si="62"/>
        <v>9</v>
      </c>
      <c r="JA30" s="100">
        <f t="shared" si="62"/>
        <v>1.5</v>
      </c>
      <c r="JB30" s="100">
        <f t="shared" si="62"/>
        <v>22.5</v>
      </c>
      <c r="JC30" s="100">
        <f t="shared" si="62"/>
        <v>5.5</v>
      </c>
      <c r="JD30" s="100">
        <f t="shared" si="62"/>
        <v>0</v>
      </c>
      <c r="JE30" s="101">
        <f t="shared" si="33"/>
        <v>50</v>
      </c>
      <c r="JF30" s="97"/>
      <c r="JG30" s="97">
        <f t="shared" si="52"/>
        <v>0</v>
      </c>
    </row>
    <row r="31" spans="1:267" ht="15.75" customHeight="1">
      <c r="A31" s="2" t="s">
        <v>87</v>
      </c>
      <c r="B31" s="2" t="s">
        <v>32</v>
      </c>
      <c r="C31" s="97"/>
      <c r="D31" s="97"/>
      <c r="E31" s="97"/>
      <c r="F31" s="97"/>
      <c r="G31" s="97"/>
      <c r="H31" s="97"/>
      <c r="I31" s="98">
        <f t="shared" si="0"/>
        <v>0</v>
      </c>
      <c r="J31" s="99"/>
      <c r="K31" s="97"/>
      <c r="L31" s="97"/>
      <c r="M31" s="97"/>
      <c r="N31" s="97"/>
      <c r="O31" s="97"/>
      <c r="P31" s="97"/>
      <c r="Q31" s="98">
        <f t="shared" si="1"/>
        <v>0</v>
      </c>
      <c r="R31" s="99"/>
      <c r="S31" s="97"/>
      <c r="T31" s="97"/>
      <c r="U31" s="97"/>
      <c r="V31" s="97"/>
      <c r="W31" s="97"/>
      <c r="X31" s="97"/>
      <c r="Y31" s="98">
        <f t="shared" si="2"/>
        <v>0</v>
      </c>
      <c r="Z31" s="99"/>
      <c r="AA31" s="97"/>
      <c r="AB31" s="97"/>
      <c r="AC31" s="97"/>
      <c r="AD31" s="97"/>
      <c r="AE31" s="97"/>
      <c r="AF31" s="97"/>
      <c r="AG31" s="98">
        <f t="shared" si="3"/>
        <v>0</v>
      </c>
      <c r="AH31" s="99"/>
      <c r="AI31" s="97"/>
      <c r="AJ31" s="97"/>
      <c r="AK31" s="97"/>
      <c r="AL31" s="97"/>
      <c r="AM31" s="97"/>
      <c r="AN31" s="97"/>
      <c r="AO31" s="98">
        <f t="shared" si="4"/>
        <v>0</v>
      </c>
      <c r="AP31" s="99"/>
      <c r="AQ31" s="97"/>
      <c r="AR31" s="97"/>
      <c r="AS31" s="97"/>
      <c r="AT31" s="97"/>
      <c r="AU31" s="97"/>
      <c r="AV31" s="97"/>
      <c r="AW31" s="98">
        <f t="shared" si="5"/>
        <v>0</v>
      </c>
      <c r="AX31" s="99"/>
      <c r="AY31" s="97"/>
      <c r="AZ31" s="97"/>
      <c r="BA31" s="97"/>
      <c r="BB31" s="97"/>
      <c r="BC31" s="97"/>
      <c r="BD31" s="97"/>
      <c r="BE31" s="98">
        <f t="shared" si="6"/>
        <v>0</v>
      </c>
      <c r="BF31" s="99"/>
      <c r="BG31" s="97"/>
      <c r="BH31" s="97"/>
      <c r="BI31" s="97"/>
      <c r="BJ31" s="97"/>
      <c r="BK31" s="97"/>
      <c r="BL31" s="97"/>
      <c r="BM31" s="98">
        <f t="shared" si="7"/>
        <v>0</v>
      </c>
      <c r="BN31" s="99"/>
      <c r="BO31" s="97"/>
      <c r="BP31" s="97"/>
      <c r="BQ31" s="97"/>
      <c r="BR31" s="97"/>
      <c r="BS31" s="97"/>
      <c r="BT31" s="97"/>
      <c r="BU31" s="98">
        <f t="shared" si="8"/>
        <v>0</v>
      </c>
      <c r="BV31" s="99"/>
      <c r="BW31" s="97"/>
      <c r="BX31" s="97"/>
      <c r="BY31" s="97"/>
      <c r="BZ31" s="97"/>
      <c r="CA31" s="97"/>
      <c r="CB31" s="97"/>
      <c r="CC31" s="98">
        <f t="shared" si="9"/>
        <v>0</v>
      </c>
      <c r="CD31" s="99"/>
      <c r="CE31" s="97"/>
      <c r="CF31" s="97"/>
      <c r="CG31" s="97"/>
      <c r="CH31" s="97"/>
      <c r="CI31" s="97"/>
      <c r="CJ31" s="97"/>
      <c r="CK31" s="98">
        <f t="shared" si="10"/>
        <v>0</v>
      </c>
      <c r="CL31" s="99"/>
      <c r="CM31" s="97"/>
      <c r="CN31" s="97"/>
      <c r="CO31" s="97"/>
      <c r="CP31" s="97"/>
      <c r="CQ31" s="97"/>
      <c r="CR31" s="97"/>
      <c r="CS31" s="98">
        <f t="shared" si="11"/>
        <v>0</v>
      </c>
      <c r="CT31" s="99"/>
      <c r="CU31" s="97"/>
      <c r="CV31" s="97"/>
      <c r="CW31" s="97"/>
      <c r="CX31" s="97"/>
      <c r="CY31" s="97"/>
      <c r="CZ31" s="97"/>
      <c r="DA31" s="98">
        <f t="shared" si="12"/>
        <v>0</v>
      </c>
      <c r="DB31" s="99"/>
      <c r="DC31" s="97"/>
      <c r="DD31" s="97"/>
      <c r="DE31" s="97"/>
      <c r="DF31" s="97"/>
      <c r="DG31" s="97"/>
      <c r="DH31" s="97"/>
      <c r="DI31" s="98">
        <f t="shared" si="13"/>
        <v>0</v>
      </c>
      <c r="DJ31" s="99"/>
      <c r="DK31" s="97"/>
      <c r="DL31" s="97"/>
      <c r="DM31" s="97"/>
      <c r="DN31" s="97"/>
      <c r="DO31" s="97"/>
      <c r="DP31" s="97"/>
      <c r="DQ31" s="98">
        <f t="shared" si="14"/>
        <v>0</v>
      </c>
      <c r="DR31" s="99"/>
      <c r="DS31" s="97"/>
      <c r="DT31" s="97"/>
      <c r="DU31" s="97"/>
      <c r="DV31" s="97"/>
      <c r="DW31" s="97"/>
      <c r="DX31" s="97"/>
      <c r="DY31" s="98">
        <f t="shared" si="15"/>
        <v>0</v>
      </c>
      <c r="DZ31" s="99"/>
      <c r="EA31" s="97"/>
      <c r="EB31" s="97"/>
      <c r="EC31" s="97"/>
      <c r="ED31" s="97"/>
      <c r="EE31" s="97"/>
      <c r="EF31" s="97"/>
      <c r="EG31" s="98">
        <f t="shared" si="16"/>
        <v>0</v>
      </c>
      <c r="EH31" s="99"/>
      <c r="EI31" s="97"/>
      <c r="EJ31" s="97"/>
      <c r="EK31" s="97"/>
      <c r="EL31" s="97"/>
      <c r="EM31" s="97"/>
      <c r="EN31" s="97"/>
      <c r="EO31" s="98">
        <f t="shared" si="17"/>
        <v>0</v>
      </c>
      <c r="EP31" s="99"/>
      <c r="EQ31" s="97"/>
      <c r="ER31" s="97"/>
      <c r="ES31" s="97"/>
      <c r="ET31" s="97"/>
      <c r="EU31" s="97"/>
      <c r="EV31" s="97"/>
      <c r="EW31" s="98">
        <f t="shared" si="18"/>
        <v>0</v>
      </c>
      <c r="EX31" s="99"/>
      <c r="EY31" s="97"/>
      <c r="EZ31" s="97"/>
      <c r="FA31" s="97"/>
      <c r="FB31" s="97"/>
      <c r="FC31" s="97"/>
      <c r="FD31" s="97"/>
      <c r="FE31" s="98">
        <f t="shared" si="19"/>
        <v>0</v>
      </c>
      <c r="FF31" s="99"/>
      <c r="FG31" s="97"/>
      <c r="FH31" s="97"/>
      <c r="FI31" s="97"/>
      <c r="FJ31" s="97"/>
      <c r="FK31" s="97"/>
      <c r="FL31" s="97"/>
      <c r="FM31" s="98">
        <f t="shared" si="20"/>
        <v>0</v>
      </c>
      <c r="FN31" s="99"/>
      <c r="FO31" s="97"/>
      <c r="FP31" s="97"/>
      <c r="FQ31" s="97"/>
      <c r="FR31" s="97"/>
      <c r="FS31" s="97"/>
      <c r="FT31" s="97"/>
      <c r="FU31" s="98">
        <f t="shared" si="21"/>
        <v>0</v>
      </c>
      <c r="FV31" s="99"/>
      <c r="FW31" s="97"/>
      <c r="FX31" s="97"/>
      <c r="FY31" s="97"/>
      <c r="FZ31" s="97"/>
      <c r="GA31" s="97"/>
      <c r="GB31" s="97"/>
      <c r="GC31" s="98">
        <f t="shared" si="22"/>
        <v>0</v>
      </c>
      <c r="GD31" s="99"/>
      <c r="GE31" s="97"/>
      <c r="GF31" s="97"/>
      <c r="GG31" s="97"/>
      <c r="GH31" s="97"/>
      <c r="GI31" s="97"/>
      <c r="GJ31" s="97"/>
      <c r="GK31" s="98">
        <f t="shared" si="23"/>
        <v>0</v>
      </c>
      <c r="GL31" s="99"/>
      <c r="GM31" s="97"/>
      <c r="GN31" s="97"/>
      <c r="GO31" s="97"/>
      <c r="GP31" s="97"/>
      <c r="GQ31" s="97"/>
      <c r="GR31" s="97"/>
      <c r="GS31" s="98">
        <f t="shared" si="24"/>
        <v>0</v>
      </c>
      <c r="GT31" s="99"/>
      <c r="GU31" s="97"/>
      <c r="GV31" s="97"/>
      <c r="GW31" s="97"/>
      <c r="GX31" s="97"/>
      <c r="GY31" s="97"/>
      <c r="GZ31" s="97"/>
      <c r="HA31" s="98">
        <f t="shared" si="25"/>
        <v>0</v>
      </c>
      <c r="HB31" s="99"/>
      <c r="HC31" s="97"/>
      <c r="HD31" s="97"/>
      <c r="HE31" s="97"/>
      <c r="HF31" s="97"/>
      <c r="HG31" s="97"/>
      <c r="HH31" s="97"/>
      <c r="HI31" s="98">
        <f t="shared" si="26"/>
        <v>0</v>
      </c>
      <c r="HJ31" s="99"/>
      <c r="HK31" s="97"/>
      <c r="HL31" s="97"/>
      <c r="HM31" s="97"/>
      <c r="HN31" s="97"/>
      <c r="HO31" s="97"/>
      <c r="HP31" s="97"/>
      <c r="HQ31" s="98">
        <f t="shared" si="27"/>
        <v>0</v>
      </c>
      <c r="HR31" s="99"/>
      <c r="HS31" s="97"/>
      <c r="HT31" s="97"/>
      <c r="HU31" s="97"/>
      <c r="HV31" s="97"/>
      <c r="HW31" s="97"/>
      <c r="HX31" s="97"/>
      <c r="HY31" s="98">
        <f t="shared" si="28"/>
        <v>0</v>
      </c>
      <c r="HZ31" s="99"/>
      <c r="IA31" s="97"/>
      <c r="IB31" s="97"/>
      <c r="IC31" s="97"/>
      <c r="ID31" s="97"/>
      <c r="IE31" s="97"/>
      <c r="IF31" s="97"/>
      <c r="IG31" s="98">
        <f t="shared" si="29"/>
        <v>0</v>
      </c>
      <c r="IH31" s="99"/>
      <c r="II31" s="97"/>
      <c r="IJ31" s="97"/>
      <c r="IK31" s="97"/>
      <c r="IL31" s="97"/>
      <c r="IM31" s="97"/>
      <c r="IN31" s="97"/>
      <c r="IO31" s="98">
        <f t="shared" si="30"/>
        <v>0</v>
      </c>
      <c r="IP31" s="99"/>
      <c r="IQ31" s="97"/>
      <c r="IR31" s="97"/>
      <c r="IS31" s="97"/>
      <c r="IT31" s="97"/>
      <c r="IU31" s="97"/>
      <c r="IV31" s="97"/>
      <c r="IW31" s="98">
        <f t="shared" si="31"/>
        <v>0</v>
      </c>
      <c r="IX31" s="99"/>
      <c r="IY31" s="100">
        <f t="shared" ref="IY31:JD31" si="63">SUM(C31,K31,S31,AA31,AI31,AQ31,AY31,BG31,BO31,BW31,CE31,CM31,CU31,DC31,DK31,DS31,EA31,EI31,EQ31,EY31,FG31,FO31,FW31,GE31,GM31,GU31,HC31,HK31,HS31,IA31,II31,IQ31)</f>
        <v>0</v>
      </c>
      <c r="IZ31" s="100">
        <f t="shared" si="63"/>
        <v>0</v>
      </c>
      <c r="JA31" s="100">
        <f t="shared" si="63"/>
        <v>0</v>
      </c>
      <c r="JB31" s="100">
        <f t="shared" si="63"/>
        <v>0</v>
      </c>
      <c r="JC31" s="100">
        <f t="shared" si="63"/>
        <v>0</v>
      </c>
      <c r="JD31" s="100">
        <f t="shared" si="63"/>
        <v>0</v>
      </c>
      <c r="JE31" s="101">
        <f t="shared" si="33"/>
        <v>0</v>
      </c>
      <c r="JF31" s="97"/>
      <c r="JG31" s="97">
        <f t="shared" si="52"/>
        <v>0</v>
      </c>
    </row>
    <row r="32" spans="1:267" ht="15.75" customHeight="1">
      <c r="A32" s="2" t="s">
        <v>88</v>
      </c>
      <c r="B32" s="2" t="s">
        <v>33</v>
      </c>
      <c r="C32" s="97"/>
      <c r="D32" s="97"/>
      <c r="E32" s="97"/>
      <c r="F32" s="97"/>
      <c r="G32" s="97"/>
      <c r="H32" s="97"/>
      <c r="I32" s="98">
        <f t="shared" si="0"/>
        <v>0</v>
      </c>
      <c r="J32" s="99"/>
      <c r="K32" s="97"/>
      <c r="L32" s="97"/>
      <c r="M32" s="97"/>
      <c r="N32" s="97"/>
      <c r="O32" s="97"/>
      <c r="P32" s="97"/>
      <c r="Q32" s="98">
        <f t="shared" si="1"/>
        <v>0</v>
      </c>
      <c r="R32" s="99"/>
      <c r="S32" s="97"/>
      <c r="T32" s="97"/>
      <c r="U32" s="97"/>
      <c r="V32" s="97"/>
      <c r="W32" s="97"/>
      <c r="X32" s="97"/>
      <c r="Y32" s="98">
        <f t="shared" si="2"/>
        <v>0</v>
      </c>
      <c r="Z32" s="99"/>
      <c r="AA32" s="97"/>
      <c r="AB32" s="97"/>
      <c r="AC32" s="97"/>
      <c r="AD32" s="97"/>
      <c r="AE32" s="97"/>
      <c r="AF32" s="97"/>
      <c r="AG32" s="98">
        <f t="shared" si="3"/>
        <v>0</v>
      </c>
      <c r="AH32" s="99"/>
      <c r="AI32" s="97"/>
      <c r="AJ32" s="97"/>
      <c r="AK32" s="97"/>
      <c r="AL32" s="97"/>
      <c r="AM32" s="97"/>
      <c r="AN32" s="97"/>
      <c r="AO32" s="98">
        <f t="shared" si="4"/>
        <v>0</v>
      </c>
      <c r="AP32" s="99"/>
      <c r="AQ32" s="97"/>
      <c r="AR32" s="97"/>
      <c r="AS32" s="97"/>
      <c r="AT32" s="97"/>
      <c r="AU32" s="97"/>
      <c r="AV32" s="97"/>
      <c r="AW32" s="98">
        <f t="shared" si="5"/>
        <v>0</v>
      </c>
      <c r="AX32" s="99"/>
      <c r="AY32" s="97"/>
      <c r="AZ32" s="97"/>
      <c r="BA32" s="97"/>
      <c r="BB32" s="97"/>
      <c r="BC32" s="97"/>
      <c r="BD32" s="97"/>
      <c r="BE32" s="98">
        <f t="shared" si="6"/>
        <v>0</v>
      </c>
      <c r="BF32" s="99"/>
      <c r="BG32" s="97"/>
      <c r="BH32" s="97"/>
      <c r="BI32" s="97"/>
      <c r="BJ32" s="97"/>
      <c r="BK32" s="97"/>
      <c r="BL32" s="97"/>
      <c r="BM32" s="98">
        <f t="shared" si="7"/>
        <v>0</v>
      </c>
      <c r="BN32" s="99"/>
      <c r="BO32" s="97"/>
      <c r="BP32" s="97"/>
      <c r="BQ32" s="97"/>
      <c r="BR32" s="97"/>
      <c r="BS32" s="97"/>
      <c r="BT32" s="97"/>
      <c r="BU32" s="98">
        <f t="shared" si="8"/>
        <v>0</v>
      </c>
      <c r="BV32" s="99"/>
      <c r="BW32" s="97"/>
      <c r="BX32" s="97"/>
      <c r="BY32" s="97"/>
      <c r="BZ32" s="97"/>
      <c r="CA32" s="97"/>
      <c r="CB32" s="97"/>
      <c r="CC32" s="98">
        <f t="shared" si="9"/>
        <v>0</v>
      </c>
      <c r="CD32" s="99"/>
      <c r="CE32" s="97"/>
      <c r="CF32" s="97"/>
      <c r="CG32" s="97"/>
      <c r="CH32" s="97"/>
      <c r="CI32" s="97"/>
      <c r="CJ32" s="97"/>
      <c r="CK32" s="98">
        <f t="shared" si="10"/>
        <v>0</v>
      </c>
      <c r="CL32" s="99"/>
      <c r="CM32" s="97"/>
      <c r="CN32" s="97"/>
      <c r="CO32" s="97"/>
      <c r="CP32" s="97"/>
      <c r="CQ32" s="97"/>
      <c r="CR32" s="97"/>
      <c r="CS32" s="98">
        <f t="shared" si="11"/>
        <v>0</v>
      </c>
      <c r="CT32" s="99"/>
      <c r="CU32" s="97"/>
      <c r="CV32" s="97"/>
      <c r="CW32" s="97"/>
      <c r="CX32" s="97"/>
      <c r="CY32" s="97"/>
      <c r="CZ32" s="97"/>
      <c r="DA32" s="98">
        <f t="shared" si="12"/>
        <v>0</v>
      </c>
      <c r="DB32" s="99"/>
      <c r="DC32" s="97">
        <v>16</v>
      </c>
      <c r="DD32" s="97"/>
      <c r="DE32" s="97">
        <v>1</v>
      </c>
      <c r="DF32" s="97">
        <v>10</v>
      </c>
      <c r="DG32" s="97">
        <v>1</v>
      </c>
      <c r="DH32" s="97"/>
      <c r="DI32" s="98">
        <f t="shared" si="13"/>
        <v>28</v>
      </c>
      <c r="DJ32" s="99"/>
      <c r="DK32" s="97"/>
      <c r="DL32" s="97"/>
      <c r="DM32" s="97"/>
      <c r="DN32" s="97"/>
      <c r="DO32" s="97"/>
      <c r="DP32" s="97"/>
      <c r="DQ32" s="98">
        <f t="shared" si="14"/>
        <v>0</v>
      </c>
      <c r="DR32" s="99"/>
      <c r="DS32" s="97"/>
      <c r="DT32" s="97"/>
      <c r="DU32" s="97"/>
      <c r="DV32" s="97"/>
      <c r="DW32" s="97"/>
      <c r="DX32" s="97"/>
      <c r="DY32" s="98">
        <f t="shared" si="15"/>
        <v>0</v>
      </c>
      <c r="DZ32" s="99"/>
      <c r="EA32" s="97"/>
      <c r="EB32" s="97"/>
      <c r="EC32" s="97"/>
      <c r="ED32" s="97"/>
      <c r="EE32" s="97"/>
      <c r="EF32" s="97"/>
      <c r="EG32" s="98">
        <f t="shared" si="16"/>
        <v>0</v>
      </c>
      <c r="EH32" s="99"/>
      <c r="EI32" s="97"/>
      <c r="EJ32" s="97"/>
      <c r="EK32" s="97"/>
      <c r="EL32" s="97"/>
      <c r="EM32" s="97"/>
      <c r="EN32" s="97"/>
      <c r="EO32" s="98">
        <f t="shared" si="17"/>
        <v>0</v>
      </c>
      <c r="EP32" s="99"/>
      <c r="EQ32" s="97"/>
      <c r="ER32" s="97"/>
      <c r="ES32" s="97"/>
      <c r="ET32" s="97"/>
      <c r="EU32" s="97"/>
      <c r="EV32" s="97"/>
      <c r="EW32" s="98">
        <f t="shared" si="18"/>
        <v>0</v>
      </c>
      <c r="EX32" s="99"/>
      <c r="EY32" s="97"/>
      <c r="EZ32" s="97"/>
      <c r="FA32" s="97"/>
      <c r="FB32" s="97"/>
      <c r="FC32" s="97"/>
      <c r="FD32" s="97"/>
      <c r="FE32" s="98">
        <f t="shared" si="19"/>
        <v>0</v>
      </c>
      <c r="FF32" s="99"/>
      <c r="FG32" s="97">
        <v>14</v>
      </c>
      <c r="FH32" s="97"/>
      <c r="FI32" s="97">
        <v>0.5</v>
      </c>
      <c r="FJ32" s="97">
        <v>14</v>
      </c>
      <c r="FK32" s="97">
        <v>1</v>
      </c>
      <c r="FL32" s="97"/>
      <c r="FM32" s="98">
        <f t="shared" si="20"/>
        <v>29.5</v>
      </c>
      <c r="FN32" s="99"/>
      <c r="FO32" s="97"/>
      <c r="FP32" s="97"/>
      <c r="FQ32" s="97"/>
      <c r="FR32" s="97"/>
      <c r="FS32" s="97"/>
      <c r="FT32" s="97"/>
      <c r="FU32" s="98">
        <f t="shared" si="21"/>
        <v>0</v>
      </c>
      <c r="FV32" s="99"/>
      <c r="FW32" s="97"/>
      <c r="FX32" s="97"/>
      <c r="FY32" s="97"/>
      <c r="FZ32" s="97"/>
      <c r="GA32" s="97"/>
      <c r="GB32" s="97"/>
      <c r="GC32" s="98">
        <f t="shared" si="22"/>
        <v>0</v>
      </c>
      <c r="GD32" s="99"/>
      <c r="GE32" s="97"/>
      <c r="GF32" s="97"/>
      <c r="GG32" s="97"/>
      <c r="GH32" s="97"/>
      <c r="GI32" s="97"/>
      <c r="GJ32" s="97"/>
      <c r="GK32" s="98">
        <f t="shared" si="23"/>
        <v>0</v>
      </c>
      <c r="GL32" s="99"/>
      <c r="GM32" s="97"/>
      <c r="GN32" s="97"/>
      <c r="GO32" s="97"/>
      <c r="GP32" s="97"/>
      <c r="GQ32" s="97"/>
      <c r="GR32" s="97"/>
      <c r="GS32" s="98">
        <f t="shared" si="24"/>
        <v>0</v>
      </c>
      <c r="GT32" s="99"/>
      <c r="GU32" s="97"/>
      <c r="GV32" s="97"/>
      <c r="GW32" s="97"/>
      <c r="GX32" s="97"/>
      <c r="GY32" s="97"/>
      <c r="GZ32" s="97"/>
      <c r="HA32" s="98">
        <f t="shared" si="25"/>
        <v>0</v>
      </c>
      <c r="HB32" s="99"/>
      <c r="HC32" s="97"/>
      <c r="HD32" s="97"/>
      <c r="HE32" s="97"/>
      <c r="HF32" s="97"/>
      <c r="HG32" s="97"/>
      <c r="HH32" s="97"/>
      <c r="HI32" s="98">
        <f t="shared" si="26"/>
        <v>0</v>
      </c>
      <c r="HJ32" s="99"/>
      <c r="HK32" s="97">
        <v>18</v>
      </c>
      <c r="HL32" s="97"/>
      <c r="HM32" s="97"/>
      <c r="HN32" s="97">
        <v>20.5</v>
      </c>
      <c r="HO32" s="97">
        <v>0.5</v>
      </c>
      <c r="HP32" s="97"/>
      <c r="HQ32" s="98">
        <f t="shared" si="27"/>
        <v>39</v>
      </c>
      <c r="HR32" s="99"/>
      <c r="HS32" s="97"/>
      <c r="HT32" s="97"/>
      <c r="HU32" s="97"/>
      <c r="HV32" s="97"/>
      <c r="HW32" s="97"/>
      <c r="HX32" s="97"/>
      <c r="HY32" s="98">
        <f t="shared" si="28"/>
        <v>0</v>
      </c>
      <c r="HZ32" s="99"/>
      <c r="IA32" s="97"/>
      <c r="IB32" s="97"/>
      <c r="IC32" s="97"/>
      <c r="ID32" s="97"/>
      <c r="IE32" s="97"/>
      <c r="IF32" s="97"/>
      <c r="IG32" s="98">
        <f t="shared" si="29"/>
        <v>0</v>
      </c>
      <c r="IH32" s="99"/>
      <c r="II32" s="97"/>
      <c r="IJ32" s="97"/>
      <c r="IK32" s="97"/>
      <c r="IL32" s="97"/>
      <c r="IM32" s="97"/>
      <c r="IN32" s="97"/>
      <c r="IO32" s="98">
        <f t="shared" si="30"/>
        <v>0</v>
      </c>
      <c r="IP32" s="99"/>
      <c r="IQ32" s="97"/>
      <c r="IR32" s="97"/>
      <c r="IS32" s="97"/>
      <c r="IT32" s="97"/>
      <c r="IU32" s="97"/>
      <c r="IV32" s="97"/>
      <c r="IW32" s="98">
        <f t="shared" si="31"/>
        <v>0</v>
      </c>
      <c r="IX32" s="99"/>
      <c r="IY32" s="100">
        <f t="shared" ref="IY32:JD32" si="64">SUM(C32,K32,S32,AA32,AI32,AQ32,AY32,BG32,BO32,BW32,CE32,CM32,CU32,DC32,DK32,DS32,EA32,EI32,EQ32,EY32,FG32,FO32,FW32,GE32,GM32,GU32,HC32,HK32,HS32,IA32,II32,IQ32)</f>
        <v>48</v>
      </c>
      <c r="IZ32" s="100">
        <f t="shared" si="64"/>
        <v>0</v>
      </c>
      <c r="JA32" s="100">
        <f t="shared" si="64"/>
        <v>1.5</v>
      </c>
      <c r="JB32" s="100">
        <f t="shared" si="64"/>
        <v>44.5</v>
      </c>
      <c r="JC32" s="100">
        <f t="shared" si="64"/>
        <v>2.5</v>
      </c>
      <c r="JD32" s="100">
        <f t="shared" si="64"/>
        <v>0</v>
      </c>
      <c r="JE32" s="101">
        <f t="shared" si="33"/>
        <v>96.5</v>
      </c>
      <c r="JF32" s="97"/>
      <c r="JG32" s="97">
        <f t="shared" si="52"/>
        <v>0</v>
      </c>
    </row>
    <row r="33" spans="1:267" ht="15.75" customHeight="1">
      <c r="A33" s="2" t="s">
        <v>89</v>
      </c>
      <c r="B33" s="2" t="s">
        <v>34</v>
      </c>
      <c r="C33" s="97"/>
      <c r="D33" s="97"/>
      <c r="E33" s="98"/>
      <c r="F33" s="98"/>
      <c r="G33" s="97"/>
      <c r="H33" s="97"/>
      <c r="I33" s="98">
        <f t="shared" si="0"/>
        <v>0</v>
      </c>
      <c r="J33" s="99"/>
      <c r="K33" s="97"/>
      <c r="L33" s="97"/>
      <c r="M33" s="98"/>
      <c r="N33" s="98"/>
      <c r="O33" s="97"/>
      <c r="P33" s="97"/>
      <c r="Q33" s="98">
        <f t="shared" si="1"/>
        <v>0</v>
      </c>
      <c r="R33" s="99"/>
      <c r="S33" s="97"/>
      <c r="T33" s="97"/>
      <c r="U33" s="98"/>
      <c r="V33" s="98"/>
      <c r="W33" s="97"/>
      <c r="X33" s="97"/>
      <c r="Y33" s="98">
        <f t="shared" si="2"/>
        <v>0</v>
      </c>
      <c r="Z33" s="99"/>
      <c r="AA33" s="97"/>
      <c r="AB33" s="97"/>
      <c r="AC33" s="98"/>
      <c r="AD33" s="98"/>
      <c r="AE33" s="97"/>
      <c r="AF33" s="97"/>
      <c r="AG33" s="98">
        <f t="shared" si="3"/>
        <v>0</v>
      </c>
      <c r="AH33" s="99"/>
      <c r="AI33" s="97"/>
      <c r="AJ33" s="97"/>
      <c r="AK33" s="98"/>
      <c r="AL33" s="98"/>
      <c r="AM33" s="97"/>
      <c r="AN33" s="97"/>
      <c r="AO33" s="98">
        <f t="shared" si="4"/>
        <v>0</v>
      </c>
      <c r="AP33" s="99"/>
      <c r="AQ33" s="97"/>
      <c r="AR33" s="97"/>
      <c r="AS33" s="98"/>
      <c r="AT33" s="98"/>
      <c r="AU33" s="97"/>
      <c r="AV33" s="97"/>
      <c r="AW33" s="98">
        <f t="shared" si="5"/>
        <v>0</v>
      </c>
      <c r="AX33" s="99"/>
      <c r="AY33" s="97"/>
      <c r="AZ33" s="97"/>
      <c r="BA33" s="98"/>
      <c r="BB33" s="98"/>
      <c r="BC33" s="97"/>
      <c r="BD33" s="97"/>
      <c r="BE33" s="98">
        <f t="shared" si="6"/>
        <v>0</v>
      </c>
      <c r="BF33" s="99"/>
      <c r="BG33" s="97"/>
      <c r="BH33" s="97"/>
      <c r="BI33" s="98"/>
      <c r="BJ33" s="98"/>
      <c r="BK33" s="97"/>
      <c r="BL33" s="97"/>
      <c r="BM33" s="98">
        <f t="shared" si="7"/>
        <v>0</v>
      </c>
      <c r="BN33" s="99"/>
      <c r="BO33" s="97"/>
      <c r="BP33" s="97"/>
      <c r="BQ33" s="98"/>
      <c r="BR33" s="98"/>
      <c r="BS33" s="97"/>
      <c r="BT33" s="97"/>
      <c r="BU33" s="98">
        <f t="shared" si="8"/>
        <v>0</v>
      </c>
      <c r="BV33" s="99"/>
      <c r="BW33" s="97"/>
      <c r="BX33" s="97"/>
      <c r="BY33" s="98"/>
      <c r="BZ33" s="98"/>
      <c r="CA33" s="97"/>
      <c r="CB33" s="97"/>
      <c r="CC33" s="98">
        <f t="shared" si="9"/>
        <v>0</v>
      </c>
      <c r="CD33" s="99"/>
      <c r="CE33" s="97"/>
      <c r="CF33" s="97"/>
      <c r="CG33" s="98">
        <v>1</v>
      </c>
      <c r="CH33" s="98">
        <v>1</v>
      </c>
      <c r="CI33" s="97"/>
      <c r="CJ33" s="97"/>
      <c r="CK33" s="98">
        <f t="shared" si="10"/>
        <v>2</v>
      </c>
      <c r="CL33" s="99"/>
      <c r="CM33" s="97"/>
      <c r="CN33" s="97"/>
      <c r="CO33" s="98"/>
      <c r="CP33" s="98"/>
      <c r="CQ33" s="97"/>
      <c r="CR33" s="97"/>
      <c r="CS33" s="98">
        <f t="shared" si="11"/>
        <v>0</v>
      </c>
      <c r="CT33" s="99"/>
      <c r="CU33" s="97"/>
      <c r="CV33" s="97"/>
      <c r="CW33" s="98"/>
      <c r="CX33" s="98"/>
      <c r="CY33" s="97"/>
      <c r="CZ33" s="97"/>
      <c r="DA33" s="98">
        <f t="shared" si="12"/>
        <v>0</v>
      </c>
      <c r="DB33" s="99"/>
      <c r="DC33" s="97"/>
      <c r="DD33" s="97"/>
      <c r="DE33" s="98"/>
      <c r="DF33" s="98"/>
      <c r="DG33" s="97"/>
      <c r="DH33" s="97"/>
      <c r="DI33" s="98">
        <f t="shared" si="13"/>
        <v>0</v>
      </c>
      <c r="DJ33" s="99"/>
      <c r="DK33" s="97"/>
      <c r="DL33" s="97"/>
      <c r="DM33" s="98"/>
      <c r="DN33" s="98"/>
      <c r="DO33" s="97"/>
      <c r="DP33" s="97"/>
      <c r="DQ33" s="98">
        <f t="shared" si="14"/>
        <v>0</v>
      </c>
      <c r="DR33" s="99"/>
      <c r="DS33" s="97"/>
      <c r="DT33" s="97"/>
      <c r="DU33" s="98"/>
      <c r="DV33" s="98"/>
      <c r="DW33" s="97"/>
      <c r="DX33" s="97"/>
      <c r="DY33" s="98">
        <f t="shared" si="15"/>
        <v>0</v>
      </c>
      <c r="DZ33" s="99"/>
      <c r="EA33" s="97"/>
      <c r="EB33" s="97"/>
      <c r="EC33" s="98"/>
      <c r="ED33" s="98"/>
      <c r="EE33" s="97"/>
      <c r="EF33" s="97"/>
      <c r="EG33" s="98">
        <f t="shared" si="16"/>
        <v>0</v>
      </c>
      <c r="EH33" s="99"/>
      <c r="EI33" s="97"/>
      <c r="EJ33" s="97"/>
      <c r="EK33" s="98">
        <v>1</v>
      </c>
      <c r="EL33" s="98">
        <v>0.5</v>
      </c>
      <c r="EM33" s="97">
        <v>0.5</v>
      </c>
      <c r="EN33" s="97">
        <v>0.5</v>
      </c>
      <c r="EO33" s="98">
        <f t="shared" si="17"/>
        <v>2.5</v>
      </c>
      <c r="EP33" s="99"/>
      <c r="EQ33" s="97"/>
      <c r="ER33" s="97"/>
      <c r="ES33" s="98"/>
      <c r="ET33" s="98"/>
      <c r="EU33" s="97"/>
      <c r="EV33" s="97"/>
      <c r="EW33" s="98">
        <f t="shared" si="18"/>
        <v>0</v>
      </c>
      <c r="EX33" s="99"/>
      <c r="EY33" s="97"/>
      <c r="EZ33" s="97"/>
      <c r="FA33" s="98"/>
      <c r="FB33" s="98"/>
      <c r="FC33" s="97"/>
      <c r="FD33" s="97"/>
      <c r="FE33" s="98">
        <f t="shared" si="19"/>
        <v>0</v>
      </c>
      <c r="FF33" s="99"/>
      <c r="FG33" s="97"/>
      <c r="FH33" s="97"/>
      <c r="FI33" s="98"/>
      <c r="FJ33" s="98"/>
      <c r="FK33" s="97"/>
      <c r="FL33" s="97"/>
      <c r="FM33" s="98">
        <f t="shared" si="20"/>
        <v>0</v>
      </c>
      <c r="FN33" s="99"/>
      <c r="FO33" s="97"/>
      <c r="FP33" s="97"/>
      <c r="FQ33" s="98"/>
      <c r="FR33" s="98"/>
      <c r="FS33" s="97"/>
      <c r="FT33" s="97"/>
      <c r="FU33" s="98">
        <f t="shared" si="21"/>
        <v>0</v>
      </c>
      <c r="FV33" s="99"/>
      <c r="FW33" s="97"/>
      <c r="FX33" s="97"/>
      <c r="FY33" s="98"/>
      <c r="FZ33" s="98"/>
      <c r="GA33" s="97"/>
      <c r="GB33" s="97"/>
      <c r="GC33" s="98">
        <f t="shared" si="22"/>
        <v>0</v>
      </c>
      <c r="GD33" s="99"/>
      <c r="GE33" s="97"/>
      <c r="GF33" s="97"/>
      <c r="GG33" s="98"/>
      <c r="GH33" s="98"/>
      <c r="GI33" s="97"/>
      <c r="GJ33" s="97"/>
      <c r="GK33" s="98">
        <f t="shared" si="23"/>
        <v>0</v>
      </c>
      <c r="GL33" s="99"/>
      <c r="GM33" s="97"/>
      <c r="GN33" s="97"/>
      <c r="GO33" s="98">
        <v>1</v>
      </c>
      <c r="GP33" s="98">
        <v>1</v>
      </c>
      <c r="GQ33" s="97"/>
      <c r="GR33" s="97"/>
      <c r="GS33" s="98">
        <f t="shared" si="24"/>
        <v>2</v>
      </c>
      <c r="GT33" s="99"/>
      <c r="GU33" s="97"/>
      <c r="GV33" s="97"/>
      <c r="GW33" s="98"/>
      <c r="GX33" s="98"/>
      <c r="GY33" s="97"/>
      <c r="GZ33" s="97"/>
      <c r="HA33" s="98">
        <f t="shared" si="25"/>
        <v>0</v>
      </c>
      <c r="HB33" s="99"/>
      <c r="HC33" s="97"/>
      <c r="HD33" s="97"/>
      <c r="HE33" s="98"/>
      <c r="HF33" s="98"/>
      <c r="HG33" s="97"/>
      <c r="HH33" s="97"/>
      <c r="HI33" s="98">
        <f t="shared" si="26"/>
        <v>0</v>
      </c>
      <c r="HJ33" s="99"/>
      <c r="HK33" s="97"/>
      <c r="HL33" s="97"/>
      <c r="HM33" s="98"/>
      <c r="HN33" s="98"/>
      <c r="HO33" s="97"/>
      <c r="HP33" s="97"/>
      <c r="HQ33" s="98">
        <f t="shared" si="27"/>
        <v>0</v>
      </c>
      <c r="HR33" s="99"/>
      <c r="HS33" s="97"/>
      <c r="HT33" s="97"/>
      <c r="HU33" s="98"/>
      <c r="HV33" s="98"/>
      <c r="HW33" s="97"/>
      <c r="HX33" s="97"/>
      <c r="HY33" s="98">
        <f t="shared" si="28"/>
        <v>0</v>
      </c>
      <c r="HZ33" s="99"/>
      <c r="IA33" s="97"/>
      <c r="IB33" s="97"/>
      <c r="IC33" s="98"/>
      <c r="ID33" s="98"/>
      <c r="IE33" s="97"/>
      <c r="IF33" s="97"/>
      <c r="IG33" s="98">
        <f t="shared" si="29"/>
        <v>0</v>
      </c>
      <c r="IH33" s="99"/>
      <c r="II33" s="97"/>
      <c r="IJ33" s="97"/>
      <c r="IK33" s="98"/>
      <c r="IL33" s="98"/>
      <c r="IM33" s="97"/>
      <c r="IN33" s="97"/>
      <c r="IO33" s="98">
        <f t="shared" si="30"/>
        <v>0</v>
      </c>
      <c r="IP33" s="99"/>
      <c r="IQ33" s="97"/>
      <c r="IR33" s="97"/>
      <c r="IS33" s="98"/>
      <c r="IT33" s="98"/>
      <c r="IU33" s="97"/>
      <c r="IV33" s="97"/>
      <c r="IW33" s="98">
        <f t="shared" si="31"/>
        <v>0</v>
      </c>
      <c r="IX33" s="99"/>
      <c r="IY33" s="100">
        <f t="shared" ref="IY33:JD33" si="65">SUM(C33,K33,S33,AA33,AI33,AQ33,AY33,BG33,BO33,BW33,CE33,CM33,CU33,DC33,DK33,DS33,EA33,EI33,EQ33,EY33,FG33,FO33,FW33,GE33,GM33,GU33,HC33,HK33,HS33,IA33,II33,IQ33)</f>
        <v>0</v>
      </c>
      <c r="IZ33" s="100">
        <f t="shared" si="65"/>
        <v>0</v>
      </c>
      <c r="JA33" s="100">
        <f t="shared" si="65"/>
        <v>3</v>
      </c>
      <c r="JB33" s="100">
        <f t="shared" si="65"/>
        <v>2.5</v>
      </c>
      <c r="JC33" s="100">
        <f t="shared" si="65"/>
        <v>0.5</v>
      </c>
      <c r="JD33" s="100">
        <f t="shared" si="65"/>
        <v>0.5</v>
      </c>
      <c r="JE33" s="101">
        <f t="shared" si="33"/>
        <v>6.5</v>
      </c>
      <c r="JF33" s="97"/>
      <c r="JG33" s="97">
        <f t="shared" si="52"/>
        <v>0</v>
      </c>
    </row>
    <row r="34" spans="1:267" ht="15.75" customHeight="1">
      <c r="A34" s="2" t="s">
        <v>90</v>
      </c>
      <c r="B34" s="2" t="s">
        <v>35</v>
      </c>
      <c r="C34" s="97"/>
      <c r="D34" s="97"/>
      <c r="E34" s="98"/>
      <c r="F34" s="98"/>
      <c r="G34" s="97"/>
      <c r="H34" s="97"/>
      <c r="I34" s="98">
        <f t="shared" si="0"/>
        <v>0</v>
      </c>
      <c r="J34" s="99"/>
      <c r="K34" s="97"/>
      <c r="L34" s="97"/>
      <c r="M34" s="98"/>
      <c r="N34" s="98"/>
      <c r="O34" s="97"/>
      <c r="P34" s="97"/>
      <c r="Q34" s="98">
        <f t="shared" si="1"/>
        <v>0</v>
      </c>
      <c r="R34" s="99"/>
      <c r="S34" s="97"/>
      <c r="T34" s="97"/>
      <c r="U34" s="98"/>
      <c r="V34" s="98"/>
      <c r="W34" s="97"/>
      <c r="X34" s="97"/>
      <c r="Y34" s="98">
        <f t="shared" si="2"/>
        <v>0</v>
      </c>
      <c r="Z34" s="99"/>
      <c r="AA34" s="97"/>
      <c r="AB34" s="97"/>
      <c r="AC34" s="98"/>
      <c r="AD34" s="98"/>
      <c r="AE34" s="97"/>
      <c r="AF34" s="97"/>
      <c r="AG34" s="98">
        <f t="shared" si="3"/>
        <v>0</v>
      </c>
      <c r="AH34" s="99"/>
      <c r="AI34" s="97"/>
      <c r="AJ34" s="97"/>
      <c r="AK34" s="98"/>
      <c r="AL34" s="98"/>
      <c r="AM34" s="97"/>
      <c r="AN34" s="97"/>
      <c r="AO34" s="98">
        <f t="shared" si="4"/>
        <v>0</v>
      </c>
      <c r="AP34" s="99"/>
      <c r="AQ34" s="97"/>
      <c r="AR34" s="97"/>
      <c r="AS34" s="98">
        <v>1</v>
      </c>
      <c r="AT34" s="98">
        <v>3</v>
      </c>
      <c r="AU34" s="97"/>
      <c r="AV34" s="97"/>
      <c r="AW34" s="98">
        <f t="shared" si="5"/>
        <v>4</v>
      </c>
      <c r="AX34" s="99"/>
      <c r="AY34" s="97"/>
      <c r="AZ34" s="97"/>
      <c r="BA34" s="98"/>
      <c r="BB34" s="98"/>
      <c r="BC34" s="97"/>
      <c r="BD34" s="97"/>
      <c r="BE34" s="98">
        <f t="shared" si="6"/>
        <v>0</v>
      </c>
      <c r="BF34" s="99"/>
      <c r="BG34" s="97"/>
      <c r="BH34" s="97"/>
      <c r="BI34" s="98"/>
      <c r="BJ34" s="98"/>
      <c r="BK34" s="97"/>
      <c r="BL34" s="97"/>
      <c r="BM34" s="98">
        <f t="shared" si="7"/>
        <v>0</v>
      </c>
      <c r="BN34" s="99"/>
      <c r="BO34" s="97"/>
      <c r="BP34" s="97"/>
      <c r="BQ34" s="98"/>
      <c r="BR34" s="98"/>
      <c r="BS34" s="97"/>
      <c r="BT34" s="97"/>
      <c r="BU34" s="98">
        <f t="shared" si="8"/>
        <v>0</v>
      </c>
      <c r="BV34" s="99"/>
      <c r="BW34" s="97"/>
      <c r="BX34" s="97"/>
      <c r="BY34" s="98"/>
      <c r="BZ34" s="98"/>
      <c r="CA34" s="97"/>
      <c r="CB34" s="97"/>
      <c r="CC34" s="98">
        <f t="shared" si="9"/>
        <v>0</v>
      </c>
      <c r="CD34" s="99"/>
      <c r="CE34" s="97">
        <v>2</v>
      </c>
      <c r="CF34" s="97"/>
      <c r="CG34" s="98"/>
      <c r="CH34" s="98">
        <v>6.5</v>
      </c>
      <c r="CI34" s="97"/>
      <c r="CJ34" s="97">
        <v>2</v>
      </c>
      <c r="CK34" s="98">
        <f t="shared" si="10"/>
        <v>10.5</v>
      </c>
      <c r="CL34" s="99"/>
      <c r="CM34" s="97"/>
      <c r="CN34" s="97"/>
      <c r="CO34" s="98"/>
      <c r="CP34" s="98"/>
      <c r="CQ34" s="97"/>
      <c r="CR34" s="97"/>
      <c r="CS34" s="98">
        <f t="shared" si="11"/>
        <v>0</v>
      </c>
      <c r="CT34" s="99"/>
      <c r="CU34" s="97"/>
      <c r="CV34" s="97"/>
      <c r="CW34" s="98"/>
      <c r="CX34" s="98"/>
      <c r="CY34" s="97"/>
      <c r="CZ34" s="97"/>
      <c r="DA34" s="98">
        <f t="shared" si="12"/>
        <v>0</v>
      </c>
      <c r="DB34" s="99"/>
      <c r="DC34" s="97"/>
      <c r="DD34" s="97"/>
      <c r="DE34" s="98"/>
      <c r="DF34" s="98"/>
      <c r="DG34" s="97"/>
      <c r="DH34" s="97"/>
      <c r="DI34" s="98">
        <f t="shared" si="13"/>
        <v>0</v>
      </c>
      <c r="DJ34" s="99"/>
      <c r="DK34" s="97"/>
      <c r="DL34" s="97"/>
      <c r="DM34" s="98"/>
      <c r="DN34" s="98"/>
      <c r="DO34" s="97"/>
      <c r="DP34" s="97"/>
      <c r="DQ34" s="98">
        <f t="shared" si="14"/>
        <v>0</v>
      </c>
      <c r="DR34" s="99"/>
      <c r="DS34" s="97"/>
      <c r="DT34" s="97"/>
      <c r="DU34" s="98"/>
      <c r="DV34" s="98"/>
      <c r="DW34" s="97"/>
      <c r="DX34" s="97"/>
      <c r="DY34" s="98">
        <f t="shared" si="15"/>
        <v>0</v>
      </c>
      <c r="DZ34" s="99"/>
      <c r="EA34" s="97"/>
      <c r="EB34" s="97"/>
      <c r="EC34" s="98"/>
      <c r="ED34" s="98"/>
      <c r="EE34" s="97"/>
      <c r="EF34" s="97"/>
      <c r="EG34" s="98">
        <f t="shared" si="16"/>
        <v>0</v>
      </c>
      <c r="EH34" s="99"/>
      <c r="EI34" s="97">
        <v>2</v>
      </c>
      <c r="EJ34" s="97"/>
      <c r="EK34" s="98">
        <v>0.5</v>
      </c>
      <c r="EL34" s="98">
        <v>1.5</v>
      </c>
      <c r="EM34" s="97">
        <v>1</v>
      </c>
      <c r="EN34" s="97">
        <v>1</v>
      </c>
      <c r="EO34" s="98">
        <f t="shared" si="17"/>
        <v>6</v>
      </c>
      <c r="EP34" s="99"/>
      <c r="EQ34" s="97"/>
      <c r="ER34" s="97"/>
      <c r="ES34" s="98"/>
      <c r="ET34" s="98"/>
      <c r="EU34" s="97"/>
      <c r="EV34" s="97"/>
      <c r="EW34" s="98">
        <f t="shared" si="18"/>
        <v>0</v>
      </c>
      <c r="EX34" s="99"/>
      <c r="EY34" s="97"/>
      <c r="EZ34" s="97"/>
      <c r="FA34" s="98"/>
      <c r="FB34" s="98"/>
      <c r="FC34" s="97"/>
      <c r="FD34" s="97"/>
      <c r="FE34" s="98">
        <f t="shared" si="19"/>
        <v>0</v>
      </c>
      <c r="FF34" s="99"/>
      <c r="FG34" s="97"/>
      <c r="FH34" s="97"/>
      <c r="FI34" s="98"/>
      <c r="FJ34" s="98"/>
      <c r="FK34" s="97"/>
      <c r="FL34" s="97"/>
      <c r="FM34" s="98">
        <f t="shared" si="20"/>
        <v>0</v>
      </c>
      <c r="FN34" s="99"/>
      <c r="FO34" s="97">
        <v>1</v>
      </c>
      <c r="FP34" s="97"/>
      <c r="FQ34" s="98"/>
      <c r="FR34" s="98">
        <v>3</v>
      </c>
      <c r="FS34" s="97"/>
      <c r="FT34" s="97"/>
      <c r="FU34" s="98">
        <f t="shared" si="21"/>
        <v>4</v>
      </c>
      <c r="FV34" s="99"/>
      <c r="FW34" s="97"/>
      <c r="FX34" s="97"/>
      <c r="FY34" s="98"/>
      <c r="FZ34" s="98"/>
      <c r="GA34" s="97"/>
      <c r="GB34" s="97"/>
      <c r="GC34" s="98">
        <f t="shared" si="22"/>
        <v>0</v>
      </c>
      <c r="GD34" s="99"/>
      <c r="GE34" s="97"/>
      <c r="GF34" s="97"/>
      <c r="GG34" s="98"/>
      <c r="GH34" s="98"/>
      <c r="GI34" s="97"/>
      <c r="GJ34" s="97"/>
      <c r="GK34" s="98">
        <f t="shared" si="23"/>
        <v>0</v>
      </c>
      <c r="GL34" s="99"/>
      <c r="GM34" s="97"/>
      <c r="GN34" s="97"/>
      <c r="GO34" s="98"/>
      <c r="GP34" s="98">
        <v>1</v>
      </c>
      <c r="GQ34" s="97"/>
      <c r="GR34" s="97"/>
      <c r="GS34" s="98">
        <f t="shared" si="24"/>
        <v>1</v>
      </c>
      <c r="GT34" s="99"/>
      <c r="GU34" s="97"/>
      <c r="GV34" s="97"/>
      <c r="GW34" s="98"/>
      <c r="GX34" s="98"/>
      <c r="GY34" s="97"/>
      <c r="GZ34" s="97"/>
      <c r="HA34" s="98">
        <f t="shared" si="25"/>
        <v>0</v>
      </c>
      <c r="HB34" s="99"/>
      <c r="HC34" s="97"/>
      <c r="HD34" s="97"/>
      <c r="HE34" s="98"/>
      <c r="HF34" s="98">
        <v>2</v>
      </c>
      <c r="HG34" s="97"/>
      <c r="HH34" s="97"/>
      <c r="HI34" s="98">
        <f t="shared" si="26"/>
        <v>2</v>
      </c>
      <c r="HJ34" s="99"/>
      <c r="HK34" s="97"/>
      <c r="HL34" s="97"/>
      <c r="HM34" s="98"/>
      <c r="HN34" s="98"/>
      <c r="HO34" s="97"/>
      <c r="HP34" s="97"/>
      <c r="HQ34" s="98">
        <f t="shared" si="27"/>
        <v>0</v>
      </c>
      <c r="HR34" s="99"/>
      <c r="HS34" s="97"/>
      <c r="HT34" s="97"/>
      <c r="HU34" s="98"/>
      <c r="HV34" s="98"/>
      <c r="HW34" s="97"/>
      <c r="HX34" s="97"/>
      <c r="HY34" s="98">
        <f t="shared" si="28"/>
        <v>0</v>
      </c>
      <c r="HZ34" s="99"/>
      <c r="IA34" s="97"/>
      <c r="IB34" s="97"/>
      <c r="IC34" s="98"/>
      <c r="ID34" s="98"/>
      <c r="IE34" s="97"/>
      <c r="IF34" s="97"/>
      <c r="IG34" s="98">
        <f t="shared" si="29"/>
        <v>0</v>
      </c>
      <c r="IH34" s="99"/>
      <c r="II34" s="97"/>
      <c r="IJ34" s="97"/>
      <c r="IK34" s="98"/>
      <c r="IL34" s="98"/>
      <c r="IM34" s="97"/>
      <c r="IN34" s="97"/>
      <c r="IO34" s="98">
        <f t="shared" si="30"/>
        <v>0</v>
      </c>
      <c r="IP34" s="99"/>
      <c r="IQ34" s="97"/>
      <c r="IR34" s="97"/>
      <c r="IS34" s="98"/>
      <c r="IT34" s="98"/>
      <c r="IU34" s="97"/>
      <c r="IV34" s="97"/>
      <c r="IW34" s="98">
        <f t="shared" si="31"/>
        <v>0</v>
      </c>
      <c r="IX34" s="99"/>
      <c r="IY34" s="100">
        <f t="shared" ref="IY34:JD34" si="66">SUM(C34,K34,S34,AA34,AI34,AQ34,AY34,BG34,BO34,BW34,CE34,CM34,CU34,DC34,DK34,DS34,EA34,EI34,EQ34,EY34,FG34,FO34,FW34,GE34,GM34,GU34,HC34,HK34,HS34,IA34,II34,IQ34)</f>
        <v>5</v>
      </c>
      <c r="IZ34" s="100">
        <f t="shared" si="66"/>
        <v>0</v>
      </c>
      <c r="JA34" s="100">
        <f t="shared" si="66"/>
        <v>1.5</v>
      </c>
      <c r="JB34" s="100">
        <f t="shared" si="66"/>
        <v>17</v>
      </c>
      <c r="JC34" s="100">
        <f t="shared" si="66"/>
        <v>1</v>
      </c>
      <c r="JD34" s="100">
        <f t="shared" si="66"/>
        <v>3</v>
      </c>
      <c r="JE34" s="101">
        <f t="shared" si="33"/>
        <v>27.5</v>
      </c>
      <c r="JF34" s="97"/>
      <c r="JG34" s="97">
        <f t="shared" si="52"/>
        <v>0</v>
      </c>
    </row>
    <row r="35" spans="1:267" ht="15.75" customHeight="1">
      <c r="A35" s="2" t="s">
        <v>91</v>
      </c>
      <c r="B35" s="2" t="s">
        <v>37</v>
      </c>
      <c r="C35" s="98"/>
      <c r="D35" s="97"/>
      <c r="E35" s="97"/>
      <c r="F35" s="98"/>
      <c r="G35" s="98"/>
      <c r="H35" s="97"/>
      <c r="I35" s="98">
        <f t="shared" si="0"/>
        <v>0</v>
      </c>
      <c r="J35" s="99"/>
      <c r="K35" s="98"/>
      <c r="L35" s="97"/>
      <c r="M35" s="97"/>
      <c r="N35" s="98"/>
      <c r="O35" s="98"/>
      <c r="P35" s="97"/>
      <c r="Q35" s="98">
        <f t="shared" si="1"/>
        <v>0</v>
      </c>
      <c r="R35" s="99"/>
      <c r="S35" s="98"/>
      <c r="T35" s="97"/>
      <c r="U35" s="97"/>
      <c r="V35" s="98"/>
      <c r="W35" s="98"/>
      <c r="X35" s="97"/>
      <c r="Y35" s="98">
        <f t="shared" si="2"/>
        <v>0</v>
      </c>
      <c r="Z35" s="99"/>
      <c r="AA35" s="98"/>
      <c r="AB35" s="97"/>
      <c r="AC35" s="97"/>
      <c r="AD35" s="98"/>
      <c r="AE35" s="98"/>
      <c r="AF35" s="97"/>
      <c r="AG35" s="98">
        <f t="shared" si="3"/>
        <v>0</v>
      </c>
      <c r="AH35" s="99"/>
      <c r="AI35" s="98"/>
      <c r="AJ35" s="97"/>
      <c r="AK35" s="97"/>
      <c r="AL35" s="98"/>
      <c r="AM35" s="98"/>
      <c r="AN35" s="97"/>
      <c r="AO35" s="98">
        <f t="shared" si="4"/>
        <v>0</v>
      </c>
      <c r="AP35" s="99"/>
      <c r="AQ35" s="98">
        <v>1</v>
      </c>
      <c r="AR35" s="97"/>
      <c r="AS35" s="97"/>
      <c r="AT35" s="98">
        <v>1</v>
      </c>
      <c r="AU35" s="98"/>
      <c r="AV35" s="97"/>
      <c r="AW35" s="98">
        <f t="shared" si="5"/>
        <v>2</v>
      </c>
      <c r="AX35" s="99"/>
      <c r="AY35" s="98"/>
      <c r="AZ35" s="97"/>
      <c r="BA35" s="97"/>
      <c r="BB35" s="98"/>
      <c r="BC35" s="98"/>
      <c r="BD35" s="97"/>
      <c r="BE35" s="98">
        <f t="shared" si="6"/>
        <v>0</v>
      </c>
      <c r="BF35" s="99"/>
      <c r="BG35" s="98"/>
      <c r="BH35" s="97"/>
      <c r="BI35" s="97"/>
      <c r="BJ35" s="98"/>
      <c r="BK35" s="98"/>
      <c r="BL35" s="97"/>
      <c r="BM35" s="98">
        <f t="shared" si="7"/>
        <v>0</v>
      </c>
      <c r="BN35" s="99"/>
      <c r="BO35" s="98"/>
      <c r="BP35" s="97"/>
      <c r="BQ35" s="97"/>
      <c r="BR35" s="98"/>
      <c r="BS35" s="98"/>
      <c r="BT35" s="97"/>
      <c r="BU35" s="98">
        <f t="shared" si="8"/>
        <v>0</v>
      </c>
      <c r="BV35" s="99"/>
      <c r="BW35" s="98"/>
      <c r="BX35" s="97"/>
      <c r="BY35" s="97"/>
      <c r="BZ35" s="98"/>
      <c r="CA35" s="98"/>
      <c r="CB35" s="97"/>
      <c r="CC35" s="98">
        <f t="shared" si="9"/>
        <v>0</v>
      </c>
      <c r="CD35" s="99"/>
      <c r="CE35" s="98">
        <v>10</v>
      </c>
      <c r="CF35" s="97"/>
      <c r="CG35" s="97"/>
      <c r="CH35" s="98">
        <v>1.5</v>
      </c>
      <c r="CI35" s="98"/>
      <c r="CJ35" s="97"/>
      <c r="CK35" s="98">
        <f t="shared" si="10"/>
        <v>11.5</v>
      </c>
      <c r="CL35" s="99"/>
      <c r="CM35" s="98"/>
      <c r="CN35" s="97"/>
      <c r="CO35" s="97"/>
      <c r="CP35" s="98"/>
      <c r="CQ35" s="98"/>
      <c r="CR35" s="97"/>
      <c r="CS35" s="98">
        <f t="shared" si="11"/>
        <v>0</v>
      </c>
      <c r="CT35" s="99"/>
      <c r="CU35" s="98"/>
      <c r="CV35" s="97"/>
      <c r="CW35" s="97"/>
      <c r="CX35" s="98"/>
      <c r="CY35" s="98"/>
      <c r="CZ35" s="97"/>
      <c r="DA35" s="98">
        <f t="shared" si="12"/>
        <v>0</v>
      </c>
      <c r="DB35" s="99"/>
      <c r="DC35" s="98">
        <v>2</v>
      </c>
      <c r="DD35" s="97"/>
      <c r="DE35" s="97"/>
      <c r="DF35" s="98"/>
      <c r="DG35" s="98"/>
      <c r="DH35" s="97"/>
      <c r="DI35" s="98">
        <f t="shared" si="13"/>
        <v>2</v>
      </c>
      <c r="DJ35" s="99"/>
      <c r="DK35" s="98"/>
      <c r="DL35" s="97"/>
      <c r="DM35" s="97"/>
      <c r="DN35" s="98"/>
      <c r="DO35" s="98"/>
      <c r="DP35" s="97"/>
      <c r="DQ35" s="98">
        <f t="shared" si="14"/>
        <v>0</v>
      </c>
      <c r="DR35" s="99"/>
      <c r="DS35" s="98"/>
      <c r="DT35" s="97"/>
      <c r="DU35" s="97"/>
      <c r="DV35" s="98"/>
      <c r="DW35" s="98"/>
      <c r="DX35" s="97"/>
      <c r="DY35" s="98">
        <f t="shared" si="15"/>
        <v>0</v>
      </c>
      <c r="DZ35" s="99"/>
      <c r="EA35" s="98"/>
      <c r="EB35" s="97"/>
      <c r="EC35" s="97"/>
      <c r="ED35" s="98"/>
      <c r="EE35" s="98"/>
      <c r="EF35" s="97"/>
      <c r="EG35" s="98">
        <f t="shared" si="16"/>
        <v>0</v>
      </c>
      <c r="EH35" s="99"/>
      <c r="EI35" s="98">
        <v>10</v>
      </c>
      <c r="EJ35" s="97"/>
      <c r="EK35" s="97">
        <v>0.5</v>
      </c>
      <c r="EL35" s="98">
        <v>2</v>
      </c>
      <c r="EM35" s="98"/>
      <c r="EN35" s="97"/>
      <c r="EO35" s="98">
        <f t="shared" si="17"/>
        <v>12.5</v>
      </c>
      <c r="EP35" s="99"/>
      <c r="EQ35" s="98"/>
      <c r="ER35" s="97"/>
      <c r="ES35" s="97"/>
      <c r="ET35" s="98"/>
      <c r="EU35" s="98"/>
      <c r="EV35" s="97"/>
      <c r="EW35" s="98">
        <f t="shared" si="18"/>
        <v>0</v>
      </c>
      <c r="EX35" s="99"/>
      <c r="EY35" s="98"/>
      <c r="EZ35" s="97"/>
      <c r="FA35" s="97"/>
      <c r="FB35" s="98"/>
      <c r="FC35" s="98"/>
      <c r="FD35" s="97"/>
      <c r="FE35" s="98">
        <f t="shared" si="19"/>
        <v>0</v>
      </c>
      <c r="FF35" s="99"/>
      <c r="FG35" s="98"/>
      <c r="FH35" s="97"/>
      <c r="FI35" s="97"/>
      <c r="FJ35" s="98"/>
      <c r="FK35" s="98"/>
      <c r="FL35" s="97"/>
      <c r="FM35" s="98">
        <f t="shared" si="20"/>
        <v>0</v>
      </c>
      <c r="FN35" s="99"/>
      <c r="FO35" s="98"/>
      <c r="FP35" s="97"/>
      <c r="FQ35" s="97"/>
      <c r="FR35" s="98"/>
      <c r="FS35" s="98"/>
      <c r="FT35" s="97"/>
      <c r="FU35" s="98">
        <f t="shared" si="21"/>
        <v>0</v>
      </c>
      <c r="FV35" s="99"/>
      <c r="FW35" s="98"/>
      <c r="FX35" s="97"/>
      <c r="FY35" s="97"/>
      <c r="FZ35" s="98"/>
      <c r="GA35" s="98"/>
      <c r="GB35" s="97"/>
      <c r="GC35" s="98">
        <f t="shared" si="22"/>
        <v>0</v>
      </c>
      <c r="GD35" s="99"/>
      <c r="GE35" s="98"/>
      <c r="GF35" s="97"/>
      <c r="GG35" s="97"/>
      <c r="GH35" s="98"/>
      <c r="GI35" s="98"/>
      <c r="GJ35" s="97"/>
      <c r="GK35" s="98">
        <f t="shared" si="23"/>
        <v>0</v>
      </c>
      <c r="GL35" s="99"/>
      <c r="GM35" s="98">
        <v>4</v>
      </c>
      <c r="GN35" s="97"/>
      <c r="GO35" s="97">
        <v>0.5</v>
      </c>
      <c r="GP35" s="98">
        <v>3</v>
      </c>
      <c r="GQ35" s="98"/>
      <c r="GR35" s="97"/>
      <c r="GS35" s="98">
        <f t="shared" si="24"/>
        <v>7.5</v>
      </c>
      <c r="GT35" s="99"/>
      <c r="GU35" s="98"/>
      <c r="GV35" s="97"/>
      <c r="GW35" s="97"/>
      <c r="GX35" s="98"/>
      <c r="GY35" s="98"/>
      <c r="GZ35" s="97"/>
      <c r="HA35" s="98">
        <f t="shared" si="25"/>
        <v>0</v>
      </c>
      <c r="HB35" s="99"/>
      <c r="HC35" s="98"/>
      <c r="HD35" s="97"/>
      <c r="HE35" s="97"/>
      <c r="HF35" s="98">
        <v>1</v>
      </c>
      <c r="HG35" s="98"/>
      <c r="HH35" s="97">
        <v>1</v>
      </c>
      <c r="HI35" s="98">
        <f t="shared" si="26"/>
        <v>2</v>
      </c>
      <c r="HJ35" s="99"/>
      <c r="HK35" s="98">
        <v>4</v>
      </c>
      <c r="HL35" s="97"/>
      <c r="HM35" s="97"/>
      <c r="HN35" s="98"/>
      <c r="HO35" s="98"/>
      <c r="HP35" s="97"/>
      <c r="HQ35" s="98">
        <f t="shared" si="27"/>
        <v>4</v>
      </c>
      <c r="HR35" s="99"/>
      <c r="HS35" s="98"/>
      <c r="HT35" s="97"/>
      <c r="HU35" s="97"/>
      <c r="HV35" s="98"/>
      <c r="HW35" s="98"/>
      <c r="HX35" s="97"/>
      <c r="HY35" s="98">
        <f t="shared" si="28"/>
        <v>0</v>
      </c>
      <c r="HZ35" s="99"/>
      <c r="IA35" s="98"/>
      <c r="IB35" s="97"/>
      <c r="IC35" s="97"/>
      <c r="ID35" s="98"/>
      <c r="IE35" s="98"/>
      <c r="IF35" s="97"/>
      <c r="IG35" s="98">
        <f t="shared" si="29"/>
        <v>0</v>
      </c>
      <c r="IH35" s="99"/>
      <c r="II35" s="98"/>
      <c r="IJ35" s="97"/>
      <c r="IK35" s="97"/>
      <c r="IL35" s="98"/>
      <c r="IM35" s="98"/>
      <c r="IN35" s="97"/>
      <c r="IO35" s="98">
        <f t="shared" si="30"/>
        <v>0</v>
      </c>
      <c r="IP35" s="99"/>
      <c r="IQ35" s="98"/>
      <c r="IR35" s="97"/>
      <c r="IS35" s="97"/>
      <c r="IT35" s="98"/>
      <c r="IU35" s="98"/>
      <c r="IV35" s="97"/>
      <c r="IW35" s="98">
        <f t="shared" si="31"/>
        <v>0</v>
      </c>
      <c r="IX35" s="99"/>
      <c r="IY35" s="100">
        <f t="shared" ref="IY35:JD35" si="67">SUM(C35,K35,S35,AA35,AI35,AQ35,AY35,BG35,BO35,BW35,CE35,CM35,CU35,DC35,DK35,DS35,EA35,EI35,EQ35,EY35,FG35,FO35,FW35,GE35,GM35,GU35,HC35,HK35,HS35,IA35,II35,IQ35)</f>
        <v>31</v>
      </c>
      <c r="IZ35" s="100">
        <f t="shared" si="67"/>
        <v>0</v>
      </c>
      <c r="JA35" s="100">
        <f t="shared" si="67"/>
        <v>1</v>
      </c>
      <c r="JB35" s="100">
        <f t="shared" si="67"/>
        <v>8.5</v>
      </c>
      <c r="JC35" s="100">
        <f t="shared" si="67"/>
        <v>0</v>
      </c>
      <c r="JD35" s="100">
        <f t="shared" si="67"/>
        <v>1</v>
      </c>
      <c r="JE35" s="101">
        <f t="shared" si="33"/>
        <v>41.5</v>
      </c>
      <c r="JF35" s="97"/>
      <c r="JG35" s="97">
        <f t="shared" si="52"/>
        <v>0</v>
      </c>
    </row>
    <row r="36" spans="1:267" ht="15.75" customHeight="1">
      <c r="A36" s="2" t="s">
        <v>36</v>
      </c>
      <c r="B36" s="2" t="s">
        <v>36</v>
      </c>
      <c r="C36" s="98"/>
      <c r="D36" s="97"/>
      <c r="E36" s="97"/>
      <c r="F36" s="98"/>
      <c r="G36" s="98"/>
      <c r="H36" s="97"/>
      <c r="I36" s="98"/>
      <c r="J36" s="99"/>
      <c r="K36" s="98"/>
      <c r="L36" s="97"/>
      <c r="M36" s="97"/>
      <c r="N36" s="98"/>
      <c r="O36" s="98"/>
      <c r="P36" s="97"/>
      <c r="Q36" s="98"/>
      <c r="R36" s="99"/>
      <c r="S36" s="98"/>
      <c r="T36" s="97"/>
      <c r="U36" s="97"/>
      <c r="V36" s="98"/>
      <c r="W36" s="98"/>
      <c r="X36" s="97"/>
      <c r="Y36" s="98"/>
      <c r="Z36" s="99"/>
      <c r="AA36" s="98"/>
      <c r="AB36" s="97"/>
      <c r="AC36" s="97"/>
      <c r="AD36" s="98"/>
      <c r="AE36" s="98"/>
      <c r="AF36" s="97"/>
      <c r="AG36" s="98"/>
      <c r="AH36" s="99"/>
      <c r="AI36" s="98"/>
      <c r="AJ36" s="97"/>
      <c r="AK36" s="97"/>
      <c r="AL36" s="98"/>
      <c r="AM36" s="98"/>
      <c r="AN36" s="97"/>
      <c r="AO36" s="98"/>
      <c r="AP36" s="99"/>
      <c r="AQ36" s="98"/>
      <c r="AR36" s="97"/>
      <c r="AS36" s="97"/>
      <c r="AT36" s="98"/>
      <c r="AU36" s="98"/>
      <c r="AV36" s="97"/>
      <c r="AW36" s="98"/>
      <c r="AX36" s="99"/>
      <c r="AY36" s="98"/>
      <c r="AZ36" s="97"/>
      <c r="BA36" s="97"/>
      <c r="BB36" s="98"/>
      <c r="BC36" s="98"/>
      <c r="BD36" s="97"/>
      <c r="BE36" s="98"/>
      <c r="BF36" s="99"/>
      <c r="BG36" s="98"/>
      <c r="BH36" s="97"/>
      <c r="BI36" s="97"/>
      <c r="BJ36" s="98"/>
      <c r="BK36" s="98"/>
      <c r="BL36" s="97"/>
      <c r="BM36" s="98"/>
      <c r="BN36" s="99"/>
      <c r="BO36" s="98"/>
      <c r="BP36" s="97"/>
      <c r="BQ36" s="97"/>
      <c r="BR36" s="98"/>
      <c r="BS36" s="98"/>
      <c r="BT36" s="97"/>
      <c r="BU36" s="98"/>
      <c r="BV36" s="99"/>
      <c r="BW36" s="98"/>
      <c r="BX36" s="97"/>
      <c r="BY36" s="97"/>
      <c r="BZ36" s="98"/>
      <c r="CA36" s="98"/>
      <c r="CB36" s="97"/>
      <c r="CC36" s="98"/>
      <c r="CD36" s="99"/>
      <c r="CE36" s="98"/>
      <c r="CF36" s="97"/>
      <c r="CG36" s="97"/>
      <c r="CH36" s="98"/>
      <c r="CI36" s="98"/>
      <c r="CJ36" s="97"/>
      <c r="CK36" s="98"/>
      <c r="CL36" s="99"/>
      <c r="CM36" s="98"/>
      <c r="CN36" s="97"/>
      <c r="CO36" s="97"/>
      <c r="CP36" s="98"/>
      <c r="CQ36" s="98"/>
      <c r="CR36" s="97"/>
      <c r="CS36" s="98"/>
      <c r="CT36" s="99"/>
      <c r="CU36" s="98"/>
      <c r="CV36" s="97"/>
      <c r="CW36" s="97"/>
      <c r="CX36" s="98"/>
      <c r="CY36" s="98"/>
      <c r="CZ36" s="97"/>
      <c r="DA36" s="98"/>
      <c r="DB36" s="99"/>
      <c r="DC36" s="98"/>
      <c r="DD36" s="97"/>
      <c r="DE36" s="97"/>
      <c r="DF36" s="98"/>
      <c r="DG36" s="98"/>
      <c r="DH36" s="97"/>
      <c r="DI36" s="98"/>
      <c r="DJ36" s="99"/>
      <c r="DK36" s="98"/>
      <c r="DL36" s="97"/>
      <c r="DM36" s="97"/>
      <c r="DN36" s="98">
        <v>6</v>
      </c>
      <c r="DO36" s="98"/>
      <c r="DP36" s="97"/>
      <c r="DQ36" s="98"/>
      <c r="DR36" s="99"/>
      <c r="DS36" s="98"/>
      <c r="DT36" s="97"/>
      <c r="DU36" s="97"/>
      <c r="DV36" s="98"/>
      <c r="DW36" s="98"/>
      <c r="DX36" s="97"/>
      <c r="DY36" s="98"/>
      <c r="DZ36" s="99"/>
      <c r="EA36" s="98"/>
      <c r="EB36" s="97"/>
      <c r="EC36" s="97"/>
      <c r="ED36" s="98"/>
      <c r="EE36" s="98"/>
      <c r="EF36" s="97"/>
      <c r="EG36" s="98"/>
      <c r="EH36" s="99"/>
      <c r="EI36" s="98"/>
      <c r="EJ36" s="97"/>
      <c r="EK36" s="97"/>
      <c r="EL36" s="98"/>
      <c r="EM36" s="98"/>
      <c r="EN36" s="97"/>
      <c r="EO36" s="98"/>
      <c r="EP36" s="99"/>
      <c r="EQ36" s="98"/>
      <c r="ER36" s="97"/>
      <c r="ES36" s="97"/>
      <c r="ET36" s="98"/>
      <c r="EU36" s="98"/>
      <c r="EV36" s="97"/>
      <c r="EW36" s="98"/>
      <c r="EX36" s="99"/>
      <c r="EY36" s="98"/>
      <c r="EZ36" s="97"/>
      <c r="FA36" s="97"/>
      <c r="FB36" s="98"/>
      <c r="FC36" s="98"/>
      <c r="FD36" s="97"/>
      <c r="FE36" s="98"/>
      <c r="FF36" s="99"/>
      <c r="FG36" s="98"/>
      <c r="FH36" s="97"/>
      <c r="FI36" s="97"/>
      <c r="FJ36" s="98"/>
      <c r="FK36" s="98"/>
      <c r="FL36" s="97"/>
      <c r="FM36" s="98"/>
      <c r="FN36" s="99"/>
      <c r="FO36" s="98"/>
      <c r="FP36" s="97"/>
      <c r="FQ36" s="97"/>
      <c r="FR36" s="98"/>
      <c r="FS36" s="98"/>
      <c r="FT36" s="97"/>
      <c r="FU36" s="98"/>
      <c r="FV36" s="99"/>
      <c r="FW36" s="98"/>
      <c r="FX36" s="97"/>
      <c r="FY36" s="97"/>
      <c r="FZ36" s="98"/>
      <c r="GA36" s="98"/>
      <c r="GB36" s="97"/>
      <c r="GC36" s="98"/>
      <c r="GD36" s="99"/>
      <c r="GE36" s="98"/>
      <c r="GF36" s="97"/>
      <c r="GG36" s="97"/>
      <c r="GH36" s="98"/>
      <c r="GI36" s="98"/>
      <c r="GJ36" s="97"/>
      <c r="GK36" s="98"/>
      <c r="GL36" s="99"/>
      <c r="GM36" s="98"/>
      <c r="GN36" s="97"/>
      <c r="GO36" s="97"/>
      <c r="GP36" s="98"/>
      <c r="GQ36" s="98"/>
      <c r="GR36" s="97"/>
      <c r="GS36" s="98"/>
      <c r="GT36" s="99"/>
      <c r="GU36" s="98"/>
      <c r="GV36" s="97"/>
      <c r="GW36" s="97"/>
      <c r="GX36" s="98"/>
      <c r="GY36" s="98"/>
      <c r="GZ36" s="97"/>
      <c r="HA36" s="98"/>
      <c r="HB36" s="99"/>
      <c r="HC36" s="98"/>
      <c r="HD36" s="97"/>
      <c r="HE36" s="97"/>
      <c r="HF36" s="98"/>
      <c r="HG36" s="98"/>
      <c r="HH36" s="97"/>
      <c r="HI36" s="98"/>
      <c r="HJ36" s="99"/>
      <c r="HK36" s="98"/>
      <c r="HL36" s="97"/>
      <c r="HM36" s="97"/>
      <c r="HN36" s="98"/>
      <c r="HO36" s="98"/>
      <c r="HP36" s="97"/>
      <c r="HQ36" s="98"/>
      <c r="HR36" s="99"/>
      <c r="HS36" s="98">
        <v>1</v>
      </c>
      <c r="HT36" s="97"/>
      <c r="HU36" s="97"/>
      <c r="HV36" s="98"/>
      <c r="HW36" s="98"/>
      <c r="HX36" s="97"/>
      <c r="HY36" s="98"/>
      <c r="HZ36" s="99"/>
      <c r="IA36" s="98"/>
      <c r="IB36" s="97"/>
      <c r="IC36" s="97"/>
      <c r="ID36" s="98"/>
      <c r="IE36" s="98"/>
      <c r="IF36" s="97"/>
      <c r="IG36" s="98"/>
      <c r="IH36" s="99"/>
      <c r="II36" s="98"/>
      <c r="IJ36" s="97"/>
      <c r="IK36" s="97"/>
      <c r="IL36" s="98"/>
      <c r="IM36" s="98"/>
      <c r="IN36" s="97"/>
      <c r="IO36" s="98"/>
      <c r="IP36" s="99"/>
      <c r="IQ36" s="98"/>
      <c r="IR36" s="97"/>
      <c r="IS36" s="97"/>
      <c r="IT36" s="98"/>
      <c r="IU36" s="98"/>
      <c r="IV36" s="97"/>
      <c r="IW36" s="98"/>
      <c r="IX36" s="99"/>
      <c r="IY36" s="100"/>
      <c r="IZ36" s="100"/>
      <c r="JA36" s="100"/>
      <c r="JB36" s="100"/>
      <c r="JC36" s="100"/>
      <c r="JD36" s="100"/>
      <c r="JE36" s="101"/>
      <c r="JF36" s="97"/>
      <c r="JG36" s="97"/>
    </row>
    <row r="37" spans="1:267" ht="15.75" customHeight="1">
      <c r="A37" s="2" t="s">
        <v>92</v>
      </c>
      <c r="B37" s="2" t="s">
        <v>38</v>
      </c>
      <c r="C37" s="97"/>
      <c r="D37" s="97"/>
      <c r="E37" s="97"/>
      <c r="F37" s="97"/>
      <c r="G37" s="97"/>
      <c r="H37" s="97"/>
      <c r="I37" s="98">
        <f t="shared" ref="I37:I49" si="68">SUM(C37:H37)</f>
        <v>0</v>
      </c>
      <c r="J37" s="99"/>
      <c r="K37" s="97"/>
      <c r="L37" s="97"/>
      <c r="M37" s="97"/>
      <c r="N37" s="97"/>
      <c r="O37" s="97"/>
      <c r="P37" s="97"/>
      <c r="Q37" s="98">
        <f t="shared" ref="Q37:Q49" si="69">SUM(K37:P37)</f>
        <v>0</v>
      </c>
      <c r="R37" s="99"/>
      <c r="S37" s="97"/>
      <c r="T37" s="97"/>
      <c r="U37" s="97"/>
      <c r="V37" s="97"/>
      <c r="W37" s="97"/>
      <c r="X37" s="97"/>
      <c r="Y37" s="98">
        <f t="shared" ref="Y37:Y49" si="70">SUM(S37:X37)</f>
        <v>0</v>
      </c>
      <c r="Z37" s="99"/>
      <c r="AA37" s="97"/>
      <c r="AB37" s="97"/>
      <c r="AC37" s="97"/>
      <c r="AD37" s="97"/>
      <c r="AE37" s="97"/>
      <c r="AF37" s="97"/>
      <c r="AG37" s="98">
        <f t="shared" ref="AG37:AG49" si="71">SUM(AA37:AF37)</f>
        <v>0</v>
      </c>
      <c r="AH37" s="99"/>
      <c r="AI37" s="97"/>
      <c r="AJ37" s="97"/>
      <c r="AK37" s="97"/>
      <c r="AL37" s="97"/>
      <c r="AM37" s="97"/>
      <c r="AN37" s="97"/>
      <c r="AO37" s="98">
        <f t="shared" ref="AO37:AO49" si="72">SUM(AI37:AN37)</f>
        <v>0</v>
      </c>
      <c r="AP37" s="99"/>
      <c r="AQ37" s="97"/>
      <c r="AR37" s="97"/>
      <c r="AS37" s="97"/>
      <c r="AT37" s="97"/>
      <c r="AU37" s="97"/>
      <c r="AV37" s="97"/>
      <c r="AW37" s="98">
        <f t="shared" ref="AW37:AW49" si="73">SUM(AQ37:AV37)</f>
        <v>0</v>
      </c>
      <c r="AX37" s="99"/>
      <c r="AY37" s="97"/>
      <c r="AZ37" s="97"/>
      <c r="BA37" s="97"/>
      <c r="BB37" s="97"/>
      <c r="BC37" s="97"/>
      <c r="BD37" s="97"/>
      <c r="BE37" s="98">
        <f t="shared" ref="BE37:BE49" si="74">SUM(AY37:BD37)</f>
        <v>0</v>
      </c>
      <c r="BF37" s="99"/>
      <c r="BG37" s="97"/>
      <c r="BH37" s="97"/>
      <c r="BI37" s="97"/>
      <c r="BJ37" s="97"/>
      <c r="BK37" s="97"/>
      <c r="BL37" s="97"/>
      <c r="BM37" s="98">
        <f t="shared" ref="BM37:BM49" si="75">SUM(BG37:BL37)</f>
        <v>0</v>
      </c>
      <c r="BN37" s="99"/>
      <c r="BO37" s="97"/>
      <c r="BP37" s="97"/>
      <c r="BQ37" s="97"/>
      <c r="BR37" s="97"/>
      <c r="BS37" s="97"/>
      <c r="BT37" s="97"/>
      <c r="BU37" s="98">
        <f t="shared" ref="BU37:BU49" si="76">SUM(BO37:BT37)</f>
        <v>0</v>
      </c>
      <c r="BV37" s="99"/>
      <c r="BW37" s="97"/>
      <c r="BX37" s="97"/>
      <c r="BY37" s="97"/>
      <c r="BZ37" s="97"/>
      <c r="CA37" s="97"/>
      <c r="CB37" s="97"/>
      <c r="CC37" s="98">
        <f t="shared" ref="CC37:CC49" si="77">SUM(BW37:CB37)</f>
        <v>0</v>
      </c>
      <c r="CD37" s="99"/>
      <c r="CE37" s="97"/>
      <c r="CF37" s="97"/>
      <c r="CG37" s="97"/>
      <c r="CH37" s="97"/>
      <c r="CI37" s="97"/>
      <c r="CJ37" s="97"/>
      <c r="CK37" s="98">
        <f t="shared" ref="CK37:CK49" si="78">SUM(CE37:CJ37)</f>
        <v>0</v>
      </c>
      <c r="CL37" s="99"/>
      <c r="CM37" s="97"/>
      <c r="CN37" s="97"/>
      <c r="CO37" s="97"/>
      <c r="CP37" s="97"/>
      <c r="CQ37" s="97"/>
      <c r="CR37" s="97"/>
      <c r="CS37" s="98">
        <f t="shared" ref="CS37:CS49" si="79">SUM(CM37:CR37)</f>
        <v>0</v>
      </c>
      <c r="CT37" s="99"/>
      <c r="CU37" s="97"/>
      <c r="CV37" s="97"/>
      <c r="CW37" s="97"/>
      <c r="CX37" s="97"/>
      <c r="CY37" s="97"/>
      <c r="CZ37" s="97"/>
      <c r="DA37" s="98">
        <f t="shared" ref="DA37:DA49" si="80">SUM(CU37:CZ37)</f>
        <v>0</v>
      </c>
      <c r="DB37" s="99"/>
      <c r="DC37" s="97"/>
      <c r="DD37" s="97"/>
      <c r="DE37" s="97"/>
      <c r="DF37" s="97"/>
      <c r="DG37" s="97"/>
      <c r="DH37" s="97"/>
      <c r="DI37" s="98">
        <f t="shared" ref="DI37:DI49" si="81">SUM(DC37:DH37)</f>
        <v>0</v>
      </c>
      <c r="DJ37" s="99"/>
      <c r="DK37" s="97"/>
      <c r="DL37" s="97"/>
      <c r="DM37" s="97"/>
      <c r="DN37" s="97"/>
      <c r="DO37" s="97"/>
      <c r="DP37" s="97"/>
      <c r="DQ37" s="98">
        <f t="shared" ref="DQ37:DQ49" si="82">SUM(DK37:DP37)</f>
        <v>0</v>
      </c>
      <c r="DR37" s="99"/>
      <c r="DS37" s="97"/>
      <c r="DT37" s="97"/>
      <c r="DU37" s="97"/>
      <c r="DV37" s="97"/>
      <c r="DW37" s="97"/>
      <c r="DX37" s="97"/>
      <c r="DY37" s="98">
        <f t="shared" ref="DY37:DY49" si="83">SUM(DS37:DX37)</f>
        <v>0</v>
      </c>
      <c r="DZ37" s="99"/>
      <c r="EA37" s="97"/>
      <c r="EB37" s="97"/>
      <c r="EC37" s="97"/>
      <c r="ED37" s="97"/>
      <c r="EE37" s="97"/>
      <c r="EF37" s="97"/>
      <c r="EG37" s="98">
        <f t="shared" ref="EG37:EG49" si="84">SUM(EA37:EF37)</f>
        <v>0</v>
      </c>
      <c r="EH37" s="99"/>
      <c r="EI37" s="97"/>
      <c r="EJ37" s="97"/>
      <c r="EK37" s="97"/>
      <c r="EL37" s="97"/>
      <c r="EM37" s="97"/>
      <c r="EN37" s="97"/>
      <c r="EO37" s="98">
        <f t="shared" ref="EO37:EO49" si="85">SUM(EI37:EN37)</f>
        <v>0</v>
      </c>
      <c r="EP37" s="99"/>
      <c r="EQ37" s="97"/>
      <c r="ER37" s="97"/>
      <c r="ES37" s="97"/>
      <c r="ET37" s="97"/>
      <c r="EU37" s="97"/>
      <c r="EV37" s="97"/>
      <c r="EW37" s="98">
        <f t="shared" ref="EW37:EW49" si="86">SUM(EQ37:EV37)</f>
        <v>0</v>
      </c>
      <c r="EX37" s="99"/>
      <c r="EY37" s="97"/>
      <c r="EZ37" s="97"/>
      <c r="FA37" s="97"/>
      <c r="FB37" s="97"/>
      <c r="FC37" s="97"/>
      <c r="FD37" s="97"/>
      <c r="FE37" s="98">
        <f t="shared" ref="FE37:FE49" si="87">SUM(EY37:FD37)</f>
        <v>0</v>
      </c>
      <c r="FF37" s="99"/>
      <c r="FG37" s="97"/>
      <c r="FH37" s="97"/>
      <c r="FI37" s="97"/>
      <c r="FJ37" s="97"/>
      <c r="FK37" s="97"/>
      <c r="FL37" s="97"/>
      <c r="FM37" s="98">
        <f t="shared" ref="FM37:FM49" si="88">SUM(FG37:FL37)</f>
        <v>0</v>
      </c>
      <c r="FN37" s="99"/>
      <c r="FO37" s="97"/>
      <c r="FP37" s="97"/>
      <c r="FQ37" s="97"/>
      <c r="FR37" s="97"/>
      <c r="FS37" s="97"/>
      <c r="FT37" s="97"/>
      <c r="FU37" s="98">
        <f t="shared" ref="FU37:FU49" si="89">SUM(FO37:FT37)</f>
        <v>0</v>
      </c>
      <c r="FV37" s="99"/>
      <c r="FW37" s="97"/>
      <c r="FX37" s="97"/>
      <c r="FY37" s="97"/>
      <c r="FZ37" s="97"/>
      <c r="GA37" s="97"/>
      <c r="GB37" s="97"/>
      <c r="GC37" s="98">
        <f t="shared" ref="GC37:GC49" si="90">SUM(FW37:GB37)</f>
        <v>0</v>
      </c>
      <c r="GD37" s="99"/>
      <c r="GE37" s="97"/>
      <c r="GF37" s="97"/>
      <c r="GG37" s="97"/>
      <c r="GH37" s="97"/>
      <c r="GI37" s="97"/>
      <c r="GJ37" s="97"/>
      <c r="GK37" s="98">
        <f t="shared" ref="GK37:GK49" si="91">SUM(GE37:GJ37)</f>
        <v>0</v>
      </c>
      <c r="GL37" s="99"/>
      <c r="GM37" s="97"/>
      <c r="GN37" s="97"/>
      <c r="GO37" s="97"/>
      <c r="GP37" s="97"/>
      <c r="GQ37" s="97"/>
      <c r="GR37" s="97"/>
      <c r="GS37" s="98">
        <f t="shared" ref="GS37:GS49" si="92">SUM(GM37:GR37)</f>
        <v>0</v>
      </c>
      <c r="GT37" s="99"/>
      <c r="GU37" s="97"/>
      <c r="GV37" s="97"/>
      <c r="GW37" s="97"/>
      <c r="GX37" s="97"/>
      <c r="GY37" s="97"/>
      <c r="GZ37" s="97"/>
      <c r="HA37" s="98">
        <f t="shared" ref="HA37:HA49" si="93">SUM(GU37:GZ37)</f>
        <v>0</v>
      </c>
      <c r="HB37" s="99"/>
      <c r="HC37" s="97"/>
      <c r="HD37" s="97"/>
      <c r="HE37" s="97"/>
      <c r="HF37" s="97"/>
      <c r="HG37" s="97"/>
      <c r="HH37" s="97"/>
      <c r="HI37" s="98">
        <f t="shared" ref="HI37:HI49" si="94">SUM(HC37:HH37)</f>
        <v>0</v>
      </c>
      <c r="HJ37" s="99"/>
      <c r="HK37" s="97"/>
      <c r="HL37" s="97"/>
      <c r="HM37" s="97"/>
      <c r="HN37" s="97"/>
      <c r="HO37" s="97"/>
      <c r="HP37" s="97"/>
      <c r="HQ37" s="98">
        <f t="shared" ref="HQ37:HQ49" si="95">SUM(HK37:HP37)</f>
        <v>0</v>
      </c>
      <c r="HR37" s="99"/>
      <c r="HS37" s="97"/>
      <c r="HT37" s="97"/>
      <c r="HU37" s="97"/>
      <c r="HV37" s="97"/>
      <c r="HW37" s="97"/>
      <c r="HX37" s="97"/>
      <c r="HY37" s="98">
        <f t="shared" ref="HY37:HY49" si="96">SUM(HS37:HX37)</f>
        <v>0</v>
      </c>
      <c r="HZ37" s="99"/>
      <c r="IA37" s="97"/>
      <c r="IB37" s="97"/>
      <c r="IC37" s="97"/>
      <c r="ID37" s="97"/>
      <c r="IE37" s="97"/>
      <c r="IF37" s="97"/>
      <c r="IG37" s="98">
        <f t="shared" ref="IG37:IG49" si="97">SUM(IA37:IF37)</f>
        <v>0</v>
      </c>
      <c r="IH37" s="99"/>
      <c r="II37" s="97"/>
      <c r="IJ37" s="97"/>
      <c r="IK37" s="97"/>
      <c r="IL37" s="97"/>
      <c r="IM37" s="97"/>
      <c r="IN37" s="97"/>
      <c r="IO37" s="98">
        <f t="shared" ref="IO37:IO49" si="98">SUM(II37:IN37)</f>
        <v>0</v>
      </c>
      <c r="IP37" s="99"/>
      <c r="IQ37" s="97"/>
      <c r="IR37" s="97"/>
      <c r="IS37" s="97"/>
      <c r="IT37" s="97"/>
      <c r="IU37" s="97"/>
      <c r="IV37" s="97"/>
      <c r="IW37" s="98">
        <f t="shared" ref="IW37:IW43" si="99">SUM(IQ37:IV37)</f>
        <v>0</v>
      </c>
      <c r="IX37" s="99"/>
      <c r="IY37" s="100">
        <f t="shared" ref="IY37:JD37" si="100">SUM(C37,K37,S37,AA37,AI37,AQ37,AY37,BG37,BO37,BW37,CE37,CM37,CU37,DC37,DK37,DS37,EA37,EI37,EQ37,EY37,FG37,FO37,FW37,GE37,GM37,GU37,HC37,HK37,HS37,IA37,II37,IQ37)</f>
        <v>0</v>
      </c>
      <c r="IZ37" s="100">
        <f t="shared" si="100"/>
        <v>0</v>
      </c>
      <c r="JA37" s="100">
        <f t="shared" si="100"/>
        <v>0</v>
      </c>
      <c r="JB37" s="100">
        <f t="shared" si="100"/>
        <v>0</v>
      </c>
      <c r="JC37" s="100">
        <f t="shared" si="100"/>
        <v>0</v>
      </c>
      <c r="JD37" s="100">
        <f t="shared" si="100"/>
        <v>0</v>
      </c>
      <c r="JE37" s="101">
        <f t="shared" ref="JE37:JE49" si="101">SUM(IY37:JD37)</f>
        <v>0</v>
      </c>
      <c r="JF37" s="97"/>
      <c r="JG37" s="97">
        <f t="shared" ref="JG37:JG49" si="102">JE37-(SUM(C37:IW37)*0.5)</f>
        <v>0</v>
      </c>
    </row>
    <row r="38" spans="1:267" ht="15.75" customHeight="1">
      <c r="A38" s="2" t="s">
        <v>94</v>
      </c>
      <c r="B38" s="2" t="s">
        <v>40</v>
      </c>
      <c r="C38" s="97"/>
      <c r="D38" s="98"/>
      <c r="E38" s="98"/>
      <c r="F38" s="98"/>
      <c r="G38" s="97"/>
      <c r="H38" s="97"/>
      <c r="I38" s="98">
        <f t="shared" si="68"/>
        <v>0</v>
      </c>
      <c r="J38" s="99"/>
      <c r="K38" s="97"/>
      <c r="L38" s="98"/>
      <c r="M38" s="98"/>
      <c r="N38" s="98"/>
      <c r="O38" s="97"/>
      <c r="P38" s="97"/>
      <c r="Q38" s="98">
        <f t="shared" si="69"/>
        <v>0</v>
      </c>
      <c r="R38" s="99"/>
      <c r="S38" s="97"/>
      <c r="T38" s="98"/>
      <c r="U38" s="98"/>
      <c r="V38" s="98"/>
      <c r="W38" s="97"/>
      <c r="X38" s="97"/>
      <c r="Y38" s="98">
        <f t="shared" si="70"/>
        <v>0</v>
      </c>
      <c r="Z38" s="99"/>
      <c r="AA38" s="97"/>
      <c r="AB38" s="98"/>
      <c r="AC38" s="98"/>
      <c r="AD38" s="98"/>
      <c r="AE38" s="97"/>
      <c r="AF38" s="97"/>
      <c r="AG38" s="98">
        <f t="shared" si="71"/>
        <v>0</v>
      </c>
      <c r="AH38" s="99"/>
      <c r="AI38" s="97"/>
      <c r="AJ38" s="98"/>
      <c r="AK38" s="98"/>
      <c r="AL38" s="98"/>
      <c r="AM38" s="97"/>
      <c r="AN38" s="97"/>
      <c r="AO38" s="98">
        <f t="shared" si="72"/>
        <v>0</v>
      </c>
      <c r="AP38" s="99"/>
      <c r="AQ38" s="97"/>
      <c r="AR38" s="98"/>
      <c r="AS38" s="98"/>
      <c r="AT38" s="98"/>
      <c r="AU38" s="97"/>
      <c r="AV38" s="97"/>
      <c r="AW38" s="98">
        <f t="shared" si="73"/>
        <v>0</v>
      </c>
      <c r="AX38" s="99"/>
      <c r="AY38" s="97"/>
      <c r="AZ38" s="98"/>
      <c r="BA38" s="98"/>
      <c r="BB38" s="98"/>
      <c r="BC38" s="97"/>
      <c r="BD38" s="97"/>
      <c r="BE38" s="98">
        <f t="shared" si="74"/>
        <v>0</v>
      </c>
      <c r="BF38" s="99"/>
      <c r="BG38" s="97"/>
      <c r="BH38" s="98"/>
      <c r="BI38" s="98"/>
      <c r="BJ38" s="98"/>
      <c r="BK38" s="97"/>
      <c r="BL38" s="97"/>
      <c r="BM38" s="98">
        <f t="shared" si="75"/>
        <v>0</v>
      </c>
      <c r="BN38" s="99"/>
      <c r="BO38" s="97"/>
      <c r="BP38" s="98"/>
      <c r="BQ38" s="98"/>
      <c r="BR38" s="98"/>
      <c r="BS38" s="97"/>
      <c r="BT38" s="97"/>
      <c r="BU38" s="98">
        <f t="shared" si="76"/>
        <v>0</v>
      </c>
      <c r="BV38" s="99"/>
      <c r="BW38" s="97"/>
      <c r="BX38" s="98"/>
      <c r="BY38" s="98"/>
      <c r="BZ38" s="98"/>
      <c r="CA38" s="97"/>
      <c r="CB38" s="97"/>
      <c r="CC38" s="98">
        <f t="shared" si="77"/>
        <v>0</v>
      </c>
      <c r="CD38" s="99"/>
      <c r="CE38" s="97"/>
      <c r="CF38" s="98"/>
      <c r="CG38" s="98"/>
      <c r="CH38" s="98"/>
      <c r="CI38" s="97"/>
      <c r="CJ38" s="97"/>
      <c r="CK38" s="98">
        <f t="shared" si="78"/>
        <v>0</v>
      </c>
      <c r="CL38" s="99"/>
      <c r="CM38" s="97"/>
      <c r="CN38" s="98"/>
      <c r="CO38" s="98"/>
      <c r="CP38" s="98"/>
      <c r="CQ38" s="97"/>
      <c r="CR38" s="97"/>
      <c r="CS38" s="98">
        <f t="shared" si="79"/>
        <v>0</v>
      </c>
      <c r="CT38" s="99"/>
      <c r="CU38" s="97"/>
      <c r="CV38" s="98"/>
      <c r="CW38" s="98"/>
      <c r="CX38" s="98"/>
      <c r="CY38" s="97"/>
      <c r="CZ38" s="97"/>
      <c r="DA38" s="98">
        <f t="shared" si="80"/>
        <v>0</v>
      </c>
      <c r="DB38" s="99"/>
      <c r="DC38" s="97"/>
      <c r="DD38" s="98"/>
      <c r="DE38" s="98"/>
      <c r="DF38" s="98"/>
      <c r="DG38" s="97"/>
      <c r="DH38" s="97"/>
      <c r="DI38" s="98">
        <f t="shared" si="81"/>
        <v>0</v>
      </c>
      <c r="DJ38" s="99"/>
      <c r="DK38" s="97"/>
      <c r="DL38" s="98"/>
      <c r="DM38" s="98"/>
      <c r="DN38" s="98"/>
      <c r="DO38" s="97"/>
      <c r="DP38" s="97"/>
      <c r="DQ38" s="98">
        <f t="shared" si="82"/>
        <v>0</v>
      </c>
      <c r="DR38" s="99"/>
      <c r="DS38" s="97"/>
      <c r="DT38" s="98"/>
      <c r="DU38" s="98"/>
      <c r="DV38" s="98"/>
      <c r="DW38" s="97"/>
      <c r="DX38" s="97"/>
      <c r="DY38" s="98">
        <f t="shared" si="83"/>
        <v>0</v>
      </c>
      <c r="DZ38" s="99"/>
      <c r="EA38" s="97"/>
      <c r="EB38" s="98"/>
      <c r="EC38" s="98"/>
      <c r="ED38" s="98"/>
      <c r="EE38" s="97"/>
      <c r="EF38" s="97"/>
      <c r="EG38" s="98">
        <f t="shared" si="84"/>
        <v>0</v>
      </c>
      <c r="EH38" s="99"/>
      <c r="EI38" s="97"/>
      <c r="EJ38" s="98"/>
      <c r="EK38" s="98"/>
      <c r="EL38" s="98"/>
      <c r="EM38" s="97"/>
      <c r="EN38" s="97"/>
      <c r="EO38" s="98">
        <f t="shared" si="85"/>
        <v>0</v>
      </c>
      <c r="EP38" s="99"/>
      <c r="EQ38" s="97"/>
      <c r="ER38" s="98"/>
      <c r="ES38" s="98"/>
      <c r="ET38" s="98"/>
      <c r="EU38" s="97"/>
      <c r="EV38" s="97"/>
      <c r="EW38" s="98">
        <f t="shared" si="86"/>
        <v>0</v>
      </c>
      <c r="EX38" s="99"/>
      <c r="EY38" s="97"/>
      <c r="EZ38" s="98"/>
      <c r="FA38" s="98"/>
      <c r="FB38" s="98"/>
      <c r="FC38" s="97"/>
      <c r="FD38" s="97"/>
      <c r="FE38" s="98">
        <f t="shared" si="87"/>
        <v>0</v>
      </c>
      <c r="FF38" s="99"/>
      <c r="FG38" s="97"/>
      <c r="FH38" s="98"/>
      <c r="FI38" s="98"/>
      <c r="FJ38" s="98"/>
      <c r="FK38" s="97"/>
      <c r="FL38" s="97"/>
      <c r="FM38" s="98">
        <f t="shared" si="88"/>
        <v>0</v>
      </c>
      <c r="FN38" s="99"/>
      <c r="FO38" s="97"/>
      <c r="FP38" s="98"/>
      <c r="FQ38" s="98">
        <v>0.5</v>
      </c>
      <c r="FR38" s="98">
        <v>2.5</v>
      </c>
      <c r="FS38" s="97"/>
      <c r="FT38" s="97"/>
      <c r="FU38" s="98">
        <f t="shared" si="89"/>
        <v>3</v>
      </c>
      <c r="FV38" s="99"/>
      <c r="FW38" s="97"/>
      <c r="FX38" s="98"/>
      <c r="FY38" s="98"/>
      <c r="FZ38" s="98"/>
      <c r="GA38" s="97"/>
      <c r="GB38" s="97"/>
      <c r="GC38" s="98">
        <f t="shared" si="90"/>
        <v>0</v>
      </c>
      <c r="GD38" s="99"/>
      <c r="GE38" s="97"/>
      <c r="GF38" s="98"/>
      <c r="GG38" s="98"/>
      <c r="GH38" s="98"/>
      <c r="GI38" s="97"/>
      <c r="GJ38" s="97"/>
      <c r="GK38" s="98">
        <f t="shared" si="91"/>
        <v>0</v>
      </c>
      <c r="GL38" s="99"/>
      <c r="GM38" s="97"/>
      <c r="GN38" s="98"/>
      <c r="GO38" s="98"/>
      <c r="GP38" s="98"/>
      <c r="GQ38" s="97"/>
      <c r="GR38" s="97"/>
      <c r="GS38" s="98">
        <f t="shared" si="92"/>
        <v>0</v>
      </c>
      <c r="GT38" s="99"/>
      <c r="GU38" s="97"/>
      <c r="GV38" s="98"/>
      <c r="GW38" s="98"/>
      <c r="GX38" s="98"/>
      <c r="GY38" s="97"/>
      <c r="GZ38" s="97"/>
      <c r="HA38" s="98">
        <f t="shared" si="93"/>
        <v>0</v>
      </c>
      <c r="HB38" s="99"/>
      <c r="HC38" s="97"/>
      <c r="HD38" s="98"/>
      <c r="HE38" s="98"/>
      <c r="HF38" s="98"/>
      <c r="HG38" s="97"/>
      <c r="HH38" s="97"/>
      <c r="HI38" s="98">
        <f t="shared" si="94"/>
        <v>0</v>
      </c>
      <c r="HJ38" s="99"/>
      <c r="HK38" s="97"/>
      <c r="HL38" s="98"/>
      <c r="HM38" s="98"/>
      <c r="HN38" s="98"/>
      <c r="HO38" s="97"/>
      <c r="HP38" s="97"/>
      <c r="HQ38" s="98">
        <f t="shared" si="95"/>
        <v>0</v>
      </c>
      <c r="HR38" s="99"/>
      <c r="HS38" s="97"/>
      <c r="HT38" s="98"/>
      <c r="HU38" s="98"/>
      <c r="HV38" s="98"/>
      <c r="HW38" s="97"/>
      <c r="HX38" s="97"/>
      <c r="HY38" s="98">
        <f t="shared" si="96"/>
        <v>0</v>
      </c>
      <c r="HZ38" s="99"/>
      <c r="IA38" s="97"/>
      <c r="IB38" s="98"/>
      <c r="IC38" s="98"/>
      <c r="ID38" s="98"/>
      <c r="IE38" s="97"/>
      <c r="IF38" s="97"/>
      <c r="IG38" s="98">
        <f t="shared" si="97"/>
        <v>0</v>
      </c>
      <c r="IH38" s="99"/>
      <c r="II38" s="97"/>
      <c r="IJ38" s="98"/>
      <c r="IK38" s="98"/>
      <c r="IL38" s="98"/>
      <c r="IM38" s="97"/>
      <c r="IN38" s="97"/>
      <c r="IO38" s="98">
        <f t="shared" si="98"/>
        <v>0</v>
      </c>
      <c r="IP38" s="99"/>
      <c r="IQ38" s="97"/>
      <c r="IR38" s="98"/>
      <c r="IS38" s="98"/>
      <c r="IT38" s="98"/>
      <c r="IU38" s="97"/>
      <c r="IV38" s="97"/>
      <c r="IW38" s="98">
        <f t="shared" si="99"/>
        <v>0</v>
      </c>
      <c r="IX38" s="99"/>
      <c r="IY38" s="100">
        <f t="shared" ref="IY38:JD38" si="103">SUM(C38,K38,S38,AA38,AI38,AQ38,AY38,BG38,BO38,BW38,CE38,CM38,CU38,DC38,DK38,DS38,EA38,EI38,EQ38,EY38,FG38,FO38,FW38,GE38,GM38,GU38,HC38,HK38,HS38,IA38,II38,IQ38)</f>
        <v>0</v>
      </c>
      <c r="IZ38" s="100">
        <f t="shared" si="103"/>
        <v>0</v>
      </c>
      <c r="JA38" s="100">
        <f t="shared" si="103"/>
        <v>0.5</v>
      </c>
      <c r="JB38" s="100">
        <f t="shared" si="103"/>
        <v>2.5</v>
      </c>
      <c r="JC38" s="100">
        <f t="shared" si="103"/>
        <v>0</v>
      </c>
      <c r="JD38" s="100">
        <f t="shared" si="103"/>
        <v>0</v>
      </c>
      <c r="JE38" s="101">
        <f t="shared" si="101"/>
        <v>3</v>
      </c>
      <c r="JF38" s="97"/>
      <c r="JG38" s="97">
        <f t="shared" si="102"/>
        <v>0</v>
      </c>
    </row>
    <row r="39" spans="1:267" ht="15.75" customHeight="1">
      <c r="A39" s="2" t="s">
        <v>95</v>
      </c>
      <c r="B39" s="2" t="s">
        <v>115</v>
      </c>
      <c r="C39" s="97"/>
      <c r="D39" s="97"/>
      <c r="E39" s="97"/>
      <c r="F39" s="97"/>
      <c r="G39" s="97"/>
      <c r="H39" s="97"/>
      <c r="I39" s="98">
        <f t="shared" si="68"/>
        <v>0</v>
      </c>
      <c r="J39" s="99"/>
      <c r="K39" s="97"/>
      <c r="L39" s="97"/>
      <c r="M39" s="97"/>
      <c r="N39" s="97"/>
      <c r="O39" s="97"/>
      <c r="P39" s="97"/>
      <c r="Q39" s="98">
        <f t="shared" si="69"/>
        <v>0</v>
      </c>
      <c r="R39" s="99"/>
      <c r="S39" s="97"/>
      <c r="T39" s="97"/>
      <c r="U39" s="97"/>
      <c r="V39" s="97"/>
      <c r="W39" s="97"/>
      <c r="X39" s="97"/>
      <c r="Y39" s="98">
        <f t="shared" si="70"/>
        <v>0</v>
      </c>
      <c r="Z39" s="99"/>
      <c r="AA39" s="97"/>
      <c r="AB39" s="97"/>
      <c r="AC39" s="97"/>
      <c r="AD39" s="97"/>
      <c r="AE39" s="97"/>
      <c r="AF39" s="97"/>
      <c r="AG39" s="98">
        <f t="shared" si="71"/>
        <v>0</v>
      </c>
      <c r="AH39" s="99"/>
      <c r="AI39" s="97"/>
      <c r="AJ39" s="97"/>
      <c r="AK39" s="97"/>
      <c r="AL39" s="97"/>
      <c r="AM39" s="97"/>
      <c r="AN39" s="97"/>
      <c r="AO39" s="98">
        <f t="shared" si="72"/>
        <v>0</v>
      </c>
      <c r="AP39" s="99"/>
      <c r="AQ39" s="97"/>
      <c r="AR39" s="97"/>
      <c r="AS39" s="97"/>
      <c r="AT39" s="97"/>
      <c r="AU39" s="97"/>
      <c r="AV39" s="97"/>
      <c r="AW39" s="98">
        <f t="shared" si="73"/>
        <v>0</v>
      </c>
      <c r="AX39" s="99"/>
      <c r="AY39" s="97"/>
      <c r="AZ39" s="97"/>
      <c r="BA39" s="97"/>
      <c r="BB39" s="97"/>
      <c r="BC39" s="97"/>
      <c r="BD39" s="97"/>
      <c r="BE39" s="98">
        <f t="shared" si="74"/>
        <v>0</v>
      </c>
      <c r="BF39" s="99"/>
      <c r="BG39" s="97"/>
      <c r="BH39" s="97"/>
      <c r="BI39" s="97"/>
      <c r="BJ39" s="97"/>
      <c r="BK39" s="97"/>
      <c r="BL39" s="97"/>
      <c r="BM39" s="98">
        <f t="shared" si="75"/>
        <v>0</v>
      </c>
      <c r="BN39" s="99"/>
      <c r="BO39" s="97"/>
      <c r="BP39" s="97"/>
      <c r="BQ39" s="97"/>
      <c r="BR39" s="97"/>
      <c r="BS39" s="97"/>
      <c r="BT39" s="97"/>
      <c r="BU39" s="98">
        <f t="shared" si="76"/>
        <v>0</v>
      </c>
      <c r="BV39" s="99"/>
      <c r="BW39" s="97"/>
      <c r="BX39" s="97"/>
      <c r="BY39" s="97"/>
      <c r="BZ39" s="97"/>
      <c r="CA39" s="97"/>
      <c r="CB39" s="97"/>
      <c r="CC39" s="98">
        <f t="shared" si="77"/>
        <v>0</v>
      </c>
      <c r="CD39" s="99"/>
      <c r="CE39" s="97"/>
      <c r="CF39" s="97"/>
      <c r="CG39" s="97">
        <v>2</v>
      </c>
      <c r="CH39" s="97"/>
      <c r="CI39" s="97"/>
      <c r="CJ39" s="97"/>
      <c r="CK39" s="98">
        <f t="shared" si="78"/>
        <v>2</v>
      </c>
      <c r="CL39" s="99"/>
      <c r="CM39" s="97"/>
      <c r="CN39" s="97"/>
      <c r="CO39" s="97"/>
      <c r="CP39" s="97"/>
      <c r="CQ39" s="97"/>
      <c r="CR39" s="97"/>
      <c r="CS39" s="98">
        <f t="shared" si="79"/>
        <v>0</v>
      </c>
      <c r="CT39" s="99"/>
      <c r="CU39" s="97"/>
      <c r="CV39" s="97"/>
      <c r="CW39" s="97"/>
      <c r="CX39" s="97"/>
      <c r="CY39" s="97"/>
      <c r="CZ39" s="97"/>
      <c r="DA39" s="98">
        <f t="shared" si="80"/>
        <v>0</v>
      </c>
      <c r="DB39" s="99"/>
      <c r="DC39" s="97"/>
      <c r="DD39" s="97"/>
      <c r="DE39" s="97"/>
      <c r="DF39" s="97"/>
      <c r="DG39" s="97"/>
      <c r="DH39" s="97"/>
      <c r="DI39" s="98">
        <f t="shared" si="81"/>
        <v>0</v>
      </c>
      <c r="DJ39" s="99"/>
      <c r="DK39" s="97"/>
      <c r="DL39" s="97"/>
      <c r="DM39" s="97">
        <v>1</v>
      </c>
      <c r="DN39" s="97"/>
      <c r="DO39" s="97"/>
      <c r="DP39" s="97"/>
      <c r="DQ39" s="98">
        <f t="shared" si="82"/>
        <v>1</v>
      </c>
      <c r="DR39" s="99"/>
      <c r="DS39" s="97"/>
      <c r="DT39" s="97"/>
      <c r="DU39" s="97"/>
      <c r="DV39" s="97"/>
      <c r="DW39" s="97"/>
      <c r="DX39" s="97"/>
      <c r="DY39" s="98">
        <f t="shared" si="83"/>
        <v>0</v>
      </c>
      <c r="DZ39" s="99"/>
      <c r="EA39" s="97"/>
      <c r="EB39" s="97"/>
      <c r="EC39" s="97"/>
      <c r="ED39" s="97"/>
      <c r="EE39" s="97"/>
      <c r="EF39" s="97"/>
      <c r="EG39" s="98">
        <f t="shared" si="84"/>
        <v>0</v>
      </c>
      <c r="EH39" s="99"/>
      <c r="EI39" s="97"/>
      <c r="EJ39" s="97"/>
      <c r="EK39" s="97"/>
      <c r="EL39" s="97"/>
      <c r="EM39" s="97"/>
      <c r="EN39" s="97"/>
      <c r="EO39" s="98">
        <f t="shared" si="85"/>
        <v>0</v>
      </c>
      <c r="EP39" s="99"/>
      <c r="EQ39" s="97"/>
      <c r="ER39" s="97"/>
      <c r="ES39" s="97"/>
      <c r="ET39" s="97"/>
      <c r="EU39" s="97"/>
      <c r="EV39" s="97"/>
      <c r="EW39" s="98">
        <f t="shared" si="86"/>
        <v>0</v>
      </c>
      <c r="EX39" s="99"/>
      <c r="EY39" s="97"/>
      <c r="EZ39" s="97"/>
      <c r="FA39" s="97"/>
      <c r="FB39" s="97"/>
      <c r="FC39" s="97"/>
      <c r="FD39" s="97"/>
      <c r="FE39" s="98">
        <f t="shared" si="87"/>
        <v>0</v>
      </c>
      <c r="FF39" s="99"/>
      <c r="FG39" s="97"/>
      <c r="FH39" s="97"/>
      <c r="FI39" s="97">
        <v>1</v>
      </c>
      <c r="FJ39" s="97"/>
      <c r="FK39" s="97"/>
      <c r="FL39" s="97"/>
      <c r="FM39" s="98">
        <f t="shared" si="88"/>
        <v>1</v>
      </c>
      <c r="FN39" s="99"/>
      <c r="FO39" s="97">
        <v>0.5</v>
      </c>
      <c r="FP39" s="97">
        <v>1</v>
      </c>
      <c r="FQ39" s="97">
        <v>4</v>
      </c>
      <c r="FR39" s="97">
        <v>0.5</v>
      </c>
      <c r="FS39" s="97"/>
      <c r="FT39" s="97"/>
      <c r="FU39" s="98">
        <f t="shared" si="89"/>
        <v>6</v>
      </c>
      <c r="FV39" s="99"/>
      <c r="FW39" s="97"/>
      <c r="FX39" s="97"/>
      <c r="FY39" s="97"/>
      <c r="FZ39" s="97"/>
      <c r="GA39" s="97"/>
      <c r="GB39" s="97"/>
      <c r="GC39" s="98">
        <f t="shared" si="90"/>
        <v>0</v>
      </c>
      <c r="GD39" s="99"/>
      <c r="GE39" s="97"/>
      <c r="GF39" s="97"/>
      <c r="GG39" s="97"/>
      <c r="GH39" s="97"/>
      <c r="GI39" s="97"/>
      <c r="GJ39" s="97"/>
      <c r="GK39" s="98">
        <f t="shared" si="91"/>
        <v>0</v>
      </c>
      <c r="GL39" s="99"/>
      <c r="GM39" s="97"/>
      <c r="GN39" s="97"/>
      <c r="GO39" s="97"/>
      <c r="GP39" s="97"/>
      <c r="GQ39" s="97"/>
      <c r="GR39" s="97"/>
      <c r="GS39" s="98">
        <f t="shared" si="92"/>
        <v>0</v>
      </c>
      <c r="GT39" s="99"/>
      <c r="GU39" s="97"/>
      <c r="GV39" s="97"/>
      <c r="GW39" s="97"/>
      <c r="GX39" s="97"/>
      <c r="GY39" s="97"/>
      <c r="GZ39" s="97"/>
      <c r="HA39" s="98">
        <f t="shared" si="93"/>
        <v>0</v>
      </c>
      <c r="HB39" s="99"/>
      <c r="HC39" s="97"/>
      <c r="HD39" s="97"/>
      <c r="HE39" s="97"/>
      <c r="HF39" s="97"/>
      <c r="HG39" s="97"/>
      <c r="HH39" s="97"/>
      <c r="HI39" s="98">
        <f t="shared" si="94"/>
        <v>0</v>
      </c>
      <c r="HJ39" s="99"/>
      <c r="HK39" s="97"/>
      <c r="HL39" s="97"/>
      <c r="HM39" s="97">
        <v>2</v>
      </c>
      <c r="HN39" s="97"/>
      <c r="HO39" s="97"/>
      <c r="HP39" s="97"/>
      <c r="HQ39" s="98">
        <f t="shared" si="95"/>
        <v>2</v>
      </c>
      <c r="HR39" s="99"/>
      <c r="HS39" s="97"/>
      <c r="HT39" s="97"/>
      <c r="HU39" s="97"/>
      <c r="HV39" s="97"/>
      <c r="HW39" s="97"/>
      <c r="HX39" s="97"/>
      <c r="HY39" s="98">
        <f t="shared" si="96"/>
        <v>0</v>
      </c>
      <c r="HZ39" s="99"/>
      <c r="IA39" s="97"/>
      <c r="IB39" s="97"/>
      <c r="IC39" s="97"/>
      <c r="ID39" s="97"/>
      <c r="IE39" s="97"/>
      <c r="IF39" s="97"/>
      <c r="IG39" s="98">
        <f t="shared" si="97"/>
        <v>0</v>
      </c>
      <c r="IH39" s="99"/>
      <c r="II39" s="97"/>
      <c r="IJ39" s="97"/>
      <c r="IK39" s="97"/>
      <c r="IL39" s="97"/>
      <c r="IM39" s="97"/>
      <c r="IN39" s="97"/>
      <c r="IO39" s="98">
        <f t="shared" si="98"/>
        <v>0</v>
      </c>
      <c r="IP39" s="99"/>
      <c r="IQ39" s="97"/>
      <c r="IR39" s="97"/>
      <c r="IS39" s="97"/>
      <c r="IT39" s="97"/>
      <c r="IU39" s="97"/>
      <c r="IV39" s="97"/>
      <c r="IW39" s="98">
        <f t="shared" si="99"/>
        <v>0</v>
      </c>
      <c r="IX39" s="99"/>
      <c r="IY39" s="100">
        <f t="shared" ref="IY39:JD39" si="104">SUM(C39,K39,S39,AA39,AI39,AQ39,AY39,BG39,BO39,BW39,CE39,CM39,CU39,DC39,DK39,DS39,EA39,EI39,EQ39,EY39,FG39,FO39,FW39,GE39,GM39,GU39,HC39,HK39,HS39,IA39,II39,IQ39)</f>
        <v>0.5</v>
      </c>
      <c r="IZ39" s="100">
        <f t="shared" si="104"/>
        <v>1</v>
      </c>
      <c r="JA39" s="100">
        <f t="shared" si="104"/>
        <v>10</v>
      </c>
      <c r="JB39" s="100">
        <f t="shared" si="104"/>
        <v>0.5</v>
      </c>
      <c r="JC39" s="100">
        <f t="shared" si="104"/>
        <v>0</v>
      </c>
      <c r="JD39" s="100">
        <f t="shared" si="104"/>
        <v>0</v>
      </c>
      <c r="JE39" s="101">
        <f t="shared" si="101"/>
        <v>12</v>
      </c>
      <c r="JF39" s="97"/>
      <c r="JG39" s="97">
        <f t="shared" si="102"/>
        <v>0</v>
      </c>
    </row>
    <row r="40" spans="1:267" ht="15.75" customHeight="1">
      <c r="A40" s="2" t="s">
        <v>96</v>
      </c>
      <c r="B40" s="2" t="s">
        <v>42</v>
      </c>
      <c r="C40" s="98"/>
      <c r="D40" s="98"/>
      <c r="E40" s="97"/>
      <c r="F40" s="98"/>
      <c r="G40" s="98"/>
      <c r="H40" s="97"/>
      <c r="I40" s="98">
        <f t="shared" si="68"/>
        <v>0</v>
      </c>
      <c r="J40" s="99"/>
      <c r="K40" s="98"/>
      <c r="L40" s="98"/>
      <c r="M40" s="97"/>
      <c r="N40" s="98"/>
      <c r="O40" s="98"/>
      <c r="P40" s="97"/>
      <c r="Q40" s="98">
        <f t="shared" si="69"/>
        <v>0</v>
      </c>
      <c r="R40" s="99"/>
      <c r="S40" s="98"/>
      <c r="T40" s="98"/>
      <c r="U40" s="97"/>
      <c r="V40" s="98"/>
      <c r="W40" s="98"/>
      <c r="X40" s="97"/>
      <c r="Y40" s="98">
        <f t="shared" si="70"/>
        <v>0</v>
      </c>
      <c r="Z40" s="99"/>
      <c r="AA40" s="98"/>
      <c r="AB40" s="98"/>
      <c r="AC40" s="97"/>
      <c r="AD40" s="98"/>
      <c r="AE40" s="98"/>
      <c r="AF40" s="97"/>
      <c r="AG40" s="98">
        <f t="shared" si="71"/>
        <v>0</v>
      </c>
      <c r="AH40" s="99"/>
      <c r="AI40" s="98"/>
      <c r="AJ40" s="98"/>
      <c r="AK40" s="97"/>
      <c r="AL40" s="98"/>
      <c r="AM40" s="98"/>
      <c r="AN40" s="97"/>
      <c r="AO40" s="98">
        <f t="shared" si="72"/>
        <v>0</v>
      </c>
      <c r="AP40" s="99"/>
      <c r="AQ40" s="98"/>
      <c r="AR40" s="98"/>
      <c r="AS40" s="97"/>
      <c r="AT40" s="98"/>
      <c r="AU40" s="98"/>
      <c r="AV40" s="97"/>
      <c r="AW40" s="98">
        <f t="shared" si="73"/>
        <v>0</v>
      </c>
      <c r="AX40" s="99"/>
      <c r="AY40" s="98"/>
      <c r="AZ40" s="98"/>
      <c r="BA40" s="97"/>
      <c r="BB40" s="98"/>
      <c r="BC40" s="98"/>
      <c r="BD40" s="97"/>
      <c r="BE40" s="98">
        <f t="shared" si="74"/>
        <v>0</v>
      </c>
      <c r="BF40" s="99"/>
      <c r="BG40" s="98"/>
      <c r="BH40" s="98"/>
      <c r="BI40" s="97"/>
      <c r="BJ40" s="98"/>
      <c r="BK40" s="98"/>
      <c r="BL40" s="97"/>
      <c r="BM40" s="98">
        <f t="shared" si="75"/>
        <v>0</v>
      </c>
      <c r="BN40" s="99"/>
      <c r="BO40" s="98"/>
      <c r="BP40" s="98"/>
      <c r="BQ40" s="97"/>
      <c r="BR40" s="98"/>
      <c r="BS40" s="98"/>
      <c r="BT40" s="97"/>
      <c r="BU40" s="98">
        <f t="shared" si="76"/>
        <v>0</v>
      </c>
      <c r="BV40" s="99"/>
      <c r="BW40" s="98"/>
      <c r="BX40" s="98"/>
      <c r="BY40" s="97"/>
      <c r="BZ40" s="98"/>
      <c r="CA40" s="98"/>
      <c r="CB40" s="97"/>
      <c r="CC40" s="98">
        <f t="shared" si="77"/>
        <v>0</v>
      </c>
      <c r="CD40" s="99"/>
      <c r="CE40" s="98"/>
      <c r="CF40" s="98"/>
      <c r="CG40" s="97"/>
      <c r="CH40" s="98"/>
      <c r="CI40" s="98"/>
      <c r="CJ40" s="97"/>
      <c r="CK40" s="98">
        <f t="shared" si="78"/>
        <v>0</v>
      </c>
      <c r="CL40" s="99"/>
      <c r="CM40" s="98"/>
      <c r="CN40" s="98"/>
      <c r="CO40" s="97"/>
      <c r="CP40" s="98"/>
      <c r="CQ40" s="98"/>
      <c r="CR40" s="97"/>
      <c r="CS40" s="98">
        <f t="shared" si="79"/>
        <v>0</v>
      </c>
      <c r="CT40" s="99"/>
      <c r="CU40" s="98"/>
      <c r="CV40" s="98"/>
      <c r="CW40" s="97"/>
      <c r="CX40" s="98"/>
      <c r="CY40" s="98"/>
      <c r="CZ40" s="97"/>
      <c r="DA40" s="98">
        <f t="shared" si="80"/>
        <v>0</v>
      </c>
      <c r="DB40" s="99"/>
      <c r="DC40" s="98"/>
      <c r="DD40" s="98"/>
      <c r="DE40" s="97"/>
      <c r="DF40" s="98"/>
      <c r="DG40" s="98"/>
      <c r="DH40" s="97"/>
      <c r="DI40" s="98">
        <f t="shared" si="81"/>
        <v>0</v>
      </c>
      <c r="DJ40" s="99"/>
      <c r="DK40" s="98"/>
      <c r="DL40" s="98"/>
      <c r="DM40" s="97"/>
      <c r="DN40" s="98"/>
      <c r="DO40" s="98"/>
      <c r="DP40" s="97"/>
      <c r="DQ40" s="98">
        <f t="shared" si="82"/>
        <v>0</v>
      </c>
      <c r="DR40" s="99"/>
      <c r="DS40" s="98"/>
      <c r="DT40" s="98"/>
      <c r="DU40" s="97"/>
      <c r="DV40" s="98"/>
      <c r="DW40" s="98"/>
      <c r="DX40" s="97"/>
      <c r="DY40" s="98">
        <f t="shared" si="83"/>
        <v>0</v>
      </c>
      <c r="DZ40" s="99"/>
      <c r="EA40" s="98"/>
      <c r="EB40" s="98"/>
      <c r="EC40" s="97"/>
      <c r="ED40" s="98"/>
      <c r="EE40" s="98"/>
      <c r="EF40" s="97"/>
      <c r="EG40" s="98">
        <f t="shared" si="84"/>
        <v>0</v>
      </c>
      <c r="EH40" s="99"/>
      <c r="EI40" s="98"/>
      <c r="EJ40" s="98"/>
      <c r="EK40" s="97"/>
      <c r="EL40" s="98"/>
      <c r="EM40" s="98"/>
      <c r="EN40" s="97"/>
      <c r="EO40" s="98">
        <f t="shared" si="85"/>
        <v>0</v>
      </c>
      <c r="EP40" s="99"/>
      <c r="EQ40" s="98"/>
      <c r="ER40" s="98"/>
      <c r="ES40" s="97"/>
      <c r="ET40" s="98"/>
      <c r="EU40" s="98"/>
      <c r="EV40" s="97"/>
      <c r="EW40" s="98">
        <f t="shared" si="86"/>
        <v>0</v>
      </c>
      <c r="EX40" s="99"/>
      <c r="EY40" s="98"/>
      <c r="EZ40" s="98"/>
      <c r="FA40" s="97"/>
      <c r="FB40" s="98"/>
      <c r="FC40" s="98"/>
      <c r="FD40" s="97"/>
      <c r="FE40" s="98">
        <f t="shared" si="87"/>
        <v>0</v>
      </c>
      <c r="FF40" s="99"/>
      <c r="FG40" s="98"/>
      <c r="FH40" s="98"/>
      <c r="FI40" s="97"/>
      <c r="FJ40" s="98"/>
      <c r="FK40" s="98"/>
      <c r="FL40" s="97"/>
      <c r="FM40" s="98">
        <f t="shared" si="88"/>
        <v>0</v>
      </c>
      <c r="FN40" s="99"/>
      <c r="FO40" s="98"/>
      <c r="FP40" s="98"/>
      <c r="FQ40" s="97"/>
      <c r="FR40" s="98"/>
      <c r="FS40" s="98"/>
      <c r="FT40" s="97"/>
      <c r="FU40" s="98">
        <f t="shared" si="89"/>
        <v>0</v>
      </c>
      <c r="FV40" s="99"/>
      <c r="FW40" s="98"/>
      <c r="FX40" s="98"/>
      <c r="FY40" s="97"/>
      <c r="FZ40" s="98"/>
      <c r="GA40" s="98"/>
      <c r="GB40" s="97"/>
      <c r="GC40" s="98">
        <f t="shared" si="90"/>
        <v>0</v>
      </c>
      <c r="GD40" s="99"/>
      <c r="GE40" s="98"/>
      <c r="GF40" s="98"/>
      <c r="GG40" s="97"/>
      <c r="GH40" s="98"/>
      <c r="GI40" s="98"/>
      <c r="GJ40" s="97"/>
      <c r="GK40" s="98">
        <f t="shared" si="91"/>
        <v>0</v>
      </c>
      <c r="GL40" s="99"/>
      <c r="GM40" s="98"/>
      <c r="GN40" s="98"/>
      <c r="GO40" s="97"/>
      <c r="GP40" s="98"/>
      <c r="GQ40" s="98"/>
      <c r="GR40" s="97"/>
      <c r="GS40" s="98">
        <f t="shared" si="92"/>
        <v>0</v>
      </c>
      <c r="GT40" s="99"/>
      <c r="GU40" s="98"/>
      <c r="GV40" s="98"/>
      <c r="GW40" s="97"/>
      <c r="GX40" s="98"/>
      <c r="GY40" s="98"/>
      <c r="GZ40" s="97"/>
      <c r="HA40" s="98">
        <f t="shared" si="93"/>
        <v>0</v>
      </c>
      <c r="HB40" s="99"/>
      <c r="HC40" s="98"/>
      <c r="HD40" s="98"/>
      <c r="HE40" s="97"/>
      <c r="HF40" s="98"/>
      <c r="HG40" s="98"/>
      <c r="HH40" s="97"/>
      <c r="HI40" s="98">
        <f t="shared" si="94"/>
        <v>0</v>
      </c>
      <c r="HJ40" s="99"/>
      <c r="HK40" s="98"/>
      <c r="HL40" s="98"/>
      <c r="HM40" s="97"/>
      <c r="HN40" s="98"/>
      <c r="HO40" s="98"/>
      <c r="HP40" s="97"/>
      <c r="HQ40" s="98">
        <f t="shared" si="95"/>
        <v>0</v>
      </c>
      <c r="HR40" s="99"/>
      <c r="HS40" s="98"/>
      <c r="HT40" s="98"/>
      <c r="HU40" s="97"/>
      <c r="HV40" s="98"/>
      <c r="HW40" s="98"/>
      <c r="HX40" s="97"/>
      <c r="HY40" s="98">
        <f t="shared" si="96"/>
        <v>0</v>
      </c>
      <c r="HZ40" s="99"/>
      <c r="IA40" s="98"/>
      <c r="IB40" s="98"/>
      <c r="IC40" s="97"/>
      <c r="ID40" s="98"/>
      <c r="IE40" s="98"/>
      <c r="IF40" s="97"/>
      <c r="IG40" s="98">
        <f t="shared" si="97"/>
        <v>0</v>
      </c>
      <c r="IH40" s="99"/>
      <c r="II40" s="98"/>
      <c r="IJ40" s="98"/>
      <c r="IK40" s="97"/>
      <c r="IL40" s="98"/>
      <c r="IM40" s="98"/>
      <c r="IN40" s="97"/>
      <c r="IO40" s="98">
        <f t="shared" si="98"/>
        <v>0</v>
      </c>
      <c r="IP40" s="99"/>
      <c r="IQ40" s="98"/>
      <c r="IR40" s="98"/>
      <c r="IS40" s="97"/>
      <c r="IT40" s="98"/>
      <c r="IU40" s="98"/>
      <c r="IV40" s="97"/>
      <c r="IW40" s="98">
        <f t="shared" si="99"/>
        <v>0</v>
      </c>
      <c r="IX40" s="99"/>
      <c r="IY40" s="100">
        <f t="shared" ref="IY40:JD40" si="105">SUM(C40,K40,S40,AA40,AI40,AQ40,AY40,BG40,BO40,BW40,CE40,CM40,CU40,DC40,DK40,DS40,EA40,EI40,EQ40,EY40,FG40,FO40,FW40,GE40,GM40,GU40,HC40,HK40,HS40,IA40,II40,IQ40)</f>
        <v>0</v>
      </c>
      <c r="IZ40" s="100">
        <f t="shared" si="105"/>
        <v>0</v>
      </c>
      <c r="JA40" s="100">
        <f t="shared" si="105"/>
        <v>0</v>
      </c>
      <c r="JB40" s="100">
        <f t="shared" si="105"/>
        <v>0</v>
      </c>
      <c r="JC40" s="100">
        <f t="shared" si="105"/>
        <v>0</v>
      </c>
      <c r="JD40" s="100">
        <f t="shared" si="105"/>
        <v>0</v>
      </c>
      <c r="JE40" s="101">
        <f t="shared" si="101"/>
        <v>0</v>
      </c>
      <c r="JF40" s="97"/>
      <c r="JG40" s="97">
        <f t="shared" si="102"/>
        <v>0</v>
      </c>
    </row>
    <row r="41" spans="1:267" ht="15.75" customHeight="1">
      <c r="A41" s="2" t="s">
        <v>97</v>
      </c>
      <c r="B41" s="2" t="s">
        <v>43</v>
      </c>
      <c r="C41" s="97"/>
      <c r="D41" s="97"/>
      <c r="E41" s="97"/>
      <c r="F41" s="97"/>
      <c r="G41" s="97"/>
      <c r="H41" s="97"/>
      <c r="I41" s="98">
        <f t="shared" si="68"/>
        <v>0</v>
      </c>
      <c r="J41" s="99"/>
      <c r="K41" s="97"/>
      <c r="L41" s="97"/>
      <c r="M41" s="97"/>
      <c r="N41" s="97"/>
      <c r="O41" s="97"/>
      <c r="P41" s="97"/>
      <c r="Q41" s="98">
        <f t="shared" si="69"/>
        <v>0</v>
      </c>
      <c r="R41" s="99"/>
      <c r="S41" s="97"/>
      <c r="T41" s="97"/>
      <c r="U41" s="97"/>
      <c r="V41" s="97"/>
      <c r="W41" s="97"/>
      <c r="X41" s="97"/>
      <c r="Y41" s="98">
        <f t="shared" si="70"/>
        <v>0</v>
      </c>
      <c r="Z41" s="99"/>
      <c r="AA41" s="97"/>
      <c r="AB41" s="97"/>
      <c r="AC41" s="97"/>
      <c r="AD41" s="97"/>
      <c r="AE41" s="97"/>
      <c r="AF41" s="97"/>
      <c r="AG41" s="98">
        <f t="shared" si="71"/>
        <v>0</v>
      </c>
      <c r="AH41" s="99"/>
      <c r="AI41" s="97"/>
      <c r="AJ41" s="97"/>
      <c r="AK41" s="97"/>
      <c r="AL41" s="97"/>
      <c r="AM41" s="97"/>
      <c r="AN41" s="97"/>
      <c r="AO41" s="98">
        <f t="shared" si="72"/>
        <v>0</v>
      </c>
      <c r="AP41" s="99"/>
      <c r="AQ41" s="97"/>
      <c r="AR41" s="97"/>
      <c r="AS41" s="97"/>
      <c r="AT41" s="97"/>
      <c r="AU41" s="97"/>
      <c r="AV41" s="97"/>
      <c r="AW41" s="98">
        <f t="shared" si="73"/>
        <v>0</v>
      </c>
      <c r="AX41" s="99"/>
      <c r="AY41" s="97"/>
      <c r="AZ41" s="97"/>
      <c r="BA41" s="97"/>
      <c r="BB41" s="97"/>
      <c r="BC41" s="97"/>
      <c r="BD41" s="97"/>
      <c r="BE41" s="98">
        <f t="shared" si="74"/>
        <v>0</v>
      </c>
      <c r="BF41" s="99"/>
      <c r="BG41" s="97"/>
      <c r="BH41" s="97"/>
      <c r="BI41" s="97"/>
      <c r="BJ41" s="97"/>
      <c r="BK41" s="97"/>
      <c r="BL41" s="97"/>
      <c r="BM41" s="98">
        <f t="shared" si="75"/>
        <v>0</v>
      </c>
      <c r="BN41" s="99"/>
      <c r="BO41" s="97"/>
      <c r="BP41" s="97"/>
      <c r="BQ41" s="97"/>
      <c r="BR41" s="97"/>
      <c r="BS41" s="97"/>
      <c r="BT41" s="97"/>
      <c r="BU41" s="98">
        <f t="shared" si="76"/>
        <v>0</v>
      </c>
      <c r="BV41" s="99"/>
      <c r="BW41" s="97"/>
      <c r="BX41" s="97"/>
      <c r="BY41" s="97"/>
      <c r="BZ41" s="97"/>
      <c r="CA41" s="97"/>
      <c r="CB41" s="97"/>
      <c r="CC41" s="98">
        <f t="shared" si="77"/>
        <v>0</v>
      </c>
      <c r="CD41" s="99"/>
      <c r="CE41" s="97"/>
      <c r="CF41" s="97"/>
      <c r="CG41" s="97"/>
      <c r="CH41" s="97"/>
      <c r="CI41" s="97"/>
      <c r="CJ41" s="97"/>
      <c r="CK41" s="98">
        <f t="shared" si="78"/>
        <v>0</v>
      </c>
      <c r="CL41" s="99"/>
      <c r="CM41" s="97"/>
      <c r="CN41" s="97"/>
      <c r="CO41" s="97"/>
      <c r="CP41" s="97"/>
      <c r="CQ41" s="97"/>
      <c r="CR41" s="97"/>
      <c r="CS41" s="98">
        <f t="shared" si="79"/>
        <v>0</v>
      </c>
      <c r="CT41" s="99"/>
      <c r="CU41" s="97"/>
      <c r="CV41" s="97"/>
      <c r="CW41" s="97"/>
      <c r="CX41" s="97"/>
      <c r="CY41" s="97"/>
      <c r="CZ41" s="97"/>
      <c r="DA41" s="98">
        <f t="shared" si="80"/>
        <v>0</v>
      </c>
      <c r="DB41" s="99"/>
      <c r="DC41" s="97"/>
      <c r="DD41" s="97"/>
      <c r="DE41" s="97"/>
      <c r="DF41" s="97"/>
      <c r="DG41" s="97"/>
      <c r="DH41" s="97"/>
      <c r="DI41" s="98">
        <f t="shared" si="81"/>
        <v>0</v>
      </c>
      <c r="DJ41" s="99"/>
      <c r="DK41" s="97"/>
      <c r="DL41" s="97"/>
      <c r="DM41" s="97"/>
      <c r="DN41" s="97"/>
      <c r="DO41" s="97"/>
      <c r="DP41" s="97"/>
      <c r="DQ41" s="98">
        <f t="shared" si="82"/>
        <v>0</v>
      </c>
      <c r="DR41" s="99"/>
      <c r="DS41" s="97"/>
      <c r="DT41" s="97"/>
      <c r="DU41" s="97"/>
      <c r="DV41" s="97"/>
      <c r="DW41" s="97"/>
      <c r="DX41" s="97"/>
      <c r="DY41" s="98">
        <f t="shared" si="83"/>
        <v>0</v>
      </c>
      <c r="DZ41" s="99"/>
      <c r="EA41" s="97"/>
      <c r="EB41" s="97"/>
      <c r="EC41" s="97"/>
      <c r="ED41" s="97"/>
      <c r="EE41" s="97"/>
      <c r="EF41" s="97"/>
      <c r="EG41" s="98">
        <f t="shared" si="84"/>
        <v>0</v>
      </c>
      <c r="EH41" s="99"/>
      <c r="EI41" s="97"/>
      <c r="EJ41" s="97"/>
      <c r="EK41" s="97"/>
      <c r="EL41" s="97"/>
      <c r="EM41" s="97"/>
      <c r="EN41" s="97"/>
      <c r="EO41" s="98">
        <f t="shared" si="85"/>
        <v>0</v>
      </c>
      <c r="EP41" s="99"/>
      <c r="EQ41" s="97"/>
      <c r="ER41" s="97"/>
      <c r="ES41" s="97"/>
      <c r="ET41" s="97"/>
      <c r="EU41" s="97"/>
      <c r="EV41" s="97"/>
      <c r="EW41" s="98">
        <f t="shared" si="86"/>
        <v>0</v>
      </c>
      <c r="EX41" s="99"/>
      <c r="EY41" s="97"/>
      <c r="EZ41" s="97"/>
      <c r="FA41" s="97"/>
      <c r="FB41" s="97"/>
      <c r="FC41" s="97"/>
      <c r="FD41" s="97"/>
      <c r="FE41" s="98">
        <f t="shared" si="87"/>
        <v>0</v>
      </c>
      <c r="FF41" s="99"/>
      <c r="FG41" s="97"/>
      <c r="FH41" s="97"/>
      <c r="FI41" s="97"/>
      <c r="FJ41" s="97"/>
      <c r="FK41" s="97"/>
      <c r="FL41" s="97"/>
      <c r="FM41" s="98">
        <f t="shared" si="88"/>
        <v>0</v>
      </c>
      <c r="FN41" s="99"/>
      <c r="FO41" s="97"/>
      <c r="FP41" s="97"/>
      <c r="FQ41" s="97"/>
      <c r="FR41" s="97"/>
      <c r="FS41" s="97"/>
      <c r="FT41" s="97"/>
      <c r="FU41" s="98">
        <f t="shared" si="89"/>
        <v>0</v>
      </c>
      <c r="FV41" s="99"/>
      <c r="FW41" s="97"/>
      <c r="FX41" s="97"/>
      <c r="FY41" s="97"/>
      <c r="FZ41" s="97"/>
      <c r="GA41" s="97"/>
      <c r="GB41" s="97"/>
      <c r="GC41" s="98">
        <f t="shared" si="90"/>
        <v>0</v>
      </c>
      <c r="GD41" s="99"/>
      <c r="GE41" s="97"/>
      <c r="GF41" s="97"/>
      <c r="GG41" s="97"/>
      <c r="GH41" s="97"/>
      <c r="GI41" s="97"/>
      <c r="GJ41" s="97"/>
      <c r="GK41" s="98">
        <f t="shared" si="91"/>
        <v>0</v>
      </c>
      <c r="GL41" s="99"/>
      <c r="GM41" s="97"/>
      <c r="GN41" s="97"/>
      <c r="GO41" s="97"/>
      <c r="GP41" s="97"/>
      <c r="GQ41" s="97"/>
      <c r="GR41" s="97"/>
      <c r="GS41" s="98">
        <f t="shared" si="92"/>
        <v>0</v>
      </c>
      <c r="GT41" s="99"/>
      <c r="GU41" s="97"/>
      <c r="GV41" s="97"/>
      <c r="GW41" s="97"/>
      <c r="GX41" s="97"/>
      <c r="GY41" s="97"/>
      <c r="GZ41" s="97"/>
      <c r="HA41" s="98">
        <f t="shared" si="93"/>
        <v>0</v>
      </c>
      <c r="HB41" s="99"/>
      <c r="HC41" s="97"/>
      <c r="HD41" s="97"/>
      <c r="HE41" s="97"/>
      <c r="HF41" s="97"/>
      <c r="HG41" s="97"/>
      <c r="HH41" s="97"/>
      <c r="HI41" s="98">
        <f t="shared" si="94"/>
        <v>0</v>
      </c>
      <c r="HJ41" s="99"/>
      <c r="HK41" s="97"/>
      <c r="HL41" s="97"/>
      <c r="HM41" s="97"/>
      <c r="HN41" s="97"/>
      <c r="HO41" s="97"/>
      <c r="HP41" s="97"/>
      <c r="HQ41" s="98">
        <f t="shared" si="95"/>
        <v>0</v>
      </c>
      <c r="HR41" s="99"/>
      <c r="HS41" s="97"/>
      <c r="HT41" s="97"/>
      <c r="HU41" s="97"/>
      <c r="HV41" s="97"/>
      <c r="HW41" s="97"/>
      <c r="HX41" s="97"/>
      <c r="HY41" s="98">
        <f t="shared" si="96"/>
        <v>0</v>
      </c>
      <c r="HZ41" s="99"/>
      <c r="IA41" s="97"/>
      <c r="IB41" s="97"/>
      <c r="IC41" s="97"/>
      <c r="ID41" s="97"/>
      <c r="IE41" s="97"/>
      <c r="IF41" s="97"/>
      <c r="IG41" s="98">
        <f t="shared" si="97"/>
        <v>0</v>
      </c>
      <c r="IH41" s="99"/>
      <c r="II41" s="97"/>
      <c r="IJ41" s="97"/>
      <c r="IK41" s="97"/>
      <c r="IL41" s="97"/>
      <c r="IM41" s="97"/>
      <c r="IN41" s="97"/>
      <c r="IO41" s="98">
        <f t="shared" si="98"/>
        <v>0</v>
      </c>
      <c r="IP41" s="99"/>
      <c r="IQ41" s="97"/>
      <c r="IR41" s="97"/>
      <c r="IS41" s="97"/>
      <c r="IT41" s="97"/>
      <c r="IU41" s="97"/>
      <c r="IV41" s="97"/>
      <c r="IW41" s="98">
        <f t="shared" si="99"/>
        <v>0</v>
      </c>
      <c r="IX41" s="99"/>
      <c r="IY41" s="100">
        <f t="shared" ref="IY41:JD41" si="106">SUM(C41,K41,S41,AA41,AI41,AQ41,AY41,BG41,BO41,BW41,CE41,CM41,CU41,DC41,DK41,DS41,EA41,EI41,EQ41,EY41,FG41,FO41,FW41,GE41,GM41,GU41,HC41,HK41,HS41,IA41,II41,IQ41)</f>
        <v>0</v>
      </c>
      <c r="IZ41" s="100">
        <f t="shared" si="106"/>
        <v>0</v>
      </c>
      <c r="JA41" s="100">
        <f t="shared" si="106"/>
        <v>0</v>
      </c>
      <c r="JB41" s="100">
        <f t="shared" si="106"/>
        <v>0</v>
      </c>
      <c r="JC41" s="100">
        <f t="shared" si="106"/>
        <v>0</v>
      </c>
      <c r="JD41" s="100">
        <f t="shared" si="106"/>
        <v>0</v>
      </c>
      <c r="JE41" s="101">
        <f t="shared" si="101"/>
        <v>0</v>
      </c>
      <c r="JF41" s="97"/>
      <c r="JG41" s="97">
        <f t="shared" si="102"/>
        <v>0</v>
      </c>
    </row>
    <row r="42" spans="1:267" ht="15.75" customHeight="1">
      <c r="A42" s="2" t="s">
        <v>99</v>
      </c>
      <c r="B42" s="2" t="s">
        <v>45</v>
      </c>
      <c r="C42" s="97"/>
      <c r="D42" s="97"/>
      <c r="E42" s="97"/>
      <c r="F42" s="97"/>
      <c r="G42" s="97"/>
      <c r="H42" s="97"/>
      <c r="I42" s="98">
        <f t="shared" si="68"/>
        <v>0</v>
      </c>
      <c r="J42" s="99"/>
      <c r="K42" s="97"/>
      <c r="L42" s="97"/>
      <c r="M42" s="97"/>
      <c r="N42" s="97"/>
      <c r="O42" s="97"/>
      <c r="P42" s="97"/>
      <c r="Q42" s="98">
        <f t="shared" si="69"/>
        <v>0</v>
      </c>
      <c r="R42" s="99"/>
      <c r="S42" s="97"/>
      <c r="T42" s="97"/>
      <c r="U42" s="97"/>
      <c r="V42" s="97"/>
      <c r="W42" s="97"/>
      <c r="X42" s="97"/>
      <c r="Y42" s="98">
        <f t="shared" si="70"/>
        <v>0</v>
      </c>
      <c r="Z42" s="99"/>
      <c r="AA42" s="97"/>
      <c r="AB42" s="97"/>
      <c r="AC42" s="97"/>
      <c r="AD42" s="97"/>
      <c r="AE42" s="97"/>
      <c r="AF42" s="97"/>
      <c r="AG42" s="98">
        <f t="shared" si="71"/>
        <v>0</v>
      </c>
      <c r="AH42" s="99"/>
      <c r="AI42" s="97"/>
      <c r="AJ42" s="97"/>
      <c r="AK42" s="97"/>
      <c r="AL42" s="97"/>
      <c r="AM42" s="97"/>
      <c r="AN42" s="97"/>
      <c r="AO42" s="98">
        <f t="shared" si="72"/>
        <v>0</v>
      </c>
      <c r="AP42" s="99"/>
      <c r="AQ42" s="97"/>
      <c r="AR42" s="97"/>
      <c r="AS42" s="97"/>
      <c r="AT42" s="97"/>
      <c r="AU42" s="97"/>
      <c r="AV42" s="97"/>
      <c r="AW42" s="98">
        <f t="shared" si="73"/>
        <v>0</v>
      </c>
      <c r="AX42" s="99"/>
      <c r="AY42" s="97"/>
      <c r="AZ42" s="97"/>
      <c r="BA42" s="97"/>
      <c r="BB42" s="97"/>
      <c r="BC42" s="97"/>
      <c r="BD42" s="97"/>
      <c r="BE42" s="98">
        <f t="shared" si="74"/>
        <v>0</v>
      </c>
      <c r="BF42" s="99"/>
      <c r="BG42" s="97"/>
      <c r="BH42" s="97"/>
      <c r="BI42" s="97"/>
      <c r="BJ42" s="97"/>
      <c r="BK42" s="97"/>
      <c r="BL42" s="97"/>
      <c r="BM42" s="98">
        <f t="shared" si="75"/>
        <v>0</v>
      </c>
      <c r="BN42" s="99"/>
      <c r="BO42" s="97"/>
      <c r="BP42" s="97"/>
      <c r="BQ42" s="97"/>
      <c r="BR42" s="97"/>
      <c r="BS42" s="97"/>
      <c r="BT42" s="97"/>
      <c r="BU42" s="98">
        <f t="shared" si="76"/>
        <v>0</v>
      </c>
      <c r="BV42" s="99"/>
      <c r="BW42" s="97"/>
      <c r="BX42" s="97"/>
      <c r="BY42" s="97"/>
      <c r="BZ42" s="97"/>
      <c r="CA42" s="97"/>
      <c r="CB42" s="97"/>
      <c r="CC42" s="98">
        <f t="shared" si="77"/>
        <v>0</v>
      </c>
      <c r="CD42" s="99"/>
      <c r="CE42" s="97"/>
      <c r="CF42" s="97"/>
      <c r="CG42" s="97"/>
      <c r="CH42" s="97"/>
      <c r="CI42" s="97"/>
      <c r="CJ42" s="97"/>
      <c r="CK42" s="98">
        <f t="shared" si="78"/>
        <v>0</v>
      </c>
      <c r="CL42" s="99"/>
      <c r="CM42" s="97"/>
      <c r="CN42" s="97"/>
      <c r="CO42" s="97"/>
      <c r="CP42" s="97"/>
      <c r="CQ42" s="97"/>
      <c r="CR42" s="97"/>
      <c r="CS42" s="98">
        <f t="shared" si="79"/>
        <v>0</v>
      </c>
      <c r="CT42" s="99"/>
      <c r="CU42" s="97"/>
      <c r="CV42" s="97"/>
      <c r="CW42" s="97"/>
      <c r="CX42" s="97"/>
      <c r="CY42" s="97"/>
      <c r="CZ42" s="97"/>
      <c r="DA42" s="98">
        <f t="shared" si="80"/>
        <v>0</v>
      </c>
      <c r="DB42" s="99"/>
      <c r="DC42" s="97"/>
      <c r="DD42" s="97"/>
      <c r="DE42" s="97"/>
      <c r="DF42" s="97"/>
      <c r="DG42" s="97"/>
      <c r="DH42" s="97"/>
      <c r="DI42" s="98">
        <f t="shared" si="81"/>
        <v>0</v>
      </c>
      <c r="DJ42" s="99"/>
      <c r="DK42" s="97"/>
      <c r="DL42" s="97"/>
      <c r="DM42" s="97"/>
      <c r="DN42" s="97"/>
      <c r="DO42" s="97"/>
      <c r="DP42" s="97"/>
      <c r="DQ42" s="98">
        <f t="shared" si="82"/>
        <v>0</v>
      </c>
      <c r="DR42" s="99"/>
      <c r="DS42" s="97"/>
      <c r="DT42" s="97"/>
      <c r="DU42" s="97"/>
      <c r="DV42" s="97"/>
      <c r="DW42" s="97"/>
      <c r="DX42" s="97"/>
      <c r="DY42" s="98">
        <f t="shared" si="83"/>
        <v>0</v>
      </c>
      <c r="DZ42" s="99"/>
      <c r="EA42" s="97"/>
      <c r="EB42" s="97"/>
      <c r="EC42" s="97"/>
      <c r="ED42" s="97"/>
      <c r="EE42" s="97"/>
      <c r="EF42" s="97"/>
      <c r="EG42" s="98">
        <f t="shared" si="84"/>
        <v>0</v>
      </c>
      <c r="EH42" s="99"/>
      <c r="EI42" s="97"/>
      <c r="EJ42" s="97"/>
      <c r="EK42" s="97"/>
      <c r="EL42" s="97"/>
      <c r="EM42" s="97"/>
      <c r="EN42" s="97"/>
      <c r="EO42" s="98">
        <f t="shared" si="85"/>
        <v>0</v>
      </c>
      <c r="EP42" s="99"/>
      <c r="EQ42" s="97"/>
      <c r="ER42" s="97"/>
      <c r="ES42" s="97"/>
      <c r="ET42" s="97"/>
      <c r="EU42" s="97"/>
      <c r="EV42" s="97"/>
      <c r="EW42" s="98">
        <f t="shared" si="86"/>
        <v>0</v>
      </c>
      <c r="EX42" s="99"/>
      <c r="EY42" s="97"/>
      <c r="EZ42" s="97"/>
      <c r="FA42" s="97"/>
      <c r="FB42" s="97"/>
      <c r="FC42" s="97"/>
      <c r="FD42" s="97"/>
      <c r="FE42" s="98">
        <f t="shared" si="87"/>
        <v>0</v>
      </c>
      <c r="FF42" s="99"/>
      <c r="FG42" s="97"/>
      <c r="FH42" s="97"/>
      <c r="FI42" s="97"/>
      <c r="FJ42" s="97"/>
      <c r="FK42" s="97"/>
      <c r="FL42" s="97"/>
      <c r="FM42" s="98">
        <f t="shared" si="88"/>
        <v>0</v>
      </c>
      <c r="FN42" s="99"/>
      <c r="FO42" s="97"/>
      <c r="FP42" s="97"/>
      <c r="FQ42" s="97"/>
      <c r="FR42" s="97"/>
      <c r="FS42" s="97"/>
      <c r="FT42" s="97"/>
      <c r="FU42" s="98">
        <f t="shared" si="89"/>
        <v>0</v>
      </c>
      <c r="FV42" s="99"/>
      <c r="FW42" s="97"/>
      <c r="FX42" s="97"/>
      <c r="FY42" s="97"/>
      <c r="FZ42" s="97"/>
      <c r="GA42" s="97"/>
      <c r="GB42" s="97"/>
      <c r="GC42" s="98">
        <f t="shared" si="90"/>
        <v>0</v>
      </c>
      <c r="GD42" s="99"/>
      <c r="GE42" s="97"/>
      <c r="GF42" s="97"/>
      <c r="GG42" s="97"/>
      <c r="GH42" s="97"/>
      <c r="GI42" s="97"/>
      <c r="GJ42" s="97"/>
      <c r="GK42" s="98">
        <f t="shared" si="91"/>
        <v>0</v>
      </c>
      <c r="GL42" s="99"/>
      <c r="GM42" s="97"/>
      <c r="GN42" s="97"/>
      <c r="GO42" s="97"/>
      <c r="GP42" s="97"/>
      <c r="GQ42" s="97"/>
      <c r="GR42" s="97"/>
      <c r="GS42" s="98">
        <f t="shared" si="92"/>
        <v>0</v>
      </c>
      <c r="GT42" s="99"/>
      <c r="GU42" s="97"/>
      <c r="GV42" s="97"/>
      <c r="GW42" s="97"/>
      <c r="GX42" s="97"/>
      <c r="GY42" s="97"/>
      <c r="GZ42" s="97"/>
      <c r="HA42" s="98">
        <f t="shared" si="93"/>
        <v>0</v>
      </c>
      <c r="HB42" s="99"/>
      <c r="HC42" s="97"/>
      <c r="HD42" s="97"/>
      <c r="HE42" s="97"/>
      <c r="HF42" s="97"/>
      <c r="HG42" s="97"/>
      <c r="HH42" s="97"/>
      <c r="HI42" s="98">
        <f t="shared" si="94"/>
        <v>0</v>
      </c>
      <c r="HJ42" s="99"/>
      <c r="HK42" s="97"/>
      <c r="HL42" s="97"/>
      <c r="HM42" s="97"/>
      <c r="HN42" s="97"/>
      <c r="HO42" s="97"/>
      <c r="HP42" s="97"/>
      <c r="HQ42" s="98">
        <f t="shared" si="95"/>
        <v>0</v>
      </c>
      <c r="HR42" s="99"/>
      <c r="HS42" s="97"/>
      <c r="HT42" s="97"/>
      <c r="HU42" s="97"/>
      <c r="HV42" s="97"/>
      <c r="HW42" s="97"/>
      <c r="HX42" s="97"/>
      <c r="HY42" s="98">
        <f t="shared" si="96"/>
        <v>0</v>
      </c>
      <c r="HZ42" s="99"/>
      <c r="IA42" s="97"/>
      <c r="IB42" s="97"/>
      <c r="IC42" s="97"/>
      <c r="ID42" s="97"/>
      <c r="IE42" s="97"/>
      <c r="IF42" s="97"/>
      <c r="IG42" s="98">
        <f t="shared" si="97"/>
        <v>0</v>
      </c>
      <c r="IH42" s="99"/>
      <c r="II42" s="97"/>
      <c r="IJ42" s="97"/>
      <c r="IK42" s="97"/>
      <c r="IL42" s="97"/>
      <c r="IM42" s="97"/>
      <c r="IN42" s="97"/>
      <c r="IO42" s="98">
        <f t="shared" si="98"/>
        <v>0</v>
      </c>
      <c r="IP42" s="99"/>
      <c r="IQ42" s="97"/>
      <c r="IR42" s="97"/>
      <c r="IS42" s="97"/>
      <c r="IT42" s="97"/>
      <c r="IU42" s="97"/>
      <c r="IV42" s="97"/>
      <c r="IW42" s="98">
        <f t="shared" si="99"/>
        <v>0</v>
      </c>
      <c r="IX42" s="99"/>
      <c r="IY42" s="100">
        <f t="shared" ref="IY42:JD42" si="107">SUM(C42,K42,S42,AA42,AI42,AQ42,AY42,BG42,BO42,BW42,CE42,CM42,CU42,DC42,DK42,DS42,EA42,EI42,EQ42,EY42,FG42,FO42,FW42,GE42,GM42,GU42,HC42,HK42,HS42,IA42,II42,IQ42)</f>
        <v>0</v>
      </c>
      <c r="IZ42" s="100">
        <f t="shared" si="107"/>
        <v>0</v>
      </c>
      <c r="JA42" s="100">
        <f t="shared" si="107"/>
        <v>0</v>
      </c>
      <c r="JB42" s="100">
        <f t="shared" si="107"/>
        <v>0</v>
      </c>
      <c r="JC42" s="100">
        <f t="shared" si="107"/>
        <v>0</v>
      </c>
      <c r="JD42" s="100">
        <f t="shared" si="107"/>
        <v>0</v>
      </c>
      <c r="JE42" s="101">
        <f t="shared" si="101"/>
        <v>0</v>
      </c>
      <c r="JF42" s="97"/>
      <c r="JG42" s="97">
        <f t="shared" si="102"/>
        <v>0</v>
      </c>
    </row>
    <row r="43" spans="1:267" ht="15.75" customHeight="1">
      <c r="A43" s="2" t="s">
        <v>100</v>
      </c>
      <c r="B43" s="2" t="s">
        <v>46</v>
      </c>
      <c r="C43" s="97"/>
      <c r="D43" s="97"/>
      <c r="E43" s="98"/>
      <c r="F43" s="98"/>
      <c r="G43" s="98"/>
      <c r="H43" s="98"/>
      <c r="I43" s="98">
        <f t="shared" si="68"/>
        <v>0</v>
      </c>
      <c r="J43" s="99"/>
      <c r="K43" s="97"/>
      <c r="L43" s="97"/>
      <c r="M43" s="98"/>
      <c r="N43" s="98"/>
      <c r="O43" s="98"/>
      <c r="P43" s="98"/>
      <c r="Q43" s="98">
        <f t="shared" si="69"/>
        <v>0</v>
      </c>
      <c r="R43" s="99"/>
      <c r="S43" s="97"/>
      <c r="T43" s="97"/>
      <c r="U43" s="98"/>
      <c r="V43" s="98"/>
      <c r="W43" s="98"/>
      <c r="X43" s="98"/>
      <c r="Y43" s="98">
        <f t="shared" si="70"/>
        <v>0</v>
      </c>
      <c r="Z43" s="99"/>
      <c r="AA43" s="97"/>
      <c r="AB43" s="97"/>
      <c r="AC43" s="98"/>
      <c r="AD43" s="98"/>
      <c r="AE43" s="98"/>
      <c r="AF43" s="98"/>
      <c r="AG43" s="98">
        <f t="shared" si="71"/>
        <v>0</v>
      </c>
      <c r="AH43" s="99"/>
      <c r="AI43" s="97"/>
      <c r="AJ43" s="97"/>
      <c r="AK43" s="98"/>
      <c r="AL43" s="98"/>
      <c r="AM43" s="98"/>
      <c r="AN43" s="98"/>
      <c r="AO43" s="98">
        <f t="shared" si="72"/>
        <v>0</v>
      </c>
      <c r="AP43" s="99"/>
      <c r="AQ43" s="97"/>
      <c r="AR43" s="97"/>
      <c r="AS43" s="98"/>
      <c r="AT43" s="98"/>
      <c r="AU43" s="98"/>
      <c r="AV43" s="98"/>
      <c r="AW43" s="98">
        <f t="shared" si="73"/>
        <v>0</v>
      </c>
      <c r="AX43" s="99"/>
      <c r="AY43" s="97"/>
      <c r="AZ43" s="97"/>
      <c r="BA43" s="98"/>
      <c r="BB43" s="98"/>
      <c r="BC43" s="98"/>
      <c r="BD43" s="98"/>
      <c r="BE43" s="98">
        <f t="shared" si="74"/>
        <v>0</v>
      </c>
      <c r="BF43" s="99"/>
      <c r="BG43" s="97"/>
      <c r="BH43" s="97"/>
      <c r="BI43" s="98"/>
      <c r="BJ43" s="98"/>
      <c r="BK43" s="98"/>
      <c r="BL43" s="98"/>
      <c r="BM43" s="98">
        <f t="shared" si="75"/>
        <v>0</v>
      </c>
      <c r="BN43" s="99"/>
      <c r="BO43" s="97"/>
      <c r="BP43" s="97"/>
      <c r="BQ43" s="98"/>
      <c r="BR43" s="98"/>
      <c r="BS43" s="98"/>
      <c r="BT43" s="98"/>
      <c r="BU43" s="98">
        <f t="shared" si="76"/>
        <v>0</v>
      </c>
      <c r="BV43" s="99"/>
      <c r="BW43" s="97"/>
      <c r="BX43" s="97"/>
      <c r="BY43" s="98"/>
      <c r="BZ43" s="98"/>
      <c r="CA43" s="98"/>
      <c r="CB43" s="98"/>
      <c r="CC43" s="98">
        <f t="shared" si="77"/>
        <v>0</v>
      </c>
      <c r="CD43" s="99"/>
      <c r="CE43" s="97"/>
      <c r="CF43" s="97"/>
      <c r="CG43" s="98">
        <v>1</v>
      </c>
      <c r="CH43" s="98">
        <v>1.5</v>
      </c>
      <c r="CI43" s="98"/>
      <c r="CJ43" s="98">
        <v>0.5</v>
      </c>
      <c r="CK43" s="98">
        <f t="shared" si="78"/>
        <v>3</v>
      </c>
      <c r="CL43" s="99"/>
      <c r="CM43" s="97"/>
      <c r="CN43" s="97"/>
      <c r="CO43" s="98"/>
      <c r="CP43" s="98"/>
      <c r="CQ43" s="98"/>
      <c r="CR43" s="98"/>
      <c r="CS43" s="98">
        <f t="shared" si="79"/>
        <v>0</v>
      </c>
      <c r="CT43" s="99"/>
      <c r="CU43" s="97"/>
      <c r="CV43" s="97"/>
      <c r="CW43" s="98"/>
      <c r="CX43" s="98"/>
      <c r="CY43" s="98"/>
      <c r="CZ43" s="98"/>
      <c r="DA43" s="98">
        <f t="shared" si="80"/>
        <v>0</v>
      </c>
      <c r="DB43" s="99"/>
      <c r="DC43" s="97"/>
      <c r="DD43" s="97"/>
      <c r="DE43" s="98"/>
      <c r="DF43" s="98"/>
      <c r="DG43" s="98"/>
      <c r="DH43" s="98"/>
      <c r="DI43" s="98">
        <f t="shared" si="81"/>
        <v>0</v>
      </c>
      <c r="DJ43" s="99"/>
      <c r="DK43" s="97"/>
      <c r="DL43" s="97"/>
      <c r="DM43" s="98"/>
      <c r="DN43" s="98"/>
      <c r="DO43" s="98"/>
      <c r="DP43" s="98"/>
      <c r="DQ43" s="98">
        <f t="shared" si="82"/>
        <v>0</v>
      </c>
      <c r="DR43" s="99"/>
      <c r="DS43" s="97"/>
      <c r="DT43" s="97"/>
      <c r="DU43" s="98"/>
      <c r="DV43" s="98"/>
      <c r="DW43" s="98"/>
      <c r="DX43" s="98"/>
      <c r="DY43" s="98">
        <f t="shared" si="83"/>
        <v>0</v>
      </c>
      <c r="DZ43" s="99"/>
      <c r="EA43" s="97"/>
      <c r="EB43" s="97"/>
      <c r="EC43" s="98"/>
      <c r="ED43" s="98"/>
      <c r="EE43" s="98"/>
      <c r="EF43" s="98"/>
      <c r="EG43" s="98">
        <f t="shared" si="84"/>
        <v>0</v>
      </c>
      <c r="EH43" s="99"/>
      <c r="EI43" s="97"/>
      <c r="EJ43" s="97">
        <v>2</v>
      </c>
      <c r="EK43" s="98"/>
      <c r="EL43" s="98"/>
      <c r="EM43" s="98">
        <v>0.5</v>
      </c>
      <c r="EN43" s="98">
        <v>0.5</v>
      </c>
      <c r="EO43" s="98">
        <f t="shared" si="85"/>
        <v>3</v>
      </c>
      <c r="EP43" s="99"/>
      <c r="EQ43" s="97"/>
      <c r="ER43" s="97"/>
      <c r="ES43" s="98"/>
      <c r="ET43" s="98"/>
      <c r="EU43" s="98"/>
      <c r="EV43" s="98"/>
      <c r="EW43" s="98">
        <f t="shared" si="86"/>
        <v>0</v>
      </c>
      <c r="EX43" s="99"/>
      <c r="EY43" s="97"/>
      <c r="EZ43" s="97"/>
      <c r="FA43" s="98"/>
      <c r="FB43" s="98"/>
      <c r="FC43" s="98"/>
      <c r="FD43" s="98"/>
      <c r="FE43" s="98">
        <f t="shared" si="87"/>
        <v>0</v>
      </c>
      <c r="FF43" s="99"/>
      <c r="FG43" s="97"/>
      <c r="FH43" s="97"/>
      <c r="FI43" s="98"/>
      <c r="FJ43" s="98"/>
      <c r="FK43" s="98"/>
      <c r="FL43" s="98"/>
      <c r="FM43" s="98">
        <f t="shared" si="88"/>
        <v>0</v>
      </c>
      <c r="FN43" s="99"/>
      <c r="FO43" s="97"/>
      <c r="FP43" s="97"/>
      <c r="FQ43" s="98"/>
      <c r="FR43" s="98"/>
      <c r="FS43" s="98"/>
      <c r="FT43" s="98"/>
      <c r="FU43" s="98">
        <f t="shared" si="89"/>
        <v>0</v>
      </c>
      <c r="FV43" s="99"/>
      <c r="FW43" s="97"/>
      <c r="FX43" s="97"/>
      <c r="FY43" s="98"/>
      <c r="FZ43" s="98"/>
      <c r="GA43" s="98"/>
      <c r="GB43" s="98"/>
      <c r="GC43" s="98">
        <f t="shared" si="90"/>
        <v>0</v>
      </c>
      <c r="GD43" s="99"/>
      <c r="GE43" s="97"/>
      <c r="GF43" s="97"/>
      <c r="GG43" s="98"/>
      <c r="GH43" s="98"/>
      <c r="GI43" s="98"/>
      <c r="GJ43" s="98"/>
      <c r="GK43" s="98">
        <f t="shared" si="91"/>
        <v>0</v>
      </c>
      <c r="GL43" s="99"/>
      <c r="GM43" s="97"/>
      <c r="GN43" s="97">
        <v>0.5</v>
      </c>
      <c r="GO43" s="98">
        <v>1</v>
      </c>
      <c r="GP43" s="98">
        <v>1</v>
      </c>
      <c r="GQ43" s="98">
        <v>0.5</v>
      </c>
      <c r="GR43" s="98"/>
      <c r="GS43" s="98">
        <f t="shared" si="92"/>
        <v>3</v>
      </c>
      <c r="GT43" s="99"/>
      <c r="GU43" s="97"/>
      <c r="GV43" s="97"/>
      <c r="GW43" s="98"/>
      <c r="GX43" s="98"/>
      <c r="GY43" s="98"/>
      <c r="GZ43" s="98"/>
      <c r="HA43" s="98">
        <f t="shared" si="93"/>
        <v>0</v>
      </c>
      <c r="HB43" s="99"/>
      <c r="HC43" s="97"/>
      <c r="HD43" s="97"/>
      <c r="HE43" s="98"/>
      <c r="HF43" s="98"/>
      <c r="HG43" s="98"/>
      <c r="HH43" s="98"/>
      <c r="HI43" s="98">
        <f t="shared" si="94"/>
        <v>0</v>
      </c>
      <c r="HJ43" s="99"/>
      <c r="HK43" s="97"/>
      <c r="HL43" s="97"/>
      <c r="HM43" s="98"/>
      <c r="HN43" s="98"/>
      <c r="HO43" s="98"/>
      <c r="HP43" s="98"/>
      <c r="HQ43" s="98">
        <f t="shared" si="95"/>
        <v>0</v>
      </c>
      <c r="HR43" s="99"/>
      <c r="HS43" s="97"/>
      <c r="HT43" s="97"/>
      <c r="HU43" s="98"/>
      <c r="HV43" s="98"/>
      <c r="HW43" s="98"/>
      <c r="HX43" s="98"/>
      <c r="HY43" s="98">
        <f t="shared" si="96"/>
        <v>0</v>
      </c>
      <c r="HZ43" s="99"/>
      <c r="IA43" s="97"/>
      <c r="IB43" s="97"/>
      <c r="IC43" s="98"/>
      <c r="ID43" s="98"/>
      <c r="IE43" s="98"/>
      <c r="IF43" s="98"/>
      <c r="IG43" s="98">
        <f t="shared" si="97"/>
        <v>0</v>
      </c>
      <c r="IH43" s="99"/>
      <c r="II43" s="97"/>
      <c r="IJ43" s="97"/>
      <c r="IK43" s="98"/>
      <c r="IL43" s="98"/>
      <c r="IM43" s="98"/>
      <c r="IN43" s="98"/>
      <c r="IO43" s="98">
        <f t="shared" si="98"/>
        <v>0</v>
      </c>
      <c r="IP43" s="99"/>
      <c r="IQ43" s="97"/>
      <c r="IR43" s="97"/>
      <c r="IS43" s="98"/>
      <c r="IT43" s="98"/>
      <c r="IU43" s="98"/>
      <c r="IV43" s="98"/>
      <c r="IW43" s="98">
        <f t="shared" si="99"/>
        <v>0</v>
      </c>
      <c r="IX43" s="99"/>
      <c r="IY43" s="100">
        <f t="shared" ref="IY43:JD43" si="108">SUM(C43,K43,S43,AA43,AI43,AQ43,AY43,BG43,BO43,BW43,CE43,CM43,CU43,DC43,DK43,DS43,EA43,EI43,EQ43,EY43,FG43,FO43,FW43,GE43,GM43,GU43,HC43,HK43,HS43,IA43,II43,IQ43)</f>
        <v>0</v>
      </c>
      <c r="IZ43" s="100">
        <f t="shared" si="108"/>
        <v>2.5</v>
      </c>
      <c r="JA43" s="100">
        <f t="shared" si="108"/>
        <v>2</v>
      </c>
      <c r="JB43" s="100">
        <f t="shared" si="108"/>
        <v>2.5</v>
      </c>
      <c r="JC43" s="100">
        <f t="shared" si="108"/>
        <v>1</v>
      </c>
      <c r="JD43" s="100">
        <f t="shared" si="108"/>
        <v>1</v>
      </c>
      <c r="JE43" s="101">
        <f t="shared" si="101"/>
        <v>9</v>
      </c>
      <c r="JF43" s="97"/>
      <c r="JG43" s="97">
        <f t="shared" si="102"/>
        <v>0</v>
      </c>
    </row>
    <row r="44" spans="1:267" ht="15.75" customHeight="1">
      <c r="A44" s="97" t="s">
        <v>161</v>
      </c>
      <c r="B44" s="97" t="s">
        <v>1</v>
      </c>
      <c r="C44" s="97"/>
      <c r="D44" s="97"/>
      <c r="E44" s="97"/>
      <c r="F44" s="97"/>
      <c r="G44" s="97"/>
      <c r="H44" s="97"/>
      <c r="I44" s="98">
        <f t="shared" si="68"/>
        <v>0</v>
      </c>
      <c r="J44" s="99"/>
      <c r="K44" s="97"/>
      <c r="L44" s="97"/>
      <c r="M44" s="97"/>
      <c r="N44" s="97"/>
      <c r="O44" s="97"/>
      <c r="P44" s="97"/>
      <c r="Q44" s="98">
        <f t="shared" si="69"/>
        <v>0</v>
      </c>
      <c r="R44" s="99"/>
      <c r="S44" s="97"/>
      <c r="T44" s="97"/>
      <c r="U44" s="97"/>
      <c r="V44" s="97"/>
      <c r="W44" s="97"/>
      <c r="X44" s="97"/>
      <c r="Y44" s="98">
        <f t="shared" si="70"/>
        <v>0</v>
      </c>
      <c r="Z44" s="99"/>
      <c r="AA44" s="97"/>
      <c r="AB44" s="97"/>
      <c r="AC44" s="97"/>
      <c r="AD44" s="97"/>
      <c r="AE44" s="97"/>
      <c r="AF44" s="97"/>
      <c r="AG44" s="98">
        <f t="shared" si="71"/>
        <v>0</v>
      </c>
      <c r="AH44" s="99"/>
      <c r="AI44" s="97"/>
      <c r="AJ44" s="97"/>
      <c r="AK44" s="97"/>
      <c r="AL44" s="97"/>
      <c r="AM44" s="97"/>
      <c r="AN44" s="97"/>
      <c r="AO44" s="98">
        <f t="shared" si="72"/>
        <v>0</v>
      </c>
      <c r="AP44" s="99"/>
      <c r="AQ44" s="97"/>
      <c r="AR44" s="97"/>
      <c r="AS44" s="97"/>
      <c r="AT44" s="97"/>
      <c r="AU44" s="97"/>
      <c r="AV44" s="97"/>
      <c r="AW44" s="98">
        <f t="shared" si="73"/>
        <v>0</v>
      </c>
      <c r="AX44" s="99"/>
      <c r="AY44" s="97"/>
      <c r="AZ44" s="97"/>
      <c r="BA44" s="97"/>
      <c r="BB44" s="97"/>
      <c r="BC44" s="97"/>
      <c r="BD44" s="97"/>
      <c r="BE44" s="98">
        <f t="shared" si="74"/>
        <v>0</v>
      </c>
      <c r="BF44" s="99"/>
      <c r="BG44" s="97"/>
      <c r="BH44" s="97"/>
      <c r="BI44" s="97"/>
      <c r="BJ44" s="97"/>
      <c r="BK44" s="97"/>
      <c r="BL44" s="97"/>
      <c r="BM44" s="98">
        <f t="shared" si="75"/>
        <v>0</v>
      </c>
      <c r="BN44" s="99"/>
      <c r="BO44" s="97"/>
      <c r="BP44" s="97"/>
      <c r="BQ44" s="97"/>
      <c r="BR44" s="97"/>
      <c r="BS44" s="97"/>
      <c r="BT44" s="97"/>
      <c r="BU44" s="98">
        <f t="shared" si="76"/>
        <v>0</v>
      </c>
      <c r="BV44" s="99"/>
      <c r="BW44" s="97"/>
      <c r="BX44" s="97"/>
      <c r="BY44" s="97"/>
      <c r="BZ44" s="97"/>
      <c r="CA44" s="97"/>
      <c r="CB44" s="97"/>
      <c r="CC44" s="98">
        <f t="shared" si="77"/>
        <v>0</v>
      </c>
      <c r="CD44" s="99"/>
      <c r="CE44" s="97"/>
      <c r="CF44" s="97"/>
      <c r="CG44" s="97"/>
      <c r="CH44" s="97"/>
      <c r="CI44" s="97"/>
      <c r="CJ44" s="97"/>
      <c r="CK44" s="98">
        <f t="shared" si="78"/>
        <v>0</v>
      </c>
      <c r="CL44" s="99"/>
      <c r="CM44" s="97"/>
      <c r="CN44" s="97"/>
      <c r="CO44" s="97"/>
      <c r="CP44" s="97"/>
      <c r="CQ44" s="97"/>
      <c r="CR44" s="97"/>
      <c r="CS44" s="98">
        <f t="shared" si="79"/>
        <v>0</v>
      </c>
      <c r="CT44" s="99"/>
      <c r="CU44" s="97"/>
      <c r="CV44" s="97"/>
      <c r="CW44" s="97"/>
      <c r="CX44" s="97"/>
      <c r="CY44" s="97"/>
      <c r="CZ44" s="97"/>
      <c r="DA44" s="98">
        <f t="shared" si="80"/>
        <v>0</v>
      </c>
      <c r="DB44" s="99"/>
      <c r="DC44" s="97"/>
      <c r="DD44" s="97"/>
      <c r="DE44" s="97"/>
      <c r="DF44" s="97"/>
      <c r="DG44" s="97"/>
      <c r="DH44" s="97"/>
      <c r="DI44" s="98">
        <f t="shared" si="81"/>
        <v>0</v>
      </c>
      <c r="DJ44" s="99"/>
      <c r="DK44" s="97"/>
      <c r="DL44" s="97"/>
      <c r="DM44" s="97"/>
      <c r="DN44" s="97"/>
      <c r="DO44" s="97"/>
      <c r="DP44" s="97"/>
      <c r="DQ44" s="98">
        <f t="shared" si="82"/>
        <v>0</v>
      </c>
      <c r="DR44" s="99"/>
      <c r="DS44" s="97"/>
      <c r="DT44" s="97"/>
      <c r="DU44" s="97"/>
      <c r="DV44" s="97"/>
      <c r="DW44" s="97"/>
      <c r="DX44" s="97"/>
      <c r="DY44" s="98">
        <f t="shared" si="83"/>
        <v>0</v>
      </c>
      <c r="DZ44" s="99"/>
      <c r="EA44" s="97"/>
      <c r="EB44" s="97"/>
      <c r="EC44" s="97"/>
      <c r="ED44" s="97"/>
      <c r="EE44" s="97"/>
      <c r="EF44" s="97"/>
      <c r="EG44" s="98">
        <f t="shared" si="84"/>
        <v>0</v>
      </c>
      <c r="EH44" s="99"/>
      <c r="EI44" s="97"/>
      <c r="EJ44" s="97"/>
      <c r="EK44" s="97"/>
      <c r="EL44" s="97"/>
      <c r="EM44" s="97"/>
      <c r="EN44" s="97"/>
      <c r="EO44" s="98">
        <f t="shared" si="85"/>
        <v>0</v>
      </c>
      <c r="EP44" s="99"/>
      <c r="EQ44" s="97"/>
      <c r="ER44" s="97"/>
      <c r="ES44" s="97"/>
      <c r="ET44" s="97"/>
      <c r="EU44" s="97"/>
      <c r="EV44" s="97"/>
      <c r="EW44" s="98">
        <f t="shared" si="86"/>
        <v>0</v>
      </c>
      <c r="EX44" s="99"/>
      <c r="EY44" s="97"/>
      <c r="EZ44" s="97"/>
      <c r="FA44" s="97"/>
      <c r="FB44" s="97"/>
      <c r="FC44" s="97"/>
      <c r="FD44" s="97"/>
      <c r="FE44" s="98">
        <f t="shared" si="87"/>
        <v>0</v>
      </c>
      <c r="FF44" s="99"/>
      <c r="FG44" s="97"/>
      <c r="FH44" s="97"/>
      <c r="FI44" s="97"/>
      <c r="FJ44" s="97"/>
      <c r="FK44" s="97"/>
      <c r="FL44" s="97"/>
      <c r="FM44" s="98">
        <f t="shared" si="88"/>
        <v>0</v>
      </c>
      <c r="FN44" s="99"/>
      <c r="FO44" s="97"/>
      <c r="FP44" s="97"/>
      <c r="FQ44" s="97"/>
      <c r="FR44" s="97"/>
      <c r="FS44" s="97"/>
      <c r="FT44" s="97"/>
      <c r="FU44" s="98">
        <f t="shared" si="89"/>
        <v>0</v>
      </c>
      <c r="FV44" s="99"/>
      <c r="FW44" s="97"/>
      <c r="FX44" s="97"/>
      <c r="FY44" s="97"/>
      <c r="FZ44" s="97"/>
      <c r="GA44" s="97"/>
      <c r="GB44" s="97"/>
      <c r="GC44" s="98">
        <f t="shared" si="90"/>
        <v>0</v>
      </c>
      <c r="GD44" s="99"/>
      <c r="GE44" s="97"/>
      <c r="GF44" s="97"/>
      <c r="GG44" s="97"/>
      <c r="GH44" s="97"/>
      <c r="GI44" s="97"/>
      <c r="GJ44" s="97"/>
      <c r="GK44" s="98">
        <f t="shared" si="91"/>
        <v>0</v>
      </c>
      <c r="GL44" s="99"/>
      <c r="GM44" s="97"/>
      <c r="GN44" s="97"/>
      <c r="GO44" s="97"/>
      <c r="GP44" s="97"/>
      <c r="GQ44" s="97"/>
      <c r="GR44" s="97"/>
      <c r="GS44" s="98">
        <f t="shared" si="92"/>
        <v>0</v>
      </c>
      <c r="GT44" s="99"/>
      <c r="GU44" s="97"/>
      <c r="GV44" s="97"/>
      <c r="GW44" s="97"/>
      <c r="GX44" s="97"/>
      <c r="GY44" s="97"/>
      <c r="GZ44" s="97"/>
      <c r="HA44" s="98">
        <f t="shared" si="93"/>
        <v>0</v>
      </c>
      <c r="HB44" s="99"/>
      <c r="HC44" s="97"/>
      <c r="HD44" s="97"/>
      <c r="HE44" s="97"/>
      <c r="HF44" s="97"/>
      <c r="HG44" s="97"/>
      <c r="HH44" s="97"/>
      <c r="HI44" s="98">
        <f t="shared" si="94"/>
        <v>0</v>
      </c>
      <c r="HJ44" s="99"/>
      <c r="HK44" s="97"/>
      <c r="HL44" s="97"/>
      <c r="HM44" s="97"/>
      <c r="HN44" s="97"/>
      <c r="HO44" s="97"/>
      <c r="HP44" s="97"/>
      <c r="HQ44" s="98">
        <f t="shared" si="95"/>
        <v>0</v>
      </c>
      <c r="HR44" s="99"/>
      <c r="HS44" s="97"/>
      <c r="HT44" s="97"/>
      <c r="HU44" s="97"/>
      <c r="HV44" s="97"/>
      <c r="HW44" s="97"/>
      <c r="HX44" s="97"/>
      <c r="HY44" s="98">
        <f t="shared" si="96"/>
        <v>0</v>
      </c>
      <c r="HZ44" s="99"/>
      <c r="IA44" s="97"/>
      <c r="IB44" s="97"/>
      <c r="IC44" s="97"/>
      <c r="ID44" s="97"/>
      <c r="IE44" s="97"/>
      <c r="IF44" s="97"/>
      <c r="IG44" s="98">
        <f t="shared" si="97"/>
        <v>0</v>
      </c>
      <c r="IH44" s="99"/>
      <c r="II44" s="97"/>
      <c r="IJ44" s="97"/>
      <c r="IK44" s="97"/>
      <c r="IL44" s="97"/>
      <c r="IM44" s="97"/>
      <c r="IN44" s="97"/>
      <c r="IO44" s="98">
        <f t="shared" si="98"/>
        <v>0</v>
      </c>
      <c r="IP44" s="99"/>
      <c r="IQ44" s="97"/>
      <c r="IR44" s="97"/>
      <c r="IS44" s="97"/>
      <c r="IT44" s="97"/>
      <c r="IU44" s="97"/>
      <c r="IV44" s="97"/>
      <c r="IW44" s="98"/>
      <c r="IX44" s="99"/>
      <c r="IY44" s="100">
        <f t="shared" ref="IY44:JD44" si="109">SUM(C44,K44,S44,AA44,AI44,AQ44,AY44,BG44,BO44,BW44,CE44,CM44,CU44,DC44,DK44,DS44,EA44,EI44,EQ44,EY44,FG44,FO44,FW44,GE44,GM44,GU44,HC44,HK44,HS44,IA44,II44,IQ44)</f>
        <v>0</v>
      </c>
      <c r="IZ44" s="100">
        <f t="shared" si="109"/>
        <v>0</v>
      </c>
      <c r="JA44" s="100">
        <f t="shared" si="109"/>
        <v>0</v>
      </c>
      <c r="JB44" s="100">
        <f t="shared" si="109"/>
        <v>0</v>
      </c>
      <c r="JC44" s="100">
        <f t="shared" si="109"/>
        <v>0</v>
      </c>
      <c r="JD44" s="100">
        <f t="shared" si="109"/>
        <v>0</v>
      </c>
      <c r="JE44" s="101">
        <f t="shared" si="101"/>
        <v>0</v>
      </c>
      <c r="JF44" s="97"/>
      <c r="JG44" s="97">
        <f t="shared" si="102"/>
        <v>0</v>
      </c>
    </row>
    <row r="45" spans="1:267" ht="15.75" customHeight="1">
      <c r="A45" s="97"/>
      <c r="B45" s="97" t="s">
        <v>54</v>
      </c>
      <c r="C45" s="97"/>
      <c r="D45" s="97"/>
      <c r="E45" s="97"/>
      <c r="F45" s="97"/>
      <c r="G45" s="97"/>
      <c r="H45" s="97"/>
      <c r="I45" s="98">
        <f t="shared" si="68"/>
        <v>0</v>
      </c>
      <c r="J45" s="99"/>
      <c r="K45" s="97"/>
      <c r="L45" s="97"/>
      <c r="M45" s="97"/>
      <c r="N45" s="97"/>
      <c r="O45" s="97"/>
      <c r="P45" s="97"/>
      <c r="Q45" s="98">
        <f t="shared" si="69"/>
        <v>0</v>
      </c>
      <c r="R45" s="99"/>
      <c r="S45" s="97"/>
      <c r="T45" s="97"/>
      <c r="U45" s="97"/>
      <c r="V45" s="97"/>
      <c r="W45" s="97"/>
      <c r="X45" s="97"/>
      <c r="Y45" s="98">
        <f t="shared" si="70"/>
        <v>0</v>
      </c>
      <c r="Z45" s="99"/>
      <c r="AA45" s="97"/>
      <c r="AB45" s="97"/>
      <c r="AC45" s="97"/>
      <c r="AD45" s="97"/>
      <c r="AE45" s="97"/>
      <c r="AF45" s="97"/>
      <c r="AG45" s="98">
        <f t="shared" si="71"/>
        <v>0</v>
      </c>
      <c r="AH45" s="99"/>
      <c r="AI45" s="97"/>
      <c r="AJ45" s="97"/>
      <c r="AK45" s="97"/>
      <c r="AL45" s="97"/>
      <c r="AM45" s="97"/>
      <c r="AN45" s="97"/>
      <c r="AO45" s="98">
        <f t="shared" si="72"/>
        <v>0</v>
      </c>
      <c r="AP45" s="99"/>
      <c r="AQ45" s="97"/>
      <c r="AR45" s="97"/>
      <c r="AS45" s="97"/>
      <c r="AT45" s="97"/>
      <c r="AU45" s="97"/>
      <c r="AV45" s="97"/>
      <c r="AW45" s="98">
        <f t="shared" si="73"/>
        <v>0</v>
      </c>
      <c r="AX45" s="99"/>
      <c r="AY45" s="97"/>
      <c r="AZ45" s="97"/>
      <c r="BA45" s="97"/>
      <c r="BB45" s="97"/>
      <c r="BC45" s="97"/>
      <c r="BD45" s="97"/>
      <c r="BE45" s="98">
        <f t="shared" si="74"/>
        <v>0</v>
      </c>
      <c r="BF45" s="99"/>
      <c r="BG45" s="97"/>
      <c r="BH45" s="97"/>
      <c r="BI45" s="97"/>
      <c r="BJ45" s="97"/>
      <c r="BK45" s="97"/>
      <c r="BL45" s="97"/>
      <c r="BM45" s="98">
        <f t="shared" si="75"/>
        <v>0</v>
      </c>
      <c r="BN45" s="99"/>
      <c r="BO45" s="97"/>
      <c r="BP45" s="97"/>
      <c r="BQ45" s="97"/>
      <c r="BR45" s="97"/>
      <c r="BS45" s="97"/>
      <c r="BT45" s="97"/>
      <c r="BU45" s="98">
        <f t="shared" si="76"/>
        <v>0</v>
      </c>
      <c r="BV45" s="99"/>
      <c r="BW45" s="97"/>
      <c r="BX45" s="97"/>
      <c r="BY45" s="97"/>
      <c r="BZ45" s="97"/>
      <c r="CA45" s="97"/>
      <c r="CB45" s="97"/>
      <c r="CC45" s="98">
        <f t="shared" si="77"/>
        <v>0</v>
      </c>
      <c r="CD45" s="99"/>
      <c r="CE45" s="97"/>
      <c r="CF45" s="97"/>
      <c r="CG45" s="97"/>
      <c r="CH45" s="97"/>
      <c r="CI45" s="97"/>
      <c r="CJ45" s="97"/>
      <c r="CK45" s="98">
        <f t="shared" si="78"/>
        <v>0</v>
      </c>
      <c r="CL45" s="99"/>
      <c r="CM45" s="97"/>
      <c r="CN45" s="97"/>
      <c r="CO45" s="97"/>
      <c r="CP45" s="97"/>
      <c r="CQ45" s="97"/>
      <c r="CR45" s="97"/>
      <c r="CS45" s="98">
        <f t="shared" si="79"/>
        <v>0</v>
      </c>
      <c r="CT45" s="99"/>
      <c r="CU45" s="97"/>
      <c r="CV45" s="97"/>
      <c r="CW45" s="97"/>
      <c r="CX45" s="97"/>
      <c r="CY45" s="97"/>
      <c r="CZ45" s="97"/>
      <c r="DA45" s="98">
        <f t="shared" si="80"/>
        <v>0</v>
      </c>
      <c r="DB45" s="99"/>
      <c r="DC45" s="97"/>
      <c r="DD45" s="97"/>
      <c r="DE45" s="97"/>
      <c r="DF45" s="97"/>
      <c r="DG45" s="97"/>
      <c r="DH45" s="97"/>
      <c r="DI45" s="98">
        <f t="shared" si="81"/>
        <v>0</v>
      </c>
      <c r="DJ45" s="99"/>
      <c r="DK45" s="97"/>
      <c r="DL45" s="97"/>
      <c r="DM45" s="97"/>
      <c r="DN45" s="97"/>
      <c r="DO45" s="97"/>
      <c r="DP45" s="97"/>
      <c r="DQ45" s="98">
        <f t="shared" si="82"/>
        <v>0</v>
      </c>
      <c r="DR45" s="99"/>
      <c r="DS45" s="97"/>
      <c r="DT45" s="97"/>
      <c r="DU45" s="97"/>
      <c r="DV45" s="97"/>
      <c r="DW45" s="97"/>
      <c r="DX45" s="97"/>
      <c r="DY45" s="98">
        <f t="shared" si="83"/>
        <v>0</v>
      </c>
      <c r="DZ45" s="99"/>
      <c r="EA45" s="97"/>
      <c r="EB45" s="97"/>
      <c r="EC45" s="97"/>
      <c r="ED45" s="97"/>
      <c r="EE45" s="97"/>
      <c r="EF45" s="97"/>
      <c r="EG45" s="98">
        <f t="shared" si="84"/>
        <v>0</v>
      </c>
      <c r="EH45" s="99"/>
      <c r="EI45" s="97"/>
      <c r="EJ45" s="97"/>
      <c r="EK45" s="97"/>
      <c r="EL45" s="97"/>
      <c r="EM45" s="97"/>
      <c r="EN45" s="97"/>
      <c r="EO45" s="98">
        <f t="shared" si="85"/>
        <v>0</v>
      </c>
      <c r="EP45" s="99"/>
      <c r="EQ45" s="97"/>
      <c r="ER45" s="97"/>
      <c r="ES45" s="97"/>
      <c r="ET45" s="97"/>
      <c r="EU45" s="97"/>
      <c r="EV45" s="97"/>
      <c r="EW45" s="98">
        <f t="shared" si="86"/>
        <v>0</v>
      </c>
      <c r="EX45" s="99"/>
      <c r="EY45" s="97"/>
      <c r="EZ45" s="97"/>
      <c r="FA45" s="97"/>
      <c r="FB45" s="97"/>
      <c r="FC45" s="97"/>
      <c r="FD45" s="97"/>
      <c r="FE45" s="98">
        <f t="shared" si="87"/>
        <v>0</v>
      </c>
      <c r="FF45" s="99"/>
      <c r="FG45" s="97"/>
      <c r="FH45" s="97"/>
      <c r="FI45" s="97"/>
      <c r="FJ45" s="97"/>
      <c r="FK45" s="97"/>
      <c r="FL45" s="97"/>
      <c r="FM45" s="98">
        <f t="shared" si="88"/>
        <v>0</v>
      </c>
      <c r="FN45" s="99"/>
      <c r="FO45" s="97"/>
      <c r="FP45" s="97"/>
      <c r="FQ45" s="97"/>
      <c r="FR45" s="97"/>
      <c r="FS45" s="97"/>
      <c r="FT45" s="97"/>
      <c r="FU45" s="98">
        <f t="shared" si="89"/>
        <v>0</v>
      </c>
      <c r="FV45" s="99"/>
      <c r="FW45" s="97"/>
      <c r="FX45" s="97"/>
      <c r="FY45" s="97"/>
      <c r="FZ45" s="97"/>
      <c r="GA45" s="97"/>
      <c r="GB45" s="97"/>
      <c r="GC45" s="98">
        <f t="shared" si="90"/>
        <v>0</v>
      </c>
      <c r="GD45" s="99"/>
      <c r="GE45" s="97"/>
      <c r="GF45" s="97"/>
      <c r="GG45" s="97"/>
      <c r="GH45" s="97"/>
      <c r="GI45" s="97"/>
      <c r="GJ45" s="97"/>
      <c r="GK45" s="98">
        <f t="shared" si="91"/>
        <v>0</v>
      </c>
      <c r="GL45" s="99"/>
      <c r="GM45" s="97"/>
      <c r="GN45" s="97"/>
      <c r="GO45" s="97"/>
      <c r="GP45" s="97"/>
      <c r="GQ45" s="97"/>
      <c r="GR45" s="97"/>
      <c r="GS45" s="98">
        <f t="shared" si="92"/>
        <v>0</v>
      </c>
      <c r="GT45" s="99"/>
      <c r="GU45" s="97"/>
      <c r="GV45" s="97"/>
      <c r="GW45" s="97"/>
      <c r="GX45" s="97"/>
      <c r="GY45" s="97"/>
      <c r="GZ45" s="97"/>
      <c r="HA45" s="98">
        <f t="shared" si="93"/>
        <v>0</v>
      </c>
      <c r="HB45" s="99"/>
      <c r="HC45" s="97"/>
      <c r="HD45" s="97"/>
      <c r="HE45" s="97"/>
      <c r="HF45" s="97"/>
      <c r="HG45" s="97"/>
      <c r="HH45" s="97"/>
      <c r="HI45" s="98">
        <f t="shared" si="94"/>
        <v>0</v>
      </c>
      <c r="HJ45" s="99"/>
      <c r="HK45" s="97"/>
      <c r="HL45" s="97"/>
      <c r="HM45" s="97"/>
      <c r="HN45" s="97"/>
      <c r="HO45" s="97"/>
      <c r="HP45" s="97"/>
      <c r="HQ45" s="98">
        <f t="shared" si="95"/>
        <v>0</v>
      </c>
      <c r="HR45" s="99"/>
      <c r="HS45" s="97"/>
      <c r="HT45" s="97"/>
      <c r="HU45" s="97"/>
      <c r="HV45" s="97"/>
      <c r="HW45" s="97"/>
      <c r="HX45" s="97"/>
      <c r="HY45" s="98">
        <f t="shared" si="96"/>
        <v>0</v>
      </c>
      <c r="HZ45" s="99"/>
      <c r="IA45" s="97"/>
      <c r="IB45" s="97"/>
      <c r="IC45" s="97"/>
      <c r="ID45" s="97"/>
      <c r="IE45" s="97"/>
      <c r="IF45" s="97"/>
      <c r="IG45" s="98">
        <f t="shared" si="97"/>
        <v>0</v>
      </c>
      <c r="IH45" s="99"/>
      <c r="II45" s="97"/>
      <c r="IJ45" s="97"/>
      <c r="IK45" s="97"/>
      <c r="IL45" s="97"/>
      <c r="IM45" s="97"/>
      <c r="IN45" s="97"/>
      <c r="IO45" s="98">
        <f t="shared" si="98"/>
        <v>0</v>
      </c>
      <c r="IP45" s="99"/>
      <c r="IQ45" s="97"/>
      <c r="IR45" s="97"/>
      <c r="IS45" s="97"/>
      <c r="IT45" s="97"/>
      <c r="IU45" s="97"/>
      <c r="IV45" s="97"/>
      <c r="IW45" s="98">
        <f t="shared" ref="IW45:IW49" si="110">SUM(IQ45:IV45)</f>
        <v>0</v>
      </c>
      <c r="IX45" s="99"/>
      <c r="IY45" s="100">
        <f t="shared" ref="IY45:JD45" si="111">SUM(C45,K45,S45,AA45,AI45,AQ45,AY45,BG45,BO45,BW45,CE45,CM45,CU45,DC45,DK45,DS45,EA45,EI45,EQ45,EY45,FG45,FO45,FW45,GE45,GM45,GU45,HC45,HK45,HS45,IA45,II45,IQ45)</f>
        <v>0</v>
      </c>
      <c r="IZ45" s="100">
        <f t="shared" si="111"/>
        <v>0</v>
      </c>
      <c r="JA45" s="100">
        <f t="shared" si="111"/>
        <v>0</v>
      </c>
      <c r="JB45" s="100">
        <f t="shared" si="111"/>
        <v>0</v>
      </c>
      <c r="JC45" s="100">
        <f t="shared" si="111"/>
        <v>0</v>
      </c>
      <c r="JD45" s="100">
        <f t="shared" si="111"/>
        <v>0</v>
      </c>
      <c r="JE45" s="101">
        <f t="shared" si="101"/>
        <v>0</v>
      </c>
      <c r="JF45" s="97"/>
      <c r="JG45" s="97">
        <f t="shared" si="102"/>
        <v>0</v>
      </c>
    </row>
    <row r="46" spans="1:267" ht="15.75" customHeight="1">
      <c r="A46" s="97"/>
      <c r="B46" s="97" t="s">
        <v>53</v>
      </c>
      <c r="C46" s="97"/>
      <c r="D46" s="97"/>
      <c r="E46" s="97"/>
      <c r="F46" s="97"/>
      <c r="G46" s="97"/>
      <c r="H46" s="97"/>
      <c r="I46" s="98">
        <f t="shared" si="68"/>
        <v>0</v>
      </c>
      <c r="J46" s="99"/>
      <c r="K46" s="97"/>
      <c r="L46" s="97"/>
      <c r="M46" s="97"/>
      <c r="N46" s="97"/>
      <c r="O46" s="97"/>
      <c r="P46" s="97"/>
      <c r="Q46" s="98">
        <f t="shared" si="69"/>
        <v>0</v>
      </c>
      <c r="R46" s="99"/>
      <c r="S46" s="97"/>
      <c r="T46" s="97"/>
      <c r="U46" s="97"/>
      <c r="V46" s="97"/>
      <c r="W46" s="97"/>
      <c r="X46" s="97"/>
      <c r="Y46" s="98">
        <f t="shared" si="70"/>
        <v>0</v>
      </c>
      <c r="Z46" s="99"/>
      <c r="AA46" s="97"/>
      <c r="AB46" s="97"/>
      <c r="AC46" s="97"/>
      <c r="AD46" s="97"/>
      <c r="AE46" s="97"/>
      <c r="AF46" s="97"/>
      <c r="AG46" s="98">
        <f t="shared" si="71"/>
        <v>0</v>
      </c>
      <c r="AH46" s="99"/>
      <c r="AI46" s="97"/>
      <c r="AJ46" s="97"/>
      <c r="AK46" s="97"/>
      <c r="AL46" s="97"/>
      <c r="AM46" s="97"/>
      <c r="AN46" s="97"/>
      <c r="AO46" s="98">
        <f t="shared" si="72"/>
        <v>0</v>
      </c>
      <c r="AP46" s="99"/>
      <c r="AQ46" s="97"/>
      <c r="AR46" s="97"/>
      <c r="AS46" s="97"/>
      <c r="AT46" s="97"/>
      <c r="AU46" s="97"/>
      <c r="AV46" s="97"/>
      <c r="AW46" s="98">
        <f t="shared" si="73"/>
        <v>0</v>
      </c>
      <c r="AX46" s="99"/>
      <c r="AY46" s="97"/>
      <c r="AZ46" s="97"/>
      <c r="BA46" s="97"/>
      <c r="BB46" s="97"/>
      <c r="BC46" s="97"/>
      <c r="BD46" s="97"/>
      <c r="BE46" s="98">
        <f t="shared" si="74"/>
        <v>0</v>
      </c>
      <c r="BF46" s="99"/>
      <c r="BG46" s="97"/>
      <c r="BH46" s="97"/>
      <c r="BI46" s="97"/>
      <c r="BJ46" s="97"/>
      <c r="BK46" s="97"/>
      <c r="BL46" s="97"/>
      <c r="BM46" s="98">
        <f t="shared" si="75"/>
        <v>0</v>
      </c>
      <c r="BN46" s="99"/>
      <c r="BO46" s="97"/>
      <c r="BP46" s="97"/>
      <c r="BQ46" s="97"/>
      <c r="BR46" s="97"/>
      <c r="BS46" s="97"/>
      <c r="BT46" s="97"/>
      <c r="BU46" s="98">
        <f t="shared" si="76"/>
        <v>0</v>
      </c>
      <c r="BV46" s="99"/>
      <c r="BW46" s="97"/>
      <c r="BX46" s="97"/>
      <c r="BY46" s="97"/>
      <c r="BZ46" s="97"/>
      <c r="CA46" s="97"/>
      <c r="CB46" s="97"/>
      <c r="CC46" s="98">
        <f t="shared" si="77"/>
        <v>0</v>
      </c>
      <c r="CD46" s="99"/>
      <c r="CE46" s="97"/>
      <c r="CF46" s="97"/>
      <c r="CG46" s="97"/>
      <c r="CH46" s="97"/>
      <c r="CI46" s="97"/>
      <c r="CJ46" s="97"/>
      <c r="CK46" s="98">
        <f t="shared" si="78"/>
        <v>0</v>
      </c>
      <c r="CL46" s="99"/>
      <c r="CM46" s="97"/>
      <c r="CN46" s="97"/>
      <c r="CO46" s="97"/>
      <c r="CP46" s="97"/>
      <c r="CQ46" s="97"/>
      <c r="CR46" s="97"/>
      <c r="CS46" s="98">
        <f t="shared" si="79"/>
        <v>0</v>
      </c>
      <c r="CT46" s="99"/>
      <c r="CU46" s="97"/>
      <c r="CV46" s="97"/>
      <c r="CW46" s="97"/>
      <c r="CX46" s="97"/>
      <c r="CY46" s="97"/>
      <c r="CZ46" s="97"/>
      <c r="DA46" s="98">
        <f t="shared" si="80"/>
        <v>0</v>
      </c>
      <c r="DB46" s="99"/>
      <c r="DC46" s="97"/>
      <c r="DD46" s="97"/>
      <c r="DE46" s="97"/>
      <c r="DF46" s="97"/>
      <c r="DG46" s="97"/>
      <c r="DH46" s="97"/>
      <c r="DI46" s="98">
        <f t="shared" si="81"/>
        <v>0</v>
      </c>
      <c r="DJ46" s="99"/>
      <c r="DK46" s="97"/>
      <c r="DL46" s="97"/>
      <c r="DM46" s="97"/>
      <c r="DN46" s="97"/>
      <c r="DO46" s="97"/>
      <c r="DP46" s="97"/>
      <c r="DQ46" s="98">
        <f t="shared" si="82"/>
        <v>0</v>
      </c>
      <c r="DR46" s="99"/>
      <c r="DS46" s="97"/>
      <c r="DT46" s="97"/>
      <c r="DU46" s="97"/>
      <c r="DV46" s="97"/>
      <c r="DW46" s="97"/>
      <c r="DX46" s="97"/>
      <c r="DY46" s="98">
        <f t="shared" si="83"/>
        <v>0</v>
      </c>
      <c r="DZ46" s="99"/>
      <c r="EA46" s="97"/>
      <c r="EB46" s="97"/>
      <c r="EC46" s="97"/>
      <c r="ED46" s="97"/>
      <c r="EE46" s="97"/>
      <c r="EF46" s="97"/>
      <c r="EG46" s="98">
        <f t="shared" si="84"/>
        <v>0</v>
      </c>
      <c r="EH46" s="99"/>
      <c r="EI46" s="97"/>
      <c r="EJ46" s="97"/>
      <c r="EK46" s="97"/>
      <c r="EL46" s="97"/>
      <c r="EM46" s="97"/>
      <c r="EN46" s="97"/>
      <c r="EO46" s="98">
        <f t="shared" si="85"/>
        <v>0</v>
      </c>
      <c r="EP46" s="99"/>
      <c r="EQ46" s="97"/>
      <c r="ER46" s="97"/>
      <c r="ES46" s="97"/>
      <c r="ET46" s="97"/>
      <c r="EU46" s="97"/>
      <c r="EV46" s="97"/>
      <c r="EW46" s="98">
        <f t="shared" si="86"/>
        <v>0</v>
      </c>
      <c r="EX46" s="99"/>
      <c r="EY46" s="97"/>
      <c r="EZ46" s="97"/>
      <c r="FA46" s="97"/>
      <c r="FB46" s="97"/>
      <c r="FC46" s="97"/>
      <c r="FD46" s="97"/>
      <c r="FE46" s="98">
        <f t="shared" si="87"/>
        <v>0</v>
      </c>
      <c r="FF46" s="99"/>
      <c r="FG46" s="97"/>
      <c r="FH46" s="97"/>
      <c r="FI46" s="97"/>
      <c r="FJ46" s="97"/>
      <c r="FK46" s="97"/>
      <c r="FL46" s="97"/>
      <c r="FM46" s="98">
        <f t="shared" si="88"/>
        <v>0</v>
      </c>
      <c r="FN46" s="99"/>
      <c r="FO46" s="97"/>
      <c r="FP46" s="97"/>
      <c r="FQ46" s="97"/>
      <c r="FR46" s="97"/>
      <c r="FS46" s="97"/>
      <c r="FT46" s="97"/>
      <c r="FU46" s="98">
        <f t="shared" si="89"/>
        <v>0</v>
      </c>
      <c r="FV46" s="99"/>
      <c r="FW46" s="97"/>
      <c r="FX46" s="97"/>
      <c r="FY46" s="97"/>
      <c r="FZ46" s="97"/>
      <c r="GA46" s="97"/>
      <c r="GB46" s="97"/>
      <c r="GC46" s="98">
        <f t="shared" si="90"/>
        <v>0</v>
      </c>
      <c r="GD46" s="99"/>
      <c r="GE46" s="97"/>
      <c r="GF46" s="97"/>
      <c r="GG46" s="97"/>
      <c r="GH46" s="97"/>
      <c r="GI46" s="97"/>
      <c r="GJ46" s="97"/>
      <c r="GK46" s="98">
        <f t="shared" si="91"/>
        <v>0</v>
      </c>
      <c r="GL46" s="99"/>
      <c r="GM46" s="97"/>
      <c r="GN46" s="97"/>
      <c r="GO46" s="97"/>
      <c r="GP46" s="97"/>
      <c r="GQ46" s="97"/>
      <c r="GR46" s="97"/>
      <c r="GS46" s="98">
        <f t="shared" si="92"/>
        <v>0</v>
      </c>
      <c r="GT46" s="99"/>
      <c r="GU46" s="97"/>
      <c r="GV46" s="97"/>
      <c r="GW46" s="97"/>
      <c r="GX46" s="97"/>
      <c r="GY46" s="97"/>
      <c r="GZ46" s="97"/>
      <c r="HA46" s="98">
        <f t="shared" si="93"/>
        <v>0</v>
      </c>
      <c r="HB46" s="99"/>
      <c r="HC46" s="97"/>
      <c r="HD46" s="97"/>
      <c r="HE46" s="97"/>
      <c r="HF46" s="97"/>
      <c r="HG46" s="97"/>
      <c r="HH46" s="97"/>
      <c r="HI46" s="98">
        <f t="shared" si="94"/>
        <v>0</v>
      </c>
      <c r="HJ46" s="99"/>
      <c r="HK46" s="97"/>
      <c r="HL46" s="97"/>
      <c r="HM46" s="97"/>
      <c r="HN46" s="97"/>
      <c r="HO46" s="97"/>
      <c r="HP46" s="97"/>
      <c r="HQ46" s="98">
        <f t="shared" si="95"/>
        <v>0</v>
      </c>
      <c r="HR46" s="99"/>
      <c r="HS46" s="97"/>
      <c r="HT46" s="97"/>
      <c r="HU46" s="97"/>
      <c r="HV46" s="97"/>
      <c r="HW46" s="97"/>
      <c r="HX46" s="97"/>
      <c r="HY46" s="98">
        <f t="shared" si="96"/>
        <v>0</v>
      </c>
      <c r="HZ46" s="99"/>
      <c r="IA46" s="97"/>
      <c r="IB46" s="97"/>
      <c r="IC46" s="97"/>
      <c r="ID46" s="97"/>
      <c r="IE46" s="97"/>
      <c r="IF46" s="97"/>
      <c r="IG46" s="98">
        <f t="shared" si="97"/>
        <v>0</v>
      </c>
      <c r="IH46" s="99"/>
      <c r="II46" s="97"/>
      <c r="IJ46" s="97"/>
      <c r="IK46" s="97"/>
      <c r="IL46" s="97"/>
      <c r="IM46" s="97"/>
      <c r="IN46" s="97"/>
      <c r="IO46" s="98">
        <f t="shared" si="98"/>
        <v>0</v>
      </c>
      <c r="IP46" s="99"/>
      <c r="IQ46" s="97"/>
      <c r="IR46" s="97"/>
      <c r="IS46" s="97"/>
      <c r="IT46" s="97"/>
      <c r="IU46" s="97"/>
      <c r="IV46" s="97"/>
      <c r="IW46" s="98">
        <f t="shared" si="110"/>
        <v>0</v>
      </c>
      <c r="IX46" s="99"/>
      <c r="IY46" s="100">
        <f t="shared" ref="IY46:JD46" si="112">SUM(C46,K46,S46,AA46,AI46,AQ46,AY46,BG46,BO46,BW46,CE46,CM46,CU46,DC46,DK46,DS46,EA46,EI46,EQ46,EY46,FG46,FO46,FW46,GE46,GM46,GU46,HC46,HK46,HS46,IA46,II46,IQ46)</f>
        <v>0</v>
      </c>
      <c r="IZ46" s="100">
        <f t="shared" si="112"/>
        <v>0</v>
      </c>
      <c r="JA46" s="100">
        <f t="shared" si="112"/>
        <v>0</v>
      </c>
      <c r="JB46" s="100">
        <f t="shared" si="112"/>
        <v>0</v>
      </c>
      <c r="JC46" s="100">
        <f t="shared" si="112"/>
        <v>0</v>
      </c>
      <c r="JD46" s="100">
        <f t="shared" si="112"/>
        <v>0</v>
      </c>
      <c r="JE46" s="101">
        <f t="shared" si="101"/>
        <v>0</v>
      </c>
      <c r="JF46" s="97"/>
      <c r="JG46" s="97">
        <f t="shared" si="102"/>
        <v>0</v>
      </c>
    </row>
    <row r="47" spans="1:267" ht="15.75" customHeight="1">
      <c r="A47" s="106"/>
      <c r="B47" s="97" t="s">
        <v>54</v>
      </c>
      <c r="C47" s="97"/>
      <c r="D47" s="97"/>
      <c r="E47" s="97"/>
      <c r="F47" s="97"/>
      <c r="G47" s="97"/>
      <c r="H47" s="97"/>
      <c r="I47" s="98">
        <f t="shared" si="68"/>
        <v>0</v>
      </c>
      <c r="J47" s="99"/>
      <c r="K47" s="97"/>
      <c r="L47" s="97"/>
      <c r="M47" s="97"/>
      <c r="N47" s="97"/>
      <c r="O47" s="97"/>
      <c r="P47" s="97"/>
      <c r="Q47" s="98">
        <f t="shared" si="69"/>
        <v>0</v>
      </c>
      <c r="R47" s="99"/>
      <c r="S47" s="97"/>
      <c r="T47" s="97"/>
      <c r="U47" s="97"/>
      <c r="V47" s="97"/>
      <c r="W47" s="97"/>
      <c r="X47" s="97"/>
      <c r="Y47" s="98">
        <f t="shared" si="70"/>
        <v>0</v>
      </c>
      <c r="Z47" s="99"/>
      <c r="AA47" s="97"/>
      <c r="AB47" s="97"/>
      <c r="AC47" s="97"/>
      <c r="AD47" s="97"/>
      <c r="AE47" s="97"/>
      <c r="AF47" s="97"/>
      <c r="AG47" s="98">
        <f t="shared" si="71"/>
        <v>0</v>
      </c>
      <c r="AH47" s="99"/>
      <c r="AI47" s="97"/>
      <c r="AJ47" s="97"/>
      <c r="AK47" s="97"/>
      <c r="AL47" s="97"/>
      <c r="AM47" s="97"/>
      <c r="AN47" s="97"/>
      <c r="AO47" s="98">
        <f t="shared" si="72"/>
        <v>0</v>
      </c>
      <c r="AP47" s="99"/>
      <c r="AQ47" s="97"/>
      <c r="AR47" s="97"/>
      <c r="AS47" s="97"/>
      <c r="AT47" s="97"/>
      <c r="AU47" s="97"/>
      <c r="AV47" s="97"/>
      <c r="AW47" s="98">
        <f t="shared" si="73"/>
        <v>0</v>
      </c>
      <c r="AX47" s="99"/>
      <c r="AY47" s="97"/>
      <c r="AZ47" s="97"/>
      <c r="BA47" s="97"/>
      <c r="BB47" s="97"/>
      <c r="BC47" s="97"/>
      <c r="BD47" s="97"/>
      <c r="BE47" s="98">
        <f t="shared" si="74"/>
        <v>0</v>
      </c>
      <c r="BF47" s="99"/>
      <c r="BG47" s="97"/>
      <c r="BH47" s="97"/>
      <c r="BI47" s="97"/>
      <c r="BJ47" s="97"/>
      <c r="BK47" s="97"/>
      <c r="BL47" s="97"/>
      <c r="BM47" s="98">
        <f t="shared" si="75"/>
        <v>0</v>
      </c>
      <c r="BN47" s="99"/>
      <c r="BO47" s="97"/>
      <c r="BP47" s="97"/>
      <c r="BQ47" s="97"/>
      <c r="BR47" s="97"/>
      <c r="BS47" s="97"/>
      <c r="BT47" s="97"/>
      <c r="BU47" s="98">
        <f t="shared" si="76"/>
        <v>0</v>
      </c>
      <c r="BV47" s="99"/>
      <c r="BW47" s="97"/>
      <c r="BX47" s="97"/>
      <c r="BY47" s="97"/>
      <c r="BZ47" s="97"/>
      <c r="CA47" s="97"/>
      <c r="CB47" s="97"/>
      <c r="CC47" s="98">
        <f t="shared" si="77"/>
        <v>0</v>
      </c>
      <c r="CD47" s="99"/>
      <c r="CE47" s="97"/>
      <c r="CF47" s="97"/>
      <c r="CG47" s="97"/>
      <c r="CH47" s="97"/>
      <c r="CI47" s="97"/>
      <c r="CJ47" s="97"/>
      <c r="CK47" s="98">
        <f t="shared" si="78"/>
        <v>0</v>
      </c>
      <c r="CL47" s="99"/>
      <c r="CM47" s="97"/>
      <c r="CN47" s="97"/>
      <c r="CO47" s="97"/>
      <c r="CP47" s="97"/>
      <c r="CQ47" s="97"/>
      <c r="CR47" s="97"/>
      <c r="CS47" s="98">
        <f t="shared" si="79"/>
        <v>0</v>
      </c>
      <c r="CT47" s="99"/>
      <c r="CU47" s="97"/>
      <c r="CV47" s="97"/>
      <c r="CW47" s="97"/>
      <c r="CX47" s="97"/>
      <c r="CY47" s="97"/>
      <c r="CZ47" s="97"/>
      <c r="DA47" s="98">
        <f t="shared" si="80"/>
        <v>0</v>
      </c>
      <c r="DB47" s="99"/>
      <c r="DC47" s="97"/>
      <c r="DD47" s="97"/>
      <c r="DE47" s="97"/>
      <c r="DF47" s="97"/>
      <c r="DG47" s="97"/>
      <c r="DH47" s="97"/>
      <c r="DI47" s="98">
        <f t="shared" si="81"/>
        <v>0</v>
      </c>
      <c r="DJ47" s="99"/>
      <c r="DK47" s="97"/>
      <c r="DL47" s="97"/>
      <c r="DM47" s="97"/>
      <c r="DN47" s="97"/>
      <c r="DO47" s="97"/>
      <c r="DP47" s="97"/>
      <c r="DQ47" s="98">
        <f t="shared" si="82"/>
        <v>0</v>
      </c>
      <c r="DR47" s="99"/>
      <c r="DS47" s="97"/>
      <c r="DT47" s="97"/>
      <c r="DU47" s="97"/>
      <c r="DV47" s="97"/>
      <c r="DW47" s="97"/>
      <c r="DX47" s="97"/>
      <c r="DY47" s="98">
        <f t="shared" si="83"/>
        <v>0</v>
      </c>
      <c r="DZ47" s="99"/>
      <c r="EA47" s="97"/>
      <c r="EB47" s="97"/>
      <c r="EC47" s="97"/>
      <c r="ED47" s="97"/>
      <c r="EE47" s="97"/>
      <c r="EF47" s="97"/>
      <c r="EG47" s="98">
        <f t="shared" si="84"/>
        <v>0</v>
      </c>
      <c r="EH47" s="99"/>
      <c r="EI47" s="97"/>
      <c r="EJ47" s="97"/>
      <c r="EK47" s="97"/>
      <c r="EL47" s="97"/>
      <c r="EM47" s="97"/>
      <c r="EN47" s="97"/>
      <c r="EO47" s="98">
        <f t="shared" si="85"/>
        <v>0</v>
      </c>
      <c r="EP47" s="99"/>
      <c r="EQ47" s="97"/>
      <c r="ER47" s="97"/>
      <c r="ES47" s="97"/>
      <c r="ET47" s="97"/>
      <c r="EU47" s="97"/>
      <c r="EV47" s="97"/>
      <c r="EW47" s="98">
        <f t="shared" si="86"/>
        <v>0</v>
      </c>
      <c r="EX47" s="99"/>
      <c r="EY47" s="97"/>
      <c r="EZ47" s="97"/>
      <c r="FA47" s="97"/>
      <c r="FB47" s="97"/>
      <c r="FC47" s="97"/>
      <c r="FD47" s="97"/>
      <c r="FE47" s="98">
        <f t="shared" si="87"/>
        <v>0</v>
      </c>
      <c r="FF47" s="99"/>
      <c r="FG47" s="97"/>
      <c r="FH47" s="97"/>
      <c r="FI47" s="97"/>
      <c r="FJ47" s="97"/>
      <c r="FK47" s="97"/>
      <c r="FL47" s="97"/>
      <c r="FM47" s="98">
        <f t="shared" si="88"/>
        <v>0</v>
      </c>
      <c r="FN47" s="99"/>
      <c r="FO47" s="97"/>
      <c r="FP47" s="97"/>
      <c r="FQ47" s="97"/>
      <c r="FR47" s="97"/>
      <c r="FS47" s="97"/>
      <c r="FT47" s="97"/>
      <c r="FU47" s="98">
        <f t="shared" si="89"/>
        <v>0</v>
      </c>
      <c r="FV47" s="99"/>
      <c r="FW47" s="97"/>
      <c r="FX47" s="97"/>
      <c r="FY47" s="97"/>
      <c r="FZ47" s="97"/>
      <c r="GA47" s="97"/>
      <c r="GB47" s="97"/>
      <c r="GC47" s="98">
        <f t="shared" si="90"/>
        <v>0</v>
      </c>
      <c r="GD47" s="99"/>
      <c r="GE47" s="97"/>
      <c r="GF47" s="97"/>
      <c r="GG47" s="97"/>
      <c r="GH47" s="97"/>
      <c r="GI47" s="97"/>
      <c r="GJ47" s="97"/>
      <c r="GK47" s="98">
        <f t="shared" si="91"/>
        <v>0</v>
      </c>
      <c r="GL47" s="99"/>
      <c r="GM47" s="97"/>
      <c r="GN47" s="97"/>
      <c r="GO47" s="97"/>
      <c r="GP47" s="97"/>
      <c r="GQ47" s="97"/>
      <c r="GR47" s="97"/>
      <c r="GS47" s="98">
        <f t="shared" si="92"/>
        <v>0</v>
      </c>
      <c r="GT47" s="99"/>
      <c r="GU47" s="97"/>
      <c r="GV47" s="97"/>
      <c r="GW47" s="97"/>
      <c r="GX47" s="97"/>
      <c r="GY47" s="97"/>
      <c r="GZ47" s="97"/>
      <c r="HA47" s="98">
        <f t="shared" si="93"/>
        <v>0</v>
      </c>
      <c r="HB47" s="99"/>
      <c r="HC47" s="97"/>
      <c r="HD47" s="97"/>
      <c r="HE47" s="97"/>
      <c r="HF47" s="97"/>
      <c r="HG47" s="97"/>
      <c r="HH47" s="97"/>
      <c r="HI47" s="98">
        <f t="shared" si="94"/>
        <v>0</v>
      </c>
      <c r="HJ47" s="99"/>
      <c r="HK47" s="97"/>
      <c r="HL47" s="97"/>
      <c r="HM47" s="97"/>
      <c r="HN47" s="97"/>
      <c r="HO47" s="97"/>
      <c r="HP47" s="97"/>
      <c r="HQ47" s="98">
        <f t="shared" si="95"/>
        <v>0</v>
      </c>
      <c r="HR47" s="99"/>
      <c r="HS47" s="97"/>
      <c r="HT47" s="97"/>
      <c r="HU47" s="97"/>
      <c r="HV47" s="97"/>
      <c r="HW47" s="97"/>
      <c r="HX47" s="97"/>
      <c r="HY47" s="98">
        <f t="shared" si="96"/>
        <v>0</v>
      </c>
      <c r="HZ47" s="99"/>
      <c r="IA47" s="97"/>
      <c r="IB47" s="97"/>
      <c r="IC47" s="97"/>
      <c r="ID47" s="97"/>
      <c r="IE47" s="97"/>
      <c r="IF47" s="97"/>
      <c r="IG47" s="98">
        <f t="shared" si="97"/>
        <v>0</v>
      </c>
      <c r="IH47" s="99"/>
      <c r="II47" s="97"/>
      <c r="IJ47" s="97"/>
      <c r="IK47" s="97"/>
      <c r="IL47" s="97"/>
      <c r="IM47" s="97"/>
      <c r="IN47" s="97"/>
      <c r="IO47" s="98">
        <f t="shared" si="98"/>
        <v>0</v>
      </c>
      <c r="IP47" s="99"/>
      <c r="IQ47" s="97"/>
      <c r="IR47" s="97"/>
      <c r="IS47" s="97"/>
      <c r="IT47" s="97"/>
      <c r="IU47" s="97"/>
      <c r="IV47" s="97"/>
      <c r="IW47" s="98">
        <f t="shared" si="110"/>
        <v>0</v>
      </c>
      <c r="IX47" s="99"/>
      <c r="IY47" s="100">
        <f t="shared" ref="IY47:JD47" si="113">SUM(C47,K47,S47,AA47,AI47,AQ47,AY47,BG47,BO47,BW47,CE47,CM47,CU47,DC47,DK47,DS47,EA47,EI47,EQ47,EY47,FG47,FO47,FW47,GE47,GM47,GU47,HC47,HK47,HS47,IA47,II47,IQ47)</f>
        <v>0</v>
      </c>
      <c r="IZ47" s="100">
        <f t="shared" si="113"/>
        <v>0</v>
      </c>
      <c r="JA47" s="100">
        <f t="shared" si="113"/>
        <v>0</v>
      </c>
      <c r="JB47" s="100">
        <f t="shared" si="113"/>
        <v>0</v>
      </c>
      <c r="JC47" s="100">
        <f t="shared" si="113"/>
        <v>0</v>
      </c>
      <c r="JD47" s="100">
        <f t="shared" si="113"/>
        <v>0</v>
      </c>
      <c r="JE47" s="101">
        <f t="shared" si="101"/>
        <v>0</v>
      </c>
      <c r="JF47" s="97"/>
      <c r="JG47" s="97">
        <f t="shared" si="102"/>
        <v>0</v>
      </c>
    </row>
    <row r="48" spans="1:267" ht="15.75" customHeight="1">
      <c r="A48" s="106"/>
      <c r="B48" s="97" t="s">
        <v>53</v>
      </c>
      <c r="C48" s="97"/>
      <c r="D48" s="97"/>
      <c r="E48" s="97"/>
      <c r="F48" s="97"/>
      <c r="G48" s="97"/>
      <c r="H48" s="97"/>
      <c r="I48" s="98">
        <f t="shared" si="68"/>
        <v>0</v>
      </c>
      <c r="J48" s="99"/>
      <c r="K48" s="97"/>
      <c r="L48" s="97"/>
      <c r="M48" s="97"/>
      <c r="N48" s="97"/>
      <c r="O48" s="97"/>
      <c r="P48" s="97"/>
      <c r="Q48" s="98">
        <f t="shared" si="69"/>
        <v>0</v>
      </c>
      <c r="R48" s="99"/>
      <c r="S48" s="97"/>
      <c r="T48" s="97"/>
      <c r="U48" s="97"/>
      <c r="V48" s="97"/>
      <c r="W48" s="97"/>
      <c r="X48" s="97"/>
      <c r="Y48" s="98">
        <f t="shared" si="70"/>
        <v>0</v>
      </c>
      <c r="Z48" s="99"/>
      <c r="AA48" s="97"/>
      <c r="AB48" s="97"/>
      <c r="AC48" s="97"/>
      <c r="AD48" s="97"/>
      <c r="AE48" s="97"/>
      <c r="AF48" s="97"/>
      <c r="AG48" s="98">
        <f t="shared" si="71"/>
        <v>0</v>
      </c>
      <c r="AH48" s="99"/>
      <c r="AI48" s="97"/>
      <c r="AJ48" s="97"/>
      <c r="AK48" s="97"/>
      <c r="AL48" s="97"/>
      <c r="AM48" s="97"/>
      <c r="AN48" s="97"/>
      <c r="AO48" s="98">
        <f t="shared" si="72"/>
        <v>0</v>
      </c>
      <c r="AP48" s="99"/>
      <c r="AQ48" s="97"/>
      <c r="AR48" s="97"/>
      <c r="AS48" s="97"/>
      <c r="AT48" s="97"/>
      <c r="AU48" s="97"/>
      <c r="AV48" s="97"/>
      <c r="AW48" s="98">
        <f t="shared" si="73"/>
        <v>0</v>
      </c>
      <c r="AX48" s="99"/>
      <c r="AY48" s="97"/>
      <c r="AZ48" s="97"/>
      <c r="BA48" s="97"/>
      <c r="BB48" s="97"/>
      <c r="BC48" s="97"/>
      <c r="BD48" s="97"/>
      <c r="BE48" s="98">
        <f t="shared" si="74"/>
        <v>0</v>
      </c>
      <c r="BF48" s="99"/>
      <c r="BG48" s="97"/>
      <c r="BH48" s="97"/>
      <c r="BI48" s="97"/>
      <c r="BJ48" s="97"/>
      <c r="BK48" s="97"/>
      <c r="BL48" s="97"/>
      <c r="BM48" s="98">
        <f t="shared" si="75"/>
        <v>0</v>
      </c>
      <c r="BN48" s="99"/>
      <c r="BO48" s="97"/>
      <c r="BP48" s="97"/>
      <c r="BQ48" s="97"/>
      <c r="BR48" s="97"/>
      <c r="BS48" s="97"/>
      <c r="BT48" s="97"/>
      <c r="BU48" s="98">
        <f t="shared" si="76"/>
        <v>0</v>
      </c>
      <c r="BV48" s="99"/>
      <c r="BW48" s="97"/>
      <c r="BX48" s="97"/>
      <c r="BY48" s="97"/>
      <c r="BZ48" s="97"/>
      <c r="CA48" s="97"/>
      <c r="CB48" s="97"/>
      <c r="CC48" s="98">
        <f t="shared" si="77"/>
        <v>0</v>
      </c>
      <c r="CD48" s="99"/>
      <c r="CE48" s="97"/>
      <c r="CF48" s="97"/>
      <c r="CG48" s="97"/>
      <c r="CH48" s="97"/>
      <c r="CI48" s="97"/>
      <c r="CJ48" s="97"/>
      <c r="CK48" s="98">
        <f t="shared" si="78"/>
        <v>0</v>
      </c>
      <c r="CL48" s="99"/>
      <c r="CM48" s="97"/>
      <c r="CN48" s="97"/>
      <c r="CO48" s="97"/>
      <c r="CP48" s="97"/>
      <c r="CQ48" s="97"/>
      <c r="CR48" s="97"/>
      <c r="CS48" s="98">
        <f t="shared" si="79"/>
        <v>0</v>
      </c>
      <c r="CT48" s="99"/>
      <c r="CU48" s="97"/>
      <c r="CV48" s="97"/>
      <c r="CW48" s="97"/>
      <c r="CX48" s="97"/>
      <c r="CY48" s="97"/>
      <c r="CZ48" s="97"/>
      <c r="DA48" s="98">
        <f t="shared" si="80"/>
        <v>0</v>
      </c>
      <c r="DB48" s="99"/>
      <c r="DC48" s="97"/>
      <c r="DD48" s="97"/>
      <c r="DE48" s="97"/>
      <c r="DF48" s="97"/>
      <c r="DG48" s="97"/>
      <c r="DH48" s="97"/>
      <c r="DI48" s="98">
        <f t="shared" si="81"/>
        <v>0</v>
      </c>
      <c r="DJ48" s="99"/>
      <c r="DK48" s="97"/>
      <c r="DL48" s="97"/>
      <c r="DM48" s="97"/>
      <c r="DN48" s="97"/>
      <c r="DO48" s="97"/>
      <c r="DP48" s="97"/>
      <c r="DQ48" s="98">
        <f t="shared" si="82"/>
        <v>0</v>
      </c>
      <c r="DR48" s="99"/>
      <c r="DS48" s="97"/>
      <c r="DT48" s="97"/>
      <c r="DU48" s="97"/>
      <c r="DV48" s="97"/>
      <c r="DW48" s="97"/>
      <c r="DX48" s="97"/>
      <c r="DY48" s="98">
        <f t="shared" si="83"/>
        <v>0</v>
      </c>
      <c r="DZ48" s="99"/>
      <c r="EA48" s="97"/>
      <c r="EB48" s="97"/>
      <c r="EC48" s="97"/>
      <c r="ED48" s="97"/>
      <c r="EE48" s="97"/>
      <c r="EF48" s="97"/>
      <c r="EG48" s="98">
        <f t="shared" si="84"/>
        <v>0</v>
      </c>
      <c r="EH48" s="99"/>
      <c r="EI48" s="97"/>
      <c r="EJ48" s="97"/>
      <c r="EK48" s="97"/>
      <c r="EL48" s="97"/>
      <c r="EM48" s="97"/>
      <c r="EN48" s="97"/>
      <c r="EO48" s="98">
        <f t="shared" si="85"/>
        <v>0</v>
      </c>
      <c r="EP48" s="99"/>
      <c r="EQ48" s="97"/>
      <c r="ER48" s="97"/>
      <c r="ES48" s="97"/>
      <c r="ET48" s="97"/>
      <c r="EU48" s="97"/>
      <c r="EV48" s="97"/>
      <c r="EW48" s="98">
        <f t="shared" si="86"/>
        <v>0</v>
      </c>
      <c r="EX48" s="99"/>
      <c r="EY48" s="97"/>
      <c r="EZ48" s="97"/>
      <c r="FA48" s="97"/>
      <c r="FB48" s="97"/>
      <c r="FC48" s="97"/>
      <c r="FD48" s="97"/>
      <c r="FE48" s="98">
        <f t="shared" si="87"/>
        <v>0</v>
      </c>
      <c r="FF48" s="99"/>
      <c r="FG48" s="97"/>
      <c r="FH48" s="97"/>
      <c r="FI48" s="97"/>
      <c r="FJ48" s="97"/>
      <c r="FK48" s="97"/>
      <c r="FL48" s="97"/>
      <c r="FM48" s="98">
        <f t="shared" si="88"/>
        <v>0</v>
      </c>
      <c r="FN48" s="99"/>
      <c r="FO48" s="97"/>
      <c r="FP48" s="97"/>
      <c r="FQ48" s="97"/>
      <c r="FR48" s="97"/>
      <c r="FS48" s="97"/>
      <c r="FT48" s="97"/>
      <c r="FU48" s="98">
        <f t="shared" si="89"/>
        <v>0</v>
      </c>
      <c r="FV48" s="99"/>
      <c r="FW48" s="97"/>
      <c r="FX48" s="97"/>
      <c r="FY48" s="97"/>
      <c r="FZ48" s="97"/>
      <c r="GA48" s="97"/>
      <c r="GB48" s="97"/>
      <c r="GC48" s="98">
        <f t="shared" si="90"/>
        <v>0</v>
      </c>
      <c r="GD48" s="99"/>
      <c r="GE48" s="97"/>
      <c r="GF48" s="97"/>
      <c r="GG48" s="97"/>
      <c r="GH48" s="97"/>
      <c r="GI48" s="97"/>
      <c r="GJ48" s="97"/>
      <c r="GK48" s="98">
        <f t="shared" si="91"/>
        <v>0</v>
      </c>
      <c r="GL48" s="99"/>
      <c r="GM48" s="97"/>
      <c r="GN48" s="97"/>
      <c r="GO48" s="97"/>
      <c r="GP48" s="97"/>
      <c r="GQ48" s="97"/>
      <c r="GR48" s="97"/>
      <c r="GS48" s="98">
        <f t="shared" si="92"/>
        <v>0</v>
      </c>
      <c r="GT48" s="99"/>
      <c r="GU48" s="97"/>
      <c r="GV48" s="97"/>
      <c r="GW48" s="97"/>
      <c r="GX48" s="97"/>
      <c r="GY48" s="97"/>
      <c r="GZ48" s="97"/>
      <c r="HA48" s="98">
        <f t="shared" si="93"/>
        <v>0</v>
      </c>
      <c r="HB48" s="99"/>
      <c r="HC48" s="97"/>
      <c r="HD48" s="97"/>
      <c r="HE48" s="97"/>
      <c r="HF48" s="97"/>
      <c r="HG48" s="97"/>
      <c r="HH48" s="97"/>
      <c r="HI48" s="98">
        <f t="shared" si="94"/>
        <v>0</v>
      </c>
      <c r="HJ48" s="99"/>
      <c r="HK48" s="97"/>
      <c r="HL48" s="97"/>
      <c r="HM48" s="97"/>
      <c r="HN48" s="97"/>
      <c r="HO48" s="97"/>
      <c r="HP48" s="97"/>
      <c r="HQ48" s="98">
        <f t="shared" si="95"/>
        <v>0</v>
      </c>
      <c r="HR48" s="99"/>
      <c r="HS48" s="97"/>
      <c r="HT48" s="97"/>
      <c r="HU48" s="97"/>
      <c r="HV48" s="97"/>
      <c r="HW48" s="97"/>
      <c r="HX48" s="97"/>
      <c r="HY48" s="98">
        <f t="shared" si="96"/>
        <v>0</v>
      </c>
      <c r="HZ48" s="99"/>
      <c r="IA48" s="97"/>
      <c r="IB48" s="97"/>
      <c r="IC48" s="97"/>
      <c r="ID48" s="97"/>
      <c r="IE48" s="97"/>
      <c r="IF48" s="97"/>
      <c r="IG48" s="98">
        <f t="shared" si="97"/>
        <v>0</v>
      </c>
      <c r="IH48" s="99"/>
      <c r="II48" s="97"/>
      <c r="IJ48" s="97"/>
      <c r="IK48" s="97"/>
      <c r="IL48" s="97"/>
      <c r="IM48" s="97"/>
      <c r="IN48" s="97"/>
      <c r="IO48" s="98">
        <f t="shared" si="98"/>
        <v>0</v>
      </c>
      <c r="IP48" s="99"/>
      <c r="IQ48" s="97"/>
      <c r="IR48" s="97"/>
      <c r="IS48" s="97"/>
      <c r="IT48" s="97"/>
      <c r="IU48" s="97"/>
      <c r="IV48" s="97"/>
      <c r="IW48" s="98">
        <f t="shared" si="110"/>
        <v>0</v>
      </c>
      <c r="IX48" s="99"/>
      <c r="IY48" s="100">
        <f t="shared" ref="IY48:JD48" si="114">SUM(C48,K48,S48,AA48,AI48,AQ48,AY48,BG48,BO48,BW48,CE48,CM48,CU48,DC48,DK48,DS48,EA48,EI48,EQ48,EY48,FG48,FO48,FW48,GE48,GM48,GU48,HC48,HK48,HS48,IA48,II48,IQ48)</f>
        <v>0</v>
      </c>
      <c r="IZ48" s="100">
        <f t="shared" si="114"/>
        <v>0</v>
      </c>
      <c r="JA48" s="100">
        <f t="shared" si="114"/>
        <v>0</v>
      </c>
      <c r="JB48" s="100">
        <f t="shared" si="114"/>
        <v>0</v>
      </c>
      <c r="JC48" s="100">
        <f t="shared" si="114"/>
        <v>0</v>
      </c>
      <c r="JD48" s="100">
        <f t="shared" si="114"/>
        <v>0</v>
      </c>
      <c r="JE48" s="101">
        <f t="shared" si="101"/>
        <v>0</v>
      </c>
      <c r="JF48" s="97"/>
      <c r="JG48" s="97">
        <f t="shared" si="102"/>
        <v>0</v>
      </c>
    </row>
    <row r="49" spans="1:267" ht="15.75" customHeight="1">
      <c r="A49" s="106"/>
      <c r="B49" s="106" t="s">
        <v>54</v>
      </c>
      <c r="C49" s="97"/>
      <c r="D49" s="97"/>
      <c r="E49" s="97"/>
      <c r="F49" s="97"/>
      <c r="G49" s="97"/>
      <c r="H49" s="97"/>
      <c r="I49" s="98">
        <f t="shared" si="68"/>
        <v>0</v>
      </c>
      <c r="J49" s="99"/>
      <c r="K49" s="97"/>
      <c r="L49" s="97"/>
      <c r="M49" s="97"/>
      <c r="N49" s="97"/>
      <c r="O49" s="97"/>
      <c r="P49" s="97"/>
      <c r="Q49" s="98">
        <f t="shared" si="69"/>
        <v>0</v>
      </c>
      <c r="R49" s="99"/>
      <c r="S49" s="97"/>
      <c r="T49" s="97"/>
      <c r="U49" s="97"/>
      <c r="V49" s="97"/>
      <c r="W49" s="97"/>
      <c r="X49" s="97"/>
      <c r="Y49" s="98">
        <f t="shared" si="70"/>
        <v>0</v>
      </c>
      <c r="Z49" s="99"/>
      <c r="AA49" s="97"/>
      <c r="AB49" s="97"/>
      <c r="AC49" s="97"/>
      <c r="AD49" s="97"/>
      <c r="AE49" s="97"/>
      <c r="AF49" s="97"/>
      <c r="AG49" s="98">
        <f t="shared" si="71"/>
        <v>0</v>
      </c>
      <c r="AH49" s="99"/>
      <c r="AI49" s="97"/>
      <c r="AJ49" s="97"/>
      <c r="AK49" s="97"/>
      <c r="AL49" s="97"/>
      <c r="AM49" s="97"/>
      <c r="AN49" s="97"/>
      <c r="AO49" s="98">
        <f t="shared" si="72"/>
        <v>0</v>
      </c>
      <c r="AP49" s="99"/>
      <c r="AQ49" s="97"/>
      <c r="AR49" s="97"/>
      <c r="AS49" s="97"/>
      <c r="AT49" s="97"/>
      <c r="AU49" s="97"/>
      <c r="AV49" s="97"/>
      <c r="AW49" s="98">
        <f t="shared" si="73"/>
        <v>0</v>
      </c>
      <c r="AX49" s="99"/>
      <c r="AY49" s="97"/>
      <c r="AZ49" s="97"/>
      <c r="BA49" s="97"/>
      <c r="BB49" s="97"/>
      <c r="BC49" s="97"/>
      <c r="BD49" s="97"/>
      <c r="BE49" s="98">
        <f t="shared" si="74"/>
        <v>0</v>
      </c>
      <c r="BF49" s="99"/>
      <c r="BG49" s="97"/>
      <c r="BH49" s="97"/>
      <c r="BI49" s="97"/>
      <c r="BJ49" s="97"/>
      <c r="BK49" s="97"/>
      <c r="BL49" s="97"/>
      <c r="BM49" s="98">
        <f t="shared" si="75"/>
        <v>0</v>
      </c>
      <c r="BN49" s="99"/>
      <c r="BO49" s="97"/>
      <c r="BP49" s="97"/>
      <c r="BQ49" s="97"/>
      <c r="BR49" s="97"/>
      <c r="BS49" s="97"/>
      <c r="BT49" s="97"/>
      <c r="BU49" s="98">
        <f t="shared" si="76"/>
        <v>0</v>
      </c>
      <c r="BV49" s="99"/>
      <c r="BW49" s="97"/>
      <c r="BX49" s="97"/>
      <c r="BY49" s="97"/>
      <c r="BZ49" s="97"/>
      <c r="CA49" s="97"/>
      <c r="CB49" s="97"/>
      <c r="CC49" s="98">
        <f t="shared" si="77"/>
        <v>0</v>
      </c>
      <c r="CD49" s="99"/>
      <c r="CE49" s="97"/>
      <c r="CF49" s="97"/>
      <c r="CG49" s="97"/>
      <c r="CH49" s="97"/>
      <c r="CI49" s="97"/>
      <c r="CJ49" s="97"/>
      <c r="CK49" s="98">
        <f t="shared" si="78"/>
        <v>0</v>
      </c>
      <c r="CL49" s="99"/>
      <c r="CM49" s="97"/>
      <c r="CN49" s="97"/>
      <c r="CO49" s="97"/>
      <c r="CP49" s="97"/>
      <c r="CQ49" s="97"/>
      <c r="CR49" s="97"/>
      <c r="CS49" s="98">
        <f t="shared" si="79"/>
        <v>0</v>
      </c>
      <c r="CT49" s="99"/>
      <c r="CU49" s="97"/>
      <c r="CV49" s="97"/>
      <c r="CW49" s="97"/>
      <c r="CX49" s="97"/>
      <c r="CY49" s="97"/>
      <c r="CZ49" s="97"/>
      <c r="DA49" s="98">
        <f t="shared" si="80"/>
        <v>0</v>
      </c>
      <c r="DB49" s="99"/>
      <c r="DC49" s="97"/>
      <c r="DD49" s="97"/>
      <c r="DE49" s="97"/>
      <c r="DF49" s="97"/>
      <c r="DG49" s="97"/>
      <c r="DH49" s="97"/>
      <c r="DI49" s="98">
        <f t="shared" si="81"/>
        <v>0</v>
      </c>
      <c r="DJ49" s="99"/>
      <c r="DK49" s="97"/>
      <c r="DL49" s="97"/>
      <c r="DM49" s="97"/>
      <c r="DN49" s="97"/>
      <c r="DO49" s="97"/>
      <c r="DP49" s="97"/>
      <c r="DQ49" s="98">
        <f t="shared" si="82"/>
        <v>0</v>
      </c>
      <c r="DR49" s="99"/>
      <c r="DS49" s="97"/>
      <c r="DT49" s="97"/>
      <c r="DU49" s="97"/>
      <c r="DV49" s="97"/>
      <c r="DW49" s="97"/>
      <c r="DX49" s="97"/>
      <c r="DY49" s="98">
        <f t="shared" si="83"/>
        <v>0</v>
      </c>
      <c r="DZ49" s="99"/>
      <c r="EA49" s="97"/>
      <c r="EB49" s="97"/>
      <c r="EC49" s="97"/>
      <c r="ED49" s="97"/>
      <c r="EE49" s="97"/>
      <c r="EF49" s="97"/>
      <c r="EG49" s="98">
        <f t="shared" si="84"/>
        <v>0</v>
      </c>
      <c r="EH49" s="99"/>
      <c r="EI49" s="97"/>
      <c r="EJ49" s="97"/>
      <c r="EK49" s="97"/>
      <c r="EL49" s="97"/>
      <c r="EM49" s="97"/>
      <c r="EN49" s="97"/>
      <c r="EO49" s="98">
        <f t="shared" si="85"/>
        <v>0</v>
      </c>
      <c r="EP49" s="99"/>
      <c r="EQ49" s="97"/>
      <c r="ER49" s="97"/>
      <c r="ES49" s="97"/>
      <c r="ET49" s="97"/>
      <c r="EU49" s="97"/>
      <c r="EV49" s="97"/>
      <c r="EW49" s="98">
        <f t="shared" si="86"/>
        <v>0</v>
      </c>
      <c r="EX49" s="99"/>
      <c r="EY49" s="97"/>
      <c r="EZ49" s="97"/>
      <c r="FA49" s="97"/>
      <c r="FB49" s="97"/>
      <c r="FC49" s="97"/>
      <c r="FD49" s="97"/>
      <c r="FE49" s="98">
        <f t="shared" si="87"/>
        <v>0</v>
      </c>
      <c r="FF49" s="99"/>
      <c r="FG49" s="97"/>
      <c r="FH49" s="97"/>
      <c r="FI49" s="97"/>
      <c r="FJ49" s="97"/>
      <c r="FK49" s="97"/>
      <c r="FL49" s="97"/>
      <c r="FM49" s="98">
        <f t="shared" si="88"/>
        <v>0</v>
      </c>
      <c r="FN49" s="99"/>
      <c r="FO49" s="97"/>
      <c r="FP49" s="97"/>
      <c r="FQ49" s="97"/>
      <c r="FR49" s="97"/>
      <c r="FS49" s="97"/>
      <c r="FT49" s="97"/>
      <c r="FU49" s="98">
        <f t="shared" si="89"/>
        <v>0</v>
      </c>
      <c r="FV49" s="99"/>
      <c r="FW49" s="97"/>
      <c r="FX49" s="97"/>
      <c r="FY49" s="97"/>
      <c r="FZ49" s="97"/>
      <c r="GA49" s="97"/>
      <c r="GB49" s="97"/>
      <c r="GC49" s="98">
        <f t="shared" si="90"/>
        <v>0</v>
      </c>
      <c r="GD49" s="99"/>
      <c r="GE49" s="97"/>
      <c r="GF49" s="97"/>
      <c r="GG49" s="97"/>
      <c r="GH49" s="97"/>
      <c r="GI49" s="97"/>
      <c r="GJ49" s="97"/>
      <c r="GK49" s="98">
        <f t="shared" si="91"/>
        <v>0</v>
      </c>
      <c r="GL49" s="99"/>
      <c r="GM49" s="97"/>
      <c r="GN49" s="97"/>
      <c r="GO49" s="97"/>
      <c r="GP49" s="97"/>
      <c r="GQ49" s="97"/>
      <c r="GR49" s="97"/>
      <c r="GS49" s="98">
        <f t="shared" si="92"/>
        <v>0</v>
      </c>
      <c r="GT49" s="99"/>
      <c r="GU49" s="97"/>
      <c r="GV49" s="97"/>
      <c r="GW49" s="97"/>
      <c r="GX49" s="97"/>
      <c r="GY49" s="97"/>
      <c r="GZ49" s="97"/>
      <c r="HA49" s="98">
        <f t="shared" si="93"/>
        <v>0</v>
      </c>
      <c r="HB49" s="99"/>
      <c r="HC49" s="97"/>
      <c r="HD49" s="97"/>
      <c r="HE49" s="97"/>
      <c r="HF49" s="97"/>
      <c r="HG49" s="97"/>
      <c r="HH49" s="97"/>
      <c r="HI49" s="98">
        <f t="shared" si="94"/>
        <v>0</v>
      </c>
      <c r="HJ49" s="99"/>
      <c r="HK49" s="97"/>
      <c r="HL49" s="97"/>
      <c r="HM49" s="97"/>
      <c r="HN49" s="97"/>
      <c r="HO49" s="97"/>
      <c r="HP49" s="97"/>
      <c r="HQ49" s="98">
        <f t="shared" si="95"/>
        <v>0</v>
      </c>
      <c r="HR49" s="99"/>
      <c r="HS49" s="97"/>
      <c r="HT49" s="97"/>
      <c r="HU49" s="97"/>
      <c r="HV49" s="97"/>
      <c r="HW49" s="97"/>
      <c r="HX49" s="97"/>
      <c r="HY49" s="98">
        <f t="shared" si="96"/>
        <v>0</v>
      </c>
      <c r="HZ49" s="99"/>
      <c r="IA49" s="97"/>
      <c r="IB49" s="97"/>
      <c r="IC49" s="97"/>
      <c r="ID49" s="97"/>
      <c r="IE49" s="97"/>
      <c r="IF49" s="97"/>
      <c r="IG49" s="98">
        <f t="shared" si="97"/>
        <v>0</v>
      </c>
      <c r="IH49" s="99"/>
      <c r="II49" s="97"/>
      <c r="IJ49" s="97"/>
      <c r="IK49" s="97"/>
      <c r="IL49" s="97"/>
      <c r="IM49" s="97"/>
      <c r="IN49" s="97"/>
      <c r="IO49" s="98">
        <f t="shared" si="98"/>
        <v>0</v>
      </c>
      <c r="IP49" s="99"/>
      <c r="IQ49" s="97"/>
      <c r="IR49" s="97"/>
      <c r="IS49" s="97"/>
      <c r="IT49" s="97"/>
      <c r="IU49" s="97"/>
      <c r="IV49" s="97"/>
      <c r="IW49" s="98">
        <f t="shared" si="110"/>
        <v>0</v>
      </c>
      <c r="IX49" s="99"/>
      <c r="IY49" s="100">
        <f t="shared" ref="IY49:JD49" si="115">SUM(C49,K49,S49,AA49,AI49,AQ49,AY49,BG49,BO49,BW49,CE49,CM49,CU49,DC49,DK49,DS49,EA49,EI49,EQ49,EY49,FG49,FO49,FW49,GE49,GM49,GU49,HC49,HK49,HS49,IA49,II49,IQ49)</f>
        <v>0</v>
      </c>
      <c r="IZ49" s="100">
        <f t="shared" si="115"/>
        <v>0</v>
      </c>
      <c r="JA49" s="100">
        <f t="shared" si="115"/>
        <v>0</v>
      </c>
      <c r="JB49" s="100">
        <f t="shared" si="115"/>
        <v>0</v>
      </c>
      <c r="JC49" s="100">
        <f t="shared" si="115"/>
        <v>0</v>
      </c>
      <c r="JD49" s="100">
        <f t="shared" si="115"/>
        <v>0</v>
      </c>
      <c r="JE49" s="101">
        <f t="shared" si="101"/>
        <v>0</v>
      </c>
      <c r="JF49" s="97"/>
      <c r="JG49" s="97">
        <f t="shared" si="102"/>
        <v>0</v>
      </c>
    </row>
    <row r="50" spans="1:267" ht="15.75" customHeight="1">
      <c r="A50" s="108"/>
      <c r="B50" s="106" t="s">
        <v>167</v>
      </c>
      <c r="C50" s="109">
        <f t="shared" ref="C50:JE50" si="116">SUM(C3:C49)</f>
        <v>0</v>
      </c>
      <c r="D50" s="109">
        <f t="shared" si="116"/>
        <v>0</v>
      </c>
      <c r="E50" s="109">
        <f t="shared" si="116"/>
        <v>0</v>
      </c>
      <c r="F50" s="109">
        <f t="shared" si="116"/>
        <v>0</v>
      </c>
      <c r="G50" s="109">
        <f t="shared" si="116"/>
        <v>0</v>
      </c>
      <c r="H50" s="109">
        <f t="shared" si="116"/>
        <v>0</v>
      </c>
      <c r="I50" s="109">
        <f t="shared" si="116"/>
        <v>0</v>
      </c>
      <c r="J50" s="109">
        <f t="shared" si="116"/>
        <v>0</v>
      </c>
      <c r="K50" s="109">
        <f t="shared" si="116"/>
        <v>0</v>
      </c>
      <c r="L50" s="109">
        <f t="shared" si="116"/>
        <v>0</v>
      </c>
      <c r="M50" s="109">
        <f t="shared" si="116"/>
        <v>0</v>
      </c>
      <c r="N50" s="109">
        <f t="shared" si="116"/>
        <v>0</v>
      </c>
      <c r="O50" s="109">
        <f t="shared" si="116"/>
        <v>0</v>
      </c>
      <c r="P50" s="109">
        <f t="shared" si="116"/>
        <v>0</v>
      </c>
      <c r="Q50" s="109">
        <f t="shared" si="116"/>
        <v>0</v>
      </c>
      <c r="R50" s="109">
        <f t="shared" si="116"/>
        <v>0</v>
      </c>
      <c r="S50" s="109">
        <f t="shared" si="116"/>
        <v>0</v>
      </c>
      <c r="T50" s="109">
        <f t="shared" si="116"/>
        <v>0</v>
      </c>
      <c r="U50" s="109">
        <f t="shared" si="116"/>
        <v>0</v>
      </c>
      <c r="V50" s="109">
        <f t="shared" si="116"/>
        <v>0</v>
      </c>
      <c r="W50" s="109">
        <f t="shared" si="116"/>
        <v>0</v>
      </c>
      <c r="X50" s="109">
        <f t="shared" si="116"/>
        <v>0</v>
      </c>
      <c r="Y50" s="109">
        <f t="shared" si="116"/>
        <v>0</v>
      </c>
      <c r="Z50" s="109">
        <f t="shared" si="116"/>
        <v>0</v>
      </c>
      <c r="AA50" s="109">
        <f t="shared" si="116"/>
        <v>0</v>
      </c>
      <c r="AB50" s="109">
        <f t="shared" si="116"/>
        <v>0</v>
      </c>
      <c r="AC50" s="109">
        <f t="shared" si="116"/>
        <v>0</v>
      </c>
      <c r="AD50" s="109">
        <f t="shared" si="116"/>
        <v>0</v>
      </c>
      <c r="AE50" s="109">
        <f t="shared" si="116"/>
        <v>0</v>
      </c>
      <c r="AF50" s="109">
        <f t="shared" si="116"/>
        <v>0</v>
      </c>
      <c r="AG50" s="109">
        <f t="shared" si="116"/>
        <v>0</v>
      </c>
      <c r="AH50" s="109">
        <f t="shared" si="116"/>
        <v>0</v>
      </c>
      <c r="AI50" s="109">
        <f t="shared" si="116"/>
        <v>0</v>
      </c>
      <c r="AJ50" s="109">
        <f t="shared" si="116"/>
        <v>0</v>
      </c>
      <c r="AK50" s="109">
        <f t="shared" si="116"/>
        <v>0</v>
      </c>
      <c r="AL50" s="109">
        <f t="shared" si="116"/>
        <v>0</v>
      </c>
      <c r="AM50" s="109">
        <f t="shared" si="116"/>
        <v>0</v>
      </c>
      <c r="AN50" s="109">
        <f t="shared" si="116"/>
        <v>0</v>
      </c>
      <c r="AO50" s="109">
        <f t="shared" si="116"/>
        <v>0</v>
      </c>
      <c r="AP50" s="109">
        <f t="shared" si="116"/>
        <v>0</v>
      </c>
      <c r="AQ50" s="109">
        <f t="shared" si="116"/>
        <v>4</v>
      </c>
      <c r="AR50" s="109">
        <f t="shared" si="116"/>
        <v>0</v>
      </c>
      <c r="AS50" s="109">
        <f t="shared" si="116"/>
        <v>4</v>
      </c>
      <c r="AT50" s="109">
        <f t="shared" si="116"/>
        <v>11.5</v>
      </c>
      <c r="AU50" s="109">
        <f t="shared" si="116"/>
        <v>0</v>
      </c>
      <c r="AV50" s="109">
        <f t="shared" si="116"/>
        <v>0</v>
      </c>
      <c r="AW50" s="109">
        <f t="shared" si="116"/>
        <v>19.5</v>
      </c>
      <c r="AX50" s="109">
        <f t="shared" si="116"/>
        <v>0</v>
      </c>
      <c r="AY50" s="109">
        <f t="shared" si="116"/>
        <v>0</v>
      </c>
      <c r="AZ50" s="109">
        <f t="shared" si="116"/>
        <v>0</v>
      </c>
      <c r="BA50" s="109">
        <f t="shared" si="116"/>
        <v>0</v>
      </c>
      <c r="BB50" s="109">
        <f t="shared" si="116"/>
        <v>0</v>
      </c>
      <c r="BC50" s="109">
        <f t="shared" si="116"/>
        <v>0</v>
      </c>
      <c r="BD50" s="109">
        <f t="shared" si="116"/>
        <v>0</v>
      </c>
      <c r="BE50" s="109">
        <f t="shared" si="116"/>
        <v>0</v>
      </c>
      <c r="BF50" s="109">
        <f t="shared" si="116"/>
        <v>0</v>
      </c>
      <c r="BG50" s="109">
        <f t="shared" si="116"/>
        <v>0</v>
      </c>
      <c r="BH50" s="109">
        <f t="shared" si="116"/>
        <v>0</v>
      </c>
      <c r="BI50" s="109">
        <f t="shared" si="116"/>
        <v>0</v>
      </c>
      <c r="BJ50" s="109">
        <f t="shared" si="116"/>
        <v>0</v>
      </c>
      <c r="BK50" s="109">
        <f t="shared" si="116"/>
        <v>0</v>
      </c>
      <c r="BL50" s="109">
        <f t="shared" si="116"/>
        <v>0</v>
      </c>
      <c r="BM50" s="109">
        <f t="shared" si="116"/>
        <v>0</v>
      </c>
      <c r="BN50" s="109">
        <f t="shared" si="116"/>
        <v>0</v>
      </c>
      <c r="BO50" s="109">
        <f t="shared" si="116"/>
        <v>0</v>
      </c>
      <c r="BP50" s="109">
        <f t="shared" si="116"/>
        <v>0</v>
      </c>
      <c r="BQ50" s="109">
        <f t="shared" si="116"/>
        <v>0</v>
      </c>
      <c r="BR50" s="109">
        <f t="shared" si="116"/>
        <v>0</v>
      </c>
      <c r="BS50" s="109">
        <f t="shared" si="116"/>
        <v>0</v>
      </c>
      <c r="BT50" s="109">
        <f t="shared" si="116"/>
        <v>0</v>
      </c>
      <c r="BU50" s="109">
        <f t="shared" si="116"/>
        <v>0</v>
      </c>
      <c r="BV50" s="109">
        <f t="shared" si="116"/>
        <v>0</v>
      </c>
      <c r="BW50" s="109">
        <f t="shared" si="116"/>
        <v>0</v>
      </c>
      <c r="BX50" s="109">
        <f t="shared" si="116"/>
        <v>0</v>
      </c>
      <c r="BY50" s="109">
        <f t="shared" si="116"/>
        <v>0</v>
      </c>
      <c r="BZ50" s="109">
        <f t="shared" si="116"/>
        <v>0</v>
      </c>
      <c r="CA50" s="109">
        <f t="shared" si="116"/>
        <v>0</v>
      </c>
      <c r="CB50" s="109">
        <f t="shared" si="116"/>
        <v>0</v>
      </c>
      <c r="CC50" s="109">
        <f t="shared" si="116"/>
        <v>0</v>
      </c>
      <c r="CD50" s="109">
        <f t="shared" si="116"/>
        <v>0</v>
      </c>
      <c r="CE50" s="109">
        <f t="shared" si="116"/>
        <v>24.5</v>
      </c>
      <c r="CF50" s="109">
        <f t="shared" si="116"/>
        <v>6.5</v>
      </c>
      <c r="CG50" s="109">
        <f t="shared" si="116"/>
        <v>7.5</v>
      </c>
      <c r="CH50" s="109">
        <f t="shared" si="116"/>
        <v>23</v>
      </c>
      <c r="CI50" s="109">
        <f t="shared" si="116"/>
        <v>2.5</v>
      </c>
      <c r="CJ50" s="109">
        <f t="shared" si="116"/>
        <v>2.5</v>
      </c>
      <c r="CK50" s="109">
        <f t="shared" si="116"/>
        <v>66.5</v>
      </c>
      <c r="CL50" s="109">
        <f t="shared" si="116"/>
        <v>0</v>
      </c>
      <c r="CM50" s="109">
        <f t="shared" si="116"/>
        <v>0</v>
      </c>
      <c r="CN50" s="109">
        <f t="shared" si="116"/>
        <v>0</v>
      </c>
      <c r="CO50" s="109">
        <f t="shared" si="116"/>
        <v>0</v>
      </c>
      <c r="CP50" s="109">
        <f t="shared" si="116"/>
        <v>0</v>
      </c>
      <c r="CQ50" s="109">
        <f t="shared" si="116"/>
        <v>0</v>
      </c>
      <c r="CR50" s="109">
        <f t="shared" si="116"/>
        <v>0</v>
      </c>
      <c r="CS50" s="109">
        <f t="shared" si="116"/>
        <v>0</v>
      </c>
      <c r="CT50" s="109">
        <f t="shared" si="116"/>
        <v>0</v>
      </c>
      <c r="CU50" s="109">
        <f t="shared" si="116"/>
        <v>0</v>
      </c>
      <c r="CV50" s="109">
        <f t="shared" si="116"/>
        <v>0</v>
      </c>
      <c r="CW50" s="109">
        <f t="shared" si="116"/>
        <v>0</v>
      </c>
      <c r="CX50" s="109">
        <f t="shared" si="116"/>
        <v>0</v>
      </c>
      <c r="CY50" s="109">
        <f t="shared" si="116"/>
        <v>0</v>
      </c>
      <c r="CZ50" s="109">
        <f t="shared" si="116"/>
        <v>0</v>
      </c>
      <c r="DA50" s="109">
        <f t="shared" si="116"/>
        <v>0</v>
      </c>
      <c r="DB50" s="109">
        <f t="shared" si="116"/>
        <v>0</v>
      </c>
      <c r="DC50" s="109">
        <f t="shared" si="116"/>
        <v>23</v>
      </c>
      <c r="DD50" s="109">
        <f t="shared" si="116"/>
        <v>0</v>
      </c>
      <c r="DE50" s="109">
        <f t="shared" si="116"/>
        <v>1</v>
      </c>
      <c r="DF50" s="109">
        <f t="shared" si="116"/>
        <v>10</v>
      </c>
      <c r="DG50" s="109">
        <f t="shared" si="116"/>
        <v>1</v>
      </c>
      <c r="DH50" s="109">
        <f t="shared" si="116"/>
        <v>0</v>
      </c>
      <c r="DI50" s="109">
        <f t="shared" si="116"/>
        <v>35</v>
      </c>
      <c r="DJ50" s="109">
        <f t="shared" si="116"/>
        <v>0</v>
      </c>
      <c r="DK50" s="109">
        <f t="shared" si="116"/>
        <v>13</v>
      </c>
      <c r="DL50" s="109">
        <f t="shared" si="116"/>
        <v>2</v>
      </c>
      <c r="DM50" s="109">
        <f t="shared" si="116"/>
        <v>4</v>
      </c>
      <c r="DN50" s="109">
        <f t="shared" si="116"/>
        <v>10.5</v>
      </c>
      <c r="DO50" s="109">
        <f t="shared" si="116"/>
        <v>3.5</v>
      </c>
      <c r="DP50" s="109">
        <f t="shared" si="116"/>
        <v>1</v>
      </c>
      <c r="DQ50" s="109">
        <f t="shared" si="116"/>
        <v>28</v>
      </c>
      <c r="DR50" s="109">
        <f t="shared" si="116"/>
        <v>0</v>
      </c>
      <c r="DS50" s="109">
        <f t="shared" si="116"/>
        <v>9.5</v>
      </c>
      <c r="DT50" s="109">
        <f t="shared" si="116"/>
        <v>0</v>
      </c>
      <c r="DU50" s="109">
        <f t="shared" si="116"/>
        <v>4.5</v>
      </c>
      <c r="DV50" s="109">
        <f t="shared" si="116"/>
        <v>32</v>
      </c>
      <c r="DW50" s="109">
        <f t="shared" si="116"/>
        <v>2</v>
      </c>
      <c r="DX50" s="109">
        <f t="shared" si="116"/>
        <v>5</v>
      </c>
      <c r="DY50" s="109">
        <f t="shared" si="116"/>
        <v>53</v>
      </c>
      <c r="DZ50" s="109">
        <f t="shared" si="116"/>
        <v>0</v>
      </c>
      <c r="EA50" s="109">
        <f t="shared" si="116"/>
        <v>6.5</v>
      </c>
      <c r="EB50" s="109">
        <f t="shared" si="116"/>
        <v>0.5</v>
      </c>
      <c r="EC50" s="109">
        <f t="shared" si="116"/>
        <v>1.5</v>
      </c>
      <c r="ED50" s="109">
        <f t="shared" si="116"/>
        <v>7</v>
      </c>
      <c r="EE50" s="109">
        <f t="shared" si="116"/>
        <v>0</v>
      </c>
      <c r="EF50" s="109">
        <f t="shared" si="116"/>
        <v>0</v>
      </c>
      <c r="EG50" s="109">
        <f t="shared" si="116"/>
        <v>15.5</v>
      </c>
      <c r="EH50" s="109">
        <f t="shared" si="116"/>
        <v>0</v>
      </c>
      <c r="EI50" s="109">
        <f t="shared" si="116"/>
        <v>20.5</v>
      </c>
      <c r="EJ50" s="109">
        <f t="shared" si="116"/>
        <v>9.5</v>
      </c>
      <c r="EK50" s="109">
        <f t="shared" si="116"/>
        <v>8</v>
      </c>
      <c r="EL50" s="109">
        <f t="shared" si="116"/>
        <v>21.5</v>
      </c>
      <c r="EM50" s="109">
        <f t="shared" si="116"/>
        <v>7</v>
      </c>
      <c r="EN50" s="109">
        <f t="shared" si="116"/>
        <v>4.5</v>
      </c>
      <c r="EO50" s="109">
        <f t="shared" si="116"/>
        <v>71</v>
      </c>
      <c r="EP50" s="109">
        <f t="shared" si="116"/>
        <v>0</v>
      </c>
      <c r="EQ50" s="109">
        <f t="shared" si="116"/>
        <v>9</v>
      </c>
      <c r="ER50" s="109">
        <f t="shared" si="116"/>
        <v>0</v>
      </c>
      <c r="ES50" s="109">
        <f t="shared" si="116"/>
        <v>2.5</v>
      </c>
      <c r="ET50" s="109">
        <f t="shared" si="116"/>
        <v>6</v>
      </c>
      <c r="EU50" s="109">
        <f t="shared" si="116"/>
        <v>1</v>
      </c>
      <c r="EV50" s="109">
        <f t="shared" si="116"/>
        <v>1</v>
      </c>
      <c r="EW50" s="109">
        <f t="shared" si="116"/>
        <v>19.5</v>
      </c>
      <c r="EX50" s="109">
        <f t="shared" si="116"/>
        <v>0</v>
      </c>
      <c r="EY50" s="109">
        <f t="shared" si="116"/>
        <v>0</v>
      </c>
      <c r="EZ50" s="109">
        <f t="shared" si="116"/>
        <v>0</v>
      </c>
      <c r="FA50" s="109">
        <f t="shared" si="116"/>
        <v>0</v>
      </c>
      <c r="FB50" s="109">
        <f t="shared" si="116"/>
        <v>0</v>
      </c>
      <c r="FC50" s="109">
        <f t="shared" si="116"/>
        <v>0</v>
      </c>
      <c r="FD50" s="109">
        <f t="shared" si="116"/>
        <v>0</v>
      </c>
      <c r="FE50" s="109">
        <f t="shared" si="116"/>
        <v>0</v>
      </c>
      <c r="FF50" s="109">
        <f t="shared" si="116"/>
        <v>0</v>
      </c>
      <c r="FG50" s="109">
        <f t="shared" si="116"/>
        <v>15</v>
      </c>
      <c r="FH50" s="109">
        <f t="shared" si="116"/>
        <v>0</v>
      </c>
      <c r="FI50" s="109">
        <f t="shared" si="116"/>
        <v>1.5</v>
      </c>
      <c r="FJ50" s="109">
        <f t="shared" si="116"/>
        <v>14</v>
      </c>
      <c r="FK50" s="109">
        <f t="shared" si="116"/>
        <v>1</v>
      </c>
      <c r="FL50" s="109">
        <f t="shared" si="116"/>
        <v>0</v>
      </c>
      <c r="FM50" s="109">
        <f t="shared" si="116"/>
        <v>31.5</v>
      </c>
      <c r="FN50" s="109">
        <f t="shared" si="116"/>
        <v>0</v>
      </c>
      <c r="FO50" s="109">
        <f t="shared" si="116"/>
        <v>15</v>
      </c>
      <c r="FP50" s="109">
        <f t="shared" si="116"/>
        <v>1</v>
      </c>
      <c r="FQ50" s="109">
        <f t="shared" si="116"/>
        <v>6</v>
      </c>
      <c r="FR50" s="109">
        <f t="shared" si="116"/>
        <v>16.5</v>
      </c>
      <c r="FS50" s="109">
        <f t="shared" si="116"/>
        <v>0</v>
      </c>
      <c r="FT50" s="109">
        <f t="shared" si="116"/>
        <v>6</v>
      </c>
      <c r="FU50" s="109">
        <f t="shared" si="116"/>
        <v>44.5</v>
      </c>
      <c r="FV50" s="109">
        <f t="shared" si="116"/>
        <v>0</v>
      </c>
      <c r="FW50" s="109">
        <f t="shared" si="116"/>
        <v>0</v>
      </c>
      <c r="FX50" s="109">
        <f t="shared" si="116"/>
        <v>0</v>
      </c>
      <c r="FY50" s="109">
        <f t="shared" si="116"/>
        <v>0</v>
      </c>
      <c r="FZ50" s="109">
        <f t="shared" si="116"/>
        <v>0</v>
      </c>
      <c r="GA50" s="109">
        <f t="shared" si="116"/>
        <v>0</v>
      </c>
      <c r="GB50" s="109">
        <f t="shared" si="116"/>
        <v>0</v>
      </c>
      <c r="GC50" s="109">
        <f t="shared" si="116"/>
        <v>0</v>
      </c>
      <c r="GD50" s="109">
        <f t="shared" si="116"/>
        <v>0</v>
      </c>
      <c r="GE50" s="109">
        <f t="shared" si="116"/>
        <v>0</v>
      </c>
      <c r="GF50" s="109">
        <f t="shared" si="116"/>
        <v>0</v>
      </c>
      <c r="GG50" s="109">
        <f t="shared" si="116"/>
        <v>0</v>
      </c>
      <c r="GH50" s="109">
        <f t="shared" si="116"/>
        <v>0</v>
      </c>
      <c r="GI50" s="109">
        <f t="shared" si="116"/>
        <v>0</v>
      </c>
      <c r="GJ50" s="109">
        <f t="shared" si="116"/>
        <v>0</v>
      </c>
      <c r="GK50" s="109">
        <f t="shared" si="116"/>
        <v>0</v>
      </c>
      <c r="GL50" s="109">
        <f t="shared" si="116"/>
        <v>0</v>
      </c>
      <c r="GM50" s="109">
        <f t="shared" si="116"/>
        <v>15</v>
      </c>
      <c r="GN50" s="109">
        <f t="shared" si="116"/>
        <v>2.5</v>
      </c>
      <c r="GO50" s="109">
        <f t="shared" si="116"/>
        <v>4</v>
      </c>
      <c r="GP50" s="109">
        <f t="shared" si="116"/>
        <v>17</v>
      </c>
      <c r="GQ50" s="109">
        <f t="shared" si="116"/>
        <v>3.5</v>
      </c>
      <c r="GR50" s="109">
        <f t="shared" si="116"/>
        <v>0</v>
      </c>
      <c r="GS50" s="109">
        <f t="shared" si="116"/>
        <v>42</v>
      </c>
      <c r="GT50" s="109">
        <f t="shared" si="116"/>
        <v>0</v>
      </c>
      <c r="GU50" s="109">
        <f t="shared" si="116"/>
        <v>6</v>
      </c>
      <c r="GV50" s="109">
        <f t="shared" si="116"/>
        <v>1</v>
      </c>
      <c r="GW50" s="109">
        <f t="shared" si="116"/>
        <v>2</v>
      </c>
      <c r="GX50" s="109">
        <f t="shared" si="116"/>
        <v>14</v>
      </c>
      <c r="GY50" s="109">
        <f t="shared" si="116"/>
        <v>0</v>
      </c>
      <c r="GZ50" s="109">
        <f t="shared" si="116"/>
        <v>3.5</v>
      </c>
      <c r="HA50" s="109">
        <f t="shared" si="116"/>
        <v>26.5</v>
      </c>
      <c r="HB50" s="109">
        <f t="shared" si="116"/>
        <v>0</v>
      </c>
      <c r="HC50" s="109">
        <f t="shared" si="116"/>
        <v>8</v>
      </c>
      <c r="HD50" s="109">
        <f t="shared" si="116"/>
        <v>1.5</v>
      </c>
      <c r="HE50" s="109">
        <f t="shared" si="116"/>
        <v>4</v>
      </c>
      <c r="HF50" s="109">
        <f t="shared" si="116"/>
        <v>7.5</v>
      </c>
      <c r="HG50" s="109">
        <f t="shared" si="116"/>
        <v>0.5</v>
      </c>
      <c r="HH50" s="109">
        <f t="shared" si="116"/>
        <v>1</v>
      </c>
      <c r="HI50" s="109">
        <f t="shared" si="116"/>
        <v>22.5</v>
      </c>
      <c r="HJ50" s="109">
        <f t="shared" si="116"/>
        <v>0</v>
      </c>
      <c r="HK50" s="109">
        <f t="shared" si="116"/>
        <v>29</v>
      </c>
      <c r="HL50" s="109">
        <f t="shared" si="116"/>
        <v>0</v>
      </c>
      <c r="HM50" s="109">
        <f t="shared" si="116"/>
        <v>3</v>
      </c>
      <c r="HN50" s="109">
        <f t="shared" si="116"/>
        <v>20.5</v>
      </c>
      <c r="HO50" s="109">
        <f t="shared" si="116"/>
        <v>1.5</v>
      </c>
      <c r="HP50" s="109">
        <f t="shared" si="116"/>
        <v>0</v>
      </c>
      <c r="HQ50" s="109">
        <f t="shared" si="116"/>
        <v>54</v>
      </c>
      <c r="HR50" s="109">
        <f t="shared" si="116"/>
        <v>0</v>
      </c>
      <c r="HS50" s="109">
        <f t="shared" si="116"/>
        <v>10</v>
      </c>
      <c r="HT50" s="109">
        <f t="shared" si="116"/>
        <v>0</v>
      </c>
      <c r="HU50" s="109">
        <f t="shared" si="116"/>
        <v>1.5</v>
      </c>
      <c r="HV50" s="109">
        <f t="shared" si="116"/>
        <v>7</v>
      </c>
      <c r="HW50" s="109">
        <f t="shared" si="116"/>
        <v>23</v>
      </c>
      <c r="HX50" s="109">
        <f t="shared" si="116"/>
        <v>1</v>
      </c>
      <c r="HY50" s="109">
        <f t="shared" si="116"/>
        <v>41.5</v>
      </c>
      <c r="HZ50" s="109">
        <f t="shared" si="116"/>
        <v>0</v>
      </c>
      <c r="IA50" s="109">
        <f t="shared" si="116"/>
        <v>0</v>
      </c>
      <c r="IB50" s="109">
        <f t="shared" si="116"/>
        <v>0</v>
      </c>
      <c r="IC50" s="109">
        <f t="shared" si="116"/>
        <v>0</v>
      </c>
      <c r="ID50" s="109">
        <f t="shared" si="116"/>
        <v>0</v>
      </c>
      <c r="IE50" s="109">
        <f t="shared" si="116"/>
        <v>0</v>
      </c>
      <c r="IF50" s="109">
        <f t="shared" si="116"/>
        <v>0</v>
      </c>
      <c r="IG50" s="109">
        <f t="shared" si="116"/>
        <v>0</v>
      </c>
      <c r="IH50" s="109">
        <f t="shared" si="116"/>
        <v>0</v>
      </c>
      <c r="II50" s="109">
        <f t="shared" si="116"/>
        <v>0</v>
      </c>
      <c r="IJ50" s="109">
        <f t="shared" si="116"/>
        <v>0</v>
      </c>
      <c r="IK50" s="109">
        <f t="shared" si="116"/>
        <v>0</v>
      </c>
      <c r="IL50" s="109">
        <f t="shared" si="116"/>
        <v>0</v>
      </c>
      <c r="IM50" s="109">
        <f t="shared" si="116"/>
        <v>0</v>
      </c>
      <c r="IN50" s="109">
        <f t="shared" si="116"/>
        <v>0</v>
      </c>
      <c r="IO50" s="109">
        <f t="shared" si="116"/>
        <v>0</v>
      </c>
      <c r="IP50" s="109">
        <f t="shared" si="116"/>
        <v>0</v>
      </c>
      <c r="IQ50" s="109">
        <f t="shared" si="116"/>
        <v>0</v>
      </c>
      <c r="IR50" s="109">
        <f t="shared" si="116"/>
        <v>0</v>
      </c>
      <c r="IS50" s="109">
        <f t="shared" si="116"/>
        <v>0</v>
      </c>
      <c r="IT50" s="109">
        <f t="shared" si="116"/>
        <v>0</v>
      </c>
      <c r="IU50" s="109">
        <f t="shared" si="116"/>
        <v>0</v>
      </c>
      <c r="IV50" s="109">
        <f t="shared" si="116"/>
        <v>0</v>
      </c>
      <c r="IW50" s="109">
        <f t="shared" si="116"/>
        <v>0</v>
      </c>
      <c r="IX50" s="109">
        <f t="shared" si="116"/>
        <v>0</v>
      </c>
      <c r="IY50" s="109">
        <f t="shared" si="116"/>
        <v>207</v>
      </c>
      <c r="IZ50" s="109">
        <f t="shared" si="116"/>
        <v>24.5</v>
      </c>
      <c r="JA50" s="109">
        <f t="shared" si="116"/>
        <v>55</v>
      </c>
      <c r="JB50" s="109">
        <f t="shared" si="116"/>
        <v>212</v>
      </c>
      <c r="JC50" s="109">
        <f t="shared" si="116"/>
        <v>46.5</v>
      </c>
      <c r="JD50" s="109">
        <f t="shared" si="116"/>
        <v>25.5</v>
      </c>
      <c r="JE50" s="109">
        <f t="shared" si="116"/>
        <v>570.5</v>
      </c>
      <c r="JF50" s="109"/>
      <c r="JG50" s="109"/>
    </row>
    <row r="51" spans="1:267" ht="15.7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  <c r="EB51" s="4"/>
      <c r="EC51" s="4"/>
      <c r="ED51" s="4"/>
      <c r="EE51" s="4"/>
      <c r="EF51" s="4"/>
      <c r="EG51" s="4"/>
      <c r="EH51" s="4"/>
      <c r="EI51" s="4"/>
      <c r="EJ51" s="4"/>
      <c r="EK51" s="4"/>
      <c r="EL51" s="4"/>
      <c r="EM51" s="4"/>
      <c r="EN51" s="4"/>
      <c r="EO51" s="4"/>
      <c r="EP51" s="4"/>
      <c r="EQ51" s="4"/>
      <c r="ER51" s="4"/>
      <c r="ES51" s="4"/>
      <c r="ET51" s="4"/>
      <c r="EU51" s="4"/>
      <c r="EV51" s="4"/>
      <c r="EW51" s="4"/>
      <c r="EX51" s="4"/>
      <c r="EY51" s="4"/>
      <c r="EZ51" s="4"/>
      <c r="FA51" s="4"/>
      <c r="FB51" s="4"/>
      <c r="FC51" s="4"/>
      <c r="FD51" s="4"/>
      <c r="FE51" s="4"/>
      <c r="FF51" s="4"/>
      <c r="FG51" s="4"/>
      <c r="FH51" s="4"/>
      <c r="FI51" s="4"/>
      <c r="FJ51" s="4"/>
      <c r="FK51" s="4"/>
      <c r="FL51" s="4"/>
      <c r="FM51" s="4"/>
      <c r="FN51" s="4"/>
      <c r="FO51" s="4"/>
      <c r="FP51" s="4"/>
      <c r="FQ51" s="4"/>
      <c r="FR51" s="4"/>
      <c r="FS51" s="4"/>
      <c r="FT51" s="4"/>
      <c r="FU51" s="4"/>
      <c r="FV51" s="4"/>
      <c r="FW51" s="4"/>
      <c r="FX51" s="4"/>
      <c r="FY51" s="4"/>
      <c r="FZ51" s="4"/>
      <c r="GA51" s="4"/>
      <c r="GB51" s="4"/>
      <c r="GC51" s="4"/>
      <c r="GD51" s="4"/>
      <c r="GE51" s="4"/>
      <c r="GF51" s="4"/>
      <c r="GG51" s="4"/>
      <c r="GH51" s="4"/>
      <c r="GI51" s="4"/>
      <c r="GJ51" s="4"/>
      <c r="GK51" s="4"/>
      <c r="GL51" s="4"/>
      <c r="GM51" s="4"/>
      <c r="GN51" s="4"/>
      <c r="GO51" s="4"/>
      <c r="GP51" s="4"/>
      <c r="GQ51" s="4"/>
      <c r="GR51" s="4"/>
      <c r="GS51" s="4"/>
      <c r="GT51" s="4"/>
      <c r="GU51" s="4"/>
      <c r="GV51" s="4"/>
      <c r="GW51" s="4"/>
      <c r="GX51" s="4"/>
      <c r="GY51" s="4"/>
      <c r="GZ51" s="4"/>
      <c r="HA51" s="4"/>
      <c r="HB51" s="4"/>
      <c r="HC51" s="4"/>
      <c r="HD51" s="4"/>
      <c r="HE51" s="4"/>
      <c r="HF51" s="4"/>
      <c r="HG51" s="4"/>
      <c r="HH51" s="4"/>
      <c r="HI51" s="4"/>
      <c r="HJ51" s="4"/>
      <c r="HK51" s="4"/>
      <c r="HL51" s="4"/>
      <c r="HM51" s="4"/>
      <c r="HN51" s="4"/>
      <c r="HO51" s="4"/>
      <c r="HP51" s="4"/>
      <c r="HQ51" s="4"/>
      <c r="HR51" s="4"/>
      <c r="HS51" s="4"/>
      <c r="HT51" s="4"/>
      <c r="HU51" s="4"/>
      <c r="HV51" s="4"/>
      <c r="HW51" s="4"/>
      <c r="HX51" s="4"/>
      <c r="HY51" s="4"/>
      <c r="HZ51" s="4"/>
      <c r="IA51" s="4"/>
      <c r="IB51" s="4"/>
      <c r="IC51" s="4"/>
      <c r="ID51" s="4"/>
      <c r="IE51" s="4"/>
      <c r="IF51" s="4"/>
      <c r="IG51" s="4"/>
      <c r="IH51" s="4"/>
      <c r="II51" s="4"/>
      <c r="IJ51" s="4"/>
      <c r="IK51" s="4"/>
      <c r="IL51" s="4"/>
      <c r="IM51" s="4"/>
      <c r="IN51" s="4"/>
      <c r="IO51" s="4"/>
      <c r="IP51" s="4"/>
      <c r="IQ51" s="4"/>
      <c r="IR51" s="4"/>
      <c r="IS51" s="4"/>
      <c r="IT51" s="4"/>
      <c r="IU51" s="4"/>
      <c r="IV51" s="4"/>
      <c r="IW51" s="4"/>
      <c r="IX51" s="4"/>
      <c r="IY51" s="4"/>
      <c r="IZ51" s="4"/>
      <c r="JA51" s="4"/>
      <c r="JB51" s="4"/>
      <c r="JC51" s="4"/>
      <c r="JD51" s="4"/>
      <c r="JE51" s="4"/>
      <c r="JF51" s="4"/>
      <c r="JG51" s="4"/>
    </row>
    <row r="52" spans="1:267" ht="15.7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4"/>
      <c r="EY52" s="4"/>
      <c r="EZ52" s="4"/>
      <c r="FA52" s="4"/>
      <c r="FB52" s="4"/>
      <c r="FC52" s="4"/>
      <c r="FD52" s="4"/>
      <c r="FE52" s="4"/>
      <c r="FF52" s="4"/>
      <c r="FG52" s="4"/>
      <c r="FH52" s="4"/>
      <c r="FI52" s="4"/>
      <c r="FJ52" s="4"/>
      <c r="FK52" s="4"/>
      <c r="FL52" s="4"/>
      <c r="FM52" s="4"/>
      <c r="FN52" s="4"/>
      <c r="FO52" s="4"/>
      <c r="FP52" s="4"/>
      <c r="FQ52" s="4"/>
      <c r="FR52" s="4"/>
      <c r="FS52" s="4"/>
      <c r="FT52" s="4"/>
      <c r="FU52" s="4"/>
      <c r="FV52" s="4"/>
      <c r="FW52" s="4"/>
      <c r="FX52" s="4"/>
      <c r="FY52" s="4"/>
      <c r="FZ52" s="4"/>
      <c r="GA52" s="4"/>
      <c r="GB52" s="4"/>
      <c r="GC52" s="4"/>
      <c r="GD52" s="4"/>
      <c r="GE52" s="4"/>
      <c r="GF52" s="4"/>
      <c r="GG52" s="4"/>
      <c r="GH52" s="4"/>
      <c r="GI52" s="4"/>
      <c r="GJ52" s="4"/>
      <c r="GK52" s="4"/>
      <c r="GL52" s="4"/>
      <c r="GM52" s="4"/>
      <c r="GN52" s="4"/>
      <c r="GO52" s="4"/>
      <c r="GP52" s="4"/>
      <c r="GQ52" s="4"/>
      <c r="GR52" s="4"/>
      <c r="GS52" s="4"/>
      <c r="GT52" s="4"/>
      <c r="GU52" s="4"/>
      <c r="GV52" s="4"/>
      <c r="GW52" s="4"/>
      <c r="GX52" s="4"/>
      <c r="GY52" s="4"/>
      <c r="GZ52" s="4"/>
      <c r="HA52" s="4"/>
      <c r="HB52" s="4"/>
      <c r="HC52" s="4"/>
      <c r="HD52" s="4"/>
      <c r="HE52" s="4"/>
      <c r="HF52" s="4"/>
      <c r="HG52" s="4"/>
      <c r="HH52" s="4"/>
      <c r="HI52" s="4"/>
      <c r="HJ52" s="4"/>
      <c r="HK52" s="4"/>
      <c r="HL52" s="4"/>
      <c r="HM52" s="4"/>
      <c r="HN52" s="4"/>
      <c r="HO52" s="4"/>
      <c r="HP52" s="4"/>
      <c r="HQ52" s="4"/>
      <c r="HR52" s="4"/>
      <c r="HS52" s="4"/>
      <c r="HT52" s="4"/>
      <c r="HU52" s="4"/>
      <c r="HV52" s="4"/>
      <c r="HW52" s="4"/>
      <c r="HX52" s="4"/>
      <c r="HY52" s="4"/>
      <c r="HZ52" s="4"/>
      <c r="IA52" s="4"/>
      <c r="IB52" s="4"/>
      <c r="IC52" s="4"/>
      <c r="ID52" s="4"/>
      <c r="IE52" s="4"/>
      <c r="IF52" s="4"/>
      <c r="IG52" s="4"/>
      <c r="IH52" s="4"/>
      <c r="II52" s="4"/>
      <c r="IJ52" s="4"/>
      <c r="IK52" s="4"/>
      <c r="IL52" s="4"/>
      <c r="IM52" s="4"/>
      <c r="IN52" s="4"/>
      <c r="IO52" s="4"/>
      <c r="IP52" s="4"/>
      <c r="IQ52" s="4"/>
      <c r="IR52" s="4"/>
      <c r="IS52" s="4"/>
      <c r="IT52" s="4"/>
      <c r="IU52" s="4"/>
      <c r="IV52" s="4"/>
      <c r="IW52" s="4"/>
      <c r="IX52" s="4"/>
      <c r="IY52" s="4"/>
      <c r="IZ52" s="4"/>
      <c r="JA52" s="4"/>
      <c r="JB52" s="4"/>
      <c r="JC52" s="4"/>
      <c r="JD52" s="4"/>
      <c r="JE52" s="4"/>
      <c r="JF52" s="4"/>
      <c r="JG52" s="4"/>
    </row>
    <row r="53" spans="1:267" ht="15.7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  <c r="EB53" s="4"/>
      <c r="EC53" s="4"/>
      <c r="ED53" s="4"/>
      <c r="EE53" s="4"/>
      <c r="EF53" s="4"/>
      <c r="EG53" s="4"/>
      <c r="EH53" s="4"/>
      <c r="EI53" s="4"/>
      <c r="EJ53" s="4"/>
      <c r="EK53" s="4"/>
      <c r="EL53" s="4"/>
      <c r="EM53" s="4"/>
      <c r="EN53" s="4"/>
      <c r="EO53" s="4"/>
      <c r="EP53" s="4"/>
      <c r="EQ53" s="4"/>
      <c r="ER53" s="4"/>
      <c r="ES53" s="4"/>
      <c r="ET53" s="4"/>
      <c r="EU53" s="4"/>
      <c r="EV53" s="4"/>
      <c r="EW53" s="4"/>
      <c r="EX53" s="4"/>
      <c r="EY53" s="4"/>
      <c r="EZ53" s="4"/>
      <c r="FA53" s="4"/>
      <c r="FB53" s="4"/>
      <c r="FC53" s="4"/>
      <c r="FD53" s="4"/>
      <c r="FE53" s="4"/>
      <c r="FF53" s="4"/>
      <c r="FG53" s="4"/>
      <c r="FH53" s="4"/>
      <c r="FI53" s="4"/>
      <c r="FJ53" s="4"/>
      <c r="FK53" s="4"/>
      <c r="FL53" s="4"/>
      <c r="FM53" s="4"/>
      <c r="FN53" s="4"/>
      <c r="FO53" s="4"/>
      <c r="FP53" s="4"/>
      <c r="FQ53" s="4"/>
      <c r="FR53" s="4"/>
      <c r="FS53" s="4"/>
      <c r="FT53" s="4"/>
      <c r="FU53" s="4"/>
      <c r="FV53" s="4"/>
      <c r="FW53" s="4"/>
      <c r="FX53" s="4"/>
      <c r="FY53" s="4"/>
      <c r="FZ53" s="4"/>
      <c r="GA53" s="4"/>
      <c r="GB53" s="4"/>
      <c r="GC53" s="4"/>
      <c r="GD53" s="4"/>
      <c r="GE53" s="4"/>
      <c r="GF53" s="4"/>
      <c r="GG53" s="4"/>
      <c r="GH53" s="4"/>
      <c r="GI53" s="4"/>
      <c r="GJ53" s="4"/>
      <c r="GK53" s="4"/>
      <c r="GL53" s="4"/>
      <c r="GM53" s="4"/>
      <c r="GN53" s="4"/>
      <c r="GO53" s="4"/>
      <c r="GP53" s="4"/>
      <c r="GQ53" s="4"/>
      <c r="GR53" s="4"/>
      <c r="GS53" s="4"/>
      <c r="GT53" s="4"/>
      <c r="GU53" s="4"/>
      <c r="GV53" s="4"/>
      <c r="GW53" s="4"/>
      <c r="GX53" s="4"/>
      <c r="GY53" s="4"/>
      <c r="GZ53" s="4"/>
      <c r="HA53" s="4"/>
      <c r="HB53" s="4"/>
      <c r="HC53" s="4"/>
      <c r="HD53" s="4"/>
      <c r="HE53" s="4"/>
      <c r="HF53" s="4"/>
      <c r="HG53" s="4"/>
      <c r="HH53" s="4"/>
      <c r="HI53" s="4"/>
      <c r="HJ53" s="4"/>
      <c r="HK53" s="4"/>
      <c r="HL53" s="4"/>
      <c r="HM53" s="4"/>
      <c r="HN53" s="4"/>
      <c r="HO53" s="4"/>
      <c r="HP53" s="4"/>
      <c r="HQ53" s="4"/>
      <c r="HR53" s="4"/>
      <c r="HS53" s="4"/>
      <c r="HT53" s="4"/>
      <c r="HU53" s="4"/>
      <c r="HV53" s="4"/>
      <c r="HW53" s="4"/>
      <c r="HX53" s="4"/>
      <c r="HY53" s="4"/>
      <c r="HZ53" s="4"/>
      <c r="IA53" s="4"/>
      <c r="IB53" s="4"/>
      <c r="IC53" s="4"/>
      <c r="ID53" s="4"/>
      <c r="IE53" s="4"/>
      <c r="IF53" s="4"/>
      <c r="IG53" s="4"/>
      <c r="IH53" s="4"/>
      <c r="II53" s="4"/>
      <c r="IJ53" s="4"/>
      <c r="IK53" s="4"/>
      <c r="IL53" s="4"/>
      <c r="IM53" s="4"/>
      <c r="IN53" s="4"/>
      <c r="IO53" s="4"/>
      <c r="IP53" s="4"/>
      <c r="IQ53" s="4"/>
      <c r="IR53" s="4"/>
      <c r="IS53" s="4"/>
      <c r="IT53" s="4"/>
      <c r="IU53" s="4"/>
      <c r="IV53" s="4"/>
      <c r="IW53" s="4"/>
      <c r="IX53" s="4"/>
      <c r="IY53" s="4"/>
      <c r="IZ53" s="4"/>
      <c r="JA53" s="4"/>
      <c r="JB53" s="4"/>
      <c r="JC53" s="4"/>
      <c r="JD53" s="4"/>
      <c r="JE53" s="4"/>
      <c r="JF53" s="4"/>
      <c r="JG53" s="4"/>
    </row>
    <row r="54" spans="1:267" ht="15.7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  <c r="EB54" s="4"/>
      <c r="EC54" s="4"/>
      <c r="ED54" s="4"/>
      <c r="EE54" s="4"/>
      <c r="EF54" s="4"/>
      <c r="EG54" s="4"/>
      <c r="EH54" s="4"/>
      <c r="EI54" s="4"/>
      <c r="EJ54" s="4"/>
      <c r="EK54" s="4"/>
      <c r="EL54" s="4"/>
      <c r="EM54" s="4"/>
      <c r="EN54" s="4"/>
      <c r="EO54" s="4"/>
      <c r="EP54" s="4"/>
      <c r="EQ54" s="4"/>
      <c r="ER54" s="4"/>
      <c r="ES54" s="4"/>
      <c r="ET54" s="4"/>
      <c r="EU54" s="4"/>
      <c r="EV54" s="4"/>
      <c r="EW54" s="4"/>
      <c r="EX54" s="4"/>
      <c r="EY54" s="4"/>
      <c r="EZ54" s="4"/>
      <c r="FA54" s="4"/>
      <c r="FB54" s="4"/>
      <c r="FC54" s="4"/>
      <c r="FD54" s="4"/>
      <c r="FE54" s="4"/>
      <c r="FF54" s="4"/>
      <c r="FG54" s="4"/>
      <c r="FH54" s="4"/>
      <c r="FI54" s="4"/>
      <c r="FJ54" s="4"/>
      <c r="FK54" s="4"/>
      <c r="FL54" s="4"/>
      <c r="FM54" s="4"/>
      <c r="FN54" s="4"/>
      <c r="FO54" s="4"/>
      <c r="FP54" s="4"/>
      <c r="FQ54" s="4"/>
      <c r="FR54" s="4"/>
      <c r="FS54" s="4"/>
      <c r="FT54" s="4"/>
      <c r="FU54" s="4"/>
      <c r="FV54" s="4"/>
      <c r="FW54" s="4"/>
      <c r="FX54" s="4"/>
      <c r="FY54" s="4"/>
      <c r="FZ54" s="4"/>
      <c r="GA54" s="4"/>
      <c r="GB54" s="4"/>
      <c r="GC54" s="4"/>
      <c r="GD54" s="4"/>
      <c r="GE54" s="4"/>
      <c r="GF54" s="4"/>
      <c r="GG54" s="4"/>
      <c r="GH54" s="4"/>
      <c r="GI54" s="4"/>
      <c r="GJ54" s="4"/>
      <c r="GK54" s="4"/>
      <c r="GL54" s="4"/>
      <c r="GM54" s="4"/>
      <c r="GN54" s="4"/>
      <c r="GO54" s="4"/>
      <c r="GP54" s="4"/>
      <c r="GQ54" s="4"/>
      <c r="GR54" s="4"/>
      <c r="GS54" s="4"/>
      <c r="GT54" s="4"/>
      <c r="GU54" s="4"/>
      <c r="GV54" s="4"/>
      <c r="GW54" s="4"/>
      <c r="GX54" s="4"/>
      <c r="GY54" s="4"/>
      <c r="GZ54" s="4"/>
      <c r="HA54" s="4"/>
      <c r="HB54" s="4"/>
      <c r="HC54" s="4"/>
      <c r="HD54" s="4"/>
      <c r="HE54" s="4"/>
      <c r="HF54" s="4"/>
      <c r="HG54" s="4"/>
      <c r="HH54" s="4"/>
      <c r="HI54" s="4"/>
      <c r="HJ54" s="4"/>
      <c r="HK54" s="4"/>
      <c r="HL54" s="4"/>
      <c r="HM54" s="4"/>
      <c r="HN54" s="4"/>
      <c r="HO54" s="4"/>
      <c r="HP54" s="4"/>
      <c r="HQ54" s="4"/>
      <c r="HR54" s="4"/>
      <c r="HS54" s="4"/>
      <c r="HT54" s="4"/>
      <c r="HU54" s="4"/>
      <c r="HV54" s="4"/>
      <c r="HW54" s="4"/>
      <c r="HX54" s="4"/>
      <c r="HY54" s="4"/>
      <c r="HZ54" s="4"/>
      <c r="IA54" s="4"/>
      <c r="IB54" s="4"/>
      <c r="IC54" s="4"/>
      <c r="ID54" s="4"/>
      <c r="IE54" s="4"/>
      <c r="IF54" s="4"/>
      <c r="IG54" s="4"/>
      <c r="IH54" s="4"/>
      <c r="II54" s="4"/>
      <c r="IJ54" s="4"/>
      <c r="IK54" s="4"/>
      <c r="IL54" s="4"/>
      <c r="IM54" s="4"/>
      <c r="IN54" s="4"/>
      <c r="IO54" s="4"/>
      <c r="IP54" s="4"/>
      <c r="IQ54" s="4"/>
      <c r="IR54" s="4"/>
      <c r="IS54" s="4"/>
      <c r="IT54" s="4"/>
      <c r="IU54" s="4"/>
      <c r="IV54" s="4"/>
      <c r="IW54" s="4"/>
      <c r="IX54" s="4"/>
      <c r="IY54" s="4"/>
      <c r="IZ54" s="4"/>
      <c r="JA54" s="4"/>
      <c r="JB54" s="4"/>
      <c r="JC54" s="4"/>
      <c r="JD54" s="4"/>
      <c r="JE54" s="4"/>
      <c r="JF54" s="4"/>
      <c r="JG54" s="4"/>
    </row>
    <row r="55" spans="1:267" ht="15.75" customHeight="1">
      <c r="A55" s="4"/>
      <c r="B55" s="4"/>
      <c r="C55" s="129"/>
      <c r="D55" s="126"/>
      <c r="E55" s="126"/>
      <c r="F55" s="126"/>
      <c r="G55" s="126"/>
      <c r="H55" s="126"/>
      <c r="I55" s="126"/>
      <c r="J55" s="126"/>
      <c r="K55" s="126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129"/>
      <c r="AV55" s="126"/>
      <c r="AW55" s="126"/>
      <c r="AX55" s="126"/>
      <c r="AY55" s="126"/>
      <c r="AZ55" s="126"/>
      <c r="BA55" s="126"/>
      <c r="BB55" s="126"/>
      <c r="BC55" s="126"/>
      <c r="BD55" s="126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129"/>
      <c r="CG55" s="126"/>
      <c r="CH55" s="126"/>
      <c r="CI55" s="126"/>
      <c r="CJ55" s="126"/>
      <c r="CK55" s="126"/>
      <c r="CL55" s="126"/>
      <c r="CM55" s="126"/>
      <c r="CN55" s="126"/>
      <c r="CO55" s="126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129"/>
      <c r="DZ55" s="126"/>
      <c r="EA55" s="126"/>
      <c r="EB55" s="126"/>
      <c r="EC55" s="126"/>
      <c r="ED55" s="126"/>
      <c r="EE55" s="126"/>
      <c r="EF55" s="126"/>
      <c r="EG55" s="126"/>
      <c r="EH55" s="126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/>
      <c r="ET55" s="4"/>
      <c r="EU55" s="4"/>
      <c r="EV55" s="4"/>
      <c r="EW55" s="4"/>
      <c r="EX55" s="4"/>
      <c r="EY55" s="4"/>
      <c r="EZ55" s="4"/>
      <c r="FA55" s="4"/>
      <c r="FB55" s="4"/>
      <c r="FC55" s="4"/>
      <c r="FD55" s="4"/>
      <c r="FE55" s="4"/>
      <c r="FF55" s="4"/>
      <c r="FG55" s="4"/>
      <c r="FH55" s="4"/>
      <c r="FI55" s="4"/>
      <c r="FJ55" s="4"/>
      <c r="FK55" s="4"/>
      <c r="FL55" s="4"/>
      <c r="FM55" s="4"/>
      <c r="FN55" s="4"/>
      <c r="FO55" s="4"/>
      <c r="FP55" s="4"/>
      <c r="FQ55" s="4"/>
      <c r="FR55" s="129"/>
      <c r="FS55" s="126"/>
      <c r="FT55" s="126"/>
      <c r="FU55" s="126"/>
      <c r="FV55" s="126"/>
      <c r="FW55" s="126"/>
      <c r="FX55" s="126"/>
      <c r="FY55" s="126"/>
      <c r="FZ55" s="126"/>
      <c r="GA55" s="126"/>
      <c r="GB55" s="4"/>
      <c r="GC55" s="4"/>
      <c r="GD55" s="4"/>
      <c r="GE55" s="4"/>
      <c r="GF55" s="4"/>
      <c r="GG55" s="4"/>
      <c r="GH55" s="4"/>
      <c r="GI55" s="4"/>
      <c r="GJ55" s="4"/>
      <c r="GK55" s="4"/>
      <c r="GL55" s="4"/>
      <c r="GM55" s="4"/>
      <c r="GN55" s="4"/>
      <c r="GO55" s="4"/>
      <c r="GP55" s="4"/>
      <c r="GQ55" s="4"/>
      <c r="GR55" s="4"/>
      <c r="GS55" s="4"/>
      <c r="GT55" s="4"/>
      <c r="GU55" s="4"/>
      <c r="GV55" s="4"/>
      <c r="GW55" s="4"/>
      <c r="GX55" s="4"/>
      <c r="GY55" s="4"/>
      <c r="GZ55" s="4"/>
      <c r="HA55" s="4"/>
      <c r="HB55" s="4"/>
      <c r="HC55" s="4"/>
      <c r="HD55" s="4"/>
      <c r="HE55" s="4"/>
      <c r="HF55" s="4"/>
      <c r="HG55" s="4"/>
      <c r="HH55" s="4"/>
      <c r="HI55" s="4"/>
      <c r="HJ55" s="4"/>
      <c r="HK55" s="129"/>
      <c r="HL55" s="126"/>
      <c r="HM55" s="126"/>
      <c r="HN55" s="126"/>
      <c r="HO55" s="126"/>
      <c r="HP55" s="126"/>
      <c r="HQ55" s="126"/>
      <c r="HR55" s="126"/>
      <c r="HS55" s="126"/>
      <c r="HT55" s="126"/>
      <c r="HU55" s="4"/>
      <c r="HV55" s="4"/>
      <c r="HW55" s="4"/>
      <c r="HX55" s="4"/>
      <c r="HY55" s="4"/>
      <c r="HZ55" s="4"/>
      <c r="IA55" s="4"/>
      <c r="IB55" s="4"/>
      <c r="IC55" s="4"/>
      <c r="ID55" s="4"/>
      <c r="IE55" s="4"/>
      <c r="IF55" s="4"/>
      <c r="IG55" s="4"/>
      <c r="IH55" s="4"/>
      <c r="II55" s="4"/>
      <c r="IJ55" s="4"/>
      <c r="IK55" s="4"/>
      <c r="IL55" s="4"/>
      <c r="IM55" s="4"/>
      <c r="IN55" s="4"/>
      <c r="IO55" s="4"/>
      <c r="IP55" s="4"/>
      <c r="IQ55" s="4"/>
      <c r="IR55" s="4"/>
      <c r="IS55" s="4"/>
      <c r="IT55" s="4"/>
      <c r="IU55" s="4"/>
      <c r="IV55" s="4"/>
      <c r="IW55" s="4"/>
      <c r="IX55" s="4"/>
      <c r="IY55" s="4"/>
      <c r="IZ55" s="4"/>
      <c r="JA55" s="4"/>
      <c r="JB55" s="4"/>
      <c r="JC55" s="4"/>
      <c r="JD55" s="4"/>
      <c r="JE55" s="4"/>
      <c r="JF55" s="4"/>
      <c r="JG55" s="4"/>
    </row>
    <row r="56" spans="1:267" ht="15.7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4"/>
      <c r="ET56" s="4"/>
      <c r="EU56" s="4"/>
      <c r="EV56" s="4"/>
      <c r="EW56" s="4"/>
      <c r="EX56" s="4"/>
      <c r="EY56" s="4"/>
      <c r="EZ56" s="4"/>
      <c r="FA56" s="4"/>
      <c r="FB56" s="4"/>
      <c r="FC56" s="4"/>
      <c r="FD56" s="4"/>
      <c r="FE56" s="4"/>
      <c r="FF56" s="4"/>
      <c r="FG56" s="4"/>
      <c r="FH56" s="4"/>
      <c r="FI56" s="4"/>
      <c r="FJ56" s="4"/>
      <c r="FK56" s="4"/>
      <c r="FL56" s="4"/>
      <c r="FM56" s="4"/>
      <c r="FN56" s="4"/>
      <c r="FO56" s="4"/>
      <c r="FP56" s="4"/>
      <c r="FQ56" s="4"/>
      <c r="FR56" s="4"/>
      <c r="FS56" s="4"/>
      <c r="FT56" s="4"/>
      <c r="FU56" s="4"/>
      <c r="FV56" s="4"/>
      <c r="FW56" s="4"/>
      <c r="FX56" s="4"/>
      <c r="FY56" s="4"/>
      <c r="FZ56" s="4"/>
      <c r="GA56" s="4"/>
      <c r="GB56" s="4"/>
      <c r="GC56" s="4"/>
      <c r="GD56" s="4"/>
      <c r="GE56" s="4"/>
      <c r="GF56" s="4"/>
      <c r="GG56" s="4"/>
      <c r="GH56" s="4"/>
      <c r="GI56" s="4"/>
      <c r="GJ56" s="4"/>
      <c r="GK56" s="4"/>
      <c r="GL56" s="4"/>
      <c r="GM56" s="4"/>
      <c r="GN56" s="4"/>
      <c r="GO56" s="4"/>
      <c r="GP56" s="4"/>
      <c r="GQ56" s="4"/>
      <c r="GR56" s="4"/>
      <c r="GS56" s="4"/>
      <c r="GT56" s="4"/>
      <c r="GU56" s="4"/>
      <c r="GV56" s="4"/>
      <c r="GW56" s="4"/>
      <c r="GX56" s="4"/>
      <c r="GY56" s="4"/>
      <c r="GZ56" s="4"/>
      <c r="HA56" s="4"/>
      <c r="HB56" s="4"/>
      <c r="HC56" s="4"/>
      <c r="HD56" s="4"/>
      <c r="HE56" s="4"/>
      <c r="HF56" s="4"/>
      <c r="HG56" s="4"/>
      <c r="HH56" s="4"/>
      <c r="HI56" s="4"/>
      <c r="HJ56" s="4"/>
      <c r="HK56" s="4"/>
      <c r="HL56" s="4"/>
      <c r="HM56" s="4"/>
      <c r="HN56" s="4"/>
      <c r="HO56" s="4"/>
      <c r="HP56" s="4"/>
      <c r="HQ56" s="4"/>
      <c r="HR56" s="4"/>
      <c r="HS56" s="4"/>
      <c r="HT56" s="4"/>
      <c r="HU56" s="4"/>
      <c r="HV56" s="4"/>
      <c r="HW56" s="4"/>
      <c r="HX56" s="4"/>
      <c r="HY56" s="4"/>
      <c r="HZ56" s="4"/>
      <c r="IA56" s="4"/>
      <c r="IB56" s="4"/>
      <c r="IC56" s="4"/>
      <c r="ID56" s="4"/>
      <c r="IE56" s="4"/>
      <c r="IF56" s="4"/>
      <c r="IG56" s="4"/>
      <c r="IH56" s="4"/>
      <c r="II56" s="4"/>
      <c r="IJ56" s="4"/>
      <c r="IK56" s="4"/>
      <c r="IL56" s="4"/>
      <c r="IM56" s="4"/>
      <c r="IN56" s="4"/>
      <c r="IO56" s="4"/>
      <c r="IP56" s="4"/>
      <c r="IQ56" s="4"/>
      <c r="IR56" s="4"/>
      <c r="IS56" s="4"/>
      <c r="IT56" s="4"/>
      <c r="IU56" s="4"/>
      <c r="IV56" s="4"/>
      <c r="IW56" s="4"/>
      <c r="IX56" s="4"/>
      <c r="IY56" s="4"/>
      <c r="IZ56" s="4"/>
      <c r="JA56" s="4"/>
      <c r="JB56" s="4"/>
      <c r="JC56" s="4"/>
      <c r="JD56" s="4"/>
      <c r="JE56" s="4"/>
      <c r="JF56" s="4"/>
      <c r="JG56" s="4"/>
    </row>
    <row r="57" spans="1:267" ht="15.7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  <c r="EB57" s="4"/>
      <c r="EC57" s="4"/>
      <c r="ED57" s="4"/>
      <c r="EE57" s="4"/>
      <c r="EF57" s="4"/>
      <c r="EG57" s="4"/>
      <c r="EH57" s="4"/>
      <c r="EI57" s="4"/>
      <c r="EJ57" s="4"/>
      <c r="EK57" s="4"/>
      <c r="EL57" s="4"/>
      <c r="EM57" s="4"/>
      <c r="EN57" s="4"/>
      <c r="EO57" s="4"/>
      <c r="EP57" s="4"/>
      <c r="EQ57" s="4"/>
      <c r="ER57" s="4"/>
      <c r="ES57" s="4"/>
      <c r="ET57" s="4"/>
      <c r="EU57" s="4"/>
      <c r="EV57" s="4"/>
      <c r="EW57" s="4"/>
      <c r="EX57" s="4"/>
      <c r="EY57" s="4"/>
      <c r="EZ57" s="4"/>
      <c r="FA57" s="4"/>
      <c r="FB57" s="4"/>
      <c r="FC57" s="4"/>
      <c r="FD57" s="4"/>
      <c r="FE57" s="4"/>
      <c r="FF57" s="4"/>
      <c r="FG57" s="4"/>
      <c r="FH57" s="4"/>
      <c r="FI57" s="4"/>
      <c r="FJ57" s="4"/>
      <c r="FK57" s="4"/>
      <c r="FL57" s="4"/>
      <c r="FM57" s="4"/>
      <c r="FN57" s="4"/>
      <c r="FO57" s="4"/>
      <c r="FP57" s="4"/>
      <c r="FQ57" s="4"/>
      <c r="FR57" s="4"/>
      <c r="FS57" s="4"/>
      <c r="FT57" s="4"/>
      <c r="FU57" s="4"/>
      <c r="FV57" s="4"/>
      <c r="FW57" s="4"/>
      <c r="FX57" s="4"/>
      <c r="FY57" s="4"/>
      <c r="FZ57" s="4"/>
      <c r="GA57" s="4"/>
      <c r="GB57" s="4"/>
      <c r="GC57" s="4"/>
      <c r="GD57" s="4"/>
      <c r="GE57" s="4"/>
      <c r="GF57" s="4"/>
      <c r="GG57" s="4"/>
      <c r="GH57" s="4"/>
      <c r="GI57" s="4"/>
      <c r="GJ57" s="4"/>
      <c r="GK57" s="4"/>
      <c r="GL57" s="4"/>
      <c r="GM57" s="4"/>
      <c r="GN57" s="4"/>
      <c r="GO57" s="4"/>
      <c r="GP57" s="4"/>
      <c r="GQ57" s="4"/>
      <c r="GR57" s="4"/>
      <c r="GS57" s="4"/>
      <c r="GT57" s="4"/>
      <c r="GU57" s="4"/>
      <c r="GV57" s="4"/>
      <c r="GW57" s="4"/>
      <c r="GX57" s="4"/>
      <c r="GY57" s="4"/>
      <c r="GZ57" s="4"/>
      <c r="HA57" s="4"/>
      <c r="HB57" s="4"/>
      <c r="HC57" s="4"/>
      <c r="HD57" s="4"/>
      <c r="HE57" s="4"/>
      <c r="HF57" s="4"/>
      <c r="HG57" s="4"/>
      <c r="HH57" s="4"/>
      <c r="HI57" s="4"/>
      <c r="HJ57" s="4"/>
      <c r="HK57" s="4"/>
      <c r="HL57" s="4"/>
      <c r="HM57" s="4"/>
      <c r="HN57" s="4"/>
      <c r="HO57" s="4"/>
      <c r="HP57" s="4"/>
      <c r="HQ57" s="4"/>
      <c r="HR57" s="4"/>
      <c r="HS57" s="4"/>
      <c r="HT57" s="4"/>
      <c r="HU57" s="4"/>
      <c r="HV57" s="4"/>
      <c r="HW57" s="4"/>
      <c r="HX57" s="4"/>
      <c r="HY57" s="4"/>
      <c r="HZ57" s="4"/>
      <c r="IA57" s="4"/>
      <c r="IB57" s="4"/>
      <c r="IC57" s="4"/>
      <c r="ID57" s="4"/>
      <c r="IE57" s="4"/>
      <c r="IF57" s="4"/>
      <c r="IG57" s="4"/>
      <c r="IH57" s="4"/>
      <c r="II57" s="4"/>
      <c r="IJ57" s="4"/>
      <c r="IK57" s="4"/>
      <c r="IL57" s="4"/>
      <c r="IM57" s="4"/>
      <c r="IN57" s="4"/>
      <c r="IO57" s="4"/>
      <c r="IP57" s="4"/>
      <c r="IQ57" s="4"/>
      <c r="IR57" s="4"/>
      <c r="IS57" s="4"/>
      <c r="IT57" s="4"/>
      <c r="IU57" s="4"/>
      <c r="IV57" s="4"/>
      <c r="IW57" s="4"/>
      <c r="IX57" s="4"/>
      <c r="IY57" s="4"/>
      <c r="IZ57" s="4"/>
      <c r="JA57" s="4"/>
      <c r="JB57" s="4"/>
      <c r="JC57" s="4"/>
      <c r="JD57" s="4"/>
      <c r="JE57" s="4"/>
      <c r="JF57" s="4"/>
      <c r="JG57" s="4"/>
    </row>
    <row r="58" spans="1:267" ht="15.7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/>
      <c r="ET58" s="4"/>
      <c r="EU58" s="4"/>
      <c r="EV58" s="4"/>
      <c r="EW58" s="4"/>
      <c r="EX58" s="4"/>
      <c r="EY58" s="4"/>
      <c r="EZ58" s="4"/>
      <c r="FA58" s="4"/>
      <c r="FB58" s="4"/>
      <c r="FC58" s="4"/>
      <c r="FD58" s="4"/>
      <c r="FE58" s="4"/>
      <c r="FF58" s="4"/>
      <c r="FG58" s="4"/>
      <c r="FH58" s="4"/>
      <c r="FI58" s="4"/>
      <c r="FJ58" s="4"/>
      <c r="FK58" s="4"/>
      <c r="FL58" s="4"/>
      <c r="FM58" s="4"/>
      <c r="FN58" s="4"/>
      <c r="FO58" s="4"/>
      <c r="FP58" s="4"/>
      <c r="FQ58" s="4"/>
      <c r="FR58" s="4"/>
      <c r="FS58" s="4"/>
      <c r="FT58" s="4"/>
      <c r="FU58" s="4"/>
      <c r="FV58" s="4"/>
      <c r="FW58" s="4"/>
      <c r="FX58" s="4"/>
      <c r="FY58" s="4"/>
      <c r="FZ58" s="4"/>
      <c r="GA58" s="4"/>
      <c r="GB58" s="4"/>
      <c r="GC58" s="4"/>
      <c r="GD58" s="4"/>
      <c r="GE58" s="4"/>
      <c r="GF58" s="4"/>
      <c r="GG58" s="4"/>
      <c r="GH58" s="4"/>
      <c r="GI58" s="4"/>
      <c r="GJ58" s="4"/>
      <c r="GK58" s="4"/>
      <c r="GL58" s="4"/>
      <c r="GM58" s="4"/>
      <c r="GN58" s="4"/>
      <c r="GO58" s="4"/>
      <c r="GP58" s="4"/>
      <c r="GQ58" s="4"/>
      <c r="GR58" s="4"/>
      <c r="GS58" s="4"/>
      <c r="GT58" s="4"/>
      <c r="GU58" s="4"/>
      <c r="GV58" s="4"/>
      <c r="GW58" s="4"/>
      <c r="GX58" s="4"/>
      <c r="GY58" s="4"/>
      <c r="GZ58" s="4"/>
      <c r="HA58" s="4"/>
      <c r="HB58" s="4"/>
      <c r="HC58" s="4"/>
      <c r="HD58" s="4"/>
      <c r="HE58" s="4"/>
      <c r="HF58" s="4"/>
      <c r="HG58" s="4"/>
      <c r="HH58" s="4"/>
      <c r="HI58" s="4"/>
      <c r="HJ58" s="4"/>
      <c r="HK58" s="4"/>
      <c r="HL58" s="4"/>
      <c r="HM58" s="4"/>
      <c r="HN58" s="4"/>
      <c r="HO58" s="4"/>
      <c r="HP58" s="4"/>
      <c r="HQ58" s="4"/>
      <c r="HR58" s="4"/>
      <c r="HS58" s="4"/>
      <c r="HT58" s="4"/>
      <c r="HU58" s="4"/>
      <c r="HV58" s="4"/>
      <c r="HW58" s="4"/>
      <c r="HX58" s="4"/>
      <c r="HY58" s="4"/>
      <c r="HZ58" s="4"/>
      <c r="IA58" s="4"/>
      <c r="IB58" s="4"/>
      <c r="IC58" s="4"/>
      <c r="ID58" s="4"/>
      <c r="IE58" s="4"/>
      <c r="IF58" s="4"/>
      <c r="IG58" s="4"/>
      <c r="IH58" s="4"/>
      <c r="II58" s="4"/>
      <c r="IJ58" s="4"/>
      <c r="IK58" s="4"/>
      <c r="IL58" s="4"/>
      <c r="IM58" s="4"/>
      <c r="IN58" s="4"/>
      <c r="IO58" s="4"/>
      <c r="IP58" s="4"/>
      <c r="IQ58" s="4"/>
      <c r="IR58" s="4"/>
      <c r="IS58" s="4"/>
      <c r="IT58" s="4"/>
      <c r="IU58" s="4"/>
      <c r="IV58" s="4"/>
      <c r="IW58" s="4"/>
      <c r="IX58" s="4"/>
      <c r="IY58" s="4"/>
      <c r="IZ58" s="4"/>
      <c r="JA58" s="4"/>
      <c r="JB58" s="4"/>
      <c r="JC58" s="4"/>
      <c r="JD58" s="4"/>
      <c r="JE58" s="4"/>
      <c r="JF58" s="4"/>
      <c r="JG58" s="4"/>
    </row>
    <row r="59" spans="1:267" ht="15.7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  <c r="EB59" s="4"/>
      <c r="EC59" s="4"/>
      <c r="ED59" s="4"/>
      <c r="EE59" s="4"/>
      <c r="EF59" s="4"/>
      <c r="EG59" s="4"/>
      <c r="EH59" s="4"/>
      <c r="EI59" s="4"/>
      <c r="EJ59" s="4"/>
      <c r="EK59" s="4"/>
      <c r="EL59" s="4"/>
      <c r="EM59" s="4"/>
      <c r="EN59" s="4"/>
      <c r="EO59" s="4"/>
      <c r="EP59" s="4"/>
      <c r="EQ59" s="4"/>
      <c r="ER59" s="4"/>
      <c r="ES59" s="4"/>
      <c r="ET59" s="4"/>
      <c r="EU59" s="4"/>
      <c r="EV59" s="4"/>
      <c r="EW59" s="4"/>
      <c r="EX59" s="4"/>
      <c r="EY59" s="4"/>
      <c r="EZ59" s="4"/>
      <c r="FA59" s="4"/>
      <c r="FB59" s="4"/>
      <c r="FC59" s="4"/>
      <c r="FD59" s="4"/>
      <c r="FE59" s="4"/>
      <c r="FF59" s="4"/>
      <c r="FG59" s="4"/>
      <c r="FH59" s="4"/>
      <c r="FI59" s="4"/>
      <c r="FJ59" s="4"/>
      <c r="FK59" s="4"/>
      <c r="FL59" s="4"/>
      <c r="FM59" s="4"/>
      <c r="FN59" s="4"/>
      <c r="FO59" s="4"/>
      <c r="FP59" s="4"/>
      <c r="FQ59" s="4"/>
      <c r="FR59" s="4"/>
      <c r="FS59" s="4"/>
      <c r="FT59" s="4"/>
      <c r="FU59" s="4"/>
      <c r="FV59" s="4"/>
      <c r="FW59" s="4"/>
      <c r="FX59" s="4"/>
      <c r="FY59" s="4"/>
      <c r="FZ59" s="4"/>
      <c r="GA59" s="4"/>
      <c r="GB59" s="4"/>
      <c r="GC59" s="4"/>
      <c r="GD59" s="4"/>
      <c r="GE59" s="4"/>
      <c r="GF59" s="4"/>
      <c r="GG59" s="4"/>
      <c r="GH59" s="4"/>
      <c r="GI59" s="4"/>
      <c r="GJ59" s="4"/>
      <c r="GK59" s="4"/>
      <c r="GL59" s="4"/>
      <c r="GM59" s="4"/>
      <c r="GN59" s="4"/>
      <c r="GO59" s="4"/>
      <c r="GP59" s="4"/>
      <c r="GQ59" s="4"/>
      <c r="GR59" s="4"/>
      <c r="GS59" s="4"/>
      <c r="GT59" s="4"/>
      <c r="GU59" s="4"/>
      <c r="GV59" s="4"/>
      <c r="GW59" s="4"/>
      <c r="GX59" s="4"/>
      <c r="GY59" s="4"/>
      <c r="GZ59" s="4"/>
      <c r="HA59" s="4"/>
      <c r="HB59" s="4"/>
      <c r="HC59" s="4"/>
      <c r="HD59" s="4"/>
      <c r="HE59" s="4"/>
      <c r="HF59" s="4"/>
      <c r="HG59" s="4"/>
      <c r="HH59" s="4"/>
      <c r="HI59" s="4"/>
      <c r="HJ59" s="4"/>
      <c r="HK59" s="4"/>
      <c r="HL59" s="4"/>
      <c r="HM59" s="4"/>
      <c r="HN59" s="4"/>
      <c r="HO59" s="4"/>
      <c r="HP59" s="4"/>
      <c r="HQ59" s="4"/>
      <c r="HR59" s="4"/>
      <c r="HS59" s="4"/>
      <c r="HT59" s="4"/>
      <c r="HU59" s="4"/>
      <c r="HV59" s="4"/>
      <c r="HW59" s="4"/>
      <c r="HX59" s="4"/>
      <c r="HY59" s="4"/>
      <c r="HZ59" s="4"/>
      <c r="IA59" s="4"/>
      <c r="IB59" s="4"/>
      <c r="IC59" s="4"/>
      <c r="ID59" s="4"/>
      <c r="IE59" s="4"/>
      <c r="IF59" s="4"/>
      <c r="IG59" s="4"/>
      <c r="IH59" s="4"/>
      <c r="II59" s="4"/>
      <c r="IJ59" s="4"/>
      <c r="IK59" s="4"/>
      <c r="IL59" s="4"/>
      <c r="IM59" s="4"/>
      <c r="IN59" s="4"/>
      <c r="IO59" s="4"/>
      <c r="IP59" s="4"/>
      <c r="IQ59" s="4"/>
      <c r="IR59" s="4"/>
      <c r="IS59" s="4"/>
      <c r="IT59" s="4"/>
      <c r="IU59" s="4"/>
      <c r="IV59" s="4"/>
      <c r="IW59" s="4"/>
      <c r="IX59" s="4"/>
      <c r="IY59" s="4"/>
      <c r="IZ59" s="4"/>
      <c r="JA59" s="4"/>
      <c r="JB59" s="4"/>
      <c r="JC59" s="4"/>
      <c r="JD59" s="4"/>
      <c r="JE59" s="4"/>
      <c r="JF59" s="4"/>
      <c r="JG59" s="4"/>
    </row>
    <row r="60" spans="1:267" ht="15.7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/>
      <c r="ET60" s="4"/>
      <c r="EU60" s="4"/>
      <c r="EV60" s="4"/>
      <c r="EW60" s="4"/>
      <c r="EX60" s="4"/>
      <c r="EY60" s="4"/>
      <c r="EZ60" s="4"/>
      <c r="FA60" s="4"/>
      <c r="FB60" s="4"/>
      <c r="FC60" s="4"/>
      <c r="FD60" s="4"/>
      <c r="FE60" s="4"/>
      <c r="FF60" s="4"/>
      <c r="FG60" s="4"/>
      <c r="FH60" s="4"/>
      <c r="FI60" s="4"/>
      <c r="FJ60" s="4"/>
      <c r="FK60" s="4"/>
      <c r="FL60" s="4"/>
      <c r="FM60" s="4"/>
      <c r="FN60" s="4"/>
      <c r="FO60" s="4"/>
      <c r="FP60" s="4"/>
      <c r="FQ60" s="4"/>
      <c r="FR60" s="4"/>
      <c r="FS60" s="4"/>
      <c r="FT60" s="4"/>
      <c r="FU60" s="4"/>
      <c r="FV60" s="4"/>
      <c r="FW60" s="4"/>
      <c r="FX60" s="4"/>
      <c r="FY60" s="4"/>
      <c r="FZ60" s="4"/>
      <c r="GA60" s="4"/>
      <c r="GB60" s="4"/>
      <c r="GC60" s="4"/>
      <c r="GD60" s="4"/>
      <c r="GE60" s="4"/>
      <c r="GF60" s="4"/>
      <c r="GG60" s="4"/>
      <c r="GH60" s="4"/>
      <c r="GI60" s="4"/>
      <c r="GJ60" s="4"/>
      <c r="GK60" s="4"/>
      <c r="GL60" s="4"/>
      <c r="GM60" s="4"/>
      <c r="GN60" s="4"/>
      <c r="GO60" s="4"/>
      <c r="GP60" s="4"/>
      <c r="GQ60" s="4"/>
      <c r="GR60" s="4"/>
      <c r="GS60" s="4"/>
      <c r="GT60" s="4"/>
      <c r="GU60" s="4"/>
      <c r="GV60" s="4"/>
      <c r="GW60" s="4"/>
      <c r="GX60" s="4"/>
      <c r="GY60" s="4"/>
      <c r="GZ60" s="4"/>
      <c r="HA60" s="4"/>
      <c r="HB60" s="4"/>
      <c r="HC60" s="4"/>
      <c r="HD60" s="4"/>
      <c r="HE60" s="4"/>
      <c r="HF60" s="4"/>
      <c r="HG60" s="4"/>
      <c r="HH60" s="4"/>
      <c r="HI60" s="4"/>
      <c r="HJ60" s="4"/>
      <c r="HK60" s="4"/>
      <c r="HL60" s="4"/>
      <c r="HM60" s="4"/>
      <c r="HN60" s="4"/>
      <c r="HO60" s="4"/>
      <c r="HP60" s="4"/>
      <c r="HQ60" s="4"/>
      <c r="HR60" s="4"/>
      <c r="HS60" s="4"/>
      <c r="HT60" s="4"/>
      <c r="HU60" s="4"/>
      <c r="HV60" s="4"/>
      <c r="HW60" s="4"/>
      <c r="HX60" s="4"/>
      <c r="HY60" s="4"/>
      <c r="HZ60" s="4"/>
      <c r="IA60" s="4"/>
      <c r="IB60" s="4"/>
      <c r="IC60" s="4"/>
      <c r="ID60" s="4"/>
      <c r="IE60" s="4"/>
      <c r="IF60" s="4"/>
      <c r="IG60" s="4"/>
      <c r="IH60" s="4"/>
      <c r="II60" s="4"/>
      <c r="IJ60" s="4"/>
      <c r="IK60" s="4"/>
      <c r="IL60" s="4"/>
      <c r="IM60" s="4"/>
      <c r="IN60" s="4"/>
      <c r="IO60" s="4"/>
      <c r="IP60" s="4"/>
      <c r="IQ60" s="4"/>
      <c r="IR60" s="4"/>
      <c r="IS60" s="4"/>
      <c r="IT60" s="4"/>
      <c r="IU60" s="4"/>
      <c r="IV60" s="4"/>
      <c r="IW60" s="4"/>
      <c r="IX60" s="4"/>
      <c r="IY60" s="4"/>
      <c r="IZ60" s="4"/>
      <c r="JA60" s="4"/>
      <c r="JB60" s="4"/>
      <c r="JC60" s="4"/>
      <c r="JD60" s="4"/>
      <c r="JE60" s="4"/>
      <c r="JF60" s="4"/>
      <c r="JG60" s="4"/>
    </row>
    <row r="61" spans="1:267" ht="15.7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  <c r="EB61" s="4"/>
      <c r="EC61" s="4"/>
      <c r="ED61" s="4"/>
      <c r="EE61" s="4"/>
      <c r="EF61" s="4"/>
      <c r="EG61" s="4"/>
      <c r="EH61" s="4"/>
      <c r="EI61" s="4"/>
      <c r="EJ61" s="4"/>
      <c r="EK61" s="4"/>
      <c r="EL61" s="4"/>
      <c r="EM61" s="4"/>
      <c r="EN61" s="4"/>
      <c r="EO61" s="4"/>
      <c r="EP61" s="4"/>
      <c r="EQ61" s="4"/>
      <c r="ER61" s="4"/>
      <c r="ES61" s="4"/>
      <c r="ET61" s="4"/>
      <c r="EU61" s="4"/>
      <c r="EV61" s="4"/>
      <c r="EW61" s="4"/>
      <c r="EX61" s="4"/>
      <c r="EY61" s="4"/>
      <c r="EZ61" s="4"/>
      <c r="FA61" s="4"/>
      <c r="FB61" s="4"/>
      <c r="FC61" s="4"/>
      <c r="FD61" s="4"/>
      <c r="FE61" s="4"/>
      <c r="FF61" s="4"/>
      <c r="FG61" s="4"/>
      <c r="FH61" s="4"/>
      <c r="FI61" s="4"/>
      <c r="FJ61" s="4"/>
      <c r="FK61" s="4"/>
      <c r="FL61" s="4"/>
      <c r="FM61" s="4"/>
      <c r="FN61" s="4"/>
      <c r="FO61" s="4"/>
      <c r="FP61" s="4"/>
      <c r="FQ61" s="4"/>
      <c r="FR61" s="4"/>
      <c r="FS61" s="4"/>
      <c r="FT61" s="4"/>
      <c r="FU61" s="4"/>
      <c r="FV61" s="4"/>
      <c r="FW61" s="4"/>
      <c r="FX61" s="4"/>
      <c r="FY61" s="4"/>
      <c r="FZ61" s="4"/>
      <c r="GA61" s="4"/>
      <c r="GB61" s="4"/>
      <c r="GC61" s="4"/>
      <c r="GD61" s="4"/>
      <c r="GE61" s="4"/>
      <c r="GF61" s="4"/>
      <c r="GG61" s="4"/>
      <c r="GH61" s="4"/>
      <c r="GI61" s="4"/>
      <c r="GJ61" s="4"/>
      <c r="GK61" s="4"/>
      <c r="GL61" s="4"/>
      <c r="GM61" s="4"/>
      <c r="GN61" s="4"/>
      <c r="GO61" s="4"/>
      <c r="GP61" s="4"/>
      <c r="GQ61" s="4"/>
      <c r="GR61" s="4"/>
      <c r="GS61" s="4"/>
      <c r="GT61" s="4"/>
      <c r="GU61" s="4"/>
      <c r="GV61" s="4"/>
      <c r="GW61" s="4"/>
      <c r="GX61" s="4"/>
      <c r="GY61" s="4"/>
      <c r="GZ61" s="4"/>
      <c r="HA61" s="4"/>
      <c r="HB61" s="4"/>
      <c r="HC61" s="4"/>
      <c r="HD61" s="4"/>
      <c r="HE61" s="4"/>
      <c r="HF61" s="4"/>
      <c r="HG61" s="4"/>
      <c r="HH61" s="4"/>
      <c r="HI61" s="4"/>
      <c r="HJ61" s="4"/>
      <c r="HK61" s="4"/>
      <c r="HL61" s="4"/>
      <c r="HM61" s="4"/>
      <c r="HN61" s="4"/>
      <c r="HO61" s="4"/>
      <c r="HP61" s="4"/>
      <c r="HQ61" s="4"/>
      <c r="HR61" s="4"/>
      <c r="HS61" s="4"/>
      <c r="HT61" s="4"/>
      <c r="HU61" s="4"/>
      <c r="HV61" s="4"/>
      <c r="HW61" s="4"/>
      <c r="HX61" s="4"/>
      <c r="HY61" s="4"/>
      <c r="HZ61" s="4"/>
      <c r="IA61" s="4"/>
      <c r="IB61" s="4"/>
      <c r="IC61" s="4"/>
      <c r="ID61" s="4"/>
      <c r="IE61" s="4"/>
      <c r="IF61" s="4"/>
      <c r="IG61" s="4"/>
      <c r="IH61" s="4"/>
      <c r="II61" s="4"/>
      <c r="IJ61" s="4"/>
      <c r="IK61" s="4"/>
      <c r="IL61" s="4"/>
      <c r="IM61" s="4"/>
      <c r="IN61" s="4"/>
      <c r="IO61" s="4"/>
      <c r="IP61" s="4"/>
      <c r="IQ61" s="4"/>
      <c r="IR61" s="4"/>
      <c r="IS61" s="4"/>
      <c r="IT61" s="4"/>
      <c r="IU61" s="4"/>
      <c r="IV61" s="4"/>
      <c r="IW61" s="4"/>
      <c r="IX61" s="4"/>
      <c r="IY61" s="4"/>
      <c r="IZ61" s="4"/>
      <c r="JA61" s="4"/>
      <c r="JB61" s="4"/>
      <c r="JC61" s="4"/>
      <c r="JD61" s="4"/>
      <c r="JE61" s="4"/>
      <c r="JF61" s="4"/>
      <c r="JG61" s="4"/>
    </row>
    <row r="62" spans="1:267" ht="15.7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/>
      <c r="ET62" s="4"/>
      <c r="EU62" s="4"/>
      <c r="EV62" s="4"/>
      <c r="EW62" s="4"/>
      <c r="EX62" s="4"/>
      <c r="EY62" s="4"/>
      <c r="EZ62" s="4"/>
      <c r="FA62" s="4"/>
      <c r="FB62" s="4"/>
      <c r="FC62" s="4"/>
      <c r="FD62" s="4"/>
      <c r="FE62" s="4"/>
      <c r="FF62" s="4"/>
      <c r="FG62" s="4"/>
      <c r="FH62" s="4"/>
      <c r="FI62" s="4"/>
      <c r="FJ62" s="4"/>
      <c r="FK62" s="4"/>
      <c r="FL62" s="4"/>
      <c r="FM62" s="4"/>
      <c r="FN62" s="4"/>
      <c r="FO62" s="4"/>
      <c r="FP62" s="4"/>
      <c r="FQ62" s="4"/>
      <c r="FR62" s="4"/>
      <c r="FS62" s="4"/>
      <c r="FT62" s="4"/>
      <c r="FU62" s="4"/>
      <c r="FV62" s="4"/>
      <c r="FW62" s="4"/>
      <c r="FX62" s="4"/>
      <c r="FY62" s="4"/>
      <c r="FZ62" s="4"/>
      <c r="GA62" s="4"/>
      <c r="GB62" s="4"/>
      <c r="GC62" s="4"/>
      <c r="GD62" s="4"/>
      <c r="GE62" s="4"/>
      <c r="GF62" s="4"/>
      <c r="GG62" s="4"/>
      <c r="GH62" s="4"/>
      <c r="GI62" s="4"/>
      <c r="GJ62" s="4"/>
      <c r="GK62" s="4"/>
      <c r="GL62" s="4"/>
      <c r="GM62" s="4"/>
      <c r="GN62" s="4"/>
      <c r="GO62" s="4"/>
      <c r="GP62" s="4"/>
      <c r="GQ62" s="4"/>
      <c r="GR62" s="4"/>
      <c r="GS62" s="4"/>
      <c r="GT62" s="4"/>
      <c r="GU62" s="4"/>
      <c r="GV62" s="4"/>
      <c r="GW62" s="4"/>
      <c r="GX62" s="4"/>
      <c r="GY62" s="4"/>
      <c r="GZ62" s="4"/>
      <c r="HA62" s="4"/>
      <c r="HB62" s="4"/>
      <c r="HC62" s="4"/>
      <c r="HD62" s="4"/>
      <c r="HE62" s="4"/>
      <c r="HF62" s="4"/>
      <c r="HG62" s="4"/>
      <c r="HH62" s="4"/>
      <c r="HI62" s="4"/>
      <c r="HJ62" s="4"/>
      <c r="HK62" s="4"/>
      <c r="HL62" s="4"/>
      <c r="HM62" s="4"/>
      <c r="HN62" s="4"/>
      <c r="HO62" s="4"/>
      <c r="HP62" s="4"/>
      <c r="HQ62" s="4"/>
      <c r="HR62" s="4"/>
      <c r="HS62" s="4"/>
      <c r="HT62" s="4"/>
      <c r="HU62" s="4"/>
      <c r="HV62" s="4"/>
      <c r="HW62" s="4"/>
      <c r="HX62" s="4"/>
      <c r="HY62" s="4"/>
      <c r="HZ62" s="4"/>
      <c r="IA62" s="4"/>
      <c r="IB62" s="4"/>
      <c r="IC62" s="4"/>
      <c r="ID62" s="4"/>
      <c r="IE62" s="4"/>
      <c r="IF62" s="4"/>
      <c r="IG62" s="4"/>
      <c r="IH62" s="4"/>
      <c r="II62" s="4"/>
      <c r="IJ62" s="4"/>
      <c r="IK62" s="4"/>
      <c r="IL62" s="4"/>
      <c r="IM62" s="4"/>
      <c r="IN62" s="4"/>
      <c r="IO62" s="4"/>
      <c r="IP62" s="4"/>
      <c r="IQ62" s="4"/>
      <c r="IR62" s="4"/>
      <c r="IS62" s="4"/>
      <c r="IT62" s="4"/>
      <c r="IU62" s="4"/>
      <c r="IV62" s="4"/>
      <c r="IW62" s="4"/>
      <c r="IX62" s="4"/>
      <c r="IY62" s="4"/>
      <c r="IZ62" s="4"/>
      <c r="JA62" s="4"/>
      <c r="JB62" s="4"/>
      <c r="JC62" s="4"/>
      <c r="JD62" s="4"/>
      <c r="JE62" s="4"/>
      <c r="JF62" s="4"/>
      <c r="JG62" s="4"/>
    </row>
    <row r="63" spans="1:267" ht="15.7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/>
      <c r="ET63" s="4"/>
      <c r="EU63" s="4"/>
      <c r="EV63" s="4"/>
      <c r="EW63" s="4"/>
      <c r="EX63" s="4"/>
      <c r="EY63" s="4"/>
      <c r="EZ63" s="4"/>
      <c r="FA63" s="4"/>
      <c r="FB63" s="4"/>
      <c r="FC63" s="4"/>
      <c r="FD63" s="4"/>
      <c r="FE63" s="4"/>
      <c r="FF63" s="4"/>
      <c r="FG63" s="4"/>
      <c r="FH63" s="4"/>
      <c r="FI63" s="4"/>
      <c r="FJ63" s="4"/>
      <c r="FK63" s="4"/>
      <c r="FL63" s="4"/>
      <c r="FM63" s="4"/>
      <c r="FN63" s="4"/>
      <c r="FO63" s="4"/>
      <c r="FP63" s="4"/>
      <c r="FQ63" s="4"/>
      <c r="FR63" s="4"/>
      <c r="FS63" s="4"/>
      <c r="FT63" s="4"/>
      <c r="FU63" s="4"/>
      <c r="FV63" s="4"/>
      <c r="FW63" s="4"/>
      <c r="FX63" s="4"/>
      <c r="FY63" s="4"/>
      <c r="FZ63" s="4"/>
      <c r="GA63" s="4"/>
      <c r="GB63" s="4"/>
      <c r="GC63" s="4"/>
      <c r="GD63" s="4"/>
      <c r="GE63" s="4"/>
      <c r="GF63" s="4"/>
      <c r="GG63" s="4"/>
      <c r="GH63" s="4"/>
      <c r="GI63" s="4"/>
      <c r="GJ63" s="4"/>
      <c r="GK63" s="4"/>
      <c r="GL63" s="4"/>
      <c r="GM63" s="4"/>
      <c r="GN63" s="4"/>
      <c r="GO63" s="4"/>
      <c r="GP63" s="4"/>
      <c r="GQ63" s="4"/>
      <c r="GR63" s="4"/>
      <c r="GS63" s="4"/>
      <c r="GT63" s="4"/>
      <c r="GU63" s="4"/>
      <c r="GV63" s="4"/>
      <c r="GW63" s="4"/>
      <c r="GX63" s="4"/>
      <c r="GY63" s="4"/>
      <c r="GZ63" s="4"/>
      <c r="HA63" s="4"/>
      <c r="HB63" s="4"/>
      <c r="HC63" s="4"/>
      <c r="HD63" s="4"/>
      <c r="HE63" s="4"/>
      <c r="HF63" s="4"/>
      <c r="HG63" s="4"/>
      <c r="HH63" s="4"/>
      <c r="HI63" s="4"/>
      <c r="HJ63" s="4"/>
      <c r="HK63" s="4"/>
      <c r="HL63" s="4"/>
      <c r="HM63" s="4"/>
      <c r="HN63" s="4"/>
      <c r="HO63" s="4"/>
      <c r="HP63" s="4"/>
      <c r="HQ63" s="4"/>
      <c r="HR63" s="4"/>
      <c r="HS63" s="4"/>
      <c r="HT63" s="4"/>
      <c r="HU63" s="4"/>
      <c r="HV63" s="4"/>
      <c r="HW63" s="4"/>
      <c r="HX63" s="4"/>
      <c r="HY63" s="4"/>
      <c r="HZ63" s="4"/>
      <c r="IA63" s="4"/>
      <c r="IB63" s="4"/>
      <c r="IC63" s="4"/>
      <c r="ID63" s="4"/>
      <c r="IE63" s="4"/>
      <c r="IF63" s="4"/>
      <c r="IG63" s="4"/>
      <c r="IH63" s="4"/>
      <c r="II63" s="4"/>
      <c r="IJ63" s="4"/>
      <c r="IK63" s="4"/>
      <c r="IL63" s="4"/>
      <c r="IM63" s="4"/>
      <c r="IN63" s="4"/>
      <c r="IO63" s="4"/>
      <c r="IP63" s="4"/>
      <c r="IQ63" s="4"/>
      <c r="IR63" s="4"/>
      <c r="IS63" s="4"/>
      <c r="IT63" s="4"/>
      <c r="IU63" s="4"/>
      <c r="IV63" s="4"/>
      <c r="IW63" s="4"/>
      <c r="IX63" s="4"/>
      <c r="IY63" s="4"/>
      <c r="IZ63" s="4"/>
      <c r="JA63" s="4"/>
      <c r="JB63" s="4"/>
      <c r="JC63" s="4"/>
      <c r="JD63" s="4"/>
      <c r="JE63" s="4"/>
      <c r="JF63" s="4"/>
      <c r="JG63" s="4"/>
    </row>
    <row r="64" spans="1:267" ht="15.7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/>
      <c r="ET64" s="4"/>
      <c r="EU64" s="4"/>
      <c r="EV64" s="4"/>
      <c r="EW64" s="4"/>
      <c r="EX64" s="4"/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/>
      <c r="FM64" s="4"/>
      <c r="FN64" s="4"/>
      <c r="FO64" s="4"/>
      <c r="FP64" s="4"/>
      <c r="FQ64" s="4"/>
      <c r="FR64" s="4"/>
      <c r="FS64" s="4"/>
      <c r="FT64" s="4"/>
      <c r="FU64" s="4"/>
      <c r="FV64" s="4"/>
      <c r="FW64" s="4"/>
      <c r="FX64" s="4"/>
      <c r="FY64" s="4"/>
      <c r="FZ64" s="4"/>
      <c r="GA64" s="4"/>
      <c r="GB64" s="4"/>
      <c r="GC64" s="4"/>
      <c r="GD64" s="4"/>
      <c r="GE64" s="4"/>
      <c r="GF64" s="4"/>
      <c r="GG64" s="4"/>
      <c r="GH64" s="4"/>
      <c r="GI64" s="4"/>
      <c r="GJ64" s="4"/>
      <c r="GK64" s="4"/>
      <c r="GL64" s="4"/>
      <c r="GM64" s="4"/>
      <c r="GN64" s="4"/>
      <c r="GO64" s="4"/>
      <c r="GP64" s="4"/>
      <c r="GQ64" s="4"/>
      <c r="GR64" s="4"/>
      <c r="GS64" s="4"/>
      <c r="GT64" s="4"/>
      <c r="GU64" s="4"/>
      <c r="GV64" s="4"/>
      <c r="GW64" s="4"/>
      <c r="GX64" s="4"/>
      <c r="GY64" s="4"/>
      <c r="GZ64" s="4"/>
      <c r="HA64" s="4"/>
      <c r="HB64" s="4"/>
      <c r="HC64" s="4"/>
      <c r="HD64" s="4"/>
      <c r="HE64" s="4"/>
      <c r="HF64" s="4"/>
      <c r="HG64" s="4"/>
      <c r="HH64" s="4"/>
      <c r="HI64" s="4"/>
      <c r="HJ64" s="4"/>
      <c r="HK64" s="4"/>
      <c r="HL64" s="4"/>
      <c r="HM64" s="4"/>
      <c r="HN64" s="4"/>
      <c r="HO64" s="4"/>
      <c r="HP64" s="4"/>
      <c r="HQ64" s="4"/>
      <c r="HR64" s="4"/>
      <c r="HS64" s="4"/>
      <c r="HT64" s="4"/>
      <c r="HU64" s="4"/>
      <c r="HV64" s="4"/>
      <c r="HW64" s="4"/>
      <c r="HX64" s="4"/>
      <c r="HY64" s="4"/>
      <c r="HZ64" s="4"/>
      <c r="IA64" s="4"/>
      <c r="IB64" s="4"/>
      <c r="IC64" s="4"/>
      <c r="ID64" s="4"/>
      <c r="IE64" s="4"/>
      <c r="IF64" s="4"/>
      <c r="IG64" s="4"/>
      <c r="IH64" s="4"/>
      <c r="II64" s="4"/>
      <c r="IJ64" s="4"/>
      <c r="IK64" s="4"/>
      <c r="IL64" s="4"/>
      <c r="IM64" s="4"/>
      <c r="IN64" s="4"/>
      <c r="IO64" s="4"/>
      <c r="IP64" s="4"/>
      <c r="IQ64" s="4"/>
      <c r="IR64" s="4"/>
      <c r="IS64" s="4"/>
      <c r="IT64" s="4"/>
      <c r="IU64" s="4"/>
      <c r="IV64" s="4"/>
      <c r="IW64" s="4"/>
      <c r="IX64" s="4"/>
      <c r="IY64" s="4"/>
      <c r="IZ64" s="4"/>
      <c r="JA64" s="4"/>
      <c r="JB64" s="4"/>
      <c r="JC64" s="4"/>
      <c r="JD64" s="4"/>
      <c r="JE64" s="4"/>
      <c r="JF64" s="4"/>
      <c r="JG64" s="4"/>
    </row>
    <row r="65" spans="1:267" ht="15.7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129"/>
      <c r="M65" s="126"/>
      <c r="N65" s="126"/>
      <c r="O65" s="126"/>
      <c r="P65" s="126"/>
      <c r="Q65" s="126"/>
      <c r="R65" s="126"/>
      <c r="S65" s="126"/>
      <c r="T65" s="126"/>
      <c r="U65" s="126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129"/>
      <c r="BF65" s="126"/>
      <c r="BG65" s="126"/>
      <c r="BH65" s="126"/>
      <c r="BI65" s="126"/>
      <c r="BJ65" s="126"/>
      <c r="BK65" s="126"/>
      <c r="BL65" s="126"/>
      <c r="BM65" s="126"/>
      <c r="BN65" s="126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129"/>
      <c r="CQ65" s="126"/>
      <c r="CR65" s="126"/>
      <c r="CS65" s="126"/>
      <c r="CT65" s="126"/>
      <c r="CU65" s="126"/>
      <c r="CV65" s="126"/>
      <c r="CW65" s="126"/>
      <c r="CX65" s="126"/>
      <c r="CY65" s="126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129"/>
      <c r="EJ65" s="126"/>
      <c r="EK65" s="126"/>
      <c r="EL65" s="126"/>
      <c r="EM65" s="126"/>
      <c r="EN65" s="126"/>
      <c r="EO65" s="126"/>
      <c r="EP65" s="126"/>
      <c r="EQ65" s="126"/>
      <c r="ER65" s="126"/>
      <c r="ES65" s="4"/>
      <c r="ET65" s="4"/>
      <c r="EU65" s="4"/>
      <c r="EV65" s="4"/>
      <c r="EW65" s="4"/>
      <c r="EX65" s="4"/>
      <c r="EY65" s="4"/>
      <c r="EZ65" s="4"/>
      <c r="FA65" s="4"/>
      <c r="FB65" s="4"/>
      <c r="FC65" s="4"/>
      <c r="FD65" s="4"/>
      <c r="FE65" s="4"/>
      <c r="FF65" s="4"/>
      <c r="FG65" s="4"/>
      <c r="FH65" s="4"/>
      <c r="FI65" s="4"/>
      <c r="FJ65" s="4"/>
      <c r="FK65" s="4"/>
      <c r="FL65" s="4"/>
      <c r="FM65" s="4"/>
      <c r="FN65" s="4"/>
      <c r="FO65" s="4"/>
      <c r="FP65" s="4"/>
      <c r="FQ65" s="4"/>
      <c r="FR65" s="4"/>
      <c r="FS65" s="4"/>
      <c r="FT65" s="4"/>
      <c r="FU65" s="4"/>
      <c r="FV65" s="4"/>
      <c r="FW65" s="4"/>
      <c r="FX65" s="4"/>
      <c r="FY65" s="4"/>
      <c r="FZ65" s="4"/>
      <c r="GA65" s="4"/>
      <c r="GB65" s="129"/>
      <c r="GC65" s="126"/>
      <c r="GD65" s="126"/>
      <c r="GE65" s="126"/>
      <c r="GF65" s="126"/>
      <c r="GG65" s="126"/>
      <c r="GH65" s="126"/>
      <c r="GI65" s="126"/>
      <c r="GJ65" s="126"/>
      <c r="GK65" s="126"/>
      <c r="GL65" s="4"/>
      <c r="GM65" s="4"/>
      <c r="GN65" s="4"/>
      <c r="GO65" s="4"/>
      <c r="GP65" s="4"/>
      <c r="GQ65" s="4"/>
      <c r="GR65" s="4"/>
      <c r="GS65" s="4"/>
      <c r="GT65" s="4"/>
      <c r="GU65" s="4"/>
      <c r="GV65" s="4"/>
      <c r="GW65" s="4"/>
      <c r="GX65" s="4"/>
      <c r="GY65" s="4"/>
      <c r="GZ65" s="4"/>
      <c r="HA65" s="4"/>
      <c r="HB65" s="4"/>
      <c r="HC65" s="4"/>
      <c r="HD65" s="4"/>
      <c r="HE65" s="4"/>
      <c r="HF65" s="4"/>
      <c r="HG65" s="4"/>
      <c r="HH65" s="4"/>
      <c r="HI65" s="4"/>
      <c r="HJ65" s="4"/>
      <c r="HK65" s="4"/>
      <c r="HL65" s="4"/>
      <c r="HM65" s="4"/>
      <c r="HN65" s="4"/>
      <c r="HO65" s="4"/>
      <c r="HP65" s="4"/>
      <c r="HQ65" s="4"/>
      <c r="HR65" s="4"/>
      <c r="HS65" s="4"/>
      <c r="HT65" s="4"/>
      <c r="HU65" s="129"/>
      <c r="HV65" s="126"/>
      <c r="HW65" s="126"/>
      <c r="HX65" s="126"/>
      <c r="HY65" s="126"/>
      <c r="HZ65" s="126"/>
      <c r="IA65" s="126"/>
      <c r="IB65" s="126"/>
      <c r="IC65" s="126"/>
      <c r="ID65" s="126"/>
      <c r="IE65" s="4"/>
      <c r="IF65" s="4"/>
      <c r="IG65" s="4"/>
      <c r="IH65" s="4"/>
      <c r="II65" s="4"/>
      <c r="IJ65" s="4"/>
      <c r="IK65" s="4"/>
      <c r="IL65" s="4"/>
      <c r="IM65" s="4"/>
      <c r="IN65" s="4"/>
      <c r="IO65" s="4"/>
      <c r="IP65" s="4"/>
      <c r="IQ65" s="4"/>
      <c r="IR65" s="4"/>
      <c r="IS65" s="4"/>
      <c r="IT65" s="4"/>
      <c r="IU65" s="4"/>
      <c r="IV65" s="4"/>
      <c r="IW65" s="4"/>
      <c r="IX65" s="4"/>
      <c r="IY65" s="4"/>
      <c r="IZ65" s="4"/>
      <c r="JA65" s="4"/>
      <c r="JB65" s="4"/>
      <c r="JC65" s="4"/>
      <c r="JD65" s="4"/>
      <c r="JE65" s="4"/>
      <c r="JF65" s="4"/>
      <c r="JG65" s="4"/>
    </row>
    <row r="66" spans="1:267" ht="15.7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/>
      <c r="ET66" s="4"/>
      <c r="EU66" s="4"/>
      <c r="EV66" s="4"/>
      <c r="EW66" s="4"/>
      <c r="EX66" s="4"/>
      <c r="EY66" s="4"/>
      <c r="EZ66" s="4"/>
      <c r="FA66" s="4"/>
      <c r="FB66" s="4"/>
      <c r="FC66" s="4"/>
      <c r="FD66" s="4"/>
      <c r="FE66" s="4"/>
      <c r="FF66" s="4"/>
      <c r="FG66" s="4"/>
      <c r="FH66" s="4"/>
      <c r="FI66" s="4"/>
      <c r="FJ66" s="4"/>
      <c r="FK66" s="4"/>
      <c r="FL66" s="4"/>
      <c r="FM66" s="4"/>
      <c r="FN66" s="4"/>
      <c r="FO66" s="4"/>
      <c r="FP66" s="4"/>
      <c r="FQ66" s="4"/>
      <c r="FR66" s="4"/>
      <c r="FS66" s="4"/>
      <c r="FT66" s="4"/>
      <c r="FU66" s="4"/>
      <c r="FV66" s="4"/>
      <c r="FW66" s="4"/>
      <c r="FX66" s="4"/>
      <c r="FY66" s="4"/>
      <c r="FZ66" s="4"/>
      <c r="GA66" s="4"/>
      <c r="GB66" s="4"/>
      <c r="GC66" s="4"/>
      <c r="GD66" s="4"/>
      <c r="GE66" s="4"/>
      <c r="GF66" s="4"/>
      <c r="GG66" s="4"/>
      <c r="GH66" s="4"/>
      <c r="GI66" s="4"/>
      <c r="GJ66" s="4"/>
      <c r="GK66" s="4"/>
      <c r="GL66" s="4"/>
      <c r="GM66" s="4"/>
      <c r="GN66" s="4"/>
      <c r="GO66" s="4"/>
      <c r="GP66" s="4"/>
      <c r="GQ66" s="4"/>
      <c r="GR66" s="4"/>
      <c r="GS66" s="4"/>
      <c r="GT66" s="4"/>
      <c r="GU66" s="4"/>
      <c r="GV66" s="4"/>
      <c r="GW66" s="4"/>
      <c r="GX66" s="4"/>
      <c r="GY66" s="4"/>
      <c r="GZ66" s="4"/>
      <c r="HA66" s="4"/>
      <c r="HB66" s="4"/>
      <c r="HC66" s="4"/>
      <c r="HD66" s="4"/>
      <c r="HE66" s="4"/>
      <c r="HF66" s="4"/>
      <c r="HG66" s="4"/>
      <c r="HH66" s="4"/>
      <c r="HI66" s="4"/>
      <c r="HJ66" s="4"/>
      <c r="HK66" s="4"/>
      <c r="HL66" s="4"/>
      <c r="HM66" s="4"/>
      <c r="HN66" s="4"/>
      <c r="HO66" s="4"/>
      <c r="HP66" s="4"/>
      <c r="HQ66" s="4"/>
      <c r="HR66" s="4"/>
      <c r="HS66" s="4"/>
      <c r="HT66" s="4"/>
      <c r="HU66" s="4"/>
      <c r="HV66" s="4"/>
      <c r="HW66" s="4"/>
      <c r="HX66" s="4"/>
      <c r="HY66" s="4"/>
      <c r="HZ66" s="4"/>
      <c r="IA66" s="4"/>
      <c r="IB66" s="4"/>
      <c r="IC66" s="4"/>
      <c r="ID66" s="4"/>
      <c r="IE66" s="4"/>
      <c r="IF66" s="4"/>
      <c r="IG66" s="4"/>
      <c r="IH66" s="4"/>
      <c r="II66" s="4"/>
      <c r="IJ66" s="4"/>
      <c r="IK66" s="4"/>
      <c r="IL66" s="4"/>
      <c r="IM66" s="4"/>
      <c r="IN66" s="4"/>
      <c r="IO66" s="4"/>
      <c r="IP66" s="4"/>
      <c r="IQ66" s="4"/>
      <c r="IR66" s="4"/>
      <c r="IS66" s="4"/>
      <c r="IT66" s="4"/>
      <c r="IU66" s="4"/>
      <c r="IV66" s="4"/>
      <c r="IW66" s="4"/>
      <c r="IX66" s="4"/>
      <c r="IY66" s="4"/>
      <c r="IZ66" s="4"/>
      <c r="JA66" s="4"/>
      <c r="JB66" s="4"/>
      <c r="JC66" s="4"/>
      <c r="JD66" s="4"/>
      <c r="JE66" s="4"/>
      <c r="JF66" s="4"/>
      <c r="JG66" s="4"/>
    </row>
    <row r="67" spans="1:267" ht="15.7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  <c r="EB67" s="4"/>
      <c r="EC67" s="4"/>
      <c r="ED67" s="4"/>
      <c r="EE67" s="4"/>
      <c r="EF67" s="4"/>
      <c r="EG67" s="4"/>
      <c r="EH67" s="4"/>
      <c r="EI67" s="4"/>
      <c r="EJ67" s="4"/>
      <c r="EK67" s="4"/>
      <c r="EL67" s="4"/>
      <c r="EM67" s="4"/>
      <c r="EN67" s="4"/>
      <c r="EO67" s="4"/>
      <c r="EP67" s="4"/>
      <c r="EQ67" s="4"/>
      <c r="ER67" s="4"/>
      <c r="ES67" s="4"/>
      <c r="ET67" s="4"/>
      <c r="EU67" s="4"/>
      <c r="EV67" s="4"/>
      <c r="EW67" s="4"/>
      <c r="EX67" s="4"/>
      <c r="EY67" s="4"/>
      <c r="EZ67" s="4"/>
      <c r="FA67" s="4"/>
      <c r="FB67" s="4"/>
      <c r="FC67" s="4"/>
      <c r="FD67" s="4"/>
      <c r="FE67" s="4"/>
      <c r="FF67" s="4"/>
      <c r="FG67" s="4"/>
      <c r="FH67" s="4"/>
      <c r="FI67" s="4"/>
      <c r="FJ67" s="4"/>
      <c r="FK67" s="4"/>
      <c r="FL67" s="4"/>
      <c r="FM67" s="4"/>
      <c r="FN67" s="4"/>
      <c r="FO67" s="4"/>
      <c r="FP67" s="4"/>
      <c r="FQ67" s="4"/>
      <c r="FR67" s="4"/>
      <c r="FS67" s="4"/>
      <c r="FT67" s="4"/>
      <c r="FU67" s="4"/>
      <c r="FV67" s="4"/>
      <c r="FW67" s="4"/>
      <c r="FX67" s="4"/>
      <c r="FY67" s="4"/>
      <c r="FZ67" s="4"/>
      <c r="GA67" s="4"/>
      <c r="GB67" s="4"/>
      <c r="GC67" s="4"/>
      <c r="GD67" s="4"/>
      <c r="GE67" s="4"/>
      <c r="GF67" s="4"/>
      <c r="GG67" s="4"/>
      <c r="GH67" s="4"/>
      <c r="GI67" s="4"/>
      <c r="GJ67" s="4"/>
      <c r="GK67" s="4"/>
      <c r="GL67" s="4"/>
      <c r="GM67" s="4"/>
      <c r="GN67" s="4"/>
      <c r="GO67" s="4"/>
      <c r="GP67" s="4"/>
      <c r="GQ67" s="4"/>
      <c r="GR67" s="4"/>
      <c r="GS67" s="4"/>
      <c r="GT67" s="4"/>
      <c r="GU67" s="4"/>
      <c r="GV67" s="4"/>
      <c r="GW67" s="4"/>
      <c r="GX67" s="4"/>
      <c r="GY67" s="4"/>
      <c r="GZ67" s="4"/>
      <c r="HA67" s="4"/>
      <c r="HB67" s="4"/>
      <c r="HC67" s="4"/>
      <c r="HD67" s="4"/>
      <c r="HE67" s="4"/>
      <c r="HF67" s="4"/>
      <c r="HG67" s="4"/>
      <c r="HH67" s="4"/>
      <c r="HI67" s="4"/>
      <c r="HJ67" s="4"/>
      <c r="HK67" s="4"/>
      <c r="HL67" s="4"/>
      <c r="HM67" s="4"/>
      <c r="HN67" s="4"/>
      <c r="HO67" s="4"/>
      <c r="HP67" s="4"/>
      <c r="HQ67" s="4"/>
      <c r="HR67" s="4"/>
      <c r="HS67" s="4"/>
      <c r="HT67" s="4"/>
      <c r="HU67" s="4"/>
      <c r="HV67" s="4"/>
      <c r="HW67" s="4"/>
      <c r="HX67" s="4"/>
      <c r="HY67" s="4"/>
      <c r="HZ67" s="4"/>
      <c r="IA67" s="4"/>
      <c r="IB67" s="4"/>
      <c r="IC67" s="4"/>
      <c r="ID67" s="4"/>
      <c r="IE67" s="4"/>
      <c r="IF67" s="4"/>
      <c r="IG67" s="4"/>
      <c r="IH67" s="4"/>
      <c r="II67" s="4"/>
      <c r="IJ67" s="4"/>
      <c r="IK67" s="4"/>
      <c r="IL67" s="4"/>
      <c r="IM67" s="4"/>
      <c r="IN67" s="4"/>
      <c r="IO67" s="4"/>
      <c r="IP67" s="4"/>
      <c r="IQ67" s="4"/>
      <c r="IR67" s="4"/>
      <c r="IS67" s="4"/>
      <c r="IT67" s="4"/>
      <c r="IU67" s="4"/>
      <c r="IV67" s="4"/>
      <c r="IW67" s="4"/>
      <c r="IX67" s="4"/>
      <c r="IY67" s="4"/>
      <c r="IZ67" s="4"/>
      <c r="JA67" s="4"/>
      <c r="JB67" s="4"/>
      <c r="JC67" s="4"/>
      <c r="JD67" s="4"/>
      <c r="JE67" s="4"/>
      <c r="JF67" s="4"/>
      <c r="JG67" s="4"/>
    </row>
    <row r="68" spans="1:267" ht="15.7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/>
      <c r="ET68" s="4"/>
      <c r="EU68" s="4"/>
      <c r="EV68" s="4"/>
      <c r="EW68" s="4"/>
      <c r="EX68" s="4"/>
      <c r="EY68" s="4"/>
      <c r="EZ68" s="4"/>
      <c r="FA68" s="4"/>
      <c r="FB68" s="4"/>
      <c r="FC68" s="4"/>
      <c r="FD68" s="4"/>
      <c r="FE68" s="4"/>
      <c r="FF68" s="4"/>
      <c r="FG68" s="4"/>
      <c r="FH68" s="4"/>
      <c r="FI68" s="4"/>
      <c r="FJ68" s="4"/>
      <c r="FK68" s="4"/>
      <c r="FL68" s="4"/>
      <c r="FM68" s="4"/>
      <c r="FN68" s="4"/>
      <c r="FO68" s="4"/>
      <c r="FP68" s="4"/>
      <c r="FQ68" s="4"/>
      <c r="FR68" s="4"/>
      <c r="FS68" s="4"/>
      <c r="FT68" s="4"/>
      <c r="FU68" s="4"/>
      <c r="FV68" s="4"/>
      <c r="FW68" s="4"/>
      <c r="FX68" s="4"/>
      <c r="FY68" s="4"/>
      <c r="FZ68" s="4"/>
      <c r="GA68" s="4"/>
      <c r="GB68" s="4"/>
      <c r="GC68" s="4"/>
      <c r="GD68" s="4"/>
      <c r="GE68" s="4"/>
      <c r="GF68" s="4"/>
      <c r="GG68" s="4"/>
      <c r="GH68" s="4"/>
      <c r="GI68" s="4"/>
      <c r="GJ68" s="4"/>
      <c r="GK68" s="4"/>
      <c r="GL68" s="4"/>
      <c r="GM68" s="4"/>
      <c r="GN68" s="4"/>
      <c r="GO68" s="4"/>
      <c r="GP68" s="4"/>
      <c r="GQ68" s="4"/>
      <c r="GR68" s="4"/>
      <c r="GS68" s="4"/>
      <c r="GT68" s="4"/>
      <c r="GU68" s="4"/>
      <c r="GV68" s="4"/>
      <c r="GW68" s="4"/>
      <c r="GX68" s="4"/>
      <c r="GY68" s="4"/>
      <c r="GZ68" s="4"/>
      <c r="HA68" s="4"/>
      <c r="HB68" s="4"/>
      <c r="HC68" s="4"/>
      <c r="HD68" s="4"/>
      <c r="HE68" s="4"/>
      <c r="HF68" s="4"/>
      <c r="HG68" s="4"/>
      <c r="HH68" s="4"/>
      <c r="HI68" s="4"/>
      <c r="HJ68" s="4"/>
      <c r="HK68" s="4"/>
      <c r="HL68" s="4"/>
      <c r="HM68" s="4"/>
      <c r="HN68" s="4"/>
      <c r="HO68" s="4"/>
      <c r="HP68" s="4"/>
      <c r="HQ68" s="4"/>
      <c r="HR68" s="4"/>
      <c r="HS68" s="4"/>
      <c r="HT68" s="4"/>
      <c r="HU68" s="4"/>
      <c r="HV68" s="4"/>
      <c r="HW68" s="4"/>
      <c r="HX68" s="4"/>
      <c r="HY68" s="4"/>
      <c r="HZ68" s="4"/>
      <c r="IA68" s="4"/>
      <c r="IB68" s="4"/>
      <c r="IC68" s="4"/>
      <c r="ID68" s="4"/>
      <c r="IE68" s="4"/>
      <c r="IF68" s="4"/>
      <c r="IG68" s="4"/>
      <c r="IH68" s="4"/>
      <c r="II68" s="4"/>
      <c r="IJ68" s="4"/>
      <c r="IK68" s="4"/>
      <c r="IL68" s="4"/>
      <c r="IM68" s="4"/>
      <c r="IN68" s="4"/>
      <c r="IO68" s="4"/>
      <c r="IP68" s="4"/>
      <c r="IQ68" s="4"/>
      <c r="IR68" s="4"/>
      <c r="IS68" s="4"/>
      <c r="IT68" s="4"/>
      <c r="IU68" s="4"/>
      <c r="IV68" s="4"/>
      <c r="IW68" s="4"/>
      <c r="IX68" s="4"/>
      <c r="IY68" s="4"/>
      <c r="IZ68" s="4"/>
      <c r="JA68" s="4"/>
      <c r="JB68" s="4"/>
      <c r="JC68" s="4"/>
      <c r="JD68" s="4"/>
      <c r="JE68" s="4"/>
      <c r="JF68" s="4"/>
      <c r="JG68" s="4"/>
    </row>
    <row r="69" spans="1:267" ht="15.7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/>
      <c r="ET69" s="4"/>
      <c r="EU69" s="4"/>
      <c r="EV69" s="4"/>
      <c r="EW69" s="4"/>
      <c r="EX69" s="4"/>
      <c r="EY69" s="4"/>
      <c r="EZ69" s="4"/>
      <c r="FA69" s="4"/>
      <c r="FB69" s="4"/>
      <c r="FC69" s="4"/>
      <c r="FD69" s="4"/>
      <c r="FE69" s="4"/>
      <c r="FF69" s="4"/>
      <c r="FG69" s="4"/>
      <c r="FH69" s="4"/>
      <c r="FI69" s="4"/>
      <c r="FJ69" s="4"/>
      <c r="FK69" s="4"/>
      <c r="FL69" s="4"/>
      <c r="FM69" s="4"/>
      <c r="FN69" s="4"/>
      <c r="FO69" s="4"/>
      <c r="FP69" s="4"/>
      <c r="FQ69" s="4"/>
      <c r="FR69" s="4"/>
      <c r="FS69" s="4"/>
      <c r="FT69" s="4"/>
      <c r="FU69" s="4"/>
      <c r="FV69" s="4"/>
      <c r="FW69" s="4"/>
      <c r="FX69" s="4"/>
      <c r="FY69" s="4"/>
      <c r="FZ69" s="4"/>
      <c r="GA69" s="4"/>
      <c r="GB69" s="4"/>
      <c r="GC69" s="4"/>
      <c r="GD69" s="4"/>
      <c r="GE69" s="4"/>
      <c r="GF69" s="4"/>
      <c r="GG69" s="4"/>
      <c r="GH69" s="4"/>
      <c r="GI69" s="4"/>
      <c r="GJ69" s="4"/>
      <c r="GK69" s="4"/>
      <c r="GL69" s="4"/>
      <c r="GM69" s="4"/>
      <c r="GN69" s="4"/>
      <c r="GO69" s="4"/>
      <c r="GP69" s="4"/>
      <c r="GQ69" s="4"/>
      <c r="GR69" s="4"/>
      <c r="GS69" s="4"/>
      <c r="GT69" s="4"/>
      <c r="GU69" s="4"/>
      <c r="GV69" s="4"/>
      <c r="GW69" s="4"/>
      <c r="GX69" s="4"/>
      <c r="GY69" s="4"/>
      <c r="GZ69" s="4"/>
      <c r="HA69" s="4"/>
      <c r="HB69" s="4"/>
      <c r="HC69" s="4"/>
      <c r="HD69" s="4"/>
      <c r="HE69" s="4"/>
      <c r="HF69" s="4"/>
      <c r="HG69" s="4"/>
      <c r="HH69" s="4"/>
      <c r="HI69" s="4"/>
      <c r="HJ69" s="4"/>
      <c r="HK69" s="4"/>
      <c r="HL69" s="4"/>
      <c r="HM69" s="4"/>
      <c r="HN69" s="4"/>
      <c r="HO69" s="4"/>
      <c r="HP69" s="4"/>
      <c r="HQ69" s="4"/>
      <c r="HR69" s="4"/>
      <c r="HS69" s="4"/>
      <c r="HT69" s="4"/>
      <c r="HU69" s="4"/>
      <c r="HV69" s="4"/>
      <c r="HW69" s="4"/>
      <c r="HX69" s="4"/>
      <c r="HY69" s="4"/>
      <c r="HZ69" s="4"/>
      <c r="IA69" s="4"/>
      <c r="IB69" s="4"/>
      <c r="IC69" s="4"/>
      <c r="ID69" s="4"/>
      <c r="IE69" s="4"/>
      <c r="IF69" s="4"/>
      <c r="IG69" s="4"/>
      <c r="IH69" s="4"/>
      <c r="II69" s="4"/>
      <c r="IJ69" s="4"/>
      <c r="IK69" s="4"/>
      <c r="IL69" s="4"/>
      <c r="IM69" s="4"/>
      <c r="IN69" s="4"/>
      <c r="IO69" s="4"/>
      <c r="IP69" s="4"/>
      <c r="IQ69" s="4"/>
      <c r="IR69" s="4"/>
      <c r="IS69" s="4"/>
      <c r="IT69" s="4"/>
      <c r="IU69" s="4"/>
      <c r="IV69" s="4"/>
      <c r="IW69" s="4"/>
      <c r="IX69" s="4"/>
      <c r="IY69" s="4"/>
      <c r="IZ69" s="4"/>
      <c r="JA69" s="4"/>
      <c r="JB69" s="4"/>
      <c r="JC69" s="4"/>
      <c r="JD69" s="4"/>
      <c r="JE69" s="4"/>
      <c r="JF69" s="4"/>
      <c r="JG69" s="4"/>
    </row>
    <row r="70" spans="1:267" ht="15.7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/>
      <c r="ET70" s="4"/>
      <c r="EU70" s="4"/>
      <c r="EV70" s="4"/>
      <c r="EW70" s="4"/>
      <c r="EX70" s="4"/>
      <c r="EY70" s="4"/>
      <c r="EZ70" s="4"/>
      <c r="FA70" s="4"/>
      <c r="FB70" s="4"/>
      <c r="FC70" s="4"/>
      <c r="FD70" s="4"/>
      <c r="FE70" s="4"/>
      <c r="FF70" s="4"/>
      <c r="FG70" s="4"/>
      <c r="FH70" s="4"/>
      <c r="FI70" s="4"/>
      <c r="FJ70" s="4"/>
      <c r="FK70" s="4"/>
      <c r="FL70" s="4"/>
      <c r="FM70" s="4"/>
      <c r="FN70" s="4"/>
      <c r="FO70" s="4"/>
      <c r="FP70" s="4"/>
      <c r="FQ70" s="4"/>
      <c r="FR70" s="4"/>
      <c r="FS70" s="4"/>
      <c r="FT70" s="4"/>
      <c r="FU70" s="4"/>
      <c r="FV70" s="4"/>
      <c r="FW70" s="4"/>
      <c r="FX70" s="4"/>
      <c r="FY70" s="4"/>
      <c r="FZ70" s="4"/>
      <c r="GA70" s="4"/>
      <c r="GB70" s="4"/>
      <c r="GC70" s="4"/>
      <c r="GD70" s="4"/>
      <c r="GE70" s="4"/>
      <c r="GF70" s="4"/>
      <c r="GG70" s="4"/>
      <c r="GH70" s="4"/>
      <c r="GI70" s="4"/>
      <c r="GJ70" s="4"/>
      <c r="GK70" s="4"/>
      <c r="GL70" s="4"/>
      <c r="GM70" s="4"/>
      <c r="GN70" s="4"/>
      <c r="GO70" s="4"/>
      <c r="GP70" s="4"/>
      <c r="GQ70" s="4"/>
      <c r="GR70" s="4"/>
      <c r="GS70" s="4"/>
      <c r="GT70" s="4"/>
      <c r="GU70" s="4"/>
      <c r="GV70" s="4"/>
      <c r="GW70" s="4"/>
      <c r="GX70" s="4"/>
      <c r="GY70" s="4"/>
      <c r="GZ70" s="4"/>
      <c r="HA70" s="4"/>
      <c r="HB70" s="4"/>
      <c r="HC70" s="4"/>
      <c r="HD70" s="4"/>
      <c r="HE70" s="4"/>
      <c r="HF70" s="4"/>
      <c r="HG70" s="4"/>
      <c r="HH70" s="4"/>
      <c r="HI70" s="4"/>
      <c r="HJ70" s="4"/>
      <c r="HK70" s="4"/>
      <c r="HL70" s="4"/>
      <c r="HM70" s="4"/>
      <c r="HN70" s="4"/>
      <c r="HO70" s="4"/>
      <c r="HP70" s="4"/>
      <c r="HQ70" s="4"/>
      <c r="HR70" s="4"/>
      <c r="HS70" s="4"/>
      <c r="HT70" s="4"/>
      <c r="HU70" s="4"/>
      <c r="HV70" s="4"/>
      <c r="HW70" s="4"/>
      <c r="HX70" s="4"/>
      <c r="HY70" s="4"/>
      <c r="HZ70" s="4"/>
      <c r="IA70" s="4"/>
      <c r="IB70" s="4"/>
      <c r="IC70" s="4"/>
      <c r="ID70" s="4"/>
      <c r="IE70" s="4"/>
      <c r="IF70" s="4"/>
      <c r="IG70" s="4"/>
      <c r="IH70" s="4"/>
      <c r="II70" s="4"/>
      <c r="IJ70" s="4"/>
      <c r="IK70" s="4"/>
      <c r="IL70" s="4"/>
      <c r="IM70" s="4"/>
      <c r="IN70" s="4"/>
      <c r="IO70" s="4"/>
      <c r="IP70" s="4"/>
      <c r="IQ70" s="4"/>
      <c r="IR70" s="4"/>
      <c r="IS70" s="4"/>
      <c r="IT70" s="4"/>
      <c r="IU70" s="4"/>
      <c r="IV70" s="4"/>
      <c r="IW70" s="4"/>
      <c r="IX70" s="4"/>
      <c r="IY70" s="4"/>
      <c r="IZ70" s="4"/>
      <c r="JA70" s="4"/>
      <c r="JB70" s="4"/>
      <c r="JC70" s="4"/>
      <c r="JD70" s="4"/>
      <c r="JE70" s="4"/>
      <c r="JF70" s="4"/>
      <c r="JG70" s="4"/>
    </row>
    <row r="71" spans="1:267" ht="15.7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  <c r="EB71" s="4"/>
      <c r="EC71" s="4"/>
      <c r="ED71" s="4"/>
      <c r="EE71" s="4"/>
      <c r="EF71" s="4"/>
      <c r="EG71" s="4"/>
      <c r="EH71" s="4"/>
      <c r="EI71" s="4"/>
      <c r="EJ71" s="4"/>
      <c r="EK71" s="4"/>
      <c r="EL71" s="4"/>
      <c r="EM71" s="4"/>
      <c r="EN71" s="4"/>
      <c r="EO71" s="4"/>
      <c r="EP71" s="4"/>
      <c r="EQ71" s="4"/>
      <c r="ER71" s="4"/>
      <c r="ES71" s="4"/>
      <c r="ET71" s="4"/>
      <c r="EU71" s="4"/>
      <c r="EV71" s="4"/>
      <c r="EW71" s="4"/>
      <c r="EX71" s="4"/>
      <c r="EY71" s="4"/>
      <c r="EZ71" s="4"/>
      <c r="FA71" s="4"/>
      <c r="FB71" s="4"/>
      <c r="FC71" s="4"/>
      <c r="FD71" s="4"/>
      <c r="FE71" s="4"/>
      <c r="FF71" s="4"/>
      <c r="FG71" s="4"/>
      <c r="FH71" s="4"/>
      <c r="FI71" s="4"/>
      <c r="FJ71" s="4"/>
      <c r="FK71" s="4"/>
      <c r="FL71" s="4"/>
      <c r="FM71" s="4"/>
      <c r="FN71" s="4"/>
      <c r="FO71" s="4"/>
      <c r="FP71" s="4"/>
      <c r="FQ71" s="4"/>
      <c r="FR71" s="4"/>
      <c r="FS71" s="4"/>
      <c r="FT71" s="4"/>
      <c r="FU71" s="4"/>
      <c r="FV71" s="4"/>
      <c r="FW71" s="4"/>
      <c r="FX71" s="4"/>
      <c r="FY71" s="4"/>
      <c r="FZ71" s="4"/>
      <c r="GA71" s="4"/>
      <c r="GB71" s="4"/>
      <c r="GC71" s="4"/>
      <c r="GD71" s="4"/>
      <c r="GE71" s="4"/>
      <c r="GF71" s="4"/>
      <c r="GG71" s="4"/>
      <c r="GH71" s="4"/>
      <c r="GI71" s="4"/>
      <c r="GJ71" s="4"/>
      <c r="GK71" s="4"/>
      <c r="GL71" s="4"/>
      <c r="GM71" s="4"/>
      <c r="GN71" s="4"/>
      <c r="GO71" s="4"/>
      <c r="GP71" s="4"/>
      <c r="GQ71" s="4"/>
      <c r="GR71" s="4"/>
      <c r="GS71" s="4"/>
      <c r="GT71" s="4"/>
      <c r="GU71" s="4"/>
      <c r="GV71" s="4"/>
      <c r="GW71" s="4"/>
      <c r="GX71" s="4"/>
      <c r="GY71" s="4"/>
      <c r="GZ71" s="4"/>
      <c r="HA71" s="4"/>
      <c r="HB71" s="4"/>
      <c r="HC71" s="4"/>
      <c r="HD71" s="4"/>
      <c r="HE71" s="4"/>
      <c r="HF71" s="4"/>
      <c r="HG71" s="4"/>
      <c r="HH71" s="4"/>
      <c r="HI71" s="4"/>
      <c r="HJ71" s="4"/>
      <c r="HK71" s="4"/>
      <c r="HL71" s="4"/>
      <c r="HM71" s="4"/>
      <c r="HN71" s="4"/>
      <c r="HO71" s="4"/>
      <c r="HP71" s="4"/>
      <c r="HQ71" s="4"/>
      <c r="HR71" s="4"/>
      <c r="HS71" s="4"/>
      <c r="HT71" s="4"/>
      <c r="HU71" s="4"/>
      <c r="HV71" s="4"/>
      <c r="HW71" s="4"/>
      <c r="HX71" s="4"/>
      <c r="HY71" s="4"/>
      <c r="HZ71" s="4"/>
      <c r="IA71" s="4"/>
      <c r="IB71" s="4"/>
      <c r="IC71" s="4"/>
      <c r="ID71" s="4"/>
      <c r="IE71" s="4"/>
      <c r="IF71" s="4"/>
      <c r="IG71" s="4"/>
      <c r="IH71" s="4"/>
      <c r="II71" s="4"/>
      <c r="IJ71" s="4"/>
      <c r="IK71" s="4"/>
      <c r="IL71" s="4"/>
      <c r="IM71" s="4"/>
      <c r="IN71" s="4"/>
      <c r="IO71" s="4"/>
      <c r="IP71" s="4"/>
      <c r="IQ71" s="4"/>
      <c r="IR71" s="4"/>
      <c r="IS71" s="4"/>
      <c r="IT71" s="4"/>
      <c r="IU71" s="4"/>
      <c r="IV71" s="4"/>
      <c r="IW71" s="4"/>
      <c r="IX71" s="4"/>
      <c r="IY71" s="4"/>
      <c r="IZ71" s="4"/>
      <c r="JA71" s="4"/>
      <c r="JB71" s="4"/>
      <c r="JC71" s="4"/>
      <c r="JD71" s="4"/>
      <c r="JE71" s="4"/>
      <c r="JF71" s="4"/>
      <c r="JG71" s="4"/>
    </row>
    <row r="72" spans="1:267" ht="15.7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/>
      <c r="ET72" s="4"/>
      <c r="EU72" s="4"/>
      <c r="EV72" s="4"/>
      <c r="EW72" s="4"/>
      <c r="EX72" s="4"/>
      <c r="EY72" s="4"/>
      <c r="EZ72" s="4"/>
      <c r="FA72" s="4"/>
      <c r="FB72" s="4"/>
      <c r="FC72" s="4"/>
      <c r="FD72" s="4"/>
      <c r="FE72" s="4"/>
      <c r="FF72" s="4"/>
      <c r="FG72" s="4"/>
      <c r="FH72" s="4"/>
      <c r="FI72" s="4"/>
      <c r="FJ72" s="4"/>
      <c r="FK72" s="4"/>
      <c r="FL72" s="4"/>
      <c r="FM72" s="4"/>
      <c r="FN72" s="4"/>
      <c r="FO72" s="4"/>
      <c r="FP72" s="4"/>
      <c r="FQ72" s="4"/>
      <c r="FR72" s="4"/>
      <c r="FS72" s="4"/>
      <c r="FT72" s="4"/>
      <c r="FU72" s="4"/>
      <c r="FV72" s="4"/>
      <c r="FW72" s="4"/>
      <c r="FX72" s="4"/>
      <c r="FY72" s="4"/>
      <c r="FZ72" s="4"/>
      <c r="GA72" s="4"/>
      <c r="GB72" s="4"/>
      <c r="GC72" s="4"/>
      <c r="GD72" s="4"/>
      <c r="GE72" s="4"/>
      <c r="GF72" s="4"/>
      <c r="GG72" s="4"/>
      <c r="GH72" s="4"/>
      <c r="GI72" s="4"/>
      <c r="GJ72" s="4"/>
      <c r="GK72" s="4"/>
      <c r="GL72" s="4"/>
      <c r="GM72" s="4"/>
      <c r="GN72" s="4"/>
      <c r="GO72" s="4"/>
      <c r="GP72" s="4"/>
      <c r="GQ72" s="4"/>
      <c r="GR72" s="4"/>
      <c r="GS72" s="4"/>
      <c r="GT72" s="4"/>
      <c r="GU72" s="4"/>
      <c r="GV72" s="4"/>
      <c r="GW72" s="4"/>
      <c r="GX72" s="4"/>
      <c r="GY72" s="4"/>
      <c r="GZ72" s="4"/>
      <c r="HA72" s="4"/>
      <c r="HB72" s="4"/>
      <c r="HC72" s="4"/>
      <c r="HD72" s="4"/>
      <c r="HE72" s="4"/>
      <c r="HF72" s="4"/>
      <c r="HG72" s="4"/>
      <c r="HH72" s="4"/>
      <c r="HI72" s="4"/>
      <c r="HJ72" s="4"/>
      <c r="HK72" s="4"/>
      <c r="HL72" s="4"/>
      <c r="HM72" s="4"/>
      <c r="HN72" s="4"/>
      <c r="HO72" s="4"/>
      <c r="HP72" s="4"/>
      <c r="HQ72" s="4"/>
      <c r="HR72" s="4"/>
      <c r="HS72" s="4"/>
      <c r="HT72" s="4"/>
      <c r="HU72" s="4"/>
      <c r="HV72" s="4"/>
      <c r="HW72" s="4"/>
      <c r="HX72" s="4"/>
      <c r="HY72" s="4"/>
      <c r="HZ72" s="4"/>
      <c r="IA72" s="4"/>
      <c r="IB72" s="4"/>
      <c r="IC72" s="4"/>
      <c r="ID72" s="4"/>
      <c r="IE72" s="4"/>
      <c r="IF72" s="4"/>
      <c r="IG72" s="4"/>
      <c r="IH72" s="4"/>
      <c r="II72" s="4"/>
      <c r="IJ72" s="4"/>
      <c r="IK72" s="4"/>
      <c r="IL72" s="4"/>
      <c r="IM72" s="4"/>
      <c r="IN72" s="4"/>
      <c r="IO72" s="4"/>
      <c r="IP72" s="4"/>
      <c r="IQ72" s="4"/>
      <c r="IR72" s="4"/>
      <c r="IS72" s="4"/>
      <c r="IT72" s="4"/>
      <c r="IU72" s="4"/>
      <c r="IV72" s="4"/>
      <c r="IW72" s="4"/>
      <c r="IX72" s="4"/>
      <c r="IY72" s="4"/>
      <c r="IZ72" s="4"/>
      <c r="JA72" s="4"/>
      <c r="JB72" s="4"/>
      <c r="JC72" s="4"/>
      <c r="JD72" s="4"/>
      <c r="JE72" s="4"/>
      <c r="JF72" s="4"/>
      <c r="JG72" s="4"/>
    </row>
    <row r="73" spans="1:267" ht="15.7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4"/>
      <c r="DY73" s="4"/>
      <c r="DZ73" s="4"/>
      <c r="EA73" s="4"/>
      <c r="EB73" s="4"/>
      <c r="EC73" s="4"/>
      <c r="ED73" s="4"/>
      <c r="EE73" s="4"/>
      <c r="EF73" s="4"/>
      <c r="EG73" s="4"/>
      <c r="EH73" s="4"/>
      <c r="EI73" s="4"/>
      <c r="EJ73" s="4"/>
      <c r="EK73" s="4"/>
      <c r="EL73" s="4"/>
      <c r="EM73" s="4"/>
      <c r="EN73" s="4"/>
      <c r="EO73" s="4"/>
      <c r="EP73" s="4"/>
      <c r="EQ73" s="4"/>
      <c r="ER73" s="4"/>
      <c r="ES73" s="4"/>
      <c r="ET73" s="4"/>
      <c r="EU73" s="4"/>
      <c r="EV73" s="4"/>
      <c r="EW73" s="4"/>
      <c r="EX73" s="4"/>
      <c r="EY73" s="4"/>
      <c r="EZ73" s="4"/>
      <c r="FA73" s="4"/>
      <c r="FB73" s="4"/>
      <c r="FC73" s="4"/>
      <c r="FD73" s="4"/>
      <c r="FE73" s="4"/>
      <c r="FF73" s="4"/>
      <c r="FG73" s="4"/>
      <c r="FH73" s="4"/>
      <c r="FI73" s="4"/>
      <c r="FJ73" s="4"/>
      <c r="FK73" s="4"/>
      <c r="FL73" s="4"/>
      <c r="FM73" s="4"/>
      <c r="FN73" s="4"/>
      <c r="FO73" s="4"/>
      <c r="FP73" s="4"/>
      <c r="FQ73" s="4"/>
      <c r="FR73" s="4"/>
      <c r="FS73" s="4"/>
      <c r="FT73" s="4"/>
      <c r="FU73" s="4"/>
      <c r="FV73" s="4"/>
      <c r="FW73" s="4"/>
      <c r="FX73" s="4"/>
      <c r="FY73" s="4"/>
      <c r="FZ73" s="4"/>
      <c r="GA73" s="4"/>
      <c r="GB73" s="4"/>
      <c r="GC73" s="4"/>
      <c r="GD73" s="4"/>
      <c r="GE73" s="4"/>
      <c r="GF73" s="4"/>
      <c r="GG73" s="4"/>
      <c r="GH73" s="4"/>
      <c r="GI73" s="4"/>
      <c r="GJ73" s="4"/>
      <c r="GK73" s="4"/>
      <c r="GL73" s="4"/>
      <c r="GM73" s="4"/>
      <c r="GN73" s="4"/>
      <c r="GO73" s="4"/>
      <c r="GP73" s="4"/>
      <c r="GQ73" s="4"/>
      <c r="GR73" s="4"/>
      <c r="GS73" s="4"/>
      <c r="GT73" s="4"/>
      <c r="GU73" s="4"/>
      <c r="GV73" s="4"/>
      <c r="GW73" s="4"/>
      <c r="GX73" s="4"/>
      <c r="GY73" s="4"/>
      <c r="GZ73" s="4"/>
      <c r="HA73" s="4"/>
      <c r="HB73" s="4"/>
      <c r="HC73" s="4"/>
      <c r="HD73" s="4"/>
      <c r="HE73" s="4"/>
      <c r="HF73" s="4"/>
      <c r="HG73" s="4"/>
      <c r="HH73" s="4"/>
      <c r="HI73" s="4"/>
      <c r="HJ73" s="4"/>
      <c r="HK73" s="4"/>
      <c r="HL73" s="4"/>
      <c r="HM73" s="4"/>
      <c r="HN73" s="4"/>
      <c r="HO73" s="4"/>
      <c r="HP73" s="4"/>
      <c r="HQ73" s="4"/>
      <c r="HR73" s="4"/>
      <c r="HS73" s="4"/>
      <c r="HT73" s="4"/>
      <c r="HU73" s="4"/>
      <c r="HV73" s="4"/>
      <c r="HW73" s="4"/>
      <c r="HX73" s="4"/>
      <c r="HY73" s="4"/>
      <c r="HZ73" s="4"/>
      <c r="IA73" s="4"/>
      <c r="IB73" s="4"/>
      <c r="IC73" s="4"/>
      <c r="ID73" s="4"/>
      <c r="IE73" s="4"/>
      <c r="IF73" s="4"/>
      <c r="IG73" s="4"/>
      <c r="IH73" s="4"/>
      <c r="II73" s="4"/>
      <c r="IJ73" s="4"/>
      <c r="IK73" s="4"/>
      <c r="IL73" s="4"/>
      <c r="IM73" s="4"/>
      <c r="IN73" s="4"/>
      <c r="IO73" s="4"/>
      <c r="IP73" s="4"/>
      <c r="IQ73" s="4"/>
      <c r="IR73" s="4"/>
      <c r="IS73" s="4"/>
      <c r="IT73" s="4"/>
      <c r="IU73" s="4"/>
      <c r="IV73" s="4"/>
      <c r="IW73" s="4"/>
      <c r="IX73" s="4"/>
      <c r="IY73" s="4"/>
      <c r="IZ73" s="4"/>
      <c r="JA73" s="4"/>
      <c r="JB73" s="4"/>
      <c r="JC73" s="4"/>
      <c r="JD73" s="4"/>
      <c r="JE73" s="4"/>
      <c r="JF73" s="4"/>
      <c r="JG73" s="4"/>
    </row>
    <row r="74" spans="1:267" ht="15.7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  <c r="EB74" s="4"/>
      <c r="EC74" s="4"/>
      <c r="ED74" s="4"/>
      <c r="EE74" s="4"/>
      <c r="EF74" s="4"/>
      <c r="EG74" s="4"/>
      <c r="EH74" s="4"/>
      <c r="EI74" s="4"/>
      <c r="EJ74" s="4"/>
      <c r="EK74" s="4"/>
      <c r="EL74" s="4"/>
      <c r="EM74" s="4"/>
      <c r="EN74" s="4"/>
      <c r="EO74" s="4"/>
      <c r="EP74" s="4"/>
      <c r="EQ74" s="4"/>
      <c r="ER74" s="4"/>
      <c r="ES74" s="4"/>
      <c r="ET74" s="4"/>
      <c r="EU74" s="4"/>
      <c r="EV74" s="4"/>
      <c r="EW74" s="4"/>
      <c r="EX74" s="4"/>
      <c r="EY74" s="4"/>
      <c r="EZ74" s="4"/>
      <c r="FA74" s="4"/>
      <c r="FB74" s="4"/>
      <c r="FC74" s="4"/>
      <c r="FD74" s="4"/>
      <c r="FE74" s="4"/>
      <c r="FF74" s="4"/>
      <c r="FG74" s="4"/>
      <c r="FH74" s="4"/>
      <c r="FI74" s="4"/>
      <c r="FJ74" s="4"/>
      <c r="FK74" s="4"/>
      <c r="FL74" s="4"/>
      <c r="FM74" s="4"/>
      <c r="FN74" s="4"/>
      <c r="FO74" s="4"/>
      <c r="FP74" s="4"/>
      <c r="FQ74" s="4"/>
      <c r="FR74" s="4"/>
      <c r="FS74" s="4"/>
      <c r="FT74" s="4"/>
      <c r="FU74" s="4"/>
      <c r="FV74" s="4"/>
      <c r="FW74" s="4"/>
      <c r="FX74" s="4"/>
      <c r="FY74" s="4"/>
      <c r="FZ74" s="4"/>
      <c r="GA74" s="4"/>
      <c r="GB74" s="4"/>
      <c r="GC74" s="4"/>
      <c r="GD74" s="4"/>
      <c r="GE74" s="4"/>
      <c r="GF74" s="4"/>
      <c r="GG74" s="4"/>
      <c r="GH74" s="4"/>
      <c r="GI74" s="4"/>
      <c r="GJ74" s="4"/>
      <c r="GK74" s="4"/>
      <c r="GL74" s="4"/>
      <c r="GM74" s="4"/>
      <c r="GN74" s="4"/>
      <c r="GO74" s="4"/>
      <c r="GP74" s="4"/>
      <c r="GQ74" s="4"/>
      <c r="GR74" s="4"/>
      <c r="GS74" s="4"/>
      <c r="GT74" s="4"/>
      <c r="GU74" s="4"/>
      <c r="GV74" s="4"/>
      <c r="GW74" s="4"/>
      <c r="GX74" s="4"/>
      <c r="GY74" s="4"/>
      <c r="GZ74" s="4"/>
      <c r="HA74" s="4"/>
      <c r="HB74" s="4"/>
      <c r="HC74" s="4"/>
      <c r="HD74" s="4"/>
      <c r="HE74" s="4"/>
      <c r="HF74" s="4"/>
      <c r="HG74" s="4"/>
      <c r="HH74" s="4"/>
      <c r="HI74" s="4"/>
      <c r="HJ74" s="4"/>
      <c r="HK74" s="4"/>
      <c r="HL74" s="4"/>
      <c r="HM74" s="4"/>
      <c r="HN74" s="4"/>
      <c r="HO74" s="4"/>
      <c r="HP74" s="4"/>
      <c r="HQ74" s="4"/>
      <c r="HR74" s="4"/>
      <c r="HS74" s="4"/>
      <c r="HT74" s="4"/>
      <c r="HU74" s="4"/>
      <c r="HV74" s="4"/>
      <c r="HW74" s="4"/>
      <c r="HX74" s="4"/>
      <c r="HY74" s="4"/>
      <c r="HZ74" s="4"/>
      <c r="IA74" s="4"/>
      <c r="IB74" s="4"/>
      <c r="IC74" s="4"/>
      <c r="ID74" s="4"/>
      <c r="IE74" s="4"/>
      <c r="IF74" s="4"/>
      <c r="IG74" s="4"/>
      <c r="IH74" s="4"/>
      <c r="II74" s="4"/>
      <c r="IJ74" s="4"/>
      <c r="IK74" s="4"/>
      <c r="IL74" s="4"/>
      <c r="IM74" s="4"/>
      <c r="IN74" s="4"/>
      <c r="IO74" s="4"/>
      <c r="IP74" s="4"/>
      <c r="IQ74" s="4"/>
      <c r="IR74" s="4"/>
      <c r="IS74" s="4"/>
      <c r="IT74" s="4"/>
      <c r="IU74" s="4"/>
      <c r="IV74" s="4"/>
      <c r="IW74" s="4"/>
      <c r="IX74" s="4"/>
      <c r="IY74" s="4"/>
      <c r="IZ74" s="4"/>
      <c r="JA74" s="4"/>
      <c r="JB74" s="4"/>
      <c r="JC74" s="4"/>
      <c r="JD74" s="4"/>
      <c r="JE74" s="4"/>
      <c r="JF74" s="4"/>
      <c r="JG74" s="4"/>
    </row>
    <row r="75" spans="1:267" ht="15.7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129"/>
      <c r="W75" s="126"/>
      <c r="X75" s="126"/>
      <c r="Y75" s="126"/>
      <c r="Z75" s="126"/>
      <c r="AA75" s="126"/>
      <c r="AB75" s="126"/>
      <c r="AC75" s="126"/>
      <c r="AD75" s="126"/>
      <c r="AE75" s="126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129"/>
      <c r="BP75" s="126"/>
      <c r="BQ75" s="126"/>
      <c r="BR75" s="126"/>
      <c r="BS75" s="126"/>
      <c r="BT75" s="126"/>
      <c r="BU75" s="126"/>
      <c r="BV75" s="126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129"/>
      <c r="DA75" s="126"/>
      <c r="DB75" s="126"/>
      <c r="DC75" s="126"/>
      <c r="DD75" s="126"/>
      <c r="DE75" s="126"/>
      <c r="DF75" s="126"/>
      <c r="DG75" s="126"/>
      <c r="DH75" s="126"/>
      <c r="DI75" s="126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  <c r="EB75" s="4"/>
      <c r="EC75" s="4"/>
      <c r="ED75" s="4"/>
      <c r="EE75" s="4"/>
      <c r="EF75" s="4"/>
      <c r="EG75" s="4"/>
      <c r="EH75" s="4"/>
      <c r="EI75" s="4"/>
      <c r="EJ75" s="4"/>
      <c r="EK75" s="4"/>
      <c r="EL75" s="4"/>
      <c r="EM75" s="4"/>
      <c r="EN75" s="4"/>
      <c r="EO75" s="4"/>
      <c r="EP75" s="4"/>
      <c r="EQ75" s="4"/>
      <c r="ER75" s="4"/>
      <c r="ES75" s="129"/>
      <c r="ET75" s="126"/>
      <c r="EU75" s="126"/>
      <c r="EV75" s="126"/>
      <c r="EW75" s="126"/>
      <c r="EX75" s="126"/>
      <c r="EY75" s="126"/>
      <c r="EZ75" s="126"/>
      <c r="FA75" s="126"/>
      <c r="FB75" s="126"/>
      <c r="FC75" s="4"/>
      <c r="FD75" s="4"/>
      <c r="FE75" s="4"/>
      <c r="FF75" s="4"/>
      <c r="FG75" s="4"/>
      <c r="FH75" s="4"/>
      <c r="FI75" s="4"/>
      <c r="FJ75" s="4"/>
      <c r="FK75" s="4"/>
      <c r="FL75" s="4"/>
      <c r="FM75" s="4"/>
      <c r="FN75" s="4"/>
      <c r="FO75" s="4"/>
      <c r="FP75" s="4"/>
      <c r="FQ75" s="4"/>
      <c r="FR75" s="4"/>
      <c r="FS75" s="4"/>
      <c r="FT75" s="4"/>
      <c r="FU75" s="4"/>
      <c r="FV75" s="4"/>
      <c r="FW75" s="4"/>
      <c r="FX75" s="4"/>
      <c r="FY75" s="4"/>
      <c r="FZ75" s="4"/>
      <c r="GA75" s="4"/>
      <c r="GB75" s="4"/>
      <c r="GC75" s="4"/>
      <c r="GD75" s="4"/>
      <c r="GE75" s="4"/>
      <c r="GF75" s="4"/>
      <c r="GG75" s="4"/>
      <c r="GH75" s="4"/>
      <c r="GI75" s="4"/>
      <c r="GJ75" s="4"/>
      <c r="GK75" s="4"/>
      <c r="GL75" s="129"/>
      <c r="GM75" s="126"/>
      <c r="GN75" s="126"/>
      <c r="GO75" s="126"/>
      <c r="GP75" s="126"/>
      <c r="GQ75" s="126"/>
      <c r="GR75" s="126"/>
      <c r="GS75" s="126"/>
      <c r="GT75" s="126"/>
      <c r="GU75" s="126"/>
      <c r="GV75" s="4"/>
      <c r="GW75" s="4"/>
      <c r="GX75" s="4"/>
      <c r="GY75" s="4"/>
      <c r="GZ75" s="4"/>
      <c r="HA75" s="4"/>
      <c r="HB75" s="4"/>
      <c r="HC75" s="4"/>
      <c r="HD75" s="4"/>
      <c r="HE75" s="4"/>
      <c r="HF75" s="4"/>
      <c r="HG75" s="4"/>
      <c r="HH75" s="4"/>
      <c r="HI75" s="4"/>
      <c r="HJ75" s="4"/>
      <c r="HK75" s="4"/>
      <c r="HL75" s="4"/>
      <c r="HM75" s="4"/>
      <c r="HN75" s="4"/>
      <c r="HO75" s="4"/>
      <c r="HP75" s="4"/>
      <c r="HQ75" s="4"/>
      <c r="HR75" s="4"/>
      <c r="HS75" s="4"/>
      <c r="HT75" s="4"/>
      <c r="HU75" s="4"/>
      <c r="HV75" s="4"/>
      <c r="HW75" s="4"/>
      <c r="HX75" s="4"/>
      <c r="HY75" s="4"/>
      <c r="HZ75" s="4"/>
      <c r="IA75" s="4"/>
      <c r="IB75" s="4"/>
      <c r="IC75" s="4"/>
      <c r="ID75" s="4"/>
      <c r="IE75" s="129"/>
      <c r="IF75" s="126"/>
      <c r="IG75" s="126"/>
      <c r="IH75" s="126"/>
      <c r="II75" s="126"/>
      <c r="IJ75" s="126"/>
      <c r="IK75" s="126"/>
      <c r="IL75" s="4"/>
      <c r="IM75" s="4"/>
      <c r="IN75" s="4"/>
      <c r="IO75" s="4"/>
      <c r="IP75" s="4"/>
      <c r="IQ75" s="4"/>
      <c r="IR75" s="4"/>
      <c r="IS75" s="4"/>
      <c r="IT75" s="4"/>
      <c r="IU75" s="4"/>
      <c r="IV75" s="4"/>
      <c r="IW75" s="4"/>
      <c r="IX75" s="4"/>
      <c r="IY75" s="4"/>
      <c r="IZ75" s="4"/>
      <c r="JA75" s="4"/>
      <c r="JB75" s="4"/>
      <c r="JC75" s="4"/>
      <c r="JD75" s="4"/>
      <c r="JE75" s="4"/>
      <c r="JF75" s="4"/>
      <c r="JG75" s="4"/>
    </row>
    <row r="76" spans="1:267" ht="15.7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  <c r="EB76" s="4"/>
      <c r="EC76" s="4"/>
      <c r="ED76" s="4"/>
      <c r="EE76" s="4"/>
      <c r="EF76" s="4"/>
      <c r="EG76" s="4"/>
      <c r="EH76" s="4"/>
      <c r="EI76" s="4"/>
      <c r="EJ76" s="4"/>
      <c r="EK76" s="4"/>
      <c r="EL76" s="4"/>
      <c r="EM76" s="4"/>
      <c r="EN76" s="4"/>
      <c r="EO76" s="4"/>
      <c r="EP76" s="4"/>
      <c r="EQ76" s="4"/>
      <c r="ER76" s="4"/>
      <c r="ES76" s="4"/>
      <c r="ET76" s="4"/>
      <c r="EU76" s="4"/>
      <c r="EV76" s="4"/>
      <c r="EW76" s="4"/>
      <c r="EX76" s="4"/>
      <c r="EY76" s="4"/>
      <c r="EZ76" s="4"/>
      <c r="FA76" s="4"/>
      <c r="FB76" s="4"/>
      <c r="FC76" s="4"/>
      <c r="FD76" s="4"/>
      <c r="FE76" s="4"/>
      <c r="FF76" s="4"/>
      <c r="FG76" s="4"/>
      <c r="FH76" s="4"/>
      <c r="FI76" s="4"/>
      <c r="FJ76" s="4"/>
      <c r="FK76" s="4"/>
      <c r="FL76" s="4"/>
      <c r="FM76" s="4"/>
      <c r="FN76" s="4"/>
      <c r="FO76" s="4"/>
      <c r="FP76" s="4"/>
      <c r="FQ76" s="4"/>
      <c r="FR76" s="4"/>
      <c r="FS76" s="4"/>
      <c r="FT76" s="4"/>
      <c r="FU76" s="4"/>
      <c r="FV76" s="4"/>
      <c r="FW76" s="4"/>
      <c r="FX76" s="4"/>
      <c r="FY76" s="4"/>
      <c r="FZ76" s="4"/>
      <c r="GA76" s="4"/>
      <c r="GB76" s="4"/>
      <c r="GC76" s="4"/>
      <c r="GD76" s="4"/>
      <c r="GE76" s="4"/>
      <c r="GF76" s="4"/>
      <c r="GG76" s="4"/>
      <c r="GH76" s="4"/>
      <c r="GI76" s="4"/>
      <c r="GJ76" s="4"/>
      <c r="GK76" s="4"/>
      <c r="GL76" s="4"/>
      <c r="GM76" s="4"/>
      <c r="GN76" s="4"/>
      <c r="GO76" s="4"/>
      <c r="GP76" s="4"/>
      <c r="GQ76" s="4"/>
      <c r="GR76" s="4"/>
      <c r="GS76" s="4"/>
      <c r="GT76" s="4"/>
      <c r="GU76" s="4"/>
      <c r="GV76" s="4"/>
      <c r="GW76" s="4"/>
      <c r="GX76" s="4"/>
      <c r="GY76" s="4"/>
      <c r="GZ76" s="4"/>
      <c r="HA76" s="4"/>
      <c r="HB76" s="4"/>
      <c r="HC76" s="4"/>
      <c r="HD76" s="4"/>
      <c r="HE76" s="4"/>
      <c r="HF76" s="4"/>
      <c r="HG76" s="4"/>
      <c r="HH76" s="4"/>
      <c r="HI76" s="4"/>
      <c r="HJ76" s="4"/>
      <c r="HK76" s="4"/>
      <c r="HL76" s="4"/>
      <c r="HM76" s="4"/>
      <c r="HN76" s="4"/>
      <c r="HO76" s="4"/>
      <c r="HP76" s="4"/>
      <c r="HQ76" s="4"/>
      <c r="HR76" s="4"/>
      <c r="HS76" s="4"/>
      <c r="HT76" s="4"/>
      <c r="HU76" s="4"/>
      <c r="HV76" s="4"/>
      <c r="HW76" s="4"/>
      <c r="HX76" s="4"/>
      <c r="HY76" s="4"/>
      <c r="HZ76" s="4"/>
      <c r="IA76" s="4"/>
      <c r="IB76" s="4"/>
      <c r="IC76" s="4"/>
      <c r="ID76" s="4"/>
      <c r="IE76" s="4"/>
      <c r="IF76" s="4"/>
      <c r="IG76" s="4"/>
      <c r="IH76" s="4"/>
      <c r="II76" s="4"/>
      <c r="IJ76" s="4"/>
      <c r="IK76" s="4"/>
      <c r="IL76" s="4"/>
      <c r="IM76" s="4"/>
      <c r="IN76" s="4"/>
      <c r="IO76" s="4"/>
      <c r="IP76" s="4"/>
      <c r="IQ76" s="4"/>
      <c r="IR76" s="4"/>
      <c r="IS76" s="4"/>
      <c r="IT76" s="4"/>
      <c r="IU76" s="4"/>
      <c r="IV76" s="4"/>
      <c r="IW76" s="4"/>
      <c r="IX76" s="4"/>
      <c r="IY76" s="4"/>
      <c r="IZ76" s="4"/>
      <c r="JA76" s="4"/>
      <c r="JB76" s="4"/>
      <c r="JC76" s="4"/>
      <c r="JD76" s="4"/>
      <c r="JE76" s="4"/>
      <c r="JF76" s="4"/>
      <c r="JG76" s="4"/>
    </row>
    <row r="77" spans="1:267" ht="15.7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  <c r="EB77" s="4"/>
      <c r="EC77" s="4"/>
      <c r="ED77" s="4"/>
      <c r="EE77" s="4"/>
      <c r="EF77" s="4"/>
      <c r="EG77" s="4"/>
      <c r="EH77" s="4"/>
      <c r="EI77" s="4"/>
      <c r="EJ77" s="4"/>
      <c r="EK77" s="4"/>
      <c r="EL77" s="4"/>
      <c r="EM77" s="4"/>
      <c r="EN77" s="4"/>
      <c r="EO77" s="4"/>
      <c r="EP77" s="4"/>
      <c r="EQ77" s="4"/>
      <c r="ER77" s="4"/>
      <c r="ES77" s="4"/>
      <c r="ET77" s="4"/>
      <c r="EU77" s="4"/>
      <c r="EV77" s="4"/>
      <c r="EW77" s="4"/>
      <c r="EX77" s="4"/>
      <c r="EY77" s="4"/>
      <c r="EZ77" s="4"/>
      <c r="FA77" s="4"/>
      <c r="FB77" s="4"/>
      <c r="FC77" s="4"/>
      <c r="FD77" s="4"/>
      <c r="FE77" s="4"/>
      <c r="FF77" s="4"/>
      <c r="FG77" s="4"/>
      <c r="FH77" s="4"/>
      <c r="FI77" s="4"/>
      <c r="FJ77" s="4"/>
      <c r="FK77" s="4"/>
      <c r="FL77" s="4"/>
      <c r="FM77" s="4"/>
      <c r="FN77" s="4"/>
      <c r="FO77" s="4"/>
      <c r="FP77" s="4"/>
      <c r="FQ77" s="4"/>
      <c r="FR77" s="4"/>
      <c r="FS77" s="4"/>
      <c r="FT77" s="4"/>
      <c r="FU77" s="4"/>
      <c r="FV77" s="4"/>
      <c r="FW77" s="4"/>
      <c r="FX77" s="4"/>
      <c r="FY77" s="4"/>
      <c r="FZ77" s="4"/>
      <c r="GA77" s="4"/>
      <c r="GB77" s="4"/>
      <c r="GC77" s="4"/>
      <c r="GD77" s="4"/>
      <c r="GE77" s="4"/>
      <c r="GF77" s="4"/>
      <c r="GG77" s="4"/>
      <c r="GH77" s="4"/>
      <c r="GI77" s="4"/>
      <c r="GJ77" s="4"/>
      <c r="GK77" s="4"/>
      <c r="GL77" s="4"/>
      <c r="GM77" s="4"/>
      <c r="GN77" s="4"/>
      <c r="GO77" s="4"/>
      <c r="GP77" s="4"/>
      <c r="GQ77" s="4"/>
      <c r="GR77" s="4"/>
      <c r="GS77" s="4"/>
      <c r="GT77" s="4"/>
      <c r="GU77" s="4"/>
      <c r="GV77" s="4"/>
      <c r="GW77" s="4"/>
      <c r="GX77" s="4"/>
      <c r="GY77" s="4"/>
      <c r="GZ77" s="4"/>
      <c r="HA77" s="4"/>
      <c r="HB77" s="4"/>
      <c r="HC77" s="4"/>
      <c r="HD77" s="4"/>
      <c r="HE77" s="4"/>
      <c r="HF77" s="4"/>
      <c r="HG77" s="4"/>
      <c r="HH77" s="4"/>
      <c r="HI77" s="4"/>
      <c r="HJ77" s="4"/>
      <c r="HK77" s="4"/>
      <c r="HL77" s="4"/>
      <c r="HM77" s="4"/>
      <c r="HN77" s="4"/>
      <c r="HO77" s="4"/>
      <c r="HP77" s="4"/>
      <c r="HQ77" s="4"/>
      <c r="HR77" s="4"/>
      <c r="HS77" s="4"/>
      <c r="HT77" s="4"/>
      <c r="HU77" s="4"/>
      <c r="HV77" s="4"/>
      <c r="HW77" s="4"/>
      <c r="HX77" s="4"/>
      <c r="HY77" s="4"/>
      <c r="HZ77" s="4"/>
      <c r="IA77" s="4"/>
      <c r="IB77" s="4"/>
      <c r="IC77" s="4"/>
      <c r="ID77" s="4"/>
      <c r="IE77" s="4"/>
      <c r="IF77" s="4"/>
      <c r="IG77" s="4"/>
      <c r="IH77" s="4"/>
      <c r="II77" s="4"/>
      <c r="IJ77" s="4"/>
      <c r="IK77" s="4"/>
      <c r="IL77" s="4"/>
      <c r="IM77" s="4"/>
      <c r="IN77" s="4"/>
      <c r="IO77" s="4"/>
      <c r="IP77" s="4"/>
      <c r="IQ77" s="4"/>
      <c r="IR77" s="4"/>
      <c r="IS77" s="4"/>
      <c r="IT77" s="4"/>
      <c r="IU77" s="4"/>
      <c r="IV77" s="4"/>
      <c r="IW77" s="4"/>
      <c r="IX77" s="4"/>
      <c r="IY77" s="4"/>
      <c r="IZ77" s="4"/>
      <c r="JA77" s="4"/>
      <c r="JB77" s="4"/>
      <c r="JC77" s="4"/>
      <c r="JD77" s="4"/>
      <c r="JE77" s="4"/>
      <c r="JF77" s="4"/>
      <c r="JG77" s="4"/>
    </row>
    <row r="78" spans="1:267" ht="15.7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  <c r="EB78" s="4"/>
      <c r="EC78" s="4"/>
      <c r="ED78" s="4"/>
      <c r="EE78" s="4"/>
      <c r="EF78" s="4"/>
      <c r="EG78" s="4"/>
      <c r="EH78" s="4"/>
      <c r="EI78" s="4"/>
      <c r="EJ78" s="4"/>
      <c r="EK78" s="4"/>
      <c r="EL78" s="4"/>
      <c r="EM78" s="4"/>
      <c r="EN78" s="4"/>
      <c r="EO78" s="4"/>
      <c r="EP78" s="4"/>
      <c r="EQ78" s="4"/>
      <c r="ER78" s="4"/>
      <c r="ES78" s="4"/>
      <c r="ET78" s="4"/>
      <c r="EU78" s="4"/>
      <c r="EV78" s="4"/>
      <c r="EW78" s="4"/>
      <c r="EX78" s="4"/>
      <c r="EY78" s="4"/>
      <c r="EZ78" s="4"/>
      <c r="FA78" s="4"/>
      <c r="FB78" s="4"/>
      <c r="FC78" s="4"/>
      <c r="FD78" s="4"/>
      <c r="FE78" s="4"/>
      <c r="FF78" s="4"/>
      <c r="FG78" s="4"/>
      <c r="FH78" s="4"/>
      <c r="FI78" s="4"/>
      <c r="FJ78" s="4"/>
      <c r="FK78" s="4"/>
      <c r="FL78" s="4"/>
      <c r="FM78" s="4"/>
      <c r="FN78" s="4"/>
      <c r="FO78" s="4"/>
      <c r="FP78" s="4"/>
      <c r="FQ78" s="4"/>
      <c r="FR78" s="4"/>
      <c r="FS78" s="4"/>
      <c r="FT78" s="4"/>
      <c r="FU78" s="4"/>
      <c r="FV78" s="4"/>
      <c r="FW78" s="4"/>
      <c r="FX78" s="4"/>
      <c r="FY78" s="4"/>
      <c r="FZ78" s="4"/>
      <c r="GA78" s="4"/>
      <c r="GB78" s="4"/>
      <c r="GC78" s="4"/>
      <c r="GD78" s="4"/>
      <c r="GE78" s="4"/>
      <c r="GF78" s="4"/>
      <c r="GG78" s="4"/>
      <c r="GH78" s="4"/>
      <c r="GI78" s="4"/>
      <c r="GJ78" s="4"/>
      <c r="GK78" s="4"/>
      <c r="GL78" s="4"/>
      <c r="GM78" s="4"/>
      <c r="GN78" s="4"/>
      <c r="GO78" s="4"/>
      <c r="GP78" s="4"/>
      <c r="GQ78" s="4"/>
      <c r="GR78" s="4"/>
      <c r="GS78" s="4"/>
      <c r="GT78" s="4"/>
      <c r="GU78" s="4"/>
      <c r="GV78" s="4"/>
      <c r="GW78" s="4"/>
      <c r="GX78" s="4"/>
      <c r="GY78" s="4"/>
      <c r="GZ78" s="4"/>
      <c r="HA78" s="4"/>
      <c r="HB78" s="4"/>
      <c r="HC78" s="4"/>
      <c r="HD78" s="4"/>
      <c r="HE78" s="4"/>
      <c r="HF78" s="4"/>
      <c r="HG78" s="4"/>
      <c r="HH78" s="4"/>
      <c r="HI78" s="4"/>
      <c r="HJ78" s="4"/>
      <c r="HK78" s="4"/>
      <c r="HL78" s="4"/>
      <c r="HM78" s="4"/>
      <c r="HN78" s="4"/>
      <c r="HO78" s="4"/>
      <c r="HP78" s="4"/>
      <c r="HQ78" s="4"/>
      <c r="HR78" s="4"/>
      <c r="HS78" s="4"/>
      <c r="HT78" s="4"/>
      <c r="HU78" s="4"/>
      <c r="HV78" s="4"/>
      <c r="HW78" s="4"/>
      <c r="HX78" s="4"/>
      <c r="HY78" s="4"/>
      <c r="HZ78" s="4"/>
      <c r="IA78" s="4"/>
      <c r="IB78" s="4"/>
      <c r="IC78" s="4"/>
      <c r="ID78" s="4"/>
      <c r="IE78" s="4"/>
      <c r="IF78" s="4"/>
      <c r="IG78" s="4"/>
      <c r="IH78" s="4"/>
      <c r="II78" s="4"/>
      <c r="IJ78" s="4"/>
      <c r="IK78" s="4"/>
      <c r="IL78" s="4"/>
      <c r="IM78" s="4"/>
      <c r="IN78" s="4"/>
      <c r="IO78" s="4"/>
      <c r="IP78" s="4"/>
      <c r="IQ78" s="4"/>
      <c r="IR78" s="4"/>
      <c r="IS78" s="4"/>
      <c r="IT78" s="4"/>
      <c r="IU78" s="4"/>
      <c r="IV78" s="4"/>
      <c r="IW78" s="4"/>
      <c r="IX78" s="4"/>
      <c r="IY78" s="4"/>
      <c r="IZ78" s="4"/>
      <c r="JA78" s="4"/>
      <c r="JB78" s="4"/>
      <c r="JC78" s="4"/>
      <c r="JD78" s="4"/>
      <c r="JE78" s="4"/>
      <c r="JF78" s="4"/>
      <c r="JG78" s="4"/>
    </row>
    <row r="79" spans="1:267" ht="15.7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4"/>
      <c r="DY79" s="4"/>
      <c r="DZ79" s="4"/>
      <c r="EA79" s="4"/>
      <c r="EB79" s="4"/>
      <c r="EC79" s="4"/>
      <c r="ED79" s="4"/>
      <c r="EE79" s="4"/>
      <c r="EF79" s="4"/>
      <c r="EG79" s="4"/>
      <c r="EH79" s="4"/>
      <c r="EI79" s="4"/>
      <c r="EJ79" s="4"/>
      <c r="EK79" s="4"/>
      <c r="EL79" s="4"/>
      <c r="EM79" s="4"/>
      <c r="EN79" s="4"/>
      <c r="EO79" s="4"/>
      <c r="EP79" s="4"/>
      <c r="EQ79" s="4"/>
      <c r="ER79" s="4"/>
      <c r="ES79" s="4"/>
      <c r="ET79" s="4"/>
      <c r="EU79" s="4"/>
      <c r="EV79" s="4"/>
      <c r="EW79" s="4"/>
      <c r="EX79" s="4"/>
      <c r="EY79" s="4"/>
      <c r="EZ79" s="4"/>
      <c r="FA79" s="4"/>
      <c r="FB79" s="4"/>
      <c r="FC79" s="4"/>
      <c r="FD79" s="4"/>
      <c r="FE79" s="4"/>
      <c r="FF79" s="4"/>
      <c r="FG79" s="4"/>
      <c r="FH79" s="4"/>
      <c r="FI79" s="4"/>
      <c r="FJ79" s="4"/>
      <c r="FK79" s="4"/>
      <c r="FL79" s="4"/>
      <c r="FM79" s="4"/>
      <c r="FN79" s="4"/>
      <c r="FO79" s="4"/>
      <c r="FP79" s="4"/>
      <c r="FQ79" s="4"/>
      <c r="FR79" s="4"/>
      <c r="FS79" s="4"/>
      <c r="FT79" s="4"/>
      <c r="FU79" s="4"/>
      <c r="FV79" s="4"/>
      <c r="FW79" s="4"/>
      <c r="FX79" s="4"/>
      <c r="FY79" s="4"/>
      <c r="FZ79" s="4"/>
      <c r="GA79" s="4"/>
      <c r="GB79" s="4"/>
      <c r="GC79" s="4"/>
      <c r="GD79" s="4"/>
      <c r="GE79" s="4"/>
      <c r="GF79" s="4"/>
      <c r="GG79" s="4"/>
      <c r="GH79" s="4"/>
      <c r="GI79" s="4"/>
      <c r="GJ79" s="4"/>
      <c r="GK79" s="4"/>
      <c r="GL79" s="4"/>
      <c r="GM79" s="4"/>
      <c r="GN79" s="4"/>
      <c r="GO79" s="4"/>
      <c r="GP79" s="4"/>
      <c r="GQ79" s="4"/>
      <c r="GR79" s="4"/>
      <c r="GS79" s="4"/>
      <c r="GT79" s="4"/>
      <c r="GU79" s="4"/>
      <c r="GV79" s="4"/>
      <c r="GW79" s="4"/>
      <c r="GX79" s="4"/>
      <c r="GY79" s="4"/>
      <c r="GZ79" s="4"/>
      <c r="HA79" s="4"/>
      <c r="HB79" s="4"/>
      <c r="HC79" s="4"/>
      <c r="HD79" s="4"/>
      <c r="HE79" s="4"/>
      <c r="HF79" s="4"/>
      <c r="HG79" s="4"/>
      <c r="HH79" s="4"/>
      <c r="HI79" s="4"/>
      <c r="HJ79" s="4"/>
      <c r="HK79" s="4"/>
      <c r="HL79" s="4"/>
      <c r="HM79" s="4"/>
      <c r="HN79" s="4"/>
      <c r="HO79" s="4"/>
      <c r="HP79" s="4"/>
      <c r="HQ79" s="4"/>
      <c r="HR79" s="4"/>
      <c r="HS79" s="4"/>
      <c r="HT79" s="4"/>
      <c r="HU79" s="4"/>
      <c r="HV79" s="4"/>
      <c r="HW79" s="4"/>
      <c r="HX79" s="4"/>
      <c r="HY79" s="4"/>
      <c r="HZ79" s="4"/>
      <c r="IA79" s="4"/>
      <c r="IB79" s="4"/>
      <c r="IC79" s="4"/>
      <c r="ID79" s="4"/>
      <c r="IE79" s="4"/>
      <c r="IF79" s="4"/>
      <c r="IG79" s="4"/>
      <c r="IH79" s="4"/>
      <c r="II79" s="4"/>
      <c r="IJ79" s="4"/>
      <c r="IK79" s="4"/>
      <c r="IL79" s="4"/>
      <c r="IM79" s="4"/>
      <c r="IN79" s="4"/>
      <c r="IO79" s="4"/>
      <c r="IP79" s="4"/>
      <c r="IQ79" s="4"/>
      <c r="IR79" s="4"/>
      <c r="IS79" s="4"/>
      <c r="IT79" s="4"/>
      <c r="IU79" s="4"/>
      <c r="IV79" s="4"/>
      <c r="IW79" s="4"/>
      <c r="IX79" s="4"/>
      <c r="IY79" s="4"/>
      <c r="IZ79" s="4"/>
      <c r="JA79" s="4"/>
      <c r="JB79" s="4"/>
      <c r="JC79" s="4"/>
      <c r="JD79" s="4"/>
      <c r="JE79" s="4"/>
      <c r="JF79" s="4"/>
      <c r="JG79" s="4"/>
    </row>
    <row r="80" spans="1:267" ht="15.7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  <c r="EB80" s="4"/>
      <c r="EC80" s="4"/>
      <c r="ED80" s="4"/>
      <c r="EE80" s="4"/>
      <c r="EF80" s="4"/>
      <c r="EG80" s="4"/>
      <c r="EH80" s="4"/>
      <c r="EI80" s="4"/>
      <c r="EJ80" s="4"/>
      <c r="EK80" s="4"/>
      <c r="EL80" s="4"/>
      <c r="EM80" s="4"/>
      <c r="EN80" s="4"/>
      <c r="EO80" s="4"/>
      <c r="EP80" s="4"/>
      <c r="EQ80" s="4"/>
      <c r="ER80" s="4"/>
      <c r="ES80" s="4"/>
      <c r="ET80" s="4"/>
      <c r="EU80" s="4"/>
      <c r="EV80" s="4"/>
      <c r="EW80" s="4"/>
      <c r="EX80" s="4"/>
      <c r="EY80" s="4"/>
      <c r="EZ80" s="4"/>
      <c r="FA80" s="4"/>
      <c r="FB80" s="4"/>
      <c r="FC80" s="4"/>
      <c r="FD80" s="4"/>
      <c r="FE80" s="4"/>
      <c r="FF80" s="4"/>
      <c r="FG80" s="4"/>
      <c r="FH80" s="4"/>
      <c r="FI80" s="4"/>
      <c r="FJ80" s="4"/>
      <c r="FK80" s="4"/>
      <c r="FL80" s="4"/>
      <c r="FM80" s="4"/>
      <c r="FN80" s="4"/>
      <c r="FO80" s="4"/>
      <c r="FP80" s="4"/>
      <c r="FQ80" s="4"/>
      <c r="FR80" s="4"/>
      <c r="FS80" s="4"/>
      <c r="FT80" s="4"/>
      <c r="FU80" s="4"/>
      <c r="FV80" s="4"/>
      <c r="FW80" s="4"/>
      <c r="FX80" s="4"/>
      <c r="FY80" s="4"/>
      <c r="FZ80" s="4"/>
      <c r="GA80" s="4"/>
      <c r="GB80" s="4"/>
      <c r="GC80" s="4"/>
      <c r="GD80" s="4"/>
      <c r="GE80" s="4"/>
      <c r="GF80" s="4"/>
      <c r="GG80" s="4"/>
      <c r="GH80" s="4"/>
      <c r="GI80" s="4"/>
      <c r="GJ80" s="4"/>
      <c r="GK80" s="4"/>
      <c r="GL80" s="4"/>
      <c r="GM80" s="4"/>
      <c r="GN80" s="4"/>
      <c r="GO80" s="4"/>
      <c r="GP80" s="4"/>
      <c r="GQ80" s="4"/>
      <c r="GR80" s="4"/>
      <c r="GS80" s="4"/>
      <c r="GT80" s="4"/>
      <c r="GU80" s="4"/>
      <c r="GV80" s="4"/>
      <c r="GW80" s="4"/>
      <c r="GX80" s="4"/>
      <c r="GY80" s="4"/>
      <c r="GZ80" s="4"/>
      <c r="HA80" s="4"/>
      <c r="HB80" s="4"/>
      <c r="HC80" s="4"/>
      <c r="HD80" s="4"/>
      <c r="HE80" s="4"/>
      <c r="HF80" s="4"/>
      <c r="HG80" s="4"/>
      <c r="HH80" s="4"/>
      <c r="HI80" s="4"/>
      <c r="HJ80" s="4"/>
      <c r="HK80" s="4"/>
      <c r="HL80" s="4"/>
      <c r="HM80" s="4"/>
      <c r="HN80" s="4"/>
      <c r="HO80" s="4"/>
      <c r="HP80" s="4"/>
      <c r="HQ80" s="4"/>
      <c r="HR80" s="4"/>
      <c r="HS80" s="4"/>
      <c r="HT80" s="4"/>
      <c r="HU80" s="4"/>
      <c r="HV80" s="4"/>
      <c r="HW80" s="4"/>
      <c r="HX80" s="4"/>
      <c r="HY80" s="4"/>
      <c r="HZ80" s="4"/>
      <c r="IA80" s="4"/>
      <c r="IB80" s="4"/>
      <c r="IC80" s="4"/>
      <c r="ID80" s="4"/>
      <c r="IE80" s="4"/>
      <c r="IF80" s="4"/>
      <c r="IG80" s="4"/>
      <c r="IH80" s="4"/>
      <c r="II80" s="4"/>
      <c r="IJ80" s="4"/>
      <c r="IK80" s="4"/>
      <c r="IL80" s="4"/>
      <c r="IM80" s="4"/>
      <c r="IN80" s="4"/>
      <c r="IO80" s="4"/>
      <c r="IP80" s="4"/>
      <c r="IQ80" s="4"/>
      <c r="IR80" s="4"/>
      <c r="IS80" s="4"/>
      <c r="IT80" s="4"/>
      <c r="IU80" s="4"/>
      <c r="IV80" s="4"/>
      <c r="IW80" s="4"/>
      <c r="IX80" s="4"/>
      <c r="IY80" s="4"/>
      <c r="IZ80" s="4"/>
      <c r="JA80" s="4"/>
      <c r="JB80" s="4"/>
      <c r="JC80" s="4"/>
      <c r="JD80" s="4"/>
      <c r="JE80" s="4"/>
      <c r="JF80" s="4"/>
      <c r="JG80" s="4"/>
    </row>
    <row r="81" spans="1:267" ht="15.7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4"/>
      <c r="DY81" s="4"/>
      <c r="DZ81" s="4"/>
      <c r="EA81" s="4"/>
      <c r="EB81" s="4"/>
      <c r="EC81" s="4"/>
      <c r="ED81" s="4"/>
      <c r="EE81" s="4"/>
      <c r="EF81" s="4"/>
      <c r="EG81" s="4"/>
      <c r="EH81" s="4"/>
      <c r="EI81" s="4"/>
      <c r="EJ81" s="4"/>
      <c r="EK81" s="4"/>
      <c r="EL81" s="4"/>
      <c r="EM81" s="4"/>
      <c r="EN81" s="4"/>
      <c r="EO81" s="4"/>
      <c r="EP81" s="4"/>
      <c r="EQ81" s="4"/>
      <c r="ER81" s="4"/>
      <c r="ES81" s="4"/>
      <c r="ET81" s="4"/>
      <c r="EU81" s="4"/>
      <c r="EV81" s="4"/>
      <c r="EW81" s="4"/>
      <c r="EX81" s="4"/>
      <c r="EY81" s="4"/>
      <c r="EZ81" s="4"/>
      <c r="FA81" s="4"/>
      <c r="FB81" s="4"/>
      <c r="FC81" s="4"/>
      <c r="FD81" s="4"/>
      <c r="FE81" s="4"/>
      <c r="FF81" s="4"/>
      <c r="FG81" s="4"/>
      <c r="FH81" s="4"/>
      <c r="FI81" s="4"/>
      <c r="FJ81" s="4"/>
      <c r="FK81" s="4"/>
      <c r="FL81" s="4"/>
      <c r="FM81" s="4"/>
      <c r="FN81" s="4"/>
      <c r="FO81" s="4"/>
      <c r="FP81" s="4"/>
      <c r="FQ81" s="4"/>
      <c r="FR81" s="4"/>
      <c r="FS81" s="4"/>
      <c r="FT81" s="4"/>
      <c r="FU81" s="4"/>
      <c r="FV81" s="4"/>
      <c r="FW81" s="4"/>
      <c r="FX81" s="4"/>
      <c r="FY81" s="4"/>
      <c r="FZ81" s="4"/>
      <c r="GA81" s="4"/>
      <c r="GB81" s="4"/>
      <c r="GC81" s="4"/>
      <c r="GD81" s="4"/>
      <c r="GE81" s="4"/>
      <c r="GF81" s="4"/>
      <c r="GG81" s="4"/>
      <c r="GH81" s="4"/>
      <c r="GI81" s="4"/>
      <c r="GJ81" s="4"/>
      <c r="GK81" s="4"/>
      <c r="GL81" s="4"/>
      <c r="GM81" s="4"/>
      <c r="GN81" s="4"/>
      <c r="GO81" s="4"/>
      <c r="GP81" s="4"/>
      <c r="GQ81" s="4"/>
      <c r="GR81" s="4"/>
      <c r="GS81" s="4"/>
      <c r="GT81" s="4"/>
      <c r="GU81" s="4"/>
      <c r="GV81" s="4"/>
      <c r="GW81" s="4"/>
      <c r="GX81" s="4"/>
      <c r="GY81" s="4"/>
      <c r="GZ81" s="4"/>
      <c r="HA81" s="4"/>
      <c r="HB81" s="4"/>
      <c r="HC81" s="4"/>
      <c r="HD81" s="4"/>
      <c r="HE81" s="4"/>
      <c r="HF81" s="4"/>
      <c r="HG81" s="4"/>
      <c r="HH81" s="4"/>
      <c r="HI81" s="4"/>
      <c r="HJ81" s="4"/>
      <c r="HK81" s="4"/>
      <c r="HL81" s="4"/>
      <c r="HM81" s="4"/>
      <c r="HN81" s="4"/>
      <c r="HO81" s="4"/>
      <c r="HP81" s="4"/>
      <c r="HQ81" s="4"/>
      <c r="HR81" s="4"/>
      <c r="HS81" s="4"/>
      <c r="HT81" s="4"/>
      <c r="HU81" s="4"/>
      <c r="HV81" s="4"/>
      <c r="HW81" s="4"/>
      <c r="HX81" s="4"/>
      <c r="HY81" s="4"/>
      <c r="HZ81" s="4"/>
      <c r="IA81" s="4"/>
      <c r="IB81" s="4"/>
      <c r="IC81" s="4"/>
      <c r="ID81" s="4"/>
      <c r="IE81" s="4"/>
      <c r="IF81" s="4"/>
      <c r="IG81" s="4"/>
      <c r="IH81" s="4"/>
      <c r="II81" s="4"/>
      <c r="IJ81" s="4"/>
      <c r="IK81" s="4"/>
      <c r="IL81" s="4"/>
      <c r="IM81" s="4"/>
      <c r="IN81" s="4"/>
      <c r="IO81" s="4"/>
      <c r="IP81" s="4"/>
      <c r="IQ81" s="4"/>
      <c r="IR81" s="4"/>
      <c r="IS81" s="4"/>
      <c r="IT81" s="4"/>
      <c r="IU81" s="4"/>
      <c r="IV81" s="4"/>
      <c r="IW81" s="4"/>
      <c r="IX81" s="4"/>
      <c r="IY81" s="4"/>
      <c r="IZ81" s="4"/>
      <c r="JA81" s="4"/>
      <c r="JB81" s="4"/>
      <c r="JC81" s="4"/>
      <c r="JD81" s="4"/>
      <c r="JE81" s="4"/>
      <c r="JF81" s="4"/>
      <c r="JG81" s="4"/>
    </row>
    <row r="82" spans="1:267" ht="15.7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  <c r="EB82" s="4"/>
      <c r="EC82" s="4"/>
      <c r="ED82" s="4"/>
      <c r="EE82" s="4"/>
      <c r="EF82" s="4"/>
      <c r="EG82" s="4"/>
      <c r="EH82" s="4"/>
      <c r="EI82" s="4"/>
      <c r="EJ82" s="4"/>
      <c r="EK82" s="4"/>
      <c r="EL82" s="4"/>
      <c r="EM82" s="4"/>
      <c r="EN82" s="4"/>
      <c r="EO82" s="4"/>
      <c r="EP82" s="4"/>
      <c r="EQ82" s="4"/>
      <c r="ER82" s="4"/>
      <c r="ES82" s="4"/>
      <c r="ET82" s="4"/>
      <c r="EU82" s="4"/>
      <c r="EV82" s="4"/>
      <c r="EW82" s="4"/>
      <c r="EX82" s="4"/>
      <c r="EY82" s="4"/>
      <c r="EZ82" s="4"/>
      <c r="FA82" s="4"/>
      <c r="FB82" s="4"/>
      <c r="FC82" s="4"/>
      <c r="FD82" s="4"/>
      <c r="FE82" s="4"/>
      <c r="FF82" s="4"/>
      <c r="FG82" s="4"/>
      <c r="FH82" s="4"/>
      <c r="FI82" s="4"/>
      <c r="FJ82" s="4"/>
      <c r="FK82" s="4"/>
      <c r="FL82" s="4"/>
      <c r="FM82" s="4"/>
      <c r="FN82" s="4"/>
      <c r="FO82" s="4"/>
      <c r="FP82" s="4"/>
      <c r="FQ82" s="4"/>
      <c r="FR82" s="4"/>
      <c r="FS82" s="4"/>
      <c r="FT82" s="4"/>
      <c r="FU82" s="4"/>
      <c r="FV82" s="4"/>
      <c r="FW82" s="4"/>
      <c r="FX82" s="4"/>
      <c r="FY82" s="4"/>
      <c r="FZ82" s="4"/>
      <c r="GA82" s="4"/>
      <c r="GB82" s="4"/>
      <c r="GC82" s="4"/>
      <c r="GD82" s="4"/>
      <c r="GE82" s="4"/>
      <c r="GF82" s="4"/>
      <c r="GG82" s="4"/>
      <c r="GH82" s="4"/>
      <c r="GI82" s="4"/>
      <c r="GJ82" s="4"/>
      <c r="GK82" s="4"/>
      <c r="GL82" s="4"/>
      <c r="GM82" s="4"/>
      <c r="GN82" s="4"/>
      <c r="GO82" s="4"/>
      <c r="GP82" s="4"/>
      <c r="GQ82" s="4"/>
      <c r="GR82" s="4"/>
      <c r="GS82" s="4"/>
      <c r="GT82" s="4"/>
      <c r="GU82" s="4"/>
      <c r="GV82" s="4"/>
      <c r="GW82" s="4"/>
      <c r="GX82" s="4"/>
      <c r="GY82" s="4"/>
      <c r="GZ82" s="4"/>
      <c r="HA82" s="4"/>
      <c r="HB82" s="4"/>
      <c r="HC82" s="4"/>
      <c r="HD82" s="4"/>
      <c r="HE82" s="4"/>
      <c r="HF82" s="4"/>
      <c r="HG82" s="4"/>
      <c r="HH82" s="4"/>
      <c r="HI82" s="4"/>
      <c r="HJ82" s="4"/>
      <c r="HK82" s="4"/>
      <c r="HL82" s="4"/>
      <c r="HM82" s="4"/>
      <c r="HN82" s="4"/>
      <c r="HO82" s="4"/>
      <c r="HP82" s="4"/>
      <c r="HQ82" s="4"/>
      <c r="HR82" s="4"/>
      <c r="HS82" s="4"/>
      <c r="HT82" s="4"/>
      <c r="HU82" s="4"/>
      <c r="HV82" s="4"/>
      <c r="HW82" s="4"/>
      <c r="HX82" s="4"/>
      <c r="HY82" s="4"/>
      <c r="HZ82" s="4"/>
      <c r="IA82" s="4"/>
      <c r="IB82" s="4"/>
      <c r="IC82" s="4"/>
      <c r="ID82" s="4"/>
      <c r="IE82" s="4"/>
      <c r="IF82" s="4"/>
      <c r="IG82" s="4"/>
      <c r="IH82" s="4"/>
      <c r="II82" s="4"/>
      <c r="IJ82" s="4"/>
      <c r="IK82" s="4"/>
      <c r="IL82" s="4"/>
      <c r="IM82" s="4"/>
      <c r="IN82" s="4"/>
      <c r="IO82" s="4"/>
      <c r="IP82" s="4"/>
      <c r="IQ82" s="4"/>
      <c r="IR82" s="4"/>
      <c r="IS82" s="4"/>
      <c r="IT82" s="4"/>
      <c r="IU82" s="4"/>
      <c r="IV82" s="4"/>
      <c r="IW82" s="4"/>
      <c r="IX82" s="4"/>
      <c r="IY82" s="4"/>
      <c r="IZ82" s="4"/>
      <c r="JA82" s="4"/>
      <c r="JB82" s="4"/>
      <c r="JC82" s="4"/>
      <c r="JD82" s="4"/>
      <c r="JE82" s="4"/>
      <c r="JF82" s="4"/>
      <c r="JG82" s="4"/>
    </row>
    <row r="83" spans="1:267" ht="15.7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  <c r="EB83" s="4"/>
      <c r="EC83" s="4"/>
      <c r="ED83" s="4"/>
      <c r="EE83" s="4"/>
      <c r="EF83" s="4"/>
      <c r="EG83" s="4"/>
      <c r="EH83" s="4"/>
      <c r="EI83" s="4"/>
      <c r="EJ83" s="4"/>
      <c r="EK83" s="4"/>
      <c r="EL83" s="4"/>
      <c r="EM83" s="4"/>
      <c r="EN83" s="4"/>
      <c r="EO83" s="4"/>
      <c r="EP83" s="4"/>
      <c r="EQ83" s="4"/>
      <c r="ER83" s="4"/>
      <c r="ES83" s="4"/>
      <c r="ET83" s="4"/>
      <c r="EU83" s="4"/>
      <c r="EV83" s="4"/>
      <c r="EW83" s="4"/>
      <c r="EX83" s="4"/>
      <c r="EY83" s="4"/>
      <c r="EZ83" s="4"/>
      <c r="FA83" s="4"/>
      <c r="FB83" s="4"/>
      <c r="FC83" s="4"/>
      <c r="FD83" s="4"/>
      <c r="FE83" s="4"/>
      <c r="FF83" s="4"/>
      <c r="FG83" s="4"/>
      <c r="FH83" s="4"/>
      <c r="FI83" s="4"/>
      <c r="FJ83" s="4"/>
      <c r="FK83" s="4"/>
      <c r="FL83" s="4"/>
      <c r="FM83" s="4"/>
      <c r="FN83" s="4"/>
      <c r="FO83" s="4"/>
      <c r="FP83" s="4"/>
      <c r="FQ83" s="4"/>
      <c r="FR83" s="4"/>
      <c r="FS83" s="4"/>
      <c r="FT83" s="4"/>
      <c r="FU83" s="4"/>
      <c r="FV83" s="4"/>
      <c r="FW83" s="4"/>
      <c r="FX83" s="4"/>
      <c r="FY83" s="4"/>
      <c r="FZ83" s="4"/>
      <c r="GA83" s="4"/>
      <c r="GB83" s="4"/>
      <c r="GC83" s="4"/>
      <c r="GD83" s="4"/>
      <c r="GE83" s="4"/>
      <c r="GF83" s="4"/>
      <c r="GG83" s="4"/>
      <c r="GH83" s="4"/>
      <c r="GI83" s="4"/>
      <c r="GJ83" s="4"/>
      <c r="GK83" s="4"/>
      <c r="GL83" s="4"/>
      <c r="GM83" s="4"/>
      <c r="GN83" s="4"/>
      <c r="GO83" s="4"/>
      <c r="GP83" s="4"/>
      <c r="GQ83" s="4"/>
      <c r="GR83" s="4"/>
      <c r="GS83" s="4"/>
      <c r="GT83" s="4"/>
      <c r="GU83" s="4"/>
      <c r="GV83" s="4"/>
      <c r="GW83" s="4"/>
      <c r="GX83" s="4"/>
      <c r="GY83" s="4"/>
      <c r="GZ83" s="4"/>
      <c r="HA83" s="4"/>
      <c r="HB83" s="4"/>
      <c r="HC83" s="4"/>
      <c r="HD83" s="4"/>
      <c r="HE83" s="4"/>
      <c r="HF83" s="4"/>
      <c r="HG83" s="4"/>
      <c r="HH83" s="4"/>
      <c r="HI83" s="4"/>
      <c r="HJ83" s="4"/>
      <c r="HK83" s="4"/>
      <c r="HL83" s="4"/>
      <c r="HM83" s="4"/>
      <c r="HN83" s="4"/>
      <c r="HO83" s="4"/>
      <c r="HP83" s="4"/>
      <c r="HQ83" s="4"/>
      <c r="HR83" s="4"/>
      <c r="HS83" s="4"/>
      <c r="HT83" s="4"/>
      <c r="HU83" s="4"/>
      <c r="HV83" s="4"/>
      <c r="HW83" s="4"/>
      <c r="HX83" s="4"/>
      <c r="HY83" s="4"/>
      <c r="HZ83" s="4"/>
      <c r="IA83" s="4"/>
      <c r="IB83" s="4"/>
      <c r="IC83" s="4"/>
      <c r="ID83" s="4"/>
      <c r="IE83" s="4"/>
      <c r="IF83" s="4"/>
      <c r="IG83" s="4"/>
      <c r="IH83" s="4"/>
      <c r="II83" s="4"/>
      <c r="IJ83" s="4"/>
      <c r="IK83" s="4"/>
      <c r="IL83" s="4"/>
      <c r="IM83" s="4"/>
      <c r="IN83" s="4"/>
      <c r="IO83" s="4"/>
      <c r="IP83" s="4"/>
      <c r="IQ83" s="4"/>
      <c r="IR83" s="4"/>
      <c r="IS83" s="4"/>
      <c r="IT83" s="4"/>
      <c r="IU83" s="4"/>
      <c r="IV83" s="4"/>
      <c r="IW83" s="4"/>
      <c r="IX83" s="4"/>
      <c r="IY83" s="4"/>
      <c r="IZ83" s="4"/>
      <c r="JA83" s="4"/>
      <c r="JB83" s="4"/>
      <c r="JC83" s="4"/>
      <c r="JD83" s="4"/>
      <c r="JE83" s="4"/>
      <c r="JF83" s="4"/>
      <c r="JG83" s="4"/>
    </row>
    <row r="84" spans="1:267" ht="15.7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  <c r="EB84" s="4"/>
      <c r="EC84" s="4"/>
      <c r="ED84" s="4"/>
      <c r="EE84" s="4"/>
      <c r="EF84" s="4"/>
      <c r="EG84" s="4"/>
      <c r="EH84" s="4"/>
      <c r="EI84" s="4"/>
      <c r="EJ84" s="4"/>
      <c r="EK84" s="4"/>
      <c r="EL84" s="4"/>
      <c r="EM84" s="4"/>
      <c r="EN84" s="4"/>
      <c r="EO84" s="4"/>
      <c r="EP84" s="4"/>
      <c r="EQ84" s="4"/>
      <c r="ER84" s="4"/>
      <c r="ES84" s="4"/>
      <c r="ET84" s="4"/>
      <c r="EU84" s="4"/>
      <c r="EV84" s="4"/>
      <c r="EW84" s="4"/>
      <c r="EX84" s="4"/>
      <c r="EY84" s="4"/>
      <c r="EZ84" s="4"/>
      <c r="FA84" s="4"/>
      <c r="FB84" s="4"/>
      <c r="FC84" s="4"/>
      <c r="FD84" s="4"/>
      <c r="FE84" s="4"/>
      <c r="FF84" s="4"/>
      <c r="FG84" s="4"/>
      <c r="FH84" s="4"/>
      <c r="FI84" s="4"/>
      <c r="FJ84" s="4"/>
      <c r="FK84" s="4"/>
      <c r="FL84" s="4"/>
      <c r="FM84" s="4"/>
      <c r="FN84" s="4"/>
      <c r="FO84" s="4"/>
      <c r="FP84" s="4"/>
      <c r="FQ84" s="4"/>
      <c r="FR84" s="4"/>
      <c r="FS84" s="4"/>
      <c r="FT84" s="4"/>
      <c r="FU84" s="4"/>
      <c r="FV84" s="4"/>
      <c r="FW84" s="4"/>
      <c r="FX84" s="4"/>
      <c r="FY84" s="4"/>
      <c r="FZ84" s="4"/>
      <c r="GA84" s="4"/>
      <c r="GB84" s="4"/>
      <c r="GC84" s="4"/>
      <c r="GD84" s="4"/>
      <c r="GE84" s="4"/>
      <c r="GF84" s="4"/>
      <c r="GG84" s="4"/>
      <c r="GH84" s="4"/>
      <c r="GI84" s="4"/>
      <c r="GJ84" s="4"/>
      <c r="GK84" s="4"/>
      <c r="GL84" s="4"/>
      <c r="GM84" s="4"/>
      <c r="GN84" s="4"/>
      <c r="GO84" s="4"/>
      <c r="GP84" s="4"/>
      <c r="GQ84" s="4"/>
      <c r="GR84" s="4"/>
      <c r="GS84" s="4"/>
      <c r="GT84" s="4"/>
      <c r="GU84" s="4"/>
      <c r="GV84" s="4"/>
      <c r="GW84" s="4"/>
      <c r="GX84" s="4"/>
      <c r="GY84" s="4"/>
      <c r="GZ84" s="4"/>
      <c r="HA84" s="4"/>
      <c r="HB84" s="4"/>
      <c r="HC84" s="4"/>
      <c r="HD84" s="4"/>
      <c r="HE84" s="4"/>
      <c r="HF84" s="4"/>
      <c r="HG84" s="4"/>
      <c r="HH84" s="4"/>
      <c r="HI84" s="4"/>
      <c r="HJ84" s="4"/>
      <c r="HK84" s="4"/>
      <c r="HL84" s="4"/>
      <c r="HM84" s="4"/>
      <c r="HN84" s="4"/>
      <c r="HO84" s="4"/>
      <c r="HP84" s="4"/>
      <c r="HQ84" s="4"/>
      <c r="HR84" s="4"/>
      <c r="HS84" s="4"/>
      <c r="HT84" s="4"/>
      <c r="HU84" s="4"/>
      <c r="HV84" s="4"/>
      <c r="HW84" s="4"/>
      <c r="HX84" s="4"/>
      <c r="HY84" s="4"/>
      <c r="HZ84" s="4"/>
      <c r="IA84" s="4"/>
      <c r="IB84" s="4"/>
      <c r="IC84" s="4"/>
      <c r="ID84" s="4"/>
      <c r="IE84" s="4"/>
      <c r="IF84" s="4"/>
      <c r="IG84" s="4"/>
      <c r="IH84" s="4"/>
      <c r="II84" s="4"/>
      <c r="IJ84" s="4"/>
      <c r="IK84" s="4"/>
      <c r="IL84" s="4"/>
      <c r="IM84" s="4"/>
      <c r="IN84" s="4"/>
      <c r="IO84" s="4"/>
      <c r="IP84" s="4"/>
      <c r="IQ84" s="4"/>
      <c r="IR84" s="4"/>
      <c r="IS84" s="4"/>
      <c r="IT84" s="4"/>
      <c r="IU84" s="4"/>
      <c r="IV84" s="4"/>
      <c r="IW84" s="4"/>
      <c r="IX84" s="4"/>
      <c r="IY84" s="4"/>
      <c r="IZ84" s="4"/>
      <c r="JA84" s="4"/>
      <c r="JB84" s="4"/>
      <c r="JC84" s="4"/>
      <c r="JD84" s="4"/>
      <c r="JE84" s="4"/>
      <c r="JF84" s="4"/>
      <c r="JG84" s="4"/>
    </row>
    <row r="85" spans="1:267" ht="15.7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129"/>
      <c r="AG85" s="126"/>
      <c r="AH85" s="126"/>
      <c r="AI85" s="126"/>
      <c r="AJ85" s="126"/>
      <c r="AK85" s="126"/>
      <c r="AL85" s="126"/>
      <c r="AM85" s="126"/>
      <c r="AN85" s="126"/>
      <c r="AO85" s="126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129"/>
      <c r="BX85" s="126"/>
      <c r="BY85" s="126"/>
      <c r="BZ85" s="126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129"/>
      <c r="DK85" s="126"/>
      <c r="DL85" s="126"/>
      <c r="DM85" s="126"/>
      <c r="DN85" s="126"/>
      <c r="DO85" s="126"/>
      <c r="DP85" s="126"/>
      <c r="DQ85" s="126"/>
      <c r="DR85" s="126"/>
      <c r="DS85" s="126"/>
      <c r="DT85" s="4"/>
      <c r="DU85" s="4"/>
      <c r="DV85" s="4"/>
      <c r="DW85" s="4"/>
      <c r="DX85" s="4"/>
      <c r="DY85" s="4"/>
      <c r="DZ85" s="4"/>
      <c r="EA85" s="4"/>
      <c r="EB85" s="4"/>
      <c r="EC85" s="4"/>
      <c r="ED85" s="4"/>
      <c r="EE85" s="4"/>
      <c r="EF85" s="4"/>
      <c r="EG85" s="4"/>
      <c r="EH85" s="4"/>
      <c r="EI85" s="4"/>
      <c r="EJ85" s="4"/>
      <c r="EK85" s="4"/>
      <c r="EL85" s="4"/>
      <c r="EM85" s="4"/>
      <c r="EN85" s="4"/>
      <c r="EO85" s="4"/>
      <c r="EP85" s="4"/>
      <c r="EQ85" s="4"/>
      <c r="ER85" s="4"/>
      <c r="ES85" s="4"/>
      <c r="ET85" s="4"/>
      <c r="EU85" s="4"/>
      <c r="EV85" s="4"/>
      <c r="EW85" s="4"/>
      <c r="EX85" s="4"/>
      <c r="EY85" s="4"/>
      <c r="EZ85" s="4"/>
      <c r="FA85" s="4"/>
      <c r="FB85" s="4"/>
      <c r="FC85" s="129"/>
      <c r="FD85" s="126"/>
      <c r="FE85" s="126"/>
      <c r="FF85" s="126"/>
      <c r="FG85" s="126"/>
      <c r="FH85" s="126"/>
      <c r="FI85" s="126"/>
      <c r="FJ85" s="126"/>
      <c r="FK85" s="126"/>
      <c r="FL85" s="126"/>
      <c r="FM85" s="4"/>
      <c r="FN85" s="4"/>
      <c r="FO85" s="4"/>
      <c r="FP85" s="4"/>
      <c r="FQ85" s="4"/>
      <c r="FR85" s="4"/>
      <c r="FS85" s="4"/>
      <c r="FT85" s="4"/>
      <c r="FU85" s="4"/>
      <c r="FV85" s="4"/>
      <c r="FW85" s="4"/>
      <c r="FX85" s="4"/>
      <c r="FY85" s="4"/>
      <c r="FZ85" s="4"/>
      <c r="GA85" s="4"/>
      <c r="GB85" s="4"/>
      <c r="GC85" s="4"/>
      <c r="GD85" s="4"/>
      <c r="GE85" s="4"/>
      <c r="GF85" s="4"/>
      <c r="GG85" s="4"/>
      <c r="GH85" s="4"/>
      <c r="GI85" s="4"/>
      <c r="GJ85" s="4"/>
      <c r="GK85" s="4"/>
      <c r="GL85" s="4"/>
      <c r="GM85" s="4"/>
      <c r="GN85" s="4"/>
      <c r="GO85" s="4"/>
      <c r="GP85" s="4"/>
      <c r="GQ85" s="4"/>
      <c r="GR85" s="4"/>
      <c r="GS85" s="4"/>
      <c r="GT85" s="4"/>
      <c r="GU85" s="4"/>
      <c r="GV85" s="129"/>
      <c r="GW85" s="126"/>
      <c r="GX85" s="126"/>
      <c r="GY85" s="126"/>
      <c r="GZ85" s="126"/>
      <c r="HA85" s="126"/>
      <c r="HB85" s="126"/>
      <c r="HC85" s="126"/>
      <c r="HD85" s="126"/>
      <c r="HE85" s="126"/>
      <c r="HF85" s="4"/>
      <c r="HG85" s="4"/>
      <c r="HH85" s="4"/>
      <c r="HI85" s="4"/>
      <c r="HJ85" s="4"/>
      <c r="HK85" s="4"/>
      <c r="HL85" s="4"/>
      <c r="HM85" s="4"/>
      <c r="HN85" s="4"/>
      <c r="HO85" s="4"/>
      <c r="HP85" s="4"/>
      <c r="HQ85" s="4"/>
      <c r="HR85" s="4"/>
      <c r="HS85" s="4"/>
      <c r="HT85" s="4"/>
      <c r="HU85" s="4"/>
      <c r="HV85" s="4"/>
      <c r="HW85" s="4"/>
      <c r="HX85" s="4"/>
      <c r="HY85" s="4"/>
      <c r="HZ85" s="4"/>
      <c r="IA85" s="4"/>
      <c r="IB85" s="4"/>
      <c r="IC85" s="4"/>
      <c r="ID85" s="4"/>
      <c r="IE85" s="4"/>
      <c r="IF85" s="4"/>
      <c r="IG85" s="4"/>
      <c r="IH85" s="4"/>
      <c r="II85" s="4"/>
      <c r="IJ85" s="4"/>
      <c r="IK85" s="4"/>
      <c r="IL85" s="4"/>
      <c r="IM85" s="4"/>
      <c r="IN85" s="4"/>
      <c r="IO85" s="4"/>
      <c r="IP85" s="4"/>
      <c r="IQ85" s="4"/>
      <c r="IR85" s="4"/>
      <c r="IS85" s="4"/>
      <c r="IT85" s="4"/>
      <c r="IU85" s="4"/>
      <c r="IV85" s="4"/>
      <c r="IW85" s="4"/>
      <c r="IX85" s="4"/>
      <c r="IY85" s="4"/>
      <c r="IZ85" s="4"/>
      <c r="JA85" s="4"/>
      <c r="JB85" s="4"/>
      <c r="JC85" s="4"/>
      <c r="JD85" s="4"/>
      <c r="JE85" s="4"/>
      <c r="JF85" s="4"/>
      <c r="JG85" s="4"/>
    </row>
    <row r="86" spans="1:267" ht="15.7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  <c r="EB86" s="4"/>
      <c r="EC86" s="4"/>
      <c r="ED86" s="4"/>
      <c r="EE86" s="4"/>
      <c r="EF86" s="4"/>
      <c r="EG86" s="4"/>
      <c r="EH86" s="4"/>
      <c r="EI86" s="4"/>
      <c r="EJ86" s="4"/>
      <c r="EK86" s="4"/>
      <c r="EL86" s="4"/>
      <c r="EM86" s="4"/>
      <c r="EN86" s="4"/>
      <c r="EO86" s="4"/>
      <c r="EP86" s="4"/>
      <c r="EQ86" s="4"/>
      <c r="ER86" s="4"/>
      <c r="ES86" s="4"/>
      <c r="ET86" s="4"/>
      <c r="EU86" s="4"/>
      <c r="EV86" s="4"/>
      <c r="EW86" s="4"/>
      <c r="EX86" s="4"/>
      <c r="EY86" s="4"/>
      <c r="EZ86" s="4"/>
      <c r="FA86" s="4"/>
      <c r="FB86" s="4"/>
      <c r="FC86" s="4"/>
      <c r="FD86" s="4"/>
      <c r="FE86" s="4"/>
      <c r="FF86" s="4"/>
      <c r="FG86" s="4"/>
      <c r="FH86" s="4"/>
      <c r="FI86" s="4"/>
      <c r="FJ86" s="4"/>
      <c r="FK86" s="4"/>
      <c r="FL86" s="4"/>
      <c r="FM86" s="4"/>
      <c r="FN86" s="4"/>
      <c r="FO86" s="4"/>
      <c r="FP86" s="4"/>
      <c r="FQ86" s="4"/>
      <c r="FR86" s="4"/>
      <c r="FS86" s="4"/>
      <c r="FT86" s="4"/>
      <c r="FU86" s="4"/>
      <c r="FV86" s="4"/>
      <c r="FW86" s="4"/>
      <c r="FX86" s="4"/>
      <c r="FY86" s="4"/>
      <c r="FZ86" s="4"/>
      <c r="GA86" s="4"/>
      <c r="GB86" s="4"/>
      <c r="GC86" s="4"/>
      <c r="GD86" s="4"/>
      <c r="GE86" s="4"/>
      <c r="GF86" s="4"/>
      <c r="GG86" s="4"/>
      <c r="GH86" s="4"/>
      <c r="GI86" s="4"/>
      <c r="GJ86" s="4"/>
      <c r="GK86" s="4"/>
      <c r="GL86" s="4"/>
      <c r="GM86" s="4"/>
      <c r="GN86" s="4"/>
      <c r="GO86" s="4"/>
      <c r="GP86" s="4"/>
      <c r="GQ86" s="4"/>
      <c r="GR86" s="4"/>
      <c r="GS86" s="4"/>
      <c r="GT86" s="4"/>
      <c r="GU86" s="4"/>
      <c r="GV86" s="4"/>
      <c r="GW86" s="4"/>
      <c r="GX86" s="4"/>
      <c r="GY86" s="4"/>
      <c r="GZ86" s="4"/>
      <c r="HA86" s="4"/>
      <c r="HB86" s="4"/>
      <c r="HC86" s="4"/>
      <c r="HD86" s="4"/>
      <c r="HE86" s="4"/>
      <c r="HF86" s="4"/>
      <c r="HG86" s="4"/>
      <c r="HH86" s="4"/>
      <c r="HI86" s="4"/>
      <c r="HJ86" s="4"/>
      <c r="HK86" s="4"/>
      <c r="HL86" s="4"/>
      <c r="HM86" s="4"/>
      <c r="HN86" s="4"/>
      <c r="HO86" s="4"/>
      <c r="HP86" s="4"/>
      <c r="HQ86" s="4"/>
      <c r="HR86" s="4"/>
      <c r="HS86" s="4"/>
      <c r="HT86" s="4"/>
      <c r="HU86" s="4"/>
      <c r="HV86" s="4"/>
      <c r="HW86" s="4"/>
      <c r="HX86" s="4"/>
      <c r="HY86" s="4"/>
      <c r="HZ86" s="4"/>
      <c r="IA86" s="4"/>
      <c r="IB86" s="4"/>
      <c r="IC86" s="4"/>
      <c r="ID86" s="4"/>
      <c r="IE86" s="4"/>
      <c r="IF86" s="4"/>
      <c r="IG86" s="4"/>
      <c r="IH86" s="4"/>
      <c r="II86" s="4"/>
      <c r="IJ86" s="4"/>
      <c r="IK86" s="4"/>
      <c r="IL86" s="4"/>
      <c r="IM86" s="4"/>
      <c r="IN86" s="4"/>
      <c r="IO86" s="4"/>
      <c r="IP86" s="4"/>
      <c r="IQ86" s="4"/>
      <c r="IR86" s="4"/>
      <c r="IS86" s="4"/>
      <c r="IT86" s="4"/>
      <c r="IU86" s="4"/>
      <c r="IV86" s="4"/>
      <c r="IW86" s="4"/>
      <c r="IX86" s="4"/>
      <c r="IY86" s="4"/>
      <c r="IZ86" s="4"/>
      <c r="JA86" s="4"/>
      <c r="JB86" s="4"/>
      <c r="JC86" s="4"/>
      <c r="JD86" s="4"/>
      <c r="JE86" s="4"/>
      <c r="JF86" s="4"/>
      <c r="JG86" s="4"/>
    </row>
    <row r="87" spans="1:267" ht="15.7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  <c r="EB87" s="4"/>
      <c r="EC87" s="4"/>
      <c r="ED87" s="4"/>
      <c r="EE87" s="4"/>
      <c r="EF87" s="4"/>
      <c r="EG87" s="4"/>
      <c r="EH87" s="4"/>
      <c r="EI87" s="4"/>
      <c r="EJ87" s="4"/>
      <c r="EK87" s="4"/>
      <c r="EL87" s="4"/>
      <c r="EM87" s="4"/>
      <c r="EN87" s="4"/>
      <c r="EO87" s="4"/>
      <c r="EP87" s="4"/>
      <c r="EQ87" s="4"/>
      <c r="ER87" s="4"/>
      <c r="ES87" s="4"/>
      <c r="ET87" s="4"/>
      <c r="EU87" s="4"/>
      <c r="EV87" s="4"/>
      <c r="EW87" s="4"/>
      <c r="EX87" s="4"/>
      <c r="EY87" s="4"/>
      <c r="EZ87" s="4"/>
      <c r="FA87" s="4"/>
      <c r="FB87" s="4"/>
      <c r="FC87" s="4"/>
      <c r="FD87" s="4"/>
      <c r="FE87" s="4"/>
      <c r="FF87" s="4"/>
      <c r="FG87" s="4"/>
      <c r="FH87" s="4"/>
      <c r="FI87" s="4"/>
      <c r="FJ87" s="4"/>
      <c r="FK87" s="4"/>
      <c r="FL87" s="4"/>
      <c r="FM87" s="4"/>
      <c r="FN87" s="4"/>
      <c r="FO87" s="4"/>
      <c r="FP87" s="4"/>
      <c r="FQ87" s="4"/>
      <c r="FR87" s="4"/>
      <c r="FS87" s="4"/>
      <c r="FT87" s="4"/>
      <c r="FU87" s="4"/>
      <c r="FV87" s="4"/>
      <c r="FW87" s="4"/>
      <c r="FX87" s="4"/>
      <c r="FY87" s="4"/>
      <c r="FZ87" s="4"/>
      <c r="GA87" s="4"/>
      <c r="GB87" s="4"/>
      <c r="GC87" s="4"/>
      <c r="GD87" s="4"/>
      <c r="GE87" s="4"/>
      <c r="GF87" s="4"/>
      <c r="GG87" s="4"/>
      <c r="GH87" s="4"/>
      <c r="GI87" s="4"/>
      <c r="GJ87" s="4"/>
      <c r="GK87" s="4"/>
      <c r="GL87" s="4"/>
      <c r="GM87" s="4"/>
      <c r="GN87" s="4"/>
      <c r="GO87" s="4"/>
      <c r="GP87" s="4"/>
      <c r="GQ87" s="4"/>
      <c r="GR87" s="4"/>
      <c r="GS87" s="4"/>
      <c r="GT87" s="4"/>
      <c r="GU87" s="4"/>
      <c r="GV87" s="4"/>
      <c r="GW87" s="4"/>
      <c r="GX87" s="4"/>
      <c r="GY87" s="4"/>
      <c r="GZ87" s="4"/>
      <c r="HA87" s="4"/>
      <c r="HB87" s="4"/>
      <c r="HC87" s="4"/>
      <c r="HD87" s="4"/>
      <c r="HE87" s="4"/>
      <c r="HF87" s="4"/>
      <c r="HG87" s="4"/>
      <c r="HH87" s="4"/>
      <c r="HI87" s="4"/>
      <c r="HJ87" s="4"/>
      <c r="HK87" s="4"/>
      <c r="HL87" s="4"/>
      <c r="HM87" s="4"/>
      <c r="HN87" s="4"/>
      <c r="HO87" s="4"/>
      <c r="HP87" s="4"/>
      <c r="HQ87" s="4"/>
      <c r="HR87" s="4"/>
      <c r="HS87" s="4"/>
      <c r="HT87" s="4"/>
      <c r="HU87" s="4"/>
      <c r="HV87" s="4"/>
      <c r="HW87" s="4"/>
      <c r="HX87" s="4"/>
      <c r="HY87" s="4"/>
      <c r="HZ87" s="4"/>
      <c r="IA87" s="4"/>
      <c r="IB87" s="4"/>
      <c r="IC87" s="4"/>
      <c r="ID87" s="4"/>
      <c r="IE87" s="4"/>
      <c r="IF87" s="4"/>
      <c r="IG87" s="4"/>
      <c r="IH87" s="4"/>
      <c r="II87" s="4"/>
      <c r="IJ87" s="4"/>
      <c r="IK87" s="4"/>
      <c r="IL87" s="4"/>
      <c r="IM87" s="4"/>
      <c r="IN87" s="4"/>
      <c r="IO87" s="4"/>
      <c r="IP87" s="4"/>
      <c r="IQ87" s="4"/>
      <c r="IR87" s="4"/>
      <c r="IS87" s="4"/>
      <c r="IT87" s="4"/>
      <c r="IU87" s="4"/>
      <c r="IV87" s="4"/>
      <c r="IW87" s="4"/>
      <c r="IX87" s="4"/>
      <c r="IY87" s="4"/>
      <c r="IZ87" s="4"/>
      <c r="JA87" s="4"/>
      <c r="JB87" s="4"/>
      <c r="JC87" s="4"/>
      <c r="JD87" s="4"/>
      <c r="JE87" s="4"/>
      <c r="JF87" s="4"/>
      <c r="JG87" s="4"/>
    </row>
    <row r="88" spans="1:267" ht="15.7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  <c r="EB88" s="4"/>
      <c r="EC88" s="4"/>
      <c r="ED88" s="4"/>
      <c r="EE88" s="4"/>
      <c r="EF88" s="4"/>
      <c r="EG88" s="4"/>
      <c r="EH88" s="4"/>
      <c r="EI88" s="4"/>
      <c r="EJ88" s="4"/>
      <c r="EK88" s="4"/>
      <c r="EL88" s="4"/>
      <c r="EM88" s="4"/>
      <c r="EN88" s="4"/>
      <c r="EO88" s="4"/>
      <c r="EP88" s="4"/>
      <c r="EQ88" s="4"/>
      <c r="ER88" s="4"/>
      <c r="ES88" s="4"/>
      <c r="ET88" s="4"/>
      <c r="EU88" s="4"/>
      <c r="EV88" s="4"/>
      <c r="EW88" s="4"/>
      <c r="EX88" s="4"/>
      <c r="EY88" s="4"/>
      <c r="EZ88" s="4"/>
      <c r="FA88" s="4"/>
      <c r="FB88" s="4"/>
      <c r="FC88" s="4"/>
      <c r="FD88" s="4"/>
      <c r="FE88" s="4"/>
      <c r="FF88" s="4"/>
      <c r="FG88" s="4"/>
      <c r="FH88" s="4"/>
      <c r="FI88" s="4"/>
      <c r="FJ88" s="4"/>
      <c r="FK88" s="4"/>
      <c r="FL88" s="4"/>
      <c r="FM88" s="4"/>
      <c r="FN88" s="4"/>
      <c r="FO88" s="4"/>
      <c r="FP88" s="4"/>
      <c r="FQ88" s="4"/>
      <c r="FR88" s="4"/>
      <c r="FS88" s="4"/>
      <c r="FT88" s="4"/>
      <c r="FU88" s="4"/>
      <c r="FV88" s="4"/>
      <c r="FW88" s="4"/>
      <c r="FX88" s="4"/>
      <c r="FY88" s="4"/>
      <c r="FZ88" s="4"/>
      <c r="GA88" s="4"/>
      <c r="GB88" s="4"/>
      <c r="GC88" s="4"/>
      <c r="GD88" s="4"/>
      <c r="GE88" s="4"/>
      <c r="GF88" s="4"/>
      <c r="GG88" s="4"/>
      <c r="GH88" s="4"/>
      <c r="GI88" s="4"/>
      <c r="GJ88" s="4"/>
      <c r="GK88" s="4"/>
      <c r="GL88" s="4"/>
      <c r="GM88" s="4"/>
      <c r="GN88" s="4"/>
      <c r="GO88" s="4"/>
      <c r="GP88" s="4"/>
      <c r="GQ88" s="4"/>
      <c r="GR88" s="4"/>
      <c r="GS88" s="4"/>
      <c r="GT88" s="4"/>
      <c r="GU88" s="4"/>
      <c r="GV88" s="4"/>
      <c r="GW88" s="4"/>
      <c r="GX88" s="4"/>
      <c r="GY88" s="4"/>
      <c r="GZ88" s="4"/>
      <c r="HA88" s="4"/>
      <c r="HB88" s="4"/>
      <c r="HC88" s="4"/>
      <c r="HD88" s="4"/>
      <c r="HE88" s="4"/>
      <c r="HF88" s="4"/>
      <c r="HG88" s="4"/>
      <c r="HH88" s="4"/>
      <c r="HI88" s="4"/>
      <c r="HJ88" s="4"/>
      <c r="HK88" s="4"/>
      <c r="HL88" s="4"/>
      <c r="HM88" s="4"/>
      <c r="HN88" s="4"/>
      <c r="HO88" s="4"/>
      <c r="HP88" s="4"/>
      <c r="HQ88" s="4"/>
      <c r="HR88" s="4"/>
      <c r="HS88" s="4"/>
      <c r="HT88" s="4"/>
      <c r="HU88" s="4"/>
      <c r="HV88" s="4"/>
      <c r="HW88" s="4"/>
      <c r="HX88" s="4"/>
      <c r="HY88" s="4"/>
      <c r="HZ88" s="4"/>
      <c r="IA88" s="4"/>
      <c r="IB88" s="4"/>
      <c r="IC88" s="4"/>
      <c r="ID88" s="4"/>
      <c r="IE88" s="4"/>
      <c r="IF88" s="4"/>
      <c r="IG88" s="4"/>
      <c r="IH88" s="4"/>
      <c r="II88" s="4"/>
      <c r="IJ88" s="4"/>
      <c r="IK88" s="4"/>
      <c r="IL88" s="4"/>
      <c r="IM88" s="4"/>
      <c r="IN88" s="4"/>
      <c r="IO88" s="4"/>
      <c r="IP88" s="4"/>
      <c r="IQ88" s="4"/>
      <c r="IR88" s="4"/>
      <c r="IS88" s="4"/>
      <c r="IT88" s="4"/>
      <c r="IU88" s="4"/>
      <c r="IV88" s="4"/>
      <c r="IW88" s="4"/>
      <c r="IX88" s="4"/>
      <c r="IY88" s="4"/>
      <c r="IZ88" s="4"/>
      <c r="JA88" s="4"/>
      <c r="JB88" s="4"/>
      <c r="JC88" s="4"/>
      <c r="JD88" s="4"/>
      <c r="JE88" s="4"/>
      <c r="JF88" s="4"/>
      <c r="JG88" s="4"/>
    </row>
    <row r="89" spans="1:267" ht="15.7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  <c r="EB89" s="4"/>
      <c r="EC89" s="4"/>
      <c r="ED89" s="4"/>
      <c r="EE89" s="4"/>
      <c r="EF89" s="4"/>
      <c r="EG89" s="4"/>
      <c r="EH89" s="4"/>
      <c r="EI89" s="4"/>
      <c r="EJ89" s="4"/>
      <c r="EK89" s="4"/>
      <c r="EL89" s="4"/>
      <c r="EM89" s="4"/>
      <c r="EN89" s="4"/>
      <c r="EO89" s="4"/>
      <c r="EP89" s="4"/>
      <c r="EQ89" s="4"/>
      <c r="ER89" s="4"/>
      <c r="ES89" s="4"/>
      <c r="ET89" s="4"/>
      <c r="EU89" s="4"/>
      <c r="EV89" s="4"/>
      <c r="EW89" s="4"/>
      <c r="EX89" s="4"/>
      <c r="EY89" s="4"/>
      <c r="EZ89" s="4"/>
      <c r="FA89" s="4"/>
      <c r="FB89" s="4"/>
      <c r="FC89" s="4"/>
      <c r="FD89" s="4"/>
      <c r="FE89" s="4"/>
      <c r="FF89" s="4"/>
      <c r="FG89" s="4"/>
      <c r="FH89" s="4"/>
      <c r="FI89" s="4"/>
      <c r="FJ89" s="4"/>
      <c r="FK89" s="4"/>
      <c r="FL89" s="4"/>
      <c r="FM89" s="4"/>
      <c r="FN89" s="4"/>
      <c r="FO89" s="4"/>
      <c r="FP89" s="4"/>
      <c r="FQ89" s="4"/>
      <c r="FR89" s="4"/>
      <c r="FS89" s="4"/>
      <c r="FT89" s="4"/>
      <c r="FU89" s="4"/>
      <c r="FV89" s="4"/>
      <c r="FW89" s="4"/>
      <c r="FX89" s="4"/>
      <c r="FY89" s="4"/>
      <c r="FZ89" s="4"/>
      <c r="GA89" s="4"/>
      <c r="GB89" s="4"/>
      <c r="GC89" s="4"/>
      <c r="GD89" s="4"/>
      <c r="GE89" s="4"/>
      <c r="GF89" s="4"/>
      <c r="GG89" s="4"/>
      <c r="GH89" s="4"/>
      <c r="GI89" s="4"/>
      <c r="GJ89" s="4"/>
      <c r="GK89" s="4"/>
      <c r="GL89" s="4"/>
      <c r="GM89" s="4"/>
      <c r="GN89" s="4"/>
      <c r="GO89" s="4"/>
      <c r="GP89" s="4"/>
      <c r="GQ89" s="4"/>
      <c r="GR89" s="4"/>
      <c r="GS89" s="4"/>
      <c r="GT89" s="4"/>
      <c r="GU89" s="4"/>
      <c r="GV89" s="4"/>
      <c r="GW89" s="4"/>
      <c r="GX89" s="4"/>
      <c r="GY89" s="4"/>
      <c r="GZ89" s="4"/>
      <c r="HA89" s="4"/>
      <c r="HB89" s="4"/>
      <c r="HC89" s="4"/>
      <c r="HD89" s="4"/>
      <c r="HE89" s="4"/>
      <c r="HF89" s="4"/>
      <c r="HG89" s="4"/>
      <c r="HH89" s="4"/>
      <c r="HI89" s="4"/>
      <c r="HJ89" s="4"/>
      <c r="HK89" s="4"/>
      <c r="HL89" s="4"/>
      <c r="HM89" s="4"/>
      <c r="HN89" s="4"/>
      <c r="HO89" s="4"/>
      <c r="HP89" s="4"/>
      <c r="HQ89" s="4"/>
      <c r="HR89" s="4"/>
      <c r="HS89" s="4"/>
      <c r="HT89" s="4"/>
      <c r="HU89" s="4"/>
      <c r="HV89" s="4"/>
      <c r="HW89" s="4"/>
      <c r="HX89" s="4"/>
      <c r="HY89" s="4"/>
      <c r="HZ89" s="4"/>
      <c r="IA89" s="4"/>
      <c r="IB89" s="4"/>
      <c r="IC89" s="4"/>
      <c r="ID89" s="4"/>
      <c r="IE89" s="4"/>
      <c r="IF89" s="4"/>
      <c r="IG89" s="4"/>
      <c r="IH89" s="4"/>
      <c r="II89" s="4"/>
      <c r="IJ89" s="4"/>
      <c r="IK89" s="4"/>
      <c r="IL89" s="4"/>
      <c r="IM89" s="4"/>
      <c r="IN89" s="4"/>
      <c r="IO89" s="4"/>
      <c r="IP89" s="4"/>
      <c r="IQ89" s="4"/>
      <c r="IR89" s="4"/>
      <c r="IS89" s="4"/>
      <c r="IT89" s="4"/>
      <c r="IU89" s="4"/>
      <c r="IV89" s="4"/>
      <c r="IW89" s="4"/>
      <c r="IX89" s="4"/>
      <c r="IY89" s="4"/>
      <c r="IZ89" s="4"/>
      <c r="JA89" s="4"/>
      <c r="JB89" s="4"/>
      <c r="JC89" s="4"/>
      <c r="JD89" s="4"/>
      <c r="JE89" s="4"/>
      <c r="JF89" s="4"/>
      <c r="JG89" s="4"/>
    </row>
    <row r="90" spans="1:267" ht="15.7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  <c r="EB90" s="4"/>
      <c r="EC90" s="4"/>
      <c r="ED90" s="4"/>
      <c r="EE90" s="4"/>
      <c r="EF90" s="4"/>
      <c r="EG90" s="4"/>
      <c r="EH90" s="4"/>
      <c r="EI90" s="4"/>
      <c r="EJ90" s="4"/>
      <c r="EK90" s="4"/>
      <c r="EL90" s="4"/>
      <c r="EM90" s="4"/>
      <c r="EN90" s="4"/>
      <c r="EO90" s="4"/>
      <c r="EP90" s="4"/>
      <c r="EQ90" s="4"/>
      <c r="ER90" s="4"/>
      <c r="ES90" s="4"/>
      <c r="ET90" s="4"/>
      <c r="EU90" s="4"/>
      <c r="EV90" s="4"/>
      <c r="EW90" s="4"/>
      <c r="EX90" s="4"/>
      <c r="EY90" s="4"/>
      <c r="EZ90" s="4"/>
      <c r="FA90" s="4"/>
      <c r="FB90" s="4"/>
      <c r="FC90" s="4"/>
      <c r="FD90" s="4"/>
      <c r="FE90" s="4"/>
      <c r="FF90" s="4"/>
      <c r="FG90" s="4"/>
      <c r="FH90" s="4"/>
      <c r="FI90" s="4"/>
      <c r="FJ90" s="4"/>
      <c r="FK90" s="4"/>
      <c r="FL90" s="4"/>
      <c r="FM90" s="4"/>
      <c r="FN90" s="4"/>
      <c r="FO90" s="4"/>
      <c r="FP90" s="4"/>
      <c r="FQ90" s="4"/>
      <c r="FR90" s="4"/>
      <c r="FS90" s="4"/>
      <c r="FT90" s="4"/>
      <c r="FU90" s="4"/>
      <c r="FV90" s="4"/>
      <c r="FW90" s="4"/>
      <c r="FX90" s="4"/>
      <c r="FY90" s="4"/>
      <c r="FZ90" s="4"/>
      <c r="GA90" s="4"/>
      <c r="GB90" s="4"/>
      <c r="GC90" s="4"/>
      <c r="GD90" s="4"/>
      <c r="GE90" s="4"/>
      <c r="GF90" s="4"/>
      <c r="GG90" s="4"/>
      <c r="GH90" s="4"/>
      <c r="GI90" s="4"/>
      <c r="GJ90" s="4"/>
      <c r="GK90" s="4"/>
      <c r="GL90" s="4"/>
      <c r="GM90" s="4"/>
      <c r="GN90" s="4"/>
      <c r="GO90" s="4"/>
      <c r="GP90" s="4"/>
      <c r="GQ90" s="4"/>
      <c r="GR90" s="4"/>
      <c r="GS90" s="4"/>
      <c r="GT90" s="4"/>
      <c r="GU90" s="4"/>
      <c r="GV90" s="4"/>
      <c r="GW90" s="4"/>
      <c r="GX90" s="4"/>
      <c r="GY90" s="4"/>
      <c r="GZ90" s="4"/>
      <c r="HA90" s="4"/>
      <c r="HB90" s="4"/>
      <c r="HC90" s="4"/>
      <c r="HD90" s="4"/>
      <c r="HE90" s="4"/>
      <c r="HF90" s="4"/>
      <c r="HG90" s="4"/>
      <c r="HH90" s="4"/>
      <c r="HI90" s="4"/>
      <c r="HJ90" s="4"/>
      <c r="HK90" s="4"/>
      <c r="HL90" s="4"/>
      <c r="HM90" s="4"/>
      <c r="HN90" s="4"/>
      <c r="HO90" s="4"/>
      <c r="HP90" s="4"/>
      <c r="HQ90" s="4"/>
      <c r="HR90" s="4"/>
      <c r="HS90" s="4"/>
      <c r="HT90" s="4"/>
      <c r="HU90" s="4"/>
      <c r="HV90" s="4"/>
      <c r="HW90" s="4"/>
      <c r="HX90" s="4"/>
      <c r="HY90" s="4"/>
      <c r="HZ90" s="4"/>
      <c r="IA90" s="4"/>
      <c r="IB90" s="4"/>
      <c r="IC90" s="4"/>
      <c r="ID90" s="4"/>
      <c r="IE90" s="4"/>
      <c r="IF90" s="4"/>
      <c r="IG90" s="4"/>
      <c r="IH90" s="4"/>
      <c r="II90" s="4"/>
      <c r="IJ90" s="4"/>
      <c r="IK90" s="4"/>
      <c r="IL90" s="4"/>
      <c r="IM90" s="4"/>
      <c r="IN90" s="4"/>
      <c r="IO90" s="4"/>
      <c r="IP90" s="4"/>
      <c r="IQ90" s="4"/>
      <c r="IR90" s="4"/>
      <c r="IS90" s="4"/>
      <c r="IT90" s="4"/>
      <c r="IU90" s="4"/>
      <c r="IV90" s="4"/>
      <c r="IW90" s="4"/>
      <c r="IX90" s="4"/>
      <c r="IY90" s="4"/>
      <c r="IZ90" s="4"/>
      <c r="JA90" s="4"/>
      <c r="JB90" s="4"/>
      <c r="JC90" s="4"/>
      <c r="JD90" s="4"/>
      <c r="JE90" s="4"/>
      <c r="JF90" s="4"/>
      <c r="JG90" s="4"/>
    </row>
    <row r="91" spans="1:267" ht="15.7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/>
      <c r="CK91" s="4"/>
      <c r="CL91" s="4"/>
      <c r="CM91" s="4"/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/>
      <c r="DK91" s="4"/>
      <c r="DL91" s="4"/>
      <c r="DM91" s="4"/>
      <c r="DN91" s="4"/>
      <c r="DO91" s="4"/>
      <c r="DP91" s="4"/>
      <c r="DQ91" s="4"/>
      <c r="DR91" s="4"/>
      <c r="DS91" s="4"/>
      <c r="DT91" s="4"/>
      <c r="DU91" s="4"/>
      <c r="DV91" s="4"/>
      <c r="DW91" s="4"/>
      <c r="DX91" s="4"/>
      <c r="DY91" s="4"/>
      <c r="DZ91" s="4"/>
      <c r="EA91" s="4"/>
      <c r="EB91" s="4"/>
      <c r="EC91" s="4"/>
      <c r="ED91" s="4"/>
      <c r="EE91" s="4"/>
      <c r="EF91" s="4"/>
      <c r="EG91" s="4"/>
      <c r="EH91" s="4"/>
      <c r="EI91" s="4"/>
      <c r="EJ91" s="4"/>
      <c r="EK91" s="4"/>
      <c r="EL91" s="4"/>
      <c r="EM91" s="4"/>
      <c r="EN91" s="4"/>
      <c r="EO91" s="4"/>
      <c r="EP91" s="4"/>
      <c r="EQ91" s="4"/>
      <c r="ER91" s="4"/>
      <c r="ES91" s="4"/>
      <c r="ET91" s="4"/>
      <c r="EU91" s="4"/>
      <c r="EV91" s="4"/>
      <c r="EW91" s="4"/>
      <c r="EX91" s="4"/>
      <c r="EY91" s="4"/>
      <c r="EZ91" s="4"/>
      <c r="FA91" s="4"/>
      <c r="FB91" s="4"/>
      <c r="FC91" s="4"/>
      <c r="FD91" s="4"/>
      <c r="FE91" s="4"/>
      <c r="FF91" s="4"/>
      <c r="FG91" s="4"/>
      <c r="FH91" s="4"/>
      <c r="FI91" s="4"/>
      <c r="FJ91" s="4"/>
      <c r="FK91" s="4"/>
      <c r="FL91" s="4"/>
      <c r="FM91" s="4"/>
      <c r="FN91" s="4"/>
      <c r="FO91" s="4"/>
      <c r="FP91" s="4"/>
      <c r="FQ91" s="4"/>
      <c r="FR91" s="4"/>
      <c r="FS91" s="4"/>
      <c r="FT91" s="4"/>
      <c r="FU91" s="4"/>
      <c r="FV91" s="4"/>
      <c r="FW91" s="4"/>
      <c r="FX91" s="4"/>
      <c r="FY91" s="4"/>
      <c r="FZ91" s="4"/>
      <c r="GA91" s="4"/>
      <c r="GB91" s="4"/>
      <c r="GC91" s="4"/>
      <c r="GD91" s="4"/>
      <c r="GE91" s="4"/>
      <c r="GF91" s="4"/>
      <c r="GG91" s="4"/>
      <c r="GH91" s="4"/>
      <c r="GI91" s="4"/>
      <c r="GJ91" s="4"/>
      <c r="GK91" s="4"/>
      <c r="GL91" s="4"/>
      <c r="GM91" s="4"/>
      <c r="GN91" s="4"/>
      <c r="GO91" s="4"/>
      <c r="GP91" s="4"/>
      <c r="GQ91" s="4"/>
      <c r="GR91" s="4"/>
      <c r="GS91" s="4"/>
      <c r="GT91" s="4"/>
      <c r="GU91" s="4"/>
      <c r="GV91" s="4"/>
      <c r="GW91" s="4"/>
      <c r="GX91" s="4"/>
      <c r="GY91" s="4"/>
      <c r="GZ91" s="4"/>
      <c r="HA91" s="4"/>
      <c r="HB91" s="4"/>
      <c r="HC91" s="4"/>
      <c r="HD91" s="4"/>
      <c r="HE91" s="4"/>
      <c r="HF91" s="4"/>
      <c r="HG91" s="4"/>
      <c r="HH91" s="4"/>
      <c r="HI91" s="4"/>
      <c r="HJ91" s="4"/>
      <c r="HK91" s="4"/>
      <c r="HL91" s="4"/>
      <c r="HM91" s="4"/>
      <c r="HN91" s="4"/>
      <c r="HO91" s="4"/>
      <c r="HP91" s="4"/>
      <c r="HQ91" s="4"/>
      <c r="HR91" s="4"/>
      <c r="HS91" s="4"/>
      <c r="HT91" s="4"/>
      <c r="HU91" s="4"/>
      <c r="HV91" s="4"/>
      <c r="HW91" s="4"/>
      <c r="HX91" s="4"/>
      <c r="HY91" s="4"/>
      <c r="HZ91" s="4"/>
      <c r="IA91" s="4"/>
      <c r="IB91" s="4"/>
      <c r="IC91" s="4"/>
      <c r="ID91" s="4"/>
      <c r="IE91" s="4"/>
      <c r="IF91" s="4"/>
      <c r="IG91" s="4"/>
      <c r="IH91" s="4"/>
      <c r="II91" s="4"/>
      <c r="IJ91" s="4"/>
      <c r="IK91" s="4"/>
      <c r="IL91" s="4"/>
      <c r="IM91" s="4"/>
      <c r="IN91" s="4"/>
      <c r="IO91" s="4"/>
      <c r="IP91" s="4"/>
      <c r="IQ91" s="4"/>
      <c r="IR91" s="4"/>
      <c r="IS91" s="4"/>
      <c r="IT91" s="4"/>
      <c r="IU91" s="4"/>
      <c r="IV91" s="4"/>
      <c r="IW91" s="4"/>
      <c r="IX91" s="4"/>
      <c r="IY91" s="4"/>
      <c r="IZ91" s="4"/>
      <c r="JA91" s="4"/>
      <c r="JB91" s="4"/>
      <c r="JC91" s="4"/>
      <c r="JD91" s="4"/>
      <c r="JE91" s="4"/>
      <c r="JF91" s="4"/>
      <c r="JG91" s="4"/>
    </row>
    <row r="92" spans="1:267" ht="15.7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  <c r="EB92" s="4"/>
      <c r="EC92" s="4"/>
      <c r="ED92" s="4"/>
      <c r="EE92" s="4"/>
      <c r="EF92" s="4"/>
      <c r="EG92" s="4"/>
      <c r="EH92" s="4"/>
      <c r="EI92" s="4"/>
      <c r="EJ92" s="4"/>
      <c r="EK92" s="4"/>
      <c r="EL92" s="4"/>
      <c r="EM92" s="4"/>
      <c r="EN92" s="4"/>
      <c r="EO92" s="4"/>
      <c r="EP92" s="4"/>
      <c r="EQ92" s="4"/>
      <c r="ER92" s="4"/>
      <c r="ES92" s="4"/>
      <c r="ET92" s="4"/>
      <c r="EU92" s="4"/>
      <c r="EV92" s="4"/>
      <c r="EW92" s="4"/>
      <c r="EX92" s="4"/>
      <c r="EY92" s="4"/>
      <c r="EZ92" s="4"/>
      <c r="FA92" s="4"/>
      <c r="FB92" s="4"/>
      <c r="FC92" s="4"/>
      <c r="FD92" s="4"/>
      <c r="FE92" s="4"/>
      <c r="FF92" s="4"/>
      <c r="FG92" s="4"/>
      <c r="FH92" s="4"/>
      <c r="FI92" s="4"/>
      <c r="FJ92" s="4"/>
      <c r="FK92" s="4"/>
      <c r="FL92" s="4"/>
      <c r="FM92" s="4"/>
      <c r="FN92" s="4"/>
      <c r="FO92" s="4"/>
      <c r="FP92" s="4"/>
      <c r="FQ92" s="4"/>
      <c r="FR92" s="4"/>
      <c r="FS92" s="4"/>
      <c r="FT92" s="4"/>
      <c r="FU92" s="4"/>
      <c r="FV92" s="4"/>
      <c r="FW92" s="4"/>
      <c r="FX92" s="4"/>
      <c r="FY92" s="4"/>
      <c r="FZ92" s="4"/>
      <c r="GA92" s="4"/>
      <c r="GB92" s="4"/>
      <c r="GC92" s="4"/>
      <c r="GD92" s="4"/>
      <c r="GE92" s="4"/>
      <c r="GF92" s="4"/>
      <c r="GG92" s="4"/>
      <c r="GH92" s="4"/>
      <c r="GI92" s="4"/>
      <c r="GJ92" s="4"/>
      <c r="GK92" s="4"/>
      <c r="GL92" s="4"/>
      <c r="GM92" s="4"/>
      <c r="GN92" s="4"/>
      <c r="GO92" s="4"/>
      <c r="GP92" s="4"/>
      <c r="GQ92" s="4"/>
      <c r="GR92" s="4"/>
      <c r="GS92" s="4"/>
      <c r="GT92" s="4"/>
      <c r="GU92" s="4"/>
      <c r="GV92" s="4"/>
      <c r="GW92" s="4"/>
      <c r="GX92" s="4"/>
      <c r="GY92" s="4"/>
      <c r="GZ92" s="4"/>
      <c r="HA92" s="4"/>
      <c r="HB92" s="4"/>
      <c r="HC92" s="4"/>
      <c r="HD92" s="4"/>
      <c r="HE92" s="4"/>
      <c r="HF92" s="4"/>
      <c r="HG92" s="4"/>
      <c r="HH92" s="4"/>
      <c r="HI92" s="4"/>
      <c r="HJ92" s="4"/>
      <c r="HK92" s="4"/>
      <c r="HL92" s="4"/>
      <c r="HM92" s="4"/>
      <c r="HN92" s="4"/>
      <c r="HO92" s="4"/>
      <c r="HP92" s="4"/>
      <c r="HQ92" s="4"/>
      <c r="HR92" s="4"/>
      <c r="HS92" s="4"/>
      <c r="HT92" s="4"/>
      <c r="HU92" s="4"/>
      <c r="HV92" s="4"/>
      <c r="HW92" s="4"/>
      <c r="HX92" s="4"/>
      <c r="HY92" s="4"/>
      <c r="HZ92" s="4"/>
      <c r="IA92" s="4"/>
      <c r="IB92" s="4"/>
      <c r="IC92" s="4"/>
      <c r="ID92" s="4"/>
      <c r="IE92" s="4"/>
      <c r="IF92" s="4"/>
      <c r="IG92" s="4"/>
      <c r="IH92" s="4"/>
      <c r="II92" s="4"/>
      <c r="IJ92" s="4"/>
      <c r="IK92" s="4"/>
      <c r="IL92" s="4"/>
      <c r="IM92" s="4"/>
      <c r="IN92" s="4"/>
      <c r="IO92" s="4"/>
      <c r="IP92" s="4"/>
      <c r="IQ92" s="4"/>
      <c r="IR92" s="4"/>
      <c r="IS92" s="4"/>
      <c r="IT92" s="4"/>
      <c r="IU92" s="4"/>
      <c r="IV92" s="4"/>
      <c r="IW92" s="4"/>
      <c r="IX92" s="4"/>
      <c r="IY92" s="4"/>
      <c r="IZ92" s="4"/>
      <c r="JA92" s="4"/>
      <c r="JB92" s="4"/>
      <c r="JC92" s="4"/>
      <c r="JD92" s="4"/>
      <c r="JE92" s="4"/>
      <c r="JF92" s="4"/>
      <c r="JG92" s="4"/>
    </row>
    <row r="93" spans="1:267" ht="15.7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/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  <c r="DE93" s="4"/>
      <c r="DF93" s="4"/>
      <c r="DG93" s="4"/>
      <c r="DH93" s="4"/>
      <c r="DI93" s="4"/>
      <c r="DJ93" s="4"/>
      <c r="DK93" s="4"/>
      <c r="DL93" s="4"/>
      <c r="DM93" s="4"/>
      <c r="DN93" s="4"/>
      <c r="DO93" s="4"/>
      <c r="DP93" s="4"/>
      <c r="DQ93" s="4"/>
      <c r="DR93" s="4"/>
      <c r="DS93" s="4"/>
      <c r="DT93" s="4"/>
      <c r="DU93" s="4"/>
      <c r="DV93" s="4"/>
      <c r="DW93" s="4"/>
      <c r="DX93" s="4"/>
      <c r="DY93" s="4"/>
      <c r="DZ93" s="4"/>
      <c r="EA93" s="4"/>
      <c r="EB93" s="4"/>
      <c r="EC93" s="4"/>
      <c r="ED93" s="4"/>
      <c r="EE93" s="4"/>
      <c r="EF93" s="4"/>
      <c r="EG93" s="4"/>
      <c r="EH93" s="4"/>
      <c r="EI93" s="4"/>
      <c r="EJ93" s="4"/>
      <c r="EK93" s="4"/>
      <c r="EL93" s="4"/>
      <c r="EM93" s="4"/>
      <c r="EN93" s="4"/>
      <c r="EO93" s="4"/>
      <c r="EP93" s="4"/>
      <c r="EQ93" s="4"/>
      <c r="ER93" s="4"/>
      <c r="ES93" s="4"/>
      <c r="ET93" s="4"/>
      <c r="EU93" s="4"/>
      <c r="EV93" s="4"/>
      <c r="EW93" s="4"/>
      <c r="EX93" s="4"/>
      <c r="EY93" s="4"/>
      <c r="EZ93" s="4"/>
      <c r="FA93" s="4"/>
      <c r="FB93" s="4"/>
      <c r="FC93" s="4"/>
      <c r="FD93" s="4"/>
      <c r="FE93" s="4"/>
      <c r="FF93" s="4"/>
      <c r="FG93" s="4"/>
      <c r="FH93" s="4"/>
      <c r="FI93" s="4"/>
      <c r="FJ93" s="4"/>
      <c r="FK93" s="4"/>
      <c r="FL93" s="4"/>
      <c r="FM93" s="4"/>
      <c r="FN93" s="4"/>
      <c r="FO93" s="4"/>
      <c r="FP93" s="4"/>
      <c r="FQ93" s="4"/>
      <c r="FR93" s="4"/>
      <c r="FS93" s="4"/>
      <c r="FT93" s="4"/>
      <c r="FU93" s="4"/>
      <c r="FV93" s="4"/>
      <c r="FW93" s="4"/>
      <c r="FX93" s="4"/>
      <c r="FY93" s="4"/>
      <c r="FZ93" s="4"/>
      <c r="GA93" s="4"/>
      <c r="GB93" s="4"/>
      <c r="GC93" s="4"/>
      <c r="GD93" s="4"/>
      <c r="GE93" s="4"/>
      <c r="GF93" s="4"/>
      <c r="GG93" s="4"/>
      <c r="GH93" s="4"/>
      <c r="GI93" s="4"/>
      <c r="GJ93" s="4"/>
      <c r="GK93" s="4"/>
      <c r="GL93" s="4"/>
      <c r="GM93" s="4"/>
      <c r="GN93" s="4"/>
      <c r="GO93" s="4"/>
      <c r="GP93" s="4"/>
      <c r="GQ93" s="4"/>
      <c r="GR93" s="4"/>
      <c r="GS93" s="4"/>
      <c r="GT93" s="4"/>
      <c r="GU93" s="4"/>
      <c r="GV93" s="4"/>
      <c r="GW93" s="4"/>
      <c r="GX93" s="4"/>
      <c r="GY93" s="4"/>
      <c r="GZ93" s="4"/>
      <c r="HA93" s="4"/>
      <c r="HB93" s="4"/>
      <c r="HC93" s="4"/>
      <c r="HD93" s="4"/>
      <c r="HE93" s="4"/>
      <c r="HF93" s="4"/>
      <c r="HG93" s="4"/>
      <c r="HH93" s="4"/>
      <c r="HI93" s="4"/>
      <c r="HJ93" s="4"/>
      <c r="HK93" s="4"/>
      <c r="HL93" s="4"/>
      <c r="HM93" s="4"/>
      <c r="HN93" s="4"/>
      <c r="HO93" s="4"/>
      <c r="HP93" s="4"/>
      <c r="HQ93" s="4"/>
      <c r="HR93" s="4"/>
      <c r="HS93" s="4"/>
      <c r="HT93" s="4"/>
      <c r="HU93" s="4"/>
      <c r="HV93" s="4"/>
      <c r="HW93" s="4"/>
      <c r="HX93" s="4"/>
      <c r="HY93" s="4"/>
      <c r="HZ93" s="4"/>
      <c r="IA93" s="4"/>
      <c r="IB93" s="4"/>
      <c r="IC93" s="4"/>
      <c r="ID93" s="4"/>
      <c r="IE93" s="4"/>
      <c r="IF93" s="4"/>
      <c r="IG93" s="4"/>
      <c r="IH93" s="4"/>
      <c r="II93" s="4"/>
      <c r="IJ93" s="4"/>
      <c r="IK93" s="4"/>
      <c r="IL93" s="4"/>
      <c r="IM93" s="4"/>
      <c r="IN93" s="4"/>
      <c r="IO93" s="4"/>
      <c r="IP93" s="4"/>
      <c r="IQ93" s="4"/>
      <c r="IR93" s="4"/>
      <c r="IS93" s="4"/>
      <c r="IT93" s="4"/>
      <c r="IU93" s="4"/>
      <c r="IV93" s="4"/>
      <c r="IW93" s="4"/>
      <c r="IX93" s="4"/>
      <c r="IY93" s="4"/>
      <c r="IZ93" s="4"/>
      <c r="JA93" s="4"/>
      <c r="JB93" s="4"/>
      <c r="JC93" s="4"/>
      <c r="JD93" s="4"/>
      <c r="JE93" s="4"/>
      <c r="JF93" s="4"/>
      <c r="JG93" s="4"/>
    </row>
    <row r="94" spans="1:267" ht="15.7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  <c r="EB94" s="4"/>
      <c r="EC94" s="4"/>
      <c r="ED94" s="4"/>
      <c r="EE94" s="4"/>
      <c r="EF94" s="4"/>
      <c r="EG94" s="4"/>
      <c r="EH94" s="4"/>
      <c r="EI94" s="4"/>
      <c r="EJ94" s="4"/>
      <c r="EK94" s="4"/>
      <c r="EL94" s="4"/>
      <c r="EM94" s="4"/>
      <c r="EN94" s="4"/>
      <c r="EO94" s="4"/>
      <c r="EP94" s="4"/>
      <c r="EQ94" s="4"/>
      <c r="ER94" s="4"/>
      <c r="ES94" s="4"/>
      <c r="ET94" s="4"/>
      <c r="EU94" s="4"/>
      <c r="EV94" s="4"/>
      <c r="EW94" s="4"/>
      <c r="EX94" s="4"/>
      <c r="EY94" s="4"/>
      <c r="EZ94" s="4"/>
      <c r="FA94" s="4"/>
      <c r="FB94" s="4"/>
      <c r="FC94" s="4"/>
      <c r="FD94" s="4"/>
      <c r="FE94" s="4"/>
      <c r="FF94" s="4"/>
      <c r="FG94" s="4"/>
      <c r="FH94" s="4"/>
      <c r="FI94" s="4"/>
      <c r="FJ94" s="4"/>
      <c r="FK94" s="4"/>
      <c r="FL94" s="4"/>
      <c r="FM94" s="4"/>
      <c r="FN94" s="4"/>
      <c r="FO94" s="4"/>
      <c r="FP94" s="4"/>
      <c r="FQ94" s="4"/>
      <c r="FR94" s="4"/>
      <c r="FS94" s="4"/>
      <c r="FT94" s="4"/>
      <c r="FU94" s="4"/>
      <c r="FV94" s="4"/>
      <c r="FW94" s="4"/>
      <c r="FX94" s="4"/>
      <c r="FY94" s="4"/>
      <c r="FZ94" s="4"/>
      <c r="GA94" s="4"/>
      <c r="GB94" s="4"/>
      <c r="GC94" s="4"/>
      <c r="GD94" s="4"/>
      <c r="GE94" s="4"/>
      <c r="GF94" s="4"/>
      <c r="GG94" s="4"/>
      <c r="GH94" s="4"/>
      <c r="GI94" s="4"/>
      <c r="GJ94" s="4"/>
      <c r="GK94" s="4"/>
      <c r="GL94" s="4"/>
      <c r="GM94" s="4"/>
      <c r="GN94" s="4"/>
      <c r="GO94" s="4"/>
      <c r="GP94" s="4"/>
      <c r="GQ94" s="4"/>
      <c r="GR94" s="4"/>
      <c r="GS94" s="4"/>
      <c r="GT94" s="4"/>
      <c r="GU94" s="4"/>
      <c r="GV94" s="4"/>
      <c r="GW94" s="4"/>
      <c r="GX94" s="4"/>
      <c r="GY94" s="4"/>
      <c r="GZ94" s="4"/>
      <c r="HA94" s="4"/>
      <c r="HB94" s="4"/>
      <c r="HC94" s="4"/>
      <c r="HD94" s="4"/>
      <c r="HE94" s="4"/>
      <c r="HF94" s="4"/>
      <c r="HG94" s="4"/>
      <c r="HH94" s="4"/>
      <c r="HI94" s="4"/>
      <c r="HJ94" s="4"/>
      <c r="HK94" s="4"/>
      <c r="HL94" s="4"/>
      <c r="HM94" s="4"/>
      <c r="HN94" s="4"/>
      <c r="HO94" s="4"/>
      <c r="HP94" s="4"/>
      <c r="HQ94" s="4"/>
      <c r="HR94" s="4"/>
      <c r="HS94" s="4"/>
      <c r="HT94" s="4"/>
      <c r="HU94" s="4"/>
      <c r="HV94" s="4"/>
      <c r="HW94" s="4"/>
      <c r="HX94" s="4"/>
      <c r="HY94" s="4"/>
      <c r="HZ94" s="4"/>
      <c r="IA94" s="4"/>
      <c r="IB94" s="4"/>
      <c r="IC94" s="4"/>
      <c r="ID94" s="4"/>
      <c r="IE94" s="4"/>
      <c r="IF94" s="4"/>
      <c r="IG94" s="4"/>
      <c r="IH94" s="4"/>
      <c r="II94" s="4"/>
      <c r="IJ94" s="4"/>
      <c r="IK94" s="4"/>
      <c r="IL94" s="4"/>
      <c r="IM94" s="4"/>
      <c r="IN94" s="4"/>
      <c r="IO94" s="4"/>
      <c r="IP94" s="4"/>
      <c r="IQ94" s="4"/>
      <c r="IR94" s="4"/>
      <c r="IS94" s="4"/>
      <c r="IT94" s="4"/>
      <c r="IU94" s="4"/>
      <c r="IV94" s="4"/>
      <c r="IW94" s="4"/>
      <c r="IX94" s="4"/>
      <c r="IY94" s="4"/>
      <c r="IZ94" s="4"/>
      <c r="JA94" s="4"/>
      <c r="JB94" s="4"/>
      <c r="JC94" s="4"/>
      <c r="JD94" s="4"/>
      <c r="JE94" s="4"/>
      <c r="JF94" s="4"/>
      <c r="JG94" s="4"/>
    </row>
    <row r="95" spans="1:267" ht="15.75" customHeight="1">
      <c r="A95" s="4"/>
      <c r="B95" s="4"/>
      <c r="C95" s="129"/>
      <c r="D95" s="126"/>
      <c r="E95" s="126"/>
      <c r="F95" s="126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129"/>
      <c r="AQ95" s="126"/>
      <c r="AR95" s="126"/>
      <c r="AS95" s="126"/>
      <c r="AT95" s="126"/>
      <c r="AU95" s="126"/>
      <c r="AV95" s="126"/>
      <c r="AW95" s="126"/>
      <c r="AX95" s="126"/>
      <c r="AY95" s="126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129"/>
      <c r="CB95" s="126"/>
      <c r="CC95" s="126"/>
      <c r="CD95" s="126"/>
      <c r="CE95" s="126"/>
      <c r="CF95" s="126"/>
      <c r="CG95" s="126"/>
      <c r="CH95" s="126"/>
      <c r="CI95" s="126"/>
      <c r="CJ95" s="126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129"/>
      <c r="DU95" s="126"/>
      <c r="DV95" s="126"/>
      <c r="DW95" s="126"/>
      <c r="DX95" s="126"/>
      <c r="DY95" s="126"/>
      <c r="DZ95" s="126"/>
      <c r="EA95" s="126"/>
      <c r="EB95" s="126"/>
      <c r="EC95" s="126"/>
      <c r="ED95" s="4"/>
      <c r="EE95" s="4"/>
      <c r="EF95" s="4"/>
      <c r="EG95" s="4"/>
      <c r="EH95" s="4"/>
      <c r="EI95" s="4"/>
      <c r="EJ95" s="4"/>
      <c r="EK95" s="4"/>
      <c r="EL95" s="4"/>
      <c r="EM95" s="4"/>
      <c r="EN95" s="4"/>
      <c r="EO95" s="4"/>
      <c r="EP95" s="4"/>
      <c r="EQ95" s="4"/>
      <c r="ER95" s="4"/>
      <c r="ES95" s="4"/>
      <c r="ET95" s="4"/>
      <c r="EU95" s="4"/>
      <c r="EV95" s="4"/>
      <c r="EW95" s="4"/>
      <c r="EX95" s="4"/>
      <c r="EY95" s="4"/>
      <c r="EZ95" s="4"/>
      <c r="FA95" s="4"/>
      <c r="FB95" s="4"/>
      <c r="FC95" s="4"/>
      <c r="FD95" s="4"/>
      <c r="FE95" s="4"/>
      <c r="FF95" s="4"/>
      <c r="FG95" s="4"/>
      <c r="FH95" s="4"/>
      <c r="FI95" s="4"/>
      <c r="FJ95" s="4"/>
      <c r="FK95" s="4"/>
      <c r="FL95" s="4"/>
      <c r="FM95" s="129"/>
      <c r="FN95" s="126"/>
      <c r="FO95" s="126"/>
      <c r="FP95" s="126"/>
      <c r="FQ95" s="126"/>
      <c r="FR95" s="126"/>
      <c r="FS95" s="126"/>
      <c r="FT95" s="126"/>
      <c r="FU95" s="126"/>
      <c r="FV95" s="126"/>
      <c r="FW95" s="4"/>
      <c r="FX95" s="4"/>
      <c r="FY95" s="4"/>
      <c r="FZ95" s="4"/>
      <c r="GA95" s="4"/>
      <c r="GB95" s="4"/>
      <c r="GC95" s="4"/>
      <c r="GD95" s="4"/>
      <c r="GE95" s="4"/>
      <c r="GF95" s="4"/>
      <c r="GG95" s="4"/>
      <c r="GH95" s="4"/>
      <c r="GI95" s="4"/>
      <c r="GJ95" s="4"/>
      <c r="GK95" s="4"/>
      <c r="GL95" s="4"/>
      <c r="GM95" s="4"/>
      <c r="GN95" s="4"/>
      <c r="GO95" s="4"/>
      <c r="GP95" s="4"/>
      <c r="GQ95" s="4"/>
      <c r="GR95" s="4"/>
      <c r="GS95" s="4"/>
      <c r="GT95" s="4"/>
      <c r="GU95" s="4"/>
      <c r="GV95" s="4"/>
      <c r="GW95" s="4"/>
      <c r="GX95" s="4"/>
      <c r="GY95" s="4"/>
      <c r="GZ95" s="4"/>
      <c r="HA95" s="4"/>
      <c r="HB95" s="4"/>
      <c r="HC95" s="4"/>
      <c r="HD95" s="4"/>
      <c r="HE95" s="4"/>
      <c r="HF95" s="129"/>
      <c r="HG95" s="126"/>
      <c r="HH95" s="126"/>
      <c r="HI95" s="126"/>
      <c r="HJ95" s="126"/>
      <c r="HK95" s="126"/>
      <c r="HL95" s="126"/>
      <c r="HM95" s="126"/>
      <c r="HN95" s="126"/>
      <c r="HO95" s="126"/>
      <c r="HP95" s="4"/>
      <c r="HQ95" s="4"/>
      <c r="HR95" s="4"/>
      <c r="HS95" s="4"/>
      <c r="HT95" s="4"/>
      <c r="HU95" s="4"/>
      <c r="HV95" s="4"/>
      <c r="HW95" s="4"/>
      <c r="HX95" s="4"/>
      <c r="HY95" s="4"/>
      <c r="HZ95" s="4"/>
      <c r="IA95" s="4"/>
      <c r="IB95" s="4"/>
      <c r="IC95" s="4"/>
      <c r="ID95" s="4"/>
      <c r="IE95" s="4"/>
      <c r="IF95" s="4"/>
      <c r="IG95" s="4"/>
      <c r="IH95" s="4"/>
      <c r="II95" s="4"/>
      <c r="IJ95" s="4"/>
      <c r="IK95" s="4"/>
      <c r="IL95" s="4"/>
      <c r="IM95" s="4"/>
      <c r="IN95" s="4"/>
      <c r="IO95" s="4"/>
      <c r="IP95" s="4"/>
      <c r="IQ95" s="4"/>
      <c r="IR95" s="4"/>
      <c r="IS95" s="4"/>
      <c r="IT95" s="4"/>
      <c r="IU95" s="4"/>
      <c r="IV95" s="4"/>
      <c r="IW95" s="4"/>
      <c r="IX95" s="4"/>
      <c r="IY95" s="4"/>
      <c r="IZ95" s="4"/>
      <c r="JA95" s="4"/>
      <c r="JB95" s="4"/>
      <c r="JC95" s="4"/>
      <c r="JD95" s="4"/>
      <c r="JE95" s="4"/>
      <c r="JF95" s="4"/>
      <c r="JG95" s="4"/>
    </row>
    <row r="96" spans="1:267" ht="15.7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  <c r="EB96" s="4"/>
      <c r="EC96" s="4"/>
      <c r="ED96" s="4"/>
      <c r="EE96" s="4"/>
      <c r="EF96" s="4"/>
      <c r="EG96" s="4"/>
      <c r="EH96" s="4"/>
      <c r="EI96" s="4"/>
      <c r="EJ96" s="4"/>
      <c r="EK96" s="4"/>
      <c r="EL96" s="4"/>
      <c r="EM96" s="4"/>
      <c r="EN96" s="4"/>
      <c r="EO96" s="4"/>
      <c r="EP96" s="4"/>
      <c r="EQ96" s="4"/>
      <c r="ER96" s="4"/>
      <c r="ES96" s="4"/>
      <c r="ET96" s="4"/>
      <c r="EU96" s="4"/>
      <c r="EV96" s="4"/>
      <c r="EW96" s="4"/>
      <c r="EX96" s="4"/>
      <c r="EY96" s="4"/>
      <c r="EZ96" s="4"/>
      <c r="FA96" s="4"/>
      <c r="FB96" s="4"/>
      <c r="FC96" s="4"/>
      <c r="FD96" s="4"/>
      <c r="FE96" s="4"/>
      <c r="FF96" s="4"/>
      <c r="FG96" s="4"/>
      <c r="FH96" s="4"/>
      <c r="FI96" s="4"/>
      <c r="FJ96" s="4"/>
      <c r="FK96" s="4"/>
      <c r="FL96" s="4"/>
      <c r="FM96" s="4"/>
      <c r="FN96" s="4"/>
      <c r="FO96" s="4"/>
      <c r="FP96" s="4"/>
      <c r="FQ96" s="4"/>
      <c r="FR96" s="4"/>
      <c r="FS96" s="4"/>
      <c r="FT96" s="4"/>
      <c r="FU96" s="4"/>
      <c r="FV96" s="4"/>
      <c r="FW96" s="4"/>
      <c r="FX96" s="4"/>
      <c r="FY96" s="4"/>
      <c r="FZ96" s="4"/>
      <c r="GA96" s="4"/>
      <c r="GB96" s="4"/>
      <c r="GC96" s="4"/>
      <c r="GD96" s="4"/>
      <c r="GE96" s="4"/>
      <c r="GF96" s="4"/>
      <c r="GG96" s="4"/>
      <c r="GH96" s="4"/>
      <c r="GI96" s="4"/>
      <c r="GJ96" s="4"/>
      <c r="GK96" s="4"/>
      <c r="GL96" s="4"/>
      <c r="GM96" s="4"/>
      <c r="GN96" s="4"/>
      <c r="GO96" s="4"/>
      <c r="GP96" s="4"/>
      <c r="GQ96" s="4"/>
      <c r="GR96" s="4"/>
      <c r="GS96" s="4"/>
      <c r="GT96" s="4"/>
      <c r="GU96" s="4"/>
      <c r="GV96" s="4"/>
      <c r="GW96" s="4"/>
      <c r="GX96" s="4"/>
      <c r="GY96" s="4"/>
      <c r="GZ96" s="4"/>
      <c r="HA96" s="4"/>
      <c r="HB96" s="4"/>
      <c r="HC96" s="4"/>
      <c r="HD96" s="4"/>
      <c r="HE96" s="4"/>
      <c r="HF96" s="4"/>
      <c r="HG96" s="4"/>
      <c r="HH96" s="4"/>
      <c r="HI96" s="4"/>
      <c r="HJ96" s="4"/>
      <c r="HK96" s="4"/>
      <c r="HL96" s="4"/>
      <c r="HM96" s="4"/>
      <c r="HN96" s="4"/>
      <c r="HO96" s="4"/>
      <c r="HP96" s="4"/>
      <c r="HQ96" s="4"/>
      <c r="HR96" s="4"/>
      <c r="HS96" s="4"/>
      <c r="HT96" s="4"/>
      <c r="HU96" s="4"/>
      <c r="HV96" s="4"/>
      <c r="HW96" s="4"/>
      <c r="HX96" s="4"/>
      <c r="HY96" s="4"/>
      <c r="HZ96" s="4"/>
      <c r="IA96" s="4"/>
      <c r="IB96" s="4"/>
      <c r="IC96" s="4"/>
      <c r="ID96" s="4"/>
      <c r="IE96" s="4"/>
      <c r="IF96" s="4"/>
      <c r="IG96" s="4"/>
      <c r="IH96" s="4"/>
      <c r="II96" s="4"/>
      <c r="IJ96" s="4"/>
      <c r="IK96" s="4"/>
      <c r="IL96" s="4"/>
      <c r="IM96" s="4"/>
      <c r="IN96" s="4"/>
      <c r="IO96" s="4"/>
      <c r="IP96" s="4"/>
      <c r="IQ96" s="4"/>
      <c r="IR96" s="4"/>
      <c r="IS96" s="4"/>
      <c r="IT96" s="4"/>
      <c r="IU96" s="4"/>
      <c r="IV96" s="4"/>
      <c r="IW96" s="4"/>
      <c r="IX96" s="4"/>
      <c r="IY96" s="4"/>
      <c r="IZ96" s="4"/>
      <c r="JA96" s="4"/>
      <c r="JB96" s="4"/>
      <c r="JC96" s="4"/>
      <c r="JD96" s="4"/>
      <c r="JE96" s="4"/>
      <c r="JF96" s="4"/>
      <c r="JG96" s="4"/>
    </row>
    <row r="97" spans="1:267" ht="15.7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  <c r="CH97" s="4"/>
      <c r="CI97" s="4"/>
      <c r="CJ97" s="4"/>
      <c r="CK97" s="4"/>
      <c r="CL97" s="4"/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4"/>
      <c r="DE97" s="4"/>
      <c r="DF97" s="4"/>
      <c r="DG97" s="4"/>
      <c r="DH97" s="4"/>
      <c r="DI97" s="4"/>
      <c r="DJ97" s="4"/>
      <c r="DK97" s="4"/>
      <c r="DL97" s="4"/>
      <c r="DM97" s="4"/>
      <c r="DN97" s="4"/>
      <c r="DO97" s="4"/>
      <c r="DP97" s="4"/>
      <c r="DQ97" s="4"/>
      <c r="DR97" s="4"/>
      <c r="DS97" s="4"/>
      <c r="DT97" s="4"/>
      <c r="DU97" s="4"/>
      <c r="DV97" s="4"/>
      <c r="DW97" s="4"/>
      <c r="DX97" s="4"/>
      <c r="DY97" s="4"/>
      <c r="DZ97" s="4"/>
      <c r="EA97" s="4"/>
      <c r="EB97" s="4"/>
      <c r="EC97" s="4"/>
      <c r="ED97" s="4"/>
      <c r="EE97" s="4"/>
      <c r="EF97" s="4"/>
      <c r="EG97" s="4"/>
      <c r="EH97" s="4"/>
      <c r="EI97" s="4"/>
      <c r="EJ97" s="4"/>
      <c r="EK97" s="4"/>
      <c r="EL97" s="4"/>
      <c r="EM97" s="4"/>
      <c r="EN97" s="4"/>
      <c r="EO97" s="4"/>
      <c r="EP97" s="4"/>
      <c r="EQ97" s="4"/>
      <c r="ER97" s="4"/>
      <c r="ES97" s="4"/>
      <c r="ET97" s="4"/>
      <c r="EU97" s="4"/>
      <c r="EV97" s="4"/>
      <c r="EW97" s="4"/>
      <c r="EX97" s="4"/>
      <c r="EY97" s="4"/>
      <c r="EZ97" s="4"/>
      <c r="FA97" s="4"/>
      <c r="FB97" s="4"/>
      <c r="FC97" s="4"/>
      <c r="FD97" s="4"/>
      <c r="FE97" s="4"/>
      <c r="FF97" s="4"/>
      <c r="FG97" s="4"/>
      <c r="FH97" s="4"/>
      <c r="FI97" s="4"/>
      <c r="FJ97" s="4"/>
      <c r="FK97" s="4"/>
      <c r="FL97" s="4"/>
      <c r="FM97" s="4"/>
      <c r="FN97" s="4"/>
      <c r="FO97" s="4"/>
      <c r="FP97" s="4"/>
      <c r="FQ97" s="4"/>
      <c r="FR97" s="4"/>
      <c r="FS97" s="4"/>
      <c r="FT97" s="4"/>
      <c r="FU97" s="4"/>
      <c r="FV97" s="4"/>
      <c r="FW97" s="4"/>
      <c r="FX97" s="4"/>
      <c r="FY97" s="4"/>
      <c r="FZ97" s="4"/>
      <c r="GA97" s="4"/>
      <c r="GB97" s="4"/>
      <c r="GC97" s="4"/>
      <c r="GD97" s="4"/>
      <c r="GE97" s="4"/>
      <c r="GF97" s="4"/>
      <c r="GG97" s="4"/>
      <c r="GH97" s="4"/>
      <c r="GI97" s="4"/>
      <c r="GJ97" s="4"/>
      <c r="GK97" s="4"/>
      <c r="GL97" s="4"/>
      <c r="GM97" s="4"/>
      <c r="GN97" s="4"/>
      <c r="GO97" s="4"/>
      <c r="GP97" s="4"/>
      <c r="GQ97" s="4"/>
      <c r="GR97" s="4"/>
      <c r="GS97" s="4"/>
      <c r="GT97" s="4"/>
      <c r="GU97" s="4"/>
      <c r="GV97" s="4"/>
      <c r="GW97" s="4"/>
      <c r="GX97" s="4"/>
      <c r="GY97" s="4"/>
      <c r="GZ97" s="4"/>
      <c r="HA97" s="4"/>
      <c r="HB97" s="4"/>
      <c r="HC97" s="4"/>
      <c r="HD97" s="4"/>
      <c r="HE97" s="4"/>
      <c r="HF97" s="4"/>
      <c r="HG97" s="4"/>
      <c r="HH97" s="4"/>
      <c r="HI97" s="4"/>
      <c r="HJ97" s="4"/>
      <c r="HK97" s="4"/>
      <c r="HL97" s="4"/>
      <c r="HM97" s="4"/>
      <c r="HN97" s="4"/>
      <c r="HO97" s="4"/>
      <c r="HP97" s="4"/>
      <c r="HQ97" s="4"/>
      <c r="HR97" s="4"/>
      <c r="HS97" s="4"/>
      <c r="HT97" s="4"/>
      <c r="HU97" s="4"/>
      <c r="HV97" s="4"/>
      <c r="HW97" s="4"/>
      <c r="HX97" s="4"/>
      <c r="HY97" s="4"/>
      <c r="HZ97" s="4"/>
      <c r="IA97" s="4"/>
      <c r="IB97" s="4"/>
      <c r="IC97" s="4"/>
      <c r="ID97" s="4"/>
      <c r="IE97" s="4"/>
      <c r="IF97" s="4"/>
      <c r="IG97" s="4"/>
      <c r="IH97" s="4"/>
      <c r="II97" s="4"/>
      <c r="IJ97" s="4"/>
      <c r="IK97" s="4"/>
      <c r="IL97" s="4"/>
      <c r="IM97" s="4"/>
      <c r="IN97" s="4"/>
      <c r="IO97" s="4"/>
      <c r="IP97" s="4"/>
      <c r="IQ97" s="4"/>
      <c r="IR97" s="4"/>
      <c r="IS97" s="4"/>
      <c r="IT97" s="4"/>
      <c r="IU97" s="4"/>
      <c r="IV97" s="4"/>
      <c r="IW97" s="4"/>
      <c r="IX97" s="4"/>
      <c r="IY97" s="4"/>
      <c r="IZ97" s="4"/>
      <c r="JA97" s="4"/>
      <c r="JB97" s="4"/>
      <c r="JC97" s="4"/>
      <c r="JD97" s="4"/>
      <c r="JE97" s="4"/>
      <c r="JF97" s="4"/>
      <c r="JG97" s="4"/>
    </row>
    <row r="98" spans="1:267" ht="15.7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  <c r="EB98" s="4"/>
      <c r="EC98" s="4"/>
      <c r="ED98" s="4"/>
      <c r="EE98" s="4"/>
      <c r="EF98" s="4"/>
      <c r="EG98" s="4"/>
      <c r="EH98" s="4"/>
      <c r="EI98" s="4"/>
      <c r="EJ98" s="4"/>
      <c r="EK98" s="4"/>
      <c r="EL98" s="4"/>
      <c r="EM98" s="4"/>
      <c r="EN98" s="4"/>
      <c r="EO98" s="4"/>
      <c r="EP98" s="4"/>
      <c r="EQ98" s="4"/>
      <c r="ER98" s="4"/>
      <c r="ES98" s="4"/>
      <c r="ET98" s="4"/>
      <c r="EU98" s="4"/>
      <c r="EV98" s="4"/>
      <c r="EW98" s="4"/>
      <c r="EX98" s="4"/>
      <c r="EY98" s="4"/>
      <c r="EZ98" s="4"/>
      <c r="FA98" s="4"/>
      <c r="FB98" s="4"/>
      <c r="FC98" s="4"/>
      <c r="FD98" s="4"/>
      <c r="FE98" s="4"/>
      <c r="FF98" s="4"/>
      <c r="FG98" s="4"/>
      <c r="FH98" s="4"/>
      <c r="FI98" s="4"/>
      <c r="FJ98" s="4"/>
      <c r="FK98" s="4"/>
      <c r="FL98" s="4"/>
      <c r="FM98" s="4"/>
      <c r="FN98" s="4"/>
      <c r="FO98" s="4"/>
      <c r="FP98" s="4"/>
      <c r="FQ98" s="4"/>
      <c r="FR98" s="4"/>
      <c r="FS98" s="4"/>
      <c r="FT98" s="4"/>
      <c r="FU98" s="4"/>
      <c r="FV98" s="4"/>
      <c r="FW98" s="4"/>
      <c r="FX98" s="4"/>
      <c r="FY98" s="4"/>
      <c r="FZ98" s="4"/>
      <c r="GA98" s="4"/>
      <c r="GB98" s="4"/>
      <c r="GC98" s="4"/>
      <c r="GD98" s="4"/>
      <c r="GE98" s="4"/>
      <c r="GF98" s="4"/>
      <c r="GG98" s="4"/>
      <c r="GH98" s="4"/>
      <c r="GI98" s="4"/>
      <c r="GJ98" s="4"/>
      <c r="GK98" s="4"/>
      <c r="GL98" s="4"/>
      <c r="GM98" s="4"/>
      <c r="GN98" s="4"/>
      <c r="GO98" s="4"/>
      <c r="GP98" s="4"/>
      <c r="GQ98" s="4"/>
      <c r="GR98" s="4"/>
      <c r="GS98" s="4"/>
      <c r="GT98" s="4"/>
      <c r="GU98" s="4"/>
      <c r="GV98" s="4"/>
      <c r="GW98" s="4"/>
      <c r="GX98" s="4"/>
      <c r="GY98" s="4"/>
      <c r="GZ98" s="4"/>
      <c r="HA98" s="4"/>
      <c r="HB98" s="4"/>
      <c r="HC98" s="4"/>
      <c r="HD98" s="4"/>
      <c r="HE98" s="4"/>
      <c r="HF98" s="4"/>
      <c r="HG98" s="4"/>
      <c r="HH98" s="4"/>
      <c r="HI98" s="4"/>
      <c r="HJ98" s="4"/>
      <c r="HK98" s="4"/>
      <c r="HL98" s="4"/>
      <c r="HM98" s="4"/>
      <c r="HN98" s="4"/>
      <c r="HO98" s="4"/>
      <c r="HP98" s="4"/>
      <c r="HQ98" s="4"/>
      <c r="HR98" s="4"/>
      <c r="HS98" s="4"/>
      <c r="HT98" s="4"/>
      <c r="HU98" s="4"/>
      <c r="HV98" s="4"/>
      <c r="HW98" s="4"/>
      <c r="HX98" s="4"/>
      <c r="HY98" s="4"/>
      <c r="HZ98" s="4"/>
      <c r="IA98" s="4"/>
      <c r="IB98" s="4"/>
      <c r="IC98" s="4"/>
      <c r="ID98" s="4"/>
      <c r="IE98" s="4"/>
      <c r="IF98" s="4"/>
      <c r="IG98" s="4"/>
      <c r="IH98" s="4"/>
      <c r="II98" s="4"/>
      <c r="IJ98" s="4"/>
      <c r="IK98" s="4"/>
      <c r="IL98" s="4"/>
      <c r="IM98" s="4"/>
      <c r="IN98" s="4"/>
      <c r="IO98" s="4"/>
      <c r="IP98" s="4"/>
      <c r="IQ98" s="4"/>
      <c r="IR98" s="4"/>
      <c r="IS98" s="4"/>
      <c r="IT98" s="4"/>
      <c r="IU98" s="4"/>
      <c r="IV98" s="4"/>
      <c r="IW98" s="4"/>
      <c r="IX98" s="4"/>
      <c r="IY98" s="4"/>
      <c r="IZ98" s="4"/>
      <c r="JA98" s="4"/>
      <c r="JB98" s="4"/>
      <c r="JC98" s="4"/>
      <c r="JD98" s="4"/>
      <c r="JE98" s="4"/>
      <c r="JF98" s="4"/>
      <c r="JG98" s="4"/>
    </row>
    <row r="99" spans="1:267" ht="15.7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4"/>
      <c r="EM99" s="4"/>
      <c r="EN99" s="4"/>
      <c r="EO99" s="4"/>
      <c r="EP99" s="4"/>
      <c r="EQ99" s="4"/>
      <c r="ER99" s="4"/>
      <c r="ES99" s="4"/>
      <c r="ET99" s="4"/>
      <c r="EU99" s="4"/>
      <c r="EV99" s="4"/>
      <c r="EW99" s="4"/>
      <c r="EX99" s="4"/>
      <c r="EY99" s="4"/>
      <c r="EZ99" s="4"/>
      <c r="FA99" s="4"/>
      <c r="FB99" s="4"/>
      <c r="FC99" s="4"/>
      <c r="FD99" s="4"/>
      <c r="FE99" s="4"/>
      <c r="FF99" s="4"/>
      <c r="FG99" s="4"/>
      <c r="FH99" s="4"/>
      <c r="FI99" s="4"/>
      <c r="FJ99" s="4"/>
      <c r="FK99" s="4"/>
      <c r="FL99" s="4"/>
      <c r="FM99" s="4"/>
      <c r="FN99" s="4"/>
      <c r="FO99" s="4"/>
      <c r="FP99" s="4"/>
      <c r="FQ99" s="4"/>
      <c r="FR99" s="4"/>
      <c r="FS99" s="4"/>
      <c r="FT99" s="4"/>
      <c r="FU99" s="4"/>
      <c r="FV99" s="4"/>
      <c r="FW99" s="4"/>
      <c r="FX99" s="4"/>
      <c r="FY99" s="4"/>
      <c r="FZ99" s="4"/>
      <c r="GA99" s="4"/>
      <c r="GB99" s="4"/>
      <c r="GC99" s="4"/>
      <c r="GD99" s="4"/>
      <c r="GE99" s="4"/>
      <c r="GF99" s="4"/>
      <c r="GG99" s="4"/>
      <c r="GH99" s="4"/>
      <c r="GI99" s="4"/>
      <c r="GJ99" s="4"/>
      <c r="GK99" s="4"/>
      <c r="GL99" s="4"/>
      <c r="GM99" s="4"/>
      <c r="GN99" s="4"/>
      <c r="GO99" s="4"/>
      <c r="GP99" s="4"/>
      <c r="GQ99" s="4"/>
      <c r="GR99" s="4"/>
      <c r="GS99" s="4"/>
      <c r="GT99" s="4"/>
      <c r="GU99" s="4"/>
      <c r="GV99" s="4"/>
      <c r="GW99" s="4"/>
      <c r="GX99" s="4"/>
      <c r="GY99" s="4"/>
      <c r="GZ99" s="4"/>
      <c r="HA99" s="4"/>
      <c r="HB99" s="4"/>
      <c r="HC99" s="4"/>
      <c r="HD99" s="4"/>
      <c r="HE99" s="4"/>
      <c r="HF99" s="4"/>
      <c r="HG99" s="4"/>
      <c r="HH99" s="4"/>
      <c r="HI99" s="4"/>
      <c r="HJ99" s="4"/>
      <c r="HK99" s="4"/>
      <c r="HL99" s="4"/>
      <c r="HM99" s="4"/>
      <c r="HN99" s="4"/>
      <c r="HO99" s="4"/>
      <c r="HP99" s="4"/>
      <c r="HQ99" s="4"/>
      <c r="HR99" s="4"/>
      <c r="HS99" s="4"/>
      <c r="HT99" s="4"/>
      <c r="HU99" s="4"/>
      <c r="HV99" s="4"/>
      <c r="HW99" s="4"/>
      <c r="HX99" s="4"/>
      <c r="HY99" s="4"/>
      <c r="HZ99" s="4"/>
      <c r="IA99" s="4"/>
      <c r="IB99" s="4"/>
      <c r="IC99" s="4"/>
      <c r="ID99" s="4"/>
      <c r="IE99" s="4"/>
      <c r="IF99" s="4"/>
      <c r="IG99" s="4"/>
      <c r="IH99" s="4"/>
      <c r="II99" s="4"/>
      <c r="IJ99" s="4"/>
      <c r="IK99" s="4"/>
      <c r="IL99" s="4"/>
      <c r="IM99" s="4"/>
      <c r="IN99" s="4"/>
      <c r="IO99" s="4"/>
      <c r="IP99" s="4"/>
      <c r="IQ99" s="4"/>
      <c r="IR99" s="4"/>
      <c r="IS99" s="4"/>
      <c r="IT99" s="4"/>
      <c r="IU99" s="4"/>
      <c r="IV99" s="4"/>
      <c r="IW99" s="4"/>
      <c r="IX99" s="4"/>
      <c r="IY99" s="4"/>
      <c r="IZ99" s="4"/>
      <c r="JA99" s="4"/>
      <c r="JB99" s="4"/>
      <c r="JC99" s="4"/>
      <c r="JD99" s="4"/>
      <c r="JE99" s="4"/>
      <c r="JF99" s="4"/>
      <c r="JG99" s="4"/>
    </row>
    <row r="100" spans="1:267" ht="15.7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4"/>
      <c r="EM100" s="4"/>
      <c r="EN100" s="4"/>
      <c r="EO100" s="4"/>
      <c r="EP100" s="4"/>
      <c r="EQ100" s="4"/>
      <c r="ER100" s="4"/>
      <c r="ES100" s="4"/>
      <c r="ET100" s="4"/>
      <c r="EU100" s="4"/>
      <c r="EV100" s="4"/>
      <c r="EW100" s="4"/>
      <c r="EX100" s="4"/>
      <c r="EY100" s="4"/>
      <c r="EZ100" s="4"/>
      <c r="FA100" s="4"/>
      <c r="FB100" s="4"/>
      <c r="FC100" s="4"/>
      <c r="FD100" s="4"/>
      <c r="FE100" s="4"/>
      <c r="FF100" s="4"/>
      <c r="FG100" s="4"/>
      <c r="FH100" s="4"/>
      <c r="FI100" s="4"/>
      <c r="FJ100" s="4"/>
      <c r="FK100" s="4"/>
      <c r="FL100" s="4"/>
      <c r="FM100" s="4"/>
      <c r="FN100" s="4"/>
      <c r="FO100" s="4"/>
      <c r="FP100" s="4"/>
      <c r="FQ100" s="4"/>
      <c r="FR100" s="4"/>
      <c r="FS100" s="4"/>
      <c r="FT100" s="4"/>
      <c r="FU100" s="4"/>
      <c r="FV100" s="4"/>
      <c r="FW100" s="4"/>
      <c r="FX100" s="4"/>
      <c r="FY100" s="4"/>
      <c r="FZ100" s="4"/>
      <c r="GA100" s="4"/>
      <c r="GB100" s="4"/>
      <c r="GC100" s="4"/>
      <c r="GD100" s="4"/>
      <c r="GE100" s="4"/>
      <c r="GF100" s="4"/>
      <c r="GG100" s="4"/>
      <c r="GH100" s="4"/>
      <c r="GI100" s="4"/>
      <c r="GJ100" s="4"/>
      <c r="GK100" s="4"/>
      <c r="GL100" s="4"/>
      <c r="GM100" s="4"/>
      <c r="GN100" s="4"/>
      <c r="GO100" s="4"/>
      <c r="GP100" s="4"/>
      <c r="GQ100" s="4"/>
      <c r="GR100" s="4"/>
      <c r="GS100" s="4"/>
      <c r="GT100" s="4"/>
      <c r="GU100" s="4"/>
      <c r="GV100" s="4"/>
      <c r="GW100" s="4"/>
      <c r="GX100" s="4"/>
      <c r="GY100" s="4"/>
      <c r="GZ100" s="4"/>
      <c r="HA100" s="4"/>
      <c r="HB100" s="4"/>
      <c r="HC100" s="4"/>
      <c r="HD100" s="4"/>
      <c r="HE100" s="4"/>
      <c r="HF100" s="4"/>
      <c r="HG100" s="4"/>
      <c r="HH100" s="4"/>
      <c r="HI100" s="4"/>
      <c r="HJ100" s="4"/>
      <c r="HK100" s="4"/>
      <c r="HL100" s="4"/>
      <c r="HM100" s="4"/>
      <c r="HN100" s="4"/>
      <c r="HO100" s="4"/>
      <c r="HP100" s="4"/>
      <c r="HQ100" s="4"/>
      <c r="HR100" s="4"/>
      <c r="HS100" s="4"/>
      <c r="HT100" s="4"/>
      <c r="HU100" s="4"/>
      <c r="HV100" s="4"/>
      <c r="HW100" s="4"/>
      <c r="HX100" s="4"/>
      <c r="HY100" s="4"/>
      <c r="HZ100" s="4"/>
      <c r="IA100" s="4"/>
      <c r="IB100" s="4"/>
      <c r="IC100" s="4"/>
      <c r="ID100" s="4"/>
      <c r="IE100" s="4"/>
      <c r="IF100" s="4"/>
      <c r="IG100" s="4"/>
      <c r="IH100" s="4"/>
      <c r="II100" s="4"/>
      <c r="IJ100" s="4"/>
      <c r="IK100" s="4"/>
      <c r="IL100" s="4"/>
      <c r="IM100" s="4"/>
      <c r="IN100" s="4"/>
      <c r="IO100" s="4"/>
      <c r="IP100" s="4"/>
      <c r="IQ100" s="4"/>
      <c r="IR100" s="4"/>
      <c r="IS100" s="4"/>
      <c r="IT100" s="4"/>
      <c r="IU100" s="4"/>
      <c r="IV100" s="4"/>
      <c r="IW100" s="4"/>
      <c r="IX100" s="4"/>
      <c r="IY100" s="4"/>
      <c r="IZ100" s="4"/>
      <c r="JA100" s="4"/>
      <c r="JB100" s="4"/>
      <c r="JC100" s="4"/>
      <c r="JD100" s="4"/>
      <c r="JE100" s="4"/>
      <c r="JF100" s="4"/>
      <c r="JG100" s="4"/>
    </row>
    <row r="101" spans="1:267" ht="15.7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  <c r="EB101" s="4"/>
      <c r="EC101" s="4"/>
      <c r="ED101" s="4"/>
      <c r="EE101" s="4"/>
      <c r="EF101" s="4"/>
      <c r="EG101" s="4"/>
      <c r="EH101" s="4"/>
      <c r="EI101" s="4"/>
      <c r="EJ101" s="4"/>
      <c r="EK101" s="4"/>
      <c r="EL101" s="4"/>
      <c r="EM101" s="4"/>
      <c r="EN101" s="4"/>
      <c r="EO101" s="4"/>
      <c r="EP101" s="4"/>
      <c r="EQ101" s="4"/>
      <c r="ER101" s="4"/>
      <c r="ES101" s="4"/>
      <c r="ET101" s="4"/>
      <c r="EU101" s="4"/>
      <c r="EV101" s="4"/>
      <c r="EW101" s="4"/>
      <c r="EX101" s="4"/>
      <c r="EY101" s="4"/>
      <c r="EZ101" s="4"/>
      <c r="FA101" s="4"/>
      <c r="FB101" s="4"/>
      <c r="FC101" s="4"/>
      <c r="FD101" s="4"/>
      <c r="FE101" s="4"/>
      <c r="FF101" s="4"/>
      <c r="FG101" s="4"/>
      <c r="FH101" s="4"/>
      <c r="FI101" s="4"/>
      <c r="FJ101" s="4"/>
      <c r="FK101" s="4"/>
      <c r="FL101" s="4"/>
      <c r="FM101" s="4"/>
      <c r="FN101" s="4"/>
      <c r="FO101" s="4"/>
      <c r="FP101" s="4"/>
      <c r="FQ101" s="4"/>
      <c r="FR101" s="4"/>
      <c r="FS101" s="4"/>
      <c r="FT101" s="4"/>
      <c r="FU101" s="4"/>
      <c r="FV101" s="4"/>
      <c r="FW101" s="4"/>
      <c r="FX101" s="4"/>
      <c r="FY101" s="4"/>
      <c r="FZ101" s="4"/>
      <c r="GA101" s="4"/>
      <c r="GB101" s="4"/>
      <c r="GC101" s="4"/>
      <c r="GD101" s="4"/>
      <c r="GE101" s="4"/>
      <c r="GF101" s="4"/>
      <c r="GG101" s="4"/>
      <c r="GH101" s="4"/>
      <c r="GI101" s="4"/>
      <c r="GJ101" s="4"/>
      <c r="GK101" s="4"/>
      <c r="GL101" s="4"/>
      <c r="GM101" s="4"/>
      <c r="GN101" s="4"/>
      <c r="GO101" s="4"/>
      <c r="GP101" s="4"/>
      <c r="GQ101" s="4"/>
      <c r="GR101" s="4"/>
      <c r="GS101" s="4"/>
      <c r="GT101" s="4"/>
      <c r="GU101" s="4"/>
      <c r="GV101" s="4"/>
      <c r="GW101" s="4"/>
      <c r="GX101" s="4"/>
      <c r="GY101" s="4"/>
      <c r="GZ101" s="4"/>
      <c r="HA101" s="4"/>
      <c r="HB101" s="4"/>
      <c r="HC101" s="4"/>
      <c r="HD101" s="4"/>
      <c r="HE101" s="4"/>
      <c r="HF101" s="4"/>
      <c r="HG101" s="4"/>
      <c r="HH101" s="4"/>
      <c r="HI101" s="4"/>
      <c r="HJ101" s="4"/>
      <c r="HK101" s="4"/>
      <c r="HL101" s="4"/>
      <c r="HM101" s="4"/>
      <c r="HN101" s="4"/>
      <c r="HO101" s="4"/>
      <c r="HP101" s="4"/>
      <c r="HQ101" s="4"/>
      <c r="HR101" s="4"/>
      <c r="HS101" s="4"/>
      <c r="HT101" s="4"/>
      <c r="HU101" s="4"/>
      <c r="HV101" s="4"/>
      <c r="HW101" s="4"/>
      <c r="HX101" s="4"/>
      <c r="HY101" s="4"/>
      <c r="HZ101" s="4"/>
      <c r="IA101" s="4"/>
      <c r="IB101" s="4"/>
      <c r="IC101" s="4"/>
      <c r="ID101" s="4"/>
      <c r="IE101" s="4"/>
      <c r="IF101" s="4"/>
      <c r="IG101" s="4"/>
      <c r="IH101" s="4"/>
      <c r="II101" s="4"/>
      <c r="IJ101" s="4"/>
      <c r="IK101" s="4"/>
      <c r="IL101" s="4"/>
      <c r="IM101" s="4"/>
      <c r="IN101" s="4"/>
      <c r="IO101" s="4"/>
      <c r="IP101" s="4"/>
      <c r="IQ101" s="4"/>
      <c r="IR101" s="4"/>
      <c r="IS101" s="4"/>
      <c r="IT101" s="4"/>
      <c r="IU101" s="4"/>
      <c r="IV101" s="4"/>
      <c r="IW101" s="4"/>
      <c r="IX101" s="4"/>
      <c r="IY101" s="4"/>
      <c r="IZ101" s="4"/>
      <c r="JA101" s="4"/>
      <c r="JB101" s="4"/>
      <c r="JC101" s="4"/>
      <c r="JD101" s="4"/>
      <c r="JE101" s="4"/>
      <c r="JF101" s="4"/>
      <c r="JG101" s="4"/>
    </row>
    <row r="102" spans="1:267" ht="15.7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EN102" s="4"/>
      <c r="EO102" s="4"/>
      <c r="EP102" s="4"/>
      <c r="EQ102" s="4"/>
      <c r="ER102" s="4"/>
      <c r="ES102" s="4"/>
      <c r="ET102" s="4"/>
      <c r="EU102" s="4"/>
      <c r="EV102" s="4"/>
      <c r="EW102" s="4"/>
      <c r="EX102" s="4"/>
      <c r="EY102" s="4"/>
      <c r="EZ102" s="4"/>
      <c r="FA102" s="4"/>
      <c r="FB102" s="4"/>
      <c r="FC102" s="4"/>
      <c r="FD102" s="4"/>
      <c r="FE102" s="4"/>
      <c r="FF102" s="4"/>
      <c r="FG102" s="4"/>
      <c r="FH102" s="4"/>
      <c r="FI102" s="4"/>
      <c r="FJ102" s="4"/>
      <c r="FK102" s="4"/>
      <c r="FL102" s="4"/>
      <c r="FM102" s="4"/>
      <c r="FN102" s="4"/>
      <c r="FO102" s="4"/>
      <c r="FP102" s="4"/>
      <c r="FQ102" s="4"/>
      <c r="FR102" s="4"/>
      <c r="FS102" s="4"/>
      <c r="FT102" s="4"/>
      <c r="FU102" s="4"/>
      <c r="FV102" s="4"/>
      <c r="FW102" s="4"/>
      <c r="FX102" s="4"/>
      <c r="FY102" s="4"/>
      <c r="FZ102" s="4"/>
      <c r="GA102" s="4"/>
      <c r="GB102" s="4"/>
      <c r="GC102" s="4"/>
      <c r="GD102" s="4"/>
      <c r="GE102" s="4"/>
      <c r="GF102" s="4"/>
      <c r="GG102" s="4"/>
      <c r="GH102" s="4"/>
      <c r="GI102" s="4"/>
      <c r="GJ102" s="4"/>
      <c r="GK102" s="4"/>
      <c r="GL102" s="4"/>
      <c r="GM102" s="4"/>
      <c r="GN102" s="4"/>
      <c r="GO102" s="4"/>
      <c r="GP102" s="4"/>
      <c r="GQ102" s="4"/>
      <c r="GR102" s="4"/>
      <c r="GS102" s="4"/>
      <c r="GT102" s="4"/>
      <c r="GU102" s="4"/>
      <c r="GV102" s="4"/>
      <c r="GW102" s="4"/>
      <c r="GX102" s="4"/>
      <c r="GY102" s="4"/>
      <c r="GZ102" s="4"/>
      <c r="HA102" s="4"/>
      <c r="HB102" s="4"/>
      <c r="HC102" s="4"/>
      <c r="HD102" s="4"/>
      <c r="HE102" s="4"/>
      <c r="HF102" s="4"/>
      <c r="HG102" s="4"/>
      <c r="HH102" s="4"/>
      <c r="HI102" s="4"/>
      <c r="HJ102" s="4"/>
      <c r="HK102" s="4"/>
      <c r="HL102" s="4"/>
      <c r="HM102" s="4"/>
      <c r="HN102" s="4"/>
      <c r="HO102" s="4"/>
      <c r="HP102" s="4"/>
      <c r="HQ102" s="4"/>
      <c r="HR102" s="4"/>
      <c r="HS102" s="4"/>
      <c r="HT102" s="4"/>
      <c r="HU102" s="4"/>
      <c r="HV102" s="4"/>
      <c r="HW102" s="4"/>
      <c r="HX102" s="4"/>
      <c r="HY102" s="4"/>
      <c r="HZ102" s="4"/>
      <c r="IA102" s="4"/>
      <c r="IB102" s="4"/>
      <c r="IC102" s="4"/>
      <c r="ID102" s="4"/>
      <c r="IE102" s="4"/>
      <c r="IF102" s="4"/>
      <c r="IG102" s="4"/>
      <c r="IH102" s="4"/>
      <c r="II102" s="4"/>
      <c r="IJ102" s="4"/>
      <c r="IK102" s="4"/>
      <c r="IL102" s="4"/>
      <c r="IM102" s="4"/>
      <c r="IN102" s="4"/>
      <c r="IO102" s="4"/>
      <c r="IP102" s="4"/>
      <c r="IQ102" s="4"/>
      <c r="IR102" s="4"/>
      <c r="IS102" s="4"/>
      <c r="IT102" s="4"/>
      <c r="IU102" s="4"/>
      <c r="IV102" s="4"/>
      <c r="IW102" s="4"/>
      <c r="IX102" s="4"/>
      <c r="IY102" s="4"/>
      <c r="IZ102" s="4"/>
      <c r="JA102" s="4"/>
      <c r="JB102" s="4"/>
      <c r="JC102" s="4"/>
      <c r="JD102" s="4"/>
      <c r="JE102" s="4"/>
      <c r="JF102" s="4"/>
      <c r="JG102" s="4"/>
    </row>
    <row r="103" spans="1:267" ht="15.7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4"/>
      <c r="CP103" s="4"/>
      <c r="CQ103" s="4"/>
      <c r="CR103" s="4"/>
      <c r="CS103" s="4"/>
      <c r="CT103" s="4"/>
      <c r="CU103" s="4"/>
      <c r="CV103" s="4"/>
      <c r="CW103" s="4"/>
      <c r="CX103" s="4"/>
      <c r="CY103" s="4"/>
      <c r="CZ103" s="4"/>
      <c r="DA103" s="4"/>
      <c r="DB103" s="4"/>
      <c r="DC103" s="4"/>
      <c r="DD103" s="4"/>
      <c r="DE103" s="4"/>
      <c r="DF103" s="4"/>
      <c r="DG103" s="4"/>
      <c r="DH103" s="4"/>
      <c r="DI103" s="4"/>
      <c r="DJ103" s="4"/>
      <c r="DK103" s="4"/>
      <c r="DL103" s="4"/>
      <c r="DM103" s="4"/>
      <c r="DN103" s="4"/>
      <c r="DO103" s="4"/>
      <c r="DP103" s="4"/>
      <c r="DQ103" s="4"/>
      <c r="DR103" s="4"/>
      <c r="DS103" s="4"/>
      <c r="DT103" s="4"/>
      <c r="DU103" s="4"/>
      <c r="DV103" s="4"/>
      <c r="DW103" s="4"/>
      <c r="DX103" s="4"/>
      <c r="DY103" s="4"/>
      <c r="DZ103" s="4"/>
      <c r="EA103" s="4"/>
      <c r="EB103" s="4"/>
      <c r="EC103" s="4"/>
      <c r="ED103" s="4"/>
      <c r="EE103" s="4"/>
      <c r="EF103" s="4"/>
      <c r="EG103" s="4"/>
      <c r="EH103" s="4"/>
      <c r="EI103" s="4"/>
      <c r="EJ103" s="4"/>
      <c r="EK103" s="4"/>
      <c r="EL103" s="4"/>
      <c r="EM103" s="4"/>
      <c r="EN103" s="4"/>
      <c r="EO103" s="4"/>
      <c r="EP103" s="4"/>
      <c r="EQ103" s="4"/>
      <c r="ER103" s="4"/>
      <c r="ES103" s="4"/>
      <c r="ET103" s="4"/>
      <c r="EU103" s="4"/>
      <c r="EV103" s="4"/>
      <c r="EW103" s="4"/>
      <c r="EX103" s="4"/>
      <c r="EY103" s="4"/>
      <c r="EZ103" s="4"/>
      <c r="FA103" s="4"/>
      <c r="FB103" s="4"/>
      <c r="FC103" s="4"/>
      <c r="FD103" s="4"/>
      <c r="FE103" s="4"/>
      <c r="FF103" s="4"/>
      <c r="FG103" s="4"/>
      <c r="FH103" s="4"/>
      <c r="FI103" s="4"/>
      <c r="FJ103" s="4"/>
      <c r="FK103" s="4"/>
      <c r="FL103" s="4"/>
      <c r="FM103" s="4"/>
      <c r="FN103" s="4"/>
      <c r="FO103" s="4"/>
      <c r="FP103" s="4"/>
      <c r="FQ103" s="4"/>
      <c r="FR103" s="4"/>
      <c r="FS103" s="4"/>
      <c r="FT103" s="4"/>
      <c r="FU103" s="4"/>
      <c r="FV103" s="4"/>
      <c r="FW103" s="4"/>
      <c r="FX103" s="4"/>
      <c r="FY103" s="4"/>
      <c r="FZ103" s="4"/>
      <c r="GA103" s="4"/>
      <c r="GB103" s="4"/>
      <c r="GC103" s="4"/>
      <c r="GD103" s="4"/>
      <c r="GE103" s="4"/>
      <c r="GF103" s="4"/>
      <c r="GG103" s="4"/>
      <c r="GH103" s="4"/>
      <c r="GI103" s="4"/>
      <c r="GJ103" s="4"/>
      <c r="GK103" s="4"/>
      <c r="GL103" s="4"/>
      <c r="GM103" s="4"/>
      <c r="GN103" s="4"/>
      <c r="GO103" s="4"/>
      <c r="GP103" s="4"/>
      <c r="GQ103" s="4"/>
      <c r="GR103" s="4"/>
      <c r="GS103" s="4"/>
      <c r="GT103" s="4"/>
      <c r="GU103" s="4"/>
      <c r="GV103" s="4"/>
      <c r="GW103" s="4"/>
      <c r="GX103" s="4"/>
      <c r="GY103" s="4"/>
      <c r="GZ103" s="4"/>
      <c r="HA103" s="4"/>
      <c r="HB103" s="4"/>
      <c r="HC103" s="4"/>
      <c r="HD103" s="4"/>
      <c r="HE103" s="4"/>
      <c r="HF103" s="4"/>
      <c r="HG103" s="4"/>
      <c r="HH103" s="4"/>
      <c r="HI103" s="4"/>
      <c r="HJ103" s="4"/>
      <c r="HK103" s="4"/>
      <c r="HL103" s="4"/>
      <c r="HM103" s="4"/>
      <c r="HN103" s="4"/>
      <c r="HO103" s="4"/>
      <c r="HP103" s="4"/>
      <c r="HQ103" s="4"/>
      <c r="HR103" s="4"/>
      <c r="HS103" s="4"/>
      <c r="HT103" s="4"/>
      <c r="HU103" s="4"/>
      <c r="HV103" s="4"/>
      <c r="HW103" s="4"/>
      <c r="HX103" s="4"/>
      <c r="HY103" s="4"/>
      <c r="HZ103" s="4"/>
      <c r="IA103" s="4"/>
      <c r="IB103" s="4"/>
      <c r="IC103" s="4"/>
      <c r="ID103" s="4"/>
      <c r="IE103" s="4"/>
      <c r="IF103" s="4"/>
      <c r="IG103" s="4"/>
      <c r="IH103" s="4"/>
      <c r="II103" s="4"/>
      <c r="IJ103" s="4"/>
      <c r="IK103" s="4"/>
      <c r="IL103" s="4"/>
      <c r="IM103" s="4"/>
      <c r="IN103" s="4"/>
      <c r="IO103" s="4"/>
      <c r="IP103" s="4"/>
      <c r="IQ103" s="4"/>
      <c r="IR103" s="4"/>
      <c r="IS103" s="4"/>
      <c r="IT103" s="4"/>
      <c r="IU103" s="4"/>
      <c r="IV103" s="4"/>
      <c r="IW103" s="4"/>
      <c r="IX103" s="4"/>
      <c r="IY103" s="4"/>
      <c r="IZ103" s="4"/>
      <c r="JA103" s="4"/>
      <c r="JB103" s="4"/>
      <c r="JC103" s="4"/>
      <c r="JD103" s="4"/>
      <c r="JE103" s="4"/>
      <c r="JF103" s="4"/>
      <c r="JG103" s="4"/>
    </row>
    <row r="104" spans="1:267" ht="15.7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  <c r="EB104" s="4"/>
      <c r="EC104" s="4"/>
      <c r="ED104" s="4"/>
      <c r="EE104" s="4"/>
      <c r="EF104" s="4"/>
      <c r="EG104" s="4"/>
      <c r="EH104" s="4"/>
      <c r="EI104" s="4"/>
      <c r="EJ104" s="4"/>
      <c r="EK104" s="4"/>
      <c r="EL104" s="4"/>
      <c r="EM104" s="4"/>
      <c r="EN104" s="4"/>
      <c r="EO104" s="4"/>
      <c r="EP104" s="4"/>
      <c r="EQ104" s="4"/>
      <c r="ER104" s="4"/>
      <c r="ES104" s="4"/>
      <c r="ET104" s="4"/>
      <c r="EU104" s="4"/>
      <c r="EV104" s="4"/>
      <c r="EW104" s="4"/>
      <c r="EX104" s="4"/>
      <c r="EY104" s="4"/>
      <c r="EZ104" s="4"/>
      <c r="FA104" s="4"/>
      <c r="FB104" s="4"/>
      <c r="FC104" s="4"/>
      <c r="FD104" s="4"/>
      <c r="FE104" s="4"/>
      <c r="FF104" s="4"/>
      <c r="FG104" s="4"/>
      <c r="FH104" s="4"/>
      <c r="FI104" s="4"/>
      <c r="FJ104" s="4"/>
      <c r="FK104" s="4"/>
      <c r="FL104" s="4"/>
      <c r="FM104" s="4"/>
      <c r="FN104" s="4"/>
      <c r="FO104" s="4"/>
      <c r="FP104" s="4"/>
      <c r="FQ104" s="4"/>
      <c r="FR104" s="4"/>
      <c r="FS104" s="4"/>
      <c r="FT104" s="4"/>
      <c r="FU104" s="4"/>
      <c r="FV104" s="4"/>
      <c r="FW104" s="4"/>
      <c r="FX104" s="4"/>
      <c r="FY104" s="4"/>
      <c r="FZ104" s="4"/>
      <c r="GA104" s="4"/>
      <c r="GB104" s="4"/>
      <c r="GC104" s="4"/>
      <c r="GD104" s="4"/>
      <c r="GE104" s="4"/>
      <c r="GF104" s="4"/>
      <c r="GG104" s="4"/>
      <c r="GH104" s="4"/>
      <c r="GI104" s="4"/>
      <c r="GJ104" s="4"/>
      <c r="GK104" s="4"/>
      <c r="GL104" s="4"/>
      <c r="GM104" s="4"/>
      <c r="GN104" s="4"/>
      <c r="GO104" s="4"/>
      <c r="GP104" s="4"/>
      <c r="GQ104" s="4"/>
      <c r="GR104" s="4"/>
      <c r="GS104" s="4"/>
      <c r="GT104" s="4"/>
      <c r="GU104" s="4"/>
      <c r="GV104" s="4"/>
      <c r="GW104" s="4"/>
      <c r="GX104" s="4"/>
      <c r="GY104" s="4"/>
      <c r="GZ104" s="4"/>
      <c r="HA104" s="4"/>
      <c r="HB104" s="4"/>
      <c r="HC104" s="4"/>
      <c r="HD104" s="4"/>
      <c r="HE104" s="4"/>
      <c r="HF104" s="4"/>
      <c r="HG104" s="4"/>
      <c r="HH104" s="4"/>
      <c r="HI104" s="4"/>
      <c r="HJ104" s="4"/>
      <c r="HK104" s="4"/>
      <c r="HL104" s="4"/>
      <c r="HM104" s="4"/>
      <c r="HN104" s="4"/>
      <c r="HO104" s="4"/>
      <c r="HP104" s="4"/>
      <c r="HQ104" s="4"/>
      <c r="HR104" s="4"/>
      <c r="HS104" s="4"/>
      <c r="HT104" s="4"/>
      <c r="HU104" s="4"/>
      <c r="HV104" s="4"/>
      <c r="HW104" s="4"/>
      <c r="HX104" s="4"/>
      <c r="HY104" s="4"/>
      <c r="HZ104" s="4"/>
      <c r="IA104" s="4"/>
      <c r="IB104" s="4"/>
      <c r="IC104" s="4"/>
      <c r="ID104" s="4"/>
      <c r="IE104" s="4"/>
      <c r="IF104" s="4"/>
      <c r="IG104" s="4"/>
      <c r="IH104" s="4"/>
      <c r="II104" s="4"/>
      <c r="IJ104" s="4"/>
      <c r="IK104" s="4"/>
      <c r="IL104" s="4"/>
      <c r="IM104" s="4"/>
      <c r="IN104" s="4"/>
      <c r="IO104" s="4"/>
      <c r="IP104" s="4"/>
      <c r="IQ104" s="4"/>
      <c r="IR104" s="4"/>
      <c r="IS104" s="4"/>
      <c r="IT104" s="4"/>
      <c r="IU104" s="4"/>
      <c r="IV104" s="4"/>
      <c r="IW104" s="4"/>
      <c r="IX104" s="4"/>
      <c r="IY104" s="4"/>
      <c r="IZ104" s="4"/>
      <c r="JA104" s="4"/>
      <c r="JB104" s="4"/>
      <c r="JC104" s="4"/>
      <c r="JD104" s="4"/>
      <c r="JE104" s="4"/>
      <c r="JF104" s="4"/>
      <c r="JG104" s="4"/>
    </row>
    <row r="105" spans="1:267" ht="15.75" customHeight="1">
      <c r="A105" s="4"/>
      <c r="B105" s="4"/>
      <c r="C105" s="4"/>
      <c r="D105" s="4"/>
      <c r="E105" s="4"/>
      <c r="F105" s="4"/>
      <c r="G105" s="129"/>
      <c r="H105" s="126"/>
      <c r="I105" s="126"/>
      <c r="J105" s="126"/>
      <c r="K105" s="126"/>
      <c r="L105" s="126"/>
      <c r="M105" s="126"/>
      <c r="N105" s="126"/>
      <c r="O105" s="126"/>
      <c r="P105" s="126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129"/>
      <c r="BA105" s="126"/>
      <c r="BB105" s="126"/>
      <c r="BC105" s="126"/>
      <c r="BD105" s="126"/>
      <c r="BE105" s="126"/>
      <c r="BF105" s="126"/>
      <c r="BG105" s="126"/>
      <c r="BH105" s="126"/>
      <c r="BI105" s="126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129"/>
      <c r="CL105" s="126"/>
      <c r="CM105" s="126"/>
      <c r="CN105" s="126"/>
      <c r="CO105" s="126"/>
      <c r="CP105" s="126"/>
      <c r="CQ105" s="126"/>
      <c r="CR105" s="126"/>
      <c r="CS105" s="126"/>
      <c r="CT105" s="126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G105" s="4"/>
      <c r="DH105" s="4"/>
      <c r="DI105" s="4"/>
      <c r="DJ105" s="4"/>
      <c r="DK105" s="4"/>
      <c r="DL105" s="4"/>
      <c r="DM105" s="4"/>
      <c r="DN105" s="4"/>
      <c r="DO105" s="4"/>
      <c r="DP105" s="4"/>
      <c r="DQ105" s="4"/>
      <c r="DR105" s="4"/>
      <c r="DS105" s="4"/>
      <c r="DT105" s="4"/>
      <c r="DU105" s="4"/>
      <c r="DV105" s="4"/>
      <c r="DW105" s="4"/>
      <c r="DX105" s="4"/>
      <c r="DY105" s="4"/>
      <c r="DZ105" s="4"/>
      <c r="EA105" s="4"/>
      <c r="EB105" s="4"/>
      <c r="EC105" s="4"/>
      <c r="ED105" s="129"/>
      <c r="EE105" s="126"/>
      <c r="EF105" s="126"/>
      <c r="EG105" s="126"/>
      <c r="EH105" s="126"/>
      <c r="EI105" s="126"/>
      <c r="EJ105" s="126"/>
      <c r="EK105" s="126"/>
      <c r="EL105" s="126"/>
      <c r="EM105" s="126"/>
      <c r="EN105" s="4"/>
      <c r="EO105" s="4"/>
      <c r="EP105" s="4"/>
      <c r="EQ105" s="4"/>
      <c r="ER105" s="4"/>
      <c r="ES105" s="4"/>
      <c r="ET105" s="4"/>
      <c r="EU105" s="4"/>
      <c r="EV105" s="4"/>
      <c r="EW105" s="4"/>
      <c r="EX105" s="4"/>
      <c r="EY105" s="4"/>
      <c r="EZ105" s="4"/>
      <c r="FA105" s="4"/>
      <c r="FB105" s="4"/>
      <c r="FC105" s="4"/>
      <c r="FD105" s="4"/>
      <c r="FE105" s="4"/>
      <c r="FF105" s="4"/>
      <c r="FG105" s="4"/>
      <c r="FH105" s="4"/>
      <c r="FI105" s="4"/>
      <c r="FJ105" s="4"/>
      <c r="FK105" s="4"/>
      <c r="FL105" s="4"/>
      <c r="FM105" s="4"/>
      <c r="FN105" s="4"/>
      <c r="FO105" s="4"/>
      <c r="FP105" s="4"/>
      <c r="FQ105" s="4"/>
      <c r="FR105" s="4"/>
      <c r="FS105" s="4"/>
      <c r="FT105" s="4"/>
      <c r="FU105" s="4"/>
      <c r="FV105" s="4"/>
      <c r="FW105" s="129"/>
      <c r="FX105" s="126"/>
      <c r="FY105" s="126"/>
      <c r="FZ105" s="126"/>
      <c r="GA105" s="126"/>
      <c r="GB105" s="126"/>
      <c r="GC105" s="126"/>
      <c r="GD105" s="126"/>
      <c r="GE105" s="126"/>
      <c r="GF105" s="126"/>
      <c r="GG105" s="4"/>
      <c r="GH105" s="4"/>
      <c r="GI105" s="4"/>
      <c r="GJ105" s="4"/>
      <c r="GK105" s="4"/>
      <c r="GL105" s="4"/>
      <c r="GM105" s="4"/>
      <c r="GN105" s="4"/>
      <c r="GO105" s="4"/>
      <c r="GP105" s="4"/>
      <c r="GQ105" s="4"/>
      <c r="GR105" s="4"/>
      <c r="GS105" s="4"/>
      <c r="GT105" s="4"/>
      <c r="GU105" s="4"/>
      <c r="GV105" s="4"/>
      <c r="GW105" s="4"/>
      <c r="GX105" s="4"/>
      <c r="GY105" s="4"/>
      <c r="GZ105" s="4"/>
      <c r="HA105" s="4"/>
      <c r="HB105" s="4"/>
      <c r="HC105" s="4"/>
      <c r="HD105" s="4"/>
      <c r="HE105" s="4"/>
      <c r="HF105" s="4"/>
      <c r="HG105" s="4"/>
      <c r="HH105" s="4"/>
      <c r="HI105" s="4"/>
      <c r="HJ105" s="4"/>
      <c r="HK105" s="4"/>
      <c r="HL105" s="4"/>
      <c r="HM105" s="4"/>
      <c r="HN105" s="4"/>
      <c r="HO105" s="4"/>
      <c r="HP105" s="129"/>
      <c r="HQ105" s="126"/>
      <c r="HR105" s="126"/>
      <c r="HS105" s="126"/>
      <c r="HT105" s="126"/>
      <c r="HU105" s="126"/>
      <c r="HV105" s="126"/>
      <c r="HW105" s="126"/>
      <c r="HX105" s="126"/>
      <c r="HY105" s="126"/>
      <c r="HZ105" s="4"/>
      <c r="IA105" s="4"/>
      <c r="IB105" s="4"/>
      <c r="IC105" s="4"/>
      <c r="ID105" s="4"/>
      <c r="IE105" s="4"/>
      <c r="IF105" s="4"/>
      <c r="IG105" s="4"/>
      <c r="IH105" s="4"/>
      <c r="II105" s="4"/>
      <c r="IJ105" s="4"/>
      <c r="IK105" s="4"/>
      <c r="IL105" s="4"/>
      <c r="IM105" s="4"/>
      <c r="IN105" s="4"/>
      <c r="IO105" s="4"/>
      <c r="IP105" s="4"/>
      <c r="IQ105" s="4"/>
      <c r="IR105" s="4"/>
      <c r="IS105" s="4"/>
      <c r="IT105" s="4"/>
      <c r="IU105" s="4"/>
      <c r="IV105" s="4"/>
      <c r="IW105" s="4"/>
      <c r="IX105" s="4"/>
      <c r="IY105" s="4"/>
      <c r="IZ105" s="4"/>
      <c r="JA105" s="4"/>
      <c r="JB105" s="4"/>
      <c r="JC105" s="4"/>
      <c r="JD105" s="4"/>
      <c r="JE105" s="4"/>
      <c r="JF105" s="4"/>
      <c r="JG105" s="4"/>
    </row>
    <row r="106" spans="1:267" ht="15.7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/>
      <c r="DZ106" s="4"/>
      <c r="EA106" s="4"/>
      <c r="EB106" s="4"/>
      <c r="EC106" s="4"/>
      <c r="ED106" s="4"/>
      <c r="EE106" s="4"/>
      <c r="EF106" s="4"/>
      <c r="EG106" s="4"/>
      <c r="EH106" s="4"/>
      <c r="EI106" s="4"/>
      <c r="EJ106" s="4"/>
      <c r="EK106" s="4"/>
      <c r="EL106" s="4"/>
      <c r="EM106" s="4"/>
      <c r="EN106" s="4"/>
      <c r="EO106" s="4"/>
      <c r="EP106" s="4"/>
      <c r="EQ106" s="4"/>
      <c r="ER106" s="4"/>
      <c r="ES106" s="4"/>
      <c r="ET106" s="4"/>
      <c r="EU106" s="4"/>
      <c r="EV106" s="4"/>
      <c r="EW106" s="4"/>
      <c r="EX106" s="4"/>
      <c r="EY106" s="4"/>
      <c r="EZ106" s="4"/>
      <c r="FA106" s="4"/>
      <c r="FB106" s="4"/>
      <c r="FC106" s="4"/>
      <c r="FD106" s="4"/>
      <c r="FE106" s="4"/>
      <c r="FF106" s="4"/>
      <c r="FG106" s="4"/>
      <c r="FH106" s="4"/>
      <c r="FI106" s="4"/>
      <c r="FJ106" s="4"/>
      <c r="FK106" s="4"/>
      <c r="FL106" s="4"/>
      <c r="FM106" s="4"/>
      <c r="FN106" s="4"/>
      <c r="FO106" s="4"/>
      <c r="FP106" s="4"/>
      <c r="FQ106" s="4"/>
      <c r="FR106" s="4"/>
      <c r="FS106" s="4"/>
      <c r="FT106" s="4"/>
      <c r="FU106" s="4"/>
      <c r="FV106" s="4"/>
      <c r="FW106" s="4"/>
      <c r="FX106" s="4"/>
      <c r="FY106" s="4"/>
      <c r="FZ106" s="4"/>
      <c r="GA106" s="4"/>
      <c r="GB106" s="4"/>
      <c r="GC106" s="4"/>
      <c r="GD106" s="4"/>
      <c r="GE106" s="4"/>
      <c r="GF106" s="4"/>
      <c r="GG106" s="4"/>
      <c r="GH106" s="4"/>
      <c r="GI106" s="4"/>
      <c r="GJ106" s="4"/>
      <c r="GK106" s="4"/>
      <c r="GL106" s="4"/>
      <c r="GM106" s="4"/>
      <c r="GN106" s="4"/>
      <c r="GO106" s="4"/>
      <c r="GP106" s="4"/>
      <c r="GQ106" s="4"/>
      <c r="GR106" s="4"/>
      <c r="GS106" s="4"/>
      <c r="GT106" s="4"/>
      <c r="GU106" s="4"/>
      <c r="GV106" s="4"/>
      <c r="GW106" s="4"/>
      <c r="GX106" s="4"/>
      <c r="GY106" s="4"/>
      <c r="GZ106" s="4"/>
      <c r="HA106" s="4"/>
      <c r="HB106" s="4"/>
      <c r="HC106" s="4"/>
      <c r="HD106" s="4"/>
      <c r="HE106" s="4"/>
      <c r="HF106" s="4"/>
      <c r="HG106" s="4"/>
      <c r="HH106" s="4"/>
      <c r="HI106" s="4"/>
      <c r="HJ106" s="4"/>
      <c r="HK106" s="4"/>
      <c r="HL106" s="4"/>
      <c r="HM106" s="4"/>
      <c r="HN106" s="4"/>
      <c r="HO106" s="4"/>
      <c r="HP106" s="4"/>
      <c r="HQ106" s="4"/>
      <c r="HR106" s="4"/>
      <c r="HS106" s="4"/>
      <c r="HT106" s="4"/>
      <c r="HU106" s="4"/>
      <c r="HV106" s="4"/>
      <c r="HW106" s="4"/>
      <c r="HX106" s="4"/>
      <c r="HY106" s="4"/>
      <c r="HZ106" s="4"/>
      <c r="IA106" s="4"/>
      <c r="IB106" s="4"/>
      <c r="IC106" s="4"/>
      <c r="ID106" s="4"/>
      <c r="IE106" s="4"/>
      <c r="IF106" s="4"/>
      <c r="IG106" s="4"/>
      <c r="IH106" s="4"/>
      <c r="II106" s="4"/>
      <c r="IJ106" s="4"/>
      <c r="IK106" s="4"/>
      <c r="IL106" s="4"/>
      <c r="IM106" s="4"/>
      <c r="IN106" s="4"/>
      <c r="IO106" s="4"/>
      <c r="IP106" s="4"/>
      <c r="IQ106" s="4"/>
      <c r="IR106" s="4"/>
      <c r="IS106" s="4"/>
      <c r="IT106" s="4"/>
      <c r="IU106" s="4"/>
      <c r="IV106" s="4"/>
      <c r="IW106" s="4"/>
      <c r="IX106" s="4"/>
      <c r="IY106" s="4"/>
      <c r="IZ106" s="4"/>
      <c r="JA106" s="4"/>
      <c r="JB106" s="4"/>
      <c r="JC106" s="4"/>
      <c r="JD106" s="4"/>
      <c r="JE106" s="4"/>
      <c r="JF106" s="4"/>
      <c r="JG106" s="4"/>
    </row>
    <row r="107" spans="1:267" ht="15.7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  <c r="EB107" s="4"/>
      <c r="EC107" s="4"/>
      <c r="ED107" s="4"/>
      <c r="EE107" s="4"/>
      <c r="EF107" s="4"/>
      <c r="EG107" s="4"/>
      <c r="EH107" s="4"/>
      <c r="EI107" s="4"/>
      <c r="EJ107" s="4"/>
      <c r="EK107" s="4"/>
      <c r="EL107" s="4"/>
      <c r="EM107" s="4"/>
      <c r="EN107" s="4"/>
      <c r="EO107" s="4"/>
      <c r="EP107" s="4"/>
      <c r="EQ107" s="4"/>
      <c r="ER107" s="4"/>
      <c r="ES107" s="4"/>
      <c r="ET107" s="4"/>
      <c r="EU107" s="4"/>
      <c r="EV107" s="4"/>
      <c r="EW107" s="4"/>
      <c r="EX107" s="4"/>
      <c r="EY107" s="4"/>
      <c r="EZ107" s="4"/>
      <c r="FA107" s="4"/>
      <c r="FB107" s="4"/>
      <c r="FC107" s="4"/>
      <c r="FD107" s="4"/>
      <c r="FE107" s="4"/>
      <c r="FF107" s="4"/>
      <c r="FG107" s="4"/>
      <c r="FH107" s="4"/>
      <c r="FI107" s="4"/>
      <c r="FJ107" s="4"/>
      <c r="FK107" s="4"/>
      <c r="FL107" s="4"/>
      <c r="FM107" s="4"/>
      <c r="FN107" s="4"/>
      <c r="FO107" s="4"/>
      <c r="FP107" s="4"/>
      <c r="FQ107" s="4"/>
      <c r="FR107" s="4"/>
      <c r="FS107" s="4"/>
      <c r="FT107" s="4"/>
      <c r="FU107" s="4"/>
      <c r="FV107" s="4"/>
      <c r="FW107" s="4"/>
      <c r="FX107" s="4"/>
      <c r="FY107" s="4"/>
      <c r="FZ107" s="4"/>
      <c r="GA107" s="4"/>
      <c r="GB107" s="4"/>
      <c r="GC107" s="4"/>
      <c r="GD107" s="4"/>
      <c r="GE107" s="4"/>
      <c r="GF107" s="4"/>
      <c r="GG107" s="4"/>
      <c r="GH107" s="4"/>
      <c r="GI107" s="4"/>
      <c r="GJ107" s="4"/>
      <c r="GK107" s="4"/>
      <c r="GL107" s="4"/>
      <c r="GM107" s="4"/>
      <c r="GN107" s="4"/>
      <c r="GO107" s="4"/>
      <c r="GP107" s="4"/>
      <c r="GQ107" s="4"/>
      <c r="GR107" s="4"/>
      <c r="GS107" s="4"/>
      <c r="GT107" s="4"/>
      <c r="GU107" s="4"/>
      <c r="GV107" s="4"/>
      <c r="GW107" s="4"/>
      <c r="GX107" s="4"/>
      <c r="GY107" s="4"/>
      <c r="GZ107" s="4"/>
      <c r="HA107" s="4"/>
      <c r="HB107" s="4"/>
      <c r="HC107" s="4"/>
      <c r="HD107" s="4"/>
      <c r="HE107" s="4"/>
      <c r="HF107" s="4"/>
      <c r="HG107" s="4"/>
      <c r="HH107" s="4"/>
      <c r="HI107" s="4"/>
      <c r="HJ107" s="4"/>
      <c r="HK107" s="4"/>
      <c r="HL107" s="4"/>
      <c r="HM107" s="4"/>
      <c r="HN107" s="4"/>
      <c r="HO107" s="4"/>
      <c r="HP107" s="4"/>
      <c r="HQ107" s="4"/>
      <c r="HR107" s="4"/>
      <c r="HS107" s="4"/>
      <c r="HT107" s="4"/>
      <c r="HU107" s="4"/>
      <c r="HV107" s="4"/>
      <c r="HW107" s="4"/>
      <c r="HX107" s="4"/>
      <c r="HY107" s="4"/>
      <c r="HZ107" s="4"/>
      <c r="IA107" s="4"/>
      <c r="IB107" s="4"/>
      <c r="IC107" s="4"/>
      <c r="ID107" s="4"/>
      <c r="IE107" s="4"/>
      <c r="IF107" s="4"/>
      <c r="IG107" s="4"/>
      <c r="IH107" s="4"/>
      <c r="II107" s="4"/>
      <c r="IJ107" s="4"/>
      <c r="IK107" s="4"/>
      <c r="IL107" s="4"/>
      <c r="IM107" s="4"/>
      <c r="IN107" s="4"/>
      <c r="IO107" s="4"/>
      <c r="IP107" s="4"/>
      <c r="IQ107" s="4"/>
      <c r="IR107" s="4"/>
      <c r="IS107" s="4"/>
      <c r="IT107" s="4"/>
      <c r="IU107" s="4"/>
      <c r="IV107" s="4"/>
      <c r="IW107" s="4"/>
      <c r="IX107" s="4"/>
      <c r="IY107" s="4"/>
      <c r="IZ107" s="4"/>
      <c r="JA107" s="4"/>
      <c r="JB107" s="4"/>
      <c r="JC107" s="4"/>
      <c r="JD107" s="4"/>
      <c r="JE107" s="4"/>
      <c r="JF107" s="4"/>
      <c r="JG107" s="4"/>
    </row>
    <row r="108" spans="1:267" ht="15.7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  <c r="EB108" s="4"/>
      <c r="EC108" s="4"/>
      <c r="ED108" s="4"/>
      <c r="EE108" s="4"/>
      <c r="EF108" s="4"/>
      <c r="EG108" s="4"/>
      <c r="EH108" s="4"/>
      <c r="EI108" s="4"/>
      <c r="EJ108" s="4"/>
      <c r="EK108" s="4"/>
      <c r="EL108" s="4"/>
      <c r="EM108" s="4"/>
      <c r="EN108" s="4"/>
      <c r="EO108" s="4"/>
      <c r="EP108" s="4"/>
      <c r="EQ108" s="4"/>
      <c r="ER108" s="4"/>
      <c r="ES108" s="4"/>
      <c r="ET108" s="4"/>
      <c r="EU108" s="4"/>
      <c r="EV108" s="4"/>
      <c r="EW108" s="4"/>
      <c r="EX108" s="4"/>
      <c r="EY108" s="4"/>
      <c r="EZ108" s="4"/>
      <c r="FA108" s="4"/>
      <c r="FB108" s="4"/>
      <c r="FC108" s="4"/>
      <c r="FD108" s="4"/>
      <c r="FE108" s="4"/>
      <c r="FF108" s="4"/>
      <c r="FG108" s="4"/>
      <c r="FH108" s="4"/>
      <c r="FI108" s="4"/>
      <c r="FJ108" s="4"/>
      <c r="FK108" s="4"/>
      <c r="FL108" s="4"/>
      <c r="FM108" s="4"/>
      <c r="FN108" s="4"/>
      <c r="FO108" s="4"/>
      <c r="FP108" s="4"/>
      <c r="FQ108" s="4"/>
      <c r="FR108" s="4"/>
      <c r="FS108" s="4"/>
      <c r="FT108" s="4"/>
      <c r="FU108" s="4"/>
      <c r="FV108" s="4"/>
      <c r="FW108" s="4"/>
      <c r="FX108" s="4"/>
      <c r="FY108" s="4"/>
      <c r="FZ108" s="4"/>
      <c r="GA108" s="4"/>
      <c r="GB108" s="4"/>
      <c r="GC108" s="4"/>
      <c r="GD108" s="4"/>
      <c r="GE108" s="4"/>
      <c r="GF108" s="4"/>
      <c r="GG108" s="4"/>
      <c r="GH108" s="4"/>
      <c r="GI108" s="4"/>
      <c r="GJ108" s="4"/>
      <c r="GK108" s="4"/>
      <c r="GL108" s="4"/>
      <c r="GM108" s="4"/>
      <c r="GN108" s="4"/>
      <c r="GO108" s="4"/>
      <c r="GP108" s="4"/>
      <c r="GQ108" s="4"/>
      <c r="GR108" s="4"/>
      <c r="GS108" s="4"/>
      <c r="GT108" s="4"/>
      <c r="GU108" s="4"/>
      <c r="GV108" s="4"/>
      <c r="GW108" s="4"/>
      <c r="GX108" s="4"/>
      <c r="GY108" s="4"/>
      <c r="GZ108" s="4"/>
      <c r="HA108" s="4"/>
      <c r="HB108" s="4"/>
      <c r="HC108" s="4"/>
      <c r="HD108" s="4"/>
      <c r="HE108" s="4"/>
      <c r="HF108" s="4"/>
      <c r="HG108" s="4"/>
      <c r="HH108" s="4"/>
      <c r="HI108" s="4"/>
      <c r="HJ108" s="4"/>
      <c r="HK108" s="4"/>
      <c r="HL108" s="4"/>
      <c r="HM108" s="4"/>
      <c r="HN108" s="4"/>
      <c r="HO108" s="4"/>
      <c r="HP108" s="4"/>
      <c r="HQ108" s="4"/>
      <c r="HR108" s="4"/>
      <c r="HS108" s="4"/>
      <c r="HT108" s="4"/>
      <c r="HU108" s="4"/>
      <c r="HV108" s="4"/>
      <c r="HW108" s="4"/>
      <c r="HX108" s="4"/>
      <c r="HY108" s="4"/>
      <c r="HZ108" s="4"/>
      <c r="IA108" s="4"/>
      <c r="IB108" s="4"/>
      <c r="IC108" s="4"/>
      <c r="ID108" s="4"/>
      <c r="IE108" s="4"/>
      <c r="IF108" s="4"/>
      <c r="IG108" s="4"/>
      <c r="IH108" s="4"/>
      <c r="II108" s="4"/>
      <c r="IJ108" s="4"/>
      <c r="IK108" s="4"/>
      <c r="IL108" s="4"/>
      <c r="IM108" s="4"/>
      <c r="IN108" s="4"/>
      <c r="IO108" s="4"/>
      <c r="IP108" s="4"/>
      <c r="IQ108" s="4"/>
      <c r="IR108" s="4"/>
      <c r="IS108" s="4"/>
      <c r="IT108" s="4"/>
      <c r="IU108" s="4"/>
      <c r="IV108" s="4"/>
      <c r="IW108" s="4"/>
      <c r="IX108" s="4"/>
      <c r="IY108" s="4"/>
      <c r="IZ108" s="4"/>
      <c r="JA108" s="4"/>
      <c r="JB108" s="4"/>
      <c r="JC108" s="4"/>
      <c r="JD108" s="4"/>
      <c r="JE108" s="4"/>
      <c r="JF108" s="4"/>
      <c r="JG108" s="4"/>
    </row>
    <row r="109" spans="1:267" ht="15.7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  <c r="EB109" s="4"/>
      <c r="EC109" s="4"/>
      <c r="ED109" s="4"/>
      <c r="EE109" s="4"/>
      <c r="EF109" s="4"/>
      <c r="EG109" s="4"/>
      <c r="EH109" s="4"/>
      <c r="EI109" s="4"/>
      <c r="EJ109" s="4"/>
      <c r="EK109" s="4"/>
      <c r="EL109" s="4"/>
      <c r="EM109" s="4"/>
      <c r="EN109" s="4"/>
      <c r="EO109" s="4"/>
      <c r="EP109" s="4"/>
      <c r="EQ109" s="4"/>
      <c r="ER109" s="4"/>
      <c r="ES109" s="4"/>
      <c r="ET109" s="4"/>
      <c r="EU109" s="4"/>
      <c r="EV109" s="4"/>
      <c r="EW109" s="4"/>
      <c r="EX109" s="4"/>
      <c r="EY109" s="4"/>
      <c r="EZ109" s="4"/>
      <c r="FA109" s="4"/>
      <c r="FB109" s="4"/>
      <c r="FC109" s="4"/>
      <c r="FD109" s="4"/>
      <c r="FE109" s="4"/>
      <c r="FF109" s="4"/>
      <c r="FG109" s="4"/>
      <c r="FH109" s="4"/>
      <c r="FI109" s="4"/>
      <c r="FJ109" s="4"/>
      <c r="FK109" s="4"/>
      <c r="FL109" s="4"/>
      <c r="FM109" s="4"/>
      <c r="FN109" s="4"/>
      <c r="FO109" s="4"/>
      <c r="FP109" s="4"/>
      <c r="FQ109" s="4"/>
      <c r="FR109" s="4"/>
      <c r="FS109" s="4"/>
      <c r="FT109" s="4"/>
      <c r="FU109" s="4"/>
      <c r="FV109" s="4"/>
      <c r="FW109" s="4"/>
      <c r="FX109" s="4"/>
      <c r="FY109" s="4"/>
      <c r="FZ109" s="4"/>
      <c r="GA109" s="4"/>
      <c r="GB109" s="4"/>
      <c r="GC109" s="4"/>
      <c r="GD109" s="4"/>
      <c r="GE109" s="4"/>
      <c r="GF109" s="4"/>
      <c r="GG109" s="4"/>
      <c r="GH109" s="4"/>
      <c r="GI109" s="4"/>
      <c r="GJ109" s="4"/>
      <c r="GK109" s="4"/>
      <c r="GL109" s="4"/>
      <c r="GM109" s="4"/>
      <c r="GN109" s="4"/>
      <c r="GO109" s="4"/>
      <c r="GP109" s="4"/>
      <c r="GQ109" s="4"/>
      <c r="GR109" s="4"/>
      <c r="GS109" s="4"/>
      <c r="GT109" s="4"/>
      <c r="GU109" s="4"/>
      <c r="GV109" s="4"/>
      <c r="GW109" s="4"/>
      <c r="GX109" s="4"/>
      <c r="GY109" s="4"/>
      <c r="GZ109" s="4"/>
      <c r="HA109" s="4"/>
      <c r="HB109" s="4"/>
      <c r="HC109" s="4"/>
      <c r="HD109" s="4"/>
      <c r="HE109" s="4"/>
      <c r="HF109" s="4"/>
      <c r="HG109" s="4"/>
      <c r="HH109" s="4"/>
      <c r="HI109" s="4"/>
      <c r="HJ109" s="4"/>
      <c r="HK109" s="4"/>
      <c r="HL109" s="4"/>
      <c r="HM109" s="4"/>
      <c r="HN109" s="4"/>
      <c r="HO109" s="4"/>
      <c r="HP109" s="4"/>
      <c r="HQ109" s="4"/>
      <c r="HR109" s="4"/>
      <c r="HS109" s="4"/>
      <c r="HT109" s="4"/>
      <c r="HU109" s="4"/>
      <c r="HV109" s="4"/>
      <c r="HW109" s="4"/>
      <c r="HX109" s="4"/>
      <c r="HY109" s="4"/>
      <c r="HZ109" s="4"/>
      <c r="IA109" s="4"/>
      <c r="IB109" s="4"/>
      <c r="IC109" s="4"/>
      <c r="ID109" s="4"/>
      <c r="IE109" s="4"/>
      <c r="IF109" s="4"/>
      <c r="IG109" s="4"/>
      <c r="IH109" s="4"/>
      <c r="II109" s="4"/>
      <c r="IJ109" s="4"/>
      <c r="IK109" s="4"/>
      <c r="IL109" s="4"/>
      <c r="IM109" s="4"/>
      <c r="IN109" s="4"/>
      <c r="IO109" s="4"/>
      <c r="IP109" s="4"/>
      <c r="IQ109" s="4"/>
      <c r="IR109" s="4"/>
      <c r="IS109" s="4"/>
      <c r="IT109" s="4"/>
      <c r="IU109" s="4"/>
      <c r="IV109" s="4"/>
      <c r="IW109" s="4"/>
      <c r="IX109" s="4"/>
      <c r="IY109" s="4"/>
      <c r="IZ109" s="4"/>
      <c r="JA109" s="4"/>
      <c r="JB109" s="4"/>
      <c r="JC109" s="4"/>
      <c r="JD109" s="4"/>
      <c r="JE109" s="4"/>
      <c r="JF109" s="4"/>
      <c r="JG109" s="4"/>
    </row>
    <row r="110" spans="1:267" ht="15.7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  <c r="EB110" s="4"/>
      <c r="EC110" s="4"/>
      <c r="ED110" s="4"/>
      <c r="EE110" s="4"/>
      <c r="EF110" s="4"/>
      <c r="EG110" s="4"/>
      <c r="EH110" s="4"/>
      <c r="EI110" s="4"/>
      <c r="EJ110" s="4"/>
      <c r="EK110" s="4"/>
      <c r="EL110" s="4"/>
      <c r="EM110" s="4"/>
      <c r="EN110" s="4"/>
      <c r="EO110" s="4"/>
      <c r="EP110" s="4"/>
      <c r="EQ110" s="4"/>
      <c r="ER110" s="4"/>
      <c r="ES110" s="4"/>
      <c r="ET110" s="4"/>
      <c r="EU110" s="4"/>
      <c r="EV110" s="4"/>
      <c r="EW110" s="4"/>
      <c r="EX110" s="4"/>
      <c r="EY110" s="4"/>
      <c r="EZ110" s="4"/>
      <c r="FA110" s="4"/>
      <c r="FB110" s="4"/>
      <c r="FC110" s="4"/>
      <c r="FD110" s="4"/>
      <c r="FE110" s="4"/>
      <c r="FF110" s="4"/>
      <c r="FG110" s="4"/>
      <c r="FH110" s="4"/>
      <c r="FI110" s="4"/>
      <c r="FJ110" s="4"/>
      <c r="FK110" s="4"/>
      <c r="FL110" s="4"/>
      <c r="FM110" s="4"/>
      <c r="FN110" s="4"/>
      <c r="FO110" s="4"/>
      <c r="FP110" s="4"/>
      <c r="FQ110" s="4"/>
      <c r="FR110" s="4"/>
      <c r="FS110" s="4"/>
      <c r="FT110" s="4"/>
      <c r="FU110" s="4"/>
      <c r="FV110" s="4"/>
      <c r="FW110" s="4"/>
      <c r="FX110" s="4"/>
      <c r="FY110" s="4"/>
      <c r="FZ110" s="4"/>
      <c r="GA110" s="4"/>
      <c r="GB110" s="4"/>
      <c r="GC110" s="4"/>
      <c r="GD110" s="4"/>
      <c r="GE110" s="4"/>
      <c r="GF110" s="4"/>
      <c r="GG110" s="4"/>
      <c r="GH110" s="4"/>
      <c r="GI110" s="4"/>
      <c r="GJ110" s="4"/>
      <c r="GK110" s="4"/>
      <c r="GL110" s="4"/>
      <c r="GM110" s="4"/>
      <c r="GN110" s="4"/>
      <c r="GO110" s="4"/>
      <c r="GP110" s="4"/>
      <c r="GQ110" s="4"/>
      <c r="GR110" s="4"/>
      <c r="GS110" s="4"/>
      <c r="GT110" s="4"/>
      <c r="GU110" s="4"/>
      <c r="GV110" s="4"/>
      <c r="GW110" s="4"/>
      <c r="GX110" s="4"/>
      <c r="GY110" s="4"/>
      <c r="GZ110" s="4"/>
      <c r="HA110" s="4"/>
      <c r="HB110" s="4"/>
      <c r="HC110" s="4"/>
      <c r="HD110" s="4"/>
      <c r="HE110" s="4"/>
      <c r="HF110" s="4"/>
      <c r="HG110" s="4"/>
      <c r="HH110" s="4"/>
      <c r="HI110" s="4"/>
      <c r="HJ110" s="4"/>
      <c r="HK110" s="4"/>
      <c r="HL110" s="4"/>
      <c r="HM110" s="4"/>
      <c r="HN110" s="4"/>
      <c r="HO110" s="4"/>
      <c r="HP110" s="4"/>
      <c r="HQ110" s="4"/>
      <c r="HR110" s="4"/>
      <c r="HS110" s="4"/>
      <c r="HT110" s="4"/>
      <c r="HU110" s="4"/>
      <c r="HV110" s="4"/>
      <c r="HW110" s="4"/>
      <c r="HX110" s="4"/>
      <c r="HY110" s="4"/>
      <c r="HZ110" s="4"/>
      <c r="IA110" s="4"/>
      <c r="IB110" s="4"/>
      <c r="IC110" s="4"/>
      <c r="ID110" s="4"/>
      <c r="IE110" s="4"/>
      <c r="IF110" s="4"/>
      <c r="IG110" s="4"/>
      <c r="IH110" s="4"/>
      <c r="II110" s="4"/>
      <c r="IJ110" s="4"/>
      <c r="IK110" s="4"/>
      <c r="IL110" s="4"/>
      <c r="IM110" s="4"/>
      <c r="IN110" s="4"/>
      <c r="IO110" s="4"/>
      <c r="IP110" s="4"/>
      <c r="IQ110" s="4"/>
      <c r="IR110" s="4"/>
      <c r="IS110" s="4"/>
      <c r="IT110" s="4"/>
      <c r="IU110" s="4"/>
      <c r="IV110" s="4"/>
      <c r="IW110" s="4"/>
      <c r="IX110" s="4"/>
      <c r="IY110" s="4"/>
      <c r="IZ110" s="4"/>
      <c r="JA110" s="4"/>
      <c r="JB110" s="4"/>
      <c r="JC110" s="4"/>
      <c r="JD110" s="4"/>
      <c r="JE110" s="4"/>
      <c r="JF110" s="4"/>
      <c r="JG110" s="4"/>
    </row>
    <row r="111" spans="1:267" ht="15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  <c r="EB111" s="4"/>
      <c r="EC111" s="4"/>
      <c r="ED111" s="4"/>
      <c r="EE111" s="4"/>
      <c r="EF111" s="4"/>
      <c r="EG111" s="4"/>
      <c r="EH111" s="4"/>
      <c r="EI111" s="4"/>
      <c r="EJ111" s="4"/>
      <c r="EK111" s="4"/>
      <c r="EL111" s="4"/>
      <c r="EM111" s="4"/>
      <c r="EN111" s="4"/>
      <c r="EO111" s="4"/>
      <c r="EP111" s="4"/>
      <c r="EQ111" s="4"/>
      <c r="ER111" s="4"/>
      <c r="ES111" s="4"/>
      <c r="ET111" s="4"/>
      <c r="EU111" s="4"/>
      <c r="EV111" s="4"/>
      <c r="EW111" s="4"/>
      <c r="EX111" s="4"/>
      <c r="EY111" s="4"/>
      <c r="EZ111" s="4"/>
      <c r="FA111" s="4"/>
      <c r="FB111" s="4"/>
      <c r="FC111" s="4"/>
      <c r="FD111" s="4"/>
      <c r="FE111" s="4"/>
      <c r="FF111" s="4"/>
      <c r="FG111" s="4"/>
      <c r="FH111" s="4"/>
      <c r="FI111" s="4"/>
      <c r="FJ111" s="4"/>
      <c r="FK111" s="4"/>
      <c r="FL111" s="4"/>
      <c r="FM111" s="4"/>
      <c r="FN111" s="4"/>
      <c r="FO111" s="4"/>
      <c r="FP111" s="4"/>
      <c r="FQ111" s="4"/>
      <c r="FR111" s="4"/>
      <c r="FS111" s="4"/>
      <c r="FT111" s="4"/>
      <c r="FU111" s="4"/>
      <c r="FV111" s="4"/>
      <c r="FW111" s="4"/>
      <c r="FX111" s="4"/>
      <c r="FY111" s="4"/>
      <c r="FZ111" s="4"/>
      <c r="GA111" s="4"/>
      <c r="GB111" s="4"/>
      <c r="GC111" s="4"/>
      <c r="GD111" s="4"/>
      <c r="GE111" s="4"/>
      <c r="GF111" s="4"/>
      <c r="GG111" s="4"/>
      <c r="GH111" s="4"/>
      <c r="GI111" s="4"/>
      <c r="GJ111" s="4"/>
      <c r="GK111" s="4"/>
      <c r="GL111" s="4"/>
      <c r="GM111" s="4"/>
      <c r="GN111" s="4"/>
      <c r="GO111" s="4"/>
      <c r="GP111" s="4"/>
      <c r="GQ111" s="4"/>
      <c r="GR111" s="4"/>
      <c r="GS111" s="4"/>
      <c r="GT111" s="4"/>
      <c r="GU111" s="4"/>
      <c r="GV111" s="4"/>
      <c r="GW111" s="4"/>
      <c r="GX111" s="4"/>
      <c r="GY111" s="4"/>
      <c r="GZ111" s="4"/>
      <c r="HA111" s="4"/>
      <c r="HB111" s="4"/>
      <c r="HC111" s="4"/>
      <c r="HD111" s="4"/>
      <c r="HE111" s="4"/>
      <c r="HF111" s="4"/>
      <c r="HG111" s="4"/>
      <c r="HH111" s="4"/>
      <c r="HI111" s="4"/>
      <c r="HJ111" s="4"/>
      <c r="HK111" s="4"/>
      <c r="HL111" s="4"/>
      <c r="HM111" s="4"/>
      <c r="HN111" s="4"/>
      <c r="HO111" s="4"/>
      <c r="HP111" s="4"/>
      <c r="HQ111" s="4"/>
      <c r="HR111" s="4"/>
      <c r="HS111" s="4"/>
      <c r="HT111" s="4"/>
      <c r="HU111" s="4"/>
      <c r="HV111" s="4"/>
      <c r="HW111" s="4"/>
      <c r="HX111" s="4"/>
      <c r="HY111" s="4"/>
      <c r="HZ111" s="4"/>
      <c r="IA111" s="4"/>
      <c r="IB111" s="4"/>
      <c r="IC111" s="4"/>
      <c r="ID111" s="4"/>
      <c r="IE111" s="4"/>
      <c r="IF111" s="4"/>
      <c r="IG111" s="4"/>
      <c r="IH111" s="4"/>
      <c r="II111" s="4"/>
      <c r="IJ111" s="4"/>
      <c r="IK111" s="4"/>
      <c r="IL111" s="4"/>
      <c r="IM111" s="4"/>
      <c r="IN111" s="4"/>
      <c r="IO111" s="4"/>
      <c r="IP111" s="4"/>
      <c r="IQ111" s="4"/>
      <c r="IR111" s="4"/>
      <c r="IS111" s="4"/>
      <c r="IT111" s="4"/>
      <c r="IU111" s="4"/>
      <c r="IV111" s="4"/>
      <c r="IW111" s="4"/>
      <c r="IX111" s="4"/>
      <c r="IY111" s="4"/>
      <c r="IZ111" s="4"/>
      <c r="JA111" s="4"/>
      <c r="JB111" s="4"/>
      <c r="JC111" s="4"/>
      <c r="JD111" s="4"/>
      <c r="JE111" s="4"/>
      <c r="JF111" s="4"/>
      <c r="JG111" s="4"/>
    </row>
    <row r="112" spans="1:267" ht="15.7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4"/>
      <c r="EM112" s="4"/>
      <c r="EN112" s="4"/>
      <c r="EO112" s="4"/>
      <c r="EP112" s="4"/>
      <c r="EQ112" s="4"/>
      <c r="ER112" s="4"/>
      <c r="ES112" s="4"/>
      <c r="ET112" s="4"/>
      <c r="EU112" s="4"/>
      <c r="EV112" s="4"/>
      <c r="EW112" s="4"/>
      <c r="EX112" s="4"/>
      <c r="EY112" s="4"/>
      <c r="EZ112" s="4"/>
      <c r="FA112" s="4"/>
      <c r="FB112" s="4"/>
      <c r="FC112" s="4"/>
      <c r="FD112" s="4"/>
      <c r="FE112" s="4"/>
      <c r="FF112" s="4"/>
      <c r="FG112" s="4"/>
      <c r="FH112" s="4"/>
      <c r="FI112" s="4"/>
      <c r="FJ112" s="4"/>
      <c r="FK112" s="4"/>
      <c r="FL112" s="4"/>
      <c r="FM112" s="4"/>
      <c r="FN112" s="4"/>
      <c r="FO112" s="4"/>
      <c r="FP112" s="4"/>
      <c r="FQ112" s="4"/>
      <c r="FR112" s="4"/>
      <c r="FS112" s="4"/>
      <c r="FT112" s="4"/>
      <c r="FU112" s="4"/>
      <c r="FV112" s="4"/>
      <c r="FW112" s="4"/>
      <c r="FX112" s="4"/>
      <c r="FY112" s="4"/>
      <c r="FZ112" s="4"/>
      <c r="GA112" s="4"/>
      <c r="GB112" s="4"/>
      <c r="GC112" s="4"/>
      <c r="GD112" s="4"/>
      <c r="GE112" s="4"/>
      <c r="GF112" s="4"/>
      <c r="GG112" s="4"/>
      <c r="GH112" s="4"/>
      <c r="GI112" s="4"/>
      <c r="GJ112" s="4"/>
      <c r="GK112" s="4"/>
      <c r="GL112" s="4"/>
      <c r="GM112" s="4"/>
      <c r="GN112" s="4"/>
      <c r="GO112" s="4"/>
      <c r="GP112" s="4"/>
      <c r="GQ112" s="4"/>
      <c r="GR112" s="4"/>
      <c r="GS112" s="4"/>
      <c r="GT112" s="4"/>
      <c r="GU112" s="4"/>
      <c r="GV112" s="4"/>
      <c r="GW112" s="4"/>
      <c r="GX112" s="4"/>
      <c r="GY112" s="4"/>
      <c r="GZ112" s="4"/>
      <c r="HA112" s="4"/>
      <c r="HB112" s="4"/>
      <c r="HC112" s="4"/>
      <c r="HD112" s="4"/>
      <c r="HE112" s="4"/>
      <c r="HF112" s="4"/>
      <c r="HG112" s="4"/>
      <c r="HH112" s="4"/>
      <c r="HI112" s="4"/>
      <c r="HJ112" s="4"/>
      <c r="HK112" s="4"/>
      <c r="HL112" s="4"/>
      <c r="HM112" s="4"/>
      <c r="HN112" s="4"/>
      <c r="HO112" s="4"/>
      <c r="HP112" s="4"/>
      <c r="HQ112" s="4"/>
      <c r="HR112" s="4"/>
      <c r="HS112" s="4"/>
      <c r="HT112" s="4"/>
      <c r="HU112" s="4"/>
      <c r="HV112" s="4"/>
      <c r="HW112" s="4"/>
      <c r="HX112" s="4"/>
      <c r="HY112" s="4"/>
      <c r="HZ112" s="4"/>
      <c r="IA112" s="4"/>
      <c r="IB112" s="4"/>
      <c r="IC112" s="4"/>
      <c r="ID112" s="4"/>
      <c r="IE112" s="4"/>
      <c r="IF112" s="4"/>
      <c r="IG112" s="4"/>
      <c r="IH112" s="4"/>
      <c r="II112" s="4"/>
      <c r="IJ112" s="4"/>
      <c r="IK112" s="4"/>
      <c r="IL112" s="4"/>
      <c r="IM112" s="4"/>
      <c r="IN112" s="4"/>
      <c r="IO112" s="4"/>
      <c r="IP112" s="4"/>
      <c r="IQ112" s="4"/>
      <c r="IR112" s="4"/>
      <c r="IS112" s="4"/>
      <c r="IT112" s="4"/>
      <c r="IU112" s="4"/>
      <c r="IV112" s="4"/>
      <c r="IW112" s="4"/>
      <c r="IX112" s="4"/>
      <c r="IY112" s="4"/>
      <c r="IZ112" s="4"/>
      <c r="JA112" s="4"/>
      <c r="JB112" s="4"/>
      <c r="JC112" s="4"/>
      <c r="JD112" s="4"/>
      <c r="JE112" s="4"/>
      <c r="JF112" s="4"/>
      <c r="JG112" s="4"/>
    </row>
    <row r="113" spans="1:267" ht="15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  <c r="EB113" s="4"/>
      <c r="EC113" s="4"/>
      <c r="ED113" s="4"/>
      <c r="EE113" s="4"/>
      <c r="EF113" s="4"/>
      <c r="EG113" s="4"/>
      <c r="EH113" s="4"/>
      <c r="EI113" s="4"/>
      <c r="EJ113" s="4"/>
      <c r="EK113" s="4"/>
      <c r="EL113" s="4"/>
      <c r="EM113" s="4"/>
      <c r="EN113" s="4"/>
      <c r="EO113" s="4"/>
      <c r="EP113" s="4"/>
      <c r="EQ113" s="4"/>
      <c r="ER113" s="4"/>
      <c r="ES113" s="4"/>
      <c r="ET113" s="4"/>
      <c r="EU113" s="4"/>
      <c r="EV113" s="4"/>
      <c r="EW113" s="4"/>
      <c r="EX113" s="4"/>
      <c r="EY113" s="4"/>
      <c r="EZ113" s="4"/>
      <c r="FA113" s="4"/>
      <c r="FB113" s="4"/>
      <c r="FC113" s="4"/>
      <c r="FD113" s="4"/>
      <c r="FE113" s="4"/>
      <c r="FF113" s="4"/>
      <c r="FG113" s="4"/>
      <c r="FH113" s="4"/>
      <c r="FI113" s="4"/>
      <c r="FJ113" s="4"/>
      <c r="FK113" s="4"/>
      <c r="FL113" s="4"/>
      <c r="FM113" s="4"/>
      <c r="FN113" s="4"/>
      <c r="FO113" s="4"/>
      <c r="FP113" s="4"/>
      <c r="FQ113" s="4"/>
      <c r="FR113" s="4"/>
      <c r="FS113" s="4"/>
      <c r="FT113" s="4"/>
      <c r="FU113" s="4"/>
      <c r="FV113" s="4"/>
      <c r="FW113" s="4"/>
      <c r="FX113" s="4"/>
      <c r="FY113" s="4"/>
      <c r="FZ113" s="4"/>
      <c r="GA113" s="4"/>
      <c r="GB113" s="4"/>
      <c r="GC113" s="4"/>
      <c r="GD113" s="4"/>
      <c r="GE113" s="4"/>
      <c r="GF113" s="4"/>
      <c r="GG113" s="4"/>
      <c r="GH113" s="4"/>
      <c r="GI113" s="4"/>
      <c r="GJ113" s="4"/>
      <c r="GK113" s="4"/>
      <c r="GL113" s="4"/>
      <c r="GM113" s="4"/>
      <c r="GN113" s="4"/>
      <c r="GO113" s="4"/>
      <c r="GP113" s="4"/>
      <c r="GQ113" s="4"/>
      <c r="GR113" s="4"/>
      <c r="GS113" s="4"/>
      <c r="GT113" s="4"/>
      <c r="GU113" s="4"/>
      <c r="GV113" s="4"/>
      <c r="GW113" s="4"/>
      <c r="GX113" s="4"/>
      <c r="GY113" s="4"/>
      <c r="GZ113" s="4"/>
      <c r="HA113" s="4"/>
      <c r="HB113" s="4"/>
      <c r="HC113" s="4"/>
      <c r="HD113" s="4"/>
      <c r="HE113" s="4"/>
      <c r="HF113" s="4"/>
      <c r="HG113" s="4"/>
      <c r="HH113" s="4"/>
      <c r="HI113" s="4"/>
      <c r="HJ113" s="4"/>
      <c r="HK113" s="4"/>
      <c r="HL113" s="4"/>
      <c r="HM113" s="4"/>
      <c r="HN113" s="4"/>
      <c r="HO113" s="4"/>
      <c r="HP113" s="4"/>
      <c r="HQ113" s="4"/>
      <c r="HR113" s="4"/>
      <c r="HS113" s="4"/>
      <c r="HT113" s="4"/>
      <c r="HU113" s="4"/>
      <c r="HV113" s="4"/>
      <c r="HW113" s="4"/>
      <c r="HX113" s="4"/>
      <c r="HY113" s="4"/>
      <c r="HZ113" s="4"/>
      <c r="IA113" s="4"/>
      <c r="IB113" s="4"/>
      <c r="IC113" s="4"/>
      <c r="ID113" s="4"/>
      <c r="IE113" s="4"/>
      <c r="IF113" s="4"/>
      <c r="IG113" s="4"/>
      <c r="IH113" s="4"/>
      <c r="II113" s="4"/>
      <c r="IJ113" s="4"/>
      <c r="IK113" s="4"/>
      <c r="IL113" s="4"/>
      <c r="IM113" s="4"/>
      <c r="IN113" s="4"/>
      <c r="IO113" s="4"/>
      <c r="IP113" s="4"/>
      <c r="IQ113" s="4"/>
      <c r="IR113" s="4"/>
      <c r="IS113" s="4"/>
      <c r="IT113" s="4"/>
      <c r="IU113" s="4"/>
      <c r="IV113" s="4"/>
      <c r="IW113" s="4"/>
      <c r="IX113" s="4"/>
      <c r="IY113" s="4"/>
      <c r="IZ113" s="4"/>
      <c r="JA113" s="4"/>
      <c r="JB113" s="4"/>
      <c r="JC113" s="4"/>
      <c r="JD113" s="4"/>
      <c r="JE113" s="4"/>
      <c r="JF113" s="4"/>
      <c r="JG113" s="4"/>
    </row>
    <row r="114" spans="1:267" ht="15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  <c r="EB114" s="4"/>
      <c r="EC114" s="4"/>
      <c r="ED114" s="4"/>
      <c r="EE114" s="4"/>
      <c r="EF114" s="4"/>
      <c r="EG114" s="4"/>
      <c r="EH114" s="4"/>
      <c r="EI114" s="4"/>
      <c r="EJ114" s="4"/>
      <c r="EK114" s="4"/>
      <c r="EL114" s="4"/>
      <c r="EM114" s="4"/>
      <c r="EN114" s="4"/>
      <c r="EO114" s="4"/>
      <c r="EP114" s="4"/>
      <c r="EQ114" s="4"/>
      <c r="ER114" s="4"/>
      <c r="ES114" s="4"/>
      <c r="ET114" s="4"/>
      <c r="EU114" s="4"/>
      <c r="EV114" s="4"/>
      <c r="EW114" s="4"/>
      <c r="EX114" s="4"/>
      <c r="EY114" s="4"/>
      <c r="EZ114" s="4"/>
      <c r="FA114" s="4"/>
      <c r="FB114" s="4"/>
      <c r="FC114" s="4"/>
      <c r="FD114" s="4"/>
      <c r="FE114" s="4"/>
      <c r="FF114" s="4"/>
      <c r="FG114" s="4"/>
      <c r="FH114" s="4"/>
      <c r="FI114" s="4"/>
      <c r="FJ114" s="4"/>
      <c r="FK114" s="4"/>
      <c r="FL114" s="4"/>
      <c r="FM114" s="4"/>
      <c r="FN114" s="4"/>
      <c r="FO114" s="4"/>
      <c r="FP114" s="4"/>
      <c r="FQ114" s="4"/>
      <c r="FR114" s="4"/>
      <c r="FS114" s="4"/>
      <c r="FT114" s="4"/>
      <c r="FU114" s="4"/>
      <c r="FV114" s="4"/>
      <c r="FW114" s="4"/>
      <c r="FX114" s="4"/>
      <c r="FY114" s="4"/>
      <c r="FZ114" s="4"/>
      <c r="GA114" s="4"/>
      <c r="GB114" s="4"/>
      <c r="GC114" s="4"/>
      <c r="GD114" s="4"/>
      <c r="GE114" s="4"/>
      <c r="GF114" s="4"/>
      <c r="GG114" s="4"/>
      <c r="GH114" s="4"/>
      <c r="GI114" s="4"/>
      <c r="GJ114" s="4"/>
      <c r="GK114" s="4"/>
      <c r="GL114" s="4"/>
      <c r="GM114" s="4"/>
      <c r="GN114" s="4"/>
      <c r="GO114" s="4"/>
      <c r="GP114" s="4"/>
      <c r="GQ114" s="4"/>
      <c r="GR114" s="4"/>
      <c r="GS114" s="4"/>
      <c r="GT114" s="4"/>
      <c r="GU114" s="4"/>
      <c r="GV114" s="4"/>
      <c r="GW114" s="4"/>
      <c r="GX114" s="4"/>
      <c r="GY114" s="4"/>
      <c r="GZ114" s="4"/>
      <c r="HA114" s="4"/>
      <c r="HB114" s="4"/>
      <c r="HC114" s="4"/>
      <c r="HD114" s="4"/>
      <c r="HE114" s="4"/>
      <c r="HF114" s="4"/>
      <c r="HG114" s="4"/>
      <c r="HH114" s="4"/>
      <c r="HI114" s="4"/>
      <c r="HJ114" s="4"/>
      <c r="HK114" s="4"/>
      <c r="HL114" s="4"/>
      <c r="HM114" s="4"/>
      <c r="HN114" s="4"/>
      <c r="HO114" s="4"/>
      <c r="HP114" s="4"/>
      <c r="HQ114" s="4"/>
      <c r="HR114" s="4"/>
      <c r="HS114" s="4"/>
      <c r="HT114" s="4"/>
      <c r="HU114" s="4"/>
      <c r="HV114" s="4"/>
      <c r="HW114" s="4"/>
      <c r="HX114" s="4"/>
      <c r="HY114" s="4"/>
      <c r="HZ114" s="4"/>
      <c r="IA114" s="4"/>
      <c r="IB114" s="4"/>
      <c r="IC114" s="4"/>
      <c r="ID114" s="4"/>
      <c r="IE114" s="4"/>
      <c r="IF114" s="4"/>
      <c r="IG114" s="4"/>
      <c r="IH114" s="4"/>
      <c r="II114" s="4"/>
      <c r="IJ114" s="4"/>
      <c r="IK114" s="4"/>
      <c r="IL114" s="4"/>
      <c r="IM114" s="4"/>
      <c r="IN114" s="4"/>
      <c r="IO114" s="4"/>
      <c r="IP114" s="4"/>
      <c r="IQ114" s="4"/>
      <c r="IR114" s="4"/>
      <c r="IS114" s="4"/>
      <c r="IT114" s="4"/>
      <c r="IU114" s="4"/>
      <c r="IV114" s="4"/>
      <c r="IW114" s="4"/>
      <c r="IX114" s="4"/>
      <c r="IY114" s="4"/>
      <c r="IZ114" s="4"/>
      <c r="JA114" s="4"/>
      <c r="JB114" s="4"/>
      <c r="JC114" s="4"/>
      <c r="JD114" s="4"/>
      <c r="JE114" s="4"/>
      <c r="JF114" s="4"/>
      <c r="JG114" s="4"/>
    </row>
    <row r="115" spans="1:267" ht="15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129"/>
      <c r="R115" s="126"/>
      <c r="S115" s="126"/>
      <c r="T115" s="126"/>
      <c r="U115" s="126"/>
      <c r="V115" s="126"/>
      <c r="W115" s="126"/>
      <c r="X115" s="126"/>
      <c r="Y115" s="126"/>
      <c r="Z115" s="126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129"/>
      <c r="BK115" s="126"/>
      <c r="BL115" s="126"/>
      <c r="BM115" s="126"/>
      <c r="BN115" s="126"/>
      <c r="BO115" s="126"/>
      <c r="BP115" s="126"/>
      <c r="BQ115" s="126"/>
      <c r="BR115" s="126"/>
      <c r="BS115" s="126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129"/>
      <c r="CV115" s="126"/>
      <c r="CW115" s="126"/>
      <c r="CX115" s="126"/>
      <c r="CY115" s="126"/>
      <c r="CZ115" s="126"/>
      <c r="DA115" s="126"/>
      <c r="DB115" s="126"/>
      <c r="DC115" s="126"/>
      <c r="DD115" s="126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N115" s="129"/>
      <c r="EO115" s="126"/>
      <c r="EP115" s="126"/>
      <c r="EQ115" s="126"/>
      <c r="ER115" s="126"/>
      <c r="ES115" s="126"/>
      <c r="ET115" s="126"/>
      <c r="EU115" s="126"/>
      <c r="EV115" s="126"/>
      <c r="EW115" s="126"/>
      <c r="EX115" s="4"/>
      <c r="EY115" s="4"/>
      <c r="EZ115" s="4"/>
      <c r="FA115" s="4"/>
      <c r="FB115" s="4"/>
      <c r="FC115" s="4"/>
      <c r="FD115" s="4"/>
      <c r="FE115" s="4"/>
      <c r="FF115" s="4"/>
      <c r="FG115" s="4"/>
      <c r="FH115" s="4"/>
      <c r="FI115" s="4"/>
      <c r="FJ115" s="4"/>
      <c r="FK115" s="4"/>
      <c r="FL115" s="4"/>
      <c r="FM115" s="4"/>
      <c r="FN115" s="4"/>
      <c r="FO115" s="4"/>
      <c r="FP115" s="4"/>
      <c r="FQ115" s="4"/>
      <c r="FR115" s="4"/>
      <c r="FS115" s="4"/>
      <c r="FT115" s="4"/>
      <c r="FU115" s="4"/>
      <c r="FV115" s="4"/>
      <c r="FW115" s="4"/>
      <c r="FX115" s="4"/>
      <c r="FY115" s="4"/>
      <c r="FZ115" s="4"/>
      <c r="GA115" s="4"/>
      <c r="GB115" s="4"/>
      <c r="GC115" s="4"/>
      <c r="GD115" s="4"/>
      <c r="GE115" s="4"/>
      <c r="GF115" s="4"/>
      <c r="GG115" s="129"/>
      <c r="GH115" s="126"/>
      <c r="GI115" s="126"/>
      <c r="GJ115" s="126"/>
      <c r="GK115" s="126"/>
      <c r="GL115" s="126"/>
      <c r="GM115" s="126"/>
      <c r="GN115" s="126"/>
      <c r="GO115" s="126"/>
      <c r="GP115" s="126"/>
      <c r="GQ115" s="4"/>
      <c r="GR115" s="4"/>
      <c r="GS115" s="4"/>
      <c r="GT115" s="4"/>
      <c r="GU115" s="4"/>
      <c r="GV115" s="4"/>
      <c r="GW115" s="4"/>
      <c r="GX115" s="4"/>
      <c r="GY115" s="4"/>
      <c r="GZ115" s="4"/>
      <c r="HA115" s="4"/>
      <c r="HB115" s="4"/>
      <c r="HC115" s="4"/>
      <c r="HD115" s="4"/>
      <c r="HE115" s="4"/>
      <c r="HF115" s="4"/>
      <c r="HG115" s="4"/>
      <c r="HH115" s="4"/>
      <c r="HI115" s="4"/>
      <c r="HJ115" s="4"/>
      <c r="HK115" s="4"/>
      <c r="HL115" s="4"/>
      <c r="HM115" s="4"/>
      <c r="HN115" s="4"/>
      <c r="HO115" s="4"/>
      <c r="HP115" s="4"/>
      <c r="HQ115" s="4"/>
      <c r="HR115" s="4"/>
      <c r="HS115" s="4"/>
      <c r="HT115" s="4"/>
      <c r="HU115" s="4"/>
      <c r="HV115" s="4"/>
      <c r="HW115" s="4"/>
      <c r="HX115" s="4"/>
      <c r="HY115" s="4"/>
      <c r="HZ115" s="129"/>
      <c r="IA115" s="126"/>
      <c r="IB115" s="126"/>
      <c r="IC115" s="126"/>
      <c r="ID115" s="126"/>
      <c r="IE115" s="126"/>
      <c r="IF115" s="126"/>
      <c r="IG115" s="126"/>
      <c r="IH115" s="126"/>
      <c r="II115" s="126"/>
      <c r="IJ115" s="4"/>
      <c r="IK115" s="4"/>
      <c r="IL115" s="4"/>
      <c r="IM115" s="4"/>
      <c r="IN115" s="4"/>
      <c r="IO115" s="4"/>
      <c r="IP115" s="4"/>
      <c r="IQ115" s="4"/>
      <c r="IR115" s="4"/>
      <c r="IS115" s="4"/>
      <c r="IT115" s="4"/>
      <c r="IU115" s="4"/>
      <c r="IV115" s="4"/>
      <c r="IW115" s="4"/>
      <c r="IX115" s="4"/>
      <c r="IY115" s="4"/>
      <c r="IZ115" s="4"/>
      <c r="JA115" s="4"/>
      <c r="JB115" s="4"/>
      <c r="JC115" s="4"/>
      <c r="JD115" s="4"/>
      <c r="JE115" s="4"/>
      <c r="JF115" s="4"/>
      <c r="JG115" s="4"/>
    </row>
    <row r="116" spans="1:267" ht="15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4"/>
      <c r="DT116" s="4"/>
      <c r="DU116" s="4"/>
      <c r="DV116" s="4"/>
      <c r="DW116" s="4"/>
      <c r="DX116" s="4"/>
      <c r="DY116" s="4"/>
      <c r="DZ116" s="4"/>
      <c r="EA116" s="4"/>
      <c r="EB116" s="4"/>
      <c r="EC116" s="4"/>
      <c r="ED116" s="4"/>
      <c r="EE116" s="4"/>
      <c r="EF116" s="4"/>
      <c r="EG116" s="4"/>
      <c r="EH116" s="4"/>
      <c r="EI116" s="4"/>
      <c r="EJ116" s="4"/>
      <c r="EK116" s="4"/>
      <c r="EL116" s="4"/>
      <c r="EM116" s="4"/>
      <c r="EN116" s="4"/>
      <c r="EO116" s="4"/>
      <c r="EP116" s="4"/>
      <c r="EQ116" s="4"/>
      <c r="ER116" s="4"/>
      <c r="ES116" s="4"/>
      <c r="ET116" s="4"/>
      <c r="EU116" s="4"/>
      <c r="EV116" s="4"/>
      <c r="EW116" s="4"/>
      <c r="EX116" s="4"/>
      <c r="EY116" s="4"/>
      <c r="EZ116" s="4"/>
      <c r="FA116" s="4"/>
      <c r="FB116" s="4"/>
      <c r="FC116" s="4"/>
      <c r="FD116" s="4"/>
      <c r="FE116" s="4"/>
      <c r="FF116" s="4"/>
      <c r="FG116" s="4"/>
      <c r="FH116" s="4"/>
      <c r="FI116" s="4"/>
      <c r="FJ116" s="4"/>
      <c r="FK116" s="4"/>
      <c r="FL116" s="4"/>
      <c r="FM116" s="4"/>
      <c r="FN116" s="4"/>
      <c r="FO116" s="4"/>
      <c r="FP116" s="4"/>
      <c r="FQ116" s="4"/>
      <c r="FR116" s="4"/>
      <c r="FS116" s="4"/>
      <c r="FT116" s="4"/>
      <c r="FU116" s="4"/>
      <c r="FV116" s="4"/>
      <c r="FW116" s="4"/>
      <c r="FX116" s="4"/>
      <c r="FY116" s="4"/>
      <c r="FZ116" s="4"/>
      <c r="GA116" s="4"/>
      <c r="GB116" s="4"/>
      <c r="GC116" s="4"/>
      <c r="GD116" s="4"/>
      <c r="GE116" s="4"/>
      <c r="GF116" s="4"/>
      <c r="GG116" s="4"/>
      <c r="GH116" s="4"/>
      <c r="GI116" s="4"/>
      <c r="GJ116" s="4"/>
      <c r="GK116" s="4"/>
      <c r="GL116" s="4"/>
      <c r="GM116" s="4"/>
      <c r="GN116" s="4"/>
      <c r="GO116" s="4"/>
      <c r="GP116" s="4"/>
      <c r="GQ116" s="4"/>
      <c r="GR116" s="4"/>
      <c r="GS116" s="4"/>
      <c r="GT116" s="4"/>
      <c r="GU116" s="4"/>
      <c r="GV116" s="4"/>
      <c r="GW116" s="4"/>
      <c r="GX116" s="4"/>
      <c r="GY116" s="4"/>
      <c r="GZ116" s="4"/>
      <c r="HA116" s="4"/>
      <c r="HB116" s="4"/>
      <c r="HC116" s="4"/>
      <c r="HD116" s="4"/>
      <c r="HE116" s="4"/>
      <c r="HF116" s="4"/>
      <c r="HG116" s="4"/>
      <c r="HH116" s="4"/>
      <c r="HI116" s="4"/>
      <c r="HJ116" s="4"/>
      <c r="HK116" s="4"/>
      <c r="HL116" s="4"/>
      <c r="HM116" s="4"/>
      <c r="HN116" s="4"/>
      <c r="HO116" s="4"/>
      <c r="HP116" s="4"/>
      <c r="HQ116" s="4"/>
      <c r="HR116" s="4"/>
      <c r="HS116" s="4"/>
      <c r="HT116" s="4"/>
      <c r="HU116" s="4"/>
      <c r="HV116" s="4"/>
      <c r="HW116" s="4"/>
      <c r="HX116" s="4"/>
      <c r="HY116" s="4"/>
      <c r="HZ116" s="4"/>
      <c r="IA116" s="4"/>
      <c r="IB116" s="4"/>
      <c r="IC116" s="4"/>
      <c r="ID116" s="4"/>
      <c r="IE116" s="4"/>
      <c r="IF116" s="4"/>
      <c r="IG116" s="4"/>
      <c r="IH116" s="4"/>
      <c r="II116" s="4"/>
      <c r="IJ116" s="4"/>
      <c r="IK116" s="4"/>
      <c r="IL116" s="4"/>
      <c r="IM116" s="4"/>
      <c r="IN116" s="4"/>
      <c r="IO116" s="4"/>
      <c r="IP116" s="4"/>
      <c r="IQ116" s="4"/>
      <c r="IR116" s="4"/>
      <c r="IS116" s="4"/>
      <c r="IT116" s="4"/>
      <c r="IU116" s="4"/>
      <c r="IV116" s="4"/>
      <c r="IW116" s="4"/>
      <c r="IX116" s="4"/>
      <c r="IY116" s="4"/>
      <c r="IZ116" s="4"/>
      <c r="JA116" s="4"/>
      <c r="JB116" s="4"/>
      <c r="JC116" s="4"/>
      <c r="JD116" s="4"/>
      <c r="JE116" s="4"/>
      <c r="JF116" s="4"/>
      <c r="JG116" s="4"/>
    </row>
    <row r="117" spans="1:267" ht="15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4"/>
      <c r="DT117" s="4"/>
      <c r="DU117" s="4"/>
      <c r="DV117" s="4"/>
      <c r="DW117" s="4"/>
      <c r="DX117" s="4"/>
      <c r="DY117" s="4"/>
      <c r="DZ117" s="4"/>
      <c r="EA117" s="4"/>
      <c r="EB117" s="4"/>
      <c r="EC117" s="4"/>
      <c r="ED117" s="4"/>
      <c r="EE117" s="4"/>
      <c r="EF117" s="4"/>
      <c r="EG117" s="4"/>
      <c r="EH117" s="4"/>
      <c r="EI117" s="4"/>
      <c r="EJ117" s="4"/>
      <c r="EK117" s="4"/>
      <c r="EL117" s="4"/>
      <c r="EM117" s="4"/>
      <c r="EN117" s="4"/>
      <c r="EO117" s="4"/>
      <c r="EP117" s="4"/>
      <c r="EQ117" s="4"/>
      <c r="ER117" s="4"/>
      <c r="ES117" s="4"/>
      <c r="ET117" s="4"/>
      <c r="EU117" s="4"/>
      <c r="EV117" s="4"/>
      <c r="EW117" s="4"/>
      <c r="EX117" s="4"/>
      <c r="EY117" s="4"/>
      <c r="EZ117" s="4"/>
      <c r="FA117" s="4"/>
      <c r="FB117" s="4"/>
      <c r="FC117" s="4"/>
      <c r="FD117" s="4"/>
      <c r="FE117" s="4"/>
      <c r="FF117" s="4"/>
      <c r="FG117" s="4"/>
      <c r="FH117" s="4"/>
      <c r="FI117" s="4"/>
      <c r="FJ117" s="4"/>
      <c r="FK117" s="4"/>
      <c r="FL117" s="4"/>
      <c r="FM117" s="4"/>
      <c r="FN117" s="4"/>
      <c r="FO117" s="4"/>
      <c r="FP117" s="4"/>
      <c r="FQ117" s="4"/>
      <c r="FR117" s="4"/>
      <c r="FS117" s="4"/>
      <c r="FT117" s="4"/>
      <c r="FU117" s="4"/>
      <c r="FV117" s="4"/>
      <c r="FW117" s="4"/>
      <c r="FX117" s="4"/>
      <c r="FY117" s="4"/>
      <c r="FZ117" s="4"/>
      <c r="GA117" s="4"/>
      <c r="GB117" s="4"/>
      <c r="GC117" s="4"/>
      <c r="GD117" s="4"/>
      <c r="GE117" s="4"/>
      <c r="GF117" s="4"/>
      <c r="GG117" s="4"/>
      <c r="GH117" s="4"/>
      <c r="GI117" s="4"/>
      <c r="GJ117" s="4"/>
      <c r="GK117" s="4"/>
      <c r="GL117" s="4"/>
      <c r="GM117" s="4"/>
      <c r="GN117" s="4"/>
      <c r="GO117" s="4"/>
      <c r="GP117" s="4"/>
      <c r="GQ117" s="4"/>
      <c r="GR117" s="4"/>
      <c r="GS117" s="4"/>
      <c r="GT117" s="4"/>
      <c r="GU117" s="4"/>
      <c r="GV117" s="4"/>
      <c r="GW117" s="4"/>
      <c r="GX117" s="4"/>
      <c r="GY117" s="4"/>
      <c r="GZ117" s="4"/>
      <c r="HA117" s="4"/>
      <c r="HB117" s="4"/>
      <c r="HC117" s="4"/>
      <c r="HD117" s="4"/>
      <c r="HE117" s="4"/>
      <c r="HF117" s="4"/>
      <c r="HG117" s="4"/>
      <c r="HH117" s="4"/>
      <c r="HI117" s="4"/>
      <c r="HJ117" s="4"/>
      <c r="HK117" s="4"/>
      <c r="HL117" s="4"/>
      <c r="HM117" s="4"/>
      <c r="HN117" s="4"/>
      <c r="HO117" s="4"/>
      <c r="HP117" s="4"/>
      <c r="HQ117" s="4"/>
      <c r="HR117" s="4"/>
      <c r="HS117" s="4"/>
      <c r="HT117" s="4"/>
      <c r="HU117" s="4"/>
      <c r="HV117" s="4"/>
      <c r="HW117" s="4"/>
      <c r="HX117" s="4"/>
      <c r="HY117" s="4"/>
      <c r="HZ117" s="4"/>
      <c r="IA117" s="4"/>
      <c r="IB117" s="4"/>
      <c r="IC117" s="4"/>
      <c r="ID117" s="4"/>
      <c r="IE117" s="4"/>
      <c r="IF117" s="4"/>
      <c r="IG117" s="4"/>
      <c r="IH117" s="4"/>
      <c r="II117" s="4"/>
      <c r="IJ117" s="4"/>
      <c r="IK117" s="4"/>
      <c r="IL117" s="4"/>
      <c r="IM117" s="4"/>
      <c r="IN117" s="4"/>
      <c r="IO117" s="4"/>
      <c r="IP117" s="4"/>
      <c r="IQ117" s="4"/>
      <c r="IR117" s="4"/>
      <c r="IS117" s="4"/>
      <c r="IT117" s="4"/>
      <c r="IU117" s="4"/>
      <c r="IV117" s="4"/>
      <c r="IW117" s="4"/>
      <c r="IX117" s="4"/>
      <c r="IY117" s="4"/>
      <c r="IZ117" s="4"/>
      <c r="JA117" s="4"/>
      <c r="JB117" s="4"/>
      <c r="JC117" s="4"/>
      <c r="JD117" s="4"/>
      <c r="JE117" s="4"/>
      <c r="JF117" s="4"/>
      <c r="JG117" s="4"/>
    </row>
    <row r="118" spans="1:267" ht="15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  <c r="EB118" s="4"/>
      <c r="EC118" s="4"/>
      <c r="ED118" s="4"/>
      <c r="EE118" s="4"/>
      <c r="EF118" s="4"/>
      <c r="EG118" s="4"/>
      <c r="EH118" s="4"/>
      <c r="EI118" s="4"/>
      <c r="EJ118" s="4"/>
      <c r="EK118" s="4"/>
      <c r="EL118" s="4"/>
      <c r="EM118" s="4"/>
      <c r="EN118" s="4"/>
      <c r="EO118" s="4"/>
      <c r="EP118" s="4"/>
      <c r="EQ118" s="4"/>
      <c r="ER118" s="4"/>
      <c r="ES118" s="4"/>
      <c r="ET118" s="4"/>
      <c r="EU118" s="4"/>
      <c r="EV118" s="4"/>
      <c r="EW118" s="4"/>
      <c r="EX118" s="4"/>
      <c r="EY118" s="4"/>
      <c r="EZ118" s="4"/>
      <c r="FA118" s="4"/>
      <c r="FB118" s="4"/>
      <c r="FC118" s="4"/>
      <c r="FD118" s="4"/>
      <c r="FE118" s="4"/>
      <c r="FF118" s="4"/>
      <c r="FG118" s="4"/>
      <c r="FH118" s="4"/>
      <c r="FI118" s="4"/>
      <c r="FJ118" s="4"/>
      <c r="FK118" s="4"/>
      <c r="FL118" s="4"/>
      <c r="FM118" s="4"/>
      <c r="FN118" s="4"/>
      <c r="FO118" s="4"/>
      <c r="FP118" s="4"/>
      <c r="FQ118" s="4"/>
      <c r="FR118" s="4"/>
      <c r="FS118" s="4"/>
      <c r="FT118" s="4"/>
      <c r="FU118" s="4"/>
      <c r="FV118" s="4"/>
      <c r="FW118" s="4"/>
      <c r="FX118" s="4"/>
      <c r="FY118" s="4"/>
      <c r="FZ118" s="4"/>
      <c r="GA118" s="4"/>
      <c r="GB118" s="4"/>
      <c r="GC118" s="4"/>
      <c r="GD118" s="4"/>
      <c r="GE118" s="4"/>
      <c r="GF118" s="4"/>
      <c r="GG118" s="4"/>
      <c r="GH118" s="4"/>
      <c r="GI118" s="4"/>
      <c r="GJ118" s="4"/>
      <c r="GK118" s="4"/>
      <c r="GL118" s="4"/>
      <c r="GM118" s="4"/>
      <c r="GN118" s="4"/>
      <c r="GO118" s="4"/>
      <c r="GP118" s="4"/>
      <c r="GQ118" s="4"/>
      <c r="GR118" s="4"/>
      <c r="GS118" s="4"/>
      <c r="GT118" s="4"/>
      <c r="GU118" s="4"/>
      <c r="GV118" s="4"/>
      <c r="GW118" s="4"/>
      <c r="GX118" s="4"/>
      <c r="GY118" s="4"/>
      <c r="GZ118" s="4"/>
      <c r="HA118" s="4"/>
      <c r="HB118" s="4"/>
      <c r="HC118" s="4"/>
      <c r="HD118" s="4"/>
      <c r="HE118" s="4"/>
      <c r="HF118" s="4"/>
      <c r="HG118" s="4"/>
      <c r="HH118" s="4"/>
      <c r="HI118" s="4"/>
      <c r="HJ118" s="4"/>
      <c r="HK118" s="4"/>
      <c r="HL118" s="4"/>
      <c r="HM118" s="4"/>
      <c r="HN118" s="4"/>
      <c r="HO118" s="4"/>
      <c r="HP118" s="4"/>
      <c r="HQ118" s="4"/>
      <c r="HR118" s="4"/>
      <c r="HS118" s="4"/>
      <c r="HT118" s="4"/>
      <c r="HU118" s="4"/>
      <c r="HV118" s="4"/>
      <c r="HW118" s="4"/>
      <c r="HX118" s="4"/>
      <c r="HY118" s="4"/>
      <c r="HZ118" s="4"/>
      <c r="IA118" s="4"/>
      <c r="IB118" s="4"/>
      <c r="IC118" s="4"/>
      <c r="ID118" s="4"/>
      <c r="IE118" s="4"/>
      <c r="IF118" s="4"/>
      <c r="IG118" s="4"/>
      <c r="IH118" s="4"/>
      <c r="II118" s="4"/>
      <c r="IJ118" s="4"/>
      <c r="IK118" s="4"/>
      <c r="IL118" s="4"/>
      <c r="IM118" s="4"/>
      <c r="IN118" s="4"/>
      <c r="IO118" s="4"/>
      <c r="IP118" s="4"/>
      <c r="IQ118" s="4"/>
      <c r="IR118" s="4"/>
      <c r="IS118" s="4"/>
      <c r="IT118" s="4"/>
      <c r="IU118" s="4"/>
      <c r="IV118" s="4"/>
      <c r="IW118" s="4"/>
      <c r="IX118" s="4"/>
      <c r="IY118" s="4"/>
      <c r="IZ118" s="4"/>
      <c r="JA118" s="4"/>
      <c r="JB118" s="4"/>
      <c r="JC118" s="4"/>
      <c r="JD118" s="4"/>
      <c r="JE118" s="4"/>
      <c r="JF118" s="4"/>
      <c r="JG118" s="4"/>
    </row>
    <row r="119" spans="1:267" ht="15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4"/>
      <c r="DS119" s="4"/>
      <c r="DT119" s="4"/>
      <c r="DU119" s="4"/>
      <c r="DV119" s="4"/>
      <c r="DW119" s="4"/>
      <c r="DX119" s="4"/>
      <c r="DY119" s="4"/>
      <c r="DZ119" s="4"/>
      <c r="EA119" s="4"/>
      <c r="EB119" s="4"/>
      <c r="EC119" s="4"/>
      <c r="ED119" s="4"/>
      <c r="EE119" s="4"/>
      <c r="EF119" s="4"/>
      <c r="EG119" s="4"/>
      <c r="EH119" s="4"/>
      <c r="EI119" s="4"/>
      <c r="EJ119" s="4"/>
      <c r="EK119" s="4"/>
      <c r="EL119" s="4"/>
      <c r="EM119" s="4"/>
      <c r="EN119" s="4"/>
      <c r="EO119" s="4"/>
      <c r="EP119" s="4"/>
      <c r="EQ119" s="4"/>
      <c r="ER119" s="4"/>
      <c r="ES119" s="4"/>
      <c r="ET119" s="4"/>
      <c r="EU119" s="4"/>
      <c r="EV119" s="4"/>
      <c r="EW119" s="4"/>
      <c r="EX119" s="4"/>
      <c r="EY119" s="4"/>
      <c r="EZ119" s="4"/>
      <c r="FA119" s="4"/>
      <c r="FB119" s="4"/>
      <c r="FC119" s="4"/>
      <c r="FD119" s="4"/>
      <c r="FE119" s="4"/>
      <c r="FF119" s="4"/>
      <c r="FG119" s="4"/>
      <c r="FH119" s="4"/>
      <c r="FI119" s="4"/>
      <c r="FJ119" s="4"/>
      <c r="FK119" s="4"/>
      <c r="FL119" s="4"/>
      <c r="FM119" s="4"/>
      <c r="FN119" s="4"/>
      <c r="FO119" s="4"/>
      <c r="FP119" s="4"/>
      <c r="FQ119" s="4"/>
      <c r="FR119" s="4"/>
      <c r="FS119" s="4"/>
      <c r="FT119" s="4"/>
      <c r="FU119" s="4"/>
      <c r="FV119" s="4"/>
      <c r="FW119" s="4"/>
      <c r="FX119" s="4"/>
      <c r="FY119" s="4"/>
      <c r="FZ119" s="4"/>
      <c r="GA119" s="4"/>
      <c r="GB119" s="4"/>
      <c r="GC119" s="4"/>
      <c r="GD119" s="4"/>
      <c r="GE119" s="4"/>
      <c r="GF119" s="4"/>
      <c r="GG119" s="4"/>
      <c r="GH119" s="4"/>
      <c r="GI119" s="4"/>
      <c r="GJ119" s="4"/>
      <c r="GK119" s="4"/>
      <c r="GL119" s="4"/>
      <c r="GM119" s="4"/>
      <c r="GN119" s="4"/>
      <c r="GO119" s="4"/>
      <c r="GP119" s="4"/>
      <c r="GQ119" s="4"/>
      <c r="GR119" s="4"/>
      <c r="GS119" s="4"/>
      <c r="GT119" s="4"/>
      <c r="GU119" s="4"/>
      <c r="GV119" s="4"/>
      <c r="GW119" s="4"/>
      <c r="GX119" s="4"/>
      <c r="GY119" s="4"/>
      <c r="GZ119" s="4"/>
      <c r="HA119" s="4"/>
      <c r="HB119" s="4"/>
      <c r="HC119" s="4"/>
      <c r="HD119" s="4"/>
      <c r="HE119" s="4"/>
      <c r="HF119" s="4"/>
      <c r="HG119" s="4"/>
      <c r="HH119" s="4"/>
      <c r="HI119" s="4"/>
      <c r="HJ119" s="4"/>
      <c r="HK119" s="4"/>
      <c r="HL119" s="4"/>
      <c r="HM119" s="4"/>
      <c r="HN119" s="4"/>
      <c r="HO119" s="4"/>
      <c r="HP119" s="4"/>
      <c r="HQ119" s="4"/>
      <c r="HR119" s="4"/>
      <c r="HS119" s="4"/>
      <c r="HT119" s="4"/>
      <c r="HU119" s="4"/>
      <c r="HV119" s="4"/>
      <c r="HW119" s="4"/>
      <c r="HX119" s="4"/>
      <c r="HY119" s="4"/>
      <c r="HZ119" s="4"/>
      <c r="IA119" s="4"/>
      <c r="IB119" s="4"/>
      <c r="IC119" s="4"/>
      <c r="ID119" s="4"/>
      <c r="IE119" s="4"/>
      <c r="IF119" s="4"/>
      <c r="IG119" s="4"/>
      <c r="IH119" s="4"/>
      <c r="II119" s="4"/>
      <c r="IJ119" s="4"/>
      <c r="IK119" s="4"/>
      <c r="IL119" s="4"/>
      <c r="IM119" s="4"/>
      <c r="IN119" s="4"/>
      <c r="IO119" s="4"/>
      <c r="IP119" s="4"/>
      <c r="IQ119" s="4"/>
      <c r="IR119" s="4"/>
      <c r="IS119" s="4"/>
      <c r="IT119" s="4"/>
      <c r="IU119" s="4"/>
      <c r="IV119" s="4"/>
      <c r="IW119" s="4"/>
      <c r="IX119" s="4"/>
      <c r="IY119" s="4"/>
      <c r="IZ119" s="4"/>
      <c r="JA119" s="4"/>
      <c r="JB119" s="4"/>
      <c r="JC119" s="4"/>
      <c r="JD119" s="4"/>
      <c r="JE119" s="4"/>
      <c r="JF119" s="4"/>
      <c r="JG119" s="4"/>
    </row>
    <row r="120" spans="1:267" ht="15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/>
      <c r="DX120" s="4"/>
      <c r="DY120" s="4"/>
      <c r="DZ120" s="4"/>
      <c r="EA120" s="4"/>
      <c r="EB120" s="4"/>
      <c r="EC120" s="4"/>
      <c r="ED120" s="4"/>
      <c r="EE120" s="4"/>
      <c r="EF120" s="4"/>
      <c r="EG120" s="4"/>
      <c r="EH120" s="4"/>
      <c r="EI120" s="4"/>
      <c r="EJ120" s="4"/>
      <c r="EK120" s="4"/>
      <c r="EL120" s="4"/>
      <c r="EM120" s="4"/>
      <c r="EN120" s="4"/>
      <c r="EO120" s="4"/>
      <c r="EP120" s="4"/>
      <c r="EQ120" s="4"/>
      <c r="ER120" s="4"/>
      <c r="ES120" s="4"/>
      <c r="ET120" s="4"/>
      <c r="EU120" s="4"/>
      <c r="EV120" s="4"/>
      <c r="EW120" s="4"/>
      <c r="EX120" s="4"/>
      <c r="EY120" s="4"/>
      <c r="EZ120" s="4"/>
      <c r="FA120" s="4"/>
      <c r="FB120" s="4"/>
      <c r="FC120" s="4"/>
      <c r="FD120" s="4"/>
      <c r="FE120" s="4"/>
      <c r="FF120" s="4"/>
      <c r="FG120" s="4"/>
      <c r="FH120" s="4"/>
      <c r="FI120" s="4"/>
      <c r="FJ120" s="4"/>
      <c r="FK120" s="4"/>
      <c r="FL120" s="4"/>
      <c r="FM120" s="4"/>
      <c r="FN120" s="4"/>
      <c r="FO120" s="4"/>
      <c r="FP120" s="4"/>
      <c r="FQ120" s="4"/>
      <c r="FR120" s="4"/>
      <c r="FS120" s="4"/>
      <c r="FT120" s="4"/>
      <c r="FU120" s="4"/>
      <c r="FV120" s="4"/>
      <c r="FW120" s="4"/>
      <c r="FX120" s="4"/>
      <c r="FY120" s="4"/>
      <c r="FZ120" s="4"/>
      <c r="GA120" s="4"/>
      <c r="GB120" s="4"/>
      <c r="GC120" s="4"/>
      <c r="GD120" s="4"/>
      <c r="GE120" s="4"/>
      <c r="GF120" s="4"/>
      <c r="GG120" s="4"/>
      <c r="GH120" s="4"/>
      <c r="GI120" s="4"/>
      <c r="GJ120" s="4"/>
      <c r="GK120" s="4"/>
      <c r="GL120" s="4"/>
      <c r="GM120" s="4"/>
      <c r="GN120" s="4"/>
      <c r="GO120" s="4"/>
      <c r="GP120" s="4"/>
      <c r="GQ120" s="4"/>
      <c r="GR120" s="4"/>
      <c r="GS120" s="4"/>
      <c r="GT120" s="4"/>
      <c r="GU120" s="4"/>
      <c r="GV120" s="4"/>
      <c r="GW120" s="4"/>
      <c r="GX120" s="4"/>
      <c r="GY120" s="4"/>
      <c r="GZ120" s="4"/>
      <c r="HA120" s="4"/>
      <c r="HB120" s="4"/>
      <c r="HC120" s="4"/>
      <c r="HD120" s="4"/>
      <c r="HE120" s="4"/>
      <c r="HF120" s="4"/>
      <c r="HG120" s="4"/>
      <c r="HH120" s="4"/>
      <c r="HI120" s="4"/>
      <c r="HJ120" s="4"/>
      <c r="HK120" s="4"/>
      <c r="HL120" s="4"/>
      <c r="HM120" s="4"/>
      <c r="HN120" s="4"/>
      <c r="HO120" s="4"/>
      <c r="HP120" s="4"/>
      <c r="HQ120" s="4"/>
      <c r="HR120" s="4"/>
      <c r="HS120" s="4"/>
      <c r="HT120" s="4"/>
      <c r="HU120" s="4"/>
      <c r="HV120" s="4"/>
      <c r="HW120" s="4"/>
      <c r="HX120" s="4"/>
      <c r="HY120" s="4"/>
      <c r="HZ120" s="4"/>
      <c r="IA120" s="4"/>
      <c r="IB120" s="4"/>
      <c r="IC120" s="4"/>
      <c r="ID120" s="4"/>
      <c r="IE120" s="4"/>
      <c r="IF120" s="4"/>
      <c r="IG120" s="4"/>
      <c r="IH120" s="4"/>
      <c r="II120" s="4"/>
      <c r="IJ120" s="4"/>
      <c r="IK120" s="4"/>
      <c r="IL120" s="4"/>
      <c r="IM120" s="4"/>
      <c r="IN120" s="4"/>
      <c r="IO120" s="4"/>
      <c r="IP120" s="4"/>
      <c r="IQ120" s="4"/>
      <c r="IR120" s="4"/>
      <c r="IS120" s="4"/>
      <c r="IT120" s="4"/>
      <c r="IU120" s="4"/>
      <c r="IV120" s="4"/>
      <c r="IW120" s="4"/>
      <c r="IX120" s="4"/>
      <c r="IY120" s="4"/>
      <c r="IZ120" s="4"/>
      <c r="JA120" s="4"/>
      <c r="JB120" s="4"/>
      <c r="JC120" s="4"/>
      <c r="JD120" s="4"/>
      <c r="JE120" s="4"/>
      <c r="JF120" s="4"/>
      <c r="JG120" s="4"/>
    </row>
    <row r="121" spans="1:267" ht="15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4"/>
      <c r="CJ121" s="4"/>
      <c r="CK121" s="4"/>
      <c r="CL121" s="4"/>
      <c r="CM121" s="4"/>
      <c r="CN121" s="4"/>
      <c r="CO121" s="4"/>
      <c r="CP121" s="4"/>
      <c r="CQ121" s="4"/>
      <c r="CR121" s="4"/>
      <c r="CS121" s="4"/>
      <c r="CT121" s="4"/>
      <c r="CU121" s="4"/>
      <c r="CV121" s="4"/>
      <c r="CW121" s="4"/>
      <c r="CX121" s="4"/>
      <c r="CY121" s="4"/>
      <c r="CZ121" s="4"/>
      <c r="DA121" s="4"/>
      <c r="DB121" s="4"/>
      <c r="DC121" s="4"/>
      <c r="DD121" s="4"/>
      <c r="DE121" s="4"/>
      <c r="DF121" s="4"/>
      <c r="DG121" s="4"/>
      <c r="DH121" s="4"/>
      <c r="DI121" s="4"/>
      <c r="DJ121" s="4"/>
      <c r="DK121" s="4"/>
      <c r="DL121" s="4"/>
      <c r="DM121" s="4"/>
      <c r="DN121" s="4"/>
      <c r="DO121" s="4"/>
      <c r="DP121" s="4"/>
      <c r="DQ121" s="4"/>
      <c r="DR121" s="4"/>
      <c r="DS121" s="4"/>
      <c r="DT121" s="4"/>
      <c r="DU121" s="4"/>
      <c r="DV121" s="4"/>
      <c r="DW121" s="4"/>
      <c r="DX121" s="4"/>
      <c r="DY121" s="4"/>
      <c r="DZ121" s="4"/>
      <c r="EA121" s="4"/>
      <c r="EB121" s="4"/>
      <c r="EC121" s="4"/>
      <c r="ED121" s="4"/>
      <c r="EE121" s="4"/>
      <c r="EF121" s="4"/>
      <c r="EG121" s="4"/>
      <c r="EH121" s="4"/>
      <c r="EI121" s="4"/>
      <c r="EJ121" s="4"/>
      <c r="EK121" s="4"/>
      <c r="EL121" s="4"/>
      <c r="EM121" s="4"/>
      <c r="EN121" s="4"/>
      <c r="EO121" s="4"/>
      <c r="EP121" s="4"/>
      <c r="EQ121" s="4"/>
      <c r="ER121" s="4"/>
      <c r="ES121" s="4"/>
      <c r="ET121" s="4"/>
      <c r="EU121" s="4"/>
      <c r="EV121" s="4"/>
      <c r="EW121" s="4"/>
      <c r="EX121" s="4"/>
      <c r="EY121" s="4"/>
      <c r="EZ121" s="4"/>
      <c r="FA121" s="4"/>
      <c r="FB121" s="4"/>
      <c r="FC121" s="4"/>
      <c r="FD121" s="4"/>
      <c r="FE121" s="4"/>
      <c r="FF121" s="4"/>
      <c r="FG121" s="4"/>
      <c r="FH121" s="4"/>
      <c r="FI121" s="4"/>
      <c r="FJ121" s="4"/>
      <c r="FK121" s="4"/>
      <c r="FL121" s="4"/>
      <c r="FM121" s="4"/>
      <c r="FN121" s="4"/>
      <c r="FO121" s="4"/>
      <c r="FP121" s="4"/>
      <c r="FQ121" s="4"/>
      <c r="FR121" s="4"/>
      <c r="FS121" s="4"/>
      <c r="FT121" s="4"/>
      <c r="FU121" s="4"/>
      <c r="FV121" s="4"/>
      <c r="FW121" s="4"/>
      <c r="FX121" s="4"/>
      <c r="FY121" s="4"/>
      <c r="FZ121" s="4"/>
      <c r="GA121" s="4"/>
      <c r="GB121" s="4"/>
      <c r="GC121" s="4"/>
      <c r="GD121" s="4"/>
      <c r="GE121" s="4"/>
      <c r="GF121" s="4"/>
      <c r="GG121" s="4"/>
      <c r="GH121" s="4"/>
      <c r="GI121" s="4"/>
      <c r="GJ121" s="4"/>
      <c r="GK121" s="4"/>
      <c r="GL121" s="4"/>
      <c r="GM121" s="4"/>
      <c r="GN121" s="4"/>
      <c r="GO121" s="4"/>
      <c r="GP121" s="4"/>
      <c r="GQ121" s="4"/>
      <c r="GR121" s="4"/>
      <c r="GS121" s="4"/>
      <c r="GT121" s="4"/>
      <c r="GU121" s="4"/>
      <c r="GV121" s="4"/>
      <c r="GW121" s="4"/>
      <c r="GX121" s="4"/>
      <c r="GY121" s="4"/>
      <c r="GZ121" s="4"/>
      <c r="HA121" s="4"/>
      <c r="HB121" s="4"/>
      <c r="HC121" s="4"/>
      <c r="HD121" s="4"/>
      <c r="HE121" s="4"/>
      <c r="HF121" s="4"/>
      <c r="HG121" s="4"/>
      <c r="HH121" s="4"/>
      <c r="HI121" s="4"/>
      <c r="HJ121" s="4"/>
      <c r="HK121" s="4"/>
      <c r="HL121" s="4"/>
      <c r="HM121" s="4"/>
      <c r="HN121" s="4"/>
      <c r="HO121" s="4"/>
      <c r="HP121" s="4"/>
      <c r="HQ121" s="4"/>
      <c r="HR121" s="4"/>
      <c r="HS121" s="4"/>
      <c r="HT121" s="4"/>
      <c r="HU121" s="4"/>
      <c r="HV121" s="4"/>
      <c r="HW121" s="4"/>
      <c r="HX121" s="4"/>
      <c r="HY121" s="4"/>
      <c r="HZ121" s="4"/>
      <c r="IA121" s="4"/>
      <c r="IB121" s="4"/>
      <c r="IC121" s="4"/>
      <c r="ID121" s="4"/>
      <c r="IE121" s="4"/>
      <c r="IF121" s="4"/>
      <c r="IG121" s="4"/>
      <c r="IH121" s="4"/>
      <c r="II121" s="4"/>
      <c r="IJ121" s="4"/>
      <c r="IK121" s="4"/>
      <c r="IL121" s="4"/>
      <c r="IM121" s="4"/>
      <c r="IN121" s="4"/>
      <c r="IO121" s="4"/>
      <c r="IP121" s="4"/>
      <c r="IQ121" s="4"/>
      <c r="IR121" s="4"/>
      <c r="IS121" s="4"/>
      <c r="IT121" s="4"/>
      <c r="IU121" s="4"/>
      <c r="IV121" s="4"/>
      <c r="IW121" s="4"/>
      <c r="IX121" s="4"/>
      <c r="IY121" s="4"/>
      <c r="IZ121" s="4"/>
      <c r="JA121" s="4"/>
      <c r="JB121" s="4"/>
      <c r="JC121" s="4"/>
      <c r="JD121" s="4"/>
      <c r="JE121" s="4"/>
      <c r="JF121" s="4"/>
      <c r="JG121" s="4"/>
    </row>
    <row r="122" spans="1:267" ht="15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  <c r="EB122" s="4"/>
      <c r="EC122" s="4"/>
      <c r="ED122" s="4"/>
      <c r="EE122" s="4"/>
      <c r="EF122" s="4"/>
      <c r="EG122" s="4"/>
      <c r="EH122" s="4"/>
      <c r="EI122" s="4"/>
      <c r="EJ122" s="4"/>
      <c r="EK122" s="4"/>
      <c r="EL122" s="4"/>
      <c r="EM122" s="4"/>
      <c r="EN122" s="4"/>
      <c r="EO122" s="4"/>
      <c r="EP122" s="4"/>
      <c r="EQ122" s="4"/>
      <c r="ER122" s="4"/>
      <c r="ES122" s="4"/>
      <c r="ET122" s="4"/>
      <c r="EU122" s="4"/>
      <c r="EV122" s="4"/>
      <c r="EW122" s="4"/>
      <c r="EX122" s="4"/>
      <c r="EY122" s="4"/>
      <c r="EZ122" s="4"/>
      <c r="FA122" s="4"/>
      <c r="FB122" s="4"/>
      <c r="FC122" s="4"/>
      <c r="FD122" s="4"/>
      <c r="FE122" s="4"/>
      <c r="FF122" s="4"/>
      <c r="FG122" s="4"/>
      <c r="FH122" s="4"/>
      <c r="FI122" s="4"/>
      <c r="FJ122" s="4"/>
      <c r="FK122" s="4"/>
      <c r="FL122" s="4"/>
      <c r="FM122" s="4"/>
      <c r="FN122" s="4"/>
      <c r="FO122" s="4"/>
      <c r="FP122" s="4"/>
      <c r="FQ122" s="4"/>
      <c r="FR122" s="4"/>
      <c r="FS122" s="4"/>
      <c r="FT122" s="4"/>
      <c r="FU122" s="4"/>
      <c r="FV122" s="4"/>
      <c r="FW122" s="4"/>
      <c r="FX122" s="4"/>
      <c r="FY122" s="4"/>
      <c r="FZ122" s="4"/>
      <c r="GA122" s="4"/>
      <c r="GB122" s="4"/>
      <c r="GC122" s="4"/>
      <c r="GD122" s="4"/>
      <c r="GE122" s="4"/>
      <c r="GF122" s="4"/>
      <c r="GG122" s="4"/>
      <c r="GH122" s="4"/>
      <c r="GI122" s="4"/>
      <c r="GJ122" s="4"/>
      <c r="GK122" s="4"/>
      <c r="GL122" s="4"/>
      <c r="GM122" s="4"/>
      <c r="GN122" s="4"/>
      <c r="GO122" s="4"/>
      <c r="GP122" s="4"/>
      <c r="GQ122" s="4"/>
      <c r="GR122" s="4"/>
      <c r="GS122" s="4"/>
      <c r="GT122" s="4"/>
      <c r="GU122" s="4"/>
      <c r="GV122" s="4"/>
      <c r="GW122" s="4"/>
      <c r="GX122" s="4"/>
      <c r="GY122" s="4"/>
      <c r="GZ122" s="4"/>
      <c r="HA122" s="4"/>
      <c r="HB122" s="4"/>
      <c r="HC122" s="4"/>
      <c r="HD122" s="4"/>
      <c r="HE122" s="4"/>
      <c r="HF122" s="4"/>
      <c r="HG122" s="4"/>
      <c r="HH122" s="4"/>
      <c r="HI122" s="4"/>
      <c r="HJ122" s="4"/>
      <c r="HK122" s="4"/>
      <c r="HL122" s="4"/>
      <c r="HM122" s="4"/>
      <c r="HN122" s="4"/>
      <c r="HO122" s="4"/>
      <c r="HP122" s="4"/>
      <c r="HQ122" s="4"/>
      <c r="HR122" s="4"/>
      <c r="HS122" s="4"/>
      <c r="HT122" s="4"/>
      <c r="HU122" s="4"/>
      <c r="HV122" s="4"/>
      <c r="HW122" s="4"/>
      <c r="HX122" s="4"/>
      <c r="HY122" s="4"/>
      <c r="HZ122" s="4"/>
      <c r="IA122" s="4"/>
      <c r="IB122" s="4"/>
      <c r="IC122" s="4"/>
      <c r="ID122" s="4"/>
      <c r="IE122" s="4"/>
      <c r="IF122" s="4"/>
      <c r="IG122" s="4"/>
      <c r="IH122" s="4"/>
      <c r="II122" s="4"/>
      <c r="IJ122" s="4"/>
      <c r="IK122" s="4"/>
      <c r="IL122" s="4"/>
      <c r="IM122" s="4"/>
      <c r="IN122" s="4"/>
      <c r="IO122" s="4"/>
      <c r="IP122" s="4"/>
      <c r="IQ122" s="4"/>
      <c r="IR122" s="4"/>
      <c r="IS122" s="4"/>
      <c r="IT122" s="4"/>
      <c r="IU122" s="4"/>
      <c r="IV122" s="4"/>
      <c r="IW122" s="4"/>
      <c r="IX122" s="4"/>
      <c r="IY122" s="4"/>
      <c r="IZ122" s="4"/>
      <c r="JA122" s="4"/>
      <c r="JB122" s="4"/>
      <c r="JC122" s="4"/>
      <c r="JD122" s="4"/>
      <c r="JE122" s="4"/>
      <c r="JF122" s="4"/>
      <c r="JG122" s="4"/>
    </row>
    <row r="123" spans="1:267" ht="15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  <c r="EB123" s="4"/>
      <c r="EC123" s="4"/>
      <c r="ED123" s="4"/>
      <c r="EE123" s="4"/>
      <c r="EF123" s="4"/>
      <c r="EG123" s="4"/>
      <c r="EH123" s="4"/>
      <c r="EI123" s="4"/>
      <c r="EJ123" s="4"/>
      <c r="EK123" s="4"/>
      <c r="EL123" s="4"/>
      <c r="EM123" s="4"/>
      <c r="EN123" s="4"/>
      <c r="EO123" s="4"/>
      <c r="EP123" s="4"/>
      <c r="EQ123" s="4"/>
      <c r="ER123" s="4"/>
      <c r="ES123" s="4"/>
      <c r="ET123" s="4"/>
      <c r="EU123" s="4"/>
      <c r="EV123" s="4"/>
      <c r="EW123" s="4"/>
      <c r="EX123" s="4"/>
      <c r="EY123" s="4"/>
      <c r="EZ123" s="4"/>
      <c r="FA123" s="4"/>
      <c r="FB123" s="4"/>
      <c r="FC123" s="4"/>
      <c r="FD123" s="4"/>
      <c r="FE123" s="4"/>
      <c r="FF123" s="4"/>
      <c r="FG123" s="4"/>
      <c r="FH123" s="4"/>
      <c r="FI123" s="4"/>
      <c r="FJ123" s="4"/>
      <c r="FK123" s="4"/>
      <c r="FL123" s="4"/>
      <c r="FM123" s="4"/>
      <c r="FN123" s="4"/>
      <c r="FO123" s="4"/>
      <c r="FP123" s="4"/>
      <c r="FQ123" s="4"/>
      <c r="FR123" s="4"/>
      <c r="FS123" s="4"/>
      <c r="FT123" s="4"/>
      <c r="FU123" s="4"/>
      <c r="FV123" s="4"/>
      <c r="FW123" s="4"/>
      <c r="FX123" s="4"/>
      <c r="FY123" s="4"/>
      <c r="FZ123" s="4"/>
      <c r="GA123" s="4"/>
      <c r="GB123" s="4"/>
      <c r="GC123" s="4"/>
      <c r="GD123" s="4"/>
      <c r="GE123" s="4"/>
      <c r="GF123" s="4"/>
      <c r="GG123" s="4"/>
      <c r="GH123" s="4"/>
      <c r="GI123" s="4"/>
      <c r="GJ123" s="4"/>
      <c r="GK123" s="4"/>
      <c r="GL123" s="4"/>
      <c r="GM123" s="4"/>
      <c r="GN123" s="4"/>
      <c r="GO123" s="4"/>
      <c r="GP123" s="4"/>
      <c r="GQ123" s="4"/>
      <c r="GR123" s="4"/>
      <c r="GS123" s="4"/>
      <c r="GT123" s="4"/>
      <c r="GU123" s="4"/>
      <c r="GV123" s="4"/>
      <c r="GW123" s="4"/>
      <c r="GX123" s="4"/>
      <c r="GY123" s="4"/>
      <c r="GZ123" s="4"/>
      <c r="HA123" s="4"/>
      <c r="HB123" s="4"/>
      <c r="HC123" s="4"/>
      <c r="HD123" s="4"/>
      <c r="HE123" s="4"/>
      <c r="HF123" s="4"/>
      <c r="HG123" s="4"/>
      <c r="HH123" s="4"/>
      <c r="HI123" s="4"/>
      <c r="HJ123" s="4"/>
      <c r="HK123" s="4"/>
      <c r="HL123" s="4"/>
      <c r="HM123" s="4"/>
      <c r="HN123" s="4"/>
      <c r="HO123" s="4"/>
      <c r="HP123" s="4"/>
      <c r="HQ123" s="4"/>
      <c r="HR123" s="4"/>
      <c r="HS123" s="4"/>
      <c r="HT123" s="4"/>
      <c r="HU123" s="4"/>
      <c r="HV123" s="4"/>
      <c r="HW123" s="4"/>
      <c r="HX123" s="4"/>
      <c r="HY123" s="4"/>
      <c r="HZ123" s="4"/>
      <c r="IA123" s="4"/>
      <c r="IB123" s="4"/>
      <c r="IC123" s="4"/>
      <c r="ID123" s="4"/>
      <c r="IE123" s="4"/>
      <c r="IF123" s="4"/>
      <c r="IG123" s="4"/>
      <c r="IH123" s="4"/>
      <c r="II123" s="4"/>
      <c r="IJ123" s="4"/>
      <c r="IK123" s="4"/>
      <c r="IL123" s="4"/>
      <c r="IM123" s="4"/>
      <c r="IN123" s="4"/>
      <c r="IO123" s="4"/>
      <c r="IP123" s="4"/>
      <c r="IQ123" s="4"/>
      <c r="IR123" s="4"/>
      <c r="IS123" s="4"/>
      <c r="IT123" s="4"/>
      <c r="IU123" s="4"/>
      <c r="IV123" s="4"/>
      <c r="IW123" s="4"/>
      <c r="IX123" s="4"/>
      <c r="IY123" s="4"/>
      <c r="IZ123" s="4"/>
      <c r="JA123" s="4"/>
      <c r="JB123" s="4"/>
      <c r="JC123" s="4"/>
      <c r="JD123" s="4"/>
      <c r="JE123" s="4"/>
      <c r="JF123" s="4"/>
      <c r="JG123" s="4"/>
    </row>
    <row r="124" spans="1:267" ht="15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  <c r="EB124" s="4"/>
      <c r="EC124" s="4"/>
      <c r="ED124" s="4"/>
      <c r="EE124" s="4"/>
      <c r="EF124" s="4"/>
      <c r="EG124" s="4"/>
      <c r="EH124" s="4"/>
      <c r="EI124" s="4"/>
      <c r="EJ124" s="4"/>
      <c r="EK124" s="4"/>
      <c r="EL124" s="4"/>
      <c r="EM124" s="4"/>
      <c r="EN124" s="4"/>
      <c r="EO124" s="4"/>
      <c r="EP124" s="4"/>
      <c r="EQ124" s="4"/>
      <c r="ER124" s="4"/>
      <c r="ES124" s="4"/>
      <c r="ET124" s="4"/>
      <c r="EU124" s="4"/>
      <c r="EV124" s="4"/>
      <c r="EW124" s="4"/>
      <c r="EX124" s="4"/>
      <c r="EY124" s="4"/>
      <c r="EZ124" s="4"/>
      <c r="FA124" s="4"/>
      <c r="FB124" s="4"/>
      <c r="FC124" s="4"/>
      <c r="FD124" s="4"/>
      <c r="FE124" s="4"/>
      <c r="FF124" s="4"/>
      <c r="FG124" s="4"/>
      <c r="FH124" s="4"/>
      <c r="FI124" s="4"/>
      <c r="FJ124" s="4"/>
      <c r="FK124" s="4"/>
      <c r="FL124" s="4"/>
      <c r="FM124" s="4"/>
      <c r="FN124" s="4"/>
      <c r="FO124" s="4"/>
      <c r="FP124" s="4"/>
      <c r="FQ124" s="4"/>
      <c r="FR124" s="4"/>
      <c r="FS124" s="4"/>
      <c r="FT124" s="4"/>
      <c r="FU124" s="4"/>
      <c r="FV124" s="4"/>
      <c r="FW124" s="4"/>
      <c r="FX124" s="4"/>
      <c r="FY124" s="4"/>
      <c r="FZ124" s="4"/>
      <c r="GA124" s="4"/>
      <c r="GB124" s="4"/>
      <c r="GC124" s="4"/>
      <c r="GD124" s="4"/>
      <c r="GE124" s="4"/>
      <c r="GF124" s="4"/>
      <c r="GG124" s="4"/>
      <c r="GH124" s="4"/>
      <c r="GI124" s="4"/>
      <c r="GJ124" s="4"/>
      <c r="GK124" s="4"/>
      <c r="GL124" s="4"/>
      <c r="GM124" s="4"/>
      <c r="GN124" s="4"/>
      <c r="GO124" s="4"/>
      <c r="GP124" s="4"/>
      <c r="GQ124" s="4"/>
      <c r="GR124" s="4"/>
      <c r="GS124" s="4"/>
      <c r="GT124" s="4"/>
      <c r="GU124" s="4"/>
      <c r="GV124" s="4"/>
      <c r="GW124" s="4"/>
      <c r="GX124" s="4"/>
      <c r="GY124" s="4"/>
      <c r="GZ124" s="4"/>
      <c r="HA124" s="4"/>
      <c r="HB124" s="4"/>
      <c r="HC124" s="4"/>
      <c r="HD124" s="4"/>
      <c r="HE124" s="4"/>
      <c r="HF124" s="4"/>
      <c r="HG124" s="4"/>
      <c r="HH124" s="4"/>
      <c r="HI124" s="4"/>
      <c r="HJ124" s="4"/>
      <c r="HK124" s="4"/>
      <c r="HL124" s="4"/>
      <c r="HM124" s="4"/>
      <c r="HN124" s="4"/>
      <c r="HO124" s="4"/>
      <c r="HP124" s="4"/>
      <c r="HQ124" s="4"/>
      <c r="HR124" s="4"/>
      <c r="HS124" s="4"/>
      <c r="HT124" s="4"/>
      <c r="HU124" s="4"/>
      <c r="HV124" s="4"/>
      <c r="HW124" s="4"/>
      <c r="HX124" s="4"/>
      <c r="HY124" s="4"/>
      <c r="HZ124" s="4"/>
      <c r="IA124" s="4"/>
      <c r="IB124" s="4"/>
      <c r="IC124" s="4"/>
      <c r="ID124" s="4"/>
      <c r="IE124" s="4"/>
      <c r="IF124" s="4"/>
      <c r="IG124" s="4"/>
      <c r="IH124" s="4"/>
      <c r="II124" s="4"/>
      <c r="IJ124" s="4"/>
      <c r="IK124" s="4"/>
      <c r="IL124" s="4"/>
      <c r="IM124" s="4"/>
      <c r="IN124" s="4"/>
      <c r="IO124" s="4"/>
      <c r="IP124" s="4"/>
      <c r="IQ124" s="4"/>
      <c r="IR124" s="4"/>
      <c r="IS124" s="4"/>
      <c r="IT124" s="4"/>
      <c r="IU124" s="4"/>
      <c r="IV124" s="4"/>
      <c r="IW124" s="4"/>
      <c r="IX124" s="4"/>
      <c r="IY124" s="4"/>
      <c r="IZ124" s="4"/>
      <c r="JA124" s="4"/>
      <c r="JB124" s="4"/>
      <c r="JC124" s="4"/>
      <c r="JD124" s="4"/>
      <c r="JE124" s="4"/>
      <c r="JF124" s="4"/>
      <c r="JG124" s="4"/>
    </row>
    <row r="125" spans="1:267" ht="15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129"/>
      <c r="AB125" s="126"/>
      <c r="AC125" s="126"/>
      <c r="AD125" s="126"/>
      <c r="AE125" s="126"/>
      <c r="AF125" s="126"/>
      <c r="AG125" s="126"/>
      <c r="AH125" s="126"/>
      <c r="AI125" s="126"/>
      <c r="AJ125" s="126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129"/>
      <c r="BU125" s="126"/>
      <c r="BV125" s="126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129"/>
      <c r="DF125" s="126"/>
      <c r="DG125" s="126"/>
      <c r="DH125" s="126"/>
      <c r="DI125" s="126"/>
      <c r="DJ125" s="126"/>
      <c r="DK125" s="126"/>
      <c r="DL125" s="126"/>
      <c r="DM125" s="126"/>
      <c r="DN125" s="126"/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/>
      <c r="DZ125" s="4"/>
      <c r="EA125" s="4"/>
      <c r="EB125" s="4"/>
      <c r="EC125" s="4"/>
      <c r="ED125" s="4"/>
      <c r="EE125" s="4"/>
      <c r="EF125" s="4"/>
      <c r="EG125" s="4"/>
      <c r="EH125" s="4"/>
      <c r="EI125" s="4"/>
      <c r="EJ125" s="4"/>
      <c r="EK125" s="4"/>
      <c r="EL125" s="4"/>
      <c r="EM125" s="4"/>
      <c r="EN125" s="4"/>
      <c r="EO125" s="4"/>
      <c r="EP125" s="4"/>
      <c r="EQ125" s="4"/>
      <c r="ER125" s="4"/>
      <c r="ES125" s="4"/>
      <c r="ET125" s="4"/>
      <c r="EU125" s="4"/>
      <c r="EV125" s="4"/>
      <c r="EW125" s="4"/>
      <c r="EX125" s="129"/>
      <c r="EY125" s="126"/>
      <c r="EZ125" s="126"/>
      <c r="FA125" s="126"/>
      <c r="FB125" s="126"/>
      <c r="FC125" s="126"/>
      <c r="FD125" s="126"/>
      <c r="FE125" s="126"/>
      <c r="FF125" s="126"/>
      <c r="FG125" s="126"/>
      <c r="FH125" s="4"/>
      <c r="FI125" s="4"/>
      <c r="FJ125" s="4"/>
      <c r="FK125" s="4"/>
      <c r="FL125" s="4"/>
      <c r="FM125" s="4"/>
      <c r="FN125" s="4"/>
      <c r="FO125" s="4"/>
      <c r="FP125" s="4"/>
      <c r="FQ125" s="4"/>
      <c r="FR125" s="4"/>
      <c r="FS125" s="4"/>
      <c r="FT125" s="4"/>
      <c r="FU125" s="4"/>
      <c r="FV125" s="4"/>
      <c r="FW125" s="4"/>
      <c r="FX125" s="4"/>
      <c r="FY125" s="4"/>
      <c r="FZ125" s="4"/>
      <c r="GA125" s="4"/>
      <c r="GB125" s="4"/>
      <c r="GC125" s="4"/>
      <c r="GD125" s="4"/>
      <c r="GE125" s="4"/>
      <c r="GF125" s="4"/>
      <c r="GG125" s="4"/>
      <c r="GH125" s="4"/>
      <c r="GI125" s="4"/>
      <c r="GJ125" s="4"/>
      <c r="GK125" s="4"/>
      <c r="GL125" s="4"/>
      <c r="GM125" s="4"/>
      <c r="GN125" s="4"/>
      <c r="GO125" s="4"/>
      <c r="GP125" s="4"/>
      <c r="GQ125" s="129"/>
      <c r="GR125" s="126"/>
      <c r="GS125" s="126"/>
      <c r="GT125" s="126"/>
      <c r="GU125" s="126"/>
      <c r="GV125" s="126"/>
      <c r="GW125" s="126"/>
      <c r="GX125" s="126"/>
      <c r="GY125" s="126"/>
      <c r="GZ125" s="126"/>
      <c r="HA125" s="4"/>
      <c r="HB125" s="4"/>
      <c r="HC125" s="4"/>
      <c r="HD125" s="4"/>
      <c r="HE125" s="4"/>
      <c r="HF125" s="4"/>
      <c r="HG125" s="4"/>
      <c r="HH125" s="4"/>
      <c r="HI125" s="4"/>
      <c r="HJ125" s="4"/>
      <c r="HK125" s="4"/>
      <c r="HL125" s="4"/>
      <c r="HM125" s="4"/>
      <c r="HN125" s="4"/>
      <c r="HO125" s="4"/>
      <c r="HP125" s="4"/>
      <c r="HQ125" s="4"/>
      <c r="HR125" s="4"/>
      <c r="HS125" s="4"/>
      <c r="HT125" s="4"/>
      <c r="HU125" s="4"/>
      <c r="HV125" s="4"/>
      <c r="HW125" s="4"/>
      <c r="HX125" s="4"/>
      <c r="HY125" s="4"/>
      <c r="HZ125" s="4"/>
      <c r="IA125" s="4"/>
      <c r="IB125" s="4"/>
      <c r="IC125" s="4"/>
      <c r="ID125" s="4"/>
      <c r="IE125" s="4"/>
      <c r="IF125" s="4"/>
      <c r="IG125" s="4"/>
      <c r="IH125" s="4"/>
      <c r="II125" s="4"/>
      <c r="IJ125" s="129"/>
      <c r="IK125" s="126"/>
      <c r="IL125" s="4"/>
      <c r="IM125" s="4"/>
      <c r="IN125" s="4"/>
      <c r="IO125" s="4"/>
      <c r="IP125" s="4"/>
      <c r="IQ125" s="4"/>
      <c r="IR125" s="4"/>
      <c r="IS125" s="4"/>
      <c r="IT125" s="4"/>
      <c r="IU125" s="4"/>
      <c r="IV125" s="4"/>
      <c r="IW125" s="4"/>
      <c r="IX125" s="4"/>
      <c r="IY125" s="4"/>
      <c r="IZ125" s="4"/>
      <c r="JA125" s="4"/>
      <c r="JB125" s="4"/>
      <c r="JC125" s="4"/>
      <c r="JD125" s="4"/>
      <c r="JE125" s="4"/>
      <c r="JF125" s="4"/>
      <c r="JG125" s="4"/>
    </row>
    <row r="126" spans="1:267" ht="15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  <c r="EB126" s="4"/>
      <c r="EC126" s="4"/>
      <c r="ED126" s="4"/>
      <c r="EE126" s="4"/>
      <c r="EF126" s="4"/>
      <c r="EG126" s="4"/>
      <c r="EH126" s="4"/>
      <c r="EI126" s="4"/>
      <c r="EJ126" s="4"/>
      <c r="EK126" s="4"/>
      <c r="EL126" s="4"/>
      <c r="EM126" s="4"/>
      <c r="EN126" s="4"/>
      <c r="EO126" s="4"/>
      <c r="EP126" s="4"/>
      <c r="EQ126" s="4"/>
      <c r="ER126" s="4"/>
      <c r="ES126" s="4"/>
      <c r="ET126" s="4"/>
      <c r="EU126" s="4"/>
      <c r="EV126" s="4"/>
      <c r="EW126" s="4"/>
      <c r="EX126" s="4"/>
      <c r="EY126" s="4"/>
      <c r="EZ126" s="4"/>
      <c r="FA126" s="4"/>
      <c r="FB126" s="4"/>
      <c r="FC126" s="4"/>
      <c r="FD126" s="4"/>
      <c r="FE126" s="4"/>
      <c r="FF126" s="4"/>
      <c r="FG126" s="4"/>
      <c r="FH126" s="4"/>
      <c r="FI126" s="4"/>
      <c r="FJ126" s="4"/>
      <c r="FK126" s="4"/>
      <c r="FL126" s="4"/>
      <c r="FM126" s="4"/>
      <c r="FN126" s="4"/>
      <c r="FO126" s="4"/>
      <c r="FP126" s="4"/>
      <c r="FQ126" s="4"/>
      <c r="FR126" s="4"/>
      <c r="FS126" s="4"/>
      <c r="FT126" s="4"/>
      <c r="FU126" s="4"/>
      <c r="FV126" s="4"/>
      <c r="FW126" s="4"/>
      <c r="FX126" s="4"/>
      <c r="FY126" s="4"/>
      <c r="FZ126" s="4"/>
      <c r="GA126" s="4"/>
      <c r="GB126" s="4"/>
      <c r="GC126" s="4"/>
      <c r="GD126" s="4"/>
      <c r="GE126" s="4"/>
      <c r="GF126" s="4"/>
      <c r="GG126" s="4"/>
      <c r="GH126" s="4"/>
      <c r="GI126" s="4"/>
      <c r="GJ126" s="4"/>
      <c r="GK126" s="4"/>
      <c r="GL126" s="4"/>
      <c r="GM126" s="4"/>
      <c r="GN126" s="4"/>
      <c r="GO126" s="4"/>
      <c r="GP126" s="4"/>
      <c r="GQ126" s="4"/>
      <c r="GR126" s="4"/>
      <c r="GS126" s="4"/>
      <c r="GT126" s="4"/>
      <c r="GU126" s="4"/>
      <c r="GV126" s="4"/>
      <c r="GW126" s="4"/>
      <c r="GX126" s="4"/>
      <c r="GY126" s="4"/>
      <c r="GZ126" s="4"/>
      <c r="HA126" s="4"/>
      <c r="HB126" s="4"/>
      <c r="HC126" s="4"/>
      <c r="HD126" s="4"/>
      <c r="HE126" s="4"/>
      <c r="HF126" s="4"/>
      <c r="HG126" s="4"/>
      <c r="HH126" s="4"/>
      <c r="HI126" s="4"/>
      <c r="HJ126" s="4"/>
      <c r="HK126" s="4"/>
      <c r="HL126" s="4"/>
      <c r="HM126" s="4"/>
      <c r="HN126" s="4"/>
      <c r="HO126" s="4"/>
      <c r="HP126" s="4"/>
      <c r="HQ126" s="4"/>
      <c r="HR126" s="4"/>
      <c r="HS126" s="4"/>
      <c r="HT126" s="4"/>
      <c r="HU126" s="4"/>
      <c r="HV126" s="4"/>
      <c r="HW126" s="4"/>
      <c r="HX126" s="4"/>
      <c r="HY126" s="4"/>
      <c r="HZ126" s="4"/>
      <c r="IA126" s="4"/>
      <c r="IB126" s="4"/>
      <c r="IC126" s="4"/>
      <c r="ID126" s="4"/>
      <c r="IE126" s="4"/>
      <c r="IF126" s="4"/>
      <c r="IG126" s="4"/>
      <c r="IH126" s="4"/>
      <c r="II126" s="4"/>
      <c r="IJ126" s="4"/>
      <c r="IK126" s="4"/>
      <c r="IL126" s="4"/>
      <c r="IM126" s="4"/>
      <c r="IN126" s="4"/>
      <c r="IO126" s="4"/>
      <c r="IP126" s="4"/>
      <c r="IQ126" s="4"/>
      <c r="IR126" s="4"/>
      <c r="IS126" s="4"/>
      <c r="IT126" s="4"/>
      <c r="IU126" s="4"/>
      <c r="IV126" s="4"/>
      <c r="IW126" s="4"/>
      <c r="IX126" s="4"/>
      <c r="IY126" s="4"/>
      <c r="IZ126" s="4"/>
      <c r="JA126" s="4"/>
      <c r="JB126" s="4"/>
      <c r="JC126" s="4"/>
      <c r="JD126" s="4"/>
      <c r="JE126" s="4"/>
      <c r="JF126" s="4"/>
      <c r="JG126" s="4"/>
    </row>
    <row r="127" spans="1:267" ht="15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4"/>
      <c r="CI127" s="4"/>
      <c r="CJ127" s="4"/>
      <c r="CK127" s="4"/>
      <c r="CL127" s="4"/>
      <c r="CM127" s="4"/>
      <c r="CN127" s="4"/>
      <c r="CO127" s="4"/>
      <c r="CP127" s="4"/>
      <c r="CQ127" s="4"/>
      <c r="CR127" s="4"/>
      <c r="CS127" s="4"/>
      <c r="CT127" s="4"/>
      <c r="CU127" s="4"/>
      <c r="CV127" s="4"/>
      <c r="CW127" s="4"/>
      <c r="CX127" s="4"/>
      <c r="CY127" s="4"/>
      <c r="CZ127" s="4"/>
      <c r="DA127" s="4"/>
      <c r="DB127" s="4"/>
      <c r="DC127" s="4"/>
      <c r="DD127" s="4"/>
      <c r="DE127" s="4"/>
      <c r="DF127" s="4"/>
      <c r="DG127" s="4"/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4"/>
      <c r="DS127" s="4"/>
      <c r="DT127" s="4"/>
      <c r="DU127" s="4"/>
      <c r="DV127" s="4"/>
      <c r="DW127" s="4"/>
      <c r="DX127" s="4"/>
      <c r="DY127" s="4"/>
      <c r="DZ127" s="4"/>
      <c r="EA127" s="4"/>
      <c r="EB127" s="4"/>
      <c r="EC127" s="4"/>
      <c r="ED127" s="4"/>
      <c r="EE127" s="4"/>
      <c r="EF127" s="4"/>
      <c r="EG127" s="4"/>
      <c r="EH127" s="4"/>
      <c r="EI127" s="4"/>
      <c r="EJ127" s="4"/>
      <c r="EK127" s="4"/>
      <c r="EL127" s="4"/>
      <c r="EM127" s="4"/>
      <c r="EN127" s="4"/>
      <c r="EO127" s="4"/>
      <c r="EP127" s="4"/>
      <c r="EQ127" s="4"/>
      <c r="ER127" s="4"/>
      <c r="ES127" s="4"/>
      <c r="ET127" s="4"/>
      <c r="EU127" s="4"/>
      <c r="EV127" s="4"/>
      <c r="EW127" s="4"/>
      <c r="EX127" s="4"/>
      <c r="EY127" s="4"/>
      <c r="EZ127" s="4"/>
      <c r="FA127" s="4"/>
      <c r="FB127" s="4"/>
      <c r="FC127" s="4"/>
      <c r="FD127" s="4"/>
      <c r="FE127" s="4"/>
      <c r="FF127" s="4"/>
      <c r="FG127" s="4"/>
      <c r="FH127" s="4"/>
      <c r="FI127" s="4"/>
      <c r="FJ127" s="4"/>
      <c r="FK127" s="4"/>
      <c r="FL127" s="4"/>
      <c r="FM127" s="4"/>
      <c r="FN127" s="4"/>
      <c r="FO127" s="4"/>
      <c r="FP127" s="4"/>
      <c r="FQ127" s="4"/>
      <c r="FR127" s="4"/>
      <c r="FS127" s="4"/>
      <c r="FT127" s="4"/>
      <c r="FU127" s="4"/>
      <c r="FV127" s="4"/>
      <c r="FW127" s="4"/>
      <c r="FX127" s="4"/>
      <c r="FY127" s="4"/>
      <c r="FZ127" s="4"/>
      <c r="GA127" s="4"/>
      <c r="GB127" s="4"/>
      <c r="GC127" s="4"/>
      <c r="GD127" s="4"/>
      <c r="GE127" s="4"/>
      <c r="GF127" s="4"/>
      <c r="GG127" s="4"/>
      <c r="GH127" s="4"/>
      <c r="GI127" s="4"/>
      <c r="GJ127" s="4"/>
      <c r="GK127" s="4"/>
      <c r="GL127" s="4"/>
      <c r="GM127" s="4"/>
      <c r="GN127" s="4"/>
      <c r="GO127" s="4"/>
      <c r="GP127" s="4"/>
      <c r="GQ127" s="4"/>
      <c r="GR127" s="4"/>
      <c r="GS127" s="4"/>
      <c r="GT127" s="4"/>
      <c r="GU127" s="4"/>
      <c r="GV127" s="4"/>
      <c r="GW127" s="4"/>
      <c r="GX127" s="4"/>
      <c r="GY127" s="4"/>
      <c r="GZ127" s="4"/>
      <c r="HA127" s="4"/>
      <c r="HB127" s="4"/>
      <c r="HC127" s="4"/>
      <c r="HD127" s="4"/>
      <c r="HE127" s="4"/>
      <c r="HF127" s="4"/>
      <c r="HG127" s="4"/>
      <c r="HH127" s="4"/>
      <c r="HI127" s="4"/>
      <c r="HJ127" s="4"/>
      <c r="HK127" s="4"/>
      <c r="HL127" s="4"/>
      <c r="HM127" s="4"/>
      <c r="HN127" s="4"/>
      <c r="HO127" s="4"/>
      <c r="HP127" s="4"/>
      <c r="HQ127" s="4"/>
      <c r="HR127" s="4"/>
      <c r="HS127" s="4"/>
      <c r="HT127" s="4"/>
      <c r="HU127" s="4"/>
      <c r="HV127" s="4"/>
      <c r="HW127" s="4"/>
      <c r="HX127" s="4"/>
      <c r="HY127" s="4"/>
      <c r="HZ127" s="4"/>
      <c r="IA127" s="4"/>
      <c r="IB127" s="4"/>
      <c r="IC127" s="4"/>
      <c r="ID127" s="4"/>
      <c r="IE127" s="4"/>
      <c r="IF127" s="4"/>
      <c r="IG127" s="4"/>
      <c r="IH127" s="4"/>
      <c r="II127" s="4"/>
      <c r="IJ127" s="4"/>
      <c r="IK127" s="4"/>
      <c r="IL127" s="4"/>
      <c r="IM127" s="4"/>
      <c r="IN127" s="4"/>
      <c r="IO127" s="4"/>
      <c r="IP127" s="4"/>
      <c r="IQ127" s="4"/>
      <c r="IR127" s="4"/>
      <c r="IS127" s="4"/>
      <c r="IT127" s="4"/>
      <c r="IU127" s="4"/>
      <c r="IV127" s="4"/>
      <c r="IW127" s="4"/>
      <c r="IX127" s="4"/>
      <c r="IY127" s="4"/>
      <c r="IZ127" s="4"/>
      <c r="JA127" s="4"/>
      <c r="JB127" s="4"/>
      <c r="JC127" s="4"/>
      <c r="JD127" s="4"/>
      <c r="JE127" s="4"/>
      <c r="JF127" s="4"/>
      <c r="JG127" s="4"/>
    </row>
    <row r="128" spans="1:267" ht="15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  <c r="DW128" s="4"/>
      <c r="DX128" s="4"/>
      <c r="DY128" s="4"/>
      <c r="DZ128" s="4"/>
      <c r="EA128" s="4"/>
      <c r="EB128" s="4"/>
      <c r="EC128" s="4"/>
      <c r="ED128" s="4"/>
      <c r="EE128" s="4"/>
      <c r="EF128" s="4"/>
      <c r="EG128" s="4"/>
      <c r="EH128" s="4"/>
      <c r="EI128" s="4"/>
      <c r="EJ128" s="4"/>
      <c r="EK128" s="4"/>
      <c r="EL128" s="4"/>
      <c r="EM128" s="4"/>
      <c r="EN128" s="4"/>
      <c r="EO128" s="4"/>
      <c r="EP128" s="4"/>
      <c r="EQ128" s="4"/>
      <c r="ER128" s="4"/>
      <c r="ES128" s="4"/>
      <c r="ET128" s="4"/>
      <c r="EU128" s="4"/>
      <c r="EV128" s="4"/>
      <c r="EW128" s="4"/>
      <c r="EX128" s="4"/>
      <c r="EY128" s="4"/>
      <c r="EZ128" s="4"/>
      <c r="FA128" s="4"/>
      <c r="FB128" s="4"/>
      <c r="FC128" s="4"/>
      <c r="FD128" s="4"/>
      <c r="FE128" s="4"/>
      <c r="FF128" s="4"/>
      <c r="FG128" s="4"/>
      <c r="FH128" s="4"/>
      <c r="FI128" s="4"/>
      <c r="FJ128" s="4"/>
      <c r="FK128" s="4"/>
      <c r="FL128" s="4"/>
      <c r="FM128" s="4"/>
      <c r="FN128" s="4"/>
      <c r="FO128" s="4"/>
      <c r="FP128" s="4"/>
      <c r="FQ128" s="4"/>
      <c r="FR128" s="4"/>
      <c r="FS128" s="4"/>
      <c r="FT128" s="4"/>
      <c r="FU128" s="4"/>
      <c r="FV128" s="4"/>
      <c r="FW128" s="4"/>
      <c r="FX128" s="4"/>
      <c r="FY128" s="4"/>
      <c r="FZ128" s="4"/>
      <c r="GA128" s="4"/>
      <c r="GB128" s="4"/>
      <c r="GC128" s="4"/>
      <c r="GD128" s="4"/>
      <c r="GE128" s="4"/>
      <c r="GF128" s="4"/>
      <c r="GG128" s="4"/>
      <c r="GH128" s="4"/>
      <c r="GI128" s="4"/>
      <c r="GJ128" s="4"/>
      <c r="GK128" s="4"/>
      <c r="GL128" s="4"/>
      <c r="GM128" s="4"/>
      <c r="GN128" s="4"/>
      <c r="GO128" s="4"/>
      <c r="GP128" s="4"/>
      <c r="GQ128" s="4"/>
      <c r="GR128" s="4"/>
      <c r="GS128" s="4"/>
      <c r="GT128" s="4"/>
      <c r="GU128" s="4"/>
      <c r="GV128" s="4"/>
      <c r="GW128" s="4"/>
      <c r="GX128" s="4"/>
      <c r="GY128" s="4"/>
      <c r="GZ128" s="4"/>
      <c r="HA128" s="4"/>
      <c r="HB128" s="4"/>
      <c r="HC128" s="4"/>
      <c r="HD128" s="4"/>
      <c r="HE128" s="4"/>
      <c r="HF128" s="4"/>
      <c r="HG128" s="4"/>
      <c r="HH128" s="4"/>
      <c r="HI128" s="4"/>
      <c r="HJ128" s="4"/>
      <c r="HK128" s="4"/>
      <c r="HL128" s="4"/>
      <c r="HM128" s="4"/>
      <c r="HN128" s="4"/>
      <c r="HO128" s="4"/>
      <c r="HP128" s="4"/>
      <c r="HQ128" s="4"/>
      <c r="HR128" s="4"/>
      <c r="HS128" s="4"/>
      <c r="HT128" s="4"/>
      <c r="HU128" s="4"/>
      <c r="HV128" s="4"/>
      <c r="HW128" s="4"/>
      <c r="HX128" s="4"/>
      <c r="HY128" s="4"/>
      <c r="HZ128" s="4"/>
      <c r="IA128" s="4"/>
      <c r="IB128" s="4"/>
      <c r="IC128" s="4"/>
      <c r="ID128" s="4"/>
      <c r="IE128" s="4"/>
      <c r="IF128" s="4"/>
      <c r="IG128" s="4"/>
      <c r="IH128" s="4"/>
      <c r="II128" s="4"/>
      <c r="IJ128" s="4"/>
      <c r="IK128" s="4"/>
      <c r="IL128" s="4"/>
      <c r="IM128" s="4"/>
      <c r="IN128" s="4"/>
      <c r="IO128" s="4"/>
      <c r="IP128" s="4"/>
      <c r="IQ128" s="4"/>
      <c r="IR128" s="4"/>
      <c r="IS128" s="4"/>
      <c r="IT128" s="4"/>
      <c r="IU128" s="4"/>
      <c r="IV128" s="4"/>
      <c r="IW128" s="4"/>
      <c r="IX128" s="4"/>
      <c r="IY128" s="4"/>
      <c r="IZ128" s="4"/>
      <c r="JA128" s="4"/>
      <c r="JB128" s="4"/>
      <c r="JC128" s="4"/>
      <c r="JD128" s="4"/>
      <c r="JE128" s="4"/>
      <c r="JF128" s="4"/>
      <c r="JG128" s="4"/>
    </row>
    <row r="129" spans="1:267" ht="15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4"/>
      <c r="CI129" s="4"/>
      <c r="CJ129" s="4"/>
      <c r="CK129" s="4"/>
      <c r="CL129" s="4"/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C129" s="4"/>
      <c r="DD129" s="4"/>
      <c r="DE129" s="4"/>
      <c r="DF129" s="4"/>
      <c r="DG129" s="4"/>
      <c r="DH129" s="4"/>
      <c r="DI129" s="4"/>
      <c r="DJ129" s="4"/>
      <c r="DK129" s="4"/>
      <c r="DL129" s="4"/>
      <c r="DM129" s="4"/>
      <c r="DN129" s="4"/>
      <c r="DO129" s="4"/>
      <c r="DP129" s="4"/>
      <c r="DQ129" s="4"/>
      <c r="DR129" s="4"/>
      <c r="DS129" s="4"/>
      <c r="DT129" s="4"/>
      <c r="DU129" s="4"/>
      <c r="DV129" s="4"/>
      <c r="DW129" s="4"/>
      <c r="DX129" s="4"/>
      <c r="DY129" s="4"/>
      <c r="DZ129" s="4"/>
      <c r="EA129" s="4"/>
      <c r="EB129" s="4"/>
      <c r="EC129" s="4"/>
      <c r="ED129" s="4"/>
      <c r="EE129" s="4"/>
      <c r="EF129" s="4"/>
      <c r="EG129" s="4"/>
      <c r="EH129" s="4"/>
      <c r="EI129" s="4"/>
      <c r="EJ129" s="4"/>
      <c r="EK129" s="4"/>
      <c r="EL129" s="4"/>
      <c r="EM129" s="4"/>
      <c r="EN129" s="4"/>
      <c r="EO129" s="4"/>
      <c r="EP129" s="4"/>
      <c r="EQ129" s="4"/>
      <c r="ER129" s="4"/>
      <c r="ES129" s="4"/>
      <c r="ET129" s="4"/>
      <c r="EU129" s="4"/>
      <c r="EV129" s="4"/>
      <c r="EW129" s="4"/>
      <c r="EX129" s="4"/>
      <c r="EY129" s="4"/>
      <c r="EZ129" s="4"/>
      <c r="FA129" s="4"/>
      <c r="FB129" s="4"/>
      <c r="FC129" s="4"/>
      <c r="FD129" s="4"/>
      <c r="FE129" s="4"/>
      <c r="FF129" s="4"/>
      <c r="FG129" s="4"/>
      <c r="FH129" s="4"/>
      <c r="FI129" s="4"/>
      <c r="FJ129" s="4"/>
      <c r="FK129" s="4"/>
      <c r="FL129" s="4"/>
      <c r="FM129" s="4"/>
      <c r="FN129" s="4"/>
      <c r="FO129" s="4"/>
      <c r="FP129" s="4"/>
      <c r="FQ129" s="4"/>
      <c r="FR129" s="4"/>
      <c r="FS129" s="4"/>
      <c r="FT129" s="4"/>
      <c r="FU129" s="4"/>
      <c r="FV129" s="4"/>
      <c r="FW129" s="4"/>
      <c r="FX129" s="4"/>
      <c r="FY129" s="4"/>
      <c r="FZ129" s="4"/>
      <c r="GA129" s="4"/>
      <c r="GB129" s="4"/>
      <c r="GC129" s="4"/>
      <c r="GD129" s="4"/>
      <c r="GE129" s="4"/>
      <c r="GF129" s="4"/>
      <c r="GG129" s="4"/>
      <c r="GH129" s="4"/>
      <c r="GI129" s="4"/>
      <c r="GJ129" s="4"/>
      <c r="GK129" s="4"/>
      <c r="GL129" s="4"/>
      <c r="GM129" s="4"/>
      <c r="GN129" s="4"/>
      <c r="GO129" s="4"/>
      <c r="GP129" s="4"/>
      <c r="GQ129" s="4"/>
      <c r="GR129" s="4"/>
      <c r="GS129" s="4"/>
      <c r="GT129" s="4"/>
      <c r="GU129" s="4"/>
      <c r="GV129" s="4"/>
      <c r="GW129" s="4"/>
      <c r="GX129" s="4"/>
      <c r="GY129" s="4"/>
      <c r="GZ129" s="4"/>
      <c r="HA129" s="4"/>
      <c r="HB129" s="4"/>
      <c r="HC129" s="4"/>
      <c r="HD129" s="4"/>
      <c r="HE129" s="4"/>
      <c r="HF129" s="4"/>
      <c r="HG129" s="4"/>
      <c r="HH129" s="4"/>
      <c r="HI129" s="4"/>
      <c r="HJ129" s="4"/>
      <c r="HK129" s="4"/>
      <c r="HL129" s="4"/>
      <c r="HM129" s="4"/>
      <c r="HN129" s="4"/>
      <c r="HO129" s="4"/>
      <c r="HP129" s="4"/>
      <c r="HQ129" s="4"/>
      <c r="HR129" s="4"/>
      <c r="HS129" s="4"/>
      <c r="HT129" s="4"/>
      <c r="HU129" s="4"/>
      <c r="HV129" s="4"/>
      <c r="HW129" s="4"/>
      <c r="HX129" s="4"/>
      <c r="HY129" s="4"/>
      <c r="HZ129" s="4"/>
      <c r="IA129" s="4"/>
      <c r="IB129" s="4"/>
      <c r="IC129" s="4"/>
      <c r="ID129" s="4"/>
      <c r="IE129" s="4"/>
      <c r="IF129" s="4"/>
      <c r="IG129" s="4"/>
      <c r="IH129" s="4"/>
      <c r="II129" s="4"/>
      <c r="IJ129" s="4"/>
      <c r="IK129" s="4"/>
      <c r="IL129" s="4"/>
      <c r="IM129" s="4"/>
      <c r="IN129" s="4"/>
      <c r="IO129" s="4"/>
      <c r="IP129" s="4"/>
      <c r="IQ129" s="4"/>
      <c r="IR129" s="4"/>
      <c r="IS129" s="4"/>
      <c r="IT129" s="4"/>
      <c r="IU129" s="4"/>
      <c r="IV129" s="4"/>
      <c r="IW129" s="4"/>
      <c r="IX129" s="4"/>
      <c r="IY129" s="4"/>
      <c r="IZ129" s="4"/>
      <c r="JA129" s="4"/>
      <c r="JB129" s="4"/>
      <c r="JC129" s="4"/>
      <c r="JD129" s="4"/>
      <c r="JE129" s="4"/>
      <c r="JF129" s="4"/>
      <c r="JG129" s="4"/>
    </row>
    <row r="130" spans="1:267" ht="15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C130" s="4"/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4"/>
      <c r="DO130" s="4"/>
      <c r="DP130" s="4"/>
      <c r="DQ130" s="4"/>
      <c r="DR130" s="4"/>
      <c r="DS130" s="4"/>
      <c r="DT130" s="4"/>
      <c r="DU130" s="4"/>
      <c r="DV130" s="4"/>
      <c r="DW130" s="4"/>
      <c r="DX130" s="4"/>
      <c r="DY130" s="4"/>
      <c r="DZ130" s="4"/>
      <c r="EA130" s="4"/>
      <c r="EB130" s="4"/>
      <c r="EC130" s="4"/>
      <c r="ED130" s="4"/>
      <c r="EE130" s="4"/>
      <c r="EF130" s="4"/>
      <c r="EG130" s="4"/>
      <c r="EH130" s="4"/>
      <c r="EI130" s="4"/>
      <c r="EJ130" s="4"/>
      <c r="EK130" s="4"/>
      <c r="EL130" s="4"/>
      <c r="EM130" s="4"/>
      <c r="EN130" s="4"/>
      <c r="EO130" s="4"/>
      <c r="EP130" s="4"/>
      <c r="EQ130" s="4"/>
      <c r="ER130" s="4"/>
      <c r="ES130" s="4"/>
      <c r="ET130" s="4"/>
      <c r="EU130" s="4"/>
      <c r="EV130" s="4"/>
      <c r="EW130" s="4"/>
      <c r="EX130" s="4"/>
      <c r="EY130" s="4"/>
      <c r="EZ130" s="4"/>
      <c r="FA130" s="4"/>
      <c r="FB130" s="4"/>
      <c r="FC130" s="4"/>
      <c r="FD130" s="4"/>
      <c r="FE130" s="4"/>
      <c r="FF130" s="4"/>
      <c r="FG130" s="4"/>
      <c r="FH130" s="4"/>
      <c r="FI130" s="4"/>
      <c r="FJ130" s="4"/>
      <c r="FK130" s="4"/>
      <c r="FL130" s="4"/>
      <c r="FM130" s="4"/>
      <c r="FN130" s="4"/>
      <c r="FO130" s="4"/>
      <c r="FP130" s="4"/>
      <c r="FQ130" s="4"/>
      <c r="FR130" s="4"/>
      <c r="FS130" s="4"/>
      <c r="FT130" s="4"/>
      <c r="FU130" s="4"/>
      <c r="FV130" s="4"/>
      <c r="FW130" s="4"/>
      <c r="FX130" s="4"/>
      <c r="FY130" s="4"/>
      <c r="FZ130" s="4"/>
      <c r="GA130" s="4"/>
      <c r="GB130" s="4"/>
      <c r="GC130" s="4"/>
      <c r="GD130" s="4"/>
      <c r="GE130" s="4"/>
      <c r="GF130" s="4"/>
      <c r="GG130" s="4"/>
      <c r="GH130" s="4"/>
      <c r="GI130" s="4"/>
      <c r="GJ130" s="4"/>
      <c r="GK130" s="4"/>
      <c r="GL130" s="4"/>
      <c r="GM130" s="4"/>
      <c r="GN130" s="4"/>
      <c r="GO130" s="4"/>
      <c r="GP130" s="4"/>
      <c r="GQ130" s="4"/>
      <c r="GR130" s="4"/>
      <c r="GS130" s="4"/>
      <c r="GT130" s="4"/>
      <c r="GU130" s="4"/>
      <c r="GV130" s="4"/>
      <c r="GW130" s="4"/>
      <c r="GX130" s="4"/>
      <c r="GY130" s="4"/>
      <c r="GZ130" s="4"/>
      <c r="HA130" s="4"/>
      <c r="HB130" s="4"/>
      <c r="HC130" s="4"/>
      <c r="HD130" s="4"/>
      <c r="HE130" s="4"/>
      <c r="HF130" s="4"/>
      <c r="HG130" s="4"/>
      <c r="HH130" s="4"/>
      <c r="HI130" s="4"/>
      <c r="HJ130" s="4"/>
      <c r="HK130" s="4"/>
      <c r="HL130" s="4"/>
      <c r="HM130" s="4"/>
      <c r="HN130" s="4"/>
      <c r="HO130" s="4"/>
      <c r="HP130" s="4"/>
      <c r="HQ130" s="4"/>
      <c r="HR130" s="4"/>
      <c r="HS130" s="4"/>
      <c r="HT130" s="4"/>
      <c r="HU130" s="4"/>
      <c r="HV130" s="4"/>
      <c r="HW130" s="4"/>
      <c r="HX130" s="4"/>
      <c r="HY130" s="4"/>
      <c r="HZ130" s="4"/>
      <c r="IA130" s="4"/>
      <c r="IB130" s="4"/>
      <c r="IC130" s="4"/>
      <c r="ID130" s="4"/>
      <c r="IE130" s="4"/>
      <c r="IF130" s="4"/>
      <c r="IG130" s="4"/>
      <c r="IH130" s="4"/>
      <c r="II130" s="4"/>
      <c r="IJ130" s="4"/>
      <c r="IK130" s="4"/>
      <c r="IL130" s="4"/>
      <c r="IM130" s="4"/>
      <c r="IN130" s="4"/>
      <c r="IO130" s="4"/>
      <c r="IP130" s="4"/>
      <c r="IQ130" s="4"/>
      <c r="IR130" s="4"/>
      <c r="IS130" s="4"/>
      <c r="IT130" s="4"/>
      <c r="IU130" s="4"/>
      <c r="IV130" s="4"/>
      <c r="IW130" s="4"/>
      <c r="IX130" s="4"/>
      <c r="IY130" s="4"/>
      <c r="IZ130" s="4"/>
      <c r="JA130" s="4"/>
      <c r="JB130" s="4"/>
      <c r="JC130" s="4"/>
      <c r="JD130" s="4"/>
      <c r="JE130" s="4"/>
      <c r="JF130" s="4"/>
      <c r="JG130" s="4"/>
    </row>
    <row r="131" spans="1:267" ht="15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  <c r="CG131" s="4"/>
      <c r="CH131" s="4"/>
      <c r="CI131" s="4"/>
      <c r="CJ131" s="4"/>
      <c r="CK131" s="4"/>
      <c r="CL131" s="4"/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4"/>
      <c r="DE131" s="4"/>
      <c r="DF131" s="4"/>
      <c r="DG131" s="4"/>
      <c r="DH131" s="4"/>
      <c r="DI131" s="4"/>
      <c r="DJ131" s="4"/>
      <c r="DK131" s="4"/>
      <c r="DL131" s="4"/>
      <c r="DM131" s="4"/>
      <c r="DN131" s="4"/>
      <c r="DO131" s="4"/>
      <c r="DP131" s="4"/>
      <c r="DQ131" s="4"/>
      <c r="DR131" s="4"/>
      <c r="DS131" s="4"/>
      <c r="DT131" s="4"/>
      <c r="DU131" s="4"/>
      <c r="DV131" s="4"/>
      <c r="DW131" s="4"/>
      <c r="DX131" s="4"/>
      <c r="DY131" s="4"/>
      <c r="DZ131" s="4"/>
      <c r="EA131" s="4"/>
      <c r="EB131" s="4"/>
      <c r="EC131" s="4"/>
      <c r="ED131" s="4"/>
      <c r="EE131" s="4"/>
      <c r="EF131" s="4"/>
      <c r="EG131" s="4"/>
      <c r="EH131" s="4"/>
      <c r="EI131" s="4"/>
      <c r="EJ131" s="4"/>
      <c r="EK131" s="4"/>
      <c r="EL131" s="4"/>
      <c r="EM131" s="4"/>
      <c r="EN131" s="4"/>
      <c r="EO131" s="4"/>
      <c r="EP131" s="4"/>
      <c r="EQ131" s="4"/>
      <c r="ER131" s="4"/>
      <c r="ES131" s="4"/>
      <c r="ET131" s="4"/>
      <c r="EU131" s="4"/>
      <c r="EV131" s="4"/>
      <c r="EW131" s="4"/>
      <c r="EX131" s="4"/>
      <c r="EY131" s="4"/>
      <c r="EZ131" s="4"/>
      <c r="FA131" s="4"/>
      <c r="FB131" s="4"/>
      <c r="FC131" s="4"/>
      <c r="FD131" s="4"/>
      <c r="FE131" s="4"/>
      <c r="FF131" s="4"/>
      <c r="FG131" s="4"/>
      <c r="FH131" s="4"/>
      <c r="FI131" s="4"/>
      <c r="FJ131" s="4"/>
      <c r="FK131" s="4"/>
      <c r="FL131" s="4"/>
      <c r="FM131" s="4"/>
      <c r="FN131" s="4"/>
      <c r="FO131" s="4"/>
      <c r="FP131" s="4"/>
      <c r="FQ131" s="4"/>
      <c r="FR131" s="4"/>
      <c r="FS131" s="4"/>
      <c r="FT131" s="4"/>
      <c r="FU131" s="4"/>
      <c r="FV131" s="4"/>
      <c r="FW131" s="4"/>
      <c r="FX131" s="4"/>
      <c r="FY131" s="4"/>
      <c r="FZ131" s="4"/>
      <c r="GA131" s="4"/>
      <c r="GB131" s="4"/>
      <c r="GC131" s="4"/>
      <c r="GD131" s="4"/>
      <c r="GE131" s="4"/>
      <c r="GF131" s="4"/>
      <c r="GG131" s="4"/>
      <c r="GH131" s="4"/>
      <c r="GI131" s="4"/>
      <c r="GJ131" s="4"/>
      <c r="GK131" s="4"/>
      <c r="GL131" s="4"/>
      <c r="GM131" s="4"/>
      <c r="GN131" s="4"/>
      <c r="GO131" s="4"/>
      <c r="GP131" s="4"/>
      <c r="GQ131" s="4"/>
      <c r="GR131" s="4"/>
      <c r="GS131" s="4"/>
      <c r="GT131" s="4"/>
      <c r="GU131" s="4"/>
      <c r="GV131" s="4"/>
      <c r="GW131" s="4"/>
      <c r="GX131" s="4"/>
      <c r="GY131" s="4"/>
      <c r="GZ131" s="4"/>
      <c r="HA131" s="4"/>
      <c r="HB131" s="4"/>
      <c r="HC131" s="4"/>
      <c r="HD131" s="4"/>
      <c r="HE131" s="4"/>
      <c r="HF131" s="4"/>
      <c r="HG131" s="4"/>
      <c r="HH131" s="4"/>
      <c r="HI131" s="4"/>
      <c r="HJ131" s="4"/>
      <c r="HK131" s="4"/>
      <c r="HL131" s="4"/>
      <c r="HM131" s="4"/>
      <c r="HN131" s="4"/>
      <c r="HO131" s="4"/>
      <c r="HP131" s="4"/>
      <c r="HQ131" s="4"/>
      <c r="HR131" s="4"/>
      <c r="HS131" s="4"/>
      <c r="HT131" s="4"/>
      <c r="HU131" s="4"/>
      <c r="HV131" s="4"/>
      <c r="HW131" s="4"/>
      <c r="HX131" s="4"/>
      <c r="HY131" s="4"/>
      <c r="HZ131" s="4"/>
      <c r="IA131" s="4"/>
      <c r="IB131" s="4"/>
      <c r="IC131" s="4"/>
      <c r="ID131" s="4"/>
      <c r="IE131" s="4"/>
      <c r="IF131" s="4"/>
      <c r="IG131" s="4"/>
      <c r="IH131" s="4"/>
      <c r="II131" s="4"/>
      <c r="IJ131" s="4"/>
      <c r="IK131" s="4"/>
      <c r="IL131" s="4"/>
      <c r="IM131" s="4"/>
      <c r="IN131" s="4"/>
      <c r="IO131" s="4"/>
      <c r="IP131" s="4"/>
      <c r="IQ131" s="4"/>
      <c r="IR131" s="4"/>
      <c r="IS131" s="4"/>
      <c r="IT131" s="4"/>
      <c r="IU131" s="4"/>
      <c r="IV131" s="4"/>
      <c r="IW131" s="4"/>
      <c r="IX131" s="4"/>
      <c r="IY131" s="4"/>
      <c r="IZ131" s="4"/>
      <c r="JA131" s="4"/>
      <c r="JB131" s="4"/>
      <c r="JC131" s="4"/>
      <c r="JD131" s="4"/>
      <c r="JE131" s="4"/>
      <c r="JF131" s="4"/>
      <c r="JG131" s="4"/>
    </row>
    <row r="132" spans="1:267" ht="15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/>
      <c r="CM132" s="4"/>
      <c r="CN132" s="4"/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4"/>
      <c r="DW132" s="4"/>
      <c r="DX132" s="4"/>
      <c r="DY132" s="4"/>
      <c r="DZ132" s="4"/>
      <c r="EA132" s="4"/>
      <c r="EB132" s="4"/>
      <c r="EC132" s="4"/>
      <c r="ED132" s="4"/>
      <c r="EE132" s="4"/>
      <c r="EF132" s="4"/>
      <c r="EG132" s="4"/>
      <c r="EH132" s="4"/>
      <c r="EI132" s="4"/>
      <c r="EJ132" s="4"/>
      <c r="EK132" s="4"/>
      <c r="EL132" s="4"/>
      <c r="EM132" s="4"/>
      <c r="EN132" s="4"/>
      <c r="EO132" s="4"/>
      <c r="EP132" s="4"/>
      <c r="EQ132" s="4"/>
      <c r="ER132" s="4"/>
      <c r="ES132" s="4"/>
      <c r="ET132" s="4"/>
      <c r="EU132" s="4"/>
      <c r="EV132" s="4"/>
      <c r="EW132" s="4"/>
      <c r="EX132" s="4"/>
      <c r="EY132" s="4"/>
      <c r="EZ132" s="4"/>
      <c r="FA132" s="4"/>
      <c r="FB132" s="4"/>
      <c r="FC132" s="4"/>
      <c r="FD132" s="4"/>
      <c r="FE132" s="4"/>
      <c r="FF132" s="4"/>
      <c r="FG132" s="4"/>
      <c r="FH132" s="4"/>
      <c r="FI132" s="4"/>
      <c r="FJ132" s="4"/>
      <c r="FK132" s="4"/>
      <c r="FL132" s="4"/>
      <c r="FM132" s="4"/>
      <c r="FN132" s="4"/>
      <c r="FO132" s="4"/>
      <c r="FP132" s="4"/>
      <c r="FQ132" s="4"/>
      <c r="FR132" s="4"/>
      <c r="FS132" s="4"/>
      <c r="FT132" s="4"/>
      <c r="FU132" s="4"/>
      <c r="FV132" s="4"/>
      <c r="FW132" s="4"/>
      <c r="FX132" s="4"/>
      <c r="FY132" s="4"/>
      <c r="FZ132" s="4"/>
      <c r="GA132" s="4"/>
      <c r="GB132" s="4"/>
      <c r="GC132" s="4"/>
      <c r="GD132" s="4"/>
      <c r="GE132" s="4"/>
      <c r="GF132" s="4"/>
      <c r="GG132" s="4"/>
      <c r="GH132" s="4"/>
      <c r="GI132" s="4"/>
      <c r="GJ132" s="4"/>
      <c r="GK132" s="4"/>
      <c r="GL132" s="4"/>
      <c r="GM132" s="4"/>
      <c r="GN132" s="4"/>
      <c r="GO132" s="4"/>
      <c r="GP132" s="4"/>
      <c r="GQ132" s="4"/>
      <c r="GR132" s="4"/>
      <c r="GS132" s="4"/>
      <c r="GT132" s="4"/>
      <c r="GU132" s="4"/>
      <c r="GV132" s="4"/>
      <c r="GW132" s="4"/>
      <c r="GX132" s="4"/>
      <c r="GY132" s="4"/>
      <c r="GZ132" s="4"/>
      <c r="HA132" s="4"/>
      <c r="HB132" s="4"/>
      <c r="HC132" s="4"/>
      <c r="HD132" s="4"/>
      <c r="HE132" s="4"/>
      <c r="HF132" s="4"/>
      <c r="HG132" s="4"/>
      <c r="HH132" s="4"/>
      <c r="HI132" s="4"/>
      <c r="HJ132" s="4"/>
      <c r="HK132" s="4"/>
      <c r="HL132" s="4"/>
      <c r="HM132" s="4"/>
      <c r="HN132" s="4"/>
      <c r="HO132" s="4"/>
      <c r="HP132" s="4"/>
      <c r="HQ132" s="4"/>
      <c r="HR132" s="4"/>
      <c r="HS132" s="4"/>
      <c r="HT132" s="4"/>
      <c r="HU132" s="4"/>
      <c r="HV132" s="4"/>
      <c r="HW132" s="4"/>
      <c r="HX132" s="4"/>
      <c r="HY132" s="4"/>
      <c r="HZ132" s="4"/>
      <c r="IA132" s="4"/>
      <c r="IB132" s="4"/>
      <c r="IC132" s="4"/>
      <c r="ID132" s="4"/>
      <c r="IE132" s="4"/>
      <c r="IF132" s="4"/>
      <c r="IG132" s="4"/>
      <c r="IH132" s="4"/>
      <c r="II132" s="4"/>
      <c r="IJ132" s="4"/>
      <c r="IK132" s="4"/>
      <c r="IL132" s="4"/>
      <c r="IM132" s="4"/>
      <c r="IN132" s="4"/>
      <c r="IO132" s="4"/>
      <c r="IP132" s="4"/>
      <c r="IQ132" s="4"/>
      <c r="IR132" s="4"/>
      <c r="IS132" s="4"/>
      <c r="IT132" s="4"/>
      <c r="IU132" s="4"/>
      <c r="IV132" s="4"/>
      <c r="IW132" s="4"/>
      <c r="IX132" s="4"/>
      <c r="IY132" s="4"/>
      <c r="IZ132" s="4"/>
      <c r="JA132" s="4"/>
      <c r="JB132" s="4"/>
      <c r="JC132" s="4"/>
      <c r="JD132" s="4"/>
      <c r="JE132" s="4"/>
      <c r="JF132" s="4"/>
      <c r="JG132" s="4"/>
    </row>
    <row r="133" spans="1:267" ht="15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4"/>
      <c r="DY133" s="4"/>
      <c r="DZ133" s="4"/>
      <c r="EA133" s="4"/>
      <c r="EB133" s="4"/>
      <c r="EC133" s="4"/>
      <c r="ED133" s="4"/>
      <c r="EE133" s="4"/>
      <c r="EF133" s="4"/>
      <c r="EG133" s="4"/>
      <c r="EH133" s="4"/>
      <c r="EI133" s="4"/>
      <c r="EJ133" s="4"/>
      <c r="EK133" s="4"/>
      <c r="EL133" s="4"/>
      <c r="EM133" s="4"/>
      <c r="EN133" s="4"/>
      <c r="EO133" s="4"/>
      <c r="EP133" s="4"/>
      <c r="EQ133" s="4"/>
      <c r="ER133" s="4"/>
      <c r="ES133" s="4"/>
      <c r="ET133" s="4"/>
      <c r="EU133" s="4"/>
      <c r="EV133" s="4"/>
      <c r="EW133" s="4"/>
      <c r="EX133" s="4"/>
      <c r="EY133" s="4"/>
      <c r="EZ133" s="4"/>
      <c r="FA133" s="4"/>
      <c r="FB133" s="4"/>
      <c r="FC133" s="4"/>
      <c r="FD133" s="4"/>
      <c r="FE133" s="4"/>
      <c r="FF133" s="4"/>
      <c r="FG133" s="4"/>
      <c r="FH133" s="4"/>
      <c r="FI133" s="4"/>
      <c r="FJ133" s="4"/>
      <c r="FK133" s="4"/>
      <c r="FL133" s="4"/>
      <c r="FM133" s="4"/>
      <c r="FN133" s="4"/>
      <c r="FO133" s="4"/>
      <c r="FP133" s="4"/>
      <c r="FQ133" s="4"/>
      <c r="FR133" s="4"/>
      <c r="FS133" s="4"/>
      <c r="FT133" s="4"/>
      <c r="FU133" s="4"/>
      <c r="FV133" s="4"/>
      <c r="FW133" s="4"/>
      <c r="FX133" s="4"/>
      <c r="FY133" s="4"/>
      <c r="FZ133" s="4"/>
      <c r="GA133" s="4"/>
      <c r="GB133" s="4"/>
      <c r="GC133" s="4"/>
      <c r="GD133" s="4"/>
      <c r="GE133" s="4"/>
      <c r="GF133" s="4"/>
      <c r="GG133" s="4"/>
      <c r="GH133" s="4"/>
      <c r="GI133" s="4"/>
      <c r="GJ133" s="4"/>
      <c r="GK133" s="4"/>
      <c r="GL133" s="4"/>
      <c r="GM133" s="4"/>
      <c r="GN133" s="4"/>
      <c r="GO133" s="4"/>
      <c r="GP133" s="4"/>
      <c r="GQ133" s="4"/>
      <c r="GR133" s="4"/>
      <c r="GS133" s="4"/>
      <c r="GT133" s="4"/>
      <c r="GU133" s="4"/>
      <c r="GV133" s="4"/>
      <c r="GW133" s="4"/>
      <c r="GX133" s="4"/>
      <c r="GY133" s="4"/>
      <c r="GZ133" s="4"/>
      <c r="HA133" s="4"/>
      <c r="HB133" s="4"/>
      <c r="HC133" s="4"/>
      <c r="HD133" s="4"/>
      <c r="HE133" s="4"/>
      <c r="HF133" s="4"/>
      <c r="HG133" s="4"/>
      <c r="HH133" s="4"/>
      <c r="HI133" s="4"/>
      <c r="HJ133" s="4"/>
      <c r="HK133" s="4"/>
      <c r="HL133" s="4"/>
      <c r="HM133" s="4"/>
      <c r="HN133" s="4"/>
      <c r="HO133" s="4"/>
      <c r="HP133" s="4"/>
      <c r="HQ133" s="4"/>
      <c r="HR133" s="4"/>
      <c r="HS133" s="4"/>
      <c r="HT133" s="4"/>
      <c r="HU133" s="4"/>
      <c r="HV133" s="4"/>
      <c r="HW133" s="4"/>
      <c r="HX133" s="4"/>
      <c r="HY133" s="4"/>
      <c r="HZ133" s="4"/>
      <c r="IA133" s="4"/>
      <c r="IB133" s="4"/>
      <c r="IC133" s="4"/>
      <c r="ID133" s="4"/>
      <c r="IE133" s="4"/>
      <c r="IF133" s="4"/>
      <c r="IG133" s="4"/>
      <c r="IH133" s="4"/>
      <c r="II133" s="4"/>
      <c r="IJ133" s="4"/>
      <c r="IK133" s="4"/>
      <c r="IL133" s="4"/>
      <c r="IM133" s="4"/>
      <c r="IN133" s="4"/>
      <c r="IO133" s="4"/>
      <c r="IP133" s="4"/>
      <c r="IQ133" s="4"/>
      <c r="IR133" s="4"/>
      <c r="IS133" s="4"/>
      <c r="IT133" s="4"/>
      <c r="IU133" s="4"/>
      <c r="IV133" s="4"/>
      <c r="IW133" s="4"/>
      <c r="IX133" s="4"/>
      <c r="IY133" s="4"/>
      <c r="IZ133" s="4"/>
      <c r="JA133" s="4"/>
      <c r="JB133" s="4"/>
      <c r="JC133" s="4"/>
      <c r="JD133" s="4"/>
      <c r="JE133" s="4"/>
      <c r="JF133" s="4"/>
      <c r="JG133" s="4"/>
    </row>
    <row r="134" spans="1:267" ht="15.7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4"/>
      <c r="CN134" s="4"/>
      <c r="CO134" s="4"/>
      <c r="CP134" s="4"/>
      <c r="CQ134" s="4"/>
      <c r="CR134" s="4"/>
      <c r="CS134" s="4"/>
      <c r="CT134" s="4"/>
      <c r="CU134" s="4"/>
      <c r="CV134" s="4"/>
      <c r="CW134" s="4"/>
      <c r="CX134" s="4"/>
      <c r="CY134" s="4"/>
      <c r="CZ134" s="4"/>
      <c r="DA134" s="4"/>
      <c r="DB134" s="4"/>
      <c r="DC134" s="4"/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4"/>
      <c r="DY134" s="4"/>
      <c r="DZ134" s="4"/>
      <c r="EA134" s="4"/>
      <c r="EB134" s="4"/>
      <c r="EC134" s="4"/>
      <c r="ED134" s="4"/>
      <c r="EE134" s="4"/>
      <c r="EF134" s="4"/>
      <c r="EG134" s="4"/>
      <c r="EH134" s="4"/>
      <c r="EI134" s="4"/>
      <c r="EJ134" s="4"/>
      <c r="EK134" s="4"/>
      <c r="EL134" s="4"/>
      <c r="EM134" s="4"/>
      <c r="EN134" s="4"/>
      <c r="EO134" s="4"/>
      <c r="EP134" s="4"/>
      <c r="EQ134" s="4"/>
      <c r="ER134" s="4"/>
      <c r="ES134" s="4"/>
      <c r="ET134" s="4"/>
      <c r="EU134" s="4"/>
      <c r="EV134" s="4"/>
      <c r="EW134" s="4"/>
      <c r="EX134" s="4"/>
      <c r="EY134" s="4"/>
      <c r="EZ134" s="4"/>
      <c r="FA134" s="4"/>
      <c r="FB134" s="4"/>
      <c r="FC134" s="4"/>
      <c r="FD134" s="4"/>
      <c r="FE134" s="4"/>
      <c r="FF134" s="4"/>
      <c r="FG134" s="4"/>
      <c r="FH134" s="4"/>
      <c r="FI134" s="4"/>
      <c r="FJ134" s="4"/>
      <c r="FK134" s="4"/>
      <c r="FL134" s="4"/>
      <c r="FM134" s="4"/>
      <c r="FN134" s="4"/>
      <c r="FO134" s="4"/>
      <c r="FP134" s="4"/>
      <c r="FQ134" s="4"/>
      <c r="FR134" s="4"/>
      <c r="FS134" s="4"/>
      <c r="FT134" s="4"/>
      <c r="FU134" s="4"/>
      <c r="FV134" s="4"/>
      <c r="FW134" s="4"/>
      <c r="FX134" s="4"/>
      <c r="FY134" s="4"/>
      <c r="FZ134" s="4"/>
      <c r="GA134" s="4"/>
      <c r="GB134" s="4"/>
      <c r="GC134" s="4"/>
      <c r="GD134" s="4"/>
      <c r="GE134" s="4"/>
      <c r="GF134" s="4"/>
      <c r="GG134" s="4"/>
      <c r="GH134" s="4"/>
      <c r="GI134" s="4"/>
      <c r="GJ134" s="4"/>
      <c r="GK134" s="4"/>
      <c r="GL134" s="4"/>
      <c r="GM134" s="4"/>
      <c r="GN134" s="4"/>
      <c r="GO134" s="4"/>
      <c r="GP134" s="4"/>
      <c r="GQ134" s="4"/>
      <c r="GR134" s="4"/>
      <c r="GS134" s="4"/>
      <c r="GT134" s="4"/>
      <c r="GU134" s="4"/>
      <c r="GV134" s="4"/>
      <c r="GW134" s="4"/>
      <c r="GX134" s="4"/>
      <c r="GY134" s="4"/>
      <c r="GZ134" s="4"/>
      <c r="HA134" s="4"/>
      <c r="HB134" s="4"/>
      <c r="HC134" s="4"/>
      <c r="HD134" s="4"/>
      <c r="HE134" s="4"/>
      <c r="HF134" s="4"/>
      <c r="HG134" s="4"/>
      <c r="HH134" s="4"/>
      <c r="HI134" s="4"/>
      <c r="HJ134" s="4"/>
      <c r="HK134" s="4"/>
      <c r="HL134" s="4"/>
      <c r="HM134" s="4"/>
      <c r="HN134" s="4"/>
      <c r="HO134" s="4"/>
      <c r="HP134" s="4"/>
      <c r="HQ134" s="4"/>
      <c r="HR134" s="4"/>
      <c r="HS134" s="4"/>
      <c r="HT134" s="4"/>
      <c r="HU134" s="4"/>
      <c r="HV134" s="4"/>
      <c r="HW134" s="4"/>
      <c r="HX134" s="4"/>
      <c r="HY134" s="4"/>
      <c r="HZ134" s="4"/>
      <c r="IA134" s="4"/>
      <c r="IB134" s="4"/>
      <c r="IC134" s="4"/>
      <c r="ID134" s="4"/>
      <c r="IE134" s="4"/>
      <c r="IF134" s="4"/>
      <c r="IG134" s="4"/>
      <c r="IH134" s="4"/>
      <c r="II134" s="4"/>
      <c r="IJ134" s="4"/>
      <c r="IK134" s="4"/>
      <c r="IL134" s="4"/>
      <c r="IM134" s="4"/>
      <c r="IN134" s="4"/>
      <c r="IO134" s="4"/>
      <c r="IP134" s="4"/>
      <c r="IQ134" s="4"/>
      <c r="IR134" s="4"/>
      <c r="IS134" s="4"/>
      <c r="IT134" s="4"/>
      <c r="IU134" s="4"/>
      <c r="IV134" s="4"/>
      <c r="IW134" s="4"/>
      <c r="IX134" s="4"/>
      <c r="IY134" s="4"/>
      <c r="IZ134" s="4"/>
      <c r="JA134" s="4"/>
      <c r="JB134" s="4"/>
      <c r="JC134" s="4"/>
      <c r="JD134" s="4"/>
      <c r="JE134" s="4"/>
      <c r="JF134" s="4"/>
      <c r="JG134" s="4"/>
    </row>
    <row r="135" spans="1:267" ht="15.7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129"/>
      <c r="AL135" s="126"/>
      <c r="AM135" s="126"/>
      <c r="AN135" s="126"/>
      <c r="AO135" s="126"/>
      <c r="AP135" s="126"/>
      <c r="AQ135" s="126"/>
      <c r="AR135" s="126"/>
      <c r="AS135" s="126"/>
      <c r="AT135" s="126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129"/>
      <c r="BX135" s="126"/>
      <c r="BY135" s="126"/>
      <c r="BZ135" s="126"/>
      <c r="CA135" s="126"/>
      <c r="CB135" s="126"/>
      <c r="CC135" s="126"/>
      <c r="CD135" s="126"/>
      <c r="CE135" s="126"/>
      <c r="CF135" s="4"/>
      <c r="CG135" s="4"/>
      <c r="CH135" s="4"/>
      <c r="CI135" s="4"/>
      <c r="CJ135" s="4"/>
      <c r="CK135" s="4"/>
      <c r="CL135" s="4"/>
      <c r="CM135" s="4"/>
      <c r="CN135" s="4"/>
      <c r="CO135" s="4"/>
      <c r="CP135" s="4"/>
      <c r="CQ135" s="4"/>
      <c r="CR135" s="4"/>
      <c r="CS135" s="4"/>
      <c r="CT135" s="4"/>
      <c r="CU135" s="4"/>
      <c r="CV135" s="4"/>
      <c r="CW135" s="4"/>
      <c r="CX135" s="4"/>
      <c r="CY135" s="4"/>
      <c r="CZ135" s="4"/>
      <c r="DA135" s="4"/>
      <c r="DB135" s="4"/>
      <c r="DC135" s="4"/>
      <c r="DD135" s="4"/>
      <c r="DE135" s="4"/>
      <c r="DF135" s="4"/>
      <c r="DG135" s="4"/>
      <c r="DH135" s="4"/>
      <c r="DI135" s="4"/>
      <c r="DJ135" s="4"/>
      <c r="DK135" s="4"/>
      <c r="DL135" s="4"/>
      <c r="DM135" s="4"/>
      <c r="DN135" s="4"/>
      <c r="DO135" s="129"/>
      <c r="DP135" s="126"/>
      <c r="DQ135" s="126"/>
      <c r="DR135" s="126"/>
      <c r="DS135" s="126"/>
      <c r="DT135" s="126"/>
      <c r="DU135" s="126"/>
      <c r="DV135" s="126"/>
      <c r="DW135" s="126"/>
      <c r="DX135" s="126"/>
      <c r="DY135" s="4"/>
      <c r="DZ135" s="4"/>
      <c r="EA135" s="4"/>
      <c r="EB135" s="4"/>
      <c r="EC135" s="4"/>
      <c r="ED135" s="4"/>
      <c r="EE135" s="4"/>
      <c r="EF135" s="4"/>
      <c r="EG135" s="4"/>
      <c r="EH135" s="4"/>
      <c r="EI135" s="4"/>
      <c r="EJ135" s="4"/>
      <c r="EK135" s="4"/>
      <c r="EL135" s="4"/>
      <c r="EM135" s="4"/>
      <c r="EN135" s="4"/>
      <c r="EO135" s="4"/>
      <c r="EP135" s="4"/>
      <c r="EQ135" s="4"/>
      <c r="ER135" s="4"/>
      <c r="ES135" s="4"/>
      <c r="ET135" s="4"/>
      <c r="EU135" s="4"/>
      <c r="EV135" s="4"/>
      <c r="EW135" s="4"/>
      <c r="EX135" s="4"/>
      <c r="EY135" s="4"/>
      <c r="EZ135" s="4"/>
      <c r="FA135" s="4"/>
      <c r="FB135" s="4"/>
      <c r="FC135" s="4"/>
      <c r="FD135" s="4"/>
      <c r="FE135" s="4"/>
      <c r="FF135" s="4"/>
      <c r="FG135" s="4"/>
      <c r="FH135" s="129"/>
      <c r="FI135" s="126"/>
      <c r="FJ135" s="126"/>
      <c r="FK135" s="126"/>
      <c r="FL135" s="126"/>
      <c r="FM135" s="126"/>
      <c r="FN135" s="126"/>
      <c r="FO135" s="126"/>
      <c r="FP135" s="126"/>
      <c r="FQ135" s="126"/>
      <c r="FR135" s="4"/>
      <c r="FS135" s="4"/>
      <c r="FT135" s="4"/>
      <c r="FU135" s="4"/>
      <c r="FV135" s="4"/>
      <c r="FW135" s="4"/>
      <c r="FX135" s="4"/>
      <c r="FY135" s="4"/>
      <c r="FZ135" s="4"/>
      <c r="GA135" s="4"/>
      <c r="GB135" s="4"/>
      <c r="GC135" s="4"/>
      <c r="GD135" s="4"/>
      <c r="GE135" s="4"/>
      <c r="GF135" s="4"/>
      <c r="GG135" s="4"/>
      <c r="GH135" s="4"/>
      <c r="GI135" s="4"/>
      <c r="GJ135" s="4"/>
      <c r="GK135" s="4"/>
      <c r="GL135" s="4"/>
      <c r="GM135" s="4"/>
      <c r="GN135" s="4"/>
      <c r="GO135" s="4"/>
      <c r="GP135" s="4"/>
      <c r="GQ135" s="4"/>
      <c r="GR135" s="4"/>
      <c r="GS135" s="4"/>
      <c r="GT135" s="4"/>
      <c r="GU135" s="4"/>
      <c r="GV135" s="4"/>
      <c r="GW135" s="4"/>
      <c r="GX135" s="4"/>
      <c r="GY135" s="4"/>
      <c r="GZ135" s="4"/>
      <c r="HA135" s="129"/>
      <c r="HB135" s="126"/>
      <c r="HC135" s="126"/>
      <c r="HD135" s="126"/>
      <c r="HE135" s="126"/>
      <c r="HF135" s="126"/>
      <c r="HG135" s="126"/>
      <c r="HH135" s="126"/>
      <c r="HI135" s="126"/>
      <c r="HJ135" s="126"/>
      <c r="HK135" s="4"/>
      <c r="HL135" s="4"/>
      <c r="HM135" s="4"/>
      <c r="HN135" s="4"/>
      <c r="HO135" s="4"/>
      <c r="HP135" s="4"/>
      <c r="HQ135" s="4"/>
      <c r="HR135" s="4"/>
      <c r="HS135" s="4"/>
      <c r="HT135" s="4"/>
      <c r="HU135" s="4"/>
      <c r="HV135" s="4"/>
      <c r="HW135" s="4"/>
      <c r="HX135" s="4"/>
      <c r="HY135" s="4"/>
      <c r="HZ135" s="4"/>
      <c r="IA135" s="4"/>
      <c r="IB135" s="4"/>
      <c r="IC135" s="4"/>
      <c r="ID135" s="4"/>
      <c r="IE135" s="4"/>
      <c r="IF135" s="4"/>
      <c r="IG135" s="4"/>
      <c r="IH135" s="4"/>
      <c r="II135" s="4"/>
      <c r="IJ135" s="4"/>
      <c r="IK135" s="4"/>
      <c r="IL135" s="4"/>
      <c r="IM135" s="4"/>
      <c r="IN135" s="4"/>
      <c r="IO135" s="4"/>
      <c r="IP135" s="4"/>
      <c r="IQ135" s="4"/>
      <c r="IR135" s="4"/>
      <c r="IS135" s="4"/>
      <c r="IT135" s="4"/>
      <c r="IU135" s="4"/>
      <c r="IV135" s="4"/>
      <c r="IW135" s="4"/>
      <c r="IX135" s="4"/>
      <c r="IY135" s="4"/>
      <c r="IZ135" s="4"/>
      <c r="JA135" s="4"/>
      <c r="JB135" s="4"/>
      <c r="JC135" s="4"/>
      <c r="JD135" s="4"/>
      <c r="JE135" s="4"/>
      <c r="JF135" s="4"/>
      <c r="JG135" s="4"/>
    </row>
    <row r="136" spans="1:267" ht="15.7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  <c r="EB136" s="4"/>
      <c r="EC136" s="4"/>
      <c r="ED136" s="4"/>
      <c r="EE136" s="4"/>
      <c r="EF136" s="4"/>
      <c r="EG136" s="4"/>
      <c r="EH136" s="4"/>
      <c r="EI136" s="4"/>
      <c r="EJ136" s="4"/>
      <c r="EK136" s="4"/>
      <c r="EL136" s="4"/>
      <c r="EM136" s="4"/>
      <c r="EN136" s="4"/>
      <c r="EO136" s="4"/>
      <c r="EP136" s="4"/>
      <c r="EQ136" s="4"/>
      <c r="ER136" s="4"/>
      <c r="ES136" s="4"/>
      <c r="ET136" s="4"/>
      <c r="EU136" s="4"/>
      <c r="EV136" s="4"/>
      <c r="EW136" s="4"/>
      <c r="EX136" s="4"/>
      <c r="EY136" s="4"/>
      <c r="EZ136" s="4"/>
      <c r="FA136" s="4"/>
      <c r="FB136" s="4"/>
      <c r="FC136" s="4"/>
      <c r="FD136" s="4"/>
      <c r="FE136" s="4"/>
      <c r="FF136" s="4"/>
      <c r="FG136" s="4"/>
      <c r="FH136" s="4"/>
      <c r="FI136" s="4"/>
      <c r="FJ136" s="4"/>
      <c r="FK136" s="4"/>
      <c r="FL136" s="4"/>
      <c r="FM136" s="4"/>
      <c r="FN136" s="4"/>
      <c r="FO136" s="4"/>
      <c r="FP136" s="4"/>
      <c r="FQ136" s="4"/>
      <c r="FR136" s="4"/>
      <c r="FS136" s="4"/>
      <c r="FT136" s="4"/>
      <c r="FU136" s="4"/>
      <c r="FV136" s="4"/>
      <c r="FW136" s="4"/>
      <c r="FX136" s="4"/>
      <c r="FY136" s="4"/>
      <c r="FZ136" s="4"/>
      <c r="GA136" s="4"/>
      <c r="GB136" s="4"/>
      <c r="GC136" s="4"/>
      <c r="GD136" s="4"/>
      <c r="GE136" s="4"/>
      <c r="GF136" s="4"/>
      <c r="GG136" s="4"/>
      <c r="GH136" s="4"/>
      <c r="GI136" s="4"/>
      <c r="GJ136" s="4"/>
      <c r="GK136" s="4"/>
      <c r="GL136" s="4"/>
      <c r="GM136" s="4"/>
      <c r="GN136" s="4"/>
      <c r="GO136" s="4"/>
      <c r="GP136" s="4"/>
      <c r="GQ136" s="4"/>
      <c r="GR136" s="4"/>
      <c r="GS136" s="4"/>
      <c r="GT136" s="4"/>
      <c r="GU136" s="4"/>
      <c r="GV136" s="4"/>
      <c r="GW136" s="4"/>
      <c r="GX136" s="4"/>
      <c r="GY136" s="4"/>
      <c r="GZ136" s="4"/>
      <c r="HA136" s="4"/>
      <c r="HB136" s="4"/>
      <c r="HC136" s="4"/>
      <c r="HD136" s="4"/>
      <c r="HE136" s="4"/>
      <c r="HF136" s="4"/>
      <c r="HG136" s="4"/>
      <c r="HH136" s="4"/>
      <c r="HI136" s="4"/>
      <c r="HJ136" s="4"/>
      <c r="HK136" s="4"/>
      <c r="HL136" s="4"/>
      <c r="HM136" s="4"/>
      <c r="HN136" s="4"/>
      <c r="HO136" s="4"/>
      <c r="HP136" s="4"/>
      <c r="HQ136" s="4"/>
      <c r="HR136" s="4"/>
      <c r="HS136" s="4"/>
      <c r="HT136" s="4"/>
      <c r="HU136" s="4"/>
      <c r="HV136" s="4"/>
      <c r="HW136" s="4"/>
      <c r="HX136" s="4"/>
      <c r="HY136" s="4"/>
      <c r="HZ136" s="4"/>
      <c r="IA136" s="4"/>
      <c r="IB136" s="4"/>
      <c r="IC136" s="4"/>
      <c r="ID136" s="4"/>
      <c r="IE136" s="4"/>
      <c r="IF136" s="4"/>
      <c r="IG136" s="4"/>
      <c r="IH136" s="4"/>
      <c r="II136" s="4"/>
      <c r="IJ136" s="4"/>
      <c r="IK136" s="4"/>
      <c r="IL136" s="4"/>
      <c r="IM136" s="4"/>
      <c r="IN136" s="4"/>
      <c r="IO136" s="4"/>
      <c r="IP136" s="4"/>
      <c r="IQ136" s="4"/>
      <c r="IR136" s="4"/>
      <c r="IS136" s="4"/>
      <c r="IT136" s="4"/>
      <c r="IU136" s="4"/>
      <c r="IV136" s="4"/>
      <c r="IW136" s="4"/>
      <c r="IX136" s="4"/>
      <c r="IY136" s="4"/>
      <c r="IZ136" s="4"/>
      <c r="JA136" s="4"/>
      <c r="JB136" s="4"/>
      <c r="JC136" s="4"/>
      <c r="JD136" s="4"/>
      <c r="JE136" s="4"/>
      <c r="JF136" s="4"/>
      <c r="JG136" s="4"/>
    </row>
    <row r="137" spans="1:267" ht="15.7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/>
      <c r="CO137" s="4"/>
      <c r="CP137" s="4"/>
      <c r="CQ137" s="4"/>
      <c r="CR137" s="4"/>
      <c r="CS137" s="4"/>
      <c r="CT137" s="4"/>
      <c r="CU137" s="4"/>
      <c r="CV137" s="4"/>
      <c r="CW137" s="4"/>
      <c r="CX137" s="4"/>
      <c r="CY137" s="4"/>
      <c r="CZ137" s="4"/>
      <c r="DA137" s="4"/>
      <c r="DB137" s="4"/>
      <c r="DC137" s="4"/>
      <c r="DD137" s="4"/>
      <c r="DE137" s="4"/>
      <c r="DF137" s="4"/>
      <c r="DG137" s="4"/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4"/>
      <c r="DS137" s="4"/>
      <c r="DT137" s="4"/>
      <c r="DU137" s="4"/>
      <c r="DV137" s="4"/>
      <c r="DW137" s="4"/>
      <c r="DX137" s="4"/>
      <c r="DY137" s="4"/>
      <c r="DZ137" s="4"/>
      <c r="EA137" s="4"/>
      <c r="EB137" s="4"/>
      <c r="EC137" s="4"/>
      <c r="ED137" s="4"/>
      <c r="EE137" s="4"/>
      <c r="EF137" s="4"/>
      <c r="EG137" s="4"/>
      <c r="EH137" s="4"/>
      <c r="EI137" s="4"/>
      <c r="EJ137" s="4"/>
      <c r="EK137" s="4"/>
      <c r="EL137" s="4"/>
      <c r="EM137" s="4"/>
      <c r="EN137" s="4"/>
      <c r="EO137" s="4"/>
      <c r="EP137" s="4"/>
      <c r="EQ137" s="4"/>
      <c r="ER137" s="4"/>
      <c r="ES137" s="4"/>
      <c r="ET137" s="4"/>
      <c r="EU137" s="4"/>
      <c r="EV137" s="4"/>
      <c r="EW137" s="4"/>
      <c r="EX137" s="4"/>
      <c r="EY137" s="4"/>
      <c r="EZ137" s="4"/>
      <c r="FA137" s="4"/>
      <c r="FB137" s="4"/>
      <c r="FC137" s="4"/>
      <c r="FD137" s="4"/>
      <c r="FE137" s="4"/>
      <c r="FF137" s="4"/>
      <c r="FG137" s="4"/>
      <c r="FH137" s="4"/>
      <c r="FI137" s="4"/>
      <c r="FJ137" s="4"/>
      <c r="FK137" s="4"/>
      <c r="FL137" s="4"/>
      <c r="FM137" s="4"/>
      <c r="FN137" s="4"/>
      <c r="FO137" s="4"/>
      <c r="FP137" s="4"/>
      <c r="FQ137" s="4"/>
      <c r="FR137" s="4"/>
      <c r="FS137" s="4"/>
      <c r="FT137" s="4"/>
      <c r="FU137" s="4"/>
      <c r="FV137" s="4"/>
      <c r="FW137" s="4"/>
      <c r="FX137" s="4"/>
      <c r="FY137" s="4"/>
      <c r="FZ137" s="4"/>
      <c r="GA137" s="4"/>
      <c r="GB137" s="4"/>
      <c r="GC137" s="4"/>
      <c r="GD137" s="4"/>
      <c r="GE137" s="4"/>
      <c r="GF137" s="4"/>
      <c r="GG137" s="4"/>
      <c r="GH137" s="4"/>
      <c r="GI137" s="4"/>
      <c r="GJ137" s="4"/>
      <c r="GK137" s="4"/>
      <c r="GL137" s="4"/>
      <c r="GM137" s="4"/>
      <c r="GN137" s="4"/>
      <c r="GO137" s="4"/>
      <c r="GP137" s="4"/>
      <c r="GQ137" s="4"/>
      <c r="GR137" s="4"/>
      <c r="GS137" s="4"/>
      <c r="GT137" s="4"/>
      <c r="GU137" s="4"/>
      <c r="GV137" s="4"/>
      <c r="GW137" s="4"/>
      <c r="GX137" s="4"/>
      <c r="GY137" s="4"/>
      <c r="GZ137" s="4"/>
      <c r="HA137" s="4"/>
      <c r="HB137" s="4"/>
      <c r="HC137" s="4"/>
      <c r="HD137" s="4"/>
      <c r="HE137" s="4"/>
      <c r="HF137" s="4"/>
      <c r="HG137" s="4"/>
      <c r="HH137" s="4"/>
      <c r="HI137" s="4"/>
      <c r="HJ137" s="4"/>
      <c r="HK137" s="4"/>
      <c r="HL137" s="4"/>
      <c r="HM137" s="4"/>
      <c r="HN137" s="4"/>
      <c r="HO137" s="4"/>
      <c r="HP137" s="4"/>
      <c r="HQ137" s="4"/>
      <c r="HR137" s="4"/>
      <c r="HS137" s="4"/>
      <c r="HT137" s="4"/>
      <c r="HU137" s="4"/>
      <c r="HV137" s="4"/>
      <c r="HW137" s="4"/>
      <c r="HX137" s="4"/>
      <c r="HY137" s="4"/>
      <c r="HZ137" s="4"/>
      <c r="IA137" s="4"/>
      <c r="IB137" s="4"/>
      <c r="IC137" s="4"/>
      <c r="ID137" s="4"/>
      <c r="IE137" s="4"/>
      <c r="IF137" s="4"/>
      <c r="IG137" s="4"/>
      <c r="IH137" s="4"/>
      <c r="II137" s="4"/>
      <c r="IJ137" s="4"/>
      <c r="IK137" s="4"/>
      <c r="IL137" s="4"/>
      <c r="IM137" s="4"/>
      <c r="IN137" s="4"/>
      <c r="IO137" s="4"/>
      <c r="IP137" s="4"/>
      <c r="IQ137" s="4"/>
      <c r="IR137" s="4"/>
      <c r="IS137" s="4"/>
      <c r="IT137" s="4"/>
      <c r="IU137" s="4"/>
      <c r="IV137" s="4"/>
      <c r="IW137" s="4"/>
      <c r="IX137" s="4"/>
      <c r="IY137" s="4"/>
      <c r="IZ137" s="4"/>
      <c r="JA137" s="4"/>
      <c r="JB137" s="4"/>
      <c r="JC137" s="4"/>
      <c r="JD137" s="4"/>
      <c r="JE137" s="4"/>
      <c r="JF137" s="4"/>
      <c r="JG137" s="4"/>
    </row>
    <row r="138" spans="1:267" ht="15.7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  <c r="CO138" s="4"/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4"/>
      <c r="DB138" s="4"/>
      <c r="DC138" s="4"/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4"/>
      <c r="DO138" s="4"/>
      <c r="DP138" s="4"/>
      <c r="DQ138" s="4"/>
      <c r="DR138" s="4"/>
      <c r="DS138" s="4"/>
      <c r="DT138" s="4"/>
      <c r="DU138" s="4"/>
      <c r="DV138" s="4"/>
      <c r="DW138" s="4"/>
      <c r="DX138" s="4"/>
      <c r="DY138" s="4"/>
      <c r="DZ138" s="4"/>
      <c r="EA138" s="4"/>
      <c r="EB138" s="4"/>
      <c r="EC138" s="4"/>
      <c r="ED138" s="4"/>
      <c r="EE138" s="4"/>
      <c r="EF138" s="4"/>
      <c r="EG138" s="4"/>
      <c r="EH138" s="4"/>
      <c r="EI138" s="4"/>
      <c r="EJ138" s="4"/>
      <c r="EK138" s="4"/>
      <c r="EL138" s="4"/>
      <c r="EM138" s="4"/>
      <c r="EN138" s="4"/>
      <c r="EO138" s="4"/>
      <c r="EP138" s="4"/>
      <c r="EQ138" s="4"/>
      <c r="ER138" s="4"/>
      <c r="ES138" s="4"/>
      <c r="ET138" s="4"/>
      <c r="EU138" s="4"/>
      <c r="EV138" s="4"/>
      <c r="EW138" s="4"/>
      <c r="EX138" s="4"/>
      <c r="EY138" s="4"/>
      <c r="EZ138" s="4"/>
      <c r="FA138" s="4"/>
      <c r="FB138" s="4"/>
      <c r="FC138" s="4"/>
      <c r="FD138" s="4"/>
      <c r="FE138" s="4"/>
      <c r="FF138" s="4"/>
      <c r="FG138" s="4"/>
      <c r="FH138" s="4"/>
      <c r="FI138" s="4"/>
      <c r="FJ138" s="4"/>
      <c r="FK138" s="4"/>
      <c r="FL138" s="4"/>
      <c r="FM138" s="4"/>
      <c r="FN138" s="4"/>
      <c r="FO138" s="4"/>
      <c r="FP138" s="4"/>
      <c r="FQ138" s="4"/>
      <c r="FR138" s="4"/>
      <c r="FS138" s="4"/>
      <c r="FT138" s="4"/>
      <c r="FU138" s="4"/>
      <c r="FV138" s="4"/>
      <c r="FW138" s="4"/>
      <c r="FX138" s="4"/>
      <c r="FY138" s="4"/>
      <c r="FZ138" s="4"/>
      <c r="GA138" s="4"/>
      <c r="GB138" s="4"/>
      <c r="GC138" s="4"/>
      <c r="GD138" s="4"/>
      <c r="GE138" s="4"/>
      <c r="GF138" s="4"/>
      <c r="GG138" s="4"/>
      <c r="GH138" s="4"/>
      <c r="GI138" s="4"/>
      <c r="GJ138" s="4"/>
      <c r="GK138" s="4"/>
      <c r="GL138" s="4"/>
      <c r="GM138" s="4"/>
      <c r="GN138" s="4"/>
      <c r="GO138" s="4"/>
      <c r="GP138" s="4"/>
      <c r="GQ138" s="4"/>
      <c r="GR138" s="4"/>
      <c r="GS138" s="4"/>
      <c r="GT138" s="4"/>
      <c r="GU138" s="4"/>
      <c r="GV138" s="4"/>
      <c r="GW138" s="4"/>
      <c r="GX138" s="4"/>
      <c r="GY138" s="4"/>
      <c r="GZ138" s="4"/>
      <c r="HA138" s="4"/>
      <c r="HB138" s="4"/>
      <c r="HC138" s="4"/>
      <c r="HD138" s="4"/>
      <c r="HE138" s="4"/>
      <c r="HF138" s="4"/>
      <c r="HG138" s="4"/>
      <c r="HH138" s="4"/>
      <c r="HI138" s="4"/>
      <c r="HJ138" s="4"/>
      <c r="HK138" s="4"/>
      <c r="HL138" s="4"/>
      <c r="HM138" s="4"/>
      <c r="HN138" s="4"/>
      <c r="HO138" s="4"/>
      <c r="HP138" s="4"/>
      <c r="HQ138" s="4"/>
      <c r="HR138" s="4"/>
      <c r="HS138" s="4"/>
      <c r="HT138" s="4"/>
      <c r="HU138" s="4"/>
      <c r="HV138" s="4"/>
      <c r="HW138" s="4"/>
      <c r="HX138" s="4"/>
      <c r="HY138" s="4"/>
      <c r="HZ138" s="4"/>
      <c r="IA138" s="4"/>
      <c r="IB138" s="4"/>
      <c r="IC138" s="4"/>
      <c r="ID138" s="4"/>
      <c r="IE138" s="4"/>
      <c r="IF138" s="4"/>
      <c r="IG138" s="4"/>
      <c r="IH138" s="4"/>
      <c r="II138" s="4"/>
      <c r="IJ138" s="4"/>
      <c r="IK138" s="4"/>
      <c r="IL138" s="4"/>
      <c r="IM138" s="4"/>
      <c r="IN138" s="4"/>
      <c r="IO138" s="4"/>
      <c r="IP138" s="4"/>
      <c r="IQ138" s="4"/>
      <c r="IR138" s="4"/>
      <c r="IS138" s="4"/>
      <c r="IT138" s="4"/>
      <c r="IU138" s="4"/>
      <c r="IV138" s="4"/>
      <c r="IW138" s="4"/>
      <c r="IX138" s="4"/>
      <c r="IY138" s="4"/>
      <c r="IZ138" s="4"/>
      <c r="JA138" s="4"/>
      <c r="JB138" s="4"/>
      <c r="JC138" s="4"/>
      <c r="JD138" s="4"/>
      <c r="JE138" s="4"/>
      <c r="JF138" s="4"/>
      <c r="JG138" s="4"/>
    </row>
    <row r="139" spans="1:267" ht="15.7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  <c r="CG139" s="4"/>
      <c r="CH139" s="4"/>
      <c r="CI139" s="4"/>
      <c r="CJ139" s="4"/>
      <c r="CK139" s="4"/>
      <c r="CL139" s="4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4"/>
      <c r="DA139" s="4"/>
      <c r="DB139" s="4"/>
      <c r="DC139" s="4"/>
      <c r="DD139" s="4"/>
      <c r="DE139" s="4"/>
      <c r="DF139" s="4"/>
      <c r="DG139" s="4"/>
      <c r="DH139" s="4"/>
      <c r="DI139" s="4"/>
      <c r="DJ139" s="4"/>
      <c r="DK139" s="4"/>
      <c r="DL139" s="4"/>
      <c r="DM139" s="4"/>
      <c r="DN139" s="4"/>
      <c r="DO139" s="4"/>
      <c r="DP139" s="4"/>
      <c r="DQ139" s="4"/>
      <c r="DR139" s="4"/>
      <c r="DS139" s="4"/>
      <c r="DT139" s="4"/>
      <c r="DU139" s="4"/>
      <c r="DV139" s="4"/>
      <c r="DW139" s="4"/>
      <c r="DX139" s="4"/>
      <c r="DY139" s="4"/>
      <c r="DZ139" s="4"/>
      <c r="EA139" s="4"/>
      <c r="EB139" s="4"/>
      <c r="EC139" s="4"/>
      <c r="ED139" s="4"/>
      <c r="EE139" s="4"/>
      <c r="EF139" s="4"/>
      <c r="EG139" s="4"/>
      <c r="EH139" s="4"/>
      <c r="EI139" s="4"/>
      <c r="EJ139" s="4"/>
      <c r="EK139" s="4"/>
      <c r="EL139" s="4"/>
      <c r="EM139" s="4"/>
      <c r="EN139" s="4"/>
      <c r="EO139" s="4"/>
      <c r="EP139" s="4"/>
      <c r="EQ139" s="4"/>
      <c r="ER139" s="4"/>
      <c r="ES139" s="4"/>
      <c r="ET139" s="4"/>
      <c r="EU139" s="4"/>
      <c r="EV139" s="4"/>
      <c r="EW139" s="4"/>
      <c r="EX139" s="4"/>
      <c r="EY139" s="4"/>
      <c r="EZ139" s="4"/>
      <c r="FA139" s="4"/>
      <c r="FB139" s="4"/>
      <c r="FC139" s="4"/>
      <c r="FD139" s="4"/>
      <c r="FE139" s="4"/>
      <c r="FF139" s="4"/>
      <c r="FG139" s="4"/>
      <c r="FH139" s="4"/>
      <c r="FI139" s="4"/>
      <c r="FJ139" s="4"/>
      <c r="FK139" s="4"/>
      <c r="FL139" s="4"/>
      <c r="FM139" s="4"/>
      <c r="FN139" s="4"/>
      <c r="FO139" s="4"/>
      <c r="FP139" s="4"/>
      <c r="FQ139" s="4"/>
      <c r="FR139" s="4"/>
      <c r="FS139" s="4"/>
      <c r="FT139" s="4"/>
      <c r="FU139" s="4"/>
      <c r="FV139" s="4"/>
      <c r="FW139" s="4"/>
      <c r="FX139" s="4"/>
      <c r="FY139" s="4"/>
      <c r="FZ139" s="4"/>
      <c r="GA139" s="4"/>
      <c r="GB139" s="4"/>
      <c r="GC139" s="4"/>
      <c r="GD139" s="4"/>
      <c r="GE139" s="4"/>
      <c r="GF139" s="4"/>
      <c r="GG139" s="4"/>
      <c r="GH139" s="4"/>
      <c r="GI139" s="4"/>
      <c r="GJ139" s="4"/>
      <c r="GK139" s="4"/>
      <c r="GL139" s="4"/>
      <c r="GM139" s="4"/>
      <c r="GN139" s="4"/>
      <c r="GO139" s="4"/>
      <c r="GP139" s="4"/>
      <c r="GQ139" s="4"/>
      <c r="GR139" s="4"/>
      <c r="GS139" s="4"/>
      <c r="GT139" s="4"/>
      <c r="GU139" s="4"/>
      <c r="GV139" s="4"/>
      <c r="GW139" s="4"/>
      <c r="GX139" s="4"/>
      <c r="GY139" s="4"/>
      <c r="GZ139" s="4"/>
      <c r="HA139" s="4"/>
      <c r="HB139" s="4"/>
      <c r="HC139" s="4"/>
      <c r="HD139" s="4"/>
      <c r="HE139" s="4"/>
      <c r="HF139" s="4"/>
      <c r="HG139" s="4"/>
      <c r="HH139" s="4"/>
      <c r="HI139" s="4"/>
      <c r="HJ139" s="4"/>
      <c r="HK139" s="4"/>
      <c r="HL139" s="4"/>
      <c r="HM139" s="4"/>
      <c r="HN139" s="4"/>
      <c r="HO139" s="4"/>
      <c r="HP139" s="4"/>
      <c r="HQ139" s="4"/>
      <c r="HR139" s="4"/>
      <c r="HS139" s="4"/>
      <c r="HT139" s="4"/>
      <c r="HU139" s="4"/>
      <c r="HV139" s="4"/>
      <c r="HW139" s="4"/>
      <c r="HX139" s="4"/>
      <c r="HY139" s="4"/>
      <c r="HZ139" s="4"/>
      <c r="IA139" s="4"/>
      <c r="IB139" s="4"/>
      <c r="IC139" s="4"/>
      <c r="ID139" s="4"/>
      <c r="IE139" s="4"/>
      <c r="IF139" s="4"/>
      <c r="IG139" s="4"/>
      <c r="IH139" s="4"/>
      <c r="II139" s="4"/>
      <c r="IJ139" s="4"/>
      <c r="IK139" s="4"/>
      <c r="IL139" s="4"/>
      <c r="IM139" s="4"/>
      <c r="IN139" s="4"/>
      <c r="IO139" s="4"/>
      <c r="IP139" s="4"/>
      <c r="IQ139" s="4"/>
      <c r="IR139" s="4"/>
      <c r="IS139" s="4"/>
      <c r="IT139" s="4"/>
      <c r="IU139" s="4"/>
      <c r="IV139" s="4"/>
      <c r="IW139" s="4"/>
      <c r="IX139" s="4"/>
      <c r="IY139" s="4"/>
      <c r="IZ139" s="4"/>
      <c r="JA139" s="4"/>
      <c r="JB139" s="4"/>
      <c r="JC139" s="4"/>
      <c r="JD139" s="4"/>
      <c r="JE139" s="4"/>
      <c r="JF139" s="4"/>
      <c r="JG139" s="4"/>
    </row>
    <row r="140" spans="1:267" ht="15.7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4"/>
      <c r="CN140" s="4"/>
      <c r="CO140" s="4"/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/>
      <c r="DF140" s="4"/>
      <c r="DG140" s="4"/>
      <c r="DH140" s="4"/>
      <c r="DI140" s="4"/>
      <c r="DJ140" s="4"/>
      <c r="DK140" s="4"/>
      <c r="DL140" s="4"/>
      <c r="DM140" s="4"/>
      <c r="DN140" s="4"/>
      <c r="DO140" s="4"/>
      <c r="DP140" s="4"/>
      <c r="DQ140" s="4"/>
      <c r="DR140" s="4"/>
      <c r="DS140" s="4"/>
      <c r="DT140" s="4"/>
      <c r="DU140" s="4"/>
      <c r="DV140" s="4"/>
      <c r="DW140" s="4"/>
      <c r="DX140" s="4"/>
      <c r="DY140" s="4"/>
      <c r="DZ140" s="4"/>
      <c r="EA140" s="4"/>
      <c r="EB140" s="4"/>
      <c r="EC140" s="4"/>
      <c r="ED140" s="4"/>
      <c r="EE140" s="4"/>
      <c r="EF140" s="4"/>
      <c r="EG140" s="4"/>
      <c r="EH140" s="4"/>
      <c r="EI140" s="4"/>
      <c r="EJ140" s="4"/>
      <c r="EK140" s="4"/>
      <c r="EL140" s="4"/>
      <c r="EM140" s="4"/>
      <c r="EN140" s="4"/>
      <c r="EO140" s="4"/>
      <c r="EP140" s="4"/>
      <c r="EQ140" s="4"/>
      <c r="ER140" s="4"/>
      <c r="ES140" s="4"/>
      <c r="ET140" s="4"/>
      <c r="EU140" s="4"/>
      <c r="EV140" s="4"/>
      <c r="EW140" s="4"/>
      <c r="EX140" s="4"/>
      <c r="EY140" s="4"/>
      <c r="EZ140" s="4"/>
      <c r="FA140" s="4"/>
      <c r="FB140" s="4"/>
      <c r="FC140" s="4"/>
      <c r="FD140" s="4"/>
      <c r="FE140" s="4"/>
      <c r="FF140" s="4"/>
      <c r="FG140" s="4"/>
      <c r="FH140" s="4"/>
      <c r="FI140" s="4"/>
      <c r="FJ140" s="4"/>
      <c r="FK140" s="4"/>
      <c r="FL140" s="4"/>
      <c r="FM140" s="4"/>
      <c r="FN140" s="4"/>
      <c r="FO140" s="4"/>
      <c r="FP140" s="4"/>
      <c r="FQ140" s="4"/>
      <c r="FR140" s="4"/>
      <c r="FS140" s="4"/>
      <c r="FT140" s="4"/>
      <c r="FU140" s="4"/>
      <c r="FV140" s="4"/>
      <c r="FW140" s="4"/>
      <c r="FX140" s="4"/>
      <c r="FY140" s="4"/>
      <c r="FZ140" s="4"/>
      <c r="GA140" s="4"/>
      <c r="GB140" s="4"/>
      <c r="GC140" s="4"/>
      <c r="GD140" s="4"/>
      <c r="GE140" s="4"/>
      <c r="GF140" s="4"/>
      <c r="GG140" s="4"/>
      <c r="GH140" s="4"/>
      <c r="GI140" s="4"/>
      <c r="GJ140" s="4"/>
      <c r="GK140" s="4"/>
      <c r="GL140" s="4"/>
      <c r="GM140" s="4"/>
      <c r="GN140" s="4"/>
      <c r="GO140" s="4"/>
      <c r="GP140" s="4"/>
      <c r="GQ140" s="4"/>
      <c r="GR140" s="4"/>
      <c r="GS140" s="4"/>
      <c r="GT140" s="4"/>
      <c r="GU140" s="4"/>
      <c r="GV140" s="4"/>
      <c r="GW140" s="4"/>
      <c r="GX140" s="4"/>
      <c r="GY140" s="4"/>
      <c r="GZ140" s="4"/>
      <c r="HA140" s="4"/>
      <c r="HB140" s="4"/>
      <c r="HC140" s="4"/>
      <c r="HD140" s="4"/>
      <c r="HE140" s="4"/>
      <c r="HF140" s="4"/>
      <c r="HG140" s="4"/>
      <c r="HH140" s="4"/>
      <c r="HI140" s="4"/>
      <c r="HJ140" s="4"/>
      <c r="HK140" s="4"/>
      <c r="HL140" s="4"/>
      <c r="HM140" s="4"/>
      <c r="HN140" s="4"/>
      <c r="HO140" s="4"/>
      <c r="HP140" s="4"/>
      <c r="HQ140" s="4"/>
      <c r="HR140" s="4"/>
      <c r="HS140" s="4"/>
      <c r="HT140" s="4"/>
      <c r="HU140" s="4"/>
      <c r="HV140" s="4"/>
      <c r="HW140" s="4"/>
      <c r="HX140" s="4"/>
      <c r="HY140" s="4"/>
      <c r="HZ140" s="4"/>
      <c r="IA140" s="4"/>
      <c r="IB140" s="4"/>
      <c r="IC140" s="4"/>
      <c r="ID140" s="4"/>
      <c r="IE140" s="4"/>
      <c r="IF140" s="4"/>
      <c r="IG140" s="4"/>
      <c r="IH140" s="4"/>
      <c r="II140" s="4"/>
      <c r="IJ140" s="4"/>
      <c r="IK140" s="4"/>
      <c r="IL140" s="4"/>
      <c r="IM140" s="4"/>
      <c r="IN140" s="4"/>
      <c r="IO140" s="4"/>
      <c r="IP140" s="4"/>
      <c r="IQ140" s="4"/>
      <c r="IR140" s="4"/>
      <c r="IS140" s="4"/>
      <c r="IT140" s="4"/>
      <c r="IU140" s="4"/>
      <c r="IV140" s="4"/>
      <c r="IW140" s="4"/>
      <c r="IX140" s="4"/>
      <c r="IY140" s="4"/>
      <c r="IZ140" s="4"/>
      <c r="JA140" s="4"/>
      <c r="JB140" s="4"/>
      <c r="JC140" s="4"/>
      <c r="JD140" s="4"/>
      <c r="JE140" s="4"/>
      <c r="JF140" s="4"/>
      <c r="JG140" s="4"/>
    </row>
    <row r="141" spans="1:267" ht="15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4"/>
      <c r="CJ141" s="4"/>
      <c r="CK141" s="4"/>
      <c r="CL141" s="4"/>
      <c r="CM141" s="4"/>
      <c r="CN141" s="4"/>
      <c r="CO141" s="4"/>
      <c r="CP141" s="4"/>
      <c r="CQ141" s="4"/>
      <c r="CR141" s="4"/>
      <c r="CS141" s="4"/>
      <c r="CT141" s="4"/>
      <c r="CU141" s="4"/>
      <c r="CV141" s="4"/>
      <c r="CW141" s="4"/>
      <c r="CX141" s="4"/>
      <c r="CY141" s="4"/>
      <c r="CZ141" s="4"/>
      <c r="DA141" s="4"/>
      <c r="DB141" s="4"/>
      <c r="DC141" s="4"/>
      <c r="DD141" s="4"/>
      <c r="DE141" s="4"/>
      <c r="DF141" s="4"/>
      <c r="DG141" s="4"/>
      <c r="DH141" s="4"/>
      <c r="DI141" s="4"/>
      <c r="DJ141" s="4"/>
      <c r="DK141" s="4"/>
      <c r="DL141" s="4"/>
      <c r="DM141" s="4"/>
      <c r="DN141" s="4"/>
      <c r="DO141" s="4"/>
      <c r="DP141" s="4"/>
      <c r="DQ141" s="4"/>
      <c r="DR141" s="4"/>
      <c r="DS141" s="4"/>
      <c r="DT141" s="4"/>
      <c r="DU141" s="4"/>
      <c r="DV141" s="4"/>
      <c r="DW141" s="4"/>
      <c r="DX141" s="4"/>
      <c r="DY141" s="4"/>
      <c r="DZ141" s="4"/>
      <c r="EA141" s="4"/>
      <c r="EB141" s="4"/>
      <c r="EC141" s="4"/>
      <c r="ED141" s="4"/>
      <c r="EE141" s="4"/>
      <c r="EF141" s="4"/>
      <c r="EG141" s="4"/>
      <c r="EH141" s="4"/>
      <c r="EI141" s="4"/>
      <c r="EJ141" s="4"/>
      <c r="EK141" s="4"/>
      <c r="EL141" s="4"/>
      <c r="EM141" s="4"/>
      <c r="EN141" s="4"/>
      <c r="EO141" s="4"/>
      <c r="EP141" s="4"/>
      <c r="EQ141" s="4"/>
      <c r="ER141" s="4"/>
      <c r="ES141" s="4"/>
      <c r="ET141" s="4"/>
      <c r="EU141" s="4"/>
      <c r="EV141" s="4"/>
      <c r="EW141" s="4"/>
      <c r="EX141" s="4"/>
      <c r="EY141" s="4"/>
      <c r="EZ141" s="4"/>
      <c r="FA141" s="4"/>
      <c r="FB141" s="4"/>
      <c r="FC141" s="4"/>
      <c r="FD141" s="4"/>
      <c r="FE141" s="4"/>
      <c r="FF141" s="4"/>
      <c r="FG141" s="4"/>
      <c r="FH141" s="4"/>
      <c r="FI141" s="4"/>
      <c r="FJ141" s="4"/>
      <c r="FK141" s="4"/>
      <c r="FL141" s="4"/>
      <c r="FM141" s="4"/>
      <c r="FN141" s="4"/>
      <c r="FO141" s="4"/>
      <c r="FP141" s="4"/>
      <c r="FQ141" s="4"/>
      <c r="FR141" s="4"/>
      <c r="FS141" s="4"/>
      <c r="FT141" s="4"/>
      <c r="FU141" s="4"/>
      <c r="FV141" s="4"/>
      <c r="FW141" s="4"/>
      <c r="FX141" s="4"/>
      <c r="FY141" s="4"/>
      <c r="FZ141" s="4"/>
      <c r="GA141" s="4"/>
      <c r="GB141" s="4"/>
      <c r="GC141" s="4"/>
      <c r="GD141" s="4"/>
      <c r="GE141" s="4"/>
      <c r="GF141" s="4"/>
      <c r="GG141" s="4"/>
      <c r="GH141" s="4"/>
      <c r="GI141" s="4"/>
      <c r="GJ141" s="4"/>
      <c r="GK141" s="4"/>
      <c r="GL141" s="4"/>
      <c r="GM141" s="4"/>
      <c r="GN141" s="4"/>
      <c r="GO141" s="4"/>
      <c r="GP141" s="4"/>
      <c r="GQ141" s="4"/>
      <c r="GR141" s="4"/>
      <c r="GS141" s="4"/>
      <c r="GT141" s="4"/>
      <c r="GU141" s="4"/>
      <c r="GV141" s="4"/>
      <c r="GW141" s="4"/>
      <c r="GX141" s="4"/>
      <c r="GY141" s="4"/>
      <c r="GZ141" s="4"/>
      <c r="HA141" s="4"/>
      <c r="HB141" s="4"/>
      <c r="HC141" s="4"/>
      <c r="HD141" s="4"/>
      <c r="HE141" s="4"/>
      <c r="HF141" s="4"/>
      <c r="HG141" s="4"/>
      <c r="HH141" s="4"/>
      <c r="HI141" s="4"/>
      <c r="HJ141" s="4"/>
      <c r="HK141" s="4"/>
      <c r="HL141" s="4"/>
      <c r="HM141" s="4"/>
      <c r="HN141" s="4"/>
      <c r="HO141" s="4"/>
      <c r="HP141" s="4"/>
      <c r="HQ141" s="4"/>
      <c r="HR141" s="4"/>
      <c r="HS141" s="4"/>
      <c r="HT141" s="4"/>
      <c r="HU141" s="4"/>
      <c r="HV141" s="4"/>
      <c r="HW141" s="4"/>
      <c r="HX141" s="4"/>
      <c r="HY141" s="4"/>
      <c r="HZ141" s="4"/>
      <c r="IA141" s="4"/>
      <c r="IB141" s="4"/>
      <c r="IC141" s="4"/>
      <c r="ID141" s="4"/>
      <c r="IE141" s="4"/>
      <c r="IF141" s="4"/>
      <c r="IG141" s="4"/>
      <c r="IH141" s="4"/>
      <c r="II141" s="4"/>
      <c r="IJ141" s="4"/>
      <c r="IK141" s="4"/>
      <c r="IL141" s="4"/>
      <c r="IM141" s="4"/>
      <c r="IN141" s="4"/>
      <c r="IO141" s="4"/>
      <c r="IP141" s="4"/>
      <c r="IQ141" s="4"/>
      <c r="IR141" s="4"/>
      <c r="IS141" s="4"/>
      <c r="IT141" s="4"/>
      <c r="IU141" s="4"/>
      <c r="IV141" s="4"/>
      <c r="IW141" s="4"/>
      <c r="IX141" s="4"/>
      <c r="IY141" s="4"/>
      <c r="IZ141" s="4"/>
      <c r="JA141" s="4"/>
      <c r="JB141" s="4"/>
      <c r="JC141" s="4"/>
      <c r="JD141" s="4"/>
      <c r="JE141" s="4"/>
      <c r="JF141" s="4"/>
      <c r="JG141" s="4"/>
    </row>
    <row r="142" spans="1:267" ht="15.7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CL142" s="4"/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4"/>
      <c r="DY142" s="4"/>
      <c r="DZ142" s="4"/>
      <c r="EA142" s="4"/>
      <c r="EB142" s="4"/>
      <c r="EC142" s="4"/>
      <c r="ED142" s="4"/>
      <c r="EE142" s="4"/>
      <c r="EF142" s="4"/>
      <c r="EG142" s="4"/>
      <c r="EH142" s="4"/>
      <c r="EI142" s="4"/>
      <c r="EJ142" s="4"/>
      <c r="EK142" s="4"/>
      <c r="EL142" s="4"/>
      <c r="EM142" s="4"/>
      <c r="EN142" s="4"/>
      <c r="EO142" s="4"/>
      <c r="EP142" s="4"/>
      <c r="EQ142" s="4"/>
      <c r="ER142" s="4"/>
      <c r="ES142" s="4"/>
      <c r="ET142" s="4"/>
      <c r="EU142" s="4"/>
      <c r="EV142" s="4"/>
      <c r="EW142" s="4"/>
      <c r="EX142" s="4"/>
      <c r="EY142" s="4"/>
      <c r="EZ142" s="4"/>
      <c r="FA142" s="4"/>
      <c r="FB142" s="4"/>
      <c r="FC142" s="4"/>
      <c r="FD142" s="4"/>
      <c r="FE142" s="4"/>
      <c r="FF142" s="4"/>
      <c r="FG142" s="4"/>
      <c r="FH142" s="4"/>
      <c r="FI142" s="4"/>
      <c r="FJ142" s="4"/>
      <c r="FK142" s="4"/>
      <c r="FL142" s="4"/>
      <c r="FM142" s="4"/>
      <c r="FN142" s="4"/>
      <c r="FO142" s="4"/>
      <c r="FP142" s="4"/>
      <c r="FQ142" s="4"/>
      <c r="FR142" s="4"/>
      <c r="FS142" s="4"/>
      <c r="FT142" s="4"/>
      <c r="FU142" s="4"/>
      <c r="FV142" s="4"/>
      <c r="FW142" s="4"/>
      <c r="FX142" s="4"/>
      <c r="FY142" s="4"/>
      <c r="FZ142" s="4"/>
      <c r="GA142" s="4"/>
      <c r="GB142" s="4"/>
      <c r="GC142" s="4"/>
      <c r="GD142" s="4"/>
      <c r="GE142" s="4"/>
      <c r="GF142" s="4"/>
      <c r="GG142" s="4"/>
      <c r="GH142" s="4"/>
      <c r="GI142" s="4"/>
      <c r="GJ142" s="4"/>
      <c r="GK142" s="4"/>
      <c r="GL142" s="4"/>
      <c r="GM142" s="4"/>
      <c r="GN142" s="4"/>
      <c r="GO142" s="4"/>
      <c r="GP142" s="4"/>
      <c r="GQ142" s="4"/>
      <c r="GR142" s="4"/>
      <c r="GS142" s="4"/>
      <c r="GT142" s="4"/>
      <c r="GU142" s="4"/>
      <c r="GV142" s="4"/>
      <c r="GW142" s="4"/>
      <c r="GX142" s="4"/>
      <c r="GY142" s="4"/>
      <c r="GZ142" s="4"/>
      <c r="HA142" s="4"/>
      <c r="HB142" s="4"/>
      <c r="HC142" s="4"/>
      <c r="HD142" s="4"/>
      <c r="HE142" s="4"/>
      <c r="HF142" s="4"/>
      <c r="HG142" s="4"/>
      <c r="HH142" s="4"/>
      <c r="HI142" s="4"/>
      <c r="HJ142" s="4"/>
      <c r="HK142" s="4"/>
      <c r="HL142" s="4"/>
      <c r="HM142" s="4"/>
      <c r="HN142" s="4"/>
      <c r="HO142" s="4"/>
      <c r="HP142" s="4"/>
      <c r="HQ142" s="4"/>
      <c r="HR142" s="4"/>
      <c r="HS142" s="4"/>
      <c r="HT142" s="4"/>
      <c r="HU142" s="4"/>
      <c r="HV142" s="4"/>
      <c r="HW142" s="4"/>
      <c r="HX142" s="4"/>
      <c r="HY142" s="4"/>
      <c r="HZ142" s="4"/>
      <c r="IA142" s="4"/>
      <c r="IB142" s="4"/>
      <c r="IC142" s="4"/>
      <c r="ID142" s="4"/>
      <c r="IE142" s="4"/>
      <c r="IF142" s="4"/>
      <c r="IG142" s="4"/>
      <c r="IH142" s="4"/>
      <c r="II142" s="4"/>
      <c r="IJ142" s="4"/>
      <c r="IK142" s="4"/>
      <c r="IL142" s="4"/>
      <c r="IM142" s="4"/>
      <c r="IN142" s="4"/>
      <c r="IO142" s="4"/>
      <c r="IP142" s="4"/>
      <c r="IQ142" s="4"/>
      <c r="IR142" s="4"/>
      <c r="IS142" s="4"/>
      <c r="IT142" s="4"/>
      <c r="IU142" s="4"/>
      <c r="IV142" s="4"/>
      <c r="IW142" s="4"/>
      <c r="IX142" s="4"/>
      <c r="IY142" s="4"/>
      <c r="IZ142" s="4"/>
      <c r="JA142" s="4"/>
      <c r="JB142" s="4"/>
      <c r="JC142" s="4"/>
      <c r="JD142" s="4"/>
      <c r="JE142" s="4"/>
      <c r="JF142" s="4"/>
      <c r="JG142" s="4"/>
    </row>
    <row r="143" spans="1:267" ht="15.7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4"/>
      <c r="CI143" s="4"/>
      <c r="CJ143" s="4"/>
      <c r="CK143" s="4"/>
      <c r="CL143" s="4"/>
      <c r="CM143" s="4"/>
      <c r="CN143" s="4"/>
      <c r="CO143" s="4"/>
      <c r="CP143" s="4"/>
      <c r="CQ143" s="4"/>
      <c r="CR143" s="4"/>
      <c r="CS143" s="4"/>
      <c r="CT143" s="4"/>
      <c r="CU143" s="4"/>
      <c r="CV143" s="4"/>
      <c r="CW143" s="4"/>
      <c r="CX143" s="4"/>
      <c r="CY143" s="4"/>
      <c r="CZ143" s="4"/>
      <c r="DA143" s="4"/>
      <c r="DB143" s="4"/>
      <c r="DC143" s="4"/>
      <c r="DD143" s="4"/>
      <c r="DE143" s="4"/>
      <c r="DF143" s="4"/>
      <c r="DG143" s="4"/>
      <c r="DH143" s="4"/>
      <c r="DI143" s="4"/>
      <c r="DJ143" s="4"/>
      <c r="DK143" s="4"/>
      <c r="DL143" s="4"/>
      <c r="DM143" s="4"/>
      <c r="DN143" s="4"/>
      <c r="DO143" s="4"/>
      <c r="DP143" s="4"/>
      <c r="DQ143" s="4"/>
      <c r="DR143" s="4"/>
      <c r="DS143" s="4"/>
      <c r="DT143" s="4"/>
      <c r="DU143" s="4"/>
      <c r="DV143" s="4"/>
      <c r="DW143" s="4"/>
      <c r="DX143" s="4"/>
      <c r="DY143" s="4"/>
      <c r="DZ143" s="4"/>
      <c r="EA143" s="4"/>
      <c r="EB143" s="4"/>
      <c r="EC143" s="4"/>
      <c r="ED143" s="4"/>
      <c r="EE143" s="4"/>
      <c r="EF143" s="4"/>
      <c r="EG143" s="4"/>
      <c r="EH143" s="4"/>
      <c r="EI143" s="4"/>
      <c r="EJ143" s="4"/>
      <c r="EK143" s="4"/>
      <c r="EL143" s="4"/>
      <c r="EM143" s="4"/>
      <c r="EN143" s="4"/>
      <c r="EO143" s="4"/>
      <c r="EP143" s="4"/>
      <c r="EQ143" s="4"/>
      <c r="ER143" s="4"/>
      <c r="ES143" s="4"/>
      <c r="ET143" s="4"/>
      <c r="EU143" s="4"/>
      <c r="EV143" s="4"/>
      <c r="EW143" s="4"/>
      <c r="EX143" s="4"/>
      <c r="EY143" s="4"/>
      <c r="EZ143" s="4"/>
      <c r="FA143" s="4"/>
      <c r="FB143" s="4"/>
      <c r="FC143" s="4"/>
      <c r="FD143" s="4"/>
      <c r="FE143" s="4"/>
      <c r="FF143" s="4"/>
      <c r="FG143" s="4"/>
      <c r="FH143" s="4"/>
      <c r="FI143" s="4"/>
      <c r="FJ143" s="4"/>
      <c r="FK143" s="4"/>
      <c r="FL143" s="4"/>
      <c r="FM143" s="4"/>
      <c r="FN143" s="4"/>
      <c r="FO143" s="4"/>
      <c r="FP143" s="4"/>
      <c r="FQ143" s="4"/>
      <c r="FR143" s="4"/>
      <c r="FS143" s="4"/>
      <c r="FT143" s="4"/>
      <c r="FU143" s="4"/>
      <c r="FV143" s="4"/>
      <c r="FW143" s="4"/>
      <c r="FX143" s="4"/>
      <c r="FY143" s="4"/>
      <c r="FZ143" s="4"/>
      <c r="GA143" s="4"/>
      <c r="GB143" s="4"/>
      <c r="GC143" s="4"/>
      <c r="GD143" s="4"/>
      <c r="GE143" s="4"/>
      <c r="GF143" s="4"/>
      <c r="GG143" s="4"/>
      <c r="GH143" s="4"/>
      <c r="GI143" s="4"/>
      <c r="GJ143" s="4"/>
      <c r="GK143" s="4"/>
      <c r="GL143" s="4"/>
      <c r="GM143" s="4"/>
      <c r="GN143" s="4"/>
      <c r="GO143" s="4"/>
      <c r="GP143" s="4"/>
      <c r="GQ143" s="4"/>
      <c r="GR143" s="4"/>
      <c r="GS143" s="4"/>
      <c r="GT143" s="4"/>
      <c r="GU143" s="4"/>
      <c r="GV143" s="4"/>
      <c r="GW143" s="4"/>
      <c r="GX143" s="4"/>
      <c r="GY143" s="4"/>
      <c r="GZ143" s="4"/>
      <c r="HA143" s="4"/>
      <c r="HB143" s="4"/>
      <c r="HC143" s="4"/>
      <c r="HD143" s="4"/>
      <c r="HE143" s="4"/>
      <c r="HF143" s="4"/>
      <c r="HG143" s="4"/>
      <c r="HH143" s="4"/>
      <c r="HI143" s="4"/>
      <c r="HJ143" s="4"/>
      <c r="HK143" s="4"/>
      <c r="HL143" s="4"/>
      <c r="HM143" s="4"/>
      <c r="HN143" s="4"/>
      <c r="HO143" s="4"/>
      <c r="HP143" s="4"/>
      <c r="HQ143" s="4"/>
      <c r="HR143" s="4"/>
      <c r="HS143" s="4"/>
      <c r="HT143" s="4"/>
      <c r="HU143" s="4"/>
      <c r="HV143" s="4"/>
      <c r="HW143" s="4"/>
      <c r="HX143" s="4"/>
      <c r="HY143" s="4"/>
      <c r="HZ143" s="4"/>
      <c r="IA143" s="4"/>
      <c r="IB143" s="4"/>
      <c r="IC143" s="4"/>
      <c r="ID143" s="4"/>
      <c r="IE143" s="4"/>
      <c r="IF143" s="4"/>
      <c r="IG143" s="4"/>
      <c r="IH143" s="4"/>
      <c r="II143" s="4"/>
      <c r="IJ143" s="4"/>
      <c r="IK143" s="4"/>
      <c r="IL143" s="4"/>
      <c r="IM143" s="4"/>
      <c r="IN143" s="4"/>
      <c r="IO143" s="4"/>
      <c r="IP143" s="4"/>
      <c r="IQ143" s="4"/>
      <c r="IR143" s="4"/>
      <c r="IS143" s="4"/>
      <c r="IT143" s="4"/>
      <c r="IU143" s="4"/>
      <c r="IV143" s="4"/>
      <c r="IW143" s="4"/>
      <c r="IX143" s="4"/>
      <c r="IY143" s="4"/>
      <c r="IZ143" s="4"/>
      <c r="JA143" s="4"/>
      <c r="JB143" s="4"/>
      <c r="JC143" s="4"/>
      <c r="JD143" s="4"/>
      <c r="JE143" s="4"/>
      <c r="JF143" s="4"/>
      <c r="JG143" s="4"/>
    </row>
    <row r="144" spans="1:267" ht="15.7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4"/>
      <c r="CJ144" s="4"/>
      <c r="CK144" s="4"/>
      <c r="CL144" s="4"/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4"/>
      <c r="DW144" s="4"/>
      <c r="DX144" s="4"/>
      <c r="DY144" s="4"/>
      <c r="DZ144" s="4"/>
      <c r="EA144" s="4"/>
      <c r="EB144" s="4"/>
      <c r="EC144" s="4"/>
      <c r="ED144" s="4"/>
      <c r="EE144" s="4"/>
      <c r="EF144" s="4"/>
      <c r="EG144" s="4"/>
      <c r="EH144" s="4"/>
      <c r="EI144" s="4"/>
      <c r="EJ144" s="4"/>
      <c r="EK144" s="4"/>
      <c r="EL144" s="4"/>
      <c r="EM144" s="4"/>
      <c r="EN144" s="4"/>
      <c r="EO144" s="4"/>
      <c r="EP144" s="4"/>
      <c r="EQ144" s="4"/>
      <c r="ER144" s="4"/>
      <c r="ES144" s="4"/>
      <c r="ET144" s="4"/>
      <c r="EU144" s="4"/>
      <c r="EV144" s="4"/>
      <c r="EW144" s="4"/>
      <c r="EX144" s="4"/>
      <c r="EY144" s="4"/>
      <c r="EZ144" s="4"/>
      <c r="FA144" s="4"/>
      <c r="FB144" s="4"/>
      <c r="FC144" s="4"/>
      <c r="FD144" s="4"/>
      <c r="FE144" s="4"/>
      <c r="FF144" s="4"/>
      <c r="FG144" s="4"/>
      <c r="FH144" s="4"/>
      <c r="FI144" s="4"/>
      <c r="FJ144" s="4"/>
      <c r="FK144" s="4"/>
      <c r="FL144" s="4"/>
      <c r="FM144" s="4"/>
      <c r="FN144" s="4"/>
      <c r="FO144" s="4"/>
      <c r="FP144" s="4"/>
      <c r="FQ144" s="4"/>
      <c r="FR144" s="4"/>
      <c r="FS144" s="4"/>
      <c r="FT144" s="4"/>
      <c r="FU144" s="4"/>
      <c r="FV144" s="4"/>
      <c r="FW144" s="4"/>
      <c r="FX144" s="4"/>
      <c r="FY144" s="4"/>
      <c r="FZ144" s="4"/>
      <c r="GA144" s="4"/>
      <c r="GB144" s="4"/>
      <c r="GC144" s="4"/>
      <c r="GD144" s="4"/>
      <c r="GE144" s="4"/>
      <c r="GF144" s="4"/>
      <c r="GG144" s="4"/>
      <c r="GH144" s="4"/>
      <c r="GI144" s="4"/>
      <c r="GJ144" s="4"/>
      <c r="GK144" s="4"/>
      <c r="GL144" s="4"/>
      <c r="GM144" s="4"/>
      <c r="GN144" s="4"/>
      <c r="GO144" s="4"/>
      <c r="GP144" s="4"/>
      <c r="GQ144" s="4"/>
      <c r="GR144" s="4"/>
      <c r="GS144" s="4"/>
      <c r="GT144" s="4"/>
      <c r="GU144" s="4"/>
      <c r="GV144" s="4"/>
      <c r="GW144" s="4"/>
      <c r="GX144" s="4"/>
      <c r="GY144" s="4"/>
      <c r="GZ144" s="4"/>
      <c r="HA144" s="4"/>
      <c r="HB144" s="4"/>
      <c r="HC144" s="4"/>
      <c r="HD144" s="4"/>
      <c r="HE144" s="4"/>
      <c r="HF144" s="4"/>
      <c r="HG144" s="4"/>
      <c r="HH144" s="4"/>
      <c r="HI144" s="4"/>
      <c r="HJ144" s="4"/>
      <c r="HK144" s="4"/>
      <c r="HL144" s="4"/>
      <c r="HM144" s="4"/>
      <c r="HN144" s="4"/>
      <c r="HO144" s="4"/>
      <c r="HP144" s="4"/>
      <c r="HQ144" s="4"/>
      <c r="HR144" s="4"/>
      <c r="HS144" s="4"/>
      <c r="HT144" s="4"/>
      <c r="HU144" s="4"/>
      <c r="HV144" s="4"/>
      <c r="HW144" s="4"/>
      <c r="HX144" s="4"/>
      <c r="HY144" s="4"/>
      <c r="HZ144" s="4"/>
      <c r="IA144" s="4"/>
      <c r="IB144" s="4"/>
      <c r="IC144" s="4"/>
      <c r="ID144" s="4"/>
      <c r="IE144" s="4"/>
      <c r="IF144" s="4"/>
      <c r="IG144" s="4"/>
      <c r="IH144" s="4"/>
      <c r="II144" s="4"/>
      <c r="IJ144" s="4"/>
      <c r="IK144" s="4"/>
      <c r="IL144" s="4"/>
      <c r="IM144" s="4"/>
      <c r="IN144" s="4"/>
      <c r="IO144" s="4"/>
      <c r="IP144" s="4"/>
      <c r="IQ144" s="4"/>
      <c r="IR144" s="4"/>
      <c r="IS144" s="4"/>
      <c r="IT144" s="4"/>
      <c r="IU144" s="4"/>
      <c r="IV144" s="4"/>
      <c r="IW144" s="4"/>
      <c r="IX144" s="4"/>
      <c r="IY144" s="4"/>
      <c r="IZ144" s="4"/>
      <c r="JA144" s="4"/>
      <c r="JB144" s="4"/>
      <c r="JC144" s="4"/>
      <c r="JD144" s="4"/>
      <c r="JE144" s="4"/>
      <c r="JF144" s="4"/>
      <c r="JG144" s="4"/>
    </row>
    <row r="145" spans="1:267" ht="15.75" customHeight="1">
      <c r="A145" s="4"/>
      <c r="B145" s="4"/>
      <c r="C145" s="129"/>
      <c r="D145" s="126"/>
      <c r="E145" s="126"/>
      <c r="F145" s="126"/>
      <c r="G145" s="126"/>
      <c r="H145" s="126"/>
      <c r="I145" s="126"/>
      <c r="J145" s="126"/>
      <c r="K145" s="126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129"/>
      <c r="AV145" s="126"/>
      <c r="AW145" s="126"/>
      <c r="AX145" s="126"/>
      <c r="AY145" s="126"/>
      <c r="AZ145" s="126"/>
      <c r="BA145" s="126"/>
      <c r="BB145" s="126"/>
      <c r="BC145" s="126"/>
      <c r="BD145" s="126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129"/>
      <c r="CG145" s="126"/>
      <c r="CH145" s="126"/>
      <c r="CI145" s="126"/>
      <c r="CJ145" s="126"/>
      <c r="CK145" s="126"/>
      <c r="CL145" s="126"/>
      <c r="CM145" s="126"/>
      <c r="CN145" s="126"/>
      <c r="CO145" s="126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4"/>
      <c r="DY145" s="129"/>
      <c r="DZ145" s="126"/>
      <c r="EA145" s="126"/>
      <c r="EB145" s="126"/>
      <c r="EC145" s="126"/>
      <c r="ED145" s="126"/>
      <c r="EE145" s="126"/>
      <c r="EF145" s="126"/>
      <c r="EG145" s="126"/>
      <c r="EH145" s="126"/>
      <c r="EI145" s="4"/>
      <c r="EJ145" s="4"/>
      <c r="EK145" s="4"/>
      <c r="EL145" s="4"/>
      <c r="EM145" s="4"/>
      <c r="EN145" s="4"/>
      <c r="EO145" s="4"/>
      <c r="EP145" s="4"/>
      <c r="EQ145" s="4"/>
      <c r="ER145" s="4"/>
      <c r="ES145" s="4"/>
      <c r="ET145" s="4"/>
      <c r="EU145" s="4"/>
      <c r="EV145" s="4"/>
      <c r="EW145" s="4"/>
      <c r="EX145" s="4"/>
      <c r="EY145" s="4"/>
      <c r="EZ145" s="4"/>
      <c r="FA145" s="4"/>
      <c r="FB145" s="4"/>
      <c r="FC145" s="4"/>
      <c r="FD145" s="4"/>
      <c r="FE145" s="4"/>
      <c r="FF145" s="4"/>
      <c r="FG145" s="4"/>
      <c r="FH145" s="4"/>
      <c r="FI145" s="4"/>
      <c r="FJ145" s="4"/>
      <c r="FK145" s="4"/>
      <c r="FL145" s="4"/>
      <c r="FM145" s="4"/>
      <c r="FN145" s="4"/>
      <c r="FO145" s="4"/>
      <c r="FP145" s="4"/>
      <c r="FQ145" s="4"/>
      <c r="FR145" s="129"/>
      <c r="FS145" s="126"/>
      <c r="FT145" s="126"/>
      <c r="FU145" s="126"/>
      <c r="FV145" s="126"/>
      <c r="FW145" s="126"/>
      <c r="FX145" s="126"/>
      <c r="FY145" s="126"/>
      <c r="FZ145" s="126"/>
      <c r="GA145" s="126"/>
      <c r="GB145" s="4"/>
      <c r="GC145" s="4"/>
      <c r="GD145" s="4"/>
      <c r="GE145" s="4"/>
      <c r="GF145" s="4"/>
      <c r="GG145" s="4"/>
      <c r="GH145" s="4"/>
      <c r="GI145" s="4"/>
      <c r="GJ145" s="4"/>
      <c r="GK145" s="4"/>
      <c r="GL145" s="4"/>
      <c r="GM145" s="4"/>
      <c r="GN145" s="4"/>
      <c r="GO145" s="4"/>
      <c r="GP145" s="4"/>
      <c r="GQ145" s="4"/>
      <c r="GR145" s="4"/>
      <c r="GS145" s="4"/>
      <c r="GT145" s="4"/>
      <c r="GU145" s="4"/>
      <c r="GV145" s="4"/>
      <c r="GW145" s="4"/>
      <c r="GX145" s="4"/>
      <c r="GY145" s="4"/>
      <c r="GZ145" s="4"/>
      <c r="HA145" s="4"/>
      <c r="HB145" s="4"/>
      <c r="HC145" s="4"/>
      <c r="HD145" s="4"/>
      <c r="HE145" s="4"/>
      <c r="HF145" s="4"/>
      <c r="HG145" s="4"/>
      <c r="HH145" s="4"/>
      <c r="HI145" s="4"/>
      <c r="HJ145" s="4"/>
      <c r="HK145" s="129"/>
      <c r="HL145" s="126"/>
      <c r="HM145" s="126"/>
      <c r="HN145" s="126"/>
      <c r="HO145" s="126"/>
      <c r="HP145" s="126"/>
      <c r="HQ145" s="126"/>
      <c r="HR145" s="126"/>
      <c r="HS145" s="126"/>
      <c r="HT145" s="126"/>
      <c r="HU145" s="4"/>
      <c r="HV145" s="4"/>
      <c r="HW145" s="4"/>
      <c r="HX145" s="4"/>
      <c r="HY145" s="4"/>
      <c r="HZ145" s="4"/>
      <c r="IA145" s="4"/>
      <c r="IB145" s="4"/>
      <c r="IC145" s="4"/>
      <c r="ID145" s="4"/>
      <c r="IE145" s="4"/>
      <c r="IF145" s="4"/>
      <c r="IG145" s="4"/>
      <c r="IH145" s="4"/>
      <c r="II145" s="4"/>
      <c r="IJ145" s="4"/>
      <c r="IK145" s="4"/>
      <c r="IL145" s="4"/>
      <c r="IM145" s="4"/>
      <c r="IN145" s="4"/>
      <c r="IO145" s="4"/>
      <c r="IP145" s="4"/>
      <c r="IQ145" s="4"/>
      <c r="IR145" s="4"/>
      <c r="IS145" s="4"/>
      <c r="IT145" s="4"/>
      <c r="IU145" s="4"/>
      <c r="IV145" s="4"/>
      <c r="IW145" s="4"/>
      <c r="IX145" s="4"/>
      <c r="IY145" s="4"/>
      <c r="IZ145" s="4"/>
      <c r="JA145" s="4"/>
      <c r="JB145" s="4"/>
      <c r="JC145" s="4"/>
      <c r="JD145" s="4"/>
      <c r="JE145" s="4"/>
      <c r="JF145" s="4"/>
      <c r="JG145" s="4"/>
    </row>
    <row r="146" spans="1:267" ht="15.7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  <c r="EB146" s="4"/>
      <c r="EC146" s="4"/>
      <c r="ED146" s="4"/>
      <c r="EE146" s="4"/>
      <c r="EF146" s="4"/>
      <c r="EG146" s="4"/>
      <c r="EH146" s="4"/>
      <c r="EI146" s="4"/>
      <c r="EJ146" s="4"/>
      <c r="EK146" s="4"/>
      <c r="EL146" s="4"/>
      <c r="EM146" s="4"/>
      <c r="EN146" s="4"/>
      <c r="EO146" s="4"/>
      <c r="EP146" s="4"/>
      <c r="EQ146" s="4"/>
      <c r="ER146" s="4"/>
      <c r="ES146" s="4"/>
      <c r="ET146" s="4"/>
      <c r="EU146" s="4"/>
      <c r="EV146" s="4"/>
      <c r="EW146" s="4"/>
      <c r="EX146" s="4"/>
      <c r="EY146" s="4"/>
      <c r="EZ146" s="4"/>
      <c r="FA146" s="4"/>
      <c r="FB146" s="4"/>
      <c r="FC146" s="4"/>
      <c r="FD146" s="4"/>
      <c r="FE146" s="4"/>
      <c r="FF146" s="4"/>
      <c r="FG146" s="4"/>
      <c r="FH146" s="4"/>
      <c r="FI146" s="4"/>
      <c r="FJ146" s="4"/>
      <c r="FK146" s="4"/>
      <c r="FL146" s="4"/>
      <c r="FM146" s="4"/>
      <c r="FN146" s="4"/>
      <c r="FO146" s="4"/>
      <c r="FP146" s="4"/>
      <c r="FQ146" s="4"/>
      <c r="FR146" s="4"/>
      <c r="FS146" s="4"/>
      <c r="FT146" s="4"/>
      <c r="FU146" s="4"/>
      <c r="FV146" s="4"/>
      <c r="FW146" s="4"/>
      <c r="FX146" s="4"/>
      <c r="FY146" s="4"/>
      <c r="FZ146" s="4"/>
      <c r="GA146" s="4"/>
      <c r="GB146" s="4"/>
      <c r="GC146" s="4"/>
      <c r="GD146" s="4"/>
      <c r="GE146" s="4"/>
      <c r="GF146" s="4"/>
      <c r="GG146" s="4"/>
      <c r="GH146" s="4"/>
      <c r="GI146" s="4"/>
      <c r="GJ146" s="4"/>
      <c r="GK146" s="4"/>
      <c r="GL146" s="4"/>
      <c r="GM146" s="4"/>
      <c r="GN146" s="4"/>
      <c r="GO146" s="4"/>
      <c r="GP146" s="4"/>
      <c r="GQ146" s="4"/>
      <c r="GR146" s="4"/>
      <c r="GS146" s="4"/>
      <c r="GT146" s="4"/>
      <c r="GU146" s="4"/>
      <c r="GV146" s="4"/>
      <c r="GW146" s="4"/>
      <c r="GX146" s="4"/>
      <c r="GY146" s="4"/>
      <c r="GZ146" s="4"/>
      <c r="HA146" s="4"/>
      <c r="HB146" s="4"/>
      <c r="HC146" s="4"/>
      <c r="HD146" s="4"/>
      <c r="HE146" s="4"/>
      <c r="HF146" s="4"/>
      <c r="HG146" s="4"/>
      <c r="HH146" s="4"/>
      <c r="HI146" s="4"/>
      <c r="HJ146" s="4"/>
      <c r="HK146" s="4"/>
      <c r="HL146" s="4"/>
      <c r="HM146" s="4"/>
      <c r="HN146" s="4"/>
      <c r="HO146" s="4"/>
      <c r="HP146" s="4"/>
      <c r="HQ146" s="4"/>
      <c r="HR146" s="4"/>
      <c r="HS146" s="4"/>
      <c r="HT146" s="4"/>
      <c r="HU146" s="4"/>
      <c r="HV146" s="4"/>
      <c r="HW146" s="4"/>
      <c r="HX146" s="4"/>
      <c r="HY146" s="4"/>
      <c r="HZ146" s="4"/>
      <c r="IA146" s="4"/>
      <c r="IB146" s="4"/>
      <c r="IC146" s="4"/>
      <c r="ID146" s="4"/>
      <c r="IE146" s="4"/>
      <c r="IF146" s="4"/>
      <c r="IG146" s="4"/>
      <c r="IH146" s="4"/>
      <c r="II146" s="4"/>
      <c r="IJ146" s="4"/>
      <c r="IK146" s="4"/>
      <c r="IL146" s="4"/>
      <c r="IM146" s="4"/>
      <c r="IN146" s="4"/>
      <c r="IO146" s="4"/>
      <c r="IP146" s="4"/>
      <c r="IQ146" s="4"/>
      <c r="IR146" s="4"/>
      <c r="IS146" s="4"/>
      <c r="IT146" s="4"/>
      <c r="IU146" s="4"/>
      <c r="IV146" s="4"/>
      <c r="IW146" s="4"/>
      <c r="IX146" s="4"/>
      <c r="IY146" s="4"/>
      <c r="IZ146" s="4"/>
      <c r="JA146" s="4"/>
      <c r="JB146" s="4"/>
      <c r="JC146" s="4"/>
      <c r="JD146" s="4"/>
      <c r="JE146" s="4"/>
      <c r="JF146" s="4"/>
      <c r="JG146" s="4"/>
    </row>
    <row r="147" spans="1:267" ht="15.7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  <c r="EB147" s="4"/>
      <c r="EC147" s="4"/>
      <c r="ED147" s="4"/>
      <c r="EE147" s="4"/>
      <c r="EF147" s="4"/>
      <c r="EG147" s="4"/>
      <c r="EH147" s="4"/>
      <c r="EI147" s="4"/>
      <c r="EJ147" s="4"/>
      <c r="EK147" s="4"/>
      <c r="EL147" s="4"/>
      <c r="EM147" s="4"/>
      <c r="EN147" s="4"/>
      <c r="EO147" s="4"/>
      <c r="EP147" s="4"/>
      <c r="EQ147" s="4"/>
      <c r="ER147" s="4"/>
      <c r="ES147" s="4"/>
      <c r="ET147" s="4"/>
      <c r="EU147" s="4"/>
      <c r="EV147" s="4"/>
      <c r="EW147" s="4"/>
      <c r="EX147" s="4"/>
      <c r="EY147" s="4"/>
      <c r="EZ147" s="4"/>
      <c r="FA147" s="4"/>
      <c r="FB147" s="4"/>
      <c r="FC147" s="4"/>
      <c r="FD147" s="4"/>
      <c r="FE147" s="4"/>
      <c r="FF147" s="4"/>
      <c r="FG147" s="4"/>
      <c r="FH147" s="4"/>
      <c r="FI147" s="4"/>
      <c r="FJ147" s="4"/>
      <c r="FK147" s="4"/>
      <c r="FL147" s="4"/>
      <c r="FM147" s="4"/>
      <c r="FN147" s="4"/>
      <c r="FO147" s="4"/>
      <c r="FP147" s="4"/>
      <c r="FQ147" s="4"/>
      <c r="FR147" s="4"/>
      <c r="FS147" s="4"/>
      <c r="FT147" s="4"/>
      <c r="FU147" s="4"/>
      <c r="FV147" s="4"/>
      <c r="FW147" s="4"/>
      <c r="FX147" s="4"/>
      <c r="FY147" s="4"/>
      <c r="FZ147" s="4"/>
      <c r="GA147" s="4"/>
      <c r="GB147" s="4"/>
      <c r="GC147" s="4"/>
      <c r="GD147" s="4"/>
      <c r="GE147" s="4"/>
      <c r="GF147" s="4"/>
      <c r="GG147" s="4"/>
      <c r="GH147" s="4"/>
      <c r="GI147" s="4"/>
      <c r="GJ147" s="4"/>
      <c r="GK147" s="4"/>
      <c r="GL147" s="4"/>
      <c r="GM147" s="4"/>
      <c r="GN147" s="4"/>
      <c r="GO147" s="4"/>
      <c r="GP147" s="4"/>
      <c r="GQ147" s="4"/>
      <c r="GR147" s="4"/>
      <c r="GS147" s="4"/>
      <c r="GT147" s="4"/>
      <c r="GU147" s="4"/>
      <c r="GV147" s="4"/>
      <c r="GW147" s="4"/>
      <c r="GX147" s="4"/>
      <c r="GY147" s="4"/>
      <c r="GZ147" s="4"/>
      <c r="HA147" s="4"/>
      <c r="HB147" s="4"/>
      <c r="HC147" s="4"/>
      <c r="HD147" s="4"/>
      <c r="HE147" s="4"/>
      <c r="HF147" s="4"/>
      <c r="HG147" s="4"/>
      <c r="HH147" s="4"/>
      <c r="HI147" s="4"/>
      <c r="HJ147" s="4"/>
      <c r="HK147" s="4"/>
      <c r="HL147" s="4"/>
      <c r="HM147" s="4"/>
      <c r="HN147" s="4"/>
      <c r="HO147" s="4"/>
      <c r="HP147" s="4"/>
      <c r="HQ147" s="4"/>
      <c r="HR147" s="4"/>
      <c r="HS147" s="4"/>
      <c r="HT147" s="4"/>
      <c r="HU147" s="4"/>
      <c r="HV147" s="4"/>
      <c r="HW147" s="4"/>
      <c r="HX147" s="4"/>
      <c r="HY147" s="4"/>
      <c r="HZ147" s="4"/>
      <c r="IA147" s="4"/>
      <c r="IB147" s="4"/>
      <c r="IC147" s="4"/>
      <c r="ID147" s="4"/>
      <c r="IE147" s="4"/>
      <c r="IF147" s="4"/>
      <c r="IG147" s="4"/>
      <c r="IH147" s="4"/>
      <c r="II147" s="4"/>
      <c r="IJ147" s="4"/>
      <c r="IK147" s="4"/>
      <c r="IL147" s="4"/>
      <c r="IM147" s="4"/>
      <c r="IN147" s="4"/>
      <c r="IO147" s="4"/>
      <c r="IP147" s="4"/>
      <c r="IQ147" s="4"/>
      <c r="IR147" s="4"/>
      <c r="IS147" s="4"/>
      <c r="IT147" s="4"/>
      <c r="IU147" s="4"/>
      <c r="IV147" s="4"/>
      <c r="IW147" s="4"/>
      <c r="IX147" s="4"/>
      <c r="IY147" s="4"/>
      <c r="IZ147" s="4"/>
      <c r="JA147" s="4"/>
      <c r="JB147" s="4"/>
      <c r="JC147" s="4"/>
      <c r="JD147" s="4"/>
      <c r="JE147" s="4"/>
      <c r="JF147" s="4"/>
      <c r="JG147" s="4"/>
    </row>
    <row r="148" spans="1:267" ht="15.7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  <c r="EB148" s="4"/>
      <c r="EC148" s="4"/>
      <c r="ED148" s="4"/>
      <c r="EE148" s="4"/>
      <c r="EF148" s="4"/>
      <c r="EG148" s="4"/>
      <c r="EH148" s="4"/>
      <c r="EI148" s="4"/>
      <c r="EJ148" s="4"/>
      <c r="EK148" s="4"/>
      <c r="EL148" s="4"/>
      <c r="EM148" s="4"/>
      <c r="EN148" s="4"/>
      <c r="EO148" s="4"/>
      <c r="EP148" s="4"/>
      <c r="EQ148" s="4"/>
      <c r="ER148" s="4"/>
      <c r="ES148" s="4"/>
      <c r="ET148" s="4"/>
      <c r="EU148" s="4"/>
      <c r="EV148" s="4"/>
      <c r="EW148" s="4"/>
      <c r="EX148" s="4"/>
      <c r="EY148" s="4"/>
      <c r="EZ148" s="4"/>
      <c r="FA148" s="4"/>
      <c r="FB148" s="4"/>
      <c r="FC148" s="4"/>
      <c r="FD148" s="4"/>
      <c r="FE148" s="4"/>
      <c r="FF148" s="4"/>
      <c r="FG148" s="4"/>
      <c r="FH148" s="4"/>
      <c r="FI148" s="4"/>
      <c r="FJ148" s="4"/>
      <c r="FK148" s="4"/>
      <c r="FL148" s="4"/>
      <c r="FM148" s="4"/>
      <c r="FN148" s="4"/>
      <c r="FO148" s="4"/>
      <c r="FP148" s="4"/>
      <c r="FQ148" s="4"/>
      <c r="FR148" s="4"/>
      <c r="FS148" s="4"/>
      <c r="FT148" s="4"/>
      <c r="FU148" s="4"/>
      <c r="FV148" s="4"/>
      <c r="FW148" s="4"/>
      <c r="FX148" s="4"/>
      <c r="FY148" s="4"/>
      <c r="FZ148" s="4"/>
      <c r="GA148" s="4"/>
      <c r="GB148" s="4"/>
      <c r="GC148" s="4"/>
      <c r="GD148" s="4"/>
      <c r="GE148" s="4"/>
      <c r="GF148" s="4"/>
      <c r="GG148" s="4"/>
      <c r="GH148" s="4"/>
      <c r="GI148" s="4"/>
      <c r="GJ148" s="4"/>
      <c r="GK148" s="4"/>
      <c r="GL148" s="4"/>
      <c r="GM148" s="4"/>
      <c r="GN148" s="4"/>
      <c r="GO148" s="4"/>
      <c r="GP148" s="4"/>
      <c r="GQ148" s="4"/>
      <c r="GR148" s="4"/>
      <c r="GS148" s="4"/>
      <c r="GT148" s="4"/>
      <c r="GU148" s="4"/>
      <c r="GV148" s="4"/>
      <c r="GW148" s="4"/>
      <c r="GX148" s="4"/>
      <c r="GY148" s="4"/>
      <c r="GZ148" s="4"/>
      <c r="HA148" s="4"/>
      <c r="HB148" s="4"/>
      <c r="HC148" s="4"/>
      <c r="HD148" s="4"/>
      <c r="HE148" s="4"/>
      <c r="HF148" s="4"/>
      <c r="HG148" s="4"/>
      <c r="HH148" s="4"/>
      <c r="HI148" s="4"/>
      <c r="HJ148" s="4"/>
      <c r="HK148" s="4"/>
      <c r="HL148" s="4"/>
      <c r="HM148" s="4"/>
      <c r="HN148" s="4"/>
      <c r="HO148" s="4"/>
      <c r="HP148" s="4"/>
      <c r="HQ148" s="4"/>
      <c r="HR148" s="4"/>
      <c r="HS148" s="4"/>
      <c r="HT148" s="4"/>
      <c r="HU148" s="4"/>
      <c r="HV148" s="4"/>
      <c r="HW148" s="4"/>
      <c r="HX148" s="4"/>
      <c r="HY148" s="4"/>
      <c r="HZ148" s="4"/>
      <c r="IA148" s="4"/>
      <c r="IB148" s="4"/>
      <c r="IC148" s="4"/>
      <c r="ID148" s="4"/>
      <c r="IE148" s="4"/>
      <c r="IF148" s="4"/>
      <c r="IG148" s="4"/>
      <c r="IH148" s="4"/>
      <c r="II148" s="4"/>
      <c r="IJ148" s="4"/>
      <c r="IK148" s="4"/>
      <c r="IL148" s="4"/>
      <c r="IM148" s="4"/>
      <c r="IN148" s="4"/>
      <c r="IO148" s="4"/>
      <c r="IP148" s="4"/>
      <c r="IQ148" s="4"/>
      <c r="IR148" s="4"/>
      <c r="IS148" s="4"/>
      <c r="IT148" s="4"/>
      <c r="IU148" s="4"/>
      <c r="IV148" s="4"/>
      <c r="IW148" s="4"/>
      <c r="IX148" s="4"/>
      <c r="IY148" s="4"/>
      <c r="IZ148" s="4"/>
      <c r="JA148" s="4"/>
      <c r="JB148" s="4"/>
      <c r="JC148" s="4"/>
      <c r="JD148" s="4"/>
      <c r="JE148" s="4"/>
      <c r="JF148" s="4"/>
      <c r="JG148" s="4"/>
    </row>
    <row r="149" spans="1:267" ht="15.7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  <c r="EB149" s="4"/>
      <c r="EC149" s="4"/>
      <c r="ED149" s="4"/>
      <c r="EE149" s="4"/>
      <c r="EF149" s="4"/>
      <c r="EG149" s="4"/>
      <c r="EH149" s="4"/>
      <c r="EI149" s="4"/>
      <c r="EJ149" s="4"/>
      <c r="EK149" s="4"/>
      <c r="EL149" s="4"/>
      <c r="EM149" s="4"/>
      <c r="EN149" s="4"/>
      <c r="EO149" s="4"/>
      <c r="EP149" s="4"/>
      <c r="EQ149" s="4"/>
      <c r="ER149" s="4"/>
      <c r="ES149" s="4"/>
      <c r="ET149" s="4"/>
      <c r="EU149" s="4"/>
      <c r="EV149" s="4"/>
      <c r="EW149" s="4"/>
      <c r="EX149" s="4"/>
      <c r="EY149" s="4"/>
      <c r="EZ149" s="4"/>
      <c r="FA149" s="4"/>
      <c r="FB149" s="4"/>
      <c r="FC149" s="4"/>
      <c r="FD149" s="4"/>
      <c r="FE149" s="4"/>
      <c r="FF149" s="4"/>
      <c r="FG149" s="4"/>
      <c r="FH149" s="4"/>
      <c r="FI149" s="4"/>
      <c r="FJ149" s="4"/>
      <c r="FK149" s="4"/>
      <c r="FL149" s="4"/>
      <c r="FM149" s="4"/>
      <c r="FN149" s="4"/>
      <c r="FO149" s="4"/>
      <c r="FP149" s="4"/>
      <c r="FQ149" s="4"/>
      <c r="FR149" s="4"/>
      <c r="FS149" s="4"/>
      <c r="FT149" s="4"/>
      <c r="FU149" s="4"/>
      <c r="FV149" s="4"/>
      <c r="FW149" s="4"/>
      <c r="FX149" s="4"/>
      <c r="FY149" s="4"/>
      <c r="FZ149" s="4"/>
      <c r="GA149" s="4"/>
      <c r="GB149" s="4"/>
      <c r="GC149" s="4"/>
      <c r="GD149" s="4"/>
      <c r="GE149" s="4"/>
      <c r="GF149" s="4"/>
      <c r="GG149" s="4"/>
      <c r="GH149" s="4"/>
      <c r="GI149" s="4"/>
      <c r="GJ149" s="4"/>
      <c r="GK149" s="4"/>
      <c r="GL149" s="4"/>
      <c r="GM149" s="4"/>
      <c r="GN149" s="4"/>
      <c r="GO149" s="4"/>
      <c r="GP149" s="4"/>
      <c r="GQ149" s="4"/>
      <c r="GR149" s="4"/>
      <c r="GS149" s="4"/>
      <c r="GT149" s="4"/>
      <c r="GU149" s="4"/>
      <c r="GV149" s="4"/>
      <c r="GW149" s="4"/>
      <c r="GX149" s="4"/>
      <c r="GY149" s="4"/>
      <c r="GZ149" s="4"/>
      <c r="HA149" s="4"/>
      <c r="HB149" s="4"/>
      <c r="HC149" s="4"/>
      <c r="HD149" s="4"/>
      <c r="HE149" s="4"/>
      <c r="HF149" s="4"/>
      <c r="HG149" s="4"/>
      <c r="HH149" s="4"/>
      <c r="HI149" s="4"/>
      <c r="HJ149" s="4"/>
      <c r="HK149" s="4"/>
      <c r="HL149" s="4"/>
      <c r="HM149" s="4"/>
      <c r="HN149" s="4"/>
      <c r="HO149" s="4"/>
      <c r="HP149" s="4"/>
      <c r="HQ149" s="4"/>
      <c r="HR149" s="4"/>
      <c r="HS149" s="4"/>
      <c r="HT149" s="4"/>
      <c r="HU149" s="4"/>
      <c r="HV149" s="4"/>
      <c r="HW149" s="4"/>
      <c r="HX149" s="4"/>
      <c r="HY149" s="4"/>
      <c r="HZ149" s="4"/>
      <c r="IA149" s="4"/>
      <c r="IB149" s="4"/>
      <c r="IC149" s="4"/>
      <c r="ID149" s="4"/>
      <c r="IE149" s="4"/>
      <c r="IF149" s="4"/>
      <c r="IG149" s="4"/>
      <c r="IH149" s="4"/>
      <c r="II149" s="4"/>
      <c r="IJ149" s="4"/>
      <c r="IK149" s="4"/>
      <c r="IL149" s="4"/>
      <c r="IM149" s="4"/>
      <c r="IN149" s="4"/>
      <c r="IO149" s="4"/>
      <c r="IP149" s="4"/>
      <c r="IQ149" s="4"/>
      <c r="IR149" s="4"/>
      <c r="IS149" s="4"/>
      <c r="IT149" s="4"/>
      <c r="IU149" s="4"/>
      <c r="IV149" s="4"/>
      <c r="IW149" s="4"/>
      <c r="IX149" s="4"/>
      <c r="IY149" s="4"/>
      <c r="IZ149" s="4"/>
      <c r="JA149" s="4"/>
      <c r="JB149" s="4"/>
      <c r="JC149" s="4"/>
      <c r="JD149" s="4"/>
      <c r="JE149" s="4"/>
      <c r="JF149" s="4"/>
      <c r="JG149" s="4"/>
    </row>
    <row r="150" spans="1:267" ht="15.7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4"/>
      <c r="CJ150" s="4"/>
      <c r="CK150" s="4"/>
      <c r="CL150" s="4"/>
      <c r="CM150" s="4"/>
      <c r="CN150" s="4"/>
      <c r="CO150" s="4"/>
      <c r="CP150" s="4"/>
      <c r="CQ150" s="4"/>
      <c r="CR150" s="4"/>
      <c r="CS150" s="4"/>
      <c r="CT150" s="4"/>
      <c r="CU150" s="4"/>
      <c r="CV150" s="4"/>
      <c r="CW150" s="4"/>
      <c r="CX150" s="4"/>
      <c r="CY150" s="4"/>
      <c r="CZ150" s="4"/>
      <c r="DA150" s="4"/>
      <c r="DB150" s="4"/>
      <c r="DC150" s="4"/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  <c r="DP150" s="4"/>
      <c r="DQ150" s="4"/>
      <c r="DR150" s="4"/>
      <c r="DS150" s="4"/>
      <c r="DT150" s="4"/>
      <c r="DU150" s="4"/>
      <c r="DV150" s="4"/>
      <c r="DW150" s="4"/>
      <c r="DX150" s="4"/>
      <c r="DY150" s="4"/>
      <c r="DZ150" s="4"/>
      <c r="EA150" s="4"/>
      <c r="EB150" s="4"/>
      <c r="EC150" s="4"/>
      <c r="ED150" s="4"/>
      <c r="EE150" s="4"/>
      <c r="EF150" s="4"/>
      <c r="EG150" s="4"/>
      <c r="EH150" s="4"/>
      <c r="EI150" s="4"/>
      <c r="EJ150" s="4"/>
      <c r="EK150" s="4"/>
      <c r="EL150" s="4"/>
      <c r="EM150" s="4"/>
      <c r="EN150" s="4"/>
      <c r="EO150" s="4"/>
      <c r="EP150" s="4"/>
      <c r="EQ150" s="4"/>
      <c r="ER150" s="4"/>
      <c r="ES150" s="4"/>
      <c r="ET150" s="4"/>
      <c r="EU150" s="4"/>
      <c r="EV150" s="4"/>
      <c r="EW150" s="4"/>
      <c r="EX150" s="4"/>
      <c r="EY150" s="4"/>
      <c r="EZ150" s="4"/>
      <c r="FA150" s="4"/>
      <c r="FB150" s="4"/>
      <c r="FC150" s="4"/>
      <c r="FD150" s="4"/>
      <c r="FE150" s="4"/>
      <c r="FF150" s="4"/>
      <c r="FG150" s="4"/>
      <c r="FH150" s="4"/>
      <c r="FI150" s="4"/>
      <c r="FJ150" s="4"/>
      <c r="FK150" s="4"/>
      <c r="FL150" s="4"/>
      <c r="FM150" s="4"/>
      <c r="FN150" s="4"/>
      <c r="FO150" s="4"/>
      <c r="FP150" s="4"/>
      <c r="FQ150" s="4"/>
      <c r="FR150" s="4"/>
      <c r="FS150" s="4"/>
      <c r="FT150" s="4"/>
      <c r="FU150" s="4"/>
      <c r="FV150" s="4"/>
      <c r="FW150" s="4"/>
      <c r="FX150" s="4"/>
      <c r="FY150" s="4"/>
      <c r="FZ150" s="4"/>
      <c r="GA150" s="4"/>
      <c r="GB150" s="4"/>
      <c r="GC150" s="4"/>
      <c r="GD150" s="4"/>
      <c r="GE150" s="4"/>
      <c r="GF150" s="4"/>
      <c r="GG150" s="4"/>
      <c r="GH150" s="4"/>
      <c r="GI150" s="4"/>
      <c r="GJ150" s="4"/>
      <c r="GK150" s="4"/>
      <c r="GL150" s="4"/>
      <c r="GM150" s="4"/>
      <c r="GN150" s="4"/>
      <c r="GO150" s="4"/>
      <c r="GP150" s="4"/>
      <c r="GQ150" s="4"/>
      <c r="GR150" s="4"/>
      <c r="GS150" s="4"/>
      <c r="GT150" s="4"/>
      <c r="GU150" s="4"/>
      <c r="GV150" s="4"/>
      <c r="GW150" s="4"/>
      <c r="GX150" s="4"/>
      <c r="GY150" s="4"/>
      <c r="GZ150" s="4"/>
      <c r="HA150" s="4"/>
      <c r="HB150" s="4"/>
      <c r="HC150" s="4"/>
      <c r="HD150" s="4"/>
      <c r="HE150" s="4"/>
      <c r="HF150" s="4"/>
      <c r="HG150" s="4"/>
      <c r="HH150" s="4"/>
      <c r="HI150" s="4"/>
      <c r="HJ150" s="4"/>
      <c r="HK150" s="4"/>
      <c r="HL150" s="4"/>
      <c r="HM150" s="4"/>
      <c r="HN150" s="4"/>
      <c r="HO150" s="4"/>
      <c r="HP150" s="4"/>
      <c r="HQ150" s="4"/>
      <c r="HR150" s="4"/>
      <c r="HS150" s="4"/>
      <c r="HT150" s="4"/>
      <c r="HU150" s="4"/>
      <c r="HV150" s="4"/>
      <c r="HW150" s="4"/>
      <c r="HX150" s="4"/>
      <c r="HY150" s="4"/>
      <c r="HZ150" s="4"/>
      <c r="IA150" s="4"/>
      <c r="IB150" s="4"/>
      <c r="IC150" s="4"/>
      <c r="ID150" s="4"/>
      <c r="IE150" s="4"/>
      <c r="IF150" s="4"/>
      <c r="IG150" s="4"/>
      <c r="IH150" s="4"/>
      <c r="II150" s="4"/>
      <c r="IJ150" s="4"/>
      <c r="IK150" s="4"/>
      <c r="IL150" s="4"/>
      <c r="IM150" s="4"/>
      <c r="IN150" s="4"/>
      <c r="IO150" s="4"/>
      <c r="IP150" s="4"/>
      <c r="IQ150" s="4"/>
      <c r="IR150" s="4"/>
      <c r="IS150" s="4"/>
      <c r="IT150" s="4"/>
      <c r="IU150" s="4"/>
      <c r="IV150" s="4"/>
      <c r="IW150" s="4"/>
      <c r="IX150" s="4"/>
      <c r="IY150" s="4"/>
      <c r="IZ150" s="4"/>
      <c r="JA150" s="4"/>
      <c r="JB150" s="4"/>
      <c r="JC150" s="4"/>
      <c r="JD150" s="4"/>
      <c r="JE150" s="4"/>
      <c r="JF150" s="4"/>
      <c r="JG150" s="4"/>
    </row>
    <row r="151" spans="1:267" ht="15.7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  <c r="EB151" s="4"/>
      <c r="EC151" s="4"/>
      <c r="ED151" s="4"/>
      <c r="EE151" s="4"/>
      <c r="EF151" s="4"/>
      <c r="EG151" s="4"/>
      <c r="EH151" s="4"/>
      <c r="EI151" s="4"/>
      <c r="EJ151" s="4"/>
      <c r="EK151" s="4"/>
      <c r="EL151" s="4"/>
      <c r="EM151" s="4"/>
      <c r="EN151" s="4"/>
      <c r="EO151" s="4"/>
      <c r="EP151" s="4"/>
      <c r="EQ151" s="4"/>
      <c r="ER151" s="4"/>
      <c r="ES151" s="4"/>
      <c r="ET151" s="4"/>
      <c r="EU151" s="4"/>
      <c r="EV151" s="4"/>
      <c r="EW151" s="4"/>
      <c r="EX151" s="4"/>
      <c r="EY151" s="4"/>
      <c r="EZ151" s="4"/>
      <c r="FA151" s="4"/>
      <c r="FB151" s="4"/>
      <c r="FC151" s="4"/>
      <c r="FD151" s="4"/>
      <c r="FE151" s="4"/>
      <c r="FF151" s="4"/>
      <c r="FG151" s="4"/>
      <c r="FH151" s="4"/>
      <c r="FI151" s="4"/>
      <c r="FJ151" s="4"/>
      <c r="FK151" s="4"/>
      <c r="FL151" s="4"/>
      <c r="FM151" s="4"/>
      <c r="FN151" s="4"/>
      <c r="FO151" s="4"/>
      <c r="FP151" s="4"/>
      <c r="FQ151" s="4"/>
      <c r="FR151" s="4"/>
      <c r="FS151" s="4"/>
      <c r="FT151" s="4"/>
      <c r="FU151" s="4"/>
      <c r="FV151" s="4"/>
      <c r="FW151" s="4"/>
      <c r="FX151" s="4"/>
      <c r="FY151" s="4"/>
      <c r="FZ151" s="4"/>
      <c r="GA151" s="4"/>
      <c r="GB151" s="4"/>
      <c r="GC151" s="4"/>
      <c r="GD151" s="4"/>
      <c r="GE151" s="4"/>
      <c r="GF151" s="4"/>
      <c r="GG151" s="4"/>
      <c r="GH151" s="4"/>
      <c r="GI151" s="4"/>
      <c r="GJ151" s="4"/>
      <c r="GK151" s="4"/>
      <c r="GL151" s="4"/>
      <c r="GM151" s="4"/>
      <c r="GN151" s="4"/>
      <c r="GO151" s="4"/>
      <c r="GP151" s="4"/>
      <c r="GQ151" s="4"/>
      <c r="GR151" s="4"/>
      <c r="GS151" s="4"/>
      <c r="GT151" s="4"/>
      <c r="GU151" s="4"/>
      <c r="GV151" s="4"/>
      <c r="GW151" s="4"/>
      <c r="GX151" s="4"/>
      <c r="GY151" s="4"/>
      <c r="GZ151" s="4"/>
      <c r="HA151" s="4"/>
      <c r="HB151" s="4"/>
      <c r="HC151" s="4"/>
      <c r="HD151" s="4"/>
      <c r="HE151" s="4"/>
      <c r="HF151" s="4"/>
      <c r="HG151" s="4"/>
      <c r="HH151" s="4"/>
      <c r="HI151" s="4"/>
      <c r="HJ151" s="4"/>
      <c r="HK151" s="4"/>
      <c r="HL151" s="4"/>
      <c r="HM151" s="4"/>
      <c r="HN151" s="4"/>
      <c r="HO151" s="4"/>
      <c r="HP151" s="4"/>
      <c r="HQ151" s="4"/>
      <c r="HR151" s="4"/>
      <c r="HS151" s="4"/>
      <c r="HT151" s="4"/>
      <c r="HU151" s="4"/>
      <c r="HV151" s="4"/>
      <c r="HW151" s="4"/>
      <c r="HX151" s="4"/>
      <c r="HY151" s="4"/>
      <c r="HZ151" s="4"/>
      <c r="IA151" s="4"/>
      <c r="IB151" s="4"/>
      <c r="IC151" s="4"/>
      <c r="ID151" s="4"/>
      <c r="IE151" s="4"/>
      <c r="IF151" s="4"/>
      <c r="IG151" s="4"/>
      <c r="IH151" s="4"/>
      <c r="II151" s="4"/>
      <c r="IJ151" s="4"/>
      <c r="IK151" s="4"/>
      <c r="IL151" s="4"/>
      <c r="IM151" s="4"/>
      <c r="IN151" s="4"/>
      <c r="IO151" s="4"/>
      <c r="IP151" s="4"/>
      <c r="IQ151" s="4"/>
      <c r="IR151" s="4"/>
      <c r="IS151" s="4"/>
      <c r="IT151" s="4"/>
      <c r="IU151" s="4"/>
      <c r="IV151" s="4"/>
      <c r="IW151" s="4"/>
      <c r="IX151" s="4"/>
      <c r="IY151" s="4"/>
      <c r="IZ151" s="4"/>
      <c r="JA151" s="4"/>
      <c r="JB151" s="4"/>
      <c r="JC151" s="4"/>
      <c r="JD151" s="4"/>
      <c r="JE151" s="4"/>
      <c r="JF151" s="4"/>
      <c r="JG151" s="4"/>
    </row>
    <row r="152" spans="1:267" ht="15.7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  <c r="EB152" s="4"/>
      <c r="EC152" s="4"/>
      <c r="ED152" s="4"/>
      <c r="EE152" s="4"/>
      <c r="EF152" s="4"/>
      <c r="EG152" s="4"/>
      <c r="EH152" s="4"/>
      <c r="EI152" s="4"/>
      <c r="EJ152" s="4"/>
      <c r="EK152" s="4"/>
      <c r="EL152" s="4"/>
      <c r="EM152" s="4"/>
      <c r="EN152" s="4"/>
      <c r="EO152" s="4"/>
      <c r="EP152" s="4"/>
      <c r="EQ152" s="4"/>
      <c r="ER152" s="4"/>
      <c r="ES152" s="4"/>
      <c r="ET152" s="4"/>
      <c r="EU152" s="4"/>
      <c r="EV152" s="4"/>
      <c r="EW152" s="4"/>
      <c r="EX152" s="4"/>
      <c r="EY152" s="4"/>
      <c r="EZ152" s="4"/>
      <c r="FA152" s="4"/>
      <c r="FB152" s="4"/>
      <c r="FC152" s="4"/>
      <c r="FD152" s="4"/>
      <c r="FE152" s="4"/>
      <c r="FF152" s="4"/>
      <c r="FG152" s="4"/>
      <c r="FH152" s="4"/>
      <c r="FI152" s="4"/>
      <c r="FJ152" s="4"/>
      <c r="FK152" s="4"/>
      <c r="FL152" s="4"/>
      <c r="FM152" s="4"/>
      <c r="FN152" s="4"/>
      <c r="FO152" s="4"/>
      <c r="FP152" s="4"/>
      <c r="FQ152" s="4"/>
      <c r="FR152" s="4"/>
      <c r="FS152" s="4"/>
      <c r="FT152" s="4"/>
      <c r="FU152" s="4"/>
      <c r="FV152" s="4"/>
      <c r="FW152" s="4"/>
      <c r="FX152" s="4"/>
      <c r="FY152" s="4"/>
      <c r="FZ152" s="4"/>
      <c r="GA152" s="4"/>
      <c r="GB152" s="4"/>
      <c r="GC152" s="4"/>
      <c r="GD152" s="4"/>
      <c r="GE152" s="4"/>
      <c r="GF152" s="4"/>
      <c r="GG152" s="4"/>
      <c r="GH152" s="4"/>
      <c r="GI152" s="4"/>
      <c r="GJ152" s="4"/>
      <c r="GK152" s="4"/>
      <c r="GL152" s="4"/>
      <c r="GM152" s="4"/>
      <c r="GN152" s="4"/>
      <c r="GO152" s="4"/>
      <c r="GP152" s="4"/>
      <c r="GQ152" s="4"/>
      <c r="GR152" s="4"/>
      <c r="GS152" s="4"/>
      <c r="GT152" s="4"/>
      <c r="GU152" s="4"/>
      <c r="GV152" s="4"/>
      <c r="GW152" s="4"/>
      <c r="GX152" s="4"/>
      <c r="GY152" s="4"/>
      <c r="GZ152" s="4"/>
      <c r="HA152" s="4"/>
      <c r="HB152" s="4"/>
      <c r="HC152" s="4"/>
      <c r="HD152" s="4"/>
      <c r="HE152" s="4"/>
      <c r="HF152" s="4"/>
      <c r="HG152" s="4"/>
      <c r="HH152" s="4"/>
      <c r="HI152" s="4"/>
      <c r="HJ152" s="4"/>
      <c r="HK152" s="4"/>
      <c r="HL152" s="4"/>
      <c r="HM152" s="4"/>
      <c r="HN152" s="4"/>
      <c r="HO152" s="4"/>
      <c r="HP152" s="4"/>
      <c r="HQ152" s="4"/>
      <c r="HR152" s="4"/>
      <c r="HS152" s="4"/>
      <c r="HT152" s="4"/>
      <c r="HU152" s="4"/>
      <c r="HV152" s="4"/>
      <c r="HW152" s="4"/>
      <c r="HX152" s="4"/>
      <c r="HY152" s="4"/>
      <c r="HZ152" s="4"/>
      <c r="IA152" s="4"/>
      <c r="IB152" s="4"/>
      <c r="IC152" s="4"/>
      <c r="ID152" s="4"/>
      <c r="IE152" s="4"/>
      <c r="IF152" s="4"/>
      <c r="IG152" s="4"/>
      <c r="IH152" s="4"/>
      <c r="II152" s="4"/>
      <c r="IJ152" s="4"/>
      <c r="IK152" s="4"/>
      <c r="IL152" s="4"/>
      <c r="IM152" s="4"/>
      <c r="IN152" s="4"/>
      <c r="IO152" s="4"/>
      <c r="IP152" s="4"/>
      <c r="IQ152" s="4"/>
      <c r="IR152" s="4"/>
      <c r="IS152" s="4"/>
      <c r="IT152" s="4"/>
      <c r="IU152" s="4"/>
      <c r="IV152" s="4"/>
      <c r="IW152" s="4"/>
      <c r="IX152" s="4"/>
      <c r="IY152" s="4"/>
      <c r="IZ152" s="4"/>
      <c r="JA152" s="4"/>
      <c r="JB152" s="4"/>
      <c r="JC152" s="4"/>
      <c r="JD152" s="4"/>
      <c r="JE152" s="4"/>
      <c r="JF152" s="4"/>
      <c r="JG152" s="4"/>
    </row>
    <row r="153" spans="1:267" ht="15.7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  <c r="BX153" s="4"/>
      <c r="BY153" s="4"/>
      <c r="BZ153" s="4"/>
      <c r="CA153" s="4"/>
      <c r="CB153" s="4"/>
      <c r="CC153" s="4"/>
      <c r="CD153" s="4"/>
      <c r="CE153" s="4"/>
      <c r="CF153" s="4"/>
      <c r="CG153" s="4"/>
      <c r="CH153" s="4"/>
      <c r="CI153" s="4"/>
      <c r="CJ153" s="4"/>
      <c r="CK153" s="4"/>
      <c r="CL153" s="4"/>
      <c r="CM153" s="4"/>
      <c r="CN153" s="4"/>
      <c r="CO153" s="4"/>
      <c r="CP153" s="4"/>
      <c r="CQ153" s="4"/>
      <c r="CR153" s="4"/>
      <c r="CS153" s="4"/>
      <c r="CT153" s="4"/>
      <c r="CU153" s="4"/>
      <c r="CV153" s="4"/>
      <c r="CW153" s="4"/>
      <c r="CX153" s="4"/>
      <c r="CY153" s="4"/>
      <c r="CZ153" s="4"/>
      <c r="DA153" s="4"/>
      <c r="DB153" s="4"/>
      <c r="DC153" s="4"/>
      <c r="DD153" s="4"/>
      <c r="DE153" s="4"/>
      <c r="DF153" s="4"/>
      <c r="DG153" s="4"/>
      <c r="DH153" s="4"/>
      <c r="DI153" s="4"/>
      <c r="DJ153" s="4"/>
      <c r="DK153" s="4"/>
      <c r="DL153" s="4"/>
      <c r="DM153" s="4"/>
      <c r="DN153" s="4"/>
      <c r="DO153" s="4"/>
      <c r="DP153" s="4"/>
      <c r="DQ153" s="4"/>
      <c r="DR153" s="4"/>
      <c r="DS153" s="4"/>
      <c r="DT153" s="4"/>
      <c r="DU153" s="4"/>
      <c r="DV153" s="4"/>
      <c r="DW153" s="4"/>
      <c r="DX153" s="4"/>
      <c r="DY153" s="4"/>
      <c r="DZ153" s="4"/>
      <c r="EA153" s="4"/>
      <c r="EB153" s="4"/>
      <c r="EC153" s="4"/>
      <c r="ED153" s="4"/>
      <c r="EE153" s="4"/>
      <c r="EF153" s="4"/>
      <c r="EG153" s="4"/>
      <c r="EH153" s="4"/>
      <c r="EI153" s="4"/>
      <c r="EJ153" s="4"/>
      <c r="EK153" s="4"/>
      <c r="EL153" s="4"/>
      <c r="EM153" s="4"/>
      <c r="EN153" s="4"/>
      <c r="EO153" s="4"/>
      <c r="EP153" s="4"/>
      <c r="EQ153" s="4"/>
      <c r="ER153" s="4"/>
      <c r="ES153" s="4"/>
      <c r="ET153" s="4"/>
      <c r="EU153" s="4"/>
      <c r="EV153" s="4"/>
      <c r="EW153" s="4"/>
      <c r="EX153" s="4"/>
      <c r="EY153" s="4"/>
      <c r="EZ153" s="4"/>
      <c r="FA153" s="4"/>
      <c r="FB153" s="4"/>
      <c r="FC153" s="4"/>
      <c r="FD153" s="4"/>
      <c r="FE153" s="4"/>
      <c r="FF153" s="4"/>
      <c r="FG153" s="4"/>
      <c r="FH153" s="4"/>
      <c r="FI153" s="4"/>
      <c r="FJ153" s="4"/>
      <c r="FK153" s="4"/>
      <c r="FL153" s="4"/>
      <c r="FM153" s="4"/>
      <c r="FN153" s="4"/>
      <c r="FO153" s="4"/>
      <c r="FP153" s="4"/>
      <c r="FQ153" s="4"/>
      <c r="FR153" s="4"/>
      <c r="FS153" s="4"/>
      <c r="FT153" s="4"/>
      <c r="FU153" s="4"/>
      <c r="FV153" s="4"/>
      <c r="FW153" s="4"/>
      <c r="FX153" s="4"/>
      <c r="FY153" s="4"/>
      <c r="FZ153" s="4"/>
      <c r="GA153" s="4"/>
      <c r="GB153" s="4"/>
      <c r="GC153" s="4"/>
      <c r="GD153" s="4"/>
      <c r="GE153" s="4"/>
      <c r="GF153" s="4"/>
      <c r="GG153" s="4"/>
      <c r="GH153" s="4"/>
      <c r="GI153" s="4"/>
      <c r="GJ153" s="4"/>
      <c r="GK153" s="4"/>
      <c r="GL153" s="4"/>
      <c r="GM153" s="4"/>
      <c r="GN153" s="4"/>
      <c r="GO153" s="4"/>
      <c r="GP153" s="4"/>
      <c r="GQ153" s="4"/>
      <c r="GR153" s="4"/>
      <c r="GS153" s="4"/>
      <c r="GT153" s="4"/>
      <c r="GU153" s="4"/>
      <c r="GV153" s="4"/>
      <c r="GW153" s="4"/>
      <c r="GX153" s="4"/>
      <c r="GY153" s="4"/>
      <c r="GZ153" s="4"/>
      <c r="HA153" s="4"/>
      <c r="HB153" s="4"/>
      <c r="HC153" s="4"/>
      <c r="HD153" s="4"/>
      <c r="HE153" s="4"/>
      <c r="HF153" s="4"/>
      <c r="HG153" s="4"/>
      <c r="HH153" s="4"/>
      <c r="HI153" s="4"/>
      <c r="HJ153" s="4"/>
      <c r="HK153" s="4"/>
      <c r="HL153" s="4"/>
      <c r="HM153" s="4"/>
      <c r="HN153" s="4"/>
      <c r="HO153" s="4"/>
      <c r="HP153" s="4"/>
      <c r="HQ153" s="4"/>
      <c r="HR153" s="4"/>
      <c r="HS153" s="4"/>
      <c r="HT153" s="4"/>
      <c r="HU153" s="4"/>
      <c r="HV153" s="4"/>
      <c r="HW153" s="4"/>
      <c r="HX153" s="4"/>
      <c r="HY153" s="4"/>
      <c r="HZ153" s="4"/>
      <c r="IA153" s="4"/>
      <c r="IB153" s="4"/>
      <c r="IC153" s="4"/>
      <c r="ID153" s="4"/>
      <c r="IE153" s="4"/>
      <c r="IF153" s="4"/>
      <c r="IG153" s="4"/>
      <c r="IH153" s="4"/>
      <c r="II153" s="4"/>
      <c r="IJ153" s="4"/>
      <c r="IK153" s="4"/>
      <c r="IL153" s="4"/>
      <c r="IM153" s="4"/>
      <c r="IN153" s="4"/>
      <c r="IO153" s="4"/>
      <c r="IP153" s="4"/>
      <c r="IQ153" s="4"/>
      <c r="IR153" s="4"/>
      <c r="IS153" s="4"/>
      <c r="IT153" s="4"/>
      <c r="IU153" s="4"/>
      <c r="IV153" s="4"/>
      <c r="IW153" s="4"/>
      <c r="IX153" s="4"/>
      <c r="IY153" s="4"/>
      <c r="IZ153" s="4"/>
      <c r="JA153" s="4"/>
      <c r="JB153" s="4"/>
      <c r="JC153" s="4"/>
      <c r="JD153" s="4"/>
      <c r="JE153" s="4"/>
      <c r="JF153" s="4"/>
      <c r="JG153" s="4"/>
    </row>
    <row r="154" spans="1:267" ht="15.7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  <c r="BX154" s="4"/>
      <c r="BY154" s="4"/>
      <c r="BZ154" s="4"/>
      <c r="CA154" s="4"/>
      <c r="CB154" s="4"/>
      <c r="CC154" s="4"/>
      <c r="CD154" s="4"/>
      <c r="CE154" s="4"/>
      <c r="CF154" s="4"/>
      <c r="CG154" s="4"/>
      <c r="CH154" s="4"/>
      <c r="CI154" s="4"/>
      <c r="CJ154" s="4"/>
      <c r="CK154" s="4"/>
      <c r="CL154" s="4"/>
      <c r="CM154" s="4"/>
      <c r="CN154" s="4"/>
      <c r="CO154" s="4"/>
      <c r="CP154" s="4"/>
      <c r="CQ154" s="4"/>
      <c r="CR154" s="4"/>
      <c r="CS154" s="4"/>
      <c r="CT154" s="4"/>
      <c r="CU154" s="4"/>
      <c r="CV154" s="4"/>
      <c r="CW154" s="4"/>
      <c r="CX154" s="4"/>
      <c r="CY154" s="4"/>
      <c r="CZ154" s="4"/>
      <c r="DA154" s="4"/>
      <c r="DB154" s="4"/>
      <c r="DC154" s="4"/>
      <c r="DD154" s="4"/>
      <c r="DE154" s="4"/>
      <c r="DF154" s="4"/>
      <c r="DG154" s="4"/>
      <c r="DH154" s="4"/>
      <c r="DI154" s="4"/>
      <c r="DJ154" s="4"/>
      <c r="DK154" s="4"/>
      <c r="DL154" s="4"/>
      <c r="DM154" s="4"/>
      <c r="DN154" s="4"/>
      <c r="DO154" s="4"/>
      <c r="DP154" s="4"/>
      <c r="DQ154" s="4"/>
      <c r="DR154" s="4"/>
      <c r="DS154" s="4"/>
      <c r="DT154" s="4"/>
      <c r="DU154" s="4"/>
      <c r="DV154" s="4"/>
      <c r="DW154" s="4"/>
      <c r="DX154" s="4"/>
      <c r="DY154" s="4"/>
      <c r="DZ154" s="4"/>
      <c r="EA154" s="4"/>
      <c r="EB154" s="4"/>
      <c r="EC154" s="4"/>
      <c r="ED154" s="4"/>
      <c r="EE154" s="4"/>
      <c r="EF154" s="4"/>
      <c r="EG154" s="4"/>
      <c r="EH154" s="4"/>
      <c r="EI154" s="4"/>
      <c r="EJ154" s="4"/>
      <c r="EK154" s="4"/>
      <c r="EL154" s="4"/>
      <c r="EM154" s="4"/>
      <c r="EN154" s="4"/>
      <c r="EO154" s="4"/>
      <c r="EP154" s="4"/>
      <c r="EQ154" s="4"/>
      <c r="ER154" s="4"/>
      <c r="ES154" s="4"/>
      <c r="ET154" s="4"/>
      <c r="EU154" s="4"/>
      <c r="EV154" s="4"/>
      <c r="EW154" s="4"/>
      <c r="EX154" s="4"/>
      <c r="EY154" s="4"/>
      <c r="EZ154" s="4"/>
      <c r="FA154" s="4"/>
      <c r="FB154" s="4"/>
      <c r="FC154" s="4"/>
      <c r="FD154" s="4"/>
      <c r="FE154" s="4"/>
      <c r="FF154" s="4"/>
      <c r="FG154" s="4"/>
      <c r="FH154" s="4"/>
      <c r="FI154" s="4"/>
      <c r="FJ154" s="4"/>
      <c r="FK154" s="4"/>
      <c r="FL154" s="4"/>
      <c r="FM154" s="4"/>
      <c r="FN154" s="4"/>
      <c r="FO154" s="4"/>
      <c r="FP154" s="4"/>
      <c r="FQ154" s="4"/>
      <c r="FR154" s="4"/>
      <c r="FS154" s="4"/>
      <c r="FT154" s="4"/>
      <c r="FU154" s="4"/>
      <c r="FV154" s="4"/>
      <c r="FW154" s="4"/>
      <c r="FX154" s="4"/>
      <c r="FY154" s="4"/>
      <c r="FZ154" s="4"/>
      <c r="GA154" s="4"/>
      <c r="GB154" s="4"/>
      <c r="GC154" s="4"/>
      <c r="GD154" s="4"/>
      <c r="GE154" s="4"/>
      <c r="GF154" s="4"/>
      <c r="GG154" s="4"/>
      <c r="GH154" s="4"/>
      <c r="GI154" s="4"/>
      <c r="GJ154" s="4"/>
      <c r="GK154" s="4"/>
      <c r="GL154" s="4"/>
      <c r="GM154" s="4"/>
      <c r="GN154" s="4"/>
      <c r="GO154" s="4"/>
      <c r="GP154" s="4"/>
      <c r="GQ154" s="4"/>
      <c r="GR154" s="4"/>
      <c r="GS154" s="4"/>
      <c r="GT154" s="4"/>
      <c r="GU154" s="4"/>
      <c r="GV154" s="4"/>
      <c r="GW154" s="4"/>
      <c r="GX154" s="4"/>
      <c r="GY154" s="4"/>
      <c r="GZ154" s="4"/>
      <c r="HA154" s="4"/>
      <c r="HB154" s="4"/>
      <c r="HC154" s="4"/>
      <c r="HD154" s="4"/>
      <c r="HE154" s="4"/>
      <c r="HF154" s="4"/>
      <c r="HG154" s="4"/>
      <c r="HH154" s="4"/>
      <c r="HI154" s="4"/>
      <c r="HJ154" s="4"/>
      <c r="HK154" s="4"/>
      <c r="HL154" s="4"/>
      <c r="HM154" s="4"/>
      <c r="HN154" s="4"/>
      <c r="HO154" s="4"/>
      <c r="HP154" s="4"/>
      <c r="HQ154" s="4"/>
      <c r="HR154" s="4"/>
      <c r="HS154" s="4"/>
      <c r="HT154" s="4"/>
      <c r="HU154" s="4"/>
      <c r="HV154" s="4"/>
      <c r="HW154" s="4"/>
      <c r="HX154" s="4"/>
      <c r="HY154" s="4"/>
      <c r="HZ154" s="4"/>
      <c r="IA154" s="4"/>
      <c r="IB154" s="4"/>
      <c r="IC154" s="4"/>
      <c r="ID154" s="4"/>
      <c r="IE154" s="4"/>
      <c r="IF154" s="4"/>
      <c r="IG154" s="4"/>
      <c r="IH154" s="4"/>
      <c r="II154" s="4"/>
      <c r="IJ154" s="4"/>
      <c r="IK154" s="4"/>
      <c r="IL154" s="4"/>
      <c r="IM154" s="4"/>
      <c r="IN154" s="4"/>
      <c r="IO154" s="4"/>
      <c r="IP154" s="4"/>
      <c r="IQ154" s="4"/>
      <c r="IR154" s="4"/>
      <c r="IS154" s="4"/>
      <c r="IT154" s="4"/>
      <c r="IU154" s="4"/>
      <c r="IV154" s="4"/>
      <c r="IW154" s="4"/>
      <c r="IX154" s="4"/>
      <c r="IY154" s="4"/>
      <c r="IZ154" s="4"/>
      <c r="JA154" s="4"/>
      <c r="JB154" s="4"/>
      <c r="JC154" s="4"/>
      <c r="JD154" s="4"/>
      <c r="JE154" s="4"/>
      <c r="JF154" s="4"/>
      <c r="JG154" s="4"/>
    </row>
    <row r="155" spans="1:267" ht="15.7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129"/>
      <c r="M155" s="126"/>
      <c r="N155" s="126"/>
      <c r="O155" s="126"/>
      <c r="P155" s="126"/>
      <c r="Q155" s="126"/>
      <c r="R155" s="126"/>
      <c r="S155" s="126"/>
      <c r="T155" s="126"/>
      <c r="U155" s="126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129"/>
      <c r="BF155" s="126"/>
      <c r="BG155" s="126"/>
      <c r="BH155" s="126"/>
      <c r="BI155" s="126"/>
      <c r="BJ155" s="126"/>
      <c r="BK155" s="126"/>
      <c r="BL155" s="126"/>
      <c r="BM155" s="126"/>
      <c r="BN155" s="126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/>
      <c r="CB155" s="4"/>
      <c r="CC155" s="4"/>
      <c r="CD155" s="4"/>
      <c r="CE155" s="4"/>
      <c r="CF155" s="4"/>
      <c r="CG155" s="4"/>
      <c r="CH155" s="4"/>
      <c r="CI155" s="4"/>
      <c r="CJ155" s="4"/>
      <c r="CK155" s="4"/>
      <c r="CL155" s="4"/>
      <c r="CM155" s="4"/>
      <c r="CN155" s="4"/>
      <c r="CO155" s="4"/>
      <c r="CP155" s="129"/>
      <c r="CQ155" s="126"/>
      <c r="CR155" s="126"/>
      <c r="CS155" s="126"/>
      <c r="CT155" s="126"/>
      <c r="CU155" s="126"/>
      <c r="CV155" s="126"/>
      <c r="CW155" s="126"/>
      <c r="CX155" s="126"/>
      <c r="CY155" s="126"/>
      <c r="CZ155" s="4"/>
      <c r="DA155" s="4"/>
      <c r="DB155" s="4"/>
      <c r="DC155" s="4"/>
      <c r="DD155" s="4"/>
      <c r="DE155" s="4"/>
      <c r="DF155" s="4"/>
      <c r="DG155" s="4"/>
      <c r="DH155" s="4"/>
      <c r="DI155" s="4"/>
      <c r="DJ155" s="4"/>
      <c r="DK155" s="4"/>
      <c r="DL155" s="4"/>
      <c r="DM155" s="4"/>
      <c r="DN155" s="4"/>
      <c r="DO155" s="4"/>
      <c r="DP155" s="4"/>
      <c r="DQ155" s="4"/>
      <c r="DR155" s="4"/>
      <c r="DS155" s="4"/>
      <c r="DT155" s="4"/>
      <c r="DU155" s="4"/>
      <c r="DV155" s="4"/>
      <c r="DW155" s="4"/>
      <c r="DX155" s="4"/>
      <c r="DY155" s="4"/>
      <c r="DZ155" s="4"/>
      <c r="EA155" s="4"/>
      <c r="EB155" s="4"/>
      <c r="EC155" s="4"/>
      <c r="ED155" s="4"/>
      <c r="EE155" s="4"/>
      <c r="EF155" s="4"/>
      <c r="EG155" s="4"/>
      <c r="EH155" s="4"/>
      <c r="EI155" s="129"/>
      <c r="EJ155" s="126"/>
      <c r="EK155" s="126"/>
      <c r="EL155" s="126"/>
      <c r="EM155" s="126"/>
      <c r="EN155" s="126"/>
      <c r="EO155" s="126"/>
      <c r="EP155" s="126"/>
      <c r="EQ155" s="126"/>
      <c r="ER155" s="126"/>
      <c r="ES155" s="4"/>
      <c r="ET155" s="4"/>
      <c r="EU155" s="4"/>
      <c r="EV155" s="4"/>
      <c r="EW155" s="4"/>
      <c r="EX155" s="4"/>
      <c r="EY155" s="4"/>
      <c r="EZ155" s="4"/>
      <c r="FA155" s="4"/>
      <c r="FB155" s="4"/>
      <c r="FC155" s="4"/>
      <c r="FD155" s="4"/>
      <c r="FE155" s="4"/>
      <c r="FF155" s="4"/>
      <c r="FG155" s="4"/>
      <c r="FH155" s="4"/>
      <c r="FI155" s="4"/>
      <c r="FJ155" s="4"/>
      <c r="FK155" s="4"/>
      <c r="FL155" s="4"/>
      <c r="FM155" s="4"/>
      <c r="FN155" s="4"/>
      <c r="FO155" s="4"/>
      <c r="FP155" s="4"/>
      <c r="FQ155" s="4"/>
      <c r="FR155" s="4"/>
      <c r="FS155" s="4"/>
      <c r="FT155" s="4"/>
      <c r="FU155" s="4"/>
      <c r="FV155" s="4"/>
      <c r="FW155" s="4"/>
      <c r="FX155" s="4"/>
      <c r="FY155" s="4"/>
      <c r="FZ155" s="4"/>
      <c r="GA155" s="4"/>
      <c r="GB155" s="129"/>
      <c r="GC155" s="126"/>
      <c r="GD155" s="126"/>
      <c r="GE155" s="126"/>
      <c r="GF155" s="126"/>
      <c r="GG155" s="126"/>
      <c r="GH155" s="126"/>
      <c r="GI155" s="126"/>
      <c r="GJ155" s="126"/>
      <c r="GK155" s="126"/>
      <c r="GL155" s="4"/>
      <c r="GM155" s="4"/>
      <c r="GN155" s="4"/>
      <c r="GO155" s="4"/>
      <c r="GP155" s="4"/>
      <c r="GQ155" s="4"/>
      <c r="GR155" s="4"/>
      <c r="GS155" s="4"/>
      <c r="GT155" s="4"/>
      <c r="GU155" s="4"/>
      <c r="GV155" s="4"/>
      <c r="GW155" s="4"/>
      <c r="GX155" s="4"/>
      <c r="GY155" s="4"/>
      <c r="GZ155" s="4"/>
      <c r="HA155" s="4"/>
      <c r="HB155" s="4"/>
      <c r="HC155" s="4"/>
      <c r="HD155" s="4"/>
      <c r="HE155" s="4"/>
      <c r="HF155" s="4"/>
      <c r="HG155" s="4"/>
      <c r="HH155" s="4"/>
      <c r="HI155" s="4"/>
      <c r="HJ155" s="4"/>
      <c r="HK155" s="4"/>
      <c r="HL155" s="4"/>
      <c r="HM155" s="4"/>
      <c r="HN155" s="4"/>
      <c r="HO155" s="4"/>
      <c r="HP155" s="4"/>
      <c r="HQ155" s="4"/>
      <c r="HR155" s="4"/>
      <c r="HS155" s="4"/>
      <c r="HT155" s="4"/>
      <c r="HU155" s="129"/>
      <c r="HV155" s="126"/>
      <c r="HW155" s="126"/>
      <c r="HX155" s="126"/>
      <c r="HY155" s="126"/>
      <c r="HZ155" s="126"/>
      <c r="IA155" s="126"/>
      <c r="IB155" s="126"/>
      <c r="IC155" s="126"/>
      <c r="ID155" s="126"/>
      <c r="IE155" s="4"/>
      <c r="IF155" s="4"/>
      <c r="IG155" s="4"/>
      <c r="IH155" s="4"/>
      <c r="II155" s="4"/>
      <c r="IJ155" s="4"/>
      <c r="IK155" s="4"/>
      <c r="IL155" s="4"/>
      <c r="IM155" s="4"/>
      <c r="IN155" s="4"/>
      <c r="IO155" s="4"/>
      <c r="IP155" s="4"/>
      <c r="IQ155" s="4"/>
      <c r="IR155" s="4"/>
      <c r="IS155" s="4"/>
      <c r="IT155" s="4"/>
      <c r="IU155" s="4"/>
      <c r="IV155" s="4"/>
      <c r="IW155" s="4"/>
      <c r="IX155" s="4"/>
      <c r="IY155" s="4"/>
      <c r="IZ155" s="4"/>
      <c r="JA155" s="4"/>
      <c r="JB155" s="4"/>
      <c r="JC155" s="4"/>
      <c r="JD155" s="4"/>
      <c r="JE155" s="4"/>
      <c r="JF155" s="4"/>
      <c r="JG155" s="4"/>
    </row>
    <row r="156" spans="1:267" ht="15.7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  <c r="CA156" s="4"/>
      <c r="CB156" s="4"/>
      <c r="CC156" s="4"/>
      <c r="CD156" s="4"/>
      <c r="CE156" s="4"/>
      <c r="CF156" s="4"/>
      <c r="CG156" s="4"/>
      <c r="CH156" s="4"/>
      <c r="CI156" s="4"/>
      <c r="CJ156" s="4"/>
      <c r="CK156" s="4"/>
      <c r="CL156" s="4"/>
      <c r="CM156" s="4"/>
      <c r="CN156" s="4"/>
      <c r="CO156" s="4"/>
      <c r="CP156" s="4"/>
      <c r="CQ156" s="4"/>
      <c r="CR156" s="4"/>
      <c r="CS156" s="4"/>
      <c r="CT156" s="4"/>
      <c r="CU156" s="4"/>
      <c r="CV156" s="4"/>
      <c r="CW156" s="4"/>
      <c r="CX156" s="4"/>
      <c r="CY156" s="4"/>
      <c r="CZ156" s="4"/>
      <c r="DA156" s="4"/>
      <c r="DB156" s="4"/>
      <c r="DC156" s="4"/>
      <c r="DD156" s="4"/>
      <c r="DE156" s="4"/>
      <c r="DF156" s="4"/>
      <c r="DG156" s="4"/>
      <c r="DH156" s="4"/>
      <c r="DI156" s="4"/>
      <c r="DJ156" s="4"/>
      <c r="DK156" s="4"/>
      <c r="DL156" s="4"/>
      <c r="DM156" s="4"/>
      <c r="DN156" s="4"/>
      <c r="DO156" s="4"/>
      <c r="DP156" s="4"/>
      <c r="DQ156" s="4"/>
      <c r="DR156" s="4"/>
      <c r="DS156" s="4"/>
      <c r="DT156" s="4"/>
      <c r="DU156" s="4"/>
      <c r="DV156" s="4"/>
      <c r="DW156" s="4"/>
      <c r="DX156" s="4"/>
      <c r="DY156" s="4"/>
      <c r="DZ156" s="4"/>
      <c r="EA156" s="4"/>
      <c r="EB156" s="4"/>
      <c r="EC156" s="4"/>
      <c r="ED156" s="4"/>
      <c r="EE156" s="4"/>
      <c r="EF156" s="4"/>
      <c r="EG156" s="4"/>
      <c r="EH156" s="4"/>
      <c r="EI156" s="4"/>
      <c r="EJ156" s="4"/>
      <c r="EK156" s="4"/>
      <c r="EL156" s="4"/>
      <c r="EM156" s="4"/>
      <c r="EN156" s="4"/>
      <c r="EO156" s="4"/>
      <c r="EP156" s="4"/>
      <c r="EQ156" s="4"/>
      <c r="ER156" s="4"/>
      <c r="ES156" s="4"/>
      <c r="ET156" s="4"/>
      <c r="EU156" s="4"/>
      <c r="EV156" s="4"/>
      <c r="EW156" s="4"/>
      <c r="EX156" s="4"/>
      <c r="EY156" s="4"/>
      <c r="EZ156" s="4"/>
      <c r="FA156" s="4"/>
      <c r="FB156" s="4"/>
      <c r="FC156" s="4"/>
      <c r="FD156" s="4"/>
      <c r="FE156" s="4"/>
      <c r="FF156" s="4"/>
      <c r="FG156" s="4"/>
      <c r="FH156" s="4"/>
      <c r="FI156" s="4"/>
      <c r="FJ156" s="4"/>
      <c r="FK156" s="4"/>
      <c r="FL156" s="4"/>
      <c r="FM156" s="4"/>
      <c r="FN156" s="4"/>
      <c r="FO156" s="4"/>
      <c r="FP156" s="4"/>
      <c r="FQ156" s="4"/>
      <c r="FR156" s="4"/>
      <c r="FS156" s="4"/>
      <c r="FT156" s="4"/>
      <c r="FU156" s="4"/>
      <c r="FV156" s="4"/>
      <c r="FW156" s="4"/>
      <c r="FX156" s="4"/>
      <c r="FY156" s="4"/>
      <c r="FZ156" s="4"/>
      <c r="GA156" s="4"/>
      <c r="GB156" s="4"/>
      <c r="GC156" s="4"/>
      <c r="GD156" s="4"/>
      <c r="GE156" s="4"/>
      <c r="GF156" s="4"/>
      <c r="GG156" s="4"/>
      <c r="GH156" s="4"/>
      <c r="GI156" s="4"/>
      <c r="GJ156" s="4"/>
      <c r="GK156" s="4"/>
      <c r="GL156" s="4"/>
      <c r="GM156" s="4"/>
      <c r="GN156" s="4"/>
      <c r="GO156" s="4"/>
      <c r="GP156" s="4"/>
      <c r="GQ156" s="4"/>
      <c r="GR156" s="4"/>
      <c r="GS156" s="4"/>
      <c r="GT156" s="4"/>
      <c r="GU156" s="4"/>
      <c r="GV156" s="4"/>
      <c r="GW156" s="4"/>
      <c r="GX156" s="4"/>
      <c r="GY156" s="4"/>
      <c r="GZ156" s="4"/>
      <c r="HA156" s="4"/>
      <c r="HB156" s="4"/>
      <c r="HC156" s="4"/>
      <c r="HD156" s="4"/>
      <c r="HE156" s="4"/>
      <c r="HF156" s="4"/>
      <c r="HG156" s="4"/>
      <c r="HH156" s="4"/>
      <c r="HI156" s="4"/>
      <c r="HJ156" s="4"/>
      <c r="HK156" s="4"/>
      <c r="HL156" s="4"/>
      <c r="HM156" s="4"/>
      <c r="HN156" s="4"/>
      <c r="HO156" s="4"/>
      <c r="HP156" s="4"/>
      <c r="HQ156" s="4"/>
      <c r="HR156" s="4"/>
      <c r="HS156" s="4"/>
      <c r="HT156" s="4"/>
      <c r="HU156" s="4"/>
      <c r="HV156" s="4"/>
      <c r="HW156" s="4"/>
      <c r="HX156" s="4"/>
      <c r="HY156" s="4"/>
      <c r="HZ156" s="4"/>
      <c r="IA156" s="4"/>
      <c r="IB156" s="4"/>
      <c r="IC156" s="4"/>
      <c r="ID156" s="4"/>
      <c r="IE156" s="4"/>
      <c r="IF156" s="4"/>
      <c r="IG156" s="4"/>
      <c r="IH156" s="4"/>
      <c r="II156" s="4"/>
      <c r="IJ156" s="4"/>
      <c r="IK156" s="4"/>
      <c r="IL156" s="4"/>
      <c r="IM156" s="4"/>
      <c r="IN156" s="4"/>
      <c r="IO156" s="4"/>
      <c r="IP156" s="4"/>
      <c r="IQ156" s="4"/>
      <c r="IR156" s="4"/>
      <c r="IS156" s="4"/>
      <c r="IT156" s="4"/>
      <c r="IU156" s="4"/>
      <c r="IV156" s="4"/>
      <c r="IW156" s="4"/>
      <c r="IX156" s="4"/>
      <c r="IY156" s="4"/>
      <c r="IZ156" s="4"/>
      <c r="JA156" s="4"/>
      <c r="JB156" s="4"/>
      <c r="JC156" s="4"/>
      <c r="JD156" s="4"/>
      <c r="JE156" s="4"/>
      <c r="JF156" s="4"/>
      <c r="JG156" s="4"/>
    </row>
    <row r="157" spans="1:267" ht="15.7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  <c r="CA157" s="4"/>
      <c r="CB157" s="4"/>
      <c r="CC157" s="4"/>
      <c r="CD157" s="4"/>
      <c r="CE157" s="4"/>
      <c r="CF157" s="4"/>
      <c r="CG157" s="4"/>
      <c r="CH157" s="4"/>
      <c r="CI157" s="4"/>
      <c r="CJ157" s="4"/>
      <c r="CK157" s="4"/>
      <c r="CL157" s="4"/>
      <c r="CM157" s="4"/>
      <c r="CN157" s="4"/>
      <c r="CO157" s="4"/>
      <c r="CP157" s="4"/>
      <c r="CQ157" s="4"/>
      <c r="CR157" s="4"/>
      <c r="CS157" s="4"/>
      <c r="CT157" s="4"/>
      <c r="CU157" s="4"/>
      <c r="CV157" s="4"/>
      <c r="CW157" s="4"/>
      <c r="CX157" s="4"/>
      <c r="CY157" s="4"/>
      <c r="CZ157" s="4"/>
      <c r="DA157" s="4"/>
      <c r="DB157" s="4"/>
      <c r="DC157" s="4"/>
      <c r="DD157" s="4"/>
      <c r="DE157" s="4"/>
      <c r="DF157" s="4"/>
      <c r="DG157" s="4"/>
      <c r="DH157" s="4"/>
      <c r="DI157" s="4"/>
      <c r="DJ157" s="4"/>
      <c r="DK157" s="4"/>
      <c r="DL157" s="4"/>
      <c r="DM157" s="4"/>
      <c r="DN157" s="4"/>
      <c r="DO157" s="4"/>
      <c r="DP157" s="4"/>
      <c r="DQ157" s="4"/>
      <c r="DR157" s="4"/>
      <c r="DS157" s="4"/>
      <c r="DT157" s="4"/>
      <c r="DU157" s="4"/>
      <c r="DV157" s="4"/>
      <c r="DW157" s="4"/>
      <c r="DX157" s="4"/>
      <c r="DY157" s="4"/>
      <c r="DZ157" s="4"/>
      <c r="EA157" s="4"/>
      <c r="EB157" s="4"/>
      <c r="EC157" s="4"/>
      <c r="ED157" s="4"/>
      <c r="EE157" s="4"/>
      <c r="EF157" s="4"/>
      <c r="EG157" s="4"/>
      <c r="EH157" s="4"/>
      <c r="EI157" s="4"/>
      <c r="EJ157" s="4"/>
      <c r="EK157" s="4"/>
      <c r="EL157" s="4"/>
      <c r="EM157" s="4"/>
      <c r="EN157" s="4"/>
      <c r="EO157" s="4"/>
      <c r="EP157" s="4"/>
      <c r="EQ157" s="4"/>
      <c r="ER157" s="4"/>
      <c r="ES157" s="4"/>
      <c r="ET157" s="4"/>
      <c r="EU157" s="4"/>
      <c r="EV157" s="4"/>
      <c r="EW157" s="4"/>
      <c r="EX157" s="4"/>
      <c r="EY157" s="4"/>
      <c r="EZ157" s="4"/>
      <c r="FA157" s="4"/>
      <c r="FB157" s="4"/>
      <c r="FC157" s="4"/>
      <c r="FD157" s="4"/>
      <c r="FE157" s="4"/>
      <c r="FF157" s="4"/>
      <c r="FG157" s="4"/>
      <c r="FH157" s="4"/>
      <c r="FI157" s="4"/>
      <c r="FJ157" s="4"/>
      <c r="FK157" s="4"/>
      <c r="FL157" s="4"/>
      <c r="FM157" s="4"/>
      <c r="FN157" s="4"/>
      <c r="FO157" s="4"/>
      <c r="FP157" s="4"/>
      <c r="FQ157" s="4"/>
      <c r="FR157" s="4"/>
      <c r="FS157" s="4"/>
      <c r="FT157" s="4"/>
      <c r="FU157" s="4"/>
      <c r="FV157" s="4"/>
      <c r="FW157" s="4"/>
      <c r="FX157" s="4"/>
      <c r="FY157" s="4"/>
      <c r="FZ157" s="4"/>
      <c r="GA157" s="4"/>
      <c r="GB157" s="4"/>
      <c r="GC157" s="4"/>
      <c r="GD157" s="4"/>
      <c r="GE157" s="4"/>
      <c r="GF157" s="4"/>
      <c r="GG157" s="4"/>
      <c r="GH157" s="4"/>
      <c r="GI157" s="4"/>
      <c r="GJ157" s="4"/>
      <c r="GK157" s="4"/>
      <c r="GL157" s="4"/>
      <c r="GM157" s="4"/>
      <c r="GN157" s="4"/>
      <c r="GO157" s="4"/>
      <c r="GP157" s="4"/>
      <c r="GQ157" s="4"/>
      <c r="GR157" s="4"/>
      <c r="GS157" s="4"/>
      <c r="GT157" s="4"/>
      <c r="GU157" s="4"/>
      <c r="GV157" s="4"/>
      <c r="GW157" s="4"/>
      <c r="GX157" s="4"/>
      <c r="GY157" s="4"/>
      <c r="GZ157" s="4"/>
      <c r="HA157" s="4"/>
      <c r="HB157" s="4"/>
      <c r="HC157" s="4"/>
      <c r="HD157" s="4"/>
      <c r="HE157" s="4"/>
      <c r="HF157" s="4"/>
      <c r="HG157" s="4"/>
      <c r="HH157" s="4"/>
      <c r="HI157" s="4"/>
      <c r="HJ157" s="4"/>
      <c r="HK157" s="4"/>
      <c r="HL157" s="4"/>
      <c r="HM157" s="4"/>
      <c r="HN157" s="4"/>
      <c r="HO157" s="4"/>
      <c r="HP157" s="4"/>
      <c r="HQ157" s="4"/>
      <c r="HR157" s="4"/>
      <c r="HS157" s="4"/>
      <c r="HT157" s="4"/>
      <c r="HU157" s="4"/>
      <c r="HV157" s="4"/>
      <c r="HW157" s="4"/>
      <c r="HX157" s="4"/>
      <c r="HY157" s="4"/>
      <c r="HZ157" s="4"/>
      <c r="IA157" s="4"/>
      <c r="IB157" s="4"/>
      <c r="IC157" s="4"/>
      <c r="ID157" s="4"/>
      <c r="IE157" s="4"/>
      <c r="IF157" s="4"/>
      <c r="IG157" s="4"/>
      <c r="IH157" s="4"/>
      <c r="II157" s="4"/>
      <c r="IJ157" s="4"/>
      <c r="IK157" s="4"/>
      <c r="IL157" s="4"/>
      <c r="IM157" s="4"/>
      <c r="IN157" s="4"/>
      <c r="IO157" s="4"/>
      <c r="IP157" s="4"/>
      <c r="IQ157" s="4"/>
      <c r="IR157" s="4"/>
      <c r="IS157" s="4"/>
      <c r="IT157" s="4"/>
      <c r="IU157" s="4"/>
      <c r="IV157" s="4"/>
      <c r="IW157" s="4"/>
      <c r="IX157" s="4"/>
      <c r="IY157" s="4"/>
      <c r="IZ157" s="4"/>
      <c r="JA157" s="4"/>
      <c r="JB157" s="4"/>
      <c r="JC157" s="4"/>
      <c r="JD157" s="4"/>
      <c r="JE157" s="4"/>
      <c r="JF157" s="4"/>
      <c r="JG157" s="4"/>
    </row>
    <row r="158" spans="1:267" ht="15.7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  <c r="CA158" s="4"/>
      <c r="CB158" s="4"/>
      <c r="CC158" s="4"/>
      <c r="CD158" s="4"/>
      <c r="CE158" s="4"/>
      <c r="CF158" s="4"/>
      <c r="CG158" s="4"/>
      <c r="CH158" s="4"/>
      <c r="CI158" s="4"/>
      <c r="CJ158" s="4"/>
      <c r="CK158" s="4"/>
      <c r="CL158" s="4"/>
      <c r="CM158" s="4"/>
      <c r="CN158" s="4"/>
      <c r="CO158" s="4"/>
      <c r="CP158" s="4"/>
      <c r="CQ158" s="4"/>
      <c r="CR158" s="4"/>
      <c r="CS158" s="4"/>
      <c r="CT158" s="4"/>
      <c r="CU158" s="4"/>
      <c r="CV158" s="4"/>
      <c r="CW158" s="4"/>
      <c r="CX158" s="4"/>
      <c r="CY158" s="4"/>
      <c r="CZ158" s="4"/>
      <c r="DA158" s="4"/>
      <c r="DB158" s="4"/>
      <c r="DC158" s="4"/>
      <c r="DD158" s="4"/>
      <c r="DE158" s="4"/>
      <c r="DF158" s="4"/>
      <c r="DG158" s="4"/>
      <c r="DH158" s="4"/>
      <c r="DI158" s="4"/>
      <c r="DJ158" s="4"/>
      <c r="DK158" s="4"/>
      <c r="DL158" s="4"/>
      <c r="DM158" s="4"/>
      <c r="DN158" s="4"/>
      <c r="DO158" s="4"/>
      <c r="DP158" s="4"/>
      <c r="DQ158" s="4"/>
      <c r="DR158" s="4"/>
      <c r="DS158" s="4"/>
      <c r="DT158" s="4"/>
      <c r="DU158" s="4"/>
      <c r="DV158" s="4"/>
      <c r="DW158" s="4"/>
      <c r="DX158" s="4"/>
      <c r="DY158" s="4"/>
      <c r="DZ158" s="4"/>
      <c r="EA158" s="4"/>
      <c r="EB158" s="4"/>
      <c r="EC158" s="4"/>
      <c r="ED158" s="4"/>
      <c r="EE158" s="4"/>
      <c r="EF158" s="4"/>
      <c r="EG158" s="4"/>
      <c r="EH158" s="4"/>
      <c r="EI158" s="4"/>
      <c r="EJ158" s="4"/>
      <c r="EK158" s="4"/>
      <c r="EL158" s="4"/>
      <c r="EM158" s="4"/>
      <c r="EN158" s="4"/>
      <c r="EO158" s="4"/>
      <c r="EP158" s="4"/>
      <c r="EQ158" s="4"/>
      <c r="ER158" s="4"/>
      <c r="ES158" s="4"/>
      <c r="ET158" s="4"/>
      <c r="EU158" s="4"/>
      <c r="EV158" s="4"/>
      <c r="EW158" s="4"/>
      <c r="EX158" s="4"/>
      <c r="EY158" s="4"/>
      <c r="EZ158" s="4"/>
      <c r="FA158" s="4"/>
      <c r="FB158" s="4"/>
      <c r="FC158" s="4"/>
      <c r="FD158" s="4"/>
      <c r="FE158" s="4"/>
      <c r="FF158" s="4"/>
      <c r="FG158" s="4"/>
      <c r="FH158" s="4"/>
      <c r="FI158" s="4"/>
      <c r="FJ158" s="4"/>
      <c r="FK158" s="4"/>
      <c r="FL158" s="4"/>
      <c r="FM158" s="4"/>
      <c r="FN158" s="4"/>
      <c r="FO158" s="4"/>
      <c r="FP158" s="4"/>
      <c r="FQ158" s="4"/>
      <c r="FR158" s="4"/>
      <c r="FS158" s="4"/>
      <c r="FT158" s="4"/>
      <c r="FU158" s="4"/>
      <c r="FV158" s="4"/>
      <c r="FW158" s="4"/>
      <c r="FX158" s="4"/>
      <c r="FY158" s="4"/>
      <c r="FZ158" s="4"/>
      <c r="GA158" s="4"/>
      <c r="GB158" s="4"/>
      <c r="GC158" s="4"/>
      <c r="GD158" s="4"/>
      <c r="GE158" s="4"/>
      <c r="GF158" s="4"/>
      <c r="GG158" s="4"/>
      <c r="GH158" s="4"/>
      <c r="GI158" s="4"/>
      <c r="GJ158" s="4"/>
      <c r="GK158" s="4"/>
      <c r="GL158" s="4"/>
      <c r="GM158" s="4"/>
      <c r="GN158" s="4"/>
      <c r="GO158" s="4"/>
      <c r="GP158" s="4"/>
      <c r="GQ158" s="4"/>
      <c r="GR158" s="4"/>
      <c r="GS158" s="4"/>
      <c r="GT158" s="4"/>
      <c r="GU158" s="4"/>
      <c r="GV158" s="4"/>
      <c r="GW158" s="4"/>
      <c r="GX158" s="4"/>
      <c r="GY158" s="4"/>
      <c r="GZ158" s="4"/>
      <c r="HA158" s="4"/>
      <c r="HB158" s="4"/>
      <c r="HC158" s="4"/>
      <c r="HD158" s="4"/>
      <c r="HE158" s="4"/>
      <c r="HF158" s="4"/>
      <c r="HG158" s="4"/>
      <c r="HH158" s="4"/>
      <c r="HI158" s="4"/>
      <c r="HJ158" s="4"/>
      <c r="HK158" s="4"/>
      <c r="HL158" s="4"/>
      <c r="HM158" s="4"/>
      <c r="HN158" s="4"/>
      <c r="HO158" s="4"/>
      <c r="HP158" s="4"/>
      <c r="HQ158" s="4"/>
      <c r="HR158" s="4"/>
      <c r="HS158" s="4"/>
      <c r="HT158" s="4"/>
      <c r="HU158" s="4"/>
      <c r="HV158" s="4"/>
      <c r="HW158" s="4"/>
      <c r="HX158" s="4"/>
      <c r="HY158" s="4"/>
      <c r="HZ158" s="4"/>
      <c r="IA158" s="4"/>
      <c r="IB158" s="4"/>
      <c r="IC158" s="4"/>
      <c r="ID158" s="4"/>
      <c r="IE158" s="4"/>
      <c r="IF158" s="4"/>
      <c r="IG158" s="4"/>
      <c r="IH158" s="4"/>
      <c r="II158" s="4"/>
      <c r="IJ158" s="4"/>
      <c r="IK158" s="4"/>
      <c r="IL158" s="4"/>
      <c r="IM158" s="4"/>
      <c r="IN158" s="4"/>
      <c r="IO158" s="4"/>
      <c r="IP158" s="4"/>
      <c r="IQ158" s="4"/>
      <c r="IR158" s="4"/>
      <c r="IS158" s="4"/>
      <c r="IT158" s="4"/>
      <c r="IU158" s="4"/>
      <c r="IV158" s="4"/>
      <c r="IW158" s="4"/>
      <c r="IX158" s="4"/>
      <c r="IY158" s="4"/>
      <c r="IZ158" s="4"/>
      <c r="JA158" s="4"/>
      <c r="JB158" s="4"/>
      <c r="JC158" s="4"/>
      <c r="JD158" s="4"/>
      <c r="JE158" s="4"/>
      <c r="JF158" s="4"/>
      <c r="JG158" s="4"/>
    </row>
    <row r="159" spans="1:267" ht="15.7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4"/>
      <c r="CB159" s="4"/>
      <c r="CC159" s="4"/>
      <c r="CD159" s="4"/>
      <c r="CE159" s="4"/>
      <c r="CF159" s="4"/>
      <c r="CG159" s="4"/>
      <c r="CH159" s="4"/>
      <c r="CI159" s="4"/>
      <c r="CJ159" s="4"/>
      <c r="CK159" s="4"/>
      <c r="CL159" s="4"/>
      <c r="CM159" s="4"/>
      <c r="CN159" s="4"/>
      <c r="CO159" s="4"/>
      <c r="CP159" s="4"/>
      <c r="CQ159" s="4"/>
      <c r="CR159" s="4"/>
      <c r="CS159" s="4"/>
      <c r="CT159" s="4"/>
      <c r="CU159" s="4"/>
      <c r="CV159" s="4"/>
      <c r="CW159" s="4"/>
      <c r="CX159" s="4"/>
      <c r="CY159" s="4"/>
      <c r="CZ159" s="4"/>
      <c r="DA159" s="4"/>
      <c r="DB159" s="4"/>
      <c r="DC159" s="4"/>
      <c r="DD159" s="4"/>
      <c r="DE159" s="4"/>
      <c r="DF159" s="4"/>
      <c r="DG159" s="4"/>
      <c r="DH159" s="4"/>
      <c r="DI159" s="4"/>
      <c r="DJ159" s="4"/>
      <c r="DK159" s="4"/>
      <c r="DL159" s="4"/>
      <c r="DM159" s="4"/>
      <c r="DN159" s="4"/>
      <c r="DO159" s="4"/>
      <c r="DP159" s="4"/>
      <c r="DQ159" s="4"/>
      <c r="DR159" s="4"/>
      <c r="DS159" s="4"/>
      <c r="DT159" s="4"/>
      <c r="DU159" s="4"/>
      <c r="DV159" s="4"/>
      <c r="DW159" s="4"/>
      <c r="DX159" s="4"/>
      <c r="DY159" s="4"/>
      <c r="DZ159" s="4"/>
      <c r="EA159" s="4"/>
      <c r="EB159" s="4"/>
      <c r="EC159" s="4"/>
      <c r="ED159" s="4"/>
      <c r="EE159" s="4"/>
      <c r="EF159" s="4"/>
      <c r="EG159" s="4"/>
      <c r="EH159" s="4"/>
      <c r="EI159" s="4"/>
      <c r="EJ159" s="4"/>
      <c r="EK159" s="4"/>
      <c r="EL159" s="4"/>
      <c r="EM159" s="4"/>
      <c r="EN159" s="4"/>
      <c r="EO159" s="4"/>
      <c r="EP159" s="4"/>
      <c r="EQ159" s="4"/>
      <c r="ER159" s="4"/>
      <c r="ES159" s="4"/>
      <c r="ET159" s="4"/>
      <c r="EU159" s="4"/>
      <c r="EV159" s="4"/>
      <c r="EW159" s="4"/>
      <c r="EX159" s="4"/>
      <c r="EY159" s="4"/>
      <c r="EZ159" s="4"/>
      <c r="FA159" s="4"/>
      <c r="FB159" s="4"/>
      <c r="FC159" s="4"/>
      <c r="FD159" s="4"/>
      <c r="FE159" s="4"/>
      <c r="FF159" s="4"/>
      <c r="FG159" s="4"/>
      <c r="FH159" s="4"/>
      <c r="FI159" s="4"/>
      <c r="FJ159" s="4"/>
      <c r="FK159" s="4"/>
      <c r="FL159" s="4"/>
      <c r="FM159" s="4"/>
      <c r="FN159" s="4"/>
      <c r="FO159" s="4"/>
      <c r="FP159" s="4"/>
      <c r="FQ159" s="4"/>
      <c r="FR159" s="4"/>
      <c r="FS159" s="4"/>
      <c r="FT159" s="4"/>
      <c r="FU159" s="4"/>
      <c r="FV159" s="4"/>
      <c r="FW159" s="4"/>
      <c r="FX159" s="4"/>
      <c r="FY159" s="4"/>
      <c r="FZ159" s="4"/>
      <c r="GA159" s="4"/>
      <c r="GB159" s="4"/>
      <c r="GC159" s="4"/>
      <c r="GD159" s="4"/>
      <c r="GE159" s="4"/>
      <c r="GF159" s="4"/>
      <c r="GG159" s="4"/>
      <c r="GH159" s="4"/>
      <c r="GI159" s="4"/>
      <c r="GJ159" s="4"/>
      <c r="GK159" s="4"/>
      <c r="GL159" s="4"/>
      <c r="GM159" s="4"/>
      <c r="GN159" s="4"/>
      <c r="GO159" s="4"/>
      <c r="GP159" s="4"/>
      <c r="GQ159" s="4"/>
      <c r="GR159" s="4"/>
      <c r="GS159" s="4"/>
      <c r="GT159" s="4"/>
      <c r="GU159" s="4"/>
      <c r="GV159" s="4"/>
      <c r="GW159" s="4"/>
      <c r="GX159" s="4"/>
      <c r="GY159" s="4"/>
      <c r="GZ159" s="4"/>
      <c r="HA159" s="4"/>
      <c r="HB159" s="4"/>
      <c r="HC159" s="4"/>
      <c r="HD159" s="4"/>
      <c r="HE159" s="4"/>
      <c r="HF159" s="4"/>
      <c r="HG159" s="4"/>
      <c r="HH159" s="4"/>
      <c r="HI159" s="4"/>
      <c r="HJ159" s="4"/>
      <c r="HK159" s="4"/>
      <c r="HL159" s="4"/>
      <c r="HM159" s="4"/>
      <c r="HN159" s="4"/>
      <c r="HO159" s="4"/>
      <c r="HP159" s="4"/>
      <c r="HQ159" s="4"/>
      <c r="HR159" s="4"/>
      <c r="HS159" s="4"/>
      <c r="HT159" s="4"/>
      <c r="HU159" s="4"/>
      <c r="HV159" s="4"/>
      <c r="HW159" s="4"/>
      <c r="HX159" s="4"/>
      <c r="HY159" s="4"/>
      <c r="HZ159" s="4"/>
      <c r="IA159" s="4"/>
      <c r="IB159" s="4"/>
      <c r="IC159" s="4"/>
      <c r="ID159" s="4"/>
      <c r="IE159" s="4"/>
      <c r="IF159" s="4"/>
      <c r="IG159" s="4"/>
      <c r="IH159" s="4"/>
      <c r="II159" s="4"/>
      <c r="IJ159" s="4"/>
      <c r="IK159" s="4"/>
      <c r="IL159" s="4"/>
      <c r="IM159" s="4"/>
      <c r="IN159" s="4"/>
      <c r="IO159" s="4"/>
      <c r="IP159" s="4"/>
      <c r="IQ159" s="4"/>
      <c r="IR159" s="4"/>
      <c r="IS159" s="4"/>
      <c r="IT159" s="4"/>
      <c r="IU159" s="4"/>
      <c r="IV159" s="4"/>
      <c r="IW159" s="4"/>
      <c r="IX159" s="4"/>
      <c r="IY159" s="4"/>
      <c r="IZ159" s="4"/>
      <c r="JA159" s="4"/>
      <c r="JB159" s="4"/>
      <c r="JC159" s="4"/>
      <c r="JD159" s="4"/>
      <c r="JE159" s="4"/>
      <c r="JF159" s="4"/>
      <c r="JG159" s="4"/>
    </row>
    <row r="160" spans="1:267" ht="15.7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  <c r="CA160" s="4"/>
      <c r="CB160" s="4"/>
      <c r="CC160" s="4"/>
      <c r="CD160" s="4"/>
      <c r="CE160" s="4"/>
      <c r="CF160" s="4"/>
      <c r="CG160" s="4"/>
      <c r="CH160" s="4"/>
      <c r="CI160" s="4"/>
      <c r="CJ160" s="4"/>
      <c r="CK160" s="4"/>
      <c r="CL160" s="4"/>
      <c r="CM160" s="4"/>
      <c r="CN160" s="4"/>
      <c r="CO160" s="4"/>
      <c r="CP160" s="4"/>
      <c r="CQ160" s="4"/>
      <c r="CR160" s="4"/>
      <c r="CS160" s="4"/>
      <c r="CT160" s="4"/>
      <c r="CU160" s="4"/>
      <c r="CV160" s="4"/>
      <c r="CW160" s="4"/>
      <c r="CX160" s="4"/>
      <c r="CY160" s="4"/>
      <c r="CZ160" s="4"/>
      <c r="DA160" s="4"/>
      <c r="DB160" s="4"/>
      <c r="DC160" s="4"/>
      <c r="DD160" s="4"/>
      <c r="DE160" s="4"/>
      <c r="DF160" s="4"/>
      <c r="DG160" s="4"/>
      <c r="DH160" s="4"/>
      <c r="DI160" s="4"/>
      <c r="DJ160" s="4"/>
      <c r="DK160" s="4"/>
      <c r="DL160" s="4"/>
      <c r="DM160" s="4"/>
      <c r="DN160" s="4"/>
      <c r="DO160" s="4"/>
      <c r="DP160" s="4"/>
      <c r="DQ160" s="4"/>
      <c r="DR160" s="4"/>
      <c r="DS160" s="4"/>
      <c r="DT160" s="4"/>
      <c r="DU160" s="4"/>
      <c r="DV160" s="4"/>
      <c r="DW160" s="4"/>
      <c r="DX160" s="4"/>
      <c r="DY160" s="4"/>
      <c r="DZ160" s="4"/>
      <c r="EA160" s="4"/>
      <c r="EB160" s="4"/>
      <c r="EC160" s="4"/>
      <c r="ED160" s="4"/>
      <c r="EE160" s="4"/>
      <c r="EF160" s="4"/>
      <c r="EG160" s="4"/>
      <c r="EH160" s="4"/>
      <c r="EI160" s="4"/>
      <c r="EJ160" s="4"/>
      <c r="EK160" s="4"/>
      <c r="EL160" s="4"/>
      <c r="EM160" s="4"/>
      <c r="EN160" s="4"/>
      <c r="EO160" s="4"/>
      <c r="EP160" s="4"/>
      <c r="EQ160" s="4"/>
      <c r="ER160" s="4"/>
      <c r="ES160" s="4"/>
      <c r="ET160" s="4"/>
      <c r="EU160" s="4"/>
      <c r="EV160" s="4"/>
      <c r="EW160" s="4"/>
      <c r="EX160" s="4"/>
      <c r="EY160" s="4"/>
      <c r="EZ160" s="4"/>
      <c r="FA160" s="4"/>
      <c r="FB160" s="4"/>
      <c r="FC160" s="4"/>
      <c r="FD160" s="4"/>
      <c r="FE160" s="4"/>
      <c r="FF160" s="4"/>
      <c r="FG160" s="4"/>
      <c r="FH160" s="4"/>
      <c r="FI160" s="4"/>
      <c r="FJ160" s="4"/>
      <c r="FK160" s="4"/>
      <c r="FL160" s="4"/>
      <c r="FM160" s="4"/>
      <c r="FN160" s="4"/>
      <c r="FO160" s="4"/>
      <c r="FP160" s="4"/>
      <c r="FQ160" s="4"/>
      <c r="FR160" s="4"/>
      <c r="FS160" s="4"/>
      <c r="FT160" s="4"/>
      <c r="FU160" s="4"/>
      <c r="FV160" s="4"/>
      <c r="FW160" s="4"/>
      <c r="FX160" s="4"/>
      <c r="FY160" s="4"/>
      <c r="FZ160" s="4"/>
      <c r="GA160" s="4"/>
      <c r="GB160" s="4"/>
      <c r="GC160" s="4"/>
      <c r="GD160" s="4"/>
      <c r="GE160" s="4"/>
      <c r="GF160" s="4"/>
      <c r="GG160" s="4"/>
      <c r="GH160" s="4"/>
      <c r="GI160" s="4"/>
      <c r="GJ160" s="4"/>
      <c r="GK160" s="4"/>
      <c r="GL160" s="4"/>
      <c r="GM160" s="4"/>
      <c r="GN160" s="4"/>
      <c r="GO160" s="4"/>
      <c r="GP160" s="4"/>
      <c r="GQ160" s="4"/>
      <c r="GR160" s="4"/>
      <c r="GS160" s="4"/>
      <c r="GT160" s="4"/>
      <c r="GU160" s="4"/>
      <c r="GV160" s="4"/>
      <c r="GW160" s="4"/>
      <c r="GX160" s="4"/>
      <c r="GY160" s="4"/>
      <c r="GZ160" s="4"/>
      <c r="HA160" s="4"/>
      <c r="HB160" s="4"/>
      <c r="HC160" s="4"/>
      <c r="HD160" s="4"/>
      <c r="HE160" s="4"/>
      <c r="HF160" s="4"/>
      <c r="HG160" s="4"/>
      <c r="HH160" s="4"/>
      <c r="HI160" s="4"/>
      <c r="HJ160" s="4"/>
      <c r="HK160" s="4"/>
      <c r="HL160" s="4"/>
      <c r="HM160" s="4"/>
      <c r="HN160" s="4"/>
      <c r="HO160" s="4"/>
      <c r="HP160" s="4"/>
      <c r="HQ160" s="4"/>
      <c r="HR160" s="4"/>
      <c r="HS160" s="4"/>
      <c r="HT160" s="4"/>
      <c r="HU160" s="4"/>
      <c r="HV160" s="4"/>
      <c r="HW160" s="4"/>
      <c r="HX160" s="4"/>
      <c r="HY160" s="4"/>
      <c r="HZ160" s="4"/>
      <c r="IA160" s="4"/>
      <c r="IB160" s="4"/>
      <c r="IC160" s="4"/>
      <c r="ID160" s="4"/>
      <c r="IE160" s="4"/>
      <c r="IF160" s="4"/>
      <c r="IG160" s="4"/>
      <c r="IH160" s="4"/>
      <c r="II160" s="4"/>
      <c r="IJ160" s="4"/>
      <c r="IK160" s="4"/>
      <c r="IL160" s="4"/>
      <c r="IM160" s="4"/>
      <c r="IN160" s="4"/>
      <c r="IO160" s="4"/>
      <c r="IP160" s="4"/>
      <c r="IQ160" s="4"/>
      <c r="IR160" s="4"/>
      <c r="IS160" s="4"/>
      <c r="IT160" s="4"/>
      <c r="IU160" s="4"/>
      <c r="IV160" s="4"/>
      <c r="IW160" s="4"/>
      <c r="IX160" s="4"/>
      <c r="IY160" s="4"/>
      <c r="IZ160" s="4"/>
      <c r="JA160" s="4"/>
      <c r="JB160" s="4"/>
      <c r="JC160" s="4"/>
      <c r="JD160" s="4"/>
      <c r="JE160" s="4"/>
      <c r="JF160" s="4"/>
      <c r="JG160" s="4"/>
    </row>
    <row r="161" spans="1:267" ht="15.7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  <c r="BV161" s="4"/>
      <c r="BW161" s="4"/>
      <c r="BX161" s="4"/>
      <c r="BY161" s="4"/>
      <c r="BZ161" s="4"/>
      <c r="CA161" s="4"/>
      <c r="CB161" s="4"/>
      <c r="CC161" s="4"/>
      <c r="CD161" s="4"/>
      <c r="CE161" s="4"/>
      <c r="CF161" s="4"/>
      <c r="CG161" s="4"/>
      <c r="CH161" s="4"/>
      <c r="CI161" s="4"/>
      <c r="CJ161" s="4"/>
      <c r="CK161" s="4"/>
      <c r="CL161" s="4"/>
      <c r="CM161" s="4"/>
      <c r="CN161" s="4"/>
      <c r="CO161" s="4"/>
      <c r="CP161" s="4"/>
      <c r="CQ161" s="4"/>
      <c r="CR161" s="4"/>
      <c r="CS161" s="4"/>
      <c r="CT161" s="4"/>
      <c r="CU161" s="4"/>
      <c r="CV161" s="4"/>
      <c r="CW161" s="4"/>
      <c r="CX161" s="4"/>
      <c r="CY161" s="4"/>
      <c r="CZ161" s="4"/>
      <c r="DA161" s="4"/>
      <c r="DB161" s="4"/>
      <c r="DC161" s="4"/>
      <c r="DD161" s="4"/>
      <c r="DE161" s="4"/>
      <c r="DF161" s="4"/>
      <c r="DG161" s="4"/>
      <c r="DH161" s="4"/>
      <c r="DI161" s="4"/>
      <c r="DJ161" s="4"/>
      <c r="DK161" s="4"/>
      <c r="DL161" s="4"/>
      <c r="DM161" s="4"/>
      <c r="DN161" s="4"/>
      <c r="DO161" s="4"/>
      <c r="DP161" s="4"/>
      <c r="DQ161" s="4"/>
      <c r="DR161" s="4"/>
      <c r="DS161" s="4"/>
      <c r="DT161" s="4"/>
      <c r="DU161" s="4"/>
      <c r="DV161" s="4"/>
      <c r="DW161" s="4"/>
      <c r="DX161" s="4"/>
      <c r="DY161" s="4"/>
      <c r="DZ161" s="4"/>
      <c r="EA161" s="4"/>
      <c r="EB161" s="4"/>
      <c r="EC161" s="4"/>
      <c r="ED161" s="4"/>
      <c r="EE161" s="4"/>
      <c r="EF161" s="4"/>
      <c r="EG161" s="4"/>
      <c r="EH161" s="4"/>
      <c r="EI161" s="4"/>
      <c r="EJ161" s="4"/>
      <c r="EK161" s="4"/>
      <c r="EL161" s="4"/>
      <c r="EM161" s="4"/>
      <c r="EN161" s="4"/>
      <c r="EO161" s="4"/>
      <c r="EP161" s="4"/>
      <c r="EQ161" s="4"/>
      <c r="ER161" s="4"/>
      <c r="ES161" s="4"/>
      <c r="ET161" s="4"/>
      <c r="EU161" s="4"/>
      <c r="EV161" s="4"/>
      <c r="EW161" s="4"/>
      <c r="EX161" s="4"/>
      <c r="EY161" s="4"/>
      <c r="EZ161" s="4"/>
      <c r="FA161" s="4"/>
      <c r="FB161" s="4"/>
      <c r="FC161" s="4"/>
      <c r="FD161" s="4"/>
      <c r="FE161" s="4"/>
      <c r="FF161" s="4"/>
      <c r="FG161" s="4"/>
      <c r="FH161" s="4"/>
      <c r="FI161" s="4"/>
      <c r="FJ161" s="4"/>
      <c r="FK161" s="4"/>
      <c r="FL161" s="4"/>
      <c r="FM161" s="4"/>
      <c r="FN161" s="4"/>
      <c r="FO161" s="4"/>
      <c r="FP161" s="4"/>
      <c r="FQ161" s="4"/>
      <c r="FR161" s="4"/>
      <c r="FS161" s="4"/>
      <c r="FT161" s="4"/>
      <c r="FU161" s="4"/>
      <c r="FV161" s="4"/>
      <c r="FW161" s="4"/>
      <c r="FX161" s="4"/>
      <c r="FY161" s="4"/>
      <c r="FZ161" s="4"/>
      <c r="GA161" s="4"/>
      <c r="GB161" s="4"/>
      <c r="GC161" s="4"/>
      <c r="GD161" s="4"/>
      <c r="GE161" s="4"/>
      <c r="GF161" s="4"/>
      <c r="GG161" s="4"/>
      <c r="GH161" s="4"/>
      <c r="GI161" s="4"/>
      <c r="GJ161" s="4"/>
      <c r="GK161" s="4"/>
      <c r="GL161" s="4"/>
      <c r="GM161" s="4"/>
      <c r="GN161" s="4"/>
      <c r="GO161" s="4"/>
      <c r="GP161" s="4"/>
      <c r="GQ161" s="4"/>
      <c r="GR161" s="4"/>
      <c r="GS161" s="4"/>
      <c r="GT161" s="4"/>
      <c r="GU161" s="4"/>
      <c r="GV161" s="4"/>
      <c r="GW161" s="4"/>
      <c r="GX161" s="4"/>
      <c r="GY161" s="4"/>
      <c r="GZ161" s="4"/>
      <c r="HA161" s="4"/>
      <c r="HB161" s="4"/>
      <c r="HC161" s="4"/>
      <c r="HD161" s="4"/>
      <c r="HE161" s="4"/>
      <c r="HF161" s="4"/>
      <c r="HG161" s="4"/>
      <c r="HH161" s="4"/>
      <c r="HI161" s="4"/>
      <c r="HJ161" s="4"/>
      <c r="HK161" s="4"/>
      <c r="HL161" s="4"/>
      <c r="HM161" s="4"/>
      <c r="HN161" s="4"/>
      <c r="HO161" s="4"/>
      <c r="HP161" s="4"/>
      <c r="HQ161" s="4"/>
      <c r="HR161" s="4"/>
      <c r="HS161" s="4"/>
      <c r="HT161" s="4"/>
      <c r="HU161" s="4"/>
      <c r="HV161" s="4"/>
      <c r="HW161" s="4"/>
      <c r="HX161" s="4"/>
      <c r="HY161" s="4"/>
      <c r="HZ161" s="4"/>
      <c r="IA161" s="4"/>
      <c r="IB161" s="4"/>
      <c r="IC161" s="4"/>
      <c r="ID161" s="4"/>
      <c r="IE161" s="4"/>
      <c r="IF161" s="4"/>
      <c r="IG161" s="4"/>
      <c r="IH161" s="4"/>
      <c r="II161" s="4"/>
      <c r="IJ161" s="4"/>
      <c r="IK161" s="4"/>
      <c r="IL161" s="4"/>
      <c r="IM161" s="4"/>
      <c r="IN161" s="4"/>
      <c r="IO161" s="4"/>
      <c r="IP161" s="4"/>
      <c r="IQ161" s="4"/>
      <c r="IR161" s="4"/>
      <c r="IS161" s="4"/>
      <c r="IT161" s="4"/>
      <c r="IU161" s="4"/>
      <c r="IV161" s="4"/>
      <c r="IW161" s="4"/>
      <c r="IX161" s="4"/>
      <c r="IY161" s="4"/>
      <c r="IZ161" s="4"/>
      <c r="JA161" s="4"/>
      <c r="JB161" s="4"/>
      <c r="JC161" s="4"/>
      <c r="JD161" s="4"/>
      <c r="JE161" s="4"/>
      <c r="JF161" s="4"/>
      <c r="JG161" s="4"/>
    </row>
    <row r="162" spans="1:267" ht="15.7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/>
      <c r="CB162" s="4"/>
      <c r="CC162" s="4"/>
      <c r="CD162" s="4"/>
      <c r="CE162" s="4"/>
      <c r="CF162" s="4"/>
      <c r="CG162" s="4"/>
      <c r="CH162" s="4"/>
      <c r="CI162" s="4"/>
      <c r="CJ162" s="4"/>
      <c r="CK162" s="4"/>
      <c r="CL162" s="4"/>
      <c r="CM162" s="4"/>
      <c r="CN162" s="4"/>
      <c r="CO162" s="4"/>
      <c r="CP162" s="4"/>
      <c r="CQ162" s="4"/>
      <c r="CR162" s="4"/>
      <c r="CS162" s="4"/>
      <c r="CT162" s="4"/>
      <c r="CU162" s="4"/>
      <c r="CV162" s="4"/>
      <c r="CW162" s="4"/>
      <c r="CX162" s="4"/>
      <c r="CY162" s="4"/>
      <c r="CZ162" s="4"/>
      <c r="DA162" s="4"/>
      <c r="DB162" s="4"/>
      <c r="DC162" s="4"/>
      <c r="DD162" s="4"/>
      <c r="DE162" s="4"/>
      <c r="DF162" s="4"/>
      <c r="DG162" s="4"/>
      <c r="DH162" s="4"/>
      <c r="DI162" s="4"/>
      <c r="DJ162" s="4"/>
      <c r="DK162" s="4"/>
      <c r="DL162" s="4"/>
      <c r="DM162" s="4"/>
      <c r="DN162" s="4"/>
      <c r="DO162" s="4"/>
      <c r="DP162" s="4"/>
      <c r="DQ162" s="4"/>
      <c r="DR162" s="4"/>
      <c r="DS162" s="4"/>
      <c r="DT162" s="4"/>
      <c r="DU162" s="4"/>
      <c r="DV162" s="4"/>
      <c r="DW162" s="4"/>
      <c r="DX162" s="4"/>
      <c r="DY162" s="4"/>
      <c r="DZ162" s="4"/>
      <c r="EA162" s="4"/>
      <c r="EB162" s="4"/>
      <c r="EC162" s="4"/>
      <c r="ED162" s="4"/>
      <c r="EE162" s="4"/>
      <c r="EF162" s="4"/>
      <c r="EG162" s="4"/>
      <c r="EH162" s="4"/>
      <c r="EI162" s="4"/>
      <c r="EJ162" s="4"/>
      <c r="EK162" s="4"/>
      <c r="EL162" s="4"/>
      <c r="EM162" s="4"/>
      <c r="EN162" s="4"/>
      <c r="EO162" s="4"/>
      <c r="EP162" s="4"/>
      <c r="EQ162" s="4"/>
      <c r="ER162" s="4"/>
      <c r="ES162" s="4"/>
      <c r="ET162" s="4"/>
      <c r="EU162" s="4"/>
      <c r="EV162" s="4"/>
      <c r="EW162" s="4"/>
      <c r="EX162" s="4"/>
      <c r="EY162" s="4"/>
      <c r="EZ162" s="4"/>
      <c r="FA162" s="4"/>
      <c r="FB162" s="4"/>
      <c r="FC162" s="4"/>
      <c r="FD162" s="4"/>
      <c r="FE162" s="4"/>
      <c r="FF162" s="4"/>
      <c r="FG162" s="4"/>
      <c r="FH162" s="4"/>
      <c r="FI162" s="4"/>
      <c r="FJ162" s="4"/>
      <c r="FK162" s="4"/>
      <c r="FL162" s="4"/>
      <c r="FM162" s="4"/>
      <c r="FN162" s="4"/>
      <c r="FO162" s="4"/>
      <c r="FP162" s="4"/>
      <c r="FQ162" s="4"/>
      <c r="FR162" s="4"/>
      <c r="FS162" s="4"/>
      <c r="FT162" s="4"/>
      <c r="FU162" s="4"/>
      <c r="FV162" s="4"/>
      <c r="FW162" s="4"/>
      <c r="FX162" s="4"/>
      <c r="FY162" s="4"/>
      <c r="FZ162" s="4"/>
      <c r="GA162" s="4"/>
      <c r="GB162" s="4"/>
      <c r="GC162" s="4"/>
      <c r="GD162" s="4"/>
      <c r="GE162" s="4"/>
      <c r="GF162" s="4"/>
      <c r="GG162" s="4"/>
      <c r="GH162" s="4"/>
      <c r="GI162" s="4"/>
      <c r="GJ162" s="4"/>
      <c r="GK162" s="4"/>
      <c r="GL162" s="4"/>
      <c r="GM162" s="4"/>
      <c r="GN162" s="4"/>
      <c r="GO162" s="4"/>
      <c r="GP162" s="4"/>
      <c r="GQ162" s="4"/>
      <c r="GR162" s="4"/>
      <c r="GS162" s="4"/>
      <c r="GT162" s="4"/>
      <c r="GU162" s="4"/>
      <c r="GV162" s="4"/>
      <c r="GW162" s="4"/>
      <c r="GX162" s="4"/>
      <c r="GY162" s="4"/>
      <c r="GZ162" s="4"/>
      <c r="HA162" s="4"/>
      <c r="HB162" s="4"/>
      <c r="HC162" s="4"/>
      <c r="HD162" s="4"/>
      <c r="HE162" s="4"/>
      <c r="HF162" s="4"/>
      <c r="HG162" s="4"/>
      <c r="HH162" s="4"/>
      <c r="HI162" s="4"/>
      <c r="HJ162" s="4"/>
      <c r="HK162" s="4"/>
      <c r="HL162" s="4"/>
      <c r="HM162" s="4"/>
      <c r="HN162" s="4"/>
      <c r="HO162" s="4"/>
      <c r="HP162" s="4"/>
      <c r="HQ162" s="4"/>
      <c r="HR162" s="4"/>
      <c r="HS162" s="4"/>
      <c r="HT162" s="4"/>
      <c r="HU162" s="4"/>
      <c r="HV162" s="4"/>
      <c r="HW162" s="4"/>
      <c r="HX162" s="4"/>
      <c r="HY162" s="4"/>
      <c r="HZ162" s="4"/>
      <c r="IA162" s="4"/>
      <c r="IB162" s="4"/>
      <c r="IC162" s="4"/>
      <c r="ID162" s="4"/>
      <c r="IE162" s="4"/>
      <c r="IF162" s="4"/>
      <c r="IG162" s="4"/>
      <c r="IH162" s="4"/>
      <c r="II162" s="4"/>
      <c r="IJ162" s="4"/>
      <c r="IK162" s="4"/>
      <c r="IL162" s="4"/>
      <c r="IM162" s="4"/>
      <c r="IN162" s="4"/>
      <c r="IO162" s="4"/>
      <c r="IP162" s="4"/>
      <c r="IQ162" s="4"/>
      <c r="IR162" s="4"/>
      <c r="IS162" s="4"/>
      <c r="IT162" s="4"/>
      <c r="IU162" s="4"/>
      <c r="IV162" s="4"/>
      <c r="IW162" s="4"/>
      <c r="IX162" s="4"/>
      <c r="IY162" s="4"/>
      <c r="IZ162" s="4"/>
      <c r="JA162" s="4"/>
      <c r="JB162" s="4"/>
      <c r="JC162" s="4"/>
      <c r="JD162" s="4"/>
      <c r="JE162" s="4"/>
      <c r="JF162" s="4"/>
      <c r="JG162" s="4"/>
    </row>
    <row r="163" spans="1:267" ht="15.7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  <c r="BV163" s="4"/>
      <c r="BW163" s="4"/>
      <c r="BX163" s="4"/>
      <c r="BY163" s="4"/>
      <c r="BZ163" s="4"/>
      <c r="CA163" s="4"/>
      <c r="CB163" s="4"/>
      <c r="CC163" s="4"/>
      <c r="CD163" s="4"/>
      <c r="CE163" s="4"/>
      <c r="CF163" s="4"/>
      <c r="CG163" s="4"/>
      <c r="CH163" s="4"/>
      <c r="CI163" s="4"/>
      <c r="CJ163" s="4"/>
      <c r="CK163" s="4"/>
      <c r="CL163" s="4"/>
      <c r="CM163" s="4"/>
      <c r="CN163" s="4"/>
      <c r="CO163" s="4"/>
      <c r="CP163" s="4"/>
      <c r="CQ163" s="4"/>
      <c r="CR163" s="4"/>
      <c r="CS163" s="4"/>
      <c r="CT163" s="4"/>
      <c r="CU163" s="4"/>
      <c r="CV163" s="4"/>
      <c r="CW163" s="4"/>
      <c r="CX163" s="4"/>
      <c r="CY163" s="4"/>
      <c r="CZ163" s="4"/>
      <c r="DA163" s="4"/>
      <c r="DB163" s="4"/>
      <c r="DC163" s="4"/>
      <c r="DD163" s="4"/>
      <c r="DE163" s="4"/>
      <c r="DF163" s="4"/>
      <c r="DG163" s="4"/>
      <c r="DH163" s="4"/>
      <c r="DI163" s="4"/>
      <c r="DJ163" s="4"/>
      <c r="DK163" s="4"/>
      <c r="DL163" s="4"/>
      <c r="DM163" s="4"/>
      <c r="DN163" s="4"/>
      <c r="DO163" s="4"/>
      <c r="DP163" s="4"/>
      <c r="DQ163" s="4"/>
      <c r="DR163" s="4"/>
      <c r="DS163" s="4"/>
      <c r="DT163" s="4"/>
      <c r="DU163" s="4"/>
      <c r="DV163" s="4"/>
      <c r="DW163" s="4"/>
      <c r="DX163" s="4"/>
      <c r="DY163" s="4"/>
      <c r="DZ163" s="4"/>
      <c r="EA163" s="4"/>
      <c r="EB163" s="4"/>
      <c r="EC163" s="4"/>
      <c r="ED163" s="4"/>
      <c r="EE163" s="4"/>
      <c r="EF163" s="4"/>
      <c r="EG163" s="4"/>
      <c r="EH163" s="4"/>
      <c r="EI163" s="4"/>
      <c r="EJ163" s="4"/>
      <c r="EK163" s="4"/>
      <c r="EL163" s="4"/>
      <c r="EM163" s="4"/>
      <c r="EN163" s="4"/>
      <c r="EO163" s="4"/>
      <c r="EP163" s="4"/>
      <c r="EQ163" s="4"/>
      <c r="ER163" s="4"/>
      <c r="ES163" s="4"/>
      <c r="ET163" s="4"/>
      <c r="EU163" s="4"/>
      <c r="EV163" s="4"/>
      <c r="EW163" s="4"/>
      <c r="EX163" s="4"/>
      <c r="EY163" s="4"/>
      <c r="EZ163" s="4"/>
      <c r="FA163" s="4"/>
      <c r="FB163" s="4"/>
      <c r="FC163" s="4"/>
      <c r="FD163" s="4"/>
      <c r="FE163" s="4"/>
      <c r="FF163" s="4"/>
      <c r="FG163" s="4"/>
      <c r="FH163" s="4"/>
      <c r="FI163" s="4"/>
      <c r="FJ163" s="4"/>
      <c r="FK163" s="4"/>
      <c r="FL163" s="4"/>
      <c r="FM163" s="4"/>
      <c r="FN163" s="4"/>
      <c r="FO163" s="4"/>
      <c r="FP163" s="4"/>
      <c r="FQ163" s="4"/>
      <c r="FR163" s="4"/>
      <c r="FS163" s="4"/>
      <c r="FT163" s="4"/>
      <c r="FU163" s="4"/>
      <c r="FV163" s="4"/>
      <c r="FW163" s="4"/>
      <c r="FX163" s="4"/>
      <c r="FY163" s="4"/>
      <c r="FZ163" s="4"/>
      <c r="GA163" s="4"/>
      <c r="GB163" s="4"/>
      <c r="GC163" s="4"/>
      <c r="GD163" s="4"/>
      <c r="GE163" s="4"/>
      <c r="GF163" s="4"/>
      <c r="GG163" s="4"/>
      <c r="GH163" s="4"/>
      <c r="GI163" s="4"/>
      <c r="GJ163" s="4"/>
      <c r="GK163" s="4"/>
      <c r="GL163" s="4"/>
      <c r="GM163" s="4"/>
      <c r="GN163" s="4"/>
      <c r="GO163" s="4"/>
      <c r="GP163" s="4"/>
      <c r="GQ163" s="4"/>
      <c r="GR163" s="4"/>
      <c r="GS163" s="4"/>
      <c r="GT163" s="4"/>
      <c r="GU163" s="4"/>
      <c r="GV163" s="4"/>
      <c r="GW163" s="4"/>
      <c r="GX163" s="4"/>
      <c r="GY163" s="4"/>
      <c r="GZ163" s="4"/>
      <c r="HA163" s="4"/>
      <c r="HB163" s="4"/>
      <c r="HC163" s="4"/>
      <c r="HD163" s="4"/>
      <c r="HE163" s="4"/>
      <c r="HF163" s="4"/>
      <c r="HG163" s="4"/>
      <c r="HH163" s="4"/>
      <c r="HI163" s="4"/>
      <c r="HJ163" s="4"/>
      <c r="HK163" s="4"/>
      <c r="HL163" s="4"/>
      <c r="HM163" s="4"/>
      <c r="HN163" s="4"/>
      <c r="HO163" s="4"/>
      <c r="HP163" s="4"/>
      <c r="HQ163" s="4"/>
      <c r="HR163" s="4"/>
      <c r="HS163" s="4"/>
      <c r="HT163" s="4"/>
      <c r="HU163" s="4"/>
      <c r="HV163" s="4"/>
      <c r="HW163" s="4"/>
      <c r="HX163" s="4"/>
      <c r="HY163" s="4"/>
      <c r="HZ163" s="4"/>
      <c r="IA163" s="4"/>
      <c r="IB163" s="4"/>
      <c r="IC163" s="4"/>
      <c r="ID163" s="4"/>
      <c r="IE163" s="4"/>
      <c r="IF163" s="4"/>
      <c r="IG163" s="4"/>
      <c r="IH163" s="4"/>
      <c r="II163" s="4"/>
      <c r="IJ163" s="4"/>
      <c r="IK163" s="4"/>
      <c r="IL163" s="4"/>
      <c r="IM163" s="4"/>
      <c r="IN163" s="4"/>
      <c r="IO163" s="4"/>
      <c r="IP163" s="4"/>
      <c r="IQ163" s="4"/>
      <c r="IR163" s="4"/>
      <c r="IS163" s="4"/>
      <c r="IT163" s="4"/>
      <c r="IU163" s="4"/>
      <c r="IV163" s="4"/>
      <c r="IW163" s="4"/>
      <c r="IX163" s="4"/>
      <c r="IY163" s="4"/>
      <c r="IZ163" s="4"/>
      <c r="JA163" s="4"/>
      <c r="JB163" s="4"/>
      <c r="JC163" s="4"/>
      <c r="JD163" s="4"/>
      <c r="JE163" s="4"/>
      <c r="JF163" s="4"/>
      <c r="JG163" s="4"/>
    </row>
    <row r="164" spans="1:267" ht="15.7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  <c r="CA164" s="4"/>
      <c r="CB164" s="4"/>
      <c r="CC164" s="4"/>
      <c r="CD164" s="4"/>
      <c r="CE164" s="4"/>
      <c r="CF164" s="4"/>
      <c r="CG164" s="4"/>
      <c r="CH164" s="4"/>
      <c r="CI164" s="4"/>
      <c r="CJ164" s="4"/>
      <c r="CK164" s="4"/>
      <c r="CL164" s="4"/>
      <c r="CM164" s="4"/>
      <c r="CN164" s="4"/>
      <c r="CO164" s="4"/>
      <c r="CP164" s="4"/>
      <c r="CQ164" s="4"/>
      <c r="CR164" s="4"/>
      <c r="CS164" s="4"/>
      <c r="CT164" s="4"/>
      <c r="CU164" s="4"/>
      <c r="CV164" s="4"/>
      <c r="CW164" s="4"/>
      <c r="CX164" s="4"/>
      <c r="CY164" s="4"/>
      <c r="CZ164" s="4"/>
      <c r="DA164" s="4"/>
      <c r="DB164" s="4"/>
      <c r="DC164" s="4"/>
      <c r="DD164" s="4"/>
      <c r="DE164" s="4"/>
      <c r="DF164" s="4"/>
      <c r="DG164" s="4"/>
      <c r="DH164" s="4"/>
      <c r="DI164" s="4"/>
      <c r="DJ164" s="4"/>
      <c r="DK164" s="4"/>
      <c r="DL164" s="4"/>
      <c r="DM164" s="4"/>
      <c r="DN164" s="4"/>
      <c r="DO164" s="4"/>
      <c r="DP164" s="4"/>
      <c r="DQ164" s="4"/>
      <c r="DR164" s="4"/>
      <c r="DS164" s="4"/>
      <c r="DT164" s="4"/>
      <c r="DU164" s="4"/>
      <c r="DV164" s="4"/>
      <c r="DW164" s="4"/>
      <c r="DX164" s="4"/>
      <c r="DY164" s="4"/>
      <c r="DZ164" s="4"/>
      <c r="EA164" s="4"/>
      <c r="EB164" s="4"/>
      <c r="EC164" s="4"/>
      <c r="ED164" s="4"/>
      <c r="EE164" s="4"/>
      <c r="EF164" s="4"/>
      <c r="EG164" s="4"/>
      <c r="EH164" s="4"/>
      <c r="EI164" s="4"/>
      <c r="EJ164" s="4"/>
      <c r="EK164" s="4"/>
      <c r="EL164" s="4"/>
      <c r="EM164" s="4"/>
      <c r="EN164" s="4"/>
      <c r="EO164" s="4"/>
      <c r="EP164" s="4"/>
      <c r="EQ164" s="4"/>
      <c r="ER164" s="4"/>
      <c r="ES164" s="4"/>
      <c r="ET164" s="4"/>
      <c r="EU164" s="4"/>
      <c r="EV164" s="4"/>
      <c r="EW164" s="4"/>
      <c r="EX164" s="4"/>
      <c r="EY164" s="4"/>
      <c r="EZ164" s="4"/>
      <c r="FA164" s="4"/>
      <c r="FB164" s="4"/>
      <c r="FC164" s="4"/>
      <c r="FD164" s="4"/>
      <c r="FE164" s="4"/>
      <c r="FF164" s="4"/>
      <c r="FG164" s="4"/>
      <c r="FH164" s="4"/>
      <c r="FI164" s="4"/>
      <c r="FJ164" s="4"/>
      <c r="FK164" s="4"/>
      <c r="FL164" s="4"/>
      <c r="FM164" s="4"/>
      <c r="FN164" s="4"/>
      <c r="FO164" s="4"/>
      <c r="FP164" s="4"/>
      <c r="FQ164" s="4"/>
      <c r="FR164" s="4"/>
      <c r="FS164" s="4"/>
      <c r="FT164" s="4"/>
      <c r="FU164" s="4"/>
      <c r="FV164" s="4"/>
      <c r="FW164" s="4"/>
      <c r="FX164" s="4"/>
      <c r="FY164" s="4"/>
      <c r="FZ164" s="4"/>
      <c r="GA164" s="4"/>
      <c r="GB164" s="4"/>
      <c r="GC164" s="4"/>
      <c r="GD164" s="4"/>
      <c r="GE164" s="4"/>
      <c r="GF164" s="4"/>
      <c r="GG164" s="4"/>
      <c r="GH164" s="4"/>
      <c r="GI164" s="4"/>
      <c r="GJ164" s="4"/>
      <c r="GK164" s="4"/>
      <c r="GL164" s="4"/>
      <c r="GM164" s="4"/>
      <c r="GN164" s="4"/>
      <c r="GO164" s="4"/>
      <c r="GP164" s="4"/>
      <c r="GQ164" s="4"/>
      <c r="GR164" s="4"/>
      <c r="GS164" s="4"/>
      <c r="GT164" s="4"/>
      <c r="GU164" s="4"/>
      <c r="GV164" s="4"/>
      <c r="GW164" s="4"/>
      <c r="GX164" s="4"/>
      <c r="GY164" s="4"/>
      <c r="GZ164" s="4"/>
      <c r="HA164" s="4"/>
      <c r="HB164" s="4"/>
      <c r="HC164" s="4"/>
      <c r="HD164" s="4"/>
      <c r="HE164" s="4"/>
      <c r="HF164" s="4"/>
      <c r="HG164" s="4"/>
      <c r="HH164" s="4"/>
      <c r="HI164" s="4"/>
      <c r="HJ164" s="4"/>
      <c r="HK164" s="4"/>
      <c r="HL164" s="4"/>
      <c r="HM164" s="4"/>
      <c r="HN164" s="4"/>
      <c r="HO164" s="4"/>
      <c r="HP164" s="4"/>
      <c r="HQ164" s="4"/>
      <c r="HR164" s="4"/>
      <c r="HS164" s="4"/>
      <c r="HT164" s="4"/>
      <c r="HU164" s="4"/>
      <c r="HV164" s="4"/>
      <c r="HW164" s="4"/>
      <c r="HX164" s="4"/>
      <c r="HY164" s="4"/>
      <c r="HZ164" s="4"/>
      <c r="IA164" s="4"/>
      <c r="IB164" s="4"/>
      <c r="IC164" s="4"/>
      <c r="ID164" s="4"/>
      <c r="IE164" s="4"/>
      <c r="IF164" s="4"/>
      <c r="IG164" s="4"/>
      <c r="IH164" s="4"/>
      <c r="II164" s="4"/>
      <c r="IJ164" s="4"/>
      <c r="IK164" s="4"/>
      <c r="IL164" s="4"/>
      <c r="IM164" s="4"/>
      <c r="IN164" s="4"/>
      <c r="IO164" s="4"/>
      <c r="IP164" s="4"/>
      <c r="IQ164" s="4"/>
      <c r="IR164" s="4"/>
      <c r="IS164" s="4"/>
      <c r="IT164" s="4"/>
      <c r="IU164" s="4"/>
      <c r="IV164" s="4"/>
      <c r="IW164" s="4"/>
      <c r="IX164" s="4"/>
      <c r="IY164" s="4"/>
      <c r="IZ164" s="4"/>
      <c r="JA164" s="4"/>
      <c r="JB164" s="4"/>
      <c r="JC164" s="4"/>
      <c r="JD164" s="4"/>
      <c r="JE164" s="4"/>
      <c r="JF164" s="4"/>
      <c r="JG164" s="4"/>
    </row>
    <row r="165" spans="1:267" ht="15.7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129"/>
      <c r="W165" s="126"/>
      <c r="X165" s="126"/>
      <c r="Y165" s="126"/>
      <c r="Z165" s="126"/>
      <c r="AA165" s="126"/>
      <c r="AB165" s="126"/>
      <c r="AC165" s="126"/>
      <c r="AD165" s="126"/>
      <c r="AE165" s="126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129"/>
      <c r="BP165" s="126"/>
      <c r="BQ165" s="126"/>
      <c r="BR165" s="126"/>
      <c r="BS165" s="126"/>
      <c r="BT165" s="126"/>
      <c r="BU165" s="126"/>
      <c r="BV165" s="126"/>
      <c r="BW165" s="4"/>
      <c r="BX165" s="4"/>
      <c r="BY165" s="4"/>
      <c r="BZ165" s="4"/>
      <c r="CA165" s="4"/>
      <c r="CB165" s="4"/>
      <c r="CC165" s="4"/>
      <c r="CD165" s="4"/>
      <c r="CE165" s="4"/>
      <c r="CF165" s="4"/>
      <c r="CG165" s="4"/>
      <c r="CH165" s="4"/>
      <c r="CI165" s="4"/>
      <c r="CJ165" s="4"/>
      <c r="CK165" s="4"/>
      <c r="CL165" s="4"/>
      <c r="CM165" s="4"/>
      <c r="CN165" s="4"/>
      <c r="CO165" s="4"/>
      <c r="CP165" s="4"/>
      <c r="CQ165" s="4"/>
      <c r="CR165" s="4"/>
      <c r="CS165" s="4"/>
      <c r="CT165" s="4"/>
      <c r="CU165" s="4"/>
      <c r="CV165" s="4"/>
      <c r="CW165" s="4"/>
      <c r="CX165" s="4"/>
      <c r="CY165" s="4"/>
      <c r="CZ165" s="129"/>
      <c r="DA165" s="126"/>
      <c r="DB165" s="126"/>
      <c r="DC165" s="126"/>
      <c r="DD165" s="126"/>
      <c r="DE165" s="126"/>
      <c r="DF165" s="126"/>
      <c r="DG165" s="126"/>
      <c r="DH165" s="126"/>
      <c r="DI165" s="126"/>
      <c r="DJ165" s="4"/>
      <c r="DK165" s="4"/>
      <c r="DL165" s="4"/>
      <c r="DM165" s="4"/>
      <c r="DN165" s="4"/>
      <c r="DO165" s="4"/>
      <c r="DP165" s="4"/>
      <c r="DQ165" s="4"/>
      <c r="DR165" s="4"/>
      <c r="DS165" s="4"/>
      <c r="DT165" s="4"/>
      <c r="DU165" s="4"/>
      <c r="DV165" s="4"/>
      <c r="DW165" s="4"/>
      <c r="DX165" s="4"/>
      <c r="DY165" s="4"/>
      <c r="DZ165" s="4"/>
      <c r="EA165" s="4"/>
      <c r="EB165" s="4"/>
      <c r="EC165" s="4"/>
      <c r="ED165" s="4"/>
      <c r="EE165" s="4"/>
      <c r="EF165" s="4"/>
      <c r="EG165" s="4"/>
      <c r="EH165" s="4"/>
      <c r="EI165" s="4"/>
      <c r="EJ165" s="4"/>
      <c r="EK165" s="4"/>
      <c r="EL165" s="4"/>
      <c r="EM165" s="4"/>
      <c r="EN165" s="4"/>
      <c r="EO165" s="4"/>
      <c r="EP165" s="4"/>
      <c r="EQ165" s="4"/>
      <c r="ER165" s="4"/>
      <c r="ES165" s="129"/>
      <c r="ET165" s="126"/>
      <c r="EU165" s="126"/>
      <c r="EV165" s="126"/>
      <c r="EW165" s="126"/>
      <c r="EX165" s="126"/>
      <c r="EY165" s="126"/>
      <c r="EZ165" s="126"/>
      <c r="FA165" s="126"/>
      <c r="FB165" s="126"/>
      <c r="FC165" s="4"/>
      <c r="FD165" s="4"/>
      <c r="FE165" s="4"/>
      <c r="FF165" s="4"/>
      <c r="FG165" s="4"/>
      <c r="FH165" s="4"/>
      <c r="FI165" s="4"/>
      <c r="FJ165" s="4"/>
      <c r="FK165" s="4"/>
      <c r="FL165" s="4"/>
      <c r="FM165" s="4"/>
      <c r="FN165" s="4"/>
      <c r="FO165" s="4"/>
      <c r="FP165" s="4"/>
      <c r="FQ165" s="4"/>
      <c r="FR165" s="4"/>
      <c r="FS165" s="4"/>
      <c r="FT165" s="4"/>
      <c r="FU165" s="4"/>
      <c r="FV165" s="4"/>
      <c r="FW165" s="4"/>
      <c r="FX165" s="4"/>
      <c r="FY165" s="4"/>
      <c r="FZ165" s="4"/>
      <c r="GA165" s="4"/>
      <c r="GB165" s="4"/>
      <c r="GC165" s="4"/>
      <c r="GD165" s="4"/>
      <c r="GE165" s="4"/>
      <c r="GF165" s="4"/>
      <c r="GG165" s="4"/>
      <c r="GH165" s="4"/>
      <c r="GI165" s="4"/>
      <c r="GJ165" s="4"/>
      <c r="GK165" s="4"/>
      <c r="GL165" s="129"/>
      <c r="GM165" s="126"/>
      <c r="GN165" s="126"/>
      <c r="GO165" s="126"/>
      <c r="GP165" s="126"/>
      <c r="GQ165" s="126"/>
      <c r="GR165" s="126"/>
      <c r="GS165" s="126"/>
      <c r="GT165" s="126"/>
      <c r="GU165" s="126"/>
      <c r="GV165" s="4"/>
      <c r="GW165" s="4"/>
      <c r="GX165" s="4"/>
      <c r="GY165" s="4"/>
      <c r="GZ165" s="4"/>
      <c r="HA165" s="4"/>
      <c r="HB165" s="4"/>
      <c r="HC165" s="4"/>
      <c r="HD165" s="4"/>
      <c r="HE165" s="4"/>
      <c r="HF165" s="4"/>
      <c r="HG165" s="4"/>
      <c r="HH165" s="4"/>
      <c r="HI165" s="4"/>
      <c r="HJ165" s="4"/>
      <c r="HK165" s="4"/>
      <c r="HL165" s="4"/>
      <c r="HM165" s="4"/>
      <c r="HN165" s="4"/>
      <c r="HO165" s="4"/>
      <c r="HP165" s="4"/>
      <c r="HQ165" s="4"/>
      <c r="HR165" s="4"/>
      <c r="HS165" s="4"/>
      <c r="HT165" s="4"/>
      <c r="HU165" s="4"/>
      <c r="HV165" s="4"/>
      <c r="HW165" s="4"/>
      <c r="HX165" s="4"/>
      <c r="HY165" s="4"/>
      <c r="HZ165" s="4"/>
      <c r="IA165" s="4"/>
      <c r="IB165" s="4"/>
      <c r="IC165" s="4"/>
      <c r="ID165" s="4"/>
      <c r="IE165" s="129"/>
      <c r="IF165" s="126"/>
      <c r="IG165" s="126"/>
      <c r="IH165" s="126"/>
      <c r="II165" s="126"/>
      <c r="IJ165" s="126"/>
      <c r="IK165" s="126"/>
      <c r="IL165" s="4"/>
      <c r="IM165" s="4"/>
      <c r="IN165" s="4"/>
      <c r="IO165" s="4"/>
      <c r="IP165" s="4"/>
      <c r="IQ165" s="4"/>
      <c r="IR165" s="4"/>
      <c r="IS165" s="4"/>
      <c r="IT165" s="4"/>
      <c r="IU165" s="4"/>
      <c r="IV165" s="4"/>
      <c r="IW165" s="4"/>
      <c r="IX165" s="4"/>
      <c r="IY165" s="4"/>
      <c r="IZ165" s="4"/>
      <c r="JA165" s="4"/>
      <c r="JB165" s="4"/>
      <c r="JC165" s="4"/>
      <c r="JD165" s="4"/>
      <c r="JE165" s="4"/>
      <c r="JF165" s="4"/>
      <c r="JG165" s="4"/>
    </row>
    <row r="166" spans="1:267" ht="15.7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  <c r="BX166" s="4"/>
      <c r="BY166" s="4"/>
      <c r="BZ166" s="4"/>
      <c r="CA166" s="4"/>
      <c r="CB166" s="4"/>
      <c r="CC166" s="4"/>
      <c r="CD166" s="4"/>
      <c r="CE166" s="4"/>
      <c r="CF166" s="4"/>
      <c r="CG166" s="4"/>
      <c r="CH166" s="4"/>
      <c r="CI166" s="4"/>
      <c r="CJ166" s="4"/>
      <c r="CK166" s="4"/>
      <c r="CL166" s="4"/>
      <c r="CM166" s="4"/>
      <c r="CN166" s="4"/>
      <c r="CO166" s="4"/>
      <c r="CP166" s="4"/>
      <c r="CQ166" s="4"/>
      <c r="CR166" s="4"/>
      <c r="CS166" s="4"/>
      <c r="CT166" s="4"/>
      <c r="CU166" s="4"/>
      <c r="CV166" s="4"/>
      <c r="CW166" s="4"/>
      <c r="CX166" s="4"/>
      <c r="CY166" s="4"/>
      <c r="CZ166" s="4"/>
      <c r="DA166" s="4"/>
      <c r="DB166" s="4"/>
      <c r="DC166" s="4"/>
      <c r="DD166" s="4"/>
      <c r="DE166" s="4"/>
      <c r="DF166" s="4"/>
      <c r="DG166" s="4"/>
      <c r="DH166" s="4"/>
      <c r="DI166" s="4"/>
      <c r="DJ166" s="4"/>
      <c r="DK166" s="4"/>
      <c r="DL166" s="4"/>
      <c r="DM166" s="4"/>
      <c r="DN166" s="4"/>
      <c r="DO166" s="4"/>
      <c r="DP166" s="4"/>
      <c r="DQ166" s="4"/>
      <c r="DR166" s="4"/>
      <c r="DS166" s="4"/>
      <c r="DT166" s="4"/>
      <c r="DU166" s="4"/>
      <c r="DV166" s="4"/>
      <c r="DW166" s="4"/>
      <c r="DX166" s="4"/>
      <c r="DY166" s="4"/>
      <c r="DZ166" s="4"/>
      <c r="EA166" s="4"/>
      <c r="EB166" s="4"/>
      <c r="EC166" s="4"/>
      <c r="ED166" s="4"/>
      <c r="EE166" s="4"/>
      <c r="EF166" s="4"/>
      <c r="EG166" s="4"/>
      <c r="EH166" s="4"/>
      <c r="EI166" s="4"/>
      <c r="EJ166" s="4"/>
      <c r="EK166" s="4"/>
      <c r="EL166" s="4"/>
      <c r="EM166" s="4"/>
      <c r="EN166" s="4"/>
      <c r="EO166" s="4"/>
      <c r="EP166" s="4"/>
      <c r="EQ166" s="4"/>
      <c r="ER166" s="4"/>
      <c r="ES166" s="4"/>
      <c r="ET166" s="4"/>
      <c r="EU166" s="4"/>
      <c r="EV166" s="4"/>
      <c r="EW166" s="4"/>
      <c r="EX166" s="4"/>
      <c r="EY166" s="4"/>
      <c r="EZ166" s="4"/>
      <c r="FA166" s="4"/>
      <c r="FB166" s="4"/>
      <c r="FC166" s="4"/>
      <c r="FD166" s="4"/>
      <c r="FE166" s="4"/>
      <c r="FF166" s="4"/>
      <c r="FG166" s="4"/>
      <c r="FH166" s="4"/>
      <c r="FI166" s="4"/>
      <c r="FJ166" s="4"/>
      <c r="FK166" s="4"/>
      <c r="FL166" s="4"/>
      <c r="FM166" s="4"/>
      <c r="FN166" s="4"/>
      <c r="FO166" s="4"/>
      <c r="FP166" s="4"/>
      <c r="FQ166" s="4"/>
      <c r="FR166" s="4"/>
      <c r="FS166" s="4"/>
      <c r="FT166" s="4"/>
      <c r="FU166" s="4"/>
      <c r="FV166" s="4"/>
      <c r="FW166" s="4"/>
      <c r="FX166" s="4"/>
      <c r="FY166" s="4"/>
      <c r="FZ166" s="4"/>
      <c r="GA166" s="4"/>
      <c r="GB166" s="4"/>
      <c r="GC166" s="4"/>
      <c r="GD166" s="4"/>
      <c r="GE166" s="4"/>
      <c r="GF166" s="4"/>
      <c r="GG166" s="4"/>
      <c r="GH166" s="4"/>
      <c r="GI166" s="4"/>
      <c r="GJ166" s="4"/>
      <c r="GK166" s="4"/>
      <c r="GL166" s="4"/>
      <c r="GM166" s="4"/>
      <c r="GN166" s="4"/>
      <c r="GO166" s="4"/>
      <c r="GP166" s="4"/>
      <c r="GQ166" s="4"/>
      <c r="GR166" s="4"/>
      <c r="GS166" s="4"/>
      <c r="GT166" s="4"/>
      <c r="GU166" s="4"/>
      <c r="GV166" s="4"/>
      <c r="GW166" s="4"/>
      <c r="GX166" s="4"/>
      <c r="GY166" s="4"/>
      <c r="GZ166" s="4"/>
      <c r="HA166" s="4"/>
      <c r="HB166" s="4"/>
      <c r="HC166" s="4"/>
      <c r="HD166" s="4"/>
      <c r="HE166" s="4"/>
      <c r="HF166" s="4"/>
      <c r="HG166" s="4"/>
      <c r="HH166" s="4"/>
      <c r="HI166" s="4"/>
      <c r="HJ166" s="4"/>
      <c r="HK166" s="4"/>
      <c r="HL166" s="4"/>
      <c r="HM166" s="4"/>
      <c r="HN166" s="4"/>
      <c r="HO166" s="4"/>
      <c r="HP166" s="4"/>
      <c r="HQ166" s="4"/>
      <c r="HR166" s="4"/>
      <c r="HS166" s="4"/>
      <c r="HT166" s="4"/>
      <c r="HU166" s="4"/>
      <c r="HV166" s="4"/>
      <c r="HW166" s="4"/>
      <c r="HX166" s="4"/>
      <c r="HY166" s="4"/>
      <c r="HZ166" s="4"/>
      <c r="IA166" s="4"/>
      <c r="IB166" s="4"/>
      <c r="IC166" s="4"/>
      <c r="ID166" s="4"/>
      <c r="IE166" s="4"/>
      <c r="IF166" s="4"/>
      <c r="IG166" s="4"/>
      <c r="IH166" s="4"/>
      <c r="II166" s="4"/>
      <c r="IJ166" s="4"/>
      <c r="IK166" s="4"/>
      <c r="IL166" s="4"/>
      <c r="IM166" s="4"/>
      <c r="IN166" s="4"/>
      <c r="IO166" s="4"/>
      <c r="IP166" s="4"/>
      <c r="IQ166" s="4"/>
      <c r="IR166" s="4"/>
      <c r="IS166" s="4"/>
      <c r="IT166" s="4"/>
      <c r="IU166" s="4"/>
      <c r="IV166" s="4"/>
      <c r="IW166" s="4"/>
      <c r="IX166" s="4"/>
      <c r="IY166" s="4"/>
      <c r="IZ166" s="4"/>
      <c r="JA166" s="4"/>
      <c r="JB166" s="4"/>
      <c r="JC166" s="4"/>
      <c r="JD166" s="4"/>
      <c r="JE166" s="4"/>
      <c r="JF166" s="4"/>
      <c r="JG166" s="4"/>
    </row>
    <row r="167" spans="1:267" ht="15.7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  <c r="BX167" s="4"/>
      <c r="BY167" s="4"/>
      <c r="BZ167" s="4"/>
      <c r="CA167" s="4"/>
      <c r="CB167" s="4"/>
      <c r="CC167" s="4"/>
      <c r="CD167" s="4"/>
      <c r="CE167" s="4"/>
      <c r="CF167" s="4"/>
      <c r="CG167" s="4"/>
      <c r="CH167" s="4"/>
      <c r="CI167" s="4"/>
      <c r="CJ167" s="4"/>
      <c r="CK167" s="4"/>
      <c r="CL167" s="4"/>
      <c r="CM167" s="4"/>
      <c r="CN167" s="4"/>
      <c r="CO167" s="4"/>
      <c r="CP167" s="4"/>
      <c r="CQ167" s="4"/>
      <c r="CR167" s="4"/>
      <c r="CS167" s="4"/>
      <c r="CT167" s="4"/>
      <c r="CU167" s="4"/>
      <c r="CV167" s="4"/>
      <c r="CW167" s="4"/>
      <c r="CX167" s="4"/>
      <c r="CY167" s="4"/>
      <c r="CZ167" s="4"/>
      <c r="DA167" s="4"/>
      <c r="DB167" s="4"/>
      <c r="DC167" s="4"/>
      <c r="DD167" s="4"/>
      <c r="DE167" s="4"/>
      <c r="DF167" s="4"/>
      <c r="DG167" s="4"/>
      <c r="DH167" s="4"/>
      <c r="DI167" s="4"/>
      <c r="DJ167" s="4"/>
      <c r="DK167" s="4"/>
      <c r="DL167" s="4"/>
      <c r="DM167" s="4"/>
      <c r="DN167" s="4"/>
      <c r="DO167" s="4"/>
      <c r="DP167" s="4"/>
      <c r="DQ167" s="4"/>
      <c r="DR167" s="4"/>
      <c r="DS167" s="4"/>
      <c r="DT167" s="4"/>
      <c r="DU167" s="4"/>
      <c r="DV167" s="4"/>
      <c r="DW167" s="4"/>
      <c r="DX167" s="4"/>
      <c r="DY167" s="4"/>
      <c r="DZ167" s="4"/>
      <c r="EA167" s="4"/>
      <c r="EB167" s="4"/>
      <c r="EC167" s="4"/>
      <c r="ED167" s="4"/>
      <c r="EE167" s="4"/>
      <c r="EF167" s="4"/>
      <c r="EG167" s="4"/>
      <c r="EH167" s="4"/>
      <c r="EI167" s="4"/>
      <c r="EJ167" s="4"/>
      <c r="EK167" s="4"/>
      <c r="EL167" s="4"/>
      <c r="EM167" s="4"/>
      <c r="EN167" s="4"/>
      <c r="EO167" s="4"/>
      <c r="EP167" s="4"/>
      <c r="EQ167" s="4"/>
      <c r="ER167" s="4"/>
      <c r="ES167" s="4"/>
      <c r="ET167" s="4"/>
      <c r="EU167" s="4"/>
      <c r="EV167" s="4"/>
      <c r="EW167" s="4"/>
      <c r="EX167" s="4"/>
      <c r="EY167" s="4"/>
      <c r="EZ167" s="4"/>
      <c r="FA167" s="4"/>
      <c r="FB167" s="4"/>
      <c r="FC167" s="4"/>
      <c r="FD167" s="4"/>
      <c r="FE167" s="4"/>
      <c r="FF167" s="4"/>
      <c r="FG167" s="4"/>
      <c r="FH167" s="4"/>
      <c r="FI167" s="4"/>
      <c r="FJ167" s="4"/>
      <c r="FK167" s="4"/>
      <c r="FL167" s="4"/>
      <c r="FM167" s="4"/>
      <c r="FN167" s="4"/>
      <c r="FO167" s="4"/>
      <c r="FP167" s="4"/>
      <c r="FQ167" s="4"/>
      <c r="FR167" s="4"/>
      <c r="FS167" s="4"/>
      <c r="FT167" s="4"/>
      <c r="FU167" s="4"/>
      <c r="FV167" s="4"/>
      <c r="FW167" s="4"/>
      <c r="FX167" s="4"/>
      <c r="FY167" s="4"/>
      <c r="FZ167" s="4"/>
      <c r="GA167" s="4"/>
      <c r="GB167" s="4"/>
      <c r="GC167" s="4"/>
      <c r="GD167" s="4"/>
      <c r="GE167" s="4"/>
      <c r="GF167" s="4"/>
      <c r="GG167" s="4"/>
      <c r="GH167" s="4"/>
      <c r="GI167" s="4"/>
      <c r="GJ167" s="4"/>
      <c r="GK167" s="4"/>
      <c r="GL167" s="4"/>
      <c r="GM167" s="4"/>
      <c r="GN167" s="4"/>
      <c r="GO167" s="4"/>
      <c r="GP167" s="4"/>
      <c r="GQ167" s="4"/>
      <c r="GR167" s="4"/>
      <c r="GS167" s="4"/>
      <c r="GT167" s="4"/>
      <c r="GU167" s="4"/>
      <c r="GV167" s="4"/>
      <c r="GW167" s="4"/>
      <c r="GX167" s="4"/>
      <c r="GY167" s="4"/>
      <c r="GZ167" s="4"/>
      <c r="HA167" s="4"/>
      <c r="HB167" s="4"/>
      <c r="HC167" s="4"/>
      <c r="HD167" s="4"/>
      <c r="HE167" s="4"/>
      <c r="HF167" s="4"/>
      <c r="HG167" s="4"/>
      <c r="HH167" s="4"/>
      <c r="HI167" s="4"/>
      <c r="HJ167" s="4"/>
      <c r="HK167" s="4"/>
      <c r="HL167" s="4"/>
      <c r="HM167" s="4"/>
      <c r="HN167" s="4"/>
      <c r="HO167" s="4"/>
      <c r="HP167" s="4"/>
      <c r="HQ167" s="4"/>
      <c r="HR167" s="4"/>
      <c r="HS167" s="4"/>
      <c r="HT167" s="4"/>
      <c r="HU167" s="4"/>
      <c r="HV167" s="4"/>
      <c r="HW167" s="4"/>
      <c r="HX167" s="4"/>
      <c r="HY167" s="4"/>
      <c r="HZ167" s="4"/>
      <c r="IA167" s="4"/>
      <c r="IB167" s="4"/>
      <c r="IC167" s="4"/>
      <c r="ID167" s="4"/>
      <c r="IE167" s="4"/>
      <c r="IF167" s="4"/>
      <c r="IG167" s="4"/>
      <c r="IH167" s="4"/>
      <c r="II167" s="4"/>
      <c r="IJ167" s="4"/>
      <c r="IK167" s="4"/>
      <c r="IL167" s="4"/>
      <c r="IM167" s="4"/>
      <c r="IN167" s="4"/>
      <c r="IO167" s="4"/>
      <c r="IP167" s="4"/>
      <c r="IQ167" s="4"/>
      <c r="IR167" s="4"/>
      <c r="IS167" s="4"/>
      <c r="IT167" s="4"/>
      <c r="IU167" s="4"/>
      <c r="IV167" s="4"/>
      <c r="IW167" s="4"/>
      <c r="IX167" s="4"/>
      <c r="IY167" s="4"/>
      <c r="IZ167" s="4"/>
      <c r="JA167" s="4"/>
      <c r="JB167" s="4"/>
      <c r="JC167" s="4"/>
      <c r="JD167" s="4"/>
      <c r="JE167" s="4"/>
      <c r="JF167" s="4"/>
      <c r="JG167" s="4"/>
    </row>
    <row r="168" spans="1:267" ht="15.7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  <c r="CA168" s="4"/>
      <c r="CB168" s="4"/>
      <c r="CC168" s="4"/>
      <c r="CD168" s="4"/>
      <c r="CE168" s="4"/>
      <c r="CF168" s="4"/>
      <c r="CG168" s="4"/>
      <c r="CH168" s="4"/>
      <c r="CI168" s="4"/>
      <c r="CJ168" s="4"/>
      <c r="CK168" s="4"/>
      <c r="CL168" s="4"/>
      <c r="CM168" s="4"/>
      <c r="CN168" s="4"/>
      <c r="CO168" s="4"/>
      <c r="CP168" s="4"/>
      <c r="CQ168" s="4"/>
      <c r="CR168" s="4"/>
      <c r="CS168" s="4"/>
      <c r="CT168" s="4"/>
      <c r="CU168" s="4"/>
      <c r="CV168" s="4"/>
      <c r="CW168" s="4"/>
      <c r="CX168" s="4"/>
      <c r="CY168" s="4"/>
      <c r="CZ168" s="4"/>
      <c r="DA168" s="4"/>
      <c r="DB168" s="4"/>
      <c r="DC168" s="4"/>
      <c r="DD168" s="4"/>
      <c r="DE168" s="4"/>
      <c r="DF168" s="4"/>
      <c r="DG168" s="4"/>
      <c r="DH168" s="4"/>
      <c r="DI168" s="4"/>
      <c r="DJ168" s="4"/>
      <c r="DK168" s="4"/>
      <c r="DL168" s="4"/>
      <c r="DM168" s="4"/>
      <c r="DN168" s="4"/>
      <c r="DO168" s="4"/>
      <c r="DP168" s="4"/>
      <c r="DQ168" s="4"/>
      <c r="DR168" s="4"/>
      <c r="DS168" s="4"/>
      <c r="DT168" s="4"/>
      <c r="DU168" s="4"/>
      <c r="DV168" s="4"/>
      <c r="DW168" s="4"/>
      <c r="DX168" s="4"/>
      <c r="DY168" s="4"/>
      <c r="DZ168" s="4"/>
      <c r="EA168" s="4"/>
      <c r="EB168" s="4"/>
      <c r="EC168" s="4"/>
      <c r="ED168" s="4"/>
      <c r="EE168" s="4"/>
      <c r="EF168" s="4"/>
      <c r="EG168" s="4"/>
      <c r="EH168" s="4"/>
      <c r="EI168" s="4"/>
      <c r="EJ168" s="4"/>
      <c r="EK168" s="4"/>
      <c r="EL168" s="4"/>
      <c r="EM168" s="4"/>
      <c r="EN168" s="4"/>
      <c r="EO168" s="4"/>
      <c r="EP168" s="4"/>
      <c r="EQ168" s="4"/>
      <c r="ER168" s="4"/>
      <c r="ES168" s="4"/>
      <c r="ET168" s="4"/>
      <c r="EU168" s="4"/>
      <c r="EV168" s="4"/>
      <c r="EW168" s="4"/>
      <c r="EX168" s="4"/>
      <c r="EY168" s="4"/>
      <c r="EZ168" s="4"/>
      <c r="FA168" s="4"/>
      <c r="FB168" s="4"/>
      <c r="FC168" s="4"/>
      <c r="FD168" s="4"/>
      <c r="FE168" s="4"/>
      <c r="FF168" s="4"/>
      <c r="FG168" s="4"/>
      <c r="FH168" s="4"/>
      <c r="FI168" s="4"/>
      <c r="FJ168" s="4"/>
      <c r="FK168" s="4"/>
      <c r="FL168" s="4"/>
      <c r="FM168" s="4"/>
      <c r="FN168" s="4"/>
      <c r="FO168" s="4"/>
      <c r="FP168" s="4"/>
      <c r="FQ168" s="4"/>
      <c r="FR168" s="4"/>
      <c r="FS168" s="4"/>
      <c r="FT168" s="4"/>
      <c r="FU168" s="4"/>
      <c r="FV168" s="4"/>
      <c r="FW168" s="4"/>
      <c r="FX168" s="4"/>
      <c r="FY168" s="4"/>
      <c r="FZ168" s="4"/>
      <c r="GA168" s="4"/>
      <c r="GB168" s="4"/>
      <c r="GC168" s="4"/>
      <c r="GD168" s="4"/>
      <c r="GE168" s="4"/>
      <c r="GF168" s="4"/>
      <c r="GG168" s="4"/>
      <c r="GH168" s="4"/>
      <c r="GI168" s="4"/>
      <c r="GJ168" s="4"/>
      <c r="GK168" s="4"/>
      <c r="GL168" s="4"/>
      <c r="GM168" s="4"/>
      <c r="GN168" s="4"/>
      <c r="GO168" s="4"/>
      <c r="GP168" s="4"/>
      <c r="GQ168" s="4"/>
      <c r="GR168" s="4"/>
      <c r="GS168" s="4"/>
      <c r="GT168" s="4"/>
      <c r="GU168" s="4"/>
      <c r="GV168" s="4"/>
      <c r="GW168" s="4"/>
      <c r="GX168" s="4"/>
      <c r="GY168" s="4"/>
      <c r="GZ168" s="4"/>
      <c r="HA168" s="4"/>
      <c r="HB168" s="4"/>
      <c r="HC168" s="4"/>
      <c r="HD168" s="4"/>
      <c r="HE168" s="4"/>
      <c r="HF168" s="4"/>
      <c r="HG168" s="4"/>
      <c r="HH168" s="4"/>
      <c r="HI168" s="4"/>
      <c r="HJ168" s="4"/>
      <c r="HK168" s="4"/>
      <c r="HL168" s="4"/>
      <c r="HM168" s="4"/>
      <c r="HN168" s="4"/>
      <c r="HO168" s="4"/>
      <c r="HP168" s="4"/>
      <c r="HQ168" s="4"/>
      <c r="HR168" s="4"/>
      <c r="HS168" s="4"/>
      <c r="HT168" s="4"/>
      <c r="HU168" s="4"/>
      <c r="HV168" s="4"/>
      <c r="HW168" s="4"/>
      <c r="HX168" s="4"/>
      <c r="HY168" s="4"/>
      <c r="HZ168" s="4"/>
      <c r="IA168" s="4"/>
      <c r="IB168" s="4"/>
      <c r="IC168" s="4"/>
      <c r="ID168" s="4"/>
      <c r="IE168" s="4"/>
      <c r="IF168" s="4"/>
      <c r="IG168" s="4"/>
      <c r="IH168" s="4"/>
      <c r="II168" s="4"/>
      <c r="IJ168" s="4"/>
      <c r="IK168" s="4"/>
      <c r="IL168" s="4"/>
      <c r="IM168" s="4"/>
      <c r="IN168" s="4"/>
      <c r="IO168" s="4"/>
      <c r="IP168" s="4"/>
      <c r="IQ168" s="4"/>
      <c r="IR168" s="4"/>
      <c r="IS168" s="4"/>
      <c r="IT168" s="4"/>
      <c r="IU168" s="4"/>
      <c r="IV168" s="4"/>
      <c r="IW168" s="4"/>
      <c r="IX168" s="4"/>
      <c r="IY168" s="4"/>
      <c r="IZ168" s="4"/>
      <c r="JA168" s="4"/>
      <c r="JB168" s="4"/>
      <c r="JC168" s="4"/>
      <c r="JD168" s="4"/>
      <c r="JE168" s="4"/>
      <c r="JF168" s="4"/>
      <c r="JG168" s="4"/>
    </row>
    <row r="169" spans="1:267" ht="15.7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  <c r="BR169" s="4"/>
      <c r="BS169" s="4"/>
      <c r="BT169" s="4"/>
      <c r="BU169" s="4"/>
      <c r="BV169" s="4"/>
      <c r="BW169" s="4"/>
      <c r="BX169" s="4"/>
      <c r="BY169" s="4"/>
      <c r="BZ169" s="4"/>
      <c r="CA169" s="4"/>
      <c r="CB169" s="4"/>
      <c r="CC169" s="4"/>
      <c r="CD169" s="4"/>
      <c r="CE169" s="4"/>
      <c r="CF169" s="4"/>
      <c r="CG169" s="4"/>
      <c r="CH169" s="4"/>
      <c r="CI169" s="4"/>
      <c r="CJ169" s="4"/>
      <c r="CK169" s="4"/>
      <c r="CL169" s="4"/>
      <c r="CM169" s="4"/>
      <c r="CN169" s="4"/>
      <c r="CO169" s="4"/>
      <c r="CP169" s="4"/>
      <c r="CQ169" s="4"/>
      <c r="CR169" s="4"/>
      <c r="CS169" s="4"/>
      <c r="CT169" s="4"/>
      <c r="CU169" s="4"/>
      <c r="CV169" s="4"/>
      <c r="CW169" s="4"/>
      <c r="CX169" s="4"/>
      <c r="CY169" s="4"/>
      <c r="CZ169" s="4"/>
      <c r="DA169" s="4"/>
      <c r="DB169" s="4"/>
      <c r="DC169" s="4"/>
      <c r="DD169" s="4"/>
      <c r="DE169" s="4"/>
      <c r="DF169" s="4"/>
      <c r="DG169" s="4"/>
      <c r="DH169" s="4"/>
      <c r="DI169" s="4"/>
      <c r="DJ169" s="4"/>
      <c r="DK169" s="4"/>
      <c r="DL169" s="4"/>
      <c r="DM169" s="4"/>
      <c r="DN169" s="4"/>
      <c r="DO169" s="4"/>
      <c r="DP169" s="4"/>
      <c r="DQ169" s="4"/>
      <c r="DR169" s="4"/>
      <c r="DS169" s="4"/>
      <c r="DT169" s="4"/>
      <c r="DU169" s="4"/>
      <c r="DV169" s="4"/>
      <c r="DW169" s="4"/>
      <c r="DX169" s="4"/>
      <c r="DY169" s="4"/>
      <c r="DZ169" s="4"/>
      <c r="EA169" s="4"/>
      <c r="EB169" s="4"/>
      <c r="EC169" s="4"/>
      <c r="ED169" s="4"/>
      <c r="EE169" s="4"/>
      <c r="EF169" s="4"/>
      <c r="EG169" s="4"/>
      <c r="EH169" s="4"/>
      <c r="EI169" s="4"/>
      <c r="EJ169" s="4"/>
      <c r="EK169" s="4"/>
      <c r="EL169" s="4"/>
      <c r="EM169" s="4"/>
      <c r="EN169" s="4"/>
      <c r="EO169" s="4"/>
      <c r="EP169" s="4"/>
      <c r="EQ169" s="4"/>
      <c r="ER169" s="4"/>
      <c r="ES169" s="4"/>
      <c r="ET169" s="4"/>
      <c r="EU169" s="4"/>
      <c r="EV169" s="4"/>
      <c r="EW169" s="4"/>
      <c r="EX169" s="4"/>
      <c r="EY169" s="4"/>
      <c r="EZ169" s="4"/>
      <c r="FA169" s="4"/>
      <c r="FB169" s="4"/>
      <c r="FC169" s="4"/>
      <c r="FD169" s="4"/>
      <c r="FE169" s="4"/>
      <c r="FF169" s="4"/>
      <c r="FG169" s="4"/>
      <c r="FH169" s="4"/>
      <c r="FI169" s="4"/>
      <c r="FJ169" s="4"/>
      <c r="FK169" s="4"/>
      <c r="FL169" s="4"/>
      <c r="FM169" s="4"/>
      <c r="FN169" s="4"/>
      <c r="FO169" s="4"/>
      <c r="FP169" s="4"/>
      <c r="FQ169" s="4"/>
      <c r="FR169" s="4"/>
      <c r="FS169" s="4"/>
      <c r="FT169" s="4"/>
      <c r="FU169" s="4"/>
      <c r="FV169" s="4"/>
      <c r="FW169" s="4"/>
      <c r="FX169" s="4"/>
      <c r="FY169" s="4"/>
      <c r="FZ169" s="4"/>
      <c r="GA169" s="4"/>
      <c r="GB169" s="4"/>
      <c r="GC169" s="4"/>
      <c r="GD169" s="4"/>
      <c r="GE169" s="4"/>
      <c r="GF169" s="4"/>
      <c r="GG169" s="4"/>
      <c r="GH169" s="4"/>
      <c r="GI169" s="4"/>
      <c r="GJ169" s="4"/>
      <c r="GK169" s="4"/>
      <c r="GL169" s="4"/>
      <c r="GM169" s="4"/>
      <c r="GN169" s="4"/>
      <c r="GO169" s="4"/>
      <c r="GP169" s="4"/>
      <c r="GQ169" s="4"/>
      <c r="GR169" s="4"/>
      <c r="GS169" s="4"/>
      <c r="GT169" s="4"/>
      <c r="GU169" s="4"/>
      <c r="GV169" s="4"/>
      <c r="GW169" s="4"/>
      <c r="GX169" s="4"/>
      <c r="GY169" s="4"/>
      <c r="GZ169" s="4"/>
      <c r="HA169" s="4"/>
      <c r="HB169" s="4"/>
      <c r="HC169" s="4"/>
      <c r="HD169" s="4"/>
      <c r="HE169" s="4"/>
      <c r="HF169" s="4"/>
      <c r="HG169" s="4"/>
      <c r="HH169" s="4"/>
      <c r="HI169" s="4"/>
      <c r="HJ169" s="4"/>
      <c r="HK169" s="4"/>
      <c r="HL169" s="4"/>
      <c r="HM169" s="4"/>
      <c r="HN169" s="4"/>
      <c r="HO169" s="4"/>
      <c r="HP169" s="4"/>
      <c r="HQ169" s="4"/>
      <c r="HR169" s="4"/>
      <c r="HS169" s="4"/>
      <c r="HT169" s="4"/>
      <c r="HU169" s="4"/>
      <c r="HV169" s="4"/>
      <c r="HW169" s="4"/>
      <c r="HX169" s="4"/>
      <c r="HY169" s="4"/>
      <c r="HZ169" s="4"/>
      <c r="IA169" s="4"/>
      <c r="IB169" s="4"/>
      <c r="IC169" s="4"/>
      <c r="ID169" s="4"/>
      <c r="IE169" s="4"/>
      <c r="IF169" s="4"/>
      <c r="IG169" s="4"/>
      <c r="IH169" s="4"/>
      <c r="II169" s="4"/>
      <c r="IJ169" s="4"/>
      <c r="IK169" s="4"/>
      <c r="IL169" s="4"/>
      <c r="IM169" s="4"/>
      <c r="IN169" s="4"/>
      <c r="IO169" s="4"/>
      <c r="IP169" s="4"/>
      <c r="IQ169" s="4"/>
      <c r="IR169" s="4"/>
      <c r="IS169" s="4"/>
      <c r="IT169" s="4"/>
      <c r="IU169" s="4"/>
      <c r="IV169" s="4"/>
      <c r="IW169" s="4"/>
      <c r="IX169" s="4"/>
      <c r="IY169" s="4"/>
      <c r="IZ169" s="4"/>
      <c r="JA169" s="4"/>
      <c r="JB169" s="4"/>
      <c r="JC169" s="4"/>
      <c r="JD169" s="4"/>
      <c r="JE169" s="4"/>
      <c r="JF169" s="4"/>
      <c r="JG169" s="4"/>
    </row>
    <row r="170" spans="1:267" ht="15.7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/>
      <c r="CB170" s="4"/>
      <c r="CC170" s="4"/>
      <c r="CD170" s="4"/>
      <c r="CE170" s="4"/>
      <c r="CF170" s="4"/>
      <c r="CG170" s="4"/>
      <c r="CH170" s="4"/>
      <c r="CI170" s="4"/>
      <c r="CJ170" s="4"/>
      <c r="CK170" s="4"/>
      <c r="CL170" s="4"/>
      <c r="CM170" s="4"/>
      <c r="CN170" s="4"/>
      <c r="CO170" s="4"/>
      <c r="CP170" s="4"/>
      <c r="CQ170" s="4"/>
      <c r="CR170" s="4"/>
      <c r="CS170" s="4"/>
      <c r="CT170" s="4"/>
      <c r="CU170" s="4"/>
      <c r="CV170" s="4"/>
      <c r="CW170" s="4"/>
      <c r="CX170" s="4"/>
      <c r="CY170" s="4"/>
      <c r="CZ170" s="4"/>
      <c r="DA170" s="4"/>
      <c r="DB170" s="4"/>
      <c r="DC170" s="4"/>
      <c r="DD170" s="4"/>
      <c r="DE170" s="4"/>
      <c r="DF170" s="4"/>
      <c r="DG170" s="4"/>
      <c r="DH170" s="4"/>
      <c r="DI170" s="4"/>
      <c r="DJ170" s="4"/>
      <c r="DK170" s="4"/>
      <c r="DL170" s="4"/>
      <c r="DM170" s="4"/>
      <c r="DN170" s="4"/>
      <c r="DO170" s="4"/>
      <c r="DP170" s="4"/>
      <c r="DQ170" s="4"/>
      <c r="DR170" s="4"/>
      <c r="DS170" s="4"/>
      <c r="DT170" s="4"/>
      <c r="DU170" s="4"/>
      <c r="DV170" s="4"/>
      <c r="DW170" s="4"/>
      <c r="DX170" s="4"/>
      <c r="DY170" s="4"/>
      <c r="DZ170" s="4"/>
      <c r="EA170" s="4"/>
      <c r="EB170" s="4"/>
      <c r="EC170" s="4"/>
      <c r="ED170" s="4"/>
      <c r="EE170" s="4"/>
      <c r="EF170" s="4"/>
      <c r="EG170" s="4"/>
      <c r="EH170" s="4"/>
      <c r="EI170" s="4"/>
      <c r="EJ170" s="4"/>
      <c r="EK170" s="4"/>
      <c r="EL170" s="4"/>
      <c r="EM170" s="4"/>
      <c r="EN170" s="4"/>
      <c r="EO170" s="4"/>
      <c r="EP170" s="4"/>
      <c r="EQ170" s="4"/>
      <c r="ER170" s="4"/>
      <c r="ES170" s="4"/>
      <c r="ET170" s="4"/>
      <c r="EU170" s="4"/>
      <c r="EV170" s="4"/>
      <c r="EW170" s="4"/>
      <c r="EX170" s="4"/>
      <c r="EY170" s="4"/>
      <c r="EZ170" s="4"/>
      <c r="FA170" s="4"/>
      <c r="FB170" s="4"/>
      <c r="FC170" s="4"/>
      <c r="FD170" s="4"/>
      <c r="FE170" s="4"/>
      <c r="FF170" s="4"/>
      <c r="FG170" s="4"/>
      <c r="FH170" s="4"/>
      <c r="FI170" s="4"/>
      <c r="FJ170" s="4"/>
      <c r="FK170" s="4"/>
      <c r="FL170" s="4"/>
      <c r="FM170" s="4"/>
      <c r="FN170" s="4"/>
      <c r="FO170" s="4"/>
      <c r="FP170" s="4"/>
      <c r="FQ170" s="4"/>
      <c r="FR170" s="4"/>
      <c r="FS170" s="4"/>
      <c r="FT170" s="4"/>
      <c r="FU170" s="4"/>
      <c r="FV170" s="4"/>
      <c r="FW170" s="4"/>
      <c r="FX170" s="4"/>
      <c r="FY170" s="4"/>
      <c r="FZ170" s="4"/>
      <c r="GA170" s="4"/>
      <c r="GB170" s="4"/>
      <c r="GC170" s="4"/>
      <c r="GD170" s="4"/>
      <c r="GE170" s="4"/>
      <c r="GF170" s="4"/>
      <c r="GG170" s="4"/>
      <c r="GH170" s="4"/>
      <c r="GI170" s="4"/>
      <c r="GJ170" s="4"/>
      <c r="GK170" s="4"/>
      <c r="GL170" s="4"/>
      <c r="GM170" s="4"/>
      <c r="GN170" s="4"/>
      <c r="GO170" s="4"/>
      <c r="GP170" s="4"/>
      <c r="GQ170" s="4"/>
      <c r="GR170" s="4"/>
      <c r="GS170" s="4"/>
      <c r="GT170" s="4"/>
      <c r="GU170" s="4"/>
      <c r="GV170" s="4"/>
      <c r="GW170" s="4"/>
      <c r="GX170" s="4"/>
      <c r="GY170" s="4"/>
      <c r="GZ170" s="4"/>
      <c r="HA170" s="4"/>
      <c r="HB170" s="4"/>
      <c r="HC170" s="4"/>
      <c r="HD170" s="4"/>
      <c r="HE170" s="4"/>
      <c r="HF170" s="4"/>
      <c r="HG170" s="4"/>
      <c r="HH170" s="4"/>
      <c r="HI170" s="4"/>
      <c r="HJ170" s="4"/>
      <c r="HK170" s="4"/>
      <c r="HL170" s="4"/>
      <c r="HM170" s="4"/>
      <c r="HN170" s="4"/>
      <c r="HO170" s="4"/>
      <c r="HP170" s="4"/>
      <c r="HQ170" s="4"/>
      <c r="HR170" s="4"/>
      <c r="HS170" s="4"/>
      <c r="HT170" s="4"/>
      <c r="HU170" s="4"/>
      <c r="HV170" s="4"/>
      <c r="HW170" s="4"/>
      <c r="HX170" s="4"/>
      <c r="HY170" s="4"/>
      <c r="HZ170" s="4"/>
      <c r="IA170" s="4"/>
      <c r="IB170" s="4"/>
      <c r="IC170" s="4"/>
      <c r="ID170" s="4"/>
      <c r="IE170" s="4"/>
      <c r="IF170" s="4"/>
      <c r="IG170" s="4"/>
      <c r="IH170" s="4"/>
      <c r="II170" s="4"/>
      <c r="IJ170" s="4"/>
      <c r="IK170" s="4"/>
      <c r="IL170" s="4"/>
      <c r="IM170" s="4"/>
      <c r="IN170" s="4"/>
      <c r="IO170" s="4"/>
      <c r="IP170" s="4"/>
      <c r="IQ170" s="4"/>
      <c r="IR170" s="4"/>
      <c r="IS170" s="4"/>
      <c r="IT170" s="4"/>
      <c r="IU170" s="4"/>
      <c r="IV170" s="4"/>
      <c r="IW170" s="4"/>
      <c r="IX170" s="4"/>
      <c r="IY170" s="4"/>
      <c r="IZ170" s="4"/>
      <c r="JA170" s="4"/>
      <c r="JB170" s="4"/>
      <c r="JC170" s="4"/>
      <c r="JD170" s="4"/>
      <c r="JE170" s="4"/>
      <c r="JF170" s="4"/>
      <c r="JG170" s="4"/>
    </row>
    <row r="171" spans="1:267" ht="15.7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  <c r="BV171" s="4"/>
      <c r="BW171" s="4"/>
      <c r="BX171" s="4"/>
      <c r="BY171" s="4"/>
      <c r="BZ171" s="4"/>
      <c r="CA171" s="4"/>
      <c r="CB171" s="4"/>
      <c r="CC171" s="4"/>
      <c r="CD171" s="4"/>
      <c r="CE171" s="4"/>
      <c r="CF171" s="4"/>
      <c r="CG171" s="4"/>
      <c r="CH171" s="4"/>
      <c r="CI171" s="4"/>
      <c r="CJ171" s="4"/>
      <c r="CK171" s="4"/>
      <c r="CL171" s="4"/>
      <c r="CM171" s="4"/>
      <c r="CN171" s="4"/>
      <c r="CO171" s="4"/>
      <c r="CP171" s="4"/>
      <c r="CQ171" s="4"/>
      <c r="CR171" s="4"/>
      <c r="CS171" s="4"/>
      <c r="CT171" s="4"/>
      <c r="CU171" s="4"/>
      <c r="CV171" s="4"/>
      <c r="CW171" s="4"/>
      <c r="CX171" s="4"/>
      <c r="CY171" s="4"/>
      <c r="CZ171" s="4"/>
      <c r="DA171" s="4"/>
      <c r="DB171" s="4"/>
      <c r="DC171" s="4"/>
      <c r="DD171" s="4"/>
      <c r="DE171" s="4"/>
      <c r="DF171" s="4"/>
      <c r="DG171" s="4"/>
      <c r="DH171" s="4"/>
      <c r="DI171" s="4"/>
      <c r="DJ171" s="4"/>
      <c r="DK171" s="4"/>
      <c r="DL171" s="4"/>
      <c r="DM171" s="4"/>
      <c r="DN171" s="4"/>
      <c r="DO171" s="4"/>
      <c r="DP171" s="4"/>
      <c r="DQ171" s="4"/>
      <c r="DR171" s="4"/>
      <c r="DS171" s="4"/>
      <c r="DT171" s="4"/>
      <c r="DU171" s="4"/>
      <c r="DV171" s="4"/>
      <c r="DW171" s="4"/>
      <c r="DX171" s="4"/>
      <c r="DY171" s="4"/>
      <c r="DZ171" s="4"/>
      <c r="EA171" s="4"/>
      <c r="EB171" s="4"/>
      <c r="EC171" s="4"/>
      <c r="ED171" s="4"/>
      <c r="EE171" s="4"/>
      <c r="EF171" s="4"/>
      <c r="EG171" s="4"/>
      <c r="EH171" s="4"/>
      <c r="EI171" s="4"/>
      <c r="EJ171" s="4"/>
      <c r="EK171" s="4"/>
      <c r="EL171" s="4"/>
      <c r="EM171" s="4"/>
      <c r="EN171" s="4"/>
      <c r="EO171" s="4"/>
      <c r="EP171" s="4"/>
      <c r="EQ171" s="4"/>
      <c r="ER171" s="4"/>
      <c r="ES171" s="4"/>
      <c r="ET171" s="4"/>
      <c r="EU171" s="4"/>
      <c r="EV171" s="4"/>
      <c r="EW171" s="4"/>
      <c r="EX171" s="4"/>
      <c r="EY171" s="4"/>
      <c r="EZ171" s="4"/>
      <c r="FA171" s="4"/>
      <c r="FB171" s="4"/>
      <c r="FC171" s="4"/>
      <c r="FD171" s="4"/>
      <c r="FE171" s="4"/>
      <c r="FF171" s="4"/>
      <c r="FG171" s="4"/>
      <c r="FH171" s="4"/>
      <c r="FI171" s="4"/>
      <c r="FJ171" s="4"/>
      <c r="FK171" s="4"/>
      <c r="FL171" s="4"/>
      <c r="FM171" s="4"/>
      <c r="FN171" s="4"/>
      <c r="FO171" s="4"/>
      <c r="FP171" s="4"/>
      <c r="FQ171" s="4"/>
      <c r="FR171" s="4"/>
      <c r="FS171" s="4"/>
      <c r="FT171" s="4"/>
      <c r="FU171" s="4"/>
      <c r="FV171" s="4"/>
      <c r="FW171" s="4"/>
      <c r="FX171" s="4"/>
      <c r="FY171" s="4"/>
      <c r="FZ171" s="4"/>
      <c r="GA171" s="4"/>
      <c r="GB171" s="4"/>
      <c r="GC171" s="4"/>
      <c r="GD171" s="4"/>
      <c r="GE171" s="4"/>
      <c r="GF171" s="4"/>
      <c r="GG171" s="4"/>
      <c r="GH171" s="4"/>
      <c r="GI171" s="4"/>
      <c r="GJ171" s="4"/>
      <c r="GK171" s="4"/>
      <c r="GL171" s="4"/>
      <c r="GM171" s="4"/>
      <c r="GN171" s="4"/>
      <c r="GO171" s="4"/>
      <c r="GP171" s="4"/>
      <c r="GQ171" s="4"/>
      <c r="GR171" s="4"/>
      <c r="GS171" s="4"/>
      <c r="GT171" s="4"/>
      <c r="GU171" s="4"/>
      <c r="GV171" s="4"/>
      <c r="GW171" s="4"/>
      <c r="GX171" s="4"/>
      <c r="GY171" s="4"/>
      <c r="GZ171" s="4"/>
      <c r="HA171" s="4"/>
      <c r="HB171" s="4"/>
      <c r="HC171" s="4"/>
      <c r="HD171" s="4"/>
      <c r="HE171" s="4"/>
      <c r="HF171" s="4"/>
      <c r="HG171" s="4"/>
      <c r="HH171" s="4"/>
      <c r="HI171" s="4"/>
      <c r="HJ171" s="4"/>
      <c r="HK171" s="4"/>
      <c r="HL171" s="4"/>
      <c r="HM171" s="4"/>
      <c r="HN171" s="4"/>
      <c r="HO171" s="4"/>
      <c r="HP171" s="4"/>
      <c r="HQ171" s="4"/>
      <c r="HR171" s="4"/>
      <c r="HS171" s="4"/>
      <c r="HT171" s="4"/>
      <c r="HU171" s="4"/>
      <c r="HV171" s="4"/>
      <c r="HW171" s="4"/>
      <c r="HX171" s="4"/>
      <c r="HY171" s="4"/>
      <c r="HZ171" s="4"/>
      <c r="IA171" s="4"/>
      <c r="IB171" s="4"/>
      <c r="IC171" s="4"/>
      <c r="ID171" s="4"/>
      <c r="IE171" s="4"/>
      <c r="IF171" s="4"/>
      <c r="IG171" s="4"/>
      <c r="IH171" s="4"/>
      <c r="II171" s="4"/>
      <c r="IJ171" s="4"/>
      <c r="IK171" s="4"/>
      <c r="IL171" s="4"/>
      <c r="IM171" s="4"/>
      <c r="IN171" s="4"/>
      <c r="IO171" s="4"/>
      <c r="IP171" s="4"/>
      <c r="IQ171" s="4"/>
      <c r="IR171" s="4"/>
      <c r="IS171" s="4"/>
      <c r="IT171" s="4"/>
      <c r="IU171" s="4"/>
      <c r="IV171" s="4"/>
      <c r="IW171" s="4"/>
      <c r="IX171" s="4"/>
      <c r="IY171" s="4"/>
      <c r="IZ171" s="4"/>
      <c r="JA171" s="4"/>
      <c r="JB171" s="4"/>
      <c r="JC171" s="4"/>
      <c r="JD171" s="4"/>
      <c r="JE171" s="4"/>
      <c r="JF171" s="4"/>
      <c r="JG171" s="4"/>
    </row>
    <row r="172" spans="1:267" ht="15.7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  <c r="BV172" s="4"/>
      <c r="BW172" s="4"/>
      <c r="BX172" s="4"/>
      <c r="BY172" s="4"/>
      <c r="BZ172" s="4"/>
      <c r="CA172" s="4"/>
      <c r="CB172" s="4"/>
      <c r="CC172" s="4"/>
      <c r="CD172" s="4"/>
      <c r="CE172" s="4"/>
      <c r="CF172" s="4"/>
      <c r="CG172" s="4"/>
      <c r="CH172" s="4"/>
      <c r="CI172" s="4"/>
      <c r="CJ172" s="4"/>
      <c r="CK172" s="4"/>
      <c r="CL172" s="4"/>
      <c r="CM172" s="4"/>
      <c r="CN172" s="4"/>
      <c r="CO172" s="4"/>
      <c r="CP172" s="4"/>
      <c r="CQ172" s="4"/>
      <c r="CR172" s="4"/>
      <c r="CS172" s="4"/>
      <c r="CT172" s="4"/>
      <c r="CU172" s="4"/>
      <c r="CV172" s="4"/>
      <c r="CW172" s="4"/>
      <c r="CX172" s="4"/>
      <c r="CY172" s="4"/>
      <c r="CZ172" s="4"/>
      <c r="DA172" s="4"/>
      <c r="DB172" s="4"/>
      <c r="DC172" s="4"/>
      <c r="DD172" s="4"/>
      <c r="DE172" s="4"/>
      <c r="DF172" s="4"/>
      <c r="DG172" s="4"/>
      <c r="DH172" s="4"/>
      <c r="DI172" s="4"/>
      <c r="DJ172" s="4"/>
      <c r="DK172" s="4"/>
      <c r="DL172" s="4"/>
      <c r="DM172" s="4"/>
      <c r="DN172" s="4"/>
      <c r="DO172" s="4"/>
      <c r="DP172" s="4"/>
      <c r="DQ172" s="4"/>
      <c r="DR172" s="4"/>
      <c r="DS172" s="4"/>
      <c r="DT172" s="4"/>
      <c r="DU172" s="4"/>
      <c r="DV172" s="4"/>
      <c r="DW172" s="4"/>
      <c r="DX172" s="4"/>
      <c r="DY172" s="4"/>
      <c r="DZ172" s="4"/>
      <c r="EA172" s="4"/>
      <c r="EB172" s="4"/>
      <c r="EC172" s="4"/>
      <c r="ED172" s="4"/>
      <c r="EE172" s="4"/>
      <c r="EF172" s="4"/>
      <c r="EG172" s="4"/>
      <c r="EH172" s="4"/>
      <c r="EI172" s="4"/>
      <c r="EJ172" s="4"/>
      <c r="EK172" s="4"/>
      <c r="EL172" s="4"/>
      <c r="EM172" s="4"/>
      <c r="EN172" s="4"/>
      <c r="EO172" s="4"/>
      <c r="EP172" s="4"/>
      <c r="EQ172" s="4"/>
      <c r="ER172" s="4"/>
      <c r="ES172" s="4"/>
      <c r="ET172" s="4"/>
      <c r="EU172" s="4"/>
      <c r="EV172" s="4"/>
      <c r="EW172" s="4"/>
      <c r="EX172" s="4"/>
      <c r="EY172" s="4"/>
      <c r="EZ172" s="4"/>
      <c r="FA172" s="4"/>
      <c r="FB172" s="4"/>
      <c r="FC172" s="4"/>
      <c r="FD172" s="4"/>
      <c r="FE172" s="4"/>
      <c r="FF172" s="4"/>
      <c r="FG172" s="4"/>
      <c r="FH172" s="4"/>
      <c r="FI172" s="4"/>
      <c r="FJ172" s="4"/>
      <c r="FK172" s="4"/>
      <c r="FL172" s="4"/>
      <c r="FM172" s="4"/>
      <c r="FN172" s="4"/>
      <c r="FO172" s="4"/>
      <c r="FP172" s="4"/>
      <c r="FQ172" s="4"/>
      <c r="FR172" s="4"/>
      <c r="FS172" s="4"/>
      <c r="FT172" s="4"/>
      <c r="FU172" s="4"/>
      <c r="FV172" s="4"/>
      <c r="FW172" s="4"/>
      <c r="FX172" s="4"/>
      <c r="FY172" s="4"/>
      <c r="FZ172" s="4"/>
      <c r="GA172" s="4"/>
      <c r="GB172" s="4"/>
      <c r="GC172" s="4"/>
      <c r="GD172" s="4"/>
      <c r="GE172" s="4"/>
      <c r="GF172" s="4"/>
      <c r="GG172" s="4"/>
      <c r="GH172" s="4"/>
      <c r="GI172" s="4"/>
      <c r="GJ172" s="4"/>
      <c r="GK172" s="4"/>
      <c r="GL172" s="4"/>
      <c r="GM172" s="4"/>
      <c r="GN172" s="4"/>
      <c r="GO172" s="4"/>
      <c r="GP172" s="4"/>
      <c r="GQ172" s="4"/>
      <c r="GR172" s="4"/>
      <c r="GS172" s="4"/>
      <c r="GT172" s="4"/>
      <c r="GU172" s="4"/>
      <c r="GV172" s="4"/>
      <c r="GW172" s="4"/>
      <c r="GX172" s="4"/>
      <c r="GY172" s="4"/>
      <c r="GZ172" s="4"/>
      <c r="HA172" s="4"/>
      <c r="HB172" s="4"/>
      <c r="HC172" s="4"/>
      <c r="HD172" s="4"/>
      <c r="HE172" s="4"/>
      <c r="HF172" s="4"/>
      <c r="HG172" s="4"/>
      <c r="HH172" s="4"/>
      <c r="HI172" s="4"/>
      <c r="HJ172" s="4"/>
      <c r="HK172" s="4"/>
      <c r="HL172" s="4"/>
      <c r="HM172" s="4"/>
      <c r="HN172" s="4"/>
      <c r="HO172" s="4"/>
      <c r="HP172" s="4"/>
      <c r="HQ172" s="4"/>
      <c r="HR172" s="4"/>
      <c r="HS172" s="4"/>
      <c r="HT172" s="4"/>
      <c r="HU172" s="4"/>
      <c r="HV172" s="4"/>
      <c r="HW172" s="4"/>
      <c r="HX172" s="4"/>
      <c r="HY172" s="4"/>
      <c r="HZ172" s="4"/>
      <c r="IA172" s="4"/>
      <c r="IB172" s="4"/>
      <c r="IC172" s="4"/>
      <c r="ID172" s="4"/>
      <c r="IE172" s="4"/>
      <c r="IF172" s="4"/>
      <c r="IG172" s="4"/>
      <c r="IH172" s="4"/>
      <c r="II172" s="4"/>
      <c r="IJ172" s="4"/>
      <c r="IK172" s="4"/>
      <c r="IL172" s="4"/>
      <c r="IM172" s="4"/>
      <c r="IN172" s="4"/>
      <c r="IO172" s="4"/>
      <c r="IP172" s="4"/>
      <c r="IQ172" s="4"/>
      <c r="IR172" s="4"/>
      <c r="IS172" s="4"/>
      <c r="IT172" s="4"/>
      <c r="IU172" s="4"/>
      <c r="IV172" s="4"/>
      <c r="IW172" s="4"/>
      <c r="IX172" s="4"/>
      <c r="IY172" s="4"/>
      <c r="IZ172" s="4"/>
      <c r="JA172" s="4"/>
      <c r="JB172" s="4"/>
      <c r="JC172" s="4"/>
      <c r="JD172" s="4"/>
      <c r="JE172" s="4"/>
      <c r="JF172" s="4"/>
      <c r="JG172" s="4"/>
    </row>
    <row r="173" spans="1:267" ht="15.7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/>
      <c r="BS173" s="4"/>
      <c r="BT173" s="4"/>
      <c r="BU173" s="4"/>
      <c r="BV173" s="4"/>
      <c r="BW173" s="4"/>
      <c r="BX173" s="4"/>
      <c r="BY173" s="4"/>
      <c r="BZ173" s="4"/>
      <c r="CA173" s="4"/>
      <c r="CB173" s="4"/>
      <c r="CC173" s="4"/>
      <c r="CD173" s="4"/>
      <c r="CE173" s="4"/>
      <c r="CF173" s="4"/>
      <c r="CG173" s="4"/>
      <c r="CH173" s="4"/>
      <c r="CI173" s="4"/>
      <c r="CJ173" s="4"/>
      <c r="CK173" s="4"/>
      <c r="CL173" s="4"/>
      <c r="CM173" s="4"/>
      <c r="CN173" s="4"/>
      <c r="CO173" s="4"/>
      <c r="CP173" s="4"/>
      <c r="CQ173" s="4"/>
      <c r="CR173" s="4"/>
      <c r="CS173" s="4"/>
      <c r="CT173" s="4"/>
      <c r="CU173" s="4"/>
      <c r="CV173" s="4"/>
      <c r="CW173" s="4"/>
      <c r="CX173" s="4"/>
      <c r="CY173" s="4"/>
      <c r="CZ173" s="4"/>
      <c r="DA173" s="4"/>
      <c r="DB173" s="4"/>
      <c r="DC173" s="4"/>
      <c r="DD173" s="4"/>
      <c r="DE173" s="4"/>
      <c r="DF173" s="4"/>
      <c r="DG173" s="4"/>
      <c r="DH173" s="4"/>
      <c r="DI173" s="4"/>
      <c r="DJ173" s="4"/>
      <c r="DK173" s="4"/>
      <c r="DL173" s="4"/>
      <c r="DM173" s="4"/>
      <c r="DN173" s="4"/>
      <c r="DO173" s="4"/>
      <c r="DP173" s="4"/>
      <c r="DQ173" s="4"/>
      <c r="DR173" s="4"/>
      <c r="DS173" s="4"/>
      <c r="DT173" s="4"/>
      <c r="DU173" s="4"/>
      <c r="DV173" s="4"/>
      <c r="DW173" s="4"/>
      <c r="DX173" s="4"/>
      <c r="DY173" s="4"/>
      <c r="DZ173" s="4"/>
      <c r="EA173" s="4"/>
      <c r="EB173" s="4"/>
      <c r="EC173" s="4"/>
      <c r="ED173" s="4"/>
      <c r="EE173" s="4"/>
      <c r="EF173" s="4"/>
      <c r="EG173" s="4"/>
      <c r="EH173" s="4"/>
      <c r="EI173" s="4"/>
      <c r="EJ173" s="4"/>
      <c r="EK173" s="4"/>
      <c r="EL173" s="4"/>
      <c r="EM173" s="4"/>
      <c r="EN173" s="4"/>
      <c r="EO173" s="4"/>
      <c r="EP173" s="4"/>
      <c r="EQ173" s="4"/>
      <c r="ER173" s="4"/>
      <c r="ES173" s="4"/>
      <c r="ET173" s="4"/>
      <c r="EU173" s="4"/>
      <c r="EV173" s="4"/>
      <c r="EW173" s="4"/>
      <c r="EX173" s="4"/>
      <c r="EY173" s="4"/>
      <c r="EZ173" s="4"/>
      <c r="FA173" s="4"/>
      <c r="FB173" s="4"/>
      <c r="FC173" s="4"/>
      <c r="FD173" s="4"/>
      <c r="FE173" s="4"/>
      <c r="FF173" s="4"/>
      <c r="FG173" s="4"/>
      <c r="FH173" s="4"/>
      <c r="FI173" s="4"/>
      <c r="FJ173" s="4"/>
      <c r="FK173" s="4"/>
      <c r="FL173" s="4"/>
      <c r="FM173" s="4"/>
      <c r="FN173" s="4"/>
      <c r="FO173" s="4"/>
      <c r="FP173" s="4"/>
      <c r="FQ173" s="4"/>
      <c r="FR173" s="4"/>
      <c r="FS173" s="4"/>
      <c r="FT173" s="4"/>
      <c r="FU173" s="4"/>
      <c r="FV173" s="4"/>
      <c r="FW173" s="4"/>
      <c r="FX173" s="4"/>
      <c r="FY173" s="4"/>
      <c r="FZ173" s="4"/>
      <c r="GA173" s="4"/>
      <c r="GB173" s="4"/>
      <c r="GC173" s="4"/>
      <c r="GD173" s="4"/>
      <c r="GE173" s="4"/>
      <c r="GF173" s="4"/>
      <c r="GG173" s="4"/>
      <c r="GH173" s="4"/>
      <c r="GI173" s="4"/>
      <c r="GJ173" s="4"/>
      <c r="GK173" s="4"/>
      <c r="GL173" s="4"/>
      <c r="GM173" s="4"/>
      <c r="GN173" s="4"/>
      <c r="GO173" s="4"/>
      <c r="GP173" s="4"/>
      <c r="GQ173" s="4"/>
      <c r="GR173" s="4"/>
      <c r="GS173" s="4"/>
      <c r="GT173" s="4"/>
      <c r="GU173" s="4"/>
      <c r="GV173" s="4"/>
      <c r="GW173" s="4"/>
      <c r="GX173" s="4"/>
      <c r="GY173" s="4"/>
      <c r="GZ173" s="4"/>
      <c r="HA173" s="4"/>
      <c r="HB173" s="4"/>
      <c r="HC173" s="4"/>
      <c r="HD173" s="4"/>
      <c r="HE173" s="4"/>
      <c r="HF173" s="4"/>
      <c r="HG173" s="4"/>
      <c r="HH173" s="4"/>
      <c r="HI173" s="4"/>
      <c r="HJ173" s="4"/>
      <c r="HK173" s="4"/>
      <c r="HL173" s="4"/>
      <c r="HM173" s="4"/>
      <c r="HN173" s="4"/>
      <c r="HO173" s="4"/>
      <c r="HP173" s="4"/>
      <c r="HQ173" s="4"/>
      <c r="HR173" s="4"/>
      <c r="HS173" s="4"/>
      <c r="HT173" s="4"/>
      <c r="HU173" s="4"/>
      <c r="HV173" s="4"/>
      <c r="HW173" s="4"/>
      <c r="HX173" s="4"/>
      <c r="HY173" s="4"/>
      <c r="HZ173" s="4"/>
      <c r="IA173" s="4"/>
      <c r="IB173" s="4"/>
      <c r="IC173" s="4"/>
      <c r="ID173" s="4"/>
      <c r="IE173" s="4"/>
      <c r="IF173" s="4"/>
      <c r="IG173" s="4"/>
      <c r="IH173" s="4"/>
      <c r="II173" s="4"/>
      <c r="IJ173" s="4"/>
      <c r="IK173" s="4"/>
      <c r="IL173" s="4"/>
      <c r="IM173" s="4"/>
      <c r="IN173" s="4"/>
      <c r="IO173" s="4"/>
      <c r="IP173" s="4"/>
      <c r="IQ173" s="4"/>
      <c r="IR173" s="4"/>
      <c r="IS173" s="4"/>
      <c r="IT173" s="4"/>
      <c r="IU173" s="4"/>
      <c r="IV173" s="4"/>
      <c r="IW173" s="4"/>
      <c r="IX173" s="4"/>
      <c r="IY173" s="4"/>
      <c r="IZ173" s="4"/>
      <c r="JA173" s="4"/>
      <c r="JB173" s="4"/>
      <c r="JC173" s="4"/>
      <c r="JD173" s="4"/>
      <c r="JE173" s="4"/>
      <c r="JF173" s="4"/>
      <c r="JG173" s="4"/>
    </row>
    <row r="174" spans="1:267" ht="15.7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4"/>
      <c r="BX174" s="4"/>
      <c r="BY174" s="4"/>
      <c r="BZ174" s="4"/>
      <c r="CA174" s="4"/>
      <c r="CB174" s="4"/>
      <c r="CC174" s="4"/>
      <c r="CD174" s="4"/>
      <c r="CE174" s="4"/>
      <c r="CF174" s="4"/>
      <c r="CG174" s="4"/>
      <c r="CH174" s="4"/>
      <c r="CI174" s="4"/>
      <c r="CJ174" s="4"/>
      <c r="CK174" s="4"/>
      <c r="CL174" s="4"/>
      <c r="CM174" s="4"/>
      <c r="CN174" s="4"/>
      <c r="CO174" s="4"/>
      <c r="CP174" s="4"/>
      <c r="CQ174" s="4"/>
      <c r="CR174" s="4"/>
      <c r="CS174" s="4"/>
      <c r="CT174" s="4"/>
      <c r="CU174" s="4"/>
      <c r="CV174" s="4"/>
      <c r="CW174" s="4"/>
      <c r="CX174" s="4"/>
      <c r="CY174" s="4"/>
      <c r="CZ174" s="4"/>
      <c r="DA174" s="4"/>
      <c r="DB174" s="4"/>
      <c r="DC174" s="4"/>
      <c r="DD174" s="4"/>
      <c r="DE174" s="4"/>
      <c r="DF174" s="4"/>
      <c r="DG174" s="4"/>
      <c r="DH174" s="4"/>
      <c r="DI174" s="4"/>
      <c r="DJ174" s="4"/>
      <c r="DK174" s="4"/>
      <c r="DL174" s="4"/>
      <c r="DM174" s="4"/>
      <c r="DN174" s="4"/>
      <c r="DO174" s="4"/>
      <c r="DP174" s="4"/>
      <c r="DQ174" s="4"/>
      <c r="DR174" s="4"/>
      <c r="DS174" s="4"/>
      <c r="DT174" s="4"/>
      <c r="DU174" s="4"/>
      <c r="DV174" s="4"/>
      <c r="DW174" s="4"/>
      <c r="DX174" s="4"/>
      <c r="DY174" s="4"/>
      <c r="DZ174" s="4"/>
      <c r="EA174" s="4"/>
      <c r="EB174" s="4"/>
      <c r="EC174" s="4"/>
      <c r="ED174" s="4"/>
      <c r="EE174" s="4"/>
      <c r="EF174" s="4"/>
      <c r="EG174" s="4"/>
      <c r="EH174" s="4"/>
      <c r="EI174" s="4"/>
      <c r="EJ174" s="4"/>
      <c r="EK174" s="4"/>
      <c r="EL174" s="4"/>
      <c r="EM174" s="4"/>
      <c r="EN174" s="4"/>
      <c r="EO174" s="4"/>
      <c r="EP174" s="4"/>
      <c r="EQ174" s="4"/>
      <c r="ER174" s="4"/>
      <c r="ES174" s="4"/>
      <c r="ET174" s="4"/>
      <c r="EU174" s="4"/>
      <c r="EV174" s="4"/>
      <c r="EW174" s="4"/>
      <c r="EX174" s="4"/>
      <c r="EY174" s="4"/>
      <c r="EZ174" s="4"/>
      <c r="FA174" s="4"/>
      <c r="FB174" s="4"/>
      <c r="FC174" s="4"/>
      <c r="FD174" s="4"/>
      <c r="FE174" s="4"/>
      <c r="FF174" s="4"/>
      <c r="FG174" s="4"/>
      <c r="FH174" s="4"/>
      <c r="FI174" s="4"/>
      <c r="FJ174" s="4"/>
      <c r="FK174" s="4"/>
      <c r="FL174" s="4"/>
      <c r="FM174" s="4"/>
      <c r="FN174" s="4"/>
      <c r="FO174" s="4"/>
      <c r="FP174" s="4"/>
      <c r="FQ174" s="4"/>
      <c r="FR174" s="4"/>
      <c r="FS174" s="4"/>
      <c r="FT174" s="4"/>
      <c r="FU174" s="4"/>
      <c r="FV174" s="4"/>
      <c r="FW174" s="4"/>
      <c r="FX174" s="4"/>
      <c r="FY174" s="4"/>
      <c r="FZ174" s="4"/>
      <c r="GA174" s="4"/>
      <c r="GB174" s="4"/>
      <c r="GC174" s="4"/>
      <c r="GD174" s="4"/>
      <c r="GE174" s="4"/>
      <c r="GF174" s="4"/>
      <c r="GG174" s="4"/>
      <c r="GH174" s="4"/>
      <c r="GI174" s="4"/>
      <c r="GJ174" s="4"/>
      <c r="GK174" s="4"/>
      <c r="GL174" s="4"/>
      <c r="GM174" s="4"/>
      <c r="GN174" s="4"/>
      <c r="GO174" s="4"/>
      <c r="GP174" s="4"/>
      <c r="GQ174" s="4"/>
      <c r="GR174" s="4"/>
      <c r="GS174" s="4"/>
      <c r="GT174" s="4"/>
      <c r="GU174" s="4"/>
      <c r="GV174" s="4"/>
      <c r="GW174" s="4"/>
      <c r="GX174" s="4"/>
      <c r="GY174" s="4"/>
      <c r="GZ174" s="4"/>
      <c r="HA174" s="4"/>
      <c r="HB174" s="4"/>
      <c r="HC174" s="4"/>
      <c r="HD174" s="4"/>
      <c r="HE174" s="4"/>
      <c r="HF174" s="4"/>
      <c r="HG174" s="4"/>
      <c r="HH174" s="4"/>
      <c r="HI174" s="4"/>
      <c r="HJ174" s="4"/>
      <c r="HK174" s="4"/>
      <c r="HL174" s="4"/>
      <c r="HM174" s="4"/>
      <c r="HN174" s="4"/>
      <c r="HO174" s="4"/>
      <c r="HP174" s="4"/>
      <c r="HQ174" s="4"/>
      <c r="HR174" s="4"/>
      <c r="HS174" s="4"/>
      <c r="HT174" s="4"/>
      <c r="HU174" s="4"/>
      <c r="HV174" s="4"/>
      <c r="HW174" s="4"/>
      <c r="HX174" s="4"/>
      <c r="HY174" s="4"/>
      <c r="HZ174" s="4"/>
      <c r="IA174" s="4"/>
      <c r="IB174" s="4"/>
      <c r="IC174" s="4"/>
      <c r="ID174" s="4"/>
      <c r="IE174" s="4"/>
      <c r="IF174" s="4"/>
      <c r="IG174" s="4"/>
      <c r="IH174" s="4"/>
      <c r="II174" s="4"/>
      <c r="IJ174" s="4"/>
      <c r="IK174" s="4"/>
      <c r="IL174" s="4"/>
      <c r="IM174" s="4"/>
      <c r="IN174" s="4"/>
      <c r="IO174" s="4"/>
      <c r="IP174" s="4"/>
      <c r="IQ174" s="4"/>
      <c r="IR174" s="4"/>
      <c r="IS174" s="4"/>
      <c r="IT174" s="4"/>
      <c r="IU174" s="4"/>
      <c r="IV174" s="4"/>
      <c r="IW174" s="4"/>
      <c r="IX174" s="4"/>
      <c r="IY174" s="4"/>
      <c r="IZ174" s="4"/>
      <c r="JA174" s="4"/>
      <c r="JB174" s="4"/>
      <c r="JC174" s="4"/>
      <c r="JD174" s="4"/>
      <c r="JE174" s="4"/>
      <c r="JF174" s="4"/>
      <c r="JG174" s="4"/>
    </row>
    <row r="175" spans="1:267" ht="15.7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129"/>
      <c r="AG175" s="126"/>
      <c r="AH175" s="126"/>
      <c r="AI175" s="126"/>
      <c r="AJ175" s="126"/>
      <c r="AK175" s="126"/>
      <c r="AL175" s="126"/>
      <c r="AM175" s="126"/>
      <c r="AN175" s="126"/>
      <c r="AO175" s="126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129"/>
      <c r="BX175" s="126"/>
      <c r="BY175" s="126"/>
      <c r="BZ175" s="126"/>
      <c r="CA175" s="4"/>
      <c r="CB175" s="4"/>
      <c r="CC175" s="4"/>
      <c r="CD175" s="4"/>
      <c r="CE175" s="4"/>
      <c r="CF175" s="4"/>
      <c r="CG175" s="4"/>
      <c r="CH175" s="4"/>
      <c r="CI175" s="4"/>
      <c r="CJ175" s="4"/>
      <c r="CK175" s="4"/>
      <c r="CL175" s="4"/>
      <c r="CM175" s="4"/>
      <c r="CN175" s="4"/>
      <c r="CO175" s="4"/>
      <c r="CP175" s="4"/>
      <c r="CQ175" s="4"/>
      <c r="CR175" s="4"/>
      <c r="CS175" s="4"/>
      <c r="CT175" s="4"/>
      <c r="CU175" s="4"/>
      <c r="CV175" s="4"/>
      <c r="CW175" s="4"/>
      <c r="CX175" s="4"/>
      <c r="CY175" s="4"/>
      <c r="CZ175" s="4"/>
      <c r="DA175" s="4"/>
      <c r="DB175" s="4"/>
      <c r="DC175" s="4"/>
      <c r="DD175" s="4"/>
      <c r="DE175" s="4"/>
      <c r="DF175" s="4"/>
      <c r="DG175" s="4"/>
      <c r="DH175" s="4"/>
      <c r="DI175" s="4"/>
      <c r="DJ175" s="129"/>
      <c r="DK175" s="126"/>
      <c r="DL175" s="126"/>
      <c r="DM175" s="126"/>
      <c r="DN175" s="126"/>
      <c r="DO175" s="126"/>
      <c r="DP175" s="126"/>
      <c r="DQ175" s="126"/>
      <c r="DR175" s="126"/>
      <c r="DS175" s="126"/>
      <c r="DT175" s="4"/>
      <c r="DU175" s="4"/>
      <c r="DV175" s="4"/>
      <c r="DW175" s="4"/>
      <c r="DX175" s="4"/>
      <c r="DY175" s="4"/>
      <c r="DZ175" s="4"/>
      <c r="EA175" s="4"/>
      <c r="EB175" s="4"/>
      <c r="EC175" s="4"/>
      <c r="ED175" s="4"/>
      <c r="EE175" s="4"/>
      <c r="EF175" s="4"/>
      <c r="EG175" s="4"/>
      <c r="EH175" s="4"/>
      <c r="EI175" s="4"/>
      <c r="EJ175" s="4"/>
      <c r="EK175" s="4"/>
      <c r="EL175" s="4"/>
      <c r="EM175" s="4"/>
      <c r="EN175" s="4"/>
      <c r="EO175" s="4"/>
      <c r="EP175" s="4"/>
      <c r="EQ175" s="4"/>
      <c r="ER175" s="4"/>
      <c r="ES175" s="4"/>
      <c r="ET175" s="4"/>
      <c r="EU175" s="4"/>
      <c r="EV175" s="4"/>
      <c r="EW175" s="4"/>
      <c r="EX175" s="4"/>
      <c r="EY175" s="4"/>
      <c r="EZ175" s="4"/>
      <c r="FA175" s="4"/>
      <c r="FB175" s="4"/>
      <c r="FC175" s="129"/>
      <c r="FD175" s="126"/>
      <c r="FE175" s="126"/>
      <c r="FF175" s="126"/>
      <c r="FG175" s="126"/>
      <c r="FH175" s="126"/>
      <c r="FI175" s="126"/>
      <c r="FJ175" s="126"/>
      <c r="FK175" s="126"/>
      <c r="FL175" s="126"/>
      <c r="FM175" s="4"/>
      <c r="FN175" s="4"/>
      <c r="FO175" s="4"/>
      <c r="FP175" s="4"/>
      <c r="FQ175" s="4"/>
      <c r="FR175" s="4"/>
      <c r="FS175" s="4"/>
      <c r="FT175" s="4"/>
      <c r="FU175" s="4"/>
      <c r="FV175" s="4"/>
      <c r="FW175" s="4"/>
      <c r="FX175" s="4"/>
      <c r="FY175" s="4"/>
      <c r="FZ175" s="4"/>
      <c r="GA175" s="4"/>
      <c r="GB175" s="4"/>
      <c r="GC175" s="4"/>
      <c r="GD175" s="4"/>
      <c r="GE175" s="4"/>
      <c r="GF175" s="4"/>
      <c r="GG175" s="4"/>
      <c r="GH175" s="4"/>
      <c r="GI175" s="4"/>
      <c r="GJ175" s="4"/>
      <c r="GK175" s="4"/>
      <c r="GL175" s="4"/>
      <c r="GM175" s="4"/>
      <c r="GN175" s="4"/>
      <c r="GO175" s="4"/>
      <c r="GP175" s="4"/>
      <c r="GQ175" s="4"/>
      <c r="GR175" s="4"/>
      <c r="GS175" s="4"/>
      <c r="GT175" s="4"/>
      <c r="GU175" s="4"/>
      <c r="GV175" s="129"/>
      <c r="GW175" s="126"/>
      <c r="GX175" s="126"/>
      <c r="GY175" s="126"/>
      <c r="GZ175" s="126"/>
      <c r="HA175" s="126"/>
      <c r="HB175" s="126"/>
      <c r="HC175" s="126"/>
      <c r="HD175" s="126"/>
      <c r="HE175" s="126"/>
      <c r="HF175" s="4"/>
      <c r="HG175" s="4"/>
      <c r="HH175" s="4"/>
      <c r="HI175" s="4"/>
      <c r="HJ175" s="4"/>
      <c r="HK175" s="4"/>
      <c r="HL175" s="4"/>
      <c r="HM175" s="4"/>
      <c r="HN175" s="4"/>
      <c r="HO175" s="4"/>
      <c r="HP175" s="4"/>
      <c r="HQ175" s="4"/>
      <c r="HR175" s="4"/>
      <c r="HS175" s="4"/>
      <c r="HT175" s="4"/>
      <c r="HU175" s="4"/>
      <c r="HV175" s="4"/>
      <c r="HW175" s="4"/>
      <c r="HX175" s="4"/>
      <c r="HY175" s="4"/>
      <c r="HZ175" s="4"/>
      <c r="IA175" s="4"/>
      <c r="IB175" s="4"/>
      <c r="IC175" s="4"/>
      <c r="ID175" s="4"/>
      <c r="IE175" s="4"/>
      <c r="IF175" s="4"/>
      <c r="IG175" s="4"/>
      <c r="IH175" s="4"/>
      <c r="II175" s="4"/>
      <c r="IJ175" s="4"/>
      <c r="IK175" s="4"/>
      <c r="IL175" s="4"/>
      <c r="IM175" s="4"/>
      <c r="IN175" s="4"/>
      <c r="IO175" s="4"/>
      <c r="IP175" s="4"/>
      <c r="IQ175" s="4"/>
      <c r="IR175" s="4"/>
      <c r="IS175" s="4"/>
      <c r="IT175" s="4"/>
      <c r="IU175" s="4"/>
      <c r="IV175" s="4"/>
      <c r="IW175" s="4"/>
      <c r="IX175" s="4"/>
      <c r="IY175" s="4"/>
      <c r="IZ175" s="4"/>
      <c r="JA175" s="4"/>
      <c r="JB175" s="4"/>
      <c r="JC175" s="4"/>
      <c r="JD175" s="4"/>
      <c r="JE175" s="4"/>
      <c r="JF175" s="4"/>
      <c r="JG175" s="4"/>
    </row>
    <row r="176" spans="1:267" ht="15.7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  <c r="BX176" s="4"/>
      <c r="BY176" s="4"/>
      <c r="BZ176" s="4"/>
      <c r="CA176" s="4"/>
      <c r="CB176" s="4"/>
      <c r="CC176" s="4"/>
      <c r="CD176" s="4"/>
      <c r="CE176" s="4"/>
      <c r="CF176" s="4"/>
      <c r="CG176" s="4"/>
      <c r="CH176" s="4"/>
      <c r="CI176" s="4"/>
      <c r="CJ176" s="4"/>
      <c r="CK176" s="4"/>
      <c r="CL176" s="4"/>
      <c r="CM176" s="4"/>
      <c r="CN176" s="4"/>
      <c r="CO176" s="4"/>
      <c r="CP176" s="4"/>
      <c r="CQ176" s="4"/>
      <c r="CR176" s="4"/>
      <c r="CS176" s="4"/>
      <c r="CT176" s="4"/>
      <c r="CU176" s="4"/>
      <c r="CV176" s="4"/>
      <c r="CW176" s="4"/>
      <c r="CX176" s="4"/>
      <c r="CY176" s="4"/>
      <c r="CZ176" s="4"/>
      <c r="DA176" s="4"/>
      <c r="DB176" s="4"/>
      <c r="DC176" s="4"/>
      <c r="DD176" s="4"/>
      <c r="DE176" s="4"/>
      <c r="DF176" s="4"/>
      <c r="DG176" s="4"/>
      <c r="DH176" s="4"/>
      <c r="DI176" s="4"/>
      <c r="DJ176" s="4"/>
      <c r="DK176" s="4"/>
      <c r="DL176" s="4"/>
      <c r="DM176" s="4"/>
      <c r="DN176" s="4"/>
      <c r="DO176" s="4"/>
      <c r="DP176" s="4"/>
      <c r="DQ176" s="4"/>
      <c r="DR176" s="4"/>
      <c r="DS176" s="4"/>
      <c r="DT176" s="4"/>
      <c r="DU176" s="4"/>
      <c r="DV176" s="4"/>
      <c r="DW176" s="4"/>
      <c r="DX176" s="4"/>
      <c r="DY176" s="4"/>
      <c r="DZ176" s="4"/>
      <c r="EA176" s="4"/>
      <c r="EB176" s="4"/>
      <c r="EC176" s="4"/>
      <c r="ED176" s="4"/>
      <c r="EE176" s="4"/>
      <c r="EF176" s="4"/>
      <c r="EG176" s="4"/>
      <c r="EH176" s="4"/>
      <c r="EI176" s="4"/>
      <c r="EJ176" s="4"/>
      <c r="EK176" s="4"/>
      <c r="EL176" s="4"/>
      <c r="EM176" s="4"/>
      <c r="EN176" s="4"/>
      <c r="EO176" s="4"/>
      <c r="EP176" s="4"/>
      <c r="EQ176" s="4"/>
      <c r="ER176" s="4"/>
      <c r="ES176" s="4"/>
      <c r="ET176" s="4"/>
      <c r="EU176" s="4"/>
      <c r="EV176" s="4"/>
      <c r="EW176" s="4"/>
      <c r="EX176" s="4"/>
      <c r="EY176" s="4"/>
      <c r="EZ176" s="4"/>
      <c r="FA176" s="4"/>
      <c r="FB176" s="4"/>
      <c r="FC176" s="4"/>
      <c r="FD176" s="4"/>
      <c r="FE176" s="4"/>
      <c r="FF176" s="4"/>
      <c r="FG176" s="4"/>
      <c r="FH176" s="4"/>
      <c r="FI176" s="4"/>
      <c r="FJ176" s="4"/>
      <c r="FK176" s="4"/>
      <c r="FL176" s="4"/>
      <c r="FM176" s="4"/>
      <c r="FN176" s="4"/>
      <c r="FO176" s="4"/>
      <c r="FP176" s="4"/>
      <c r="FQ176" s="4"/>
      <c r="FR176" s="4"/>
      <c r="FS176" s="4"/>
      <c r="FT176" s="4"/>
      <c r="FU176" s="4"/>
      <c r="FV176" s="4"/>
      <c r="FW176" s="4"/>
      <c r="FX176" s="4"/>
      <c r="FY176" s="4"/>
      <c r="FZ176" s="4"/>
      <c r="GA176" s="4"/>
      <c r="GB176" s="4"/>
      <c r="GC176" s="4"/>
      <c r="GD176" s="4"/>
      <c r="GE176" s="4"/>
      <c r="GF176" s="4"/>
      <c r="GG176" s="4"/>
      <c r="GH176" s="4"/>
      <c r="GI176" s="4"/>
      <c r="GJ176" s="4"/>
      <c r="GK176" s="4"/>
      <c r="GL176" s="4"/>
      <c r="GM176" s="4"/>
      <c r="GN176" s="4"/>
      <c r="GO176" s="4"/>
      <c r="GP176" s="4"/>
      <c r="GQ176" s="4"/>
      <c r="GR176" s="4"/>
      <c r="GS176" s="4"/>
      <c r="GT176" s="4"/>
      <c r="GU176" s="4"/>
      <c r="GV176" s="4"/>
      <c r="GW176" s="4"/>
      <c r="GX176" s="4"/>
      <c r="GY176" s="4"/>
      <c r="GZ176" s="4"/>
      <c r="HA176" s="4"/>
      <c r="HB176" s="4"/>
      <c r="HC176" s="4"/>
      <c r="HD176" s="4"/>
      <c r="HE176" s="4"/>
      <c r="HF176" s="4"/>
      <c r="HG176" s="4"/>
      <c r="HH176" s="4"/>
      <c r="HI176" s="4"/>
      <c r="HJ176" s="4"/>
      <c r="HK176" s="4"/>
      <c r="HL176" s="4"/>
      <c r="HM176" s="4"/>
      <c r="HN176" s="4"/>
      <c r="HO176" s="4"/>
      <c r="HP176" s="4"/>
      <c r="HQ176" s="4"/>
      <c r="HR176" s="4"/>
      <c r="HS176" s="4"/>
      <c r="HT176" s="4"/>
      <c r="HU176" s="4"/>
      <c r="HV176" s="4"/>
      <c r="HW176" s="4"/>
      <c r="HX176" s="4"/>
      <c r="HY176" s="4"/>
      <c r="HZ176" s="4"/>
      <c r="IA176" s="4"/>
      <c r="IB176" s="4"/>
      <c r="IC176" s="4"/>
      <c r="ID176" s="4"/>
      <c r="IE176" s="4"/>
      <c r="IF176" s="4"/>
      <c r="IG176" s="4"/>
      <c r="IH176" s="4"/>
      <c r="II176" s="4"/>
      <c r="IJ176" s="4"/>
      <c r="IK176" s="4"/>
      <c r="IL176" s="4"/>
      <c r="IM176" s="4"/>
      <c r="IN176" s="4"/>
      <c r="IO176" s="4"/>
      <c r="IP176" s="4"/>
      <c r="IQ176" s="4"/>
      <c r="IR176" s="4"/>
      <c r="IS176" s="4"/>
      <c r="IT176" s="4"/>
      <c r="IU176" s="4"/>
      <c r="IV176" s="4"/>
      <c r="IW176" s="4"/>
      <c r="IX176" s="4"/>
      <c r="IY176" s="4"/>
      <c r="IZ176" s="4"/>
      <c r="JA176" s="4"/>
      <c r="JB176" s="4"/>
      <c r="JC176" s="4"/>
      <c r="JD176" s="4"/>
      <c r="JE176" s="4"/>
      <c r="JF176" s="4"/>
      <c r="JG176" s="4"/>
    </row>
    <row r="177" spans="1:267" ht="15.7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/>
      <c r="BR177" s="4"/>
      <c r="BS177" s="4"/>
      <c r="BT177" s="4"/>
      <c r="BU177" s="4"/>
      <c r="BV177" s="4"/>
      <c r="BW177" s="4"/>
      <c r="BX177" s="4"/>
      <c r="BY177" s="4"/>
      <c r="BZ177" s="4"/>
      <c r="CA177" s="4"/>
      <c r="CB177" s="4"/>
      <c r="CC177" s="4"/>
      <c r="CD177" s="4"/>
      <c r="CE177" s="4"/>
      <c r="CF177" s="4"/>
      <c r="CG177" s="4"/>
      <c r="CH177" s="4"/>
      <c r="CI177" s="4"/>
      <c r="CJ177" s="4"/>
      <c r="CK177" s="4"/>
      <c r="CL177" s="4"/>
      <c r="CM177" s="4"/>
      <c r="CN177" s="4"/>
      <c r="CO177" s="4"/>
      <c r="CP177" s="4"/>
      <c r="CQ177" s="4"/>
      <c r="CR177" s="4"/>
      <c r="CS177" s="4"/>
      <c r="CT177" s="4"/>
      <c r="CU177" s="4"/>
      <c r="CV177" s="4"/>
      <c r="CW177" s="4"/>
      <c r="CX177" s="4"/>
      <c r="CY177" s="4"/>
      <c r="CZ177" s="4"/>
      <c r="DA177" s="4"/>
      <c r="DB177" s="4"/>
      <c r="DC177" s="4"/>
      <c r="DD177" s="4"/>
      <c r="DE177" s="4"/>
      <c r="DF177" s="4"/>
      <c r="DG177" s="4"/>
      <c r="DH177" s="4"/>
      <c r="DI177" s="4"/>
      <c r="DJ177" s="4"/>
      <c r="DK177" s="4"/>
      <c r="DL177" s="4"/>
      <c r="DM177" s="4"/>
      <c r="DN177" s="4"/>
      <c r="DO177" s="4"/>
      <c r="DP177" s="4"/>
      <c r="DQ177" s="4"/>
      <c r="DR177" s="4"/>
      <c r="DS177" s="4"/>
      <c r="DT177" s="4"/>
      <c r="DU177" s="4"/>
      <c r="DV177" s="4"/>
      <c r="DW177" s="4"/>
      <c r="DX177" s="4"/>
      <c r="DY177" s="4"/>
      <c r="DZ177" s="4"/>
      <c r="EA177" s="4"/>
      <c r="EB177" s="4"/>
      <c r="EC177" s="4"/>
      <c r="ED177" s="4"/>
      <c r="EE177" s="4"/>
      <c r="EF177" s="4"/>
      <c r="EG177" s="4"/>
      <c r="EH177" s="4"/>
      <c r="EI177" s="4"/>
      <c r="EJ177" s="4"/>
      <c r="EK177" s="4"/>
      <c r="EL177" s="4"/>
      <c r="EM177" s="4"/>
      <c r="EN177" s="4"/>
      <c r="EO177" s="4"/>
      <c r="EP177" s="4"/>
      <c r="EQ177" s="4"/>
      <c r="ER177" s="4"/>
      <c r="ES177" s="4"/>
      <c r="ET177" s="4"/>
      <c r="EU177" s="4"/>
      <c r="EV177" s="4"/>
      <c r="EW177" s="4"/>
      <c r="EX177" s="4"/>
      <c r="EY177" s="4"/>
      <c r="EZ177" s="4"/>
      <c r="FA177" s="4"/>
      <c r="FB177" s="4"/>
      <c r="FC177" s="4"/>
      <c r="FD177" s="4"/>
      <c r="FE177" s="4"/>
      <c r="FF177" s="4"/>
      <c r="FG177" s="4"/>
      <c r="FH177" s="4"/>
      <c r="FI177" s="4"/>
      <c r="FJ177" s="4"/>
      <c r="FK177" s="4"/>
      <c r="FL177" s="4"/>
      <c r="FM177" s="4"/>
      <c r="FN177" s="4"/>
      <c r="FO177" s="4"/>
      <c r="FP177" s="4"/>
      <c r="FQ177" s="4"/>
      <c r="FR177" s="4"/>
      <c r="FS177" s="4"/>
      <c r="FT177" s="4"/>
      <c r="FU177" s="4"/>
      <c r="FV177" s="4"/>
      <c r="FW177" s="4"/>
      <c r="FX177" s="4"/>
      <c r="FY177" s="4"/>
      <c r="FZ177" s="4"/>
      <c r="GA177" s="4"/>
      <c r="GB177" s="4"/>
      <c r="GC177" s="4"/>
      <c r="GD177" s="4"/>
      <c r="GE177" s="4"/>
      <c r="GF177" s="4"/>
      <c r="GG177" s="4"/>
      <c r="GH177" s="4"/>
      <c r="GI177" s="4"/>
      <c r="GJ177" s="4"/>
      <c r="GK177" s="4"/>
      <c r="GL177" s="4"/>
      <c r="GM177" s="4"/>
      <c r="GN177" s="4"/>
      <c r="GO177" s="4"/>
      <c r="GP177" s="4"/>
      <c r="GQ177" s="4"/>
      <c r="GR177" s="4"/>
      <c r="GS177" s="4"/>
      <c r="GT177" s="4"/>
      <c r="GU177" s="4"/>
      <c r="GV177" s="4"/>
      <c r="GW177" s="4"/>
      <c r="GX177" s="4"/>
      <c r="GY177" s="4"/>
      <c r="GZ177" s="4"/>
      <c r="HA177" s="4"/>
      <c r="HB177" s="4"/>
      <c r="HC177" s="4"/>
      <c r="HD177" s="4"/>
      <c r="HE177" s="4"/>
      <c r="HF177" s="4"/>
      <c r="HG177" s="4"/>
      <c r="HH177" s="4"/>
      <c r="HI177" s="4"/>
      <c r="HJ177" s="4"/>
      <c r="HK177" s="4"/>
      <c r="HL177" s="4"/>
      <c r="HM177" s="4"/>
      <c r="HN177" s="4"/>
      <c r="HO177" s="4"/>
      <c r="HP177" s="4"/>
      <c r="HQ177" s="4"/>
      <c r="HR177" s="4"/>
      <c r="HS177" s="4"/>
      <c r="HT177" s="4"/>
      <c r="HU177" s="4"/>
      <c r="HV177" s="4"/>
      <c r="HW177" s="4"/>
      <c r="HX177" s="4"/>
      <c r="HY177" s="4"/>
      <c r="HZ177" s="4"/>
      <c r="IA177" s="4"/>
      <c r="IB177" s="4"/>
      <c r="IC177" s="4"/>
      <c r="ID177" s="4"/>
      <c r="IE177" s="4"/>
      <c r="IF177" s="4"/>
      <c r="IG177" s="4"/>
      <c r="IH177" s="4"/>
      <c r="II177" s="4"/>
      <c r="IJ177" s="4"/>
      <c r="IK177" s="4"/>
      <c r="IL177" s="4"/>
      <c r="IM177" s="4"/>
      <c r="IN177" s="4"/>
      <c r="IO177" s="4"/>
      <c r="IP177" s="4"/>
      <c r="IQ177" s="4"/>
      <c r="IR177" s="4"/>
      <c r="IS177" s="4"/>
      <c r="IT177" s="4"/>
      <c r="IU177" s="4"/>
      <c r="IV177" s="4"/>
      <c r="IW177" s="4"/>
      <c r="IX177" s="4"/>
      <c r="IY177" s="4"/>
      <c r="IZ177" s="4"/>
      <c r="JA177" s="4"/>
      <c r="JB177" s="4"/>
      <c r="JC177" s="4"/>
      <c r="JD177" s="4"/>
      <c r="JE177" s="4"/>
      <c r="JF177" s="4"/>
      <c r="JG177" s="4"/>
    </row>
    <row r="178" spans="1:267" ht="15.7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  <c r="BV178" s="4"/>
      <c r="BW178" s="4"/>
      <c r="BX178" s="4"/>
      <c r="BY178" s="4"/>
      <c r="BZ178" s="4"/>
      <c r="CA178" s="4"/>
      <c r="CB178" s="4"/>
      <c r="CC178" s="4"/>
      <c r="CD178" s="4"/>
      <c r="CE178" s="4"/>
      <c r="CF178" s="4"/>
      <c r="CG178" s="4"/>
      <c r="CH178" s="4"/>
      <c r="CI178" s="4"/>
      <c r="CJ178" s="4"/>
      <c r="CK178" s="4"/>
      <c r="CL178" s="4"/>
      <c r="CM178" s="4"/>
      <c r="CN178" s="4"/>
      <c r="CO178" s="4"/>
      <c r="CP178" s="4"/>
      <c r="CQ178" s="4"/>
      <c r="CR178" s="4"/>
      <c r="CS178" s="4"/>
      <c r="CT178" s="4"/>
      <c r="CU178" s="4"/>
      <c r="CV178" s="4"/>
      <c r="CW178" s="4"/>
      <c r="CX178" s="4"/>
      <c r="CY178" s="4"/>
      <c r="CZ178" s="4"/>
      <c r="DA178" s="4"/>
      <c r="DB178" s="4"/>
      <c r="DC178" s="4"/>
      <c r="DD178" s="4"/>
      <c r="DE178" s="4"/>
      <c r="DF178" s="4"/>
      <c r="DG178" s="4"/>
      <c r="DH178" s="4"/>
      <c r="DI178" s="4"/>
      <c r="DJ178" s="4"/>
      <c r="DK178" s="4"/>
      <c r="DL178" s="4"/>
      <c r="DM178" s="4"/>
      <c r="DN178" s="4"/>
      <c r="DO178" s="4"/>
      <c r="DP178" s="4"/>
      <c r="DQ178" s="4"/>
      <c r="DR178" s="4"/>
      <c r="DS178" s="4"/>
      <c r="DT178" s="4"/>
      <c r="DU178" s="4"/>
      <c r="DV178" s="4"/>
      <c r="DW178" s="4"/>
      <c r="DX178" s="4"/>
      <c r="DY178" s="4"/>
      <c r="DZ178" s="4"/>
      <c r="EA178" s="4"/>
      <c r="EB178" s="4"/>
      <c r="EC178" s="4"/>
      <c r="ED178" s="4"/>
      <c r="EE178" s="4"/>
      <c r="EF178" s="4"/>
      <c r="EG178" s="4"/>
      <c r="EH178" s="4"/>
      <c r="EI178" s="4"/>
      <c r="EJ178" s="4"/>
      <c r="EK178" s="4"/>
      <c r="EL178" s="4"/>
      <c r="EM178" s="4"/>
      <c r="EN178" s="4"/>
      <c r="EO178" s="4"/>
      <c r="EP178" s="4"/>
      <c r="EQ178" s="4"/>
      <c r="ER178" s="4"/>
      <c r="ES178" s="4"/>
      <c r="ET178" s="4"/>
      <c r="EU178" s="4"/>
      <c r="EV178" s="4"/>
      <c r="EW178" s="4"/>
      <c r="EX178" s="4"/>
      <c r="EY178" s="4"/>
      <c r="EZ178" s="4"/>
      <c r="FA178" s="4"/>
      <c r="FB178" s="4"/>
      <c r="FC178" s="4"/>
      <c r="FD178" s="4"/>
      <c r="FE178" s="4"/>
      <c r="FF178" s="4"/>
      <c r="FG178" s="4"/>
      <c r="FH178" s="4"/>
      <c r="FI178" s="4"/>
      <c r="FJ178" s="4"/>
      <c r="FK178" s="4"/>
      <c r="FL178" s="4"/>
      <c r="FM178" s="4"/>
      <c r="FN178" s="4"/>
      <c r="FO178" s="4"/>
      <c r="FP178" s="4"/>
      <c r="FQ178" s="4"/>
      <c r="FR178" s="4"/>
      <c r="FS178" s="4"/>
      <c r="FT178" s="4"/>
      <c r="FU178" s="4"/>
      <c r="FV178" s="4"/>
      <c r="FW178" s="4"/>
      <c r="FX178" s="4"/>
      <c r="FY178" s="4"/>
      <c r="FZ178" s="4"/>
      <c r="GA178" s="4"/>
      <c r="GB178" s="4"/>
      <c r="GC178" s="4"/>
      <c r="GD178" s="4"/>
      <c r="GE178" s="4"/>
      <c r="GF178" s="4"/>
      <c r="GG178" s="4"/>
      <c r="GH178" s="4"/>
      <c r="GI178" s="4"/>
      <c r="GJ178" s="4"/>
      <c r="GK178" s="4"/>
      <c r="GL178" s="4"/>
      <c r="GM178" s="4"/>
      <c r="GN178" s="4"/>
      <c r="GO178" s="4"/>
      <c r="GP178" s="4"/>
      <c r="GQ178" s="4"/>
      <c r="GR178" s="4"/>
      <c r="GS178" s="4"/>
      <c r="GT178" s="4"/>
      <c r="GU178" s="4"/>
      <c r="GV178" s="4"/>
      <c r="GW178" s="4"/>
      <c r="GX178" s="4"/>
      <c r="GY178" s="4"/>
      <c r="GZ178" s="4"/>
      <c r="HA178" s="4"/>
      <c r="HB178" s="4"/>
      <c r="HC178" s="4"/>
      <c r="HD178" s="4"/>
      <c r="HE178" s="4"/>
      <c r="HF178" s="4"/>
      <c r="HG178" s="4"/>
      <c r="HH178" s="4"/>
      <c r="HI178" s="4"/>
      <c r="HJ178" s="4"/>
      <c r="HK178" s="4"/>
      <c r="HL178" s="4"/>
      <c r="HM178" s="4"/>
      <c r="HN178" s="4"/>
      <c r="HO178" s="4"/>
      <c r="HP178" s="4"/>
      <c r="HQ178" s="4"/>
      <c r="HR178" s="4"/>
      <c r="HS178" s="4"/>
      <c r="HT178" s="4"/>
      <c r="HU178" s="4"/>
      <c r="HV178" s="4"/>
      <c r="HW178" s="4"/>
      <c r="HX178" s="4"/>
      <c r="HY178" s="4"/>
      <c r="HZ178" s="4"/>
      <c r="IA178" s="4"/>
      <c r="IB178" s="4"/>
      <c r="IC178" s="4"/>
      <c r="ID178" s="4"/>
      <c r="IE178" s="4"/>
      <c r="IF178" s="4"/>
      <c r="IG178" s="4"/>
      <c r="IH178" s="4"/>
      <c r="II178" s="4"/>
      <c r="IJ178" s="4"/>
      <c r="IK178" s="4"/>
      <c r="IL178" s="4"/>
      <c r="IM178" s="4"/>
      <c r="IN178" s="4"/>
      <c r="IO178" s="4"/>
      <c r="IP178" s="4"/>
      <c r="IQ178" s="4"/>
      <c r="IR178" s="4"/>
      <c r="IS178" s="4"/>
      <c r="IT178" s="4"/>
      <c r="IU178" s="4"/>
      <c r="IV178" s="4"/>
      <c r="IW178" s="4"/>
      <c r="IX178" s="4"/>
      <c r="IY178" s="4"/>
      <c r="IZ178" s="4"/>
      <c r="JA178" s="4"/>
      <c r="JB178" s="4"/>
      <c r="JC178" s="4"/>
      <c r="JD178" s="4"/>
      <c r="JE178" s="4"/>
      <c r="JF178" s="4"/>
      <c r="JG178" s="4"/>
    </row>
    <row r="179" spans="1:267" ht="15.7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  <c r="BX179" s="4"/>
      <c r="BY179" s="4"/>
      <c r="BZ179" s="4"/>
      <c r="CA179" s="4"/>
      <c r="CB179" s="4"/>
      <c r="CC179" s="4"/>
      <c r="CD179" s="4"/>
      <c r="CE179" s="4"/>
      <c r="CF179" s="4"/>
      <c r="CG179" s="4"/>
      <c r="CH179" s="4"/>
      <c r="CI179" s="4"/>
      <c r="CJ179" s="4"/>
      <c r="CK179" s="4"/>
      <c r="CL179" s="4"/>
      <c r="CM179" s="4"/>
      <c r="CN179" s="4"/>
      <c r="CO179" s="4"/>
      <c r="CP179" s="4"/>
      <c r="CQ179" s="4"/>
      <c r="CR179" s="4"/>
      <c r="CS179" s="4"/>
      <c r="CT179" s="4"/>
      <c r="CU179" s="4"/>
      <c r="CV179" s="4"/>
      <c r="CW179" s="4"/>
      <c r="CX179" s="4"/>
      <c r="CY179" s="4"/>
      <c r="CZ179" s="4"/>
      <c r="DA179" s="4"/>
      <c r="DB179" s="4"/>
      <c r="DC179" s="4"/>
      <c r="DD179" s="4"/>
      <c r="DE179" s="4"/>
      <c r="DF179" s="4"/>
      <c r="DG179" s="4"/>
      <c r="DH179" s="4"/>
      <c r="DI179" s="4"/>
      <c r="DJ179" s="4"/>
      <c r="DK179" s="4"/>
      <c r="DL179" s="4"/>
      <c r="DM179" s="4"/>
      <c r="DN179" s="4"/>
      <c r="DO179" s="4"/>
      <c r="DP179" s="4"/>
      <c r="DQ179" s="4"/>
      <c r="DR179" s="4"/>
      <c r="DS179" s="4"/>
      <c r="DT179" s="4"/>
      <c r="DU179" s="4"/>
      <c r="DV179" s="4"/>
      <c r="DW179" s="4"/>
      <c r="DX179" s="4"/>
      <c r="DY179" s="4"/>
      <c r="DZ179" s="4"/>
      <c r="EA179" s="4"/>
      <c r="EB179" s="4"/>
      <c r="EC179" s="4"/>
      <c r="ED179" s="4"/>
      <c r="EE179" s="4"/>
      <c r="EF179" s="4"/>
      <c r="EG179" s="4"/>
      <c r="EH179" s="4"/>
      <c r="EI179" s="4"/>
      <c r="EJ179" s="4"/>
      <c r="EK179" s="4"/>
      <c r="EL179" s="4"/>
      <c r="EM179" s="4"/>
      <c r="EN179" s="4"/>
      <c r="EO179" s="4"/>
      <c r="EP179" s="4"/>
      <c r="EQ179" s="4"/>
      <c r="ER179" s="4"/>
      <c r="ES179" s="4"/>
      <c r="ET179" s="4"/>
      <c r="EU179" s="4"/>
      <c r="EV179" s="4"/>
      <c r="EW179" s="4"/>
      <c r="EX179" s="4"/>
      <c r="EY179" s="4"/>
      <c r="EZ179" s="4"/>
      <c r="FA179" s="4"/>
      <c r="FB179" s="4"/>
      <c r="FC179" s="4"/>
      <c r="FD179" s="4"/>
      <c r="FE179" s="4"/>
      <c r="FF179" s="4"/>
      <c r="FG179" s="4"/>
      <c r="FH179" s="4"/>
      <c r="FI179" s="4"/>
      <c r="FJ179" s="4"/>
      <c r="FK179" s="4"/>
      <c r="FL179" s="4"/>
      <c r="FM179" s="4"/>
      <c r="FN179" s="4"/>
      <c r="FO179" s="4"/>
      <c r="FP179" s="4"/>
      <c r="FQ179" s="4"/>
      <c r="FR179" s="4"/>
      <c r="FS179" s="4"/>
      <c r="FT179" s="4"/>
      <c r="FU179" s="4"/>
      <c r="FV179" s="4"/>
      <c r="FW179" s="4"/>
      <c r="FX179" s="4"/>
      <c r="FY179" s="4"/>
      <c r="FZ179" s="4"/>
      <c r="GA179" s="4"/>
      <c r="GB179" s="4"/>
      <c r="GC179" s="4"/>
      <c r="GD179" s="4"/>
      <c r="GE179" s="4"/>
      <c r="GF179" s="4"/>
      <c r="GG179" s="4"/>
      <c r="GH179" s="4"/>
      <c r="GI179" s="4"/>
      <c r="GJ179" s="4"/>
      <c r="GK179" s="4"/>
      <c r="GL179" s="4"/>
      <c r="GM179" s="4"/>
      <c r="GN179" s="4"/>
      <c r="GO179" s="4"/>
      <c r="GP179" s="4"/>
      <c r="GQ179" s="4"/>
      <c r="GR179" s="4"/>
      <c r="GS179" s="4"/>
      <c r="GT179" s="4"/>
      <c r="GU179" s="4"/>
      <c r="GV179" s="4"/>
      <c r="GW179" s="4"/>
      <c r="GX179" s="4"/>
      <c r="GY179" s="4"/>
      <c r="GZ179" s="4"/>
      <c r="HA179" s="4"/>
      <c r="HB179" s="4"/>
      <c r="HC179" s="4"/>
      <c r="HD179" s="4"/>
      <c r="HE179" s="4"/>
      <c r="HF179" s="4"/>
      <c r="HG179" s="4"/>
      <c r="HH179" s="4"/>
      <c r="HI179" s="4"/>
      <c r="HJ179" s="4"/>
      <c r="HK179" s="4"/>
      <c r="HL179" s="4"/>
      <c r="HM179" s="4"/>
      <c r="HN179" s="4"/>
      <c r="HO179" s="4"/>
      <c r="HP179" s="4"/>
      <c r="HQ179" s="4"/>
      <c r="HR179" s="4"/>
      <c r="HS179" s="4"/>
      <c r="HT179" s="4"/>
      <c r="HU179" s="4"/>
      <c r="HV179" s="4"/>
      <c r="HW179" s="4"/>
      <c r="HX179" s="4"/>
      <c r="HY179" s="4"/>
      <c r="HZ179" s="4"/>
      <c r="IA179" s="4"/>
      <c r="IB179" s="4"/>
      <c r="IC179" s="4"/>
      <c r="ID179" s="4"/>
      <c r="IE179" s="4"/>
      <c r="IF179" s="4"/>
      <c r="IG179" s="4"/>
      <c r="IH179" s="4"/>
      <c r="II179" s="4"/>
      <c r="IJ179" s="4"/>
      <c r="IK179" s="4"/>
      <c r="IL179" s="4"/>
      <c r="IM179" s="4"/>
      <c r="IN179" s="4"/>
      <c r="IO179" s="4"/>
      <c r="IP179" s="4"/>
      <c r="IQ179" s="4"/>
      <c r="IR179" s="4"/>
      <c r="IS179" s="4"/>
      <c r="IT179" s="4"/>
      <c r="IU179" s="4"/>
      <c r="IV179" s="4"/>
      <c r="IW179" s="4"/>
      <c r="IX179" s="4"/>
      <c r="IY179" s="4"/>
      <c r="IZ179" s="4"/>
      <c r="JA179" s="4"/>
      <c r="JB179" s="4"/>
      <c r="JC179" s="4"/>
      <c r="JD179" s="4"/>
      <c r="JE179" s="4"/>
      <c r="JF179" s="4"/>
      <c r="JG179" s="4"/>
    </row>
    <row r="180" spans="1:267" ht="15.7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/>
      <c r="CB180" s="4"/>
      <c r="CC180" s="4"/>
      <c r="CD180" s="4"/>
      <c r="CE180" s="4"/>
      <c r="CF180" s="4"/>
      <c r="CG180" s="4"/>
      <c r="CH180" s="4"/>
      <c r="CI180" s="4"/>
      <c r="CJ180" s="4"/>
      <c r="CK180" s="4"/>
      <c r="CL180" s="4"/>
      <c r="CM180" s="4"/>
      <c r="CN180" s="4"/>
      <c r="CO180" s="4"/>
      <c r="CP180" s="4"/>
      <c r="CQ180" s="4"/>
      <c r="CR180" s="4"/>
      <c r="CS180" s="4"/>
      <c r="CT180" s="4"/>
      <c r="CU180" s="4"/>
      <c r="CV180" s="4"/>
      <c r="CW180" s="4"/>
      <c r="CX180" s="4"/>
      <c r="CY180" s="4"/>
      <c r="CZ180" s="4"/>
      <c r="DA180" s="4"/>
      <c r="DB180" s="4"/>
      <c r="DC180" s="4"/>
      <c r="DD180" s="4"/>
      <c r="DE180" s="4"/>
      <c r="DF180" s="4"/>
      <c r="DG180" s="4"/>
      <c r="DH180" s="4"/>
      <c r="DI180" s="4"/>
      <c r="DJ180" s="4"/>
      <c r="DK180" s="4"/>
      <c r="DL180" s="4"/>
      <c r="DM180" s="4"/>
      <c r="DN180" s="4"/>
      <c r="DO180" s="4"/>
      <c r="DP180" s="4"/>
      <c r="DQ180" s="4"/>
      <c r="DR180" s="4"/>
      <c r="DS180" s="4"/>
      <c r="DT180" s="4"/>
      <c r="DU180" s="4"/>
      <c r="DV180" s="4"/>
      <c r="DW180" s="4"/>
      <c r="DX180" s="4"/>
      <c r="DY180" s="4"/>
      <c r="DZ180" s="4"/>
      <c r="EA180" s="4"/>
      <c r="EB180" s="4"/>
      <c r="EC180" s="4"/>
      <c r="ED180" s="4"/>
      <c r="EE180" s="4"/>
      <c r="EF180" s="4"/>
      <c r="EG180" s="4"/>
      <c r="EH180" s="4"/>
      <c r="EI180" s="4"/>
      <c r="EJ180" s="4"/>
      <c r="EK180" s="4"/>
      <c r="EL180" s="4"/>
      <c r="EM180" s="4"/>
      <c r="EN180" s="4"/>
      <c r="EO180" s="4"/>
      <c r="EP180" s="4"/>
      <c r="EQ180" s="4"/>
      <c r="ER180" s="4"/>
      <c r="ES180" s="4"/>
      <c r="ET180" s="4"/>
      <c r="EU180" s="4"/>
      <c r="EV180" s="4"/>
      <c r="EW180" s="4"/>
      <c r="EX180" s="4"/>
      <c r="EY180" s="4"/>
      <c r="EZ180" s="4"/>
      <c r="FA180" s="4"/>
      <c r="FB180" s="4"/>
      <c r="FC180" s="4"/>
      <c r="FD180" s="4"/>
      <c r="FE180" s="4"/>
      <c r="FF180" s="4"/>
      <c r="FG180" s="4"/>
      <c r="FH180" s="4"/>
      <c r="FI180" s="4"/>
      <c r="FJ180" s="4"/>
      <c r="FK180" s="4"/>
      <c r="FL180" s="4"/>
      <c r="FM180" s="4"/>
      <c r="FN180" s="4"/>
      <c r="FO180" s="4"/>
      <c r="FP180" s="4"/>
      <c r="FQ180" s="4"/>
      <c r="FR180" s="4"/>
      <c r="FS180" s="4"/>
      <c r="FT180" s="4"/>
      <c r="FU180" s="4"/>
      <c r="FV180" s="4"/>
      <c r="FW180" s="4"/>
      <c r="FX180" s="4"/>
      <c r="FY180" s="4"/>
      <c r="FZ180" s="4"/>
      <c r="GA180" s="4"/>
      <c r="GB180" s="4"/>
      <c r="GC180" s="4"/>
      <c r="GD180" s="4"/>
      <c r="GE180" s="4"/>
      <c r="GF180" s="4"/>
      <c r="GG180" s="4"/>
      <c r="GH180" s="4"/>
      <c r="GI180" s="4"/>
      <c r="GJ180" s="4"/>
      <c r="GK180" s="4"/>
      <c r="GL180" s="4"/>
      <c r="GM180" s="4"/>
      <c r="GN180" s="4"/>
      <c r="GO180" s="4"/>
      <c r="GP180" s="4"/>
      <c r="GQ180" s="4"/>
      <c r="GR180" s="4"/>
      <c r="GS180" s="4"/>
      <c r="GT180" s="4"/>
      <c r="GU180" s="4"/>
      <c r="GV180" s="4"/>
      <c r="GW180" s="4"/>
      <c r="GX180" s="4"/>
      <c r="GY180" s="4"/>
      <c r="GZ180" s="4"/>
      <c r="HA180" s="4"/>
      <c r="HB180" s="4"/>
      <c r="HC180" s="4"/>
      <c r="HD180" s="4"/>
      <c r="HE180" s="4"/>
      <c r="HF180" s="4"/>
      <c r="HG180" s="4"/>
      <c r="HH180" s="4"/>
      <c r="HI180" s="4"/>
      <c r="HJ180" s="4"/>
      <c r="HK180" s="4"/>
      <c r="HL180" s="4"/>
      <c r="HM180" s="4"/>
      <c r="HN180" s="4"/>
      <c r="HO180" s="4"/>
      <c r="HP180" s="4"/>
      <c r="HQ180" s="4"/>
      <c r="HR180" s="4"/>
      <c r="HS180" s="4"/>
      <c r="HT180" s="4"/>
      <c r="HU180" s="4"/>
      <c r="HV180" s="4"/>
      <c r="HW180" s="4"/>
      <c r="HX180" s="4"/>
      <c r="HY180" s="4"/>
      <c r="HZ180" s="4"/>
      <c r="IA180" s="4"/>
      <c r="IB180" s="4"/>
      <c r="IC180" s="4"/>
      <c r="ID180" s="4"/>
      <c r="IE180" s="4"/>
      <c r="IF180" s="4"/>
      <c r="IG180" s="4"/>
      <c r="IH180" s="4"/>
      <c r="II180" s="4"/>
      <c r="IJ180" s="4"/>
      <c r="IK180" s="4"/>
      <c r="IL180" s="4"/>
      <c r="IM180" s="4"/>
      <c r="IN180" s="4"/>
      <c r="IO180" s="4"/>
      <c r="IP180" s="4"/>
      <c r="IQ180" s="4"/>
      <c r="IR180" s="4"/>
      <c r="IS180" s="4"/>
      <c r="IT180" s="4"/>
      <c r="IU180" s="4"/>
      <c r="IV180" s="4"/>
      <c r="IW180" s="4"/>
      <c r="IX180" s="4"/>
      <c r="IY180" s="4"/>
      <c r="IZ180" s="4"/>
      <c r="JA180" s="4"/>
      <c r="JB180" s="4"/>
      <c r="JC180" s="4"/>
      <c r="JD180" s="4"/>
      <c r="JE180" s="4"/>
      <c r="JF180" s="4"/>
      <c r="JG180" s="4"/>
    </row>
    <row r="181" spans="1:267" ht="15.7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  <c r="CG181" s="4"/>
      <c r="CH181" s="4"/>
      <c r="CI181" s="4"/>
      <c r="CJ181" s="4"/>
      <c r="CK181" s="4"/>
      <c r="CL181" s="4"/>
      <c r="CM181" s="4"/>
      <c r="CN181" s="4"/>
      <c r="CO181" s="4"/>
      <c r="CP181" s="4"/>
      <c r="CQ181" s="4"/>
      <c r="CR181" s="4"/>
      <c r="CS181" s="4"/>
      <c r="CT181" s="4"/>
      <c r="CU181" s="4"/>
      <c r="CV181" s="4"/>
      <c r="CW181" s="4"/>
      <c r="CX181" s="4"/>
      <c r="CY181" s="4"/>
      <c r="CZ181" s="4"/>
      <c r="DA181" s="4"/>
      <c r="DB181" s="4"/>
      <c r="DC181" s="4"/>
      <c r="DD181" s="4"/>
      <c r="DE181" s="4"/>
      <c r="DF181" s="4"/>
      <c r="DG181" s="4"/>
      <c r="DH181" s="4"/>
      <c r="DI181" s="4"/>
      <c r="DJ181" s="4"/>
      <c r="DK181" s="4"/>
      <c r="DL181" s="4"/>
      <c r="DM181" s="4"/>
      <c r="DN181" s="4"/>
      <c r="DO181" s="4"/>
      <c r="DP181" s="4"/>
      <c r="DQ181" s="4"/>
      <c r="DR181" s="4"/>
      <c r="DS181" s="4"/>
      <c r="DT181" s="4"/>
      <c r="DU181" s="4"/>
      <c r="DV181" s="4"/>
      <c r="DW181" s="4"/>
      <c r="DX181" s="4"/>
      <c r="DY181" s="4"/>
      <c r="DZ181" s="4"/>
      <c r="EA181" s="4"/>
      <c r="EB181" s="4"/>
      <c r="EC181" s="4"/>
      <c r="ED181" s="4"/>
      <c r="EE181" s="4"/>
      <c r="EF181" s="4"/>
      <c r="EG181" s="4"/>
      <c r="EH181" s="4"/>
      <c r="EI181" s="4"/>
      <c r="EJ181" s="4"/>
      <c r="EK181" s="4"/>
      <c r="EL181" s="4"/>
      <c r="EM181" s="4"/>
      <c r="EN181" s="4"/>
      <c r="EO181" s="4"/>
      <c r="EP181" s="4"/>
      <c r="EQ181" s="4"/>
      <c r="ER181" s="4"/>
      <c r="ES181" s="4"/>
      <c r="ET181" s="4"/>
      <c r="EU181" s="4"/>
      <c r="EV181" s="4"/>
      <c r="EW181" s="4"/>
      <c r="EX181" s="4"/>
      <c r="EY181" s="4"/>
      <c r="EZ181" s="4"/>
      <c r="FA181" s="4"/>
      <c r="FB181" s="4"/>
      <c r="FC181" s="4"/>
      <c r="FD181" s="4"/>
      <c r="FE181" s="4"/>
      <c r="FF181" s="4"/>
      <c r="FG181" s="4"/>
      <c r="FH181" s="4"/>
      <c r="FI181" s="4"/>
      <c r="FJ181" s="4"/>
      <c r="FK181" s="4"/>
      <c r="FL181" s="4"/>
      <c r="FM181" s="4"/>
      <c r="FN181" s="4"/>
      <c r="FO181" s="4"/>
      <c r="FP181" s="4"/>
      <c r="FQ181" s="4"/>
      <c r="FR181" s="4"/>
      <c r="FS181" s="4"/>
      <c r="FT181" s="4"/>
      <c r="FU181" s="4"/>
      <c r="FV181" s="4"/>
      <c r="FW181" s="4"/>
      <c r="FX181" s="4"/>
      <c r="FY181" s="4"/>
      <c r="FZ181" s="4"/>
      <c r="GA181" s="4"/>
      <c r="GB181" s="4"/>
      <c r="GC181" s="4"/>
      <c r="GD181" s="4"/>
      <c r="GE181" s="4"/>
      <c r="GF181" s="4"/>
      <c r="GG181" s="4"/>
      <c r="GH181" s="4"/>
      <c r="GI181" s="4"/>
      <c r="GJ181" s="4"/>
      <c r="GK181" s="4"/>
      <c r="GL181" s="4"/>
      <c r="GM181" s="4"/>
      <c r="GN181" s="4"/>
      <c r="GO181" s="4"/>
      <c r="GP181" s="4"/>
      <c r="GQ181" s="4"/>
      <c r="GR181" s="4"/>
      <c r="GS181" s="4"/>
      <c r="GT181" s="4"/>
      <c r="GU181" s="4"/>
      <c r="GV181" s="4"/>
      <c r="GW181" s="4"/>
      <c r="GX181" s="4"/>
      <c r="GY181" s="4"/>
      <c r="GZ181" s="4"/>
      <c r="HA181" s="4"/>
      <c r="HB181" s="4"/>
      <c r="HC181" s="4"/>
      <c r="HD181" s="4"/>
      <c r="HE181" s="4"/>
      <c r="HF181" s="4"/>
      <c r="HG181" s="4"/>
      <c r="HH181" s="4"/>
      <c r="HI181" s="4"/>
      <c r="HJ181" s="4"/>
      <c r="HK181" s="4"/>
      <c r="HL181" s="4"/>
      <c r="HM181" s="4"/>
      <c r="HN181" s="4"/>
      <c r="HO181" s="4"/>
      <c r="HP181" s="4"/>
      <c r="HQ181" s="4"/>
      <c r="HR181" s="4"/>
      <c r="HS181" s="4"/>
      <c r="HT181" s="4"/>
      <c r="HU181" s="4"/>
      <c r="HV181" s="4"/>
      <c r="HW181" s="4"/>
      <c r="HX181" s="4"/>
      <c r="HY181" s="4"/>
      <c r="HZ181" s="4"/>
      <c r="IA181" s="4"/>
      <c r="IB181" s="4"/>
      <c r="IC181" s="4"/>
      <c r="ID181" s="4"/>
      <c r="IE181" s="4"/>
      <c r="IF181" s="4"/>
      <c r="IG181" s="4"/>
      <c r="IH181" s="4"/>
      <c r="II181" s="4"/>
      <c r="IJ181" s="4"/>
      <c r="IK181" s="4"/>
      <c r="IL181" s="4"/>
      <c r="IM181" s="4"/>
      <c r="IN181" s="4"/>
      <c r="IO181" s="4"/>
      <c r="IP181" s="4"/>
      <c r="IQ181" s="4"/>
      <c r="IR181" s="4"/>
      <c r="IS181" s="4"/>
      <c r="IT181" s="4"/>
      <c r="IU181" s="4"/>
      <c r="IV181" s="4"/>
      <c r="IW181" s="4"/>
      <c r="IX181" s="4"/>
      <c r="IY181" s="4"/>
      <c r="IZ181" s="4"/>
      <c r="JA181" s="4"/>
      <c r="JB181" s="4"/>
      <c r="JC181" s="4"/>
      <c r="JD181" s="4"/>
      <c r="JE181" s="4"/>
      <c r="JF181" s="4"/>
      <c r="JG181" s="4"/>
    </row>
    <row r="182" spans="1:267" ht="15.7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  <c r="CD182" s="4"/>
      <c r="CE182" s="4"/>
      <c r="CF182" s="4"/>
      <c r="CG182" s="4"/>
      <c r="CH182" s="4"/>
      <c r="CI182" s="4"/>
      <c r="CJ182" s="4"/>
      <c r="CK182" s="4"/>
      <c r="CL182" s="4"/>
      <c r="CM182" s="4"/>
      <c r="CN182" s="4"/>
      <c r="CO182" s="4"/>
      <c r="CP182" s="4"/>
      <c r="CQ182" s="4"/>
      <c r="CR182" s="4"/>
      <c r="CS182" s="4"/>
      <c r="CT182" s="4"/>
      <c r="CU182" s="4"/>
      <c r="CV182" s="4"/>
      <c r="CW182" s="4"/>
      <c r="CX182" s="4"/>
      <c r="CY182" s="4"/>
      <c r="CZ182" s="4"/>
      <c r="DA182" s="4"/>
      <c r="DB182" s="4"/>
      <c r="DC182" s="4"/>
      <c r="DD182" s="4"/>
      <c r="DE182" s="4"/>
      <c r="DF182" s="4"/>
      <c r="DG182" s="4"/>
      <c r="DH182" s="4"/>
      <c r="DI182" s="4"/>
      <c r="DJ182" s="4"/>
      <c r="DK182" s="4"/>
      <c r="DL182" s="4"/>
      <c r="DM182" s="4"/>
      <c r="DN182" s="4"/>
      <c r="DO182" s="4"/>
      <c r="DP182" s="4"/>
      <c r="DQ182" s="4"/>
      <c r="DR182" s="4"/>
      <c r="DS182" s="4"/>
      <c r="DT182" s="4"/>
      <c r="DU182" s="4"/>
      <c r="DV182" s="4"/>
      <c r="DW182" s="4"/>
      <c r="DX182" s="4"/>
      <c r="DY182" s="4"/>
      <c r="DZ182" s="4"/>
      <c r="EA182" s="4"/>
      <c r="EB182" s="4"/>
      <c r="EC182" s="4"/>
      <c r="ED182" s="4"/>
      <c r="EE182" s="4"/>
      <c r="EF182" s="4"/>
      <c r="EG182" s="4"/>
      <c r="EH182" s="4"/>
      <c r="EI182" s="4"/>
      <c r="EJ182" s="4"/>
      <c r="EK182" s="4"/>
      <c r="EL182" s="4"/>
      <c r="EM182" s="4"/>
      <c r="EN182" s="4"/>
      <c r="EO182" s="4"/>
      <c r="EP182" s="4"/>
      <c r="EQ182" s="4"/>
      <c r="ER182" s="4"/>
      <c r="ES182" s="4"/>
      <c r="ET182" s="4"/>
      <c r="EU182" s="4"/>
      <c r="EV182" s="4"/>
      <c r="EW182" s="4"/>
      <c r="EX182" s="4"/>
      <c r="EY182" s="4"/>
      <c r="EZ182" s="4"/>
      <c r="FA182" s="4"/>
      <c r="FB182" s="4"/>
      <c r="FC182" s="4"/>
      <c r="FD182" s="4"/>
      <c r="FE182" s="4"/>
      <c r="FF182" s="4"/>
      <c r="FG182" s="4"/>
      <c r="FH182" s="4"/>
      <c r="FI182" s="4"/>
      <c r="FJ182" s="4"/>
      <c r="FK182" s="4"/>
      <c r="FL182" s="4"/>
      <c r="FM182" s="4"/>
      <c r="FN182" s="4"/>
      <c r="FO182" s="4"/>
      <c r="FP182" s="4"/>
      <c r="FQ182" s="4"/>
      <c r="FR182" s="4"/>
      <c r="FS182" s="4"/>
      <c r="FT182" s="4"/>
      <c r="FU182" s="4"/>
      <c r="FV182" s="4"/>
      <c r="FW182" s="4"/>
      <c r="FX182" s="4"/>
      <c r="FY182" s="4"/>
      <c r="FZ182" s="4"/>
      <c r="GA182" s="4"/>
      <c r="GB182" s="4"/>
      <c r="GC182" s="4"/>
      <c r="GD182" s="4"/>
      <c r="GE182" s="4"/>
      <c r="GF182" s="4"/>
      <c r="GG182" s="4"/>
      <c r="GH182" s="4"/>
      <c r="GI182" s="4"/>
      <c r="GJ182" s="4"/>
      <c r="GK182" s="4"/>
      <c r="GL182" s="4"/>
      <c r="GM182" s="4"/>
      <c r="GN182" s="4"/>
      <c r="GO182" s="4"/>
      <c r="GP182" s="4"/>
      <c r="GQ182" s="4"/>
      <c r="GR182" s="4"/>
      <c r="GS182" s="4"/>
      <c r="GT182" s="4"/>
      <c r="GU182" s="4"/>
      <c r="GV182" s="4"/>
      <c r="GW182" s="4"/>
      <c r="GX182" s="4"/>
      <c r="GY182" s="4"/>
      <c r="GZ182" s="4"/>
      <c r="HA182" s="4"/>
      <c r="HB182" s="4"/>
      <c r="HC182" s="4"/>
      <c r="HD182" s="4"/>
      <c r="HE182" s="4"/>
      <c r="HF182" s="4"/>
      <c r="HG182" s="4"/>
      <c r="HH182" s="4"/>
      <c r="HI182" s="4"/>
      <c r="HJ182" s="4"/>
      <c r="HK182" s="4"/>
      <c r="HL182" s="4"/>
      <c r="HM182" s="4"/>
      <c r="HN182" s="4"/>
      <c r="HO182" s="4"/>
      <c r="HP182" s="4"/>
      <c r="HQ182" s="4"/>
      <c r="HR182" s="4"/>
      <c r="HS182" s="4"/>
      <c r="HT182" s="4"/>
      <c r="HU182" s="4"/>
      <c r="HV182" s="4"/>
      <c r="HW182" s="4"/>
      <c r="HX182" s="4"/>
      <c r="HY182" s="4"/>
      <c r="HZ182" s="4"/>
      <c r="IA182" s="4"/>
      <c r="IB182" s="4"/>
      <c r="IC182" s="4"/>
      <c r="ID182" s="4"/>
      <c r="IE182" s="4"/>
      <c r="IF182" s="4"/>
      <c r="IG182" s="4"/>
      <c r="IH182" s="4"/>
      <c r="II182" s="4"/>
      <c r="IJ182" s="4"/>
      <c r="IK182" s="4"/>
      <c r="IL182" s="4"/>
      <c r="IM182" s="4"/>
      <c r="IN182" s="4"/>
      <c r="IO182" s="4"/>
      <c r="IP182" s="4"/>
      <c r="IQ182" s="4"/>
      <c r="IR182" s="4"/>
      <c r="IS182" s="4"/>
      <c r="IT182" s="4"/>
      <c r="IU182" s="4"/>
      <c r="IV182" s="4"/>
      <c r="IW182" s="4"/>
      <c r="IX182" s="4"/>
      <c r="IY182" s="4"/>
      <c r="IZ182" s="4"/>
      <c r="JA182" s="4"/>
      <c r="JB182" s="4"/>
      <c r="JC182" s="4"/>
      <c r="JD182" s="4"/>
      <c r="JE182" s="4"/>
      <c r="JF182" s="4"/>
      <c r="JG182" s="4"/>
    </row>
    <row r="183" spans="1:267" ht="15.7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BZ183" s="4"/>
      <c r="CA183" s="4"/>
      <c r="CB183" s="4"/>
      <c r="CC183" s="4"/>
      <c r="CD183" s="4"/>
      <c r="CE183" s="4"/>
      <c r="CF183" s="4"/>
      <c r="CG183" s="4"/>
      <c r="CH183" s="4"/>
      <c r="CI183" s="4"/>
      <c r="CJ183" s="4"/>
      <c r="CK183" s="4"/>
      <c r="CL183" s="4"/>
      <c r="CM183" s="4"/>
      <c r="CN183" s="4"/>
      <c r="CO183" s="4"/>
      <c r="CP183" s="4"/>
      <c r="CQ183" s="4"/>
      <c r="CR183" s="4"/>
      <c r="CS183" s="4"/>
      <c r="CT183" s="4"/>
      <c r="CU183" s="4"/>
      <c r="CV183" s="4"/>
      <c r="CW183" s="4"/>
      <c r="CX183" s="4"/>
      <c r="CY183" s="4"/>
      <c r="CZ183" s="4"/>
      <c r="DA183" s="4"/>
      <c r="DB183" s="4"/>
      <c r="DC183" s="4"/>
      <c r="DD183" s="4"/>
      <c r="DE183" s="4"/>
      <c r="DF183" s="4"/>
      <c r="DG183" s="4"/>
      <c r="DH183" s="4"/>
      <c r="DI183" s="4"/>
      <c r="DJ183" s="4"/>
      <c r="DK183" s="4"/>
      <c r="DL183" s="4"/>
      <c r="DM183" s="4"/>
      <c r="DN183" s="4"/>
      <c r="DO183" s="4"/>
      <c r="DP183" s="4"/>
      <c r="DQ183" s="4"/>
      <c r="DR183" s="4"/>
      <c r="DS183" s="4"/>
      <c r="DT183" s="4"/>
      <c r="DU183" s="4"/>
      <c r="DV183" s="4"/>
      <c r="DW183" s="4"/>
      <c r="DX183" s="4"/>
      <c r="DY183" s="4"/>
      <c r="DZ183" s="4"/>
      <c r="EA183" s="4"/>
      <c r="EB183" s="4"/>
      <c r="EC183" s="4"/>
      <c r="ED183" s="4"/>
      <c r="EE183" s="4"/>
      <c r="EF183" s="4"/>
      <c r="EG183" s="4"/>
      <c r="EH183" s="4"/>
      <c r="EI183" s="4"/>
      <c r="EJ183" s="4"/>
      <c r="EK183" s="4"/>
      <c r="EL183" s="4"/>
      <c r="EM183" s="4"/>
      <c r="EN183" s="4"/>
      <c r="EO183" s="4"/>
      <c r="EP183" s="4"/>
      <c r="EQ183" s="4"/>
      <c r="ER183" s="4"/>
      <c r="ES183" s="4"/>
      <c r="ET183" s="4"/>
      <c r="EU183" s="4"/>
      <c r="EV183" s="4"/>
      <c r="EW183" s="4"/>
      <c r="EX183" s="4"/>
      <c r="EY183" s="4"/>
      <c r="EZ183" s="4"/>
      <c r="FA183" s="4"/>
      <c r="FB183" s="4"/>
      <c r="FC183" s="4"/>
      <c r="FD183" s="4"/>
      <c r="FE183" s="4"/>
      <c r="FF183" s="4"/>
      <c r="FG183" s="4"/>
      <c r="FH183" s="4"/>
      <c r="FI183" s="4"/>
      <c r="FJ183" s="4"/>
      <c r="FK183" s="4"/>
      <c r="FL183" s="4"/>
      <c r="FM183" s="4"/>
      <c r="FN183" s="4"/>
      <c r="FO183" s="4"/>
      <c r="FP183" s="4"/>
      <c r="FQ183" s="4"/>
      <c r="FR183" s="4"/>
      <c r="FS183" s="4"/>
      <c r="FT183" s="4"/>
      <c r="FU183" s="4"/>
      <c r="FV183" s="4"/>
      <c r="FW183" s="4"/>
      <c r="FX183" s="4"/>
      <c r="FY183" s="4"/>
      <c r="FZ183" s="4"/>
      <c r="GA183" s="4"/>
      <c r="GB183" s="4"/>
      <c r="GC183" s="4"/>
      <c r="GD183" s="4"/>
      <c r="GE183" s="4"/>
      <c r="GF183" s="4"/>
      <c r="GG183" s="4"/>
      <c r="GH183" s="4"/>
      <c r="GI183" s="4"/>
      <c r="GJ183" s="4"/>
      <c r="GK183" s="4"/>
      <c r="GL183" s="4"/>
      <c r="GM183" s="4"/>
      <c r="GN183" s="4"/>
      <c r="GO183" s="4"/>
      <c r="GP183" s="4"/>
      <c r="GQ183" s="4"/>
      <c r="GR183" s="4"/>
      <c r="GS183" s="4"/>
      <c r="GT183" s="4"/>
      <c r="GU183" s="4"/>
      <c r="GV183" s="4"/>
      <c r="GW183" s="4"/>
      <c r="GX183" s="4"/>
      <c r="GY183" s="4"/>
      <c r="GZ183" s="4"/>
      <c r="HA183" s="4"/>
      <c r="HB183" s="4"/>
      <c r="HC183" s="4"/>
      <c r="HD183" s="4"/>
      <c r="HE183" s="4"/>
      <c r="HF183" s="4"/>
      <c r="HG183" s="4"/>
      <c r="HH183" s="4"/>
      <c r="HI183" s="4"/>
      <c r="HJ183" s="4"/>
      <c r="HK183" s="4"/>
      <c r="HL183" s="4"/>
      <c r="HM183" s="4"/>
      <c r="HN183" s="4"/>
      <c r="HO183" s="4"/>
      <c r="HP183" s="4"/>
      <c r="HQ183" s="4"/>
      <c r="HR183" s="4"/>
      <c r="HS183" s="4"/>
      <c r="HT183" s="4"/>
      <c r="HU183" s="4"/>
      <c r="HV183" s="4"/>
      <c r="HW183" s="4"/>
      <c r="HX183" s="4"/>
      <c r="HY183" s="4"/>
      <c r="HZ183" s="4"/>
      <c r="IA183" s="4"/>
      <c r="IB183" s="4"/>
      <c r="IC183" s="4"/>
      <c r="ID183" s="4"/>
      <c r="IE183" s="4"/>
      <c r="IF183" s="4"/>
      <c r="IG183" s="4"/>
      <c r="IH183" s="4"/>
      <c r="II183" s="4"/>
      <c r="IJ183" s="4"/>
      <c r="IK183" s="4"/>
      <c r="IL183" s="4"/>
      <c r="IM183" s="4"/>
      <c r="IN183" s="4"/>
      <c r="IO183" s="4"/>
      <c r="IP183" s="4"/>
      <c r="IQ183" s="4"/>
      <c r="IR183" s="4"/>
      <c r="IS183" s="4"/>
      <c r="IT183" s="4"/>
      <c r="IU183" s="4"/>
      <c r="IV183" s="4"/>
      <c r="IW183" s="4"/>
      <c r="IX183" s="4"/>
      <c r="IY183" s="4"/>
      <c r="IZ183" s="4"/>
      <c r="JA183" s="4"/>
      <c r="JB183" s="4"/>
      <c r="JC183" s="4"/>
      <c r="JD183" s="4"/>
      <c r="JE183" s="4"/>
      <c r="JF183" s="4"/>
      <c r="JG183" s="4"/>
    </row>
    <row r="184" spans="1:267" ht="15.7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4"/>
      <c r="BY184" s="4"/>
      <c r="BZ184" s="4"/>
      <c r="CA184" s="4"/>
      <c r="CB184" s="4"/>
      <c r="CC184" s="4"/>
      <c r="CD184" s="4"/>
      <c r="CE184" s="4"/>
      <c r="CF184" s="4"/>
      <c r="CG184" s="4"/>
      <c r="CH184" s="4"/>
      <c r="CI184" s="4"/>
      <c r="CJ184" s="4"/>
      <c r="CK184" s="4"/>
      <c r="CL184" s="4"/>
      <c r="CM184" s="4"/>
      <c r="CN184" s="4"/>
      <c r="CO184" s="4"/>
      <c r="CP184" s="4"/>
      <c r="CQ184" s="4"/>
      <c r="CR184" s="4"/>
      <c r="CS184" s="4"/>
      <c r="CT184" s="4"/>
      <c r="CU184" s="4"/>
      <c r="CV184" s="4"/>
      <c r="CW184" s="4"/>
      <c r="CX184" s="4"/>
      <c r="CY184" s="4"/>
      <c r="CZ184" s="4"/>
      <c r="DA184" s="4"/>
      <c r="DB184" s="4"/>
      <c r="DC184" s="4"/>
      <c r="DD184" s="4"/>
      <c r="DE184" s="4"/>
      <c r="DF184" s="4"/>
      <c r="DG184" s="4"/>
      <c r="DH184" s="4"/>
      <c r="DI184" s="4"/>
      <c r="DJ184" s="4"/>
      <c r="DK184" s="4"/>
      <c r="DL184" s="4"/>
      <c r="DM184" s="4"/>
      <c r="DN184" s="4"/>
      <c r="DO184" s="4"/>
      <c r="DP184" s="4"/>
      <c r="DQ184" s="4"/>
      <c r="DR184" s="4"/>
      <c r="DS184" s="4"/>
      <c r="DT184" s="4"/>
      <c r="DU184" s="4"/>
      <c r="DV184" s="4"/>
      <c r="DW184" s="4"/>
      <c r="DX184" s="4"/>
      <c r="DY184" s="4"/>
      <c r="DZ184" s="4"/>
      <c r="EA184" s="4"/>
      <c r="EB184" s="4"/>
      <c r="EC184" s="4"/>
      <c r="ED184" s="4"/>
      <c r="EE184" s="4"/>
      <c r="EF184" s="4"/>
      <c r="EG184" s="4"/>
      <c r="EH184" s="4"/>
      <c r="EI184" s="4"/>
      <c r="EJ184" s="4"/>
      <c r="EK184" s="4"/>
      <c r="EL184" s="4"/>
      <c r="EM184" s="4"/>
      <c r="EN184" s="4"/>
      <c r="EO184" s="4"/>
      <c r="EP184" s="4"/>
      <c r="EQ184" s="4"/>
      <c r="ER184" s="4"/>
      <c r="ES184" s="4"/>
      <c r="ET184" s="4"/>
      <c r="EU184" s="4"/>
      <c r="EV184" s="4"/>
      <c r="EW184" s="4"/>
      <c r="EX184" s="4"/>
      <c r="EY184" s="4"/>
      <c r="EZ184" s="4"/>
      <c r="FA184" s="4"/>
      <c r="FB184" s="4"/>
      <c r="FC184" s="4"/>
      <c r="FD184" s="4"/>
      <c r="FE184" s="4"/>
      <c r="FF184" s="4"/>
      <c r="FG184" s="4"/>
      <c r="FH184" s="4"/>
      <c r="FI184" s="4"/>
      <c r="FJ184" s="4"/>
      <c r="FK184" s="4"/>
      <c r="FL184" s="4"/>
      <c r="FM184" s="4"/>
      <c r="FN184" s="4"/>
      <c r="FO184" s="4"/>
      <c r="FP184" s="4"/>
      <c r="FQ184" s="4"/>
      <c r="FR184" s="4"/>
      <c r="FS184" s="4"/>
      <c r="FT184" s="4"/>
      <c r="FU184" s="4"/>
      <c r="FV184" s="4"/>
      <c r="FW184" s="4"/>
      <c r="FX184" s="4"/>
      <c r="FY184" s="4"/>
      <c r="FZ184" s="4"/>
      <c r="GA184" s="4"/>
      <c r="GB184" s="4"/>
      <c r="GC184" s="4"/>
      <c r="GD184" s="4"/>
      <c r="GE184" s="4"/>
      <c r="GF184" s="4"/>
      <c r="GG184" s="4"/>
      <c r="GH184" s="4"/>
      <c r="GI184" s="4"/>
      <c r="GJ184" s="4"/>
      <c r="GK184" s="4"/>
      <c r="GL184" s="4"/>
      <c r="GM184" s="4"/>
      <c r="GN184" s="4"/>
      <c r="GO184" s="4"/>
      <c r="GP184" s="4"/>
      <c r="GQ184" s="4"/>
      <c r="GR184" s="4"/>
      <c r="GS184" s="4"/>
      <c r="GT184" s="4"/>
      <c r="GU184" s="4"/>
      <c r="GV184" s="4"/>
      <c r="GW184" s="4"/>
      <c r="GX184" s="4"/>
      <c r="GY184" s="4"/>
      <c r="GZ184" s="4"/>
      <c r="HA184" s="4"/>
      <c r="HB184" s="4"/>
      <c r="HC184" s="4"/>
      <c r="HD184" s="4"/>
      <c r="HE184" s="4"/>
      <c r="HF184" s="4"/>
      <c r="HG184" s="4"/>
      <c r="HH184" s="4"/>
      <c r="HI184" s="4"/>
      <c r="HJ184" s="4"/>
      <c r="HK184" s="4"/>
      <c r="HL184" s="4"/>
      <c r="HM184" s="4"/>
      <c r="HN184" s="4"/>
      <c r="HO184" s="4"/>
      <c r="HP184" s="4"/>
      <c r="HQ184" s="4"/>
      <c r="HR184" s="4"/>
      <c r="HS184" s="4"/>
      <c r="HT184" s="4"/>
      <c r="HU184" s="4"/>
      <c r="HV184" s="4"/>
      <c r="HW184" s="4"/>
      <c r="HX184" s="4"/>
      <c r="HY184" s="4"/>
      <c r="HZ184" s="4"/>
      <c r="IA184" s="4"/>
      <c r="IB184" s="4"/>
      <c r="IC184" s="4"/>
      <c r="ID184" s="4"/>
      <c r="IE184" s="4"/>
      <c r="IF184" s="4"/>
      <c r="IG184" s="4"/>
      <c r="IH184" s="4"/>
      <c r="II184" s="4"/>
      <c r="IJ184" s="4"/>
      <c r="IK184" s="4"/>
      <c r="IL184" s="4"/>
      <c r="IM184" s="4"/>
      <c r="IN184" s="4"/>
      <c r="IO184" s="4"/>
      <c r="IP184" s="4"/>
      <c r="IQ184" s="4"/>
      <c r="IR184" s="4"/>
      <c r="IS184" s="4"/>
      <c r="IT184" s="4"/>
      <c r="IU184" s="4"/>
      <c r="IV184" s="4"/>
      <c r="IW184" s="4"/>
      <c r="IX184" s="4"/>
      <c r="IY184" s="4"/>
      <c r="IZ184" s="4"/>
      <c r="JA184" s="4"/>
      <c r="JB184" s="4"/>
      <c r="JC184" s="4"/>
      <c r="JD184" s="4"/>
      <c r="JE184" s="4"/>
      <c r="JF184" s="4"/>
      <c r="JG184" s="4"/>
    </row>
    <row r="185" spans="1:267" ht="15.75" customHeight="1">
      <c r="A185" s="4"/>
      <c r="B185" s="4"/>
      <c r="C185" s="129"/>
      <c r="D185" s="126"/>
      <c r="E185" s="126"/>
      <c r="F185" s="126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129"/>
      <c r="AQ185" s="126"/>
      <c r="AR185" s="126"/>
      <c r="AS185" s="126"/>
      <c r="AT185" s="126"/>
      <c r="AU185" s="126"/>
      <c r="AV185" s="126"/>
      <c r="AW185" s="126"/>
      <c r="AX185" s="126"/>
      <c r="AY185" s="126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129"/>
      <c r="CB185" s="126"/>
      <c r="CC185" s="126"/>
      <c r="CD185" s="126"/>
      <c r="CE185" s="126"/>
      <c r="CF185" s="126"/>
      <c r="CG185" s="126"/>
      <c r="CH185" s="126"/>
      <c r="CI185" s="126"/>
      <c r="CJ185" s="126"/>
      <c r="CK185" s="4"/>
      <c r="CL185" s="4"/>
      <c r="CM185" s="4"/>
      <c r="CN185" s="4"/>
      <c r="CO185" s="4"/>
      <c r="CP185" s="4"/>
      <c r="CQ185" s="4"/>
      <c r="CR185" s="4"/>
      <c r="CS185" s="4"/>
      <c r="CT185" s="4"/>
      <c r="CU185" s="4"/>
      <c r="CV185" s="4"/>
      <c r="CW185" s="4"/>
      <c r="CX185" s="4"/>
      <c r="CY185" s="4"/>
      <c r="CZ185" s="4"/>
      <c r="DA185" s="4"/>
      <c r="DB185" s="4"/>
      <c r="DC185" s="4"/>
      <c r="DD185" s="4"/>
      <c r="DE185" s="4"/>
      <c r="DF185" s="4"/>
      <c r="DG185" s="4"/>
      <c r="DH185" s="4"/>
      <c r="DI185" s="4"/>
      <c r="DJ185" s="4"/>
      <c r="DK185" s="4"/>
      <c r="DL185" s="4"/>
      <c r="DM185" s="4"/>
      <c r="DN185" s="4"/>
      <c r="DO185" s="4"/>
      <c r="DP185" s="4"/>
      <c r="DQ185" s="4"/>
      <c r="DR185" s="4"/>
      <c r="DS185" s="4"/>
      <c r="DT185" s="129"/>
      <c r="DU185" s="126"/>
      <c r="DV185" s="126"/>
      <c r="DW185" s="126"/>
      <c r="DX185" s="126"/>
      <c r="DY185" s="126"/>
      <c r="DZ185" s="126"/>
      <c r="EA185" s="126"/>
      <c r="EB185" s="126"/>
      <c r="EC185" s="126"/>
      <c r="ED185" s="4"/>
      <c r="EE185" s="4"/>
      <c r="EF185" s="4"/>
      <c r="EG185" s="4"/>
      <c r="EH185" s="4"/>
      <c r="EI185" s="4"/>
      <c r="EJ185" s="4"/>
      <c r="EK185" s="4"/>
      <c r="EL185" s="4"/>
      <c r="EM185" s="4"/>
      <c r="EN185" s="4"/>
      <c r="EO185" s="4"/>
      <c r="EP185" s="4"/>
      <c r="EQ185" s="4"/>
      <c r="ER185" s="4"/>
      <c r="ES185" s="4"/>
      <c r="ET185" s="4"/>
      <c r="EU185" s="4"/>
      <c r="EV185" s="4"/>
      <c r="EW185" s="4"/>
      <c r="EX185" s="4"/>
      <c r="EY185" s="4"/>
      <c r="EZ185" s="4"/>
      <c r="FA185" s="4"/>
      <c r="FB185" s="4"/>
      <c r="FC185" s="4"/>
      <c r="FD185" s="4"/>
      <c r="FE185" s="4"/>
      <c r="FF185" s="4"/>
      <c r="FG185" s="4"/>
      <c r="FH185" s="4"/>
      <c r="FI185" s="4"/>
      <c r="FJ185" s="4"/>
      <c r="FK185" s="4"/>
      <c r="FL185" s="4"/>
      <c r="FM185" s="129"/>
      <c r="FN185" s="126"/>
      <c r="FO185" s="126"/>
      <c r="FP185" s="126"/>
      <c r="FQ185" s="126"/>
      <c r="FR185" s="126"/>
      <c r="FS185" s="126"/>
      <c r="FT185" s="126"/>
      <c r="FU185" s="126"/>
      <c r="FV185" s="126"/>
      <c r="FW185" s="4"/>
      <c r="FX185" s="4"/>
      <c r="FY185" s="4"/>
      <c r="FZ185" s="4"/>
      <c r="GA185" s="4"/>
      <c r="GB185" s="4"/>
      <c r="GC185" s="4"/>
      <c r="GD185" s="4"/>
      <c r="GE185" s="4"/>
      <c r="GF185" s="4"/>
      <c r="GG185" s="4"/>
      <c r="GH185" s="4"/>
      <c r="GI185" s="4"/>
      <c r="GJ185" s="4"/>
      <c r="GK185" s="4"/>
      <c r="GL185" s="4"/>
      <c r="GM185" s="4"/>
      <c r="GN185" s="4"/>
      <c r="GO185" s="4"/>
      <c r="GP185" s="4"/>
      <c r="GQ185" s="4"/>
      <c r="GR185" s="4"/>
      <c r="GS185" s="4"/>
      <c r="GT185" s="4"/>
      <c r="GU185" s="4"/>
      <c r="GV185" s="4"/>
      <c r="GW185" s="4"/>
      <c r="GX185" s="4"/>
      <c r="GY185" s="4"/>
      <c r="GZ185" s="4"/>
      <c r="HA185" s="4"/>
      <c r="HB185" s="4"/>
      <c r="HC185" s="4"/>
      <c r="HD185" s="4"/>
      <c r="HE185" s="4"/>
      <c r="HF185" s="129"/>
      <c r="HG185" s="126"/>
      <c r="HH185" s="126"/>
      <c r="HI185" s="126"/>
      <c r="HJ185" s="126"/>
      <c r="HK185" s="126"/>
      <c r="HL185" s="126"/>
      <c r="HM185" s="126"/>
      <c r="HN185" s="126"/>
      <c r="HO185" s="126"/>
      <c r="HP185" s="4"/>
      <c r="HQ185" s="4"/>
      <c r="HR185" s="4"/>
      <c r="HS185" s="4"/>
      <c r="HT185" s="4"/>
      <c r="HU185" s="4"/>
      <c r="HV185" s="4"/>
      <c r="HW185" s="4"/>
      <c r="HX185" s="4"/>
      <c r="HY185" s="4"/>
      <c r="HZ185" s="4"/>
      <c r="IA185" s="4"/>
      <c r="IB185" s="4"/>
      <c r="IC185" s="4"/>
      <c r="ID185" s="4"/>
      <c r="IE185" s="4"/>
      <c r="IF185" s="4"/>
      <c r="IG185" s="4"/>
      <c r="IH185" s="4"/>
      <c r="II185" s="4"/>
      <c r="IJ185" s="4"/>
      <c r="IK185" s="4"/>
      <c r="IL185" s="4"/>
      <c r="IM185" s="4"/>
      <c r="IN185" s="4"/>
      <c r="IO185" s="4"/>
      <c r="IP185" s="4"/>
      <c r="IQ185" s="4"/>
      <c r="IR185" s="4"/>
      <c r="IS185" s="4"/>
      <c r="IT185" s="4"/>
      <c r="IU185" s="4"/>
      <c r="IV185" s="4"/>
      <c r="IW185" s="4"/>
      <c r="IX185" s="4"/>
      <c r="IY185" s="4"/>
      <c r="IZ185" s="4"/>
      <c r="JA185" s="4"/>
      <c r="JB185" s="4"/>
      <c r="JC185" s="4"/>
      <c r="JD185" s="4"/>
      <c r="JE185" s="4"/>
      <c r="JF185" s="4"/>
      <c r="JG185" s="4"/>
    </row>
    <row r="186" spans="1:267" ht="15.7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  <c r="CA186" s="4"/>
      <c r="CB186" s="4"/>
      <c r="CC186" s="4"/>
      <c r="CD186" s="4"/>
      <c r="CE186" s="4"/>
      <c r="CF186" s="4"/>
      <c r="CG186" s="4"/>
      <c r="CH186" s="4"/>
      <c r="CI186" s="4"/>
      <c r="CJ186" s="4"/>
      <c r="CK186" s="4"/>
      <c r="CL186" s="4"/>
      <c r="CM186" s="4"/>
      <c r="CN186" s="4"/>
      <c r="CO186" s="4"/>
      <c r="CP186" s="4"/>
      <c r="CQ186" s="4"/>
      <c r="CR186" s="4"/>
      <c r="CS186" s="4"/>
      <c r="CT186" s="4"/>
      <c r="CU186" s="4"/>
      <c r="CV186" s="4"/>
      <c r="CW186" s="4"/>
      <c r="CX186" s="4"/>
      <c r="CY186" s="4"/>
      <c r="CZ186" s="4"/>
      <c r="DA186" s="4"/>
      <c r="DB186" s="4"/>
      <c r="DC186" s="4"/>
      <c r="DD186" s="4"/>
      <c r="DE186" s="4"/>
      <c r="DF186" s="4"/>
      <c r="DG186" s="4"/>
      <c r="DH186" s="4"/>
      <c r="DI186" s="4"/>
      <c r="DJ186" s="4"/>
      <c r="DK186" s="4"/>
      <c r="DL186" s="4"/>
      <c r="DM186" s="4"/>
      <c r="DN186" s="4"/>
      <c r="DO186" s="4"/>
      <c r="DP186" s="4"/>
      <c r="DQ186" s="4"/>
      <c r="DR186" s="4"/>
      <c r="DS186" s="4"/>
      <c r="DT186" s="4"/>
      <c r="DU186" s="4"/>
      <c r="DV186" s="4"/>
      <c r="DW186" s="4"/>
      <c r="DX186" s="4"/>
      <c r="DY186" s="4"/>
      <c r="DZ186" s="4"/>
      <c r="EA186" s="4"/>
      <c r="EB186" s="4"/>
      <c r="EC186" s="4"/>
      <c r="ED186" s="4"/>
      <c r="EE186" s="4"/>
      <c r="EF186" s="4"/>
      <c r="EG186" s="4"/>
      <c r="EH186" s="4"/>
      <c r="EI186" s="4"/>
      <c r="EJ186" s="4"/>
      <c r="EK186" s="4"/>
      <c r="EL186" s="4"/>
      <c r="EM186" s="4"/>
      <c r="EN186" s="4"/>
      <c r="EO186" s="4"/>
      <c r="EP186" s="4"/>
      <c r="EQ186" s="4"/>
      <c r="ER186" s="4"/>
      <c r="ES186" s="4"/>
      <c r="ET186" s="4"/>
      <c r="EU186" s="4"/>
      <c r="EV186" s="4"/>
      <c r="EW186" s="4"/>
      <c r="EX186" s="4"/>
      <c r="EY186" s="4"/>
      <c r="EZ186" s="4"/>
      <c r="FA186" s="4"/>
      <c r="FB186" s="4"/>
      <c r="FC186" s="4"/>
      <c r="FD186" s="4"/>
      <c r="FE186" s="4"/>
      <c r="FF186" s="4"/>
      <c r="FG186" s="4"/>
      <c r="FH186" s="4"/>
      <c r="FI186" s="4"/>
      <c r="FJ186" s="4"/>
      <c r="FK186" s="4"/>
      <c r="FL186" s="4"/>
      <c r="FM186" s="4"/>
      <c r="FN186" s="4"/>
      <c r="FO186" s="4"/>
      <c r="FP186" s="4"/>
      <c r="FQ186" s="4"/>
      <c r="FR186" s="4"/>
      <c r="FS186" s="4"/>
      <c r="FT186" s="4"/>
      <c r="FU186" s="4"/>
      <c r="FV186" s="4"/>
      <c r="FW186" s="4"/>
      <c r="FX186" s="4"/>
      <c r="FY186" s="4"/>
      <c r="FZ186" s="4"/>
      <c r="GA186" s="4"/>
      <c r="GB186" s="4"/>
      <c r="GC186" s="4"/>
      <c r="GD186" s="4"/>
      <c r="GE186" s="4"/>
      <c r="GF186" s="4"/>
      <c r="GG186" s="4"/>
      <c r="GH186" s="4"/>
      <c r="GI186" s="4"/>
      <c r="GJ186" s="4"/>
      <c r="GK186" s="4"/>
      <c r="GL186" s="4"/>
      <c r="GM186" s="4"/>
      <c r="GN186" s="4"/>
      <c r="GO186" s="4"/>
      <c r="GP186" s="4"/>
      <c r="GQ186" s="4"/>
      <c r="GR186" s="4"/>
      <c r="GS186" s="4"/>
      <c r="GT186" s="4"/>
      <c r="GU186" s="4"/>
      <c r="GV186" s="4"/>
      <c r="GW186" s="4"/>
      <c r="GX186" s="4"/>
      <c r="GY186" s="4"/>
      <c r="GZ186" s="4"/>
      <c r="HA186" s="4"/>
      <c r="HB186" s="4"/>
      <c r="HC186" s="4"/>
      <c r="HD186" s="4"/>
      <c r="HE186" s="4"/>
      <c r="HF186" s="4"/>
      <c r="HG186" s="4"/>
      <c r="HH186" s="4"/>
      <c r="HI186" s="4"/>
      <c r="HJ186" s="4"/>
      <c r="HK186" s="4"/>
      <c r="HL186" s="4"/>
      <c r="HM186" s="4"/>
      <c r="HN186" s="4"/>
      <c r="HO186" s="4"/>
      <c r="HP186" s="4"/>
      <c r="HQ186" s="4"/>
      <c r="HR186" s="4"/>
      <c r="HS186" s="4"/>
      <c r="HT186" s="4"/>
      <c r="HU186" s="4"/>
      <c r="HV186" s="4"/>
      <c r="HW186" s="4"/>
      <c r="HX186" s="4"/>
      <c r="HY186" s="4"/>
      <c r="HZ186" s="4"/>
      <c r="IA186" s="4"/>
      <c r="IB186" s="4"/>
      <c r="IC186" s="4"/>
      <c r="ID186" s="4"/>
      <c r="IE186" s="4"/>
      <c r="IF186" s="4"/>
      <c r="IG186" s="4"/>
      <c r="IH186" s="4"/>
      <c r="II186" s="4"/>
      <c r="IJ186" s="4"/>
      <c r="IK186" s="4"/>
      <c r="IL186" s="4"/>
      <c r="IM186" s="4"/>
      <c r="IN186" s="4"/>
      <c r="IO186" s="4"/>
      <c r="IP186" s="4"/>
      <c r="IQ186" s="4"/>
      <c r="IR186" s="4"/>
      <c r="IS186" s="4"/>
      <c r="IT186" s="4"/>
      <c r="IU186" s="4"/>
      <c r="IV186" s="4"/>
      <c r="IW186" s="4"/>
      <c r="IX186" s="4"/>
      <c r="IY186" s="4"/>
      <c r="IZ186" s="4"/>
      <c r="JA186" s="4"/>
      <c r="JB186" s="4"/>
      <c r="JC186" s="4"/>
      <c r="JD186" s="4"/>
      <c r="JE186" s="4"/>
      <c r="JF186" s="4"/>
      <c r="JG186" s="4"/>
    </row>
    <row r="187" spans="1:267" ht="15.7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  <c r="BX187" s="4"/>
      <c r="BY187" s="4"/>
      <c r="BZ187" s="4"/>
      <c r="CA187" s="4"/>
      <c r="CB187" s="4"/>
      <c r="CC187" s="4"/>
      <c r="CD187" s="4"/>
      <c r="CE187" s="4"/>
      <c r="CF187" s="4"/>
      <c r="CG187" s="4"/>
      <c r="CH187" s="4"/>
      <c r="CI187" s="4"/>
      <c r="CJ187" s="4"/>
      <c r="CK187" s="4"/>
      <c r="CL187" s="4"/>
      <c r="CM187" s="4"/>
      <c r="CN187" s="4"/>
      <c r="CO187" s="4"/>
      <c r="CP187" s="4"/>
      <c r="CQ187" s="4"/>
      <c r="CR187" s="4"/>
      <c r="CS187" s="4"/>
      <c r="CT187" s="4"/>
      <c r="CU187" s="4"/>
      <c r="CV187" s="4"/>
      <c r="CW187" s="4"/>
      <c r="CX187" s="4"/>
      <c r="CY187" s="4"/>
      <c r="CZ187" s="4"/>
      <c r="DA187" s="4"/>
      <c r="DB187" s="4"/>
      <c r="DC187" s="4"/>
      <c r="DD187" s="4"/>
      <c r="DE187" s="4"/>
      <c r="DF187" s="4"/>
      <c r="DG187" s="4"/>
      <c r="DH187" s="4"/>
      <c r="DI187" s="4"/>
      <c r="DJ187" s="4"/>
      <c r="DK187" s="4"/>
      <c r="DL187" s="4"/>
      <c r="DM187" s="4"/>
      <c r="DN187" s="4"/>
      <c r="DO187" s="4"/>
      <c r="DP187" s="4"/>
      <c r="DQ187" s="4"/>
      <c r="DR187" s="4"/>
      <c r="DS187" s="4"/>
      <c r="DT187" s="4"/>
      <c r="DU187" s="4"/>
      <c r="DV187" s="4"/>
      <c r="DW187" s="4"/>
      <c r="DX187" s="4"/>
      <c r="DY187" s="4"/>
      <c r="DZ187" s="4"/>
      <c r="EA187" s="4"/>
      <c r="EB187" s="4"/>
      <c r="EC187" s="4"/>
      <c r="ED187" s="4"/>
      <c r="EE187" s="4"/>
      <c r="EF187" s="4"/>
      <c r="EG187" s="4"/>
      <c r="EH187" s="4"/>
      <c r="EI187" s="4"/>
      <c r="EJ187" s="4"/>
      <c r="EK187" s="4"/>
      <c r="EL187" s="4"/>
      <c r="EM187" s="4"/>
      <c r="EN187" s="4"/>
      <c r="EO187" s="4"/>
      <c r="EP187" s="4"/>
      <c r="EQ187" s="4"/>
      <c r="ER187" s="4"/>
      <c r="ES187" s="4"/>
      <c r="ET187" s="4"/>
      <c r="EU187" s="4"/>
      <c r="EV187" s="4"/>
      <c r="EW187" s="4"/>
      <c r="EX187" s="4"/>
      <c r="EY187" s="4"/>
      <c r="EZ187" s="4"/>
      <c r="FA187" s="4"/>
      <c r="FB187" s="4"/>
      <c r="FC187" s="4"/>
      <c r="FD187" s="4"/>
      <c r="FE187" s="4"/>
      <c r="FF187" s="4"/>
      <c r="FG187" s="4"/>
      <c r="FH187" s="4"/>
      <c r="FI187" s="4"/>
      <c r="FJ187" s="4"/>
      <c r="FK187" s="4"/>
      <c r="FL187" s="4"/>
      <c r="FM187" s="4"/>
      <c r="FN187" s="4"/>
      <c r="FO187" s="4"/>
      <c r="FP187" s="4"/>
      <c r="FQ187" s="4"/>
      <c r="FR187" s="4"/>
      <c r="FS187" s="4"/>
      <c r="FT187" s="4"/>
      <c r="FU187" s="4"/>
      <c r="FV187" s="4"/>
      <c r="FW187" s="4"/>
      <c r="FX187" s="4"/>
      <c r="FY187" s="4"/>
      <c r="FZ187" s="4"/>
      <c r="GA187" s="4"/>
      <c r="GB187" s="4"/>
      <c r="GC187" s="4"/>
      <c r="GD187" s="4"/>
      <c r="GE187" s="4"/>
      <c r="GF187" s="4"/>
      <c r="GG187" s="4"/>
      <c r="GH187" s="4"/>
      <c r="GI187" s="4"/>
      <c r="GJ187" s="4"/>
      <c r="GK187" s="4"/>
      <c r="GL187" s="4"/>
      <c r="GM187" s="4"/>
      <c r="GN187" s="4"/>
      <c r="GO187" s="4"/>
      <c r="GP187" s="4"/>
      <c r="GQ187" s="4"/>
      <c r="GR187" s="4"/>
      <c r="GS187" s="4"/>
      <c r="GT187" s="4"/>
      <c r="GU187" s="4"/>
      <c r="GV187" s="4"/>
      <c r="GW187" s="4"/>
      <c r="GX187" s="4"/>
      <c r="GY187" s="4"/>
      <c r="GZ187" s="4"/>
      <c r="HA187" s="4"/>
      <c r="HB187" s="4"/>
      <c r="HC187" s="4"/>
      <c r="HD187" s="4"/>
      <c r="HE187" s="4"/>
      <c r="HF187" s="4"/>
      <c r="HG187" s="4"/>
      <c r="HH187" s="4"/>
      <c r="HI187" s="4"/>
      <c r="HJ187" s="4"/>
      <c r="HK187" s="4"/>
      <c r="HL187" s="4"/>
      <c r="HM187" s="4"/>
      <c r="HN187" s="4"/>
      <c r="HO187" s="4"/>
      <c r="HP187" s="4"/>
      <c r="HQ187" s="4"/>
      <c r="HR187" s="4"/>
      <c r="HS187" s="4"/>
      <c r="HT187" s="4"/>
      <c r="HU187" s="4"/>
      <c r="HV187" s="4"/>
      <c r="HW187" s="4"/>
      <c r="HX187" s="4"/>
      <c r="HY187" s="4"/>
      <c r="HZ187" s="4"/>
      <c r="IA187" s="4"/>
      <c r="IB187" s="4"/>
      <c r="IC187" s="4"/>
      <c r="ID187" s="4"/>
      <c r="IE187" s="4"/>
      <c r="IF187" s="4"/>
      <c r="IG187" s="4"/>
      <c r="IH187" s="4"/>
      <c r="II187" s="4"/>
      <c r="IJ187" s="4"/>
      <c r="IK187" s="4"/>
      <c r="IL187" s="4"/>
      <c r="IM187" s="4"/>
      <c r="IN187" s="4"/>
      <c r="IO187" s="4"/>
      <c r="IP187" s="4"/>
      <c r="IQ187" s="4"/>
      <c r="IR187" s="4"/>
      <c r="IS187" s="4"/>
      <c r="IT187" s="4"/>
      <c r="IU187" s="4"/>
      <c r="IV187" s="4"/>
      <c r="IW187" s="4"/>
      <c r="IX187" s="4"/>
      <c r="IY187" s="4"/>
      <c r="IZ187" s="4"/>
      <c r="JA187" s="4"/>
      <c r="JB187" s="4"/>
      <c r="JC187" s="4"/>
      <c r="JD187" s="4"/>
      <c r="JE187" s="4"/>
      <c r="JF187" s="4"/>
      <c r="JG187" s="4"/>
    </row>
    <row r="188" spans="1:267" ht="15.7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  <c r="CA188" s="4"/>
      <c r="CB188" s="4"/>
      <c r="CC188" s="4"/>
      <c r="CD188" s="4"/>
      <c r="CE188" s="4"/>
      <c r="CF188" s="4"/>
      <c r="CG188" s="4"/>
      <c r="CH188" s="4"/>
      <c r="CI188" s="4"/>
      <c r="CJ188" s="4"/>
      <c r="CK188" s="4"/>
      <c r="CL188" s="4"/>
      <c r="CM188" s="4"/>
      <c r="CN188" s="4"/>
      <c r="CO188" s="4"/>
      <c r="CP188" s="4"/>
      <c r="CQ188" s="4"/>
      <c r="CR188" s="4"/>
      <c r="CS188" s="4"/>
      <c r="CT188" s="4"/>
      <c r="CU188" s="4"/>
      <c r="CV188" s="4"/>
      <c r="CW188" s="4"/>
      <c r="CX188" s="4"/>
      <c r="CY188" s="4"/>
      <c r="CZ188" s="4"/>
      <c r="DA188" s="4"/>
      <c r="DB188" s="4"/>
      <c r="DC188" s="4"/>
      <c r="DD188" s="4"/>
      <c r="DE188" s="4"/>
      <c r="DF188" s="4"/>
      <c r="DG188" s="4"/>
      <c r="DH188" s="4"/>
      <c r="DI188" s="4"/>
      <c r="DJ188" s="4"/>
      <c r="DK188" s="4"/>
      <c r="DL188" s="4"/>
      <c r="DM188" s="4"/>
      <c r="DN188" s="4"/>
      <c r="DO188" s="4"/>
      <c r="DP188" s="4"/>
      <c r="DQ188" s="4"/>
      <c r="DR188" s="4"/>
      <c r="DS188" s="4"/>
      <c r="DT188" s="4"/>
      <c r="DU188" s="4"/>
      <c r="DV188" s="4"/>
      <c r="DW188" s="4"/>
      <c r="DX188" s="4"/>
      <c r="DY188" s="4"/>
      <c r="DZ188" s="4"/>
      <c r="EA188" s="4"/>
      <c r="EB188" s="4"/>
      <c r="EC188" s="4"/>
      <c r="ED188" s="4"/>
      <c r="EE188" s="4"/>
      <c r="EF188" s="4"/>
      <c r="EG188" s="4"/>
      <c r="EH188" s="4"/>
      <c r="EI188" s="4"/>
      <c r="EJ188" s="4"/>
      <c r="EK188" s="4"/>
      <c r="EL188" s="4"/>
      <c r="EM188" s="4"/>
      <c r="EN188" s="4"/>
      <c r="EO188" s="4"/>
      <c r="EP188" s="4"/>
      <c r="EQ188" s="4"/>
      <c r="ER188" s="4"/>
      <c r="ES188" s="4"/>
      <c r="ET188" s="4"/>
      <c r="EU188" s="4"/>
      <c r="EV188" s="4"/>
      <c r="EW188" s="4"/>
      <c r="EX188" s="4"/>
      <c r="EY188" s="4"/>
      <c r="EZ188" s="4"/>
      <c r="FA188" s="4"/>
      <c r="FB188" s="4"/>
      <c r="FC188" s="4"/>
      <c r="FD188" s="4"/>
      <c r="FE188" s="4"/>
      <c r="FF188" s="4"/>
      <c r="FG188" s="4"/>
      <c r="FH188" s="4"/>
      <c r="FI188" s="4"/>
      <c r="FJ188" s="4"/>
      <c r="FK188" s="4"/>
      <c r="FL188" s="4"/>
      <c r="FM188" s="4"/>
      <c r="FN188" s="4"/>
      <c r="FO188" s="4"/>
      <c r="FP188" s="4"/>
      <c r="FQ188" s="4"/>
      <c r="FR188" s="4"/>
      <c r="FS188" s="4"/>
      <c r="FT188" s="4"/>
      <c r="FU188" s="4"/>
      <c r="FV188" s="4"/>
      <c r="FW188" s="4"/>
      <c r="FX188" s="4"/>
      <c r="FY188" s="4"/>
      <c r="FZ188" s="4"/>
      <c r="GA188" s="4"/>
      <c r="GB188" s="4"/>
      <c r="GC188" s="4"/>
      <c r="GD188" s="4"/>
      <c r="GE188" s="4"/>
      <c r="GF188" s="4"/>
      <c r="GG188" s="4"/>
      <c r="GH188" s="4"/>
      <c r="GI188" s="4"/>
      <c r="GJ188" s="4"/>
      <c r="GK188" s="4"/>
      <c r="GL188" s="4"/>
      <c r="GM188" s="4"/>
      <c r="GN188" s="4"/>
      <c r="GO188" s="4"/>
      <c r="GP188" s="4"/>
      <c r="GQ188" s="4"/>
      <c r="GR188" s="4"/>
      <c r="GS188" s="4"/>
      <c r="GT188" s="4"/>
      <c r="GU188" s="4"/>
      <c r="GV188" s="4"/>
      <c r="GW188" s="4"/>
      <c r="GX188" s="4"/>
      <c r="GY188" s="4"/>
      <c r="GZ188" s="4"/>
      <c r="HA188" s="4"/>
      <c r="HB188" s="4"/>
      <c r="HC188" s="4"/>
      <c r="HD188" s="4"/>
      <c r="HE188" s="4"/>
      <c r="HF188" s="4"/>
      <c r="HG188" s="4"/>
      <c r="HH188" s="4"/>
      <c r="HI188" s="4"/>
      <c r="HJ188" s="4"/>
      <c r="HK188" s="4"/>
      <c r="HL188" s="4"/>
      <c r="HM188" s="4"/>
      <c r="HN188" s="4"/>
      <c r="HO188" s="4"/>
      <c r="HP188" s="4"/>
      <c r="HQ188" s="4"/>
      <c r="HR188" s="4"/>
      <c r="HS188" s="4"/>
      <c r="HT188" s="4"/>
      <c r="HU188" s="4"/>
      <c r="HV188" s="4"/>
      <c r="HW188" s="4"/>
      <c r="HX188" s="4"/>
      <c r="HY188" s="4"/>
      <c r="HZ188" s="4"/>
      <c r="IA188" s="4"/>
      <c r="IB188" s="4"/>
      <c r="IC188" s="4"/>
      <c r="ID188" s="4"/>
      <c r="IE188" s="4"/>
      <c r="IF188" s="4"/>
      <c r="IG188" s="4"/>
      <c r="IH188" s="4"/>
      <c r="II188" s="4"/>
      <c r="IJ188" s="4"/>
      <c r="IK188" s="4"/>
      <c r="IL188" s="4"/>
      <c r="IM188" s="4"/>
      <c r="IN188" s="4"/>
      <c r="IO188" s="4"/>
      <c r="IP188" s="4"/>
      <c r="IQ188" s="4"/>
      <c r="IR188" s="4"/>
      <c r="IS188" s="4"/>
      <c r="IT188" s="4"/>
      <c r="IU188" s="4"/>
      <c r="IV188" s="4"/>
      <c r="IW188" s="4"/>
      <c r="IX188" s="4"/>
      <c r="IY188" s="4"/>
      <c r="IZ188" s="4"/>
      <c r="JA188" s="4"/>
      <c r="JB188" s="4"/>
      <c r="JC188" s="4"/>
      <c r="JD188" s="4"/>
      <c r="JE188" s="4"/>
      <c r="JF188" s="4"/>
      <c r="JG188" s="4"/>
    </row>
    <row r="189" spans="1:267" ht="15.7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  <c r="BX189" s="4"/>
      <c r="BY189" s="4"/>
      <c r="BZ189" s="4"/>
      <c r="CA189" s="4"/>
      <c r="CB189" s="4"/>
      <c r="CC189" s="4"/>
      <c r="CD189" s="4"/>
      <c r="CE189" s="4"/>
      <c r="CF189" s="4"/>
      <c r="CG189" s="4"/>
      <c r="CH189" s="4"/>
      <c r="CI189" s="4"/>
      <c r="CJ189" s="4"/>
      <c r="CK189" s="4"/>
      <c r="CL189" s="4"/>
      <c r="CM189" s="4"/>
      <c r="CN189" s="4"/>
      <c r="CO189" s="4"/>
      <c r="CP189" s="4"/>
      <c r="CQ189" s="4"/>
      <c r="CR189" s="4"/>
      <c r="CS189" s="4"/>
      <c r="CT189" s="4"/>
      <c r="CU189" s="4"/>
      <c r="CV189" s="4"/>
      <c r="CW189" s="4"/>
      <c r="CX189" s="4"/>
      <c r="CY189" s="4"/>
      <c r="CZ189" s="4"/>
      <c r="DA189" s="4"/>
      <c r="DB189" s="4"/>
      <c r="DC189" s="4"/>
      <c r="DD189" s="4"/>
      <c r="DE189" s="4"/>
      <c r="DF189" s="4"/>
      <c r="DG189" s="4"/>
      <c r="DH189" s="4"/>
      <c r="DI189" s="4"/>
      <c r="DJ189" s="4"/>
      <c r="DK189" s="4"/>
      <c r="DL189" s="4"/>
      <c r="DM189" s="4"/>
      <c r="DN189" s="4"/>
      <c r="DO189" s="4"/>
      <c r="DP189" s="4"/>
      <c r="DQ189" s="4"/>
      <c r="DR189" s="4"/>
      <c r="DS189" s="4"/>
      <c r="DT189" s="4"/>
      <c r="DU189" s="4"/>
      <c r="DV189" s="4"/>
      <c r="DW189" s="4"/>
      <c r="DX189" s="4"/>
      <c r="DY189" s="4"/>
      <c r="DZ189" s="4"/>
      <c r="EA189" s="4"/>
      <c r="EB189" s="4"/>
      <c r="EC189" s="4"/>
      <c r="ED189" s="4"/>
      <c r="EE189" s="4"/>
      <c r="EF189" s="4"/>
      <c r="EG189" s="4"/>
      <c r="EH189" s="4"/>
      <c r="EI189" s="4"/>
      <c r="EJ189" s="4"/>
      <c r="EK189" s="4"/>
      <c r="EL189" s="4"/>
      <c r="EM189" s="4"/>
      <c r="EN189" s="4"/>
      <c r="EO189" s="4"/>
      <c r="EP189" s="4"/>
      <c r="EQ189" s="4"/>
      <c r="ER189" s="4"/>
      <c r="ES189" s="4"/>
      <c r="ET189" s="4"/>
      <c r="EU189" s="4"/>
      <c r="EV189" s="4"/>
      <c r="EW189" s="4"/>
      <c r="EX189" s="4"/>
      <c r="EY189" s="4"/>
      <c r="EZ189" s="4"/>
      <c r="FA189" s="4"/>
      <c r="FB189" s="4"/>
      <c r="FC189" s="4"/>
      <c r="FD189" s="4"/>
      <c r="FE189" s="4"/>
      <c r="FF189" s="4"/>
      <c r="FG189" s="4"/>
      <c r="FH189" s="4"/>
      <c r="FI189" s="4"/>
      <c r="FJ189" s="4"/>
      <c r="FK189" s="4"/>
      <c r="FL189" s="4"/>
      <c r="FM189" s="4"/>
      <c r="FN189" s="4"/>
      <c r="FO189" s="4"/>
      <c r="FP189" s="4"/>
      <c r="FQ189" s="4"/>
      <c r="FR189" s="4"/>
      <c r="FS189" s="4"/>
      <c r="FT189" s="4"/>
      <c r="FU189" s="4"/>
      <c r="FV189" s="4"/>
      <c r="FW189" s="4"/>
      <c r="FX189" s="4"/>
      <c r="FY189" s="4"/>
      <c r="FZ189" s="4"/>
      <c r="GA189" s="4"/>
      <c r="GB189" s="4"/>
      <c r="GC189" s="4"/>
      <c r="GD189" s="4"/>
      <c r="GE189" s="4"/>
      <c r="GF189" s="4"/>
      <c r="GG189" s="4"/>
      <c r="GH189" s="4"/>
      <c r="GI189" s="4"/>
      <c r="GJ189" s="4"/>
      <c r="GK189" s="4"/>
      <c r="GL189" s="4"/>
      <c r="GM189" s="4"/>
      <c r="GN189" s="4"/>
      <c r="GO189" s="4"/>
      <c r="GP189" s="4"/>
      <c r="GQ189" s="4"/>
      <c r="GR189" s="4"/>
      <c r="GS189" s="4"/>
      <c r="GT189" s="4"/>
      <c r="GU189" s="4"/>
      <c r="GV189" s="4"/>
      <c r="GW189" s="4"/>
      <c r="GX189" s="4"/>
      <c r="GY189" s="4"/>
      <c r="GZ189" s="4"/>
      <c r="HA189" s="4"/>
      <c r="HB189" s="4"/>
      <c r="HC189" s="4"/>
      <c r="HD189" s="4"/>
      <c r="HE189" s="4"/>
      <c r="HF189" s="4"/>
      <c r="HG189" s="4"/>
      <c r="HH189" s="4"/>
      <c r="HI189" s="4"/>
      <c r="HJ189" s="4"/>
      <c r="HK189" s="4"/>
      <c r="HL189" s="4"/>
      <c r="HM189" s="4"/>
      <c r="HN189" s="4"/>
      <c r="HO189" s="4"/>
      <c r="HP189" s="4"/>
      <c r="HQ189" s="4"/>
      <c r="HR189" s="4"/>
      <c r="HS189" s="4"/>
      <c r="HT189" s="4"/>
      <c r="HU189" s="4"/>
      <c r="HV189" s="4"/>
      <c r="HW189" s="4"/>
      <c r="HX189" s="4"/>
      <c r="HY189" s="4"/>
      <c r="HZ189" s="4"/>
      <c r="IA189" s="4"/>
      <c r="IB189" s="4"/>
      <c r="IC189" s="4"/>
      <c r="ID189" s="4"/>
      <c r="IE189" s="4"/>
      <c r="IF189" s="4"/>
      <c r="IG189" s="4"/>
      <c r="IH189" s="4"/>
      <c r="II189" s="4"/>
      <c r="IJ189" s="4"/>
      <c r="IK189" s="4"/>
      <c r="IL189" s="4"/>
      <c r="IM189" s="4"/>
      <c r="IN189" s="4"/>
      <c r="IO189" s="4"/>
      <c r="IP189" s="4"/>
      <c r="IQ189" s="4"/>
      <c r="IR189" s="4"/>
      <c r="IS189" s="4"/>
      <c r="IT189" s="4"/>
      <c r="IU189" s="4"/>
      <c r="IV189" s="4"/>
      <c r="IW189" s="4"/>
      <c r="IX189" s="4"/>
      <c r="IY189" s="4"/>
      <c r="IZ189" s="4"/>
      <c r="JA189" s="4"/>
      <c r="JB189" s="4"/>
      <c r="JC189" s="4"/>
      <c r="JD189" s="4"/>
      <c r="JE189" s="4"/>
      <c r="JF189" s="4"/>
      <c r="JG189" s="4"/>
    </row>
    <row r="190" spans="1:267" ht="15.7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  <c r="BY190" s="4"/>
      <c r="BZ190" s="4"/>
      <c r="CA190" s="4"/>
      <c r="CB190" s="4"/>
      <c r="CC190" s="4"/>
      <c r="CD190" s="4"/>
      <c r="CE190" s="4"/>
      <c r="CF190" s="4"/>
      <c r="CG190" s="4"/>
      <c r="CH190" s="4"/>
      <c r="CI190" s="4"/>
      <c r="CJ190" s="4"/>
      <c r="CK190" s="4"/>
      <c r="CL190" s="4"/>
      <c r="CM190" s="4"/>
      <c r="CN190" s="4"/>
      <c r="CO190" s="4"/>
      <c r="CP190" s="4"/>
      <c r="CQ190" s="4"/>
      <c r="CR190" s="4"/>
      <c r="CS190" s="4"/>
      <c r="CT190" s="4"/>
      <c r="CU190" s="4"/>
      <c r="CV190" s="4"/>
      <c r="CW190" s="4"/>
      <c r="CX190" s="4"/>
      <c r="CY190" s="4"/>
      <c r="CZ190" s="4"/>
      <c r="DA190" s="4"/>
      <c r="DB190" s="4"/>
      <c r="DC190" s="4"/>
      <c r="DD190" s="4"/>
      <c r="DE190" s="4"/>
      <c r="DF190" s="4"/>
      <c r="DG190" s="4"/>
      <c r="DH190" s="4"/>
      <c r="DI190" s="4"/>
      <c r="DJ190" s="4"/>
      <c r="DK190" s="4"/>
      <c r="DL190" s="4"/>
      <c r="DM190" s="4"/>
      <c r="DN190" s="4"/>
      <c r="DO190" s="4"/>
      <c r="DP190" s="4"/>
      <c r="DQ190" s="4"/>
      <c r="DR190" s="4"/>
      <c r="DS190" s="4"/>
      <c r="DT190" s="4"/>
      <c r="DU190" s="4"/>
      <c r="DV190" s="4"/>
      <c r="DW190" s="4"/>
      <c r="DX190" s="4"/>
      <c r="DY190" s="4"/>
      <c r="DZ190" s="4"/>
      <c r="EA190" s="4"/>
      <c r="EB190" s="4"/>
      <c r="EC190" s="4"/>
      <c r="ED190" s="4"/>
      <c r="EE190" s="4"/>
      <c r="EF190" s="4"/>
      <c r="EG190" s="4"/>
      <c r="EH190" s="4"/>
      <c r="EI190" s="4"/>
      <c r="EJ190" s="4"/>
      <c r="EK190" s="4"/>
      <c r="EL190" s="4"/>
      <c r="EM190" s="4"/>
      <c r="EN190" s="4"/>
      <c r="EO190" s="4"/>
      <c r="EP190" s="4"/>
      <c r="EQ190" s="4"/>
      <c r="ER190" s="4"/>
      <c r="ES190" s="4"/>
      <c r="ET190" s="4"/>
      <c r="EU190" s="4"/>
      <c r="EV190" s="4"/>
      <c r="EW190" s="4"/>
      <c r="EX190" s="4"/>
      <c r="EY190" s="4"/>
      <c r="EZ190" s="4"/>
      <c r="FA190" s="4"/>
      <c r="FB190" s="4"/>
      <c r="FC190" s="4"/>
      <c r="FD190" s="4"/>
      <c r="FE190" s="4"/>
      <c r="FF190" s="4"/>
      <c r="FG190" s="4"/>
      <c r="FH190" s="4"/>
      <c r="FI190" s="4"/>
      <c r="FJ190" s="4"/>
      <c r="FK190" s="4"/>
      <c r="FL190" s="4"/>
      <c r="FM190" s="4"/>
      <c r="FN190" s="4"/>
      <c r="FO190" s="4"/>
      <c r="FP190" s="4"/>
      <c r="FQ190" s="4"/>
      <c r="FR190" s="4"/>
      <c r="FS190" s="4"/>
      <c r="FT190" s="4"/>
      <c r="FU190" s="4"/>
      <c r="FV190" s="4"/>
      <c r="FW190" s="4"/>
      <c r="FX190" s="4"/>
      <c r="FY190" s="4"/>
      <c r="FZ190" s="4"/>
      <c r="GA190" s="4"/>
      <c r="GB190" s="4"/>
      <c r="GC190" s="4"/>
      <c r="GD190" s="4"/>
      <c r="GE190" s="4"/>
      <c r="GF190" s="4"/>
      <c r="GG190" s="4"/>
      <c r="GH190" s="4"/>
      <c r="GI190" s="4"/>
      <c r="GJ190" s="4"/>
      <c r="GK190" s="4"/>
      <c r="GL190" s="4"/>
      <c r="GM190" s="4"/>
      <c r="GN190" s="4"/>
      <c r="GO190" s="4"/>
      <c r="GP190" s="4"/>
      <c r="GQ190" s="4"/>
      <c r="GR190" s="4"/>
      <c r="GS190" s="4"/>
      <c r="GT190" s="4"/>
      <c r="GU190" s="4"/>
      <c r="GV190" s="4"/>
      <c r="GW190" s="4"/>
      <c r="GX190" s="4"/>
      <c r="GY190" s="4"/>
      <c r="GZ190" s="4"/>
      <c r="HA190" s="4"/>
      <c r="HB190" s="4"/>
      <c r="HC190" s="4"/>
      <c r="HD190" s="4"/>
      <c r="HE190" s="4"/>
      <c r="HF190" s="4"/>
      <c r="HG190" s="4"/>
      <c r="HH190" s="4"/>
      <c r="HI190" s="4"/>
      <c r="HJ190" s="4"/>
      <c r="HK190" s="4"/>
      <c r="HL190" s="4"/>
      <c r="HM190" s="4"/>
      <c r="HN190" s="4"/>
      <c r="HO190" s="4"/>
      <c r="HP190" s="4"/>
      <c r="HQ190" s="4"/>
      <c r="HR190" s="4"/>
      <c r="HS190" s="4"/>
      <c r="HT190" s="4"/>
      <c r="HU190" s="4"/>
      <c r="HV190" s="4"/>
      <c r="HW190" s="4"/>
      <c r="HX190" s="4"/>
      <c r="HY190" s="4"/>
      <c r="HZ190" s="4"/>
      <c r="IA190" s="4"/>
      <c r="IB190" s="4"/>
      <c r="IC190" s="4"/>
      <c r="ID190" s="4"/>
      <c r="IE190" s="4"/>
      <c r="IF190" s="4"/>
      <c r="IG190" s="4"/>
      <c r="IH190" s="4"/>
      <c r="II190" s="4"/>
      <c r="IJ190" s="4"/>
      <c r="IK190" s="4"/>
      <c r="IL190" s="4"/>
      <c r="IM190" s="4"/>
      <c r="IN190" s="4"/>
      <c r="IO190" s="4"/>
      <c r="IP190" s="4"/>
      <c r="IQ190" s="4"/>
      <c r="IR190" s="4"/>
      <c r="IS190" s="4"/>
      <c r="IT190" s="4"/>
      <c r="IU190" s="4"/>
      <c r="IV190" s="4"/>
      <c r="IW190" s="4"/>
      <c r="IX190" s="4"/>
      <c r="IY190" s="4"/>
      <c r="IZ190" s="4"/>
      <c r="JA190" s="4"/>
      <c r="JB190" s="4"/>
      <c r="JC190" s="4"/>
      <c r="JD190" s="4"/>
      <c r="JE190" s="4"/>
      <c r="JF190" s="4"/>
      <c r="JG190" s="4"/>
    </row>
    <row r="191" spans="1:267" ht="15.7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  <c r="BX191" s="4"/>
      <c r="BY191" s="4"/>
      <c r="BZ191" s="4"/>
      <c r="CA191" s="4"/>
      <c r="CB191" s="4"/>
      <c r="CC191" s="4"/>
      <c r="CD191" s="4"/>
      <c r="CE191" s="4"/>
      <c r="CF191" s="4"/>
      <c r="CG191" s="4"/>
      <c r="CH191" s="4"/>
      <c r="CI191" s="4"/>
      <c r="CJ191" s="4"/>
      <c r="CK191" s="4"/>
      <c r="CL191" s="4"/>
      <c r="CM191" s="4"/>
      <c r="CN191" s="4"/>
      <c r="CO191" s="4"/>
      <c r="CP191" s="4"/>
      <c r="CQ191" s="4"/>
      <c r="CR191" s="4"/>
      <c r="CS191" s="4"/>
      <c r="CT191" s="4"/>
      <c r="CU191" s="4"/>
      <c r="CV191" s="4"/>
      <c r="CW191" s="4"/>
      <c r="CX191" s="4"/>
      <c r="CY191" s="4"/>
      <c r="CZ191" s="4"/>
      <c r="DA191" s="4"/>
      <c r="DB191" s="4"/>
      <c r="DC191" s="4"/>
      <c r="DD191" s="4"/>
      <c r="DE191" s="4"/>
      <c r="DF191" s="4"/>
      <c r="DG191" s="4"/>
      <c r="DH191" s="4"/>
      <c r="DI191" s="4"/>
      <c r="DJ191" s="4"/>
      <c r="DK191" s="4"/>
      <c r="DL191" s="4"/>
      <c r="DM191" s="4"/>
      <c r="DN191" s="4"/>
      <c r="DO191" s="4"/>
      <c r="DP191" s="4"/>
      <c r="DQ191" s="4"/>
      <c r="DR191" s="4"/>
      <c r="DS191" s="4"/>
      <c r="DT191" s="4"/>
      <c r="DU191" s="4"/>
      <c r="DV191" s="4"/>
      <c r="DW191" s="4"/>
      <c r="DX191" s="4"/>
      <c r="DY191" s="4"/>
      <c r="DZ191" s="4"/>
      <c r="EA191" s="4"/>
      <c r="EB191" s="4"/>
      <c r="EC191" s="4"/>
      <c r="ED191" s="4"/>
      <c r="EE191" s="4"/>
      <c r="EF191" s="4"/>
      <c r="EG191" s="4"/>
      <c r="EH191" s="4"/>
      <c r="EI191" s="4"/>
      <c r="EJ191" s="4"/>
      <c r="EK191" s="4"/>
      <c r="EL191" s="4"/>
      <c r="EM191" s="4"/>
      <c r="EN191" s="4"/>
      <c r="EO191" s="4"/>
      <c r="EP191" s="4"/>
      <c r="EQ191" s="4"/>
      <c r="ER191" s="4"/>
      <c r="ES191" s="4"/>
      <c r="ET191" s="4"/>
      <c r="EU191" s="4"/>
      <c r="EV191" s="4"/>
      <c r="EW191" s="4"/>
      <c r="EX191" s="4"/>
      <c r="EY191" s="4"/>
      <c r="EZ191" s="4"/>
      <c r="FA191" s="4"/>
      <c r="FB191" s="4"/>
      <c r="FC191" s="4"/>
      <c r="FD191" s="4"/>
      <c r="FE191" s="4"/>
      <c r="FF191" s="4"/>
      <c r="FG191" s="4"/>
      <c r="FH191" s="4"/>
      <c r="FI191" s="4"/>
      <c r="FJ191" s="4"/>
      <c r="FK191" s="4"/>
      <c r="FL191" s="4"/>
      <c r="FM191" s="4"/>
      <c r="FN191" s="4"/>
      <c r="FO191" s="4"/>
      <c r="FP191" s="4"/>
      <c r="FQ191" s="4"/>
      <c r="FR191" s="4"/>
      <c r="FS191" s="4"/>
      <c r="FT191" s="4"/>
      <c r="FU191" s="4"/>
      <c r="FV191" s="4"/>
      <c r="FW191" s="4"/>
      <c r="FX191" s="4"/>
      <c r="FY191" s="4"/>
      <c r="FZ191" s="4"/>
      <c r="GA191" s="4"/>
      <c r="GB191" s="4"/>
      <c r="GC191" s="4"/>
      <c r="GD191" s="4"/>
      <c r="GE191" s="4"/>
      <c r="GF191" s="4"/>
      <c r="GG191" s="4"/>
      <c r="GH191" s="4"/>
      <c r="GI191" s="4"/>
      <c r="GJ191" s="4"/>
      <c r="GK191" s="4"/>
      <c r="GL191" s="4"/>
      <c r="GM191" s="4"/>
      <c r="GN191" s="4"/>
      <c r="GO191" s="4"/>
      <c r="GP191" s="4"/>
      <c r="GQ191" s="4"/>
      <c r="GR191" s="4"/>
      <c r="GS191" s="4"/>
      <c r="GT191" s="4"/>
      <c r="GU191" s="4"/>
      <c r="GV191" s="4"/>
      <c r="GW191" s="4"/>
      <c r="GX191" s="4"/>
      <c r="GY191" s="4"/>
      <c r="GZ191" s="4"/>
      <c r="HA191" s="4"/>
      <c r="HB191" s="4"/>
      <c r="HC191" s="4"/>
      <c r="HD191" s="4"/>
      <c r="HE191" s="4"/>
      <c r="HF191" s="4"/>
      <c r="HG191" s="4"/>
      <c r="HH191" s="4"/>
      <c r="HI191" s="4"/>
      <c r="HJ191" s="4"/>
      <c r="HK191" s="4"/>
      <c r="HL191" s="4"/>
      <c r="HM191" s="4"/>
      <c r="HN191" s="4"/>
      <c r="HO191" s="4"/>
      <c r="HP191" s="4"/>
      <c r="HQ191" s="4"/>
      <c r="HR191" s="4"/>
      <c r="HS191" s="4"/>
      <c r="HT191" s="4"/>
      <c r="HU191" s="4"/>
      <c r="HV191" s="4"/>
      <c r="HW191" s="4"/>
      <c r="HX191" s="4"/>
      <c r="HY191" s="4"/>
      <c r="HZ191" s="4"/>
      <c r="IA191" s="4"/>
      <c r="IB191" s="4"/>
      <c r="IC191" s="4"/>
      <c r="ID191" s="4"/>
      <c r="IE191" s="4"/>
      <c r="IF191" s="4"/>
      <c r="IG191" s="4"/>
      <c r="IH191" s="4"/>
      <c r="II191" s="4"/>
      <c r="IJ191" s="4"/>
      <c r="IK191" s="4"/>
      <c r="IL191" s="4"/>
      <c r="IM191" s="4"/>
      <c r="IN191" s="4"/>
      <c r="IO191" s="4"/>
      <c r="IP191" s="4"/>
      <c r="IQ191" s="4"/>
      <c r="IR191" s="4"/>
      <c r="IS191" s="4"/>
      <c r="IT191" s="4"/>
      <c r="IU191" s="4"/>
      <c r="IV191" s="4"/>
      <c r="IW191" s="4"/>
      <c r="IX191" s="4"/>
      <c r="IY191" s="4"/>
      <c r="IZ191" s="4"/>
      <c r="JA191" s="4"/>
      <c r="JB191" s="4"/>
      <c r="JC191" s="4"/>
      <c r="JD191" s="4"/>
      <c r="JE191" s="4"/>
      <c r="JF191" s="4"/>
      <c r="JG191" s="4"/>
    </row>
    <row r="192" spans="1:267" ht="15.7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  <c r="BX192" s="4"/>
      <c r="BY192" s="4"/>
      <c r="BZ192" s="4"/>
      <c r="CA192" s="4"/>
      <c r="CB192" s="4"/>
      <c r="CC192" s="4"/>
      <c r="CD192" s="4"/>
      <c r="CE192" s="4"/>
      <c r="CF192" s="4"/>
      <c r="CG192" s="4"/>
      <c r="CH192" s="4"/>
      <c r="CI192" s="4"/>
      <c r="CJ192" s="4"/>
      <c r="CK192" s="4"/>
      <c r="CL192" s="4"/>
      <c r="CM192" s="4"/>
      <c r="CN192" s="4"/>
      <c r="CO192" s="4"/>
      <c r="CP192" s="4"/>
      <c r="CQ192" s="4"/>
      <c r="CR192" s="4"/>
      <c r="CS192" s="4"/>
      <c r="CT192" s="4"/>
      <c r="CU192" s="4"/>
      <c r="CV192" s="4"/>
      <c r="CW192" s="4"/>
      <c r="CX192" s="4"/>
      <c r="CY192" s="4"/>
      <c r="CZ192" s="4"/>
      <c r="DA192" s="4"/>
      <c r="DB192" s="4"/>
      <c r="DC192" s="4"/>
      <c r="DD192" s="4"/>
      <c r="DE192" s="4"/>
      <c r="DF192" s="4"/>
      <c r="DG192" s="4"/>
      <c r="DH192" s="4"/>
      <c r="DI192" s="4"/>
      <c r="DJ192" s="4"/>
      <c r="DK192" s="4"/>
      <c r="DL192" s="4"/>
      <c r="DM192" s="4"/>
      <c r="DN192" s="4"/>
      <c r="DO192" s="4"/>
      <c r="DP192" s="4"/>
      <c r="DQ192" s="4"/>
      <c r="DR192" s="4"/>
      <c r="DS192" s="4"/>
      <c r="DT192" s="4"/>
      <c r="DU192" s="4"/>
      <c r="DV192" s="4"/>
      <c r="DW192" s="4"/>
      <c r="DX192" s="4"/>
      <c r="DY192" s="4"/>
      <c r="DZ192" s="4"/>
      <c r="EA192" s="4"/>
      <c r="EB192" s="4"/>
      <c r="EC192" s="4"/>
      <c r="ED192" s="4"/>
      <c r="EE192" s="4"/>
      <c r="EF192" s="4"/>
      <c r="EG192" s="4"/>
      <c r="EH192" s="4"/>
      <c r="EI192" s="4"/>
      <c r="EJ192" s="4"/>
      <c r="EK192" s="4"/>
      <c r="EL192" s="4"/>
      <c r="EM192" s="4"/>
      <c r="EN192" s="4"/>
      <c r="EO192" s="4"/>
      <c r="EP192" s="4"/>
      <c r="EQ192" s="4"/>
      <c r="ER192" s="4"/>
      <c r="ES192" s="4"/>
      <c r="ET192" s="4"/>
      <c r="EU192" s="4"/>
      <c r="EV192" s="4"/>
      <c r="EW192" s="4"/>
      <c r="EX192" s="4"/>
      <c r="EY192" s="4"/>
      <c r="EZ192" s="4"/>
      <c r="FA192" s="4"/>
      <c r="FB192" s="4"/>
      <c r="FC192" s="4"/>
      <c r="FD192" s="4"/>
      <c r="FE192" s="4"/>
      <c r="FF192" s="4"/>
      <c r="FG192" s="4"/>
      <c r="FH192" s="4"/>
      <c r="FI192" s="4"/>
      <c r="FJ192" s="4"/>
      <c r="FK192" s="4"/>
      <c r="FL192" s="4"/>
      <c r="FM192" s="4"/>
      <c r="FN192" s="4"/>
      <c r="FO192" s="4"/>
      <c r="FP192" s="4"/>
      <c r="FQ192" s="4"/>
      <c r="FR192" s="4"/>
      <c r="FS192" s="4"/>
      <c r="FT192" s="4"/>
      <c r="FU192" s="4"/>
      <c r="FV192" s="4"/>
      <c r="FW192" s="4"/>
      <c r="FX192" s="4"/>
      <c r="FY192" s="4"/>
      <c r="FZ192" s="4"/>
      <c r="GA192" s="4"/>
      <c r="GB192" s="4"/>
      <c r="GC192" s="4"/>
      <c r="GD192" s="4"/>
      <c r="GE192" s="4"/>
      <c r="GF192" s="4"/>
      <c r="GG192" s="4"/>
      <c r="GH192" s="4"/>
      <c r="GI192" s="4"/>
      <c r="GJ192" s="4"/>
      <c r="GK192" s="4"/>
      <c r="GL192" s="4"/>
      <c r="GM192" s="4"/>
      <c r="GN192" s="4"/>
      <c r="GO192" s="4"/>
      <c r="GP192" s="4"/>
      <c r="GQ192" s="4"/>
      <c r="GR192" s="4"/>
      <c r="GS192" s="4"/>
      <c r="GT192" s="4"/>
      <c r="GU192" s="4"/>
      <c r="GV192" s="4"/>
      <c r="GW192" s="4"/>
      <c r="GX192" s="4"/>
      <c r="GY192" s="4"/>
      <c r="GZ192" s="4"/>
      <c r="HA192" s="4"/>
      <c r="HB192" s="4"/>
      <c r="HC192" s="4"/>
      <c r="HD192" s="4"/>
      <c r="HE192" s="4"/>
      <c r="HF192" s="4"/>
      <c r="HG192" s="4"/>
      <c r="HH192" s="4"/>
      <c r="HI192" s="4"/>
      <c r="HJ192" s="4"/>
      <c r="HK192" s="4"/>
      <c r="HL192" s="4"/>
      <c r="HM192" s="4"/>
      <c r="HN192" s="4"/>
      <c r="HO192" s="4"/>
      <c r="HP192" s="4"/>
      <c r="HQ192" s="4"/>
      <c r="HR192" s="4"/>
      <c r="HS192" s="4"/>
      <c r="HT192" s="4"/>
      <c r="HU192" s="4"/>
      <c r="HV192" s="4"/>
      <c r="HW192" s="4"/>
      <c r="HX192" s="4"/>
      <c r="HY192" s="4"/>
      <c r="HZ192" s="4"/>
      <c r="IA192" s="4"/>
      <c r="IB192" s="4"/>
      <c r="IC192" s="4"/>
      <c r="ID192" s="4"/>
      <c r="IE192" s="4"/>
      <c r="IF192" s="4"/>
      <c r="IG192" s="4"/>
      <c r="IH192" s="4"/>
      <c r="II192" s="4"/>
      <c r="IJ192" s="4"/>
      <c r="IK192" s="4"/>
      <c r="IL192" s="4"/>
      <c r="IM192" s="4"/>
      <c r="IN192" s="4"/>
      <c r="IO192" s="4"/>
      <c r="IP192" s="4"/>
      <c r="IQ192" s="4"/>
      <c r="IR192" s="4"/>
      <c r="IS192" s="4"/>
      <c r="IT192" s="4"/>
      <c r="IU192" s="4"/>
      <c r="IV192" s="4"/>
      <c r="IW192" s="4"/>
      <c r="IX192" s="4"/>
      <c r="IY192" s="4"/>
      <c r="IZ192" s="4"/>
      <c r="JA192" s="4"/>
      <c r="JB192" s="4"/>
      <c r="JC192" s="4"/>
      <c r="JD192" s="4"/>
      <c r="JE192" s="4"/>
      <c r="JF192" s="4"/>
      <c r="JG192" s="4"/>
    </row>
    <row r="193" spans="1:267" ht="15.7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  <c r="BQ193" s="4"/>
      <c r="BR193" s="4"/>
      <c r="BS193" s="4"/>
      <c r="BT193" s="4"/>
      <c r="BU193" s="4"/>
      <c r="BV193" s="4"/>
      <c r="BW193" s="4"/>
      <c r="BX193" s="4"/>
      <c r="BY193" s="4"/>
      <c r="BZ193" s="4"/>
      <c r="CA193" s="4"/>
      <c r="CB193" s="4"/>
      <c r="CC193" s="4"/>
      <c r="CD193" s="4"/>
      <c r="CE193" s="4"/>
      <c r="CF193" s="4"/>
      <c r="CG193" s="4"/>
      <c r="CH193" s="4"/>
      <c r="CI193" s="4"/>
      <c r="CJ193" s="4"/>
      <c r="CK193" s="4"/>
      <c r="CL193" s="4"/>
      <c r="CM193" s="4"/>
      <c r="CN193" s="4"/>
      <c r="CO193" s="4"/>
      <c r="CP193" s="4"/>
      <c r="CQ193" s="4"/>
      <c r="CR193" s="4"/>
      <c r="CS193" s="4"/>
      <c r="CT193" s="4"/>
      <c r="CU193" s="4"/>
      <c r="CV193" s="4"/>
      <c r="CW193" s="4"/>
      <c r="CX193" s="4"/>
      <c r="CY193" s="4"/>
      <c r="CZ193" s="4"/>
      <c r="DA193" s="4"/>
      <c r="DB193" s="4"/>
      <c r="DC193" s="4"/>
      <c r="DD193" s="4"/>
      <c r="DE193" s="4"/>
      <c r="DF193" s="4"/>
      <c r="DG193" s="4"/>
      <c r="DH193" s="4"/>
      <c r="DI193" s="4"/>
      <c r="DJ193" s="4"/>
      <c r="DK193" s="4"/>
      <c r="DL193" s="4"/>
      <c r="DM193" s="4"/>
      <c r="DN193" s="4"/>
      <c r="DO193" s="4"/>
      <c r="DP193" s="4"/>
      <c r="DQ193" s="4"/>
      <c r="DR193" s="4"/>
      <c r="DS193" s="4"/>
      <c r="DT193" s="4"/>
      <c r="DU193" s="4"/>
      <c r="DV193" s="4"/>
      <c r="DW193" s="4"/>
      <c r="DX193" s="4"/>
      <c r="DY193" s="4"/>
      <c r="DZ193" s="4"/>
      <c r="EA193" s="4"/>
      <c r="EB193" s="4"/>
      <c r="EC193" s="4"/>
      <c r="ED193" s="4"/>
      <c r="EE193" s="4"/>
      <c r="EF193" s="4"/>
      <c r="EG193" s="4"/>
      <c r="EH193" s="4"/>
      <c r="EI193" s="4"/>
      <c r="EJ193" s="4"/>
      <c r="EK193" s="4"/>
      <c r="EL193" s="4"/>
      <c r="EM193" s="4"/>
      <c r="EN193" s="4"/>
      <c r="EO193" s="4"/>
      <c r="EP193" s="4"/>
      <c r="EQ193" s="4"/>
      <c r="ER193" s="4"/>
      <c r="ES193" s="4"/>
      <c r="ET193" s="4"/>
      <c r="EU193" s="4"/>
      <c r="EV193" s="4"/>
      <c r="EW193" s="4"/>
      <c r="EX193" s="4"/>
      <c r="EY193" s="4"/>
      <c r="EZ193" s="4"/>
      <c r="FA193" s="4"/>
      <c r="FB193" s="4"/>
      <c r="FC193" s="4"/>
      <c r="FD193" s="4"/>
      <c r="FE193" s="4"/>
      <c r="FF193" s="4"/>
      <c r="FG193" s="4"/>
      <c r="FH193" s="4"/>
      <c r="FI193" s="4"/>
      <c r="FJ193" s="4"/>
      <c r="FK193" s="4"/>
      <c r="FL193" s="4"/>
      <c r="FM193" s="4"/>
      <c r="FN193" s="4"/>
      <c r="FO193" s="4"/>
      <c r="FP193" s="4"/>
      <c r="FQ193" s="4"/>
      <c r="FR193" s="4"/>
      <c r="FS193" s="4"/>
      <c r="FT193" s="4"/>
      <c r="FU193" s="4"/>
      <c r="FV193" s="4"/>
      <c r="FW193" s="4"/>
      <c r="FX193" s="4"/>
      <c r="FY193" s="4"/>
      <c r="FZ193" s="4"/>
      <c r="GA193" s="4"/>
      <c r="GB193" s="4"/>
      <c r="GC193" s="4"/>
      <c r="GD193" s="4"/>
      <c r="GE193" s="4"/>
      <c r="GF193" s="4"/>
      <c r="GG193" s="4"/>
      <c r="GH193" s="4"/>
      <c r="GI193" s="4"/>
      <c r="GJ193" s="4"/>
      <c r="GK193" s="4"/>
      <c r="GL193" s="4"/>
      <c r="GM193" s="4"/>
      <c r="GN193" s="4"/>
      <c r="GO193" s="4"/>
      <c r="GP193" s="4"/>
      <c r="GQ193" s="4"/>
      <c r="GR193" s="4"/>
      <c r="GS193" s="4"/>
      <c r="GT193" s="4"/>
      <c r="GU193" s="4"/>
      <c r="GV193" s="4"/>
      <c r="GW193" s="4"/>
      <c r="GX193" s="4"/>
      <c r="GY193" s="4"/>
      <c r="GZ193" s="4"/>
      <c r="HA193" s="4"/>
      <c r="HB193" s="4"/>
      <c r="HC193" s="4"/>
      <c r="HD193" s="4"/>
      <c r="HE193" s="4"/>
      <c r="HF193" s="4"/>
      <c r="HG193" s="4"/>
      <c r="HH193" s="4"/>
      <c r="HI193" s="4"/>
      <c r="HJ193" s="4"/>
      <c r="HK193" s="4"/>
      <c r="HL193" s="4"/>
      <c r="HM193" s="4"/>
      <c r="HN193" s="4"/>
      <c r="HO193" s="4"/>
      <c r="HP193" s="4"/>
      <c r="HQ193" s="4"/>
      <c r="HR193" s="4"/>
      <c r="HS193" s="4"/>
      <c r="HT193" s="4"/>
      <c r="HU193" s="4"/>
      <c r="HV193" s="4"/>
      <c r="HW193" s="4"/>
      <c r="HX193" s="4"/>
      <c r="HY193" s="4"/>
      <c r="HZ193" s="4"/>
      <c r="IA193" s="4"/>
      <c r="IB193" s="4"/>
      <c r="IC193" s="4"/>
      <c r="ID193" s="4"/>
      <c r="IE193" s="4"/>
      <c r="IF193" s="4"/>
      <c r="IG193" s="4"/>
      <c r="IH193" s="4"/>
      <c r="II193" s="4"/>
      <c r="IJ193" s="4"/>
      <c r="IK193" s="4"/>
      <c r="IL193" s="4"/>
      <c r="IM193" s="4"/>
      <c r="IN193" s="4"/>
      <c r="IO193" s="4"/>
      <c r="IP193" s="4"/>
      <c r="IQ193" s="4"/>
      <c r="IR193" s="4"/>
      <c r="IS193" s="4"/>
      <c r="IT193" s="4"/>
      <c r="IU193" s="4"/>
      <c r="IV193" s="4"/>
      <c r="IW193" s="4"/>
      <c r="IX193" s="4"/>
      <c r="IY193" s="4"/>
      <c r="IZ193" s="4"/>
      <c r="JA193" s="4"/>
      <c r="JB193" s="4"/>
      <c r="JC193" s="4"/>
      <c r="JD193" s="4"/>
      <c r="JE193" s="4"/>
      <c r="JF193" s="4"/>
      <c r="JG193" s="4"/>
    </row>
    <row r="194" spans="1:267" ht="15.7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4"/>
      <c r="BS194" s="4"/>
      <c r="BT194" s="4"/>
      <c r="BU194" s="4"/>
      <c r="BV194" s="4"/>
      <c r="BW194" s="4"/>
      <c r="BX194" s="4"/>
      <c r="BY194" s="4"/>
      <c r="BZ194" s="4"/>
      <c r="CA194" s="4"/>
      <c r="CB194" s="4"/>
      <c r="CC194" s="4"/>
      <c r="CD194" s="4"/>
      <c r="CE194" s="4"/>
      <c r="CF194" s="4"/>
      <c r="CG194" s="4"/>
      <c r="CH194" s="4"/>
      <c r="CI194" s="4"/>
      <c r="CJ194" s="4"/>
      <c r="CK194" s="4"/>
      <c r="CL194" s="4"/>
      <c r="CM194" s="4"/>
      <c r="CN194" s="4"/>
      <c r="CO194" s="4"/>
      <c r="CP194" s="4"/>
      <c r="CQ194" s="4"/>
      <c r="CR194" s="4"/>
      <c r="CS194" s="4"/>
      <c r="CT194" s="4"/>
      <c r="CU194" s="4"/>
      <c r="CV194" s="4"/>
      <c r="CW194" s="4"/>
      <c r="CX194" s="4"/>
      <c r="CY194" s="4"/>
      <c r="CZ194" s="4"/>
      <c r="DA194" s="4"/>
      <c r="DB194" s="4"/>
      <c r="DC194" s="4"/>
      <c r="DD194" s="4"/>
      <c r="DE194" s="4"/>
      <c r="DF194" s="4"/>
      <c r="DG194" s="4"/>
      <c r="DH194" s="4"/>
      <c r="DI194" s="4"/>
      <c r="DJ194" s="4"/>
      <c r="DK194" s="4"/>
      <c r="DL194" s="4"/>
      <c r="DM194" s="4"/>
      <c r="DN194" s="4"/>
      <c r="DO194" s="4"/>
      <c r="DP194" s="4"/>
      <c r="DQ194" s="4"/>
      <c r="DR194" s="4"/>
      <c r="DS194" s="4"/>
      <c r="DT194" s="4"/>
      <c r="DU194" s="4"/>
      <c r="DV194" s="4"/>
      <c r="DW194" s="4"/>
      <c r="DX194" s="4"/>
      <c r="DY194" s="4"/>
      <c r="DZ194" s="4"/>
      <c r="EA194" s="4"/>
      <c r="EB194" s="4"/>
      <c r="EC194" s="4"/>
      <c r="ED194" s="4"/>
      <c r="EE194" s="4"/>
      <c r="EF194" s="4"/>
      <c r="EG194" s="4"/>
      <c r="EH194" s="4"/>
      <c r="EI194" s="4"/>
      <c r="EJ194" s="4"/>
      <c r="EK194" s="4"/>
      <c r="EL194" s="4"/>
      <c r="EM194" s="4"/>
      <c r="EN194" s="4"/>
      <c r="EO194" s="4"/>
      <c r="EP194" s="4"/>
      <c r="EQ194" s="4"/>
      <c r="ER194" s="4"/>
      <c r="ES194" s="4"/>
      <c r="ET194" s="4"/>
      <c r="EU194" s="4"/>
      <c r="EV194" s="4"/>
      <c r="EW194" s="4"/>
      <c r="EX194" s="4"/>
      <c r="EY194" s="4"/>
      <c r="EZ194" s="4"/>
      <c r="FA194" s="4"/>
      <c r="FB194" s="4"/>
      <c r="FC194" s="4"/>
      <c r="FD194" s="4"/>
      <c r="FE194" s="4"/>
      <c r="FF194" s="4"/>
      <c r="FG194" s="4"/>
      <c r="FH194" s="4"/>
      <c r="FI194" s="4"/>
      <c r="FJ194" s="4"/>
      <c r="FK194" s="4"/>
      <c r="FL194" s="4"/>
      <c r="FM194" s="4"/>
      <c r="FN194" s="4"/>
      <c r="FO194" s="4"/>
      <c r="FP194" s="4"/>
      <c r="FQ194" s="4"/>
      <c r="FR194" s="4"/>
      <c r="FS194" s="4"/>
      <c r="FT194" s="4"/>
      <c r="FU194" s="4"/>
      <c r="FV194" s="4"/>
      <c r="FW194" s="4"/>
      <c r="FX194" s="4"/>
      <c r="FY194" s="4"/>
      <c r="FZ194" s="4"/>
      <c r="GA194" s="4"/>
      <c r="GB194" s="4"/>
      <c r="GC194" s="4"/>
      <c r="GD194" s="4"/>
      <c r="GE194" s="4"/>
      <c r="GF194" s="4"/>
      <c r="GG194" s="4"/>
      <c r="GH194" s="4"/>
      <c r="GI194" s="4"/>
      <c r="GJ194" s="4"/>
      <c r="GK194" s="4"/>
      <c r="GL194" s="4"/>
      <c r="GM194" s="4"/>
      <c r="GN194" s="4"/>
      <c r="GO194" s="4"/>
      <c r="GP194" s="4"/>
      <c r="GQ194" s="4"/>
      <c r="GR194" s="4"/>
      <c r="GS194" s="4"/>
      <c r="GT194" s="4"/>
      <c r="GU194" s="4"/>
      <c r="GV194" s="4"/>
      <c r="GW194" s="4"/>
      <c r="GX194" s="4"/>
      <c r="GY194" s="4"/>
      <c r="GZ194" s="4"/>
      <c r="HA194" s="4"/>
      <c r="HB194" s="4"/>
      <c r="HC194" s="4"/>
      <c r="HD194" s="4"/>
      <c r="HE194" s="4"/>
      <c r="HF194" s="4"/>
      <c r="HG194" s="4"/>
      <c r="HH194" s="4"/>
      <c r="HI194" s="4"/>
      <c r="HJ194" s="4"/>
      <c r="HK194" s="4"/>
      <c r="HL194" s="4"/>
      <c r="HM194" s="4"/>
      <c r="HN194" s="4"/>
      <c r="HO194" s="4"/>
      <c r="HP194" s="4"/>
      <c r="HQ194" s="4"/>
      <c r="HR194" s="4"/>
      <c r="HS194" s="4"/>
      <c r="HT194" s="4"/>
      <c r="HU194" s="4"/>
      <c r="HV194" s="4"/>
      <c r="HW194" s="4"/>
      <c r="HX194" s="4"/>
      <c r="HY194" s="4"/>
      <c r="HZ194" s="4"/>
      <c r="IA194" s="4"/>
      <c r="IB194" s="4"/>
      <c r="IC194" s="4"/>
      <c r="ID194" s="4"/>
      <c r="IE194" s="4"/>
      <c r="IF194" s="4"/>
      <c r="IG194" s="4"/>
      <c r="IH194" s="4"/>
      <c r="II194" s="4"/>
      <c r="IJ194" s="4"/>
      <c r="IK194" s="4"/>
      <c r="IL194" s="4"/>
      <c r="IM194" s="4"/>
      <c r="IN194" s="4"/>
      <c r="IO194" s="4"/>
      <c r="IP194" s="4"/>
      <c r="IQ194" s="4"/>
      <c r="IR194" s="4"/>
      <c r="IS194" s="4"/>
      <c r="IT194" s="4"/>
      <c r="IU194" s="4"/>
      <c r="IV194" s="4"/>
      <c r="IW194" s="4"/>
      <c r="IX194" s="4"/>
      <c r="IY194" s="4"/>
      <c r="IZ194" s="4"/>
      <c r="JA194" s="4"/>
      <c r="JB194" s="4"/>
      <c r="JC194" s="4"/>
      <c r="JD194" s="4"/>
      <c r="JE194" s="4"/>
      <c r="JF194" s="4"/>
      <c r="JG194" s="4"/>
    </row>
    <row r="195" spans="1:267" ht="15.75" customHeight="1">
      <c r="A195" s="4"/>
      <c r="B195" s="4"/>
      <c r="C195" s="4"/>
      <c r="D195" s="4"/>
      <c r="E195" s="4"/>
      <c r="F195" s="4"/>
      <c r="G195" s="129"/>
      <c r="H195" s="126"/>
      <c r="I195" s="126"/>
      <c r="J195" s="126"/>
      <c r="K195" s="126"/>
      <c r="L195" s="126"/>
      <c r="M195" s="126"/>
      <c r="N195" s="126"/>
      <c r="O195" s="126"/>
      <c r="P195" s="126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129"/>
      <c r="BA195" s="126"/>
      <c r="BB195" s="126"/>
      <c r="BC195" s="126"/>
      <c r="BD195" s="126"/>
      <c r="BE195" s="126"/>
      <c r="BF195" s="126"/>
      <c r="BG195" s="126"/>
      <c r="BH195" s="126"/>
      <c r="BI195" s="126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  <c r="BY195" s="4"/>
      <c r="BZ195" s="4"/>
      <c r="CA195" s="4"/>
      <c r="CB195" s="4"/>
      <c r="CC195" s="4"/>
      <c r="CD195" s="4"/>
      <c r="CE195" s="4"/>
      <c r="CF195" s="4"/>
      <c r="CG195" s="4"/>
      <c r="CH195" s="4"/>
      <c r="CI195" s="4"/>
      <c r="CJ195" s="4"/>
      <c r="CK195" s="129"/>
      <c r="CL195" s="126"/>
      <c r="CM195" s="126"/>
      <c r="CN195" s="126"/>
      <c r="CO195" s="126"/>
      <c r="CP195" s="126"/>
      <c r="CQ195" s="126"/>
      <c r="CR195" s="126"/>
      <c r="CS195" s="126"/>
      <c r="CT195" s="126"/>
      <c r="CU195" s="4"/>
      <c r="CV195" s="4"/>
      <c r="CW195" s="4"/>
      <c r="CX195" s="4"/>
      <c r="CY195" s="4"/>
      <c r="CZ195" s="4"/>
      <c r="DA195" s="4"/>
      <c r="DB195" s="4"/>
      <c r="DC195" s="4"/>
      <c r="DD195" s="4"/>
      <c r="DE195" s="4"/>
      <c r="DF195" s="4"/>
      <c r="DG195" s="4"/>
      <c r="DH195" s="4"/>
      <c r="DI195" s="4"/>
      <c r="DJ195" s="4"/>
      <c r="DK195" s="4"/>
      <c r="DL195" s="4"/>
      <c r="DM195" s="4"/>
      <c r="DN195" s="4"/>
      <c r="DO195" s="4"/>
      <c r="DP195" s="4"/>
      <c r="DQ195" s="4"/>
      <c r="DR195" s="4"/>
      <c r="DS195" s="4"/>
      <c r="DT195" s="4"/>
      <c r="DU195" s="4"/>
      <c r="DV195" s="4"/>
      <c r="DW195" s="4"/>
      <c r="DX195" s="4"/>
      <c r="DY195" s="4"/>
      <c r="DZ195" s="4"/>
      <c r="EA195" s="4"/>
      <c r="EB195" s="4"/>
      <c r="EC195" s="4"/>
      <c r="ED195" s="129"/>
      <c r="EE195" s="126"/>
      <c r="EF195" s="126"/>
      <c r="EG195" s="126"/>
      <c r="EH195" s="126"/>
      <c r="EI195" s="126"/>
      <c r="EJ195" s="126"/>
      <c r="EK195" s="126"/>
      <c r="EL195" s="126"/>
      <c r="EM195" s="126"/>
      <c r="EN195" s="4"/>
      <c r="EO195" s="4"/>
      <c r="EP195" s="4"/>
      <c r="EQ195" s="4"/>
      <c r="ER195" s="4"/>
      <c r="ES195" s="4"/>
      <c r="ET195" s="4"/>
      <c r="EU195" s="4"/>
      <c r="EV195" s="4"/>
      <c r="EW195" s="4"/>
      <c r="EX195" s="4"/>
      <c r="EY195" s="4"/>
      <c r="EZ195" s="4"/>
      <c r="FA195" s="4"/>
      <c r="FB195" s="4"/>
      <c r="FC195" s="4"/>
      <c r="FD195" s="4"/>
      <c r="FE195" s="4"/>
      <c r="FF195" s="4"/>
      <c r="FG195" s="4"/>
      <c r="FH195" s="4"/>
      <c r="FI195" s="4"/>
      <c r="FJ195" s="4"/>
      <c r="FK195" s="4"/>
      <c r="FL195" s="4"/>
      <c r="FM195" s="4"/>
      <c r="FN195" s="4"/>
      <c r="FO195" s="4"/>
      <c r="FP195" s="4"/>
      <c r="FQ195" s="4"/>
      <c r="FR195" s="4"/>
      <c r="FS195" s="4"/>
      <c r="FT195" s="4"/>
      <c r="FU195" s="4"/>
      <c r="FV195" s="4"/>
      <c r="FW195" s="129"/>
      <c r="FX195" s="126"/>
      <c r="FY195" s="126"/>
      <c r="FZ195" s="126"/>
      <c r="GA195" s="126"/>
      <c r="GB195" s="126"/>
      <c r="GC195" s="126"/>
      <c r="GD195" s="126"/>
      <c r="GE195" s="126"/>
      <c r="GF195" s="126"/>
      <c r="GG195" s="4"/>
      <c r="GH195" s="4"/>
      <c r="GI195" s="4"/>
      <c r="GJ195" s="4"/>
      <c r="GK195" s="4"/>
      <c r="GL195" s="4"/>
      <c r="GM195" s="4"/>
      <c r="GN195" s="4"/>
      <c r="GO195" s="4"/>
      <c r="GP195" s="4"/>
      <c r="GQ195" s="4"/>
      <c r="GR195" s="4"/>
      <c r="GS195" s="4"/>
      <c r="GT195" s="4"/>
      <c r="GU195" s="4"/>
      <c r="GV195" s="4"/>
      <c r="GW195" s="4"/>
      <c r="GX195" s="4"/>
      <c r="GY195" s="4"/>
      <c r="GZ195" s="4"/>
      <c r="HA195" s="4"/>
      <c r="HB195" s="4"/>
      <c r="HC195" s="4"/>
      <c r="HD195" s="4"/>
      <c r="HE195" s="4"/>
      <c r="HF195" s="4"/>
      <c r="HG195" s="4"/>
      <c r="HH195" s="4"/>
      <c r="HI195" s="4"/>
      <c r="HJ195" s="4"/>
      <c r="HK195" s="4"/>
      <c r="HL195" s="4"/>
      <c r="HM195" s="4"/>
      <c r="HN195" s="4"/>
      <c r="HO195" s="4"/>
      <c r="HP195" s="129"/>
      <c r="HQ195" s="126"/>
      <c r="HR195" s="126"/>
      <c r="HS195" s="126"/>
      <c r="HT195" s="126"/>
      <c r="HU195" s="126"/>
      <c r="HV195" s="126"/>
      <c r="HW195" s="126"/>
      <c r="HX195" s="126"/>
      <c r="HY195" s="126"/>
      <c r="HZ195" s="4"/>
      <c r="IA195" s="4"/>
      <c r="IB195" s="4"/>
      <c r="IC195" s="4"/>
      <c r="ID195" s="4"/>
      <c r="IE195" s="4"/>
      <c r="IF195" s="4"/>
      <c r="IG195" s="4"/>
      <c r="IH195" s="4"/>
      <c r="II195" s="4"/>
      <c r="IJ195" s="4"/>
      <c r="IK195" s="4"/>
      <c r="IL195" s="4"/>
      <c r="IM195" s="4"/>
      <c r="IN195" s="4"/>
      <c r="IO195" s="4"/>
      <c r="IP195" s="4"/>
      <c r="IQ195" s="4"/>
      <c r="IR195" s="4"/>
      <c r="IS195" s="4"/>
      <c r="IT195" s="4"/>
      <c r="IU195" s="4"/>
      <c r="IV195" s="4"/>
      <c r="IW195" s="4"/>
      <c r="IX195" s="4"/>
      <c r="IY195" s="4"/>
      <c r="IZ195" s="4"/>
      <c r="JA195" s="4"/>
      <c r="JB195" s="4"/>
      <c r="JC195" s="4"/>
      <c r="JD195" s="4"/>
      <c r="JE195" s="4"/>
      <c r="JF195" s="4"/>
      <c r="JG195" s="4"/>
    </row>
    <row r="196" spans="1:267" ht="15.7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  <c r="BX196" s="4"/>
      <c r="BY196" s="4"/>
      <c r="BZ196" s="4"/>
      <c r="CA196" s="4"/>
      <c r="CB196" s="4"/>
      <c r="CC196" s="4"/>
      <c r="CD196" s="4"/>
      <c r="CE196" s="4"/>
      <c r="CF196" s="4"/>
      <c r="CG196" s="4"/>
      <c r="CH196" s="4"/>
      <c r="CI196" s="4"/>
      <c r="CJ196" s="4"/>
      <c r="CK196" s="4"/>
      <c r="CL196" s="4"/>
      <c r="CM196" s="4"/>
      <c r="CN196" s="4"/>
      <c r="CO196" s="4"/>
      <c r="CP196" s="4"/>
      <c r="CQ196" s="4"/>
      <c r="CR196" s="4"/>
      <c r="CS196" s="4"/>
      <c r="CT196" s="4"/>
      <c r="CU196" s="4"/>
      <c r="CV196" s="4"/>
      <c r="CW196" s="4"/>
      <c r="CX196" s="4"/>
      <c r="CY196" s="4"/>
      <c r="CZ196" s="4"/>
      <c r="DA196" s="4"/>
      <c r="DB196" s="4"/>
      <c r="DC196" s="4"/>
      <c r="DD196" s="4"/>
      <c r="DE196" s="4"/>
      <c r="DF196" s="4"/>
      <c r="DG196" s="4"/>
      <c r="DH196" s="4"/>
      <c r="DI196" s="4"/>
      <c r="DJ196" s="4"/>
      <c r="DK196" s="4"/>
      <c r="DL196" s="4"/>
      <c r="DM196" s="4"/>
      <c r="DN196" s="4"/>
      <c r="DO196" s="4"/>
      <c r="DP196" s="4"/>
      <c r="DQ196" s="4"/>
      <c r="DR196" s="4"/>
      <c r="DS196" s="4"/>
      <c r="DT196" s="4"/>
      <c r="DU196" s="4"/>
      <c r="DV196" s="4"/>
      <c r="DW196" s="4"/>
      <c r="DX196" s="4"/>
      <c r="DY196" s="4"/>
      <c r="DZ196" s="4"/>
      <c r="EA196" s="4"/>
      <c r="EB196" s="4"/>
      <c r="EC196" s="4"/>
      <c r="ED196" s="4"/>
      <c r="EE196" s="4"/>
      <c r="EF196" s="4"/>
      <c r="EG196" s="4"/>
      <c r="EH196" s="4"/>
      <c r="EI196" s="4"/>
      <c r="EJ196" s="4"/>
      <c r="EK196" s="4"/>
      <c r="EL196" s="4"/>
      <c r="EM196" s="4"/>
      <c r="EN196" s="4"/>
      <c r="EO196" s="4"/>
      <c r="EP196" s="4"/>
      <c r="EQ196" s="4"/>
      <c r="ER196" s="4"/>
      <c r="ES196" s="4"/>
      <c r="ET196" s="4"/>
      <c r="EU196" s="4"/>
      <c r="EV196" s="4"/>
      <c r="EW196" s="4"/>
      <c r="EX196" s="4"/>
      <c r="EY196" s="4"/>
      <c r="EZ196" s="4"/>
      <c r="FA196" s="4"/>
      <c r="FB196" s="4"/>
      <c r="FC196" s="4"/>
      <c r="FD196" s="4"/>
      <c r="FE196" s="4"/>
      <c r="FF196" s="4"/>
      <c r="FG196" s="4"/>
      <c r="FH196" s="4"/>
      <c r="FI196" s="4"/>
      <c r="FJ196" s="4"/>
      <c r="FK196" s="4"/>
      <c r="FL196" s="4"/>
      <c r="FM196" s="4"/>
      <c r="FN196" s="4"/>
      <c r="FO196" s="4"/>
      <c r="FP196" s="4"/>
      <c r="FQ196" s="4"/>
      <c r="FR196" s="4"/>
      <c r="FS196" s="4"/>
      <c r="FT196" s="4"/>
      <c r="FU196" s="4"/>
      <c r="FV196" s="4"/>
      <c r="FW196" s="4"/>
      <c r="FX196" s="4"/>
      <c r="FY196" s="4"/>
      <c r="FZ196" s="4"/>
      <c r="GA196" s="4"/>
      <c r="GB196" s="4"/>
      <c r="GC196" s="4"/>
      <c r="GD196" s="4"/>
      <c r="GE196" s="4"/>
      <c r="GF196" s="4"/>
      <c r="GG196" s="4"/>
      <c r="GH196" s="4"/>
      <c r="GI196" s="4"/>
      <c r="GJ196" s="4"/>
      <c r="GK196" s="4"/>
      <c r="GL196" s="4"/>
      <c r="GM196" s="4"/>
      <c r="GN196" s="4"/>
      <c r="GO196" s="4"/>
      <c r="GP196" s="4"/>
      <c r="GQ196" s="4"/>
      <c r="GR196" s="4"/>
      <c r="GS196" s="4"/>
      <c r="GT196" s="4"/>
      <c r="GU196" s="4"/>
      <c r="GV196" s="4"/>
      <c r="GW196" s="4"/>
      <c r="GX196" s="4"/>
      <c r="GY196" s="4"/>
      <c r="GZ196" s="4"/>
      <c r="HA196" s="4"/>
      <c r="HB196" s="4"/>
      <c r="HC196" s="4"/>
      <c r="HD196" s="4"/>
      <c r="HE196" s="4"/>
      <c r="HF196" s="4"/>
      <c r="HG196" s="4"/>
      <c r="HH196" s="4"/>
      <c r="HI196" s="4"/>
      <c r="HJ196" s="4"/>
      <c r="HK196" s="4"/>
      <c r="HL196" s="4"/>
      <c r="HM196" s="4"/>
      <c r="HN196" s="4"/>
      <c r="HO196" s="4"/>
      <c r="HP196" s="4"/>
      <c r="HQ196" s="4"/>
      <c r="HR196" s="4"/>
      <c r="HS196" s="4"/>
      <c r="HT196" s="4"/>
      <c r="HU196" s="4"/>
      <c r="HV196" s="4"/>
      <c r="HW196" s="4"/>
      <c r="HX196" s="4"/>
      <c r="HY196" s="4"/>
      <c r="HZ196" s="4"/>
      <c r="IA196" s="4"/>
      <c r="IB196" s="4"/>
      <c r="IC196" s="4"/>
      <c r="ID196" s="4"/>
      <c r="IE196" s="4"/>
      <c r="IF196" s="4"/>
      <c r="IG196" s="4"/>
      <c r="IH196" s="4"/>
      <c r="II196" s="4"/>
      <c r="IJ196" s="4"/>
      <c r="IK196" s="4"/>
      <c r="IL196" s="4"/>
      <c r="IM196" s="4"/>
      <c r="IN196" s="4"/>
      <c r="IO196" s="4"/>
      <c r="IP196" s="4"/>
      <c r="IQ196" s="4"/>
      <c r="IR196" s="4"/>
      <c r="IS196" s="4"/>
      <c r="IT196" s="4"/>
      <c r="IU196" s="4"/>
      <c r="IV196" s="4"/>
      <c r="IW196" s="4"/>
      <c r="IX196" s="4"/>
      <c r="IY196" s="4"/>
      <c r="IZ196" s="4"/>
      <c r="JA196" s="4"/>
      <c r="JB196" s="4"/>
      <c r="JC196" s="4"/>
      <c r="JD196" s="4"/>
      <c r="JE196" s="4"/>
      <c r="JF196" s="4"/>
      <c r="JG196" s="4"/>
    </row>
    <row r="197" spans="1:267" ht="15.7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  <c r="BY197" s="4"/>
      <c r="BZ197" s="4"/>
      <c r="CA197" s="4"/>
      <c r="CB197" s="4"/>
      <c r="CC197" s="4"/>
      <c r="CD197" s="4"/>
      <c r="CE197" s="4"/>
      <c r="CF197" s="4"/>
      <c r="CG197" s="4"/>
      <c r="CH197" s="4"/>
      <c r="CI197" s="4"/>
      <c r="CJ197" s="4"/>
      <c r="CK197" s="4"/>
      <c r="CL197" s="4"/>
      <c r="CM197" s="4"/>
      <c r="CN197" s="4"/>
      <c r="CO197" s="4"/>
      <c r="CP197" s="4"/>
      <c r="CQ197" s="4"/>
      <c r="CR197" s="4"/>
      <c r="CS197" s="4"/>
      <c r="CT197" s="4"/>
      <c r="CU197" s="4"/>
      <c r="CV197" s="4"/>
      <c r="CW197" s="4"/>
      <c r="CX197" s="4"/>
      <c r="CY197" s="4"/>
      <c r="CZ197" s="4"/>
      <c r="DA197" s="4"/>
      <c r="DB197" s="4"/>
      <c r="DC197" s="4"/>
      <c r="DD197" s="4"/>
      <c r="DE197" s="4"/>
      <c r="DF197" s="4"/>
      <c r="DG197" s="4"/>
      <c r="DH197" s="4"/>
      <c r="DI197" s="4"/>
      <c r="DJ197" s="4"/>
      <c r="DK197" s="4"/>
      <c r="DL197" s="4"/>
      <c r="DM197" s="4"/>
      <c r="DN197" s="4"/>
      <c r="DO197" s="4"/>
      <c r="DP197" s="4"/>
      <c r="DQ197" s="4"/>
      <c r="DR197" s="4"/>
      <c r="DS197" s="4"/>
      <c r="DT197" s="4"/>
      <c r="DU197" s="4"/>
      <c r="DV197" s="4"/>
      <c r="DW197" s="4"/>
      <c r="DX197" s="4"/>
      <c r="DY197" s="4"/>
      <c r="DZ197" s="4"/>
      <c r="EA197" s="4"/>
      <c r="EB197" s="4"/>
      <c r="EC197" s="4"/>
      <c r="ED197" s="4"/>
      <c r="EE197" s="4"/>
      <c r="EF197" s="4"/>
      <c r="EG197" s="4"/>
      <c r="EH197" s="4"/>
      <c r="EI197" s="4"/>
      <c r="EJ197" s="4"/>
      <c r="EK197" s="4"/>
      <c r="EL197" s="4"/>
      <c r="EM197" s="4"/>
      <c r="EN197" s="4"/>
      <c r="EO197" s="4"/>
      <c r="EP197" s="4"/>
      <c r="EQ197" s="4"/>
      <c r="ER197" s="4"/>
      <c r="ES197" s="4"/>
      <c r="ET197" s="4"/>
      <c r="EU197" s="4"/>
      <c r="EV197" s="4"/>
      <c r="EW197" s="4"/>
      <c r="EX197" s="4"/>
      <c r="EY197" s="4"/>
      <c r="EZ197" s="4"/>
      <c r="FA197" s="4"/>
      <c r="FB197" s="4"/>
      <c r="FC197" s="4"/>
      <c r="FD197" s="4"/>
      <c r="FE197" s="4"/>
      <c r="FF197" s="4"/>
      <c r="FG197" s="4"/>
      <c r="FH197" s="4"/>
      <c r="FI197" s="4"/>
      <c r="FJ197" s="4"/>
      <c r="FK197" s="4"/>
      <c r="FL197" s="4"/>
      <c r="FM197" s="4"/>
      <c r="FN197" s="4"/>
      <c r="FO197" s="4"/>
      <c r="FP197" s="4"/>
      <c r="FQ197" s="4"/>
      <c r="FR197" s="4"/>
      <c r="FS197" s="4"/>
      <c r="FT197" s="4"/>
      <c r="FU197" s="4"/>
      <c r="FV197" s="4"/>
      <c r="FW197" s="4"/>
      <c r="FX197" s="4"/>
      <c r="FY197" s="4"/>
      <c r="FZ197" s="4"/>
      <c r="GA197" s="4"/>
      <c r="GB197" s="4"/>
      <c r="GC197" s="4"/>
      <c r="GD197" s="4"/>
      <c r="GE197" s="4"/>
      <c r="GF197" s="4"/>
      <c r="GG197" s="4"/>
      <c r="GH197" s="4"/>
      <c r="GI197" s="4"/>
      <c r="GJ197" s="4"/>
      <c r="GK197" s="4"/>
      <c r="GL197" s="4"/>
      <c r="GM197" s="4"/>
      <c r="GN197" s="4"/>
      <c r="GO197" s="4"/>
      <c r="GP197" s="4"/>
      <c r="GQ197" s="4"/>
      <c r="GR197" s="4"/>
      <c r="GS197" s="4"/>
      <c r="GT197" s="4"/>
      <c r="GU197" s="4"/>
      <c r="GV197" s="4"/>
      <c r="GW197" s="4"/>
      <c r="GX197" s="4"/>
      <c r="GY197" s="4"/>
      <c r="GZ197" s="4"/>
      <c r="HA197" s="4"/>
      <c r="HB197" s="4"/>
      <c r="HC197" s="4"/>
      <c r="HD197" s="4"/>
      <c r="HE197" s="4"/>
      <c r="HF197" s="4"/>
      <c r="HG197" s="4"/>
      <c r="HH197" s="4"/>
      <c r="HI197" s="4"/>
      <c r="HJ197" s="4"/>
      <c r="HK197" s="4"/>
      <c r="HL197" s="4"/>
      <c r="HM197" s="4"/>
      <c r="HN197" s="4"/>
      <c r="HO197" s="4"/>
      <c r="HP197" s="4"/>
      <c r="HQ197" s="4"/>
      <c r="HR197" s="4"/>
      <c r="HS197" s="4"/>
      <c r="HT197" s="4"/>
      <c r="HU197" s="4"/>
      <c r="HV197" s="4"/>
      <c r="HW197" s="4"/>
      <c r="HX197" s="4"/>
      <c r="HY197" s="4"/>
      <c r="HZ197" s="4"/>
      <c r="IA197" s="4"/>
      <c r="IB197" s="4"/>
      <c r="IC197" s="4"/>
      <c r="ID197" s="4"/>
      <c r="IE197" s="4"/>
      <c r="IF197" s="4"/>
      <c r="IG197" s="4"/>
      <c r="IH197" s="4"/>
      <c r="II197" s="4"/>
      <c r="IJ197" s="4"/>
      <c r="IK197" s="4"/>
      <c r="IL197" s="4"/>
      <c r="IM197" s="4"/>
      <c r="IN197" s="4"/>
      <c r="IO197" s="4"/>
      <c r="IP197" s="4"/>
      <c r="IQ197" s="4"/>
      <c r="IR197" s="4"/>
      <c r="IS197" s="4"/>
      <c r="IT197" s="4"/>
      <c r="IU197" s="4"/>
      <c r="IV197" s="4"/>
      <c r="IW197" s="4"/>
      <c r="IX197" s="4"/>
      <c r="IY197" s="4"/>
      <c r="IZ197" s="4"/>
      <c r="JA197" s="4"/>
      <c r="JB197" s="4"/>
      <c r="JC197" s="4"/>
      <c r="JD197" s="4"/>
      <c r="JE197" s="4"/>
      <c r="JF197" s="4"/>
      <c r="JG197" s="4"/>
    </row>
    <row r="198" spans="1:267" ht="15.7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  <c r="CA198" s="4"/>
      <c r="CB198" s="4"/>
      <c r="CC198" s="4"/>
      <c r="CD198" s="4"/>
      <c r="CE198" s="4"/>
      <c r="CF198" s="4"/>
      <c r="CG198" s="4"/>
      <c r="CH198" s="4"/>
      <c r="CI198" s="4"/>
      <c r="CJ198" s="4"/>
      <c r="CK198" s="4"/>
      <c r="CL198" s="4"/>
      <c r="CM198" s="4"/>
      <c r="CN198" s="4"/>
      <c r="CO198" s="4"/>
      <c r="CP198" s="4"/>
      <c r="CQ198" s="4"/>
      <c r="CR198" s="4"/>
      <c r="CS198" s="4"/>
      <c r="CT198" s="4"/>
      <c r="CU198" s="4"/>
      <c r="CV198" s="4"/>
      <c r="CW198" s="4"/>
      <c r="CX198" s="4"/>
      <c r="CY198" s="4"/>
      <c r="CZ198" s="4"/>
      <c r="DA198" s="4"/>
      <c r="DB198" s="4"/>
      <c r="DC198" s="4"/>
      <c r="DD198" s="4"/>
      <c r="DE198" s="4"/>
      <c r="DF198" s="4"/>
      <c r="DG198" s="4"/>
      <c r="DH198" s="4"/>
      <c r="DI198" s="4"/>
      <c r="DJ198" s="4"/>
      <c r="DK198" s="4"/>
      <c r="DL198" s="4"/>
      <c r="DM198" s="4"/>
      <c r="DN198" s="4"/>
      <c r="DO198" s="4"/>
      <c r="DP198" s="4"/>
      <c r="DQ198" s="4"/>
      <c r="DR198" s="4"/>
      <c r="DS198" s="4"/>
      <c r="DT198" s="4"/>
      <c r="DU198" s="4"/>
      <c r="DV198" s="4"/>
      <c r="DW198" s="4"/>
      <c r="DX198" s="4"/>
      <c r="DY198" s="4"/>
      <c r="DZ198" s="4"/>
      <c r="EA198" s="4"/>
      <c r="EB198" s="4"/>
      <c r="EC198" s="4"/>
      <c r="ED198" s="4"/>
      <c r="EE198" s="4"/>
      <c r="EF198" s="4"/>
      <c r="EG198" s="4"/>
      <c r="EH198" s="4"/>
      <c r="EI198" s="4"/>
      <c r="EJ198" s="4"/>
      <c r="EK198" s="4"/>
      <c r="EL198" s="4"/>
      <c r="EM198" s="4"/>
      <c r="EN198" s="4"/>
      <c r="EO198" s="4"/>
      <c r="EP198" s="4"/>
      <c r="EQ198" s="4"/>
      <c r="ER198" s="4"/>
      <c r="ES198" s="4"/>
      <c r="ET198" s="4"/>
      <c r="EU198" s="4"/>
      <c r="EV198" s="4"/>
      <c r="EW198" s="4"/>
      <c r="EX198" s="4"/>
      <c r="EY198" s="4"/>
      <c r="EZ198" s="4"/>
      <c r="FA198" s="4"/>
      <c r="FB198" s="4"/>
      <c r="FC198" s="4"/>
      <c r="FD198" s="4"/>
      <c r="FE198" s="4"/>
      <c r="FF198" s="4"/>
      <c r="FG198" s="4"/>
      <c r="FH198" s="4"/>
      <c r="FI198" s="4"/>
      <c r="FJ198" s="4"/>
      <c r="FK198" s="4"/>
      <c r="FL198" s="4"/>
      <c r="FM198" s="4"/>
      <c r="FN198" s="4"/>
      <c r="FO198" s="4"/>
      <c r="FP198" s="4"/>
      <c r="FQ198" s="4"/>
      <c r="FR198" s="4"/>
      <c r="FS198" s="4"/>
      <c r="FT198" s="4"/>
      <c r="FU198" s="4"/>
      <c r="FV198" s="4"/>
      <c r="FW198" s="4"/>
      <c r="FX198" s="4"/>
      <c r="FY198" s="4"/>
      <c r="FZ198" s="4"/>
      <c r="GA198" s="4"/>
      <c r="GB198" s="4"/>
      <c r="GC198" s="4"/>
      <c r="GD198" s="4"/>
      <c r="GE198" s="4"/>
      <c r="GF198" s="4"/>
      <c r="GG198" s="4"/>
      <c r="GH198" s="4"/>
      <c r="GI198" s="4"/>
      <c r="GJ198" s="4"/>
      <c r="GK198" s="4"/>
      <c r="GL198" s="4"/>
      <c r="GM198" s="4"/>
      <c r="GN198" s="4"/>
      <c r="GO198" s="4"/>
      <c r="GP198" s="4"/>
      <c r="GQ198" s="4"/>
      <c r="GR198" s="4"/>
      <c r="GS198" s="4"/>
      <c r="GT198" s="4"/>
      <c r="GU198" s="4"/>
      <c r="GV198" s="4"/>
      <c r="GW198" s="4"/>
      <c r="GX198" s="4"/>
      <c r="GY198" s="4"/>
      <c r="GZ198" s="4"/>
      <c r="HA198" s="4"/>
      <c r="HB198" s="4"/>
      <c r="HC198" s="4"/>
      <c r="HD198" s="4"/>
      <c r="HE198" s="4"/>
      <c r="HF198" s="4"/>
      <c r="HG198" s="4"/>
      <c r="HH198" s="4"/>
      <c r="HI198" s="4"/>
      <c r="HJ198" s="4"/>
      <c r="HK198" s="4"/>
      <c r="HL198" s="4"/>
      <c r="HM198" s="4"/>
      <c r="HN198" s="4"/>
      <c r="HO198" s="4"/>
      <c r="HP198" s="4"/>
      <c r="HQ198" s="4"/>
      <c r="HR198" s="4"/>
      <c r="HS198" s="4"/>
      <c r="HT198" s="4"/>
      <c r="HU198" s="4"/>
      <c r="HV198" s="4"/>
      <c r="HW198" s="4"/>
      <c r="HX198" s="4"/>
      <c r="HY198" s="4"/>
      <c r="HZ198" s="4"/>
      <c r="IA198" s="4"/>
      <c r="IB198" s="4"/>
      <c r="IC198" s="4"/>
      <c r="ID198" s="4"/>
      <c r="IE198" s="4"/>
      <c r="IF198" s="4"/>
      <c r="IG198" s="4"/>
      <c r="IH198" s="4"/>
      <c r="II198" s="4"/>
      <c r="IJ198" s="4"/>
      <c r="IK198" s="4"/>
      <c r="IL198" s="4"/>
      <c r="IM198" s="4"/>
      <c r="IN198" s="4"/>
      <c r="IO198" s="4"/>
      <c r="IP198" s="4"/>
      <c r="IQ198" s="4"/>
      <c r="IR198" s="4"/>
      <c r="IS198" s="4"/>
      <c r="IT198" s="4"/>
      <c r="IU198" s="4"/>
      <c r="IV198" s="4"/>
      <c r="IW198" s="4"/>
      <c r="IX198" s="4"/>
      <c r="IY198" s="4"/>
      <c r="IZ198" s="4"/>
      <c r="JA198" s="4"/>
      <c r="JB198" s="4"/>
      <c r="JC198" s="4"/>
      <c r="JD198" s="4"/>
      <c r="JE198" s="4"/>
      <c r="JF198" s="4"/>
      <c r="JG198" s="4"/>
    </row>
    <row r="199" spans="1:267" ht="15.7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  <c r="BX199" s="4"/>
      <c r="BY199" s="4"/>
      <c r="BZ199" s="4"/>
      <c r="CA199" s="4"/>
      <c r="CB199" s="4"/>
      <c r="CC199" s="4"/>
      <c r="CD199" s="4"/>
      <c r="CE199" s="4"/>
      <c r="CF199" s="4"/>
      <c r="CG199" s="4"/>
      <c r="CH199" s="4"/>
      <c r="CI199" s="4"/>
      <c r="CJ199" s="4"/>
      <c r="CK199" s="4"/>
      <c r="CL199" s="4"/>
      <c r="CM199" s="4"/>
      <c r="CN199" s="4"/>
      <c r="CO199" s="4"/>
      <c r="CP199" s="4"/>
      <c r="CQ199" s="4"/>
      <c r="CR199" s="4"/>
      <c r="CS199" s="4"/>
      <c r="CT199" s="4"/>
      <c r="CU199" s="4"/>
      <c r="CV199" s="4"/>
      <c r="CW199" s="4"/>
      <c r="CX199" s="4"/>
      <c r="CY199" s="4"/>
      <c r="CZ199" s="4"/>
      <c r="DA199" s="4"/>
      <c r="DB199" s="4"/>
      <c r="DC199" s="4"/>
      <c r="DD199" s="4"/>
      <c r="DE199" s="4"/>
      <c r="DF199" s="4"/>
      <c r="DG199" s="4"/>
      <c r="DH199" s="4"/>
      <c r="DI199" s="4"/>
      <c r="DJ199" s="4"/>
      <c r="DK199" s="4"/>
      <c r="DL199" s="4"/>
      <c r="DM199" s="4"/>
      <c r="DN199" s="4"/>
      <c r="DO199" s="4"/>
      <c r="DP199" s="4"/>
      <c r="DQ199" s="4"/>
      <c r="DR199" s="4"/>
      <c r="DS199" s="4"/>
      <c r="DT199" s="4"/>
      <c r="DU199" s="4"/>
      <c r="DV199" s="4"/>
      <c r="DW199" s="4"/>
      <c r="DX199" s="4"/>
      <c r="DY199" s="4"/>
      <c r="DZ199" s="4"/>
      <c r="EA199" s="4"/>
      <c r="EB199" s="4"/>
      <c r="EC199" s="4"/>
      <c r="ED199" s="4"/>
      <c r="EE199" s="4"/>
      <c r="EF199" s="4"/>
      <c r="EG199" s="4"/>
      <c r="EH199" s="4"/>
      <c r="EI199" s="4"/>
      <c r="EJ199" s="4"/>
      <c r="EK199" s="4"/>
      <c r="EL199" s="4"/>
      <c r="EM199" s="4"/>
      <c r="EN199" s="4"/>
      <c r="EO199" s="4"/>
      <c r="EP199" s="4"/>
      <c r="EQ199" s="4"/>
      <c r="ER199" s="4"/>
      <c r="ES199" s="4"/>
      <c r="ET199" s="4"/>
      <c r="EU199" s="4"/>
      <c r="EV199" s="4"/>
      <c r="EW199" s="4"/>
      <c r="EX199" s="4"/>
      <c r="EY199" s="4"/>
      <c r="EZ199" s="4"/>
      <c r="FA199" s="4"/>
      <c r="FB199" s="4"/>
      <c r="FC199" s="4"/>
      <c r="FD199" s="4"/>
      <c r="FE199" s="4"/>
      <c r="FF199" s="4"/>
      <c r="FG199" s="4"/>
      <c r="FH199" s="4"/>
      <c r="FI199" s="4"/>
      <c r="FJ199" s="4"/>
      <c r="FK199" s="4"/>
      <c r="FL199" s="4"/>
      <c r="FM199" s="4"/>
      <c r="FN199" s="4"/>
      <c r="FO199" s="4"/>
      <c r="FP199" s="4"/>
      <c r="FQ199" s="4"/>
      <c r="FR199" s="4"/>
      <c r="FS199" s="4"/>
      <c r="FT199" s="4"/>
      <c r="FU199" s="4"/>
      <c r="FV199" s="4"/>
      <c r="FW199" s="4"/>
      <c r="FX199" s="4"/>
      <c r="FY199" s="4"/>
      <c r="FZ199" s="4"/>
      <c r="GA199" s="4"/>
      <c r="GB199" s="4"/>
      <c r="GC199" s="4"/>
      <c r="GD199" s="4"/>
      <c r="GE199" s="4"/>
      <c r="GF199" s="4"/>
      <c r="GG199" s="4"/>
      <c r="GH199" s="4"/>
      <c r="GI199" s="4"/>
      <c r="GJ199" s="4"/>
      <c r="GK199" s="4"/>
      <c r="GL199" s="4"/>
      <c r="GM199" s="4"/>
      <c r="GN199" s="4"/>
      <c r="GO199" s="4"/>
      <c r="GP199" s="4"/>
      <c r="GQ199" s="4"/>
      <c r="GR199" s="4"/>
      <c r="GS199" s="4"/>
      <c r="GT199" s="4"/>
      <c r="GU199" s="4"/>
      <c r="GV199" s="4"/>
      <c r="GW199" s="4"/>
      <c r="GX199" s="4"/>
      <c r="GY199" s="4"/>
      <c r="GZ199" s="4"/>
      <c r="HA199" s="4"/>
      <c r="HB199" s="4"/>
      <c r="HC199" s="4"/>
      <c r="HD199" s="4"/>
      <c r="HE199" s="4"/>
      <c r="HF199" s="4"/>
      <c r="HG199" s="4"/>
      <c r="HH199" s="4"/>
      <c r="HI199" s="4"/>
      <c r="HJ199" s="4"/>
      <c r="HK199" s="4"/>
      <c r="HL199" s="4"/>
      <c r="HM199" s="4"/>
      <c r="HN199" s="4"/>
      <c r="HO199" s="4"/>
      <c r="HP199" s="4"/>
      <c r="HQ199" s="4"/>
      <c r="HR199" s="4"/>
      <c r="HS199" s="4"/>
      <c r="HT199" s="4"/>
      <c r="HU199" s="4"/>
      <c r="HV199" s="4"/>
      <c r="HW199" s="4"/>
      <c r="HX199" s="4"/>
      <c r="HY199" s="4"/>
      <c r="HZ199" s="4"/>
      <c r="IA199" s="4"/>
      <c r="IB199" s="4"/>
      <c r="IC199" s="4"/>
      <c r="ID199" s="4"/>
      <c r="IE199" s="4"/>
      <c r="IF199" s="4"/>
      <c r="IG199" s="4"/>
      <c r="IH199" s="4"/>
      <c r="II199" s="4"/>
      <c r="IJ199" s="4"/>
      <c r="IK199" s="4"/>
      <c r="IL199" s="4"/>
      <c r="IM199" s="4"/>
      <c r="IN199" s="4"/>
      <c r="IO199" s="4"/>
      <c r="IP199" s="4"/>
      <c r="IQ199" s="4"/>
      <c r="IR199" s="4"/>
      <c r="IS199" s="4"/>
      <c r="IT199" s="4"/>
      <c r="IU199" s="4"/>
      <c r="IV199" s="4"/>
      <c r="IW199" s="4"/>
      <c r="IX199" s="4"/>
      <c r="IY199" s="4"/>
      <c r="IZ199" s="4"/>
      <c r="JA199" s="4"/>
      <c r="JB199" s="4"/>
      <c r="JC199" s="4"/>
      <c r="JD199" s="4"/>
      <c r="JE199" s="4"/>
      <c r="JF199" s="4"/>
      <c r="JG199" s="4"/>
    </row>
    <row r="200" spans="1:267" ht="15.7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  <c r="BY200" s="4"/>
      <c r="BZ200" s="4"/>
      <c r="CA200" s="4"/>
      <c r="CB200" s="4"/>
      <c r="CC200" s="4"/>
      <c r="CD200" s="4"/>
      <c r="CE200" s="4"/>
      <c r="CF200" s="4"/>
      <c r="CG200" s="4"/>
      <c r="CH200" s="4"/>
      <c r="CI200" s="4"/>
      <c r="CJ200" s="4"/>
      <c r="CK200" s="4"/>
      <c r="CL200" s="4"/>
      <c r="CM200" s="4"/>
      <c r="CN200" s="4"/>
      <c r="CO200" s="4"/>
      <c r="CP200" s="4"/>
      <c r="CQ200" s="4"/>
      <c r="CR200" s="4"/>
      <c r="CS200" s="4"/>
      <c r="CT200" s="4"/>
      <c r="CU200" s="4"/>
      <c r="CV200" s="4"/>
      <c r="CW200" s="4"/>
      <c r="CX200" s="4"/>
      <c r="CY200" s="4"/>
      <c r="CZ200" s="4"/>
      <c r="DA200" s="4"/>
      <c r="DB200" s="4"/>
      <c r="DC200" s="4"/>
      <c r="DD200" s="4"/>
      <c r="DE200" s="4"/>
      <c r="DF200" s="4"/>
      <c r="DG200" s="4"/>
      <c r="DH200" s="4"/>
      <c r="DI200" s="4"/>
      <c r="DJ200" s="4"/>
      <c r="DK200" s="4"/>
      <c r="DL200" s="4"/>
      <c r="DM200" s="4"/>
      <c r="DN200" s="4"/>
      <c r="DO200" s="4"/>
      <c r="DP200" s="4"/>
      <c r="DQ200" s="4"/>
      <c r="DR200" s="4"/>
      <c r="DS200" s="4"/>
      <c r="DT200" s="4"/>
      <c r="DU200" s="4"/>
      <c r="DV200" s="4"/>
      <c r="DW200" s="4"/>
      <c r="DX200" s="4"/>
      <c r="DY200" s="4"/>
      <c r="DZ200" s="4"/>
      <c r="EA200" s="4"/>
      <c r="EB200" s="4"/>
      <c r="EC200" s="4"/>
      <c r="ED200" s="4"/>
      <c r="EE200" s="4"/>
      <c r="EF200" s="4"/>
      <c r="EG200" s="4"/>
      <c r="EH200" s="4"/>
      <c r="EI200" s="4"/>
      <c r="EJ200" s="4"/>
      <c r="EK200" s="4"/>
      <c r="EL200" s="4"/>
      <c r="EM200" s="4"/>
      <c r="EN200" s="4"/>
      <c r="EO200" s="4"/>
      <c r="EP200" s="4"/>
      <c r="EQ200" s="4"/>
      <c r="ER200" s="4"/>
      <c r="ES200" s="4"/>
      <c r="ET200" s="4"/>
      <c r="EU200" s="4"/>
      <c r="EV200" s="4"/>
      <c r="EW200" s="4"/>
      <c r="EX200" s="4"/>
      <c r="EY200" s="4"/>
      <c r="EZ200" s="4"/>
      <c r="FA200" s="4"/>
      <c r="FB200" s="4"/>
      <c r="FC200" s="4"/>
      <c r="FD200" s="4"/>
      <c r="FE200" s="4"/>
      <c r="FF200" s="4"/>
      <c r="FG200" s="4"/>
      <c r="FH200" s="4"/>
      <c r="FI200" s="4"/>
      <c r="FJ200" s="4"/>
      <c r="FK200" s="4"/>
      <c r="FL200" s="4"/>
      <c r="FM200" s="4"/>
      <c r="FN200" s="4"/>
      <c r="FO200" s="4"/>
      <c r="FP200" s="4"/>
      <c r="FQ200" s="4"/>
      <c r="FR200" s="4"/>
      <c r="FS200" s="4"/>
      <c r="FT200" s="4"/>
      <c r="FU200" s="4"/>
      <c r="FV200" s="4"/>
      <c r="FW200" s="4"/>
      <c r="FX200" s="4"/>
      <c r="FY200" s="4"/>
      <c r="FZ200" s="4"/>
      <c r="GA200" s="4"/>
      <c r="GB200" s="4"/>
      <c r="GC200" s="4"/>
      <c r="GD200" s="4"/>
      <c r="GE200" s="4"/>
      <c r="GF200" s="4"/>
      <c r="GG200" s="4"/>
      <c r="GH200" s="4"/>
      <c r="GI200" s="4"/>
      <c r="GJ200" s="4"/>
      <c r="GK200" s="4"/>
      <c r="GL200" s="4"/>
      <c r="GM200" s="4"/>
      <c r="GN200" s="4"/>
      <c r="GO200" s="4"/>
      <c r="GP200" s="4"/>
      <c r="GQ200" s="4"/>
      <c r="GR200" s="4"/>
      <c r="GS200" s="4"/>
      <c r="GT200" s="4"/>
      <c r="GU200" s="4"/>
      <c r="GV200" s="4"/>
      <c r="GW200" s="4"/>
      <c r="GX200" s="4"/>
      <c r="GY200" s="4"/>
      <c r="GZ200" s="4"/>
      <c r="HA200" s="4"/>
      <c r="HB200" s="4"/>
      <c r="HC200" s="4"/>
      <c r="HD200" s="4"/>
      <c r="HE200" s="4"/>
      <c r="HF200" s="4"/>
      <c r="HG200" s="4"/>
      <c r="HH200" s="4"/>
      <c r="HI200" s="4"/>
      <c r="HJ200" s="4"/>
      <c r="HK200" s="4"/>
      <c r="HL200" s="4"/>
      <c r="HM200" s="4"/>
      <c r="HN200" s="4"/>
      <c r="HO200" s="4"/>
      <c r="HP200" s="4"/>
      <c r="HQ200" s="4"/>
      <c r="HR200" s="4"/>
      <c r="HS200" s="4"/>
      <c r="HT200" s="4"/>
      <c r="HU200" s="4"/>
      <c r="HV200" s="4"/>
      <c r="HW200" s="4"/>
      <c r="HX200" s="4"/>
      <c r="HY200" s="4"/>
      <c r="HZ200" s="4"/>
      <c r="IA200" s="4"/>
      <c r="IB200" s="4"/>
      <c r="IC200" s="4"/>
      <c r="ID200" s="4"/>
      <c r="IE200" s="4"/>
      <c r="IF200" s="4"/>
      <c r="IG200" s="4"/>
      <c r="IH200" s="4"/>
      <c r="II200" s="4"/>
      <c r="IJ200" s="4"/>
      <c r="IK200" s="4"/>
      <c r="IL200" s="4"/>
      <c r="IM200" s="4"/>
      <c r="IN200" s="4"/>
      <c r="IO200" s="4"/>
      <c r="IP200" s="4"/>
      <c r="IQ200" s="4"/>
      <c r="IR200" s="4"/>
      <c r="IS200" s="4"/>
      <c r="IT200" s="4"/>
      <c r="IU200" s="4"/>
      <c r="IV200" s="4"/>
      <c r="IW200" s="4"/>
      <c r="IX200" s="4"/>
      <c r="IY200" s="4"/>
      <c r="IZ200" s="4"/>
      <c r="JA200" s="4"/>
      <c r="JB200" s="4"/>
      <c r="JC200" s="4"/>
      <c r="JD200" s="4"/>
      <c r="JE200" s="4"/>
      <c r="JF200" s="4"/>
      <c r="JG200" s="4"/>
    </row>
    <row r="201" spans="1:267" ht="15.7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  <c r="BY201" s="4"/>
      <c r="BZ201" s="4"/>
      <c r="CA201" s="4"/>
      <c r="CB201" s="4"/>
      <c r="CC201" s="4"/>
      <c r="CD201" s="4"/>
      <c r="CE201" s="4"/>
      <c r="CF201" s="4"/>
      <c r="CG201" s="4"/>
      <c r="CH201" s="4"/>
      <c r="CI201" s="4"/>
      <c r="CJ201" s="4"/>
      <c r="CK201" s="4"/>
      <c r="CL201" s="4"/>
      <c r="CM201" s="4"/>
      <c r="CN201" s="4"/>
      <c r="CO201" s="4"/>
      <c r="CP201" s="4"/>
      <c r="CQ201" s="4"/>
      <c r="CR201" s="4"/>
      <c r="CS201" s="4"/>
      <c r="CT201" s="4"/>
      <c r="CU201" s="4"/>
      <c r="CV201" s="4"/>
      <c r="CW201" s="4"/>
      <c r="CX201" s="4"/>
      <c r="CY201" s="4"/>
      <c r="CZ201" s="4"/>
      <c r="DA201" s="4"/>
      <c r="DB201" s="4"/>
      <c r="DC201" s="4"/>
      <c r="DD201" s="4"/>
      <c r="DE201" s="4"/>
      <c r="DF201" s="4"/>
      <c r="DG201" s="4"/>
      <c r="DH201" s="4"/>
      <c r="DI201" s="4"/>
      <c r="DJ201" s="4"/>
      <c r="DK201" s="4"/>
      <c r="DL201" s="4"/>
      <c r="DM201" s="4"/>
      <c r="DN201" s="4"/>
      <c r="DO201" s="4"/>
      <c r="DP201" s="4"/>
      <c r="DQ201" s="4"/>
      <c r="DR201" s="4"/>
      <c r="DS201" s="4"/>
      <c r="DT201" s="4"/>
      <c r="DU201" s="4"/>
      <c r="DV201" s="4"/>
      <c r="DW201" s="4"/>
      <c r="DX201" s="4"/>
      <c r="DY201" s="4"/>
      <c r="DZ201" s="4"/>
      <c r="EA201" s="4"/>
      <c r="EB201" s="4"/>
      <c r="EC201" s="4"/>
      <c r="ED201" s="4"/>
      <c r="EE201" s="4"/>
      <c r="EF201" s="4"/>
      <c r="EG201" s="4"/>
      <c r="EH201" s="4"/>
      <c r="EI201" s="4"/>
      <c r="EJ201" s="4"/>
      <c r="EK201" s="4"/>
      <c r="EL201" s="4"/>
      <c r="EM201" s="4"/>
      <c r="EN201" s="4"/>
      <c r="EO201" s="4"/>
      <c r="EP201" s="4"/>
      <c r="EQ201" s="4"/>
      <c r="ER201" s="4"/>
      <c r="ES201" s="4"/>
      <c r="ET201" s="4"/>
      <c r="EU201" s="4"/>
      <c r="EV201" s="4"/>
      <c r="EW201" s="4"/>
      <c r="EX201" s="4"/>
      <c r="EY201" s="4"/>
      <c r="EZ201" s="4"/>
      <c r="FA201" s="4"/>
      <c r="FB201" s="4"/>
      <c r="FC201" s="4"/>
      <c r="FD201" s="4"/>
      <c r="FE201" s="4"/>
      <c r="FF201" s="4"/>
      <c r="FG201" s="4"/>
      <c r="FH201" s="4"/>
      <c r="FI201" s="4"/>
      <c r="FJ201" s="4"/>
      <c r="FK201" s="4"/>
      <c r="FL201" s="4"/>
      <c r="FM201" s="4"/>
      <c r="FN201" s="4"/>
      <c r="FO201" s="4"/>
      <c r="FP201" s="4"/>
      <c r="FQ201" s="4"/>
      <c r="FR201" s="4"/>
      <c r="FS201" s="4"/>
      <c r="FT201" s="4"/>
      <c r="FU201" s="4"/>
      <c r="FV201" s="4"/>
      <c r="FW201" s="4"/>
      <c r="FX201" s="4"/>
      <c r="FY201" s="4"/>
      <c r="FZ201" s="4"/>
      <c r="GA201" s="4"/>
      <c r="GB201" s="4"/>
      <c r="GC201" s="4"/>
      <c r="GD201" s="4"/>
      <c r="GE201" s="4"/>
      <c r="GF201" s="4"/>
      <c r="GG201" s="4"/>
      <c r="GH201" s="4"/>
      <c r="GI201" s="4"/>
      <c r="GJ201" s="4"/>
      <c r="GK201" s="4"/>
      <c r="GL201" s="4"/>
      <c r="GM201" s="4"/>
      <c r="GN201" s="4"/>
      <c r="GO201" s="4"/>
      <c r="GP201" s="4"/>
      <c r="GQ201" s="4"/>
      <c r="GR201" s="4"/>
      <c r="GS201" s="4"/>
      <c r="GT201" s="4"/>
      <c r="GU201" s="4"/>
      <c r="GV201" s="4"/>
      <c r="GW201" s="4"/>
      <c r="GX201" s="4"/>
      <c r="GY201" s="4"/>
      <c r="GZ201" s="4"/>
      <c r="HA201" s="4"/>
      <c r="HB201" s="4"/>
      <c r="HC201" s="4"/>
      <c r="HD201" s="4"/>
      <c r="HE201" s="4"/>
      <c r="HF201" s="4"/>
      <c r="HG201" s="4"/>
      <c r="HH201" s="4"/>
      <c r="HI201" s="4"/>
      <c r="HJ201" s="4"/>
      <c r="HK201" s="4"/>
      <c r="HL201" s="4"/>
      <c r="HM201" s="4"/>
      <c r="HN201" s="4"/>
      <c r="HO201" s="4"/>
      <c r="HP201" s="4"/>
      <c r="HQ201" s="4"/>
      <c r="HR201" s="4"/>
      <c r="HS201" s="4"/>
      <c r="HT201" s="4"/>
      <c r="HU201" s="4"/>
      <c r="HV201" s="4"/>
      <c r="HW201" s="4"/>
      <c r="HX201" s="4"/>
      <c r="HY201" s="4"/>
      <c r="HZ201" s="4"/>
      <c r="IA201" s="4"/>
      <c r="IB201" s="4"/>
      <c r="IC201" s="4"/>
      <c r="ID201" s="4"/>
      <c r="IE201" s="4"/>
      <c r="IF201" s="4"/>
      <c r="IG201" s="4"/>
      <c r="IH201" s="4"/>
      <c r="II201" s="4"/>
      <c r="IJ201" s="4"/>
      <c r="IK201" s="4"/>
      <c r="IL201" s="4"/>
      <c r="IM201" s="4"/>
      <c r="IN201" s="4"/>
      <c r="IO201" s="4"/>
      <c r="IP201" s="4"/>
      <c r="IQ201" s="4"/>
      <c r="IR201" s="4"/>
      <c r="IS201" s="4"/>
      <c r="IT201" s="4"/>
      <c r="IU201" s="4"/>
      <c r="IV201" s="4"/>
      <c r="IW201" s="4"/>
      <c r="IX201" s="4"/>
      <c r="IY201" s="4"/>
      <c r="IZ201" s="4"/>
      <c r="JA201" s="4"/>
      <c r="JB201" s="4"/>
      <c r="JC201" s="4"/>
      <c r="JD201" s="4"/>
      <c r="JE201" s="4"/>
      <c r="JF201" s="4"/>
      <c r="JG201" s="4"/>
    </row>
    <row r="202" spans="1:267" ht="15.7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  <c r="CG202" s="4"/>
      <c r="CH202" s="4"/>
      <c r="CI202" s="4"/>
      <c r="CJ202" s="4"/>
      <c r="CK202" s="4"/>
      <c r="CL202" s="4"/>
      <c r="CM202" s="4"/>
      <c r="CN202" s="4"/>
      <c r="CO202" s="4"/>
      <c r="CP202" s="4"/>
      <c r="CQ202" s="4"/>
      <c r="CR202" s="4"/>
      <c r="CS202" s="4"/>
      <c r="CT202" s="4"/>
      <c r="CU202" s="4"/>
      <c r="CV202" s="4"/>
      <c r="CW202" s="4"/>
      <c r="CX202" s="4"/>
      <c r="CY202" s="4"/>
      <c r="CZ202" s="4"/>
      <c r="DA202" s="4"/>
      <c r="DB202" s="4"/>
      <c r="DC202" s="4"/>
      <c r="DD202" s="4"/>
      <c r="DE202" s="4"/>
      <c r="DF202" s="4"/>
      <c r="DG202" s="4"/>
      <c r="DH202" s="4"/>
      <c r="DI202" s="4"/>
      <c r="DJ202" s="4"/>
      <c r="DK202" s="4"/>
      <c r="DL202" s="4"/>
      <c r="DM202" s="4"/>
      <c r="DN202" s="4"/>
      <c r="DO202" s="4"/>
      <c r="DP202" s="4"/>
      <c r="DQ202" s="4"/>
      <c r="DR202" s="4"/>
      <c r="DS202" s="4"/>
      <c r="DT202" s="4"/>
      <c r="DU202" s="4"/>
      <c r="DV202" s="4"/>
      <c r="DW202" s="4"/>
      <c r="DX202" s="4"/>
      <c r="DY202" s="4"/>
      <c r="DZ202" s="4"/>
      <c r="EA202" s="4"/>
      <c r="EB202" s="4"/>
      <c r="EC202" s="4"/>
      <c r="ED202" s="4"/>
      <c r="EE202" s="4"/>
      <c r="EF202" s="4"/>
      <c r="EG202" s="4"/>
      <c r="EH202" s="4"/>
      <c r="EI202" s="4"/>
      <c r="EJ202" s="4"/>
      <c r="EK202" s="4"/>
      <c r="EL202" s="4"/>
      <c r="EM202" s="4"/>
      <c r="EN202" s="4"/>
      <c r="EO202" s="4"/>
      <c r="EP202" s="4"/>
      <c r="EQ202" s="4"/>
      <c r="ER202" s="4"/>
      <c r="ES202" s="4"/>
      <c r="ET202" s="4"/>
      <c r="EU202" s="4"/>
      <c r="EV202" s="4"/>
      <c r="EW202" s="4"/>
      <c r="EX202" s="4"/>
      <c r="EY202" s="4"/>
      <c r="EZ202" s="4"/>
      <c r="FA202" s="4"/>
      <c r="FB202" s="4"/>
      <c r="FC202" s="4"/>
      <c r="FD202" s="4"/>
      <c r="FE202" s="4"/>
      <c r="FF202" s="4"/>
      <c r="FG202" s="4"/>
      <c r="FH202" s="4"/>
      <c r="FI202" s="4"/>
      <c r="FJ202" s="4"/>
      <c r="FK202" s="4"/>
      <c r="FL202" s="4"/>
      <c r="FM202" s="4"/>
      <c r="FN202" s="4"/>
      <c r="FO202" s="4"/>
      <c r="FP202" s="4"/>
      <c r="FQ202" s="4"/>
      <c r="FR202" s="4"/>
      <c r="FS202" s="4"/>
      <c r="FT202" s="4"/>
      <c r="FU202" s="4"/>
      <c r="FV202" s="4"/>
      <c r="FW202" s="4"/>
      <c r="FX202" s="4"/>
      <c r="FY202" s="4"/>
      <c r="FZ202" s="4"/>
      <c r="GA202" s="4"/>
      <c r="GB202" s="4"/>
      <c r="GC202" s="4"/>
      <c r="GD202" s="4"/>
      <c r="GE202" s="4"/>
      <c r="GF202" s="4"/>
      <c r="GG202" s="4"/>
      <c r="GH202" s="4"/>
      <c r="GI202" s="4"/>
      <c r="GJ202" s="4"/>
      <c r="GK202" s="4"/>
      <c r="GL202" s="4"/>
      <c r="GM202" s="4"/>
      <c r="GN202" s="4"/>
      <c r="GO202" s="4"/>
      <c r="GP202" s="4"/>
      <c r="GQ202" s="4"/>
      <c r="GR202" s="4"/>
      <c r="GS202" s="4"/>
      <c r="GT202" s="4"/>
      <c r="GU202" s="4"/>
      <c r="GV202" s="4"/>
      <c r="GW202" s="4"/>
      <c r="GX202" s="4"/>
      <c r="GY202" s="4"/>
      <c r="GZ202" s="4"/>
      <c r="HA202" s="4"/>
      <c r="HB202" s="4"/>
      <c r="HC202" s="4"/>
      <c r="HD202" s="4"/>
      <c r="HE202" s="4"/>
      <c r="HF202" s="4"/>
      <c r="HG202" s="4"/>
      <c r="HH202" s="4"/>
      <c r="HI202" s="4"/>
      <c r="HJ202" s="4"/>
      <c r="HK202" s="4"/>
      <c r="HL202" s="4"/>
      <c r="HM202" s="4"/>
      <c r="HN202" s="4"/>
      <c r="HO202" s="4"/>
      <c r="HP202" s="4"/>
      <c r="HQ202" s="4"/>
      <c r="HR202" s="4"/>
      <c r="HS202" s="4"/>
      <c r="HT202" s="4"/>
      <c r="HU202" s="4"/>
      <c r="HV202" s="4"/>
      <c r="HW202" s="4"/>
      <c r="HX202" s="4"/>
      <c r="HY202" s="4"/>
      <c r="HZ202" s="4"/>
      <c r="IA202" s="4"/>
      <c r="IB202" s="4"/>
      <c r="IC202" s="4"/>
      <c r="ID202" s="4"/>
      <c r="IE202" s="4"/>
      <c r="IF202" s="4"/>
      <c r="IG202" s="4"/>
      <c r="IH202" s="4"/>
      <c r="II202" s="4"/>
      <c r="IJ202" s="4"/>
      <c r="IK202" s="4"/>
      <c r="IL202" s="4"/>
      <c r="IM202" s="4"/>
      <c r="IN202" s="4"/>
      <c r="IO202" s="4"/>
      <c r="IP202" s="4"/>
      <c r="IQ202" s="4"/>
      <c r="IR202" s="4"/>
      <c r="IS202" s="4"/>
      <c r="IT202" s="4"/>
      <c r="IU202" s="4"/>
      <c r="IV202" s="4"/>
      <c r="IW202" s="4"/>
      <c r="IX202" s="4"/>
      <c r="IY202" s="4"/>
      <c r="IZ202" s="4"/>
      <c r="JA202" s="4"/>
      <c r="JB202" s="4"/>
      <c r="JC202" s="4"/>
      <c r="JD202" s="4"/>
      <c r="JE202" s="4"/>
      <c r="JF202" s="4"/>
      <c r="JG202" s="4"/>
    </row>
    <row r="203" spans="1:267" ht="15.7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  <c r="BX203" s="4"/>
      <c r="BY203" s="4"/>
      <c r="BZ203" s="4"/>
      <c r="CA203" s="4"/>
      <c r="CB203" s="4"/>
      <c r="CC203" s="4"/>
      <c r="CD203" s="4"/>
      <c r="CE203" s="4"/>
      <c r="CF203" s="4"/>
      <c r="CG203" s="4"/>
      <c r="CH203" s="4"/>
      <c r="CI203" s="4"/>
      <c r="CJ203" s="4"/>
      <c r="CK203" s="4"/>
      <c r="CL203" s="4"/>
      <c r="CM203" s="4"/>
      <c r="CN203" s="4"/>
      <c r="CO203" s="4"/>
      <c r="CP203" s="4"/>
      <c r="CQ203" s="4"/>
      <c r="CR203" s="4"/>
      <c r="CS203" s="4"/>
      <c r="CT203" s="4"/>
      <c r="CU203" s="4"/>
      <c r="CV203" s="4"/>
      <c r="CW203" s="4"/>
      <c r="CX203" s="4"/>
      <c r="CY203" s="4"/>
      <c r="CZ203" s="4"/>
      <c r="DA203" s="4"/>
      <c r="DB203" s="4"/>
      <c r="DC203" s="4"/>
      <c r="DD203" s="4"/>
      <c r="DE203" s="4"/>
      <c r="DF203" s="4"/>
      <c r="DG203" s="4"/>
      <c r="DH203" s="4"/>
      <c r="DI203" s="4"/>
      <c r="DJ203" s="4"/>
      <c r="DK203" s="4"/>
      <c r="DL203" s="4"/>
      <c r="DM203" s="4"/>
      <c r="DN203" s="4"/>
      <c r="DO203" s="4"/>
      <c r="DP203" s="4"/>
      <c r="DQ203" s="4"/>
      <c r="DR203" s="4"/>
      <c r="DS203" s="4"/>
      <c r="DT203" s="4"/>
      <c r="DU203" s="4"/>
      <c r="DV203" s="4"/>
      <c r="DW203" s="4"/>
      <c r="DX203" s="4"/>
      <c r="DY203" s="4"/>
      <c r="DZ203" s="4"/>
      <c r="EA203" s="4"/>
      <c r="EB203" s="4"/>
      <c r="EC203" s="4"/>
      <c r="ED203" s="4"/>
      <c r="EE203" s="4"/>
      <c r="EF203" s="4"/>
      <c r="EG203" s="4"/>
      <c r="EH203" s="4"/>
      <c r="EI203" s="4"/>
      <c r="EJ203" s="4"/>
      <c r="EK203" s="4"/>
      <c r="EL203" s="4"/>
      <c r="EM203" s="4"/>
      <c r="EN203" s="4"/>
      <c r="EO203" s="4"/>
      <c r="EP203" s="4"/>
      <c r="EQ203" s="4"/>
      <c r="ER203" s="4"/>
      <c r="ES203" s="4"/>
      <c r="ET203" s="4"/>
      <c r="EU203" s="4"/>
      <c r="EV203" s="4"/>
      <c r="EW203" s="4"/>
      <c r="EX203" s="4"/>
      <c r="EY203" s="4"/>
      <c r="EZ203" s="4"/>
      <c r="FA203" s="4"/>
      <c r="FB203" s="4"/>
      <c r="FC203" s="4"/>
      <c r="FD203" s="4"/>
      <c r="FE203" s="4"/>
      <c r="FF203" s="4"/>
      <c r="FG203" s="4"/>
      <c r="FH203" s="4"/>
      <c r="FI203" s="4"/>
      <c r="FJ203" s="4"/>
      <c r="FK203" s="4"/>
      <c r="FL203" s="4"/>
      <c r="FM203" s="4"/>
      <c r="FN203" s="4"/>
      <c r="FO203" s="4"/>
      <c r="FP203" s="4"/>
      <c r="FQ203" s="4"/>
      <c r="FR203" s="4"/>
      <c r="FS203" s="4"/>
      <c r="FT203" s="4"/>
      <c r="FU203" s="4"/>
      <c r="FV203" s="4"/>
      <c r="FW203" s="4"/>
      <c r="FX203" s="4"/>
      <c r="FY203" s="4"/>
      <c r="FZ203" s="4"/>
      <c r="GA203" s="4"/>
      <c r="GB203" s="4"/>
      <c r="GC203" s="4"/>
      <c r="GD203" s="4"/>
      <c r="GE203" s="4"/>
      <c r="GF203" s="4"/>
      <c r="GG203" s="4"/>
      <c r="GH203" s="4"/>
      <c r="GI203" s="4"/>
      <c r="GJ203" s="4"/>
      <c r="GK203" s="4"/>
      <c r="GL203" s="4"/>
      <c r="GM203" s="4"/>
      <c r="GN203" s="4"/>
      <c r="GO203" s="4"/>
      <c r="GP203" s="4"/>
      <c r="GQ203" s="4"/>
      <c r="GR203" s="4"/>
      <c r="GS203" s="4"/>
      <c r="GT203" s="4"/>
      <c r="GU203" s="4"/>
      <c r="GV203" s="4"/>
      <c r="GW203" s="4"/>
      <c r="GX203" s="4"/>
      <c r="GY203" s="4"/>
      <c r="GZ203" s="4"/>
      <c r="HA203" s="4"/>
      <c r="HB203" s="4"/>
      <c r="HC203" s="4"/>
      <c r="HD203" s="4"/>
      <c r="HE203" s="4"/>
      <c r="HF203" s="4"/>
      <c r="HG203" s="4"/>
      <c r="HH203" s="4"/>
      <c r="HI203" s="4"/>
      <c r="HJ203" s="4"/>
      <c r="HK203" s="4"/>
      <c r="HL203" s="4"/>
      <c r="HM203" s="4"/>
      <c r="HN203" s="4"/>
      <c r="HO203" s="4"/>
      <c r="HP203" s="4"/>
      <c r="HQ203" s="4"/>
      <c r="HR203" s="4"/>
      <c r="HS203" s="4"/>
      <c r="HT203" s="4"/>
      <c r="HU203" s="4"/>
      <c r="HV203" s="4"/>
      <c r="HW203" s="4"/>
      <c r="HX203" s="4"/>
      <c r="HY203" s="4"/>
      <c r="HZ203" s="4"/>
      <c r="IA203" s="4"/>
      <c r="IB203" s="4"/>
      <c r="IC203" s="4"/>
      <c r="ID203" s="4"/>
      <c r="IE203" s="4"/>
      <c r="IF203" s="4"/>
      <c r="IG203" s="4"/>
      <c r="IH203" s="4"/>
      <c r="II203" s="4"/>
      <c r="IJ203" s="4"/>
      <c r="IK203" s="4"/>
      <c r="IL203" s="4"/>
      <c r="IM203" s="4"/>
      <c r="IN203" s="4"/>
      <c r="IO203" s="4"/>
      <c r="IP203" s="4"/>
      <c r="IQ203" s="4"/>
      <c r="IR203" s="4"/>
      <c r="IS203" s="4"/>
      <c r="IT203" s="4"/>
      <c r="IU203" s="4"/>
      <c r="IV203" s="4"/>
      <c r="IW203" s="4"/>
      <c r="IX203" s="4"/>
      <c r="IY203" s="4"/>
      <c r="IZ203" s="4"/>
      <c r="JA203" s="4"/>
      <c r="JB203" s="4"/>
      <c r="JC203" s="4"/>
      <c r="JD203" s="4"/>
      <c r="JE203" s="4"/>
      <c r="JF203" s="4"/>
      <c r="JG203" s="4"/>
    </row>
    <row r="204" spans="1:267" ht="15.7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"/>
      <c r="CB204" s="4"/>
      <c r="CC204" s="4"/>
      <c r="CD204" s="4"/>
      <c r="CE204" s="4"/>
      <c r="CF204" s="4"/>
      <c r="CG204" s="4"/>
      <c r="CH204" s="4"/>
      <c r="CI204" s="4"/>
      <c r="CJ204" s="4"/>
      <c r="CK204" s="4"/>
      <c r="CL204" s="4"/>
      <c r="CM204" s="4"/>
      <c r="CN204" s="4"/>
      <c r="CO204" s="4"/>
      <c r="CP204" s="4"/>
      <c r="CQ204" s="4"/>
      <c r="CR204" s="4"/>
      <c r="CS204" s="4"/>
      <c r="CT204" s="4"/>
      <c r="CU204" s="4"/>
      <c r="CV204" s="4"/>
      <c r="CW204" s="4"/>
      <c r="CX204" s="4"/>
      <c r="CY204" s="4"/>
      <c r="CZ204" s="4"/>
      <c r="DA204" s="4"/>
      <c r="DB204" s="4"/>
      <c r="DC204" s="4"/>
      <c r="DD204" s="4"/>
      <c r="DE204" s="4"/>
      <c r="DF204" s="4"/>
      <c r="DG204" s="4"/>
      <c r="DH204" s="4"/>
      <c r="DI204" s="4"/>
      <c r="DJ204" s="4"/>
      <c r="DK204" s="4"/>
      <c r="DL204" s="4"/>
      <c r="DM204" s="4"/>
      <c r="DN204" s="4"/>
      <c r="DO204" s="4"/>
      <c r="DP204" s="4"/>
      <c r="DQ204" s="4"/>
      <c r="DR204" s="4"/>
      <c r="DS204" s="4"/>
      <c r="DT204" s="4"/>
      <c r="DU204" s="4"/>
      <c r="DV204" s="4"/>
      <c r="DW204" s="4"/>
      <c r="DX204" s="4"/>
      <c r="DY204" s="4"/>
      <c r="DZ204" s="4"/>
      <c r="EA204" s="4"/>
      <c r="EB204" s="4"/>
      <c r="EC204" s="4"/>
      <c r="ED204" s="4"/>
      <c r="EE204" s="4"/>
      <c r="EF204" s="4"/>
      <c r="EG204" s="4"/>
      <c r="EH204" s="4"/>
      <c r="EI204" s="4"/>
      <c r="EJ204" s="4"/>
      <c r="EK204" s="4"/>
      <c r="EL204" s="4"/>
      <c r="EM204" s="4"/>
      <c r="EN204" s="4"/>
      <c r="EO204" s="4"/>
      <c r="EP204" s="4"/>
      <c r="EQ204" s="4"/>
      <c r="ER204" s="4"/>
      <c r="ES204" s="4"/>
      <c r="ET204" s="4"/>
      <c r="EU204" s="4"/>
      <c r="EV204" s="4"/>
      <c r="EW204" s="4"/>
      <c r="EX204" s="4"/>
      <c r="EY204" s="4"/>
      <c r="EZ204" s="4"/>
      <c r="FA204" s="4"/>
      <c r="FB204" s="4"/>
      <c r="FC204" s="4"/>
      <c r="FD204" s="4"/>
      <c r="FE204" s="4"/>
      <c r="FF204" s="4"/>
      <c r="FG204" s="4"/>
      <c r="FH204" s="4"/>
      <c r="FI204" s="4"/>
      <c r="FJ204" s="4"/>
      <c r="FK204" s="4"/>
      <c r="FL204" s="4"/>
      <c r="FM204" s="4"/>
      <c r="FN204" s="4"/>
      <c r="FO204" s="4"/>
      <c r="FP204" s="4"/>
      <c r="FQ204" s="4"/>
      <c r="FR204" s="4"/>
      <c r="FS204" s="4"/>
      <c r="FT204" s="4"/>
      <c r="FU204" s="4"/>
      <c r="FV204" s="4"/>
      <c r="FW204" s="4"/>
      <c r="FX204" s="4"/>
      <c r="FY204" s="4"/>
      <c r="FZ204" s="4"/>
      <c r="GA204" s="4"/>
      <c r="GB204" s="4"/>
      <c r="GC204" s="4"/>
      <c r="GD204" s="4"/>
      <c r="GE204" s="4"/>
      <c r="GF204" s="4"/>
      <c r="GG204" s="4"/>
      <c r="GH204" s="4"/>
      <c r="GI204" s="4"/>
      <c r="GJ204" s="4"/>
      <c r="GK204" s="4"/>
      <c r="GL204" s="4"/>
      <c r="GM204" s="4"/>
      <c r="GN204" s="4"/>
      <c r="GO204" s="4"/>
      <c r="GP204" s="4"/>
      <c r="GQ204" s="4"/>
      <c r="GR204" s="4"/>
      <c r="GS204" s="4"/>
      <c r="GT204" s="4"/>
      <c r="GU204" s="4"/>
      <c r="GV204" s="4"/>
      <c r="GW204" s="4"/>
      <c r="GX204" s="4"/>
      <c r="GY204" s="4"/>
      <c r="GZ204" s="4"/>
      <c r="HA204" s="4"/>
      <c r="HB204" s="4"/>
      <c r="HC204" s="4"/>
      <c r="HD204" s="4"/>
      <c r="HE204" s="4"/>
      <c r="HF204" s="4"/>
      <c r="HG204" s="4"/>
      <c r="HH204" s="4"/>
      <c r="HI204" s="4"/>
      <c r="HJ204" s="4"/>
      <c r="HK204" s="4"/>
      <c r="HL204" s="4"/>
      <c r="HM204" s="4"/>
      <c r="HN204" s="4"/>
      <c r="HO204" s="4"/>
      <c r="HP204" s="4"/>
      <c r="HQ204" s="4"/>
      <c r="HR204" s="4"/>
      <c r="HS204" s="4"/>
      <c r="HT204" s="4"/>
      <c r="HU204" s="4"/>
      <c r="HV204" s="4"/>
      <c r="HW204" s="4"/>
      <c r="HX204" s="4"/>
      <c r="HY204" s="4"/>
      <c r="HZ204" s="4"/>
      <c r="IA204" s="4"/>
      <c r="IB204" s="4"/>
      <c r="IC204" s="4"/>
      <c r="ID204" s="4"/>
      <c r="IE204" s="4"/>
      <c r="IF204" s="4"/>
      <c r="IG204" s="4"/>
      <c r="IH204" s="4"/>
      <c r="II204" s="4"/>
      <c r="IJ204" s="4"/>
      <c r="IK204" s="4"/>
      <c r="IL204" s="4"/>
      <c r="IM204" s="4"/>
      <c r="IN204" s="4"/>
      <c r="IO204" s="4"/>
      <c r="IP204" s="4"/>
      <c r="IQ204" s="4"/>
      <c r="IR204" s="4"/>
      <c r="IS204" s="4"/>
      <c r="IT204" s="4"/>
      <c r="IU204" s="4"/>
      <c r="IV204" s="4"/>
      <c r="IW204" s="4"/>
      <c r="IX204" s="4"/>
      <c r="IY204" s="4"/>
      <c r="IZ204" s="4"/>
      <c r="JA204" s="4"/>
      <c r="JB204" s="4"/>
      <c r="JC204" s="4"/>
      <c r="JD204" s="4"/>
      <c r="JE204" s="4"/>
      <c r="JF204" s="4"/>
      <c r="JG204" s="4"/>
    </row>
    <row r="205" spans="1:267" ht="15.7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129"/>
      <c r="R205" s="126"/>
      <c r="S205" s="126"/>
      <c r="T205" s="126"/>
      <c r="U205" s="126"/>
      <c r="V205" s="126"/>
      <c r="W205" s="126"/>
      <c r="X205" s="126"/>
      <c r="Y205" s="126"/>
      <c r="Z205" s="126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129"/>
      <c r="BK205" s="126"/>
      <c r="BL205" s="126"/>
      <c r="BM205" s="126"/>
      <c r="BN205" s="126"/>
      <c r="BO205" s="126"/>
      <c r="BP205" s="126"/>
      <c r="BQ205" s="126"/>
      <c r="BR205" s="126"/>
      <c r="BS205" s="126"/>
      <c r="BT205" s="4"/>
      <c r="BU205" s="4"/>
      <c r="BV205" s="4"/>
      <c r="BW205" s="4"/>
      <c r="BX205" s="4"/>
      <c r="BY205" s="4"/>
      <c r="BZ205" s="4"/>
      <c r="CA205" s="4"/>
      <c r="CB205" s="4"/>
      <c r="CC205" s="4"/>
      <c r="CD205" s="4"/>
      <c r="CE205" s="4"/>
      <c r="CF205" s="4"/>
      <c r="CG205" s="4"/>
      <c r="CH205" s="4"/>
      <c r="CI205" s="4"/>
      <c r="CJ205" s="4"/>
      <c r="CK205" s="4"/>
      <c r="CL205" s="4"/>
      <c r="CM205" s="4"/>
      <c r="CN205" s="4"/>
      <c r="CO205" s="4"/>
      <c r="CP205" s="4"/>
      <c r="CQ205" s="4"/>
      <c r="CR205" s="4"/>
      <c r="CS205" s="4"/>
      <c r="CT205" s="4"/>
      <c r="CU205" s="129"/>
      <c r="CV205" s="126"/>
      <c r="CW205" s="126"/>
      <c r="CX205" s="126"/>
      <c r="CY205" s="126"/>
      <c r="CZ205" s="126"/>
      <c r="DA205" s="126"/>
      <c r="DB205" s="126"/>
      <c r="DC205" s="126"/>
      <c r="DD205" s="126"/>
      <c r="DE205" s="4"/>
      <c r="DF205" s="4"/>
      <c r="DG205" s="4"/>
      <c r="DH205" s="4"/>
      <c r="DI205" s="4"/>
      <c r="DJ205" s="4"/>
      <c r="DK205" s="4"/>
      <c r="DL205" s="4"/>
      <c r="DM205" s="4"/>
      <c r="DN205" s="4"/>
      <c r="DO205" s="4"/>
      <c r="DP205" s="4"/>
      <c r="DQ205" s="4"/>
      <c r="DR205" s="4"/>
      <c r="DS205" s="4"/>
      <c r="DT205" s="4"/>
      <c r="DU205" s="4"/>
      <c r="DV205" s="4"/>
      <c r="DW205" s="4"/>
      <c r="DX205" s="4"/>
      <c r="DY205" s="4"/>
      <c r="DZ205" s="4"/>
      <c r="EA205" s="4"/>
      <c r="EB205" s="4"/>
      <c r="EC205" s="4"/>
      <c r="ED205" s="4"/>
      <c r="EE205" s="4"/>
      <c r="EF205" s="4"/>
      <c r="EG205" s="4"/>
      <c r="EH205" s="4"/>
      <c r="EI205" s="4"/>
      <c r="EJ205" s="4"/>
      <c r="EK205" s="4"/>
      <c r="EL205" s="4"/>
      <c r="EM205" s="4"/>
      <c r="EN205" s="129"/>
      <c r="EO205" s="126"/>
      <c r="EP205" s="126"/>
      <c r="EQ205" s="126"/>
      <c r="ER205" s="126"/>
      <c r="ES205" s="126"/>
      <c r="ET205" s="126"/>
      <c r="EU205" s="126"/>
      <c r="EV205" s="126"/>
      <c r="EW205" s="126"/>
      <c r="EX205" s="4"/>
      <c r="EY205" s="4"/>
      <c r="EZ205" s="4"/>
      <c r="FA205" s="4"/>
      <c r="FB205" s="4"/>
      <c r="FC205" s="4"/>
      <c r="FD205" s="4"/>
      <c r="FE205" s="4"/>
      <c r="FF205" s="4"/>
      <c r="FG205" s="4"/>
      <c r="FH205" s="4"/>
      <c r="FI205" s="4"/>
      <c r="FJ205" s="4"/>
      <c r="FK205" s="4"/>
      <c r="FL205" s="4"/>
      <c r="FM205" s="4"/>
      <c r="FN205" s="4"/>
      <c r="FO205" s="4"/>
      <c r="FP205" s="4"/>
      <c r="FQ205" s="4"/>
      <c r="FR205" s="4"/>
      <c r="FS205" s="4"/>
      <c r="FT205" s="4"/>
      <c r="FU205" s="4"/>
      <c r="FV205" s="4"/>
      <c r="FW205" s="4"/>
      <c r="FX205" s="4"/>
      <c r="FY205" s="4"/>
      <c r="FZ205" s="4"/>
      <c r="GA205" s="4"/>
      <c r="GB205" s="4"/>
      <c r="GC205" s="4"/>
      <c r="GD205" s="4"/>
      <c r="GE205" s="4"/>
      <c r="GF205" s="4"/>
      <c r="GG205" s="129"/>
      <c r="GH205" s="126"/>
      <c r="GI205" s="126"/>
      <c r="GJ205" s="126"/>
      <c r="GK205" s="126"/>
      <c r="GL205" s="126"/>
      <c r="GM205" s="126"/>
      <c r="GN205" s="126"/>
      <c r="GO205" s="126"/>
      <c r="GP205" s="126"/>
      <c r="GQ205" s="4"/>
      <c r="GR205" s="4"/>
      <c r="GS205" s="4"/>
      <c r="GT205" s="4"/>
      <c r="GU205" s="4"/>
      <c r="GV205" s="4"/>
      <c r="GW205" s="4"/>
      <c r="GX205" s="4"/>
      <c r="GY205" s="4"/>
      <c r="GZ205" s="4"/>
      <c r="HA205" s="4"/>
      <c r="HB205" s="4"/>
      <c r="HC205" s="4"/>
      <c r="HD205" s="4"/>
      <c r="HE205" s="4"/>
      <c r="HF205" s="4"/>
      <c r="HG205" s="4"/>
      <c r="HH205" s="4"/>
      <c r="HI205" s="4"/>
      <c r="HJ205" s="4"/>
      <c r="HK205" s="4"/>
      <c r="HL205" s="4"/>
      <c r="HM205" s="4"/>
      <c r="HN205" s="4"/>
      <c r="HO205" s="4"/>
      <c r="HP205" s="4"/>
      <c r="HQ205" s="4"/>
      <c r="HR205" s="4"/>
      <c r="HS205" s="4"/>
      <c r="HT205" s="4"/>
      <c r="HU205" s="4"/>
      <c r="HV205" s="4"/>
      <c r="HW205" s="4"/>
      <c r="HX205" s="4"/>
      <c r="HY205" s="4"/>
      <c r="HZ205" s="129"/>
      <c r="IA205" s="126"/>
      <c r="IB205" s="126"/>
      <c r="IC205" s="126"/>
      <c r="ID205" s="126"/>
      <c r="IE205" s="126"/>
      <c r="IF205" s="126"/>
      <c r="IG205" s="126"/>
      <c r="IH205" s="126"/>
      <c r="II205" s="126"/>
      <c r="IJ205" s="4"/>
      <c r="IK205" s="4"/>
      <c r="IL205" s="4"/>
      <c r="IM205" s="4"/>
      <c r="IN205" s="4"/>
      <c r="IO205" s="4"/>
      <c r="IP205" s="4"/>
      <c r="IQ205" s="4"/>
      <c r="IR205" s="4"/>
      <c r="IS205" s="4"/>
      <c r="IT205" s="4"/>
      <c r="IU205" s="4"/>
      <c r="IV205" s="4"/>
      <c r="IW205" s="4"/>
      <c r="IX205" s="4"/>
      <c r="IY205" s="4"/>
      <c r="IZ205" s="4"/>
      <c r="JA205" s="4"/>
      <c r="JB205" s="4"/>
      <c r="JC205" s="4"/>
      <c r="JD205" s="4"/>
      <c r="JE205" s="4"/>
      <c r="JF205" s="4"/>
      <c r="JG205" s="4"/>
    </row>
    <row r="206" spans="1:267" ht="15.7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  <c r="BU206" s="4"/>
      <c r="BV206" s="4"/>
      <c r="BW206" s="4"/>
      <c r="BX206" s="4"/>
      <c r="BY206" s="4"/>
      <c r="BZ206" s="4"/>
      <c r="CA206" s="4"/>
      <c r="CB206" s="4"/>
      <c r="CC206" s="4"/>
      <c r="CD206" s="4"/>
      <c r="CE206" s="4"/>
      <c r="CF206" s="4"/>
      <c r="CG206" s="4"/>
      <c r="CH206" s="4"/>
      <c r="CI206" s="4"/>
      <c r="CJ206" s="4"/>
      <c r="CK206" s="4"/>
      <c r="CL206" s="4"/>
      <c r="CM206" s="4"/>
      <c r="CN206" s="4"/>
      <c r="CO206" s="4"/>
      <c r="CP206" s="4"/>
      <c r="CQ206" s="4"/>
      <c r="CR206" s="4"/>
      <c r="CS206" s="4"/>
      <c r="CT206" s="4"/>
      <c r="CU206" s="4"/>
      <c r="CV206" s="4"/>
      <c r="CW206" s="4"/>
      <c r="CX206" s="4"/>
      <c r="CY206" s="4"/>
      <c r="CZ206" s="4"/>
      <c r="DA206" s="4"/>
      <c r="DB206" s="4"/>
      <c r="DC206" s="4"/>
      <c r="DD206" s="4"/>
      <c r="DE206" s="4"/>
      <c r="DF206" s="4"/>
      <c r="DG206" s="4"/>
      <c r="DH206" s="4"/>
      <c r="DI206" s="4"/>
      <c r="DJ206" s="4"/>
      <c r="DK206" s="4"/>
      <c r="DL206" s="4"/>
      <c r="DM206" s="4"/>
      <c r="DN206" s="4"/>
      <c r="DO206" s="4"/>
      <c r="DP206" s="4"/>
      <c r="DQ206" s="4"/>
      <c r="DR206" s="4"/>
      <c r="DS206" s="4"/>
      <c r="DT206" s="4"/>
      <c r="DU206" s="4"/>
      <c r="DV206" s="4"/>
      <c r="DW206" s="4"/>
      <c r="DX206" s="4"/>
      <c r="DY206" s="4"/>
      <c r="DZ206" s="4"/>
      <c r="EA206" s="4"/>
      <c r="EB206" s="4"/>
      <c r="EC206" s="4"/>
      <c r="ED206" s="4"/>
      <c r="EE206" s="4"/>
      <c r="EF206" s="4"/>
      <c r="EG206" s="4"/>
      <c r="EH206" s="4"/>
      <c r="EI206" s="4"/>
      <c r="EJ206" s="4"/>
      <c r="EK206" s="4"/>
      <c r="EL206" s="4"/>
      <c r="EM206" s="4"/>
      <c r="EN206" s="4"/>
      <c r="EO206" s="4"/>
      <c r="EP206" s="4"/>
      <c r="EQ206" s="4"/>
      <c r="ER206" s="4"/>
      <c r="ES206" s="4"/>
      <c r="ET206" s="4"/>
      <c r="EU206" s="4"/>
      <c r="EV206" s="4"/>
      <c r="EW206" s="4"/>
      <c r="EX206" s="4"/>
      <c r="EY206" s="4"/>
      <c r="EZ206" s="4"/>
      <c r="FA206" s="4"/>
      <c r="FB206" s="4"/>
      <c r="FC206" s="4"/>
      <c r="FD206" s="4"/>
      <c r="FE206" s="4"/>
      <c r="FF206" s="4"/>
      <c r="FG206" s="4"/>
      <c r="FH206" s="4"/>
      <c r="FI206" s="4"/>
      <c r="FJ206" s="4"/>
      <c r="FK206" s="4"/>
      <c r="FL206" s="4"/>
      <c r="FM206" s="4"/>
      <c r="FN206" s="4"/>
      <c r="FO206" s="4"/>
      <c r="FP206" s="4"/>
      <c r="FQ206" s="4"/>
      <c r="FR206" s="4"/>
      <c r="FS206" s="4"/>
      <c r="FT206" s="4"/>
      <c r="FU206" s="4"/>
      <c r="FV206" s="4"/>
      <c r="FW206" s="4"/>
      <c r="FX206" s="4"/>
      <c r="FY206" s="4"/>
      <c r="FZ206" s="4"/>
      <c r="GA206" s="4"/>
      <c r="GB206" s="4"/>
      <c r="GC206" s="4"/>
      <c r="GD206" s="4"/>
      <c r="GE206" s="4"/>
      <c r="GF206" s="4"/>
      <c r="GG206" s="4"/>
      <c r="GH206" s="4"/>
      <c r="GI206" s="4"/>
      <c r="GJ206" s="4"/>
      <c r="GK206" s="4"/>
      <c r="GL206" s="4"/>
      <c r="GM206" s="4"/>
      <c r="GN206" s="4"/>
      <c r="GO206" s="4"/>
      <c r="GP206" s="4"/>
      <c r="GQ206" s="4"/>
      <c r="GR206" s="4"/>
      <c r="GS206" s="4"/>
      <c r="GT206" s="4"/>
      <c r="GU206" s="4"/>
      <c r="GV206" s="4"/>
      <c r="GW206" s="4"/>
      <c r="GX206" s="4"/>
      <c r="GY206" s="4"/>
      <c r="GZ206" s="4"/>
      <c r="HA206" s="4"/>
      <c r="HB206" s="4"/>
      <c r="HC206" s="4"/>
      <c r="HD206" s="4"/>
      <c r="HE206" s="4"/>
      <c r="HF206" s="4"/>
      <c r="HG206" s="4"/>
      <c r="HH206" s="4"/>
      <c r="HI206" s="4"/>
      <c r="HJ206" s="4"/>
      <c r="HK206" s="4"/>
      <c r="HL206" s="4"/>
      <c r="HM206" s="4"/>
      <c r="HN206" s="4"/>
      <c r="HO206" s="4"/>
      <c r="HP206" s="4"/>
      <c r="HQ206" s="4"/>
      <c r="HR206" s="4"/>
      <c r="HS206" s="4"/>
      <c r="HT206" s="4"/>
      <c r="HU206" s="4"/>
      <c r="HV206" s="4"/>
      <c r="HW206" s="4"/>
      <c r="HX206" s="4"/>
      <c r="HY206" s="4"/>
      <c r="HZ206" s="4"/>
      <c r="IA206" s="4"/>
      <c r="IB206" s="4"/>
      <c r="IC206" s="4"/>
      <c r="ID206" s="4"/>
      <c r="IE206" s="4"/>
      <c r="IF206" s="4"/>
      <c r="IG206" s="4"/>
      <c r="IH206" s="4"/>
      <c r="II206" s="4"/>
      <c r="IJ206" s="4"/>
      <c r="IK206" s="4"/>
      <c r="IL206" s="4"/>
      <c r="IM206" s="4"/>
      <c r="IN206" s="4"/>
      <c r="IO206" s="4"/>
      <c r="IP206" s="4"/>
      <c r="IQ206" s="4"/>
      <c r="IR206" s="4"/>
      <c r="IS206" s="4"/>
      <c r="IT206" s="4"/>
      <c r="IU206" s="4"/>
      <c r="IV206" s="4"/>
      <c r="IW206" s="4"/>
      <c r="IX206" s="4"/>
      <c r="IY206" s="4"/>
      <c r="IZ206" s="4"/>
      <c r="JA206" s="4"/>
      <c r="JB206" s="4"/>
      <c r="JC206" s="4"/>
      <c r="JD206" s="4"/>
      <c r="JE206" s="4"/>
      <c r="JF206" s="4"/>
      <c r="JG206" s="4"/>
    </row>
    <row r="207" spans="1:267" ht="15.7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C207" s="4"/>
      <c r="CD207" s="4"/>
      <c r="CE207" s="4"/>
      <c r="CF207" s="4"/>
      <c r="CG207" s="4"/>
      <c r="CH207" s="4"/>
      <c r="CI207" s="4"/>
      <c r="CJ207" s="4"/>
      <c r="CK207" s="4"/>
      <c r="CL207" s="4"/>
      <c r="CM207" s="4"/>
      <c r="CN207" s="4"/>
      <c r="CO207" s="4"/>
      <c r="CP207" s="4"/>
      <c r="CQ207" s="4"/>
      <c r="CR207" s="4"/>
      <c r="CS207" s="4"/>
      <c r="CT207" s="4"/>
      <c r="CU207" s="4"/>
      <c r="CV207" s="4"/>
      <c r="CW207" s="4"/>
      <c r="CX207" s="4"/>
      <c r="CY207" s="4"/>
      <c r="CZ207" s="4"/>
      <c r="DA207" s="4"/>
      <c r="DB207" s="4"/>
      <c r="DC207" s="4"/>
      <c r="DD207" s="4"/>
      <c r="DE207" s="4"/>
      <c r="DF207" s="4"/>
      <c r="DG207" s="4"/>
      <c r="DH207" s="4"/>
      <c r="DI207" s="4"/>
      <c r="DJ207" s="4"/>
      <c r="DK207" s="4"/>
      <c r="DL207" s="4"/>
      <c r="DM207" s="4"/>
      <c r="DN207" s="4"/>
      <c r="DO207" s="4"/>
      <c r="DP207" s="4"/>
      <c r="DQ207" s="4"/>
      <c r="DR207" s="4"/>
      <c r="DS207" s="4"/>
      <c r="DT207" s="4"/>
      <c r="DU207" s="4"/>
      <c r="DV207" s="4"/>
      <c r="DW207" s="4"/>
      <c r="DX207" s="4"/>
      <c r="DY207" s="4"/>
      <c r="DZ207" s="4"/>
      <c r="EA207" s="4"/>
      <c r="EB207" s="4"/>
      <c r="EC207" s="4"/>
      <c r="ED207" s="4"/>
      <c r="EE207" s="4"/>
      <c r="EF207" s="4"/>
      <c r="EG207" s="4"/>
      <c r="EH207" s="4"/>
      <c r="EI207" s="4"/>
      <c r="EJ207" s="4"/>
      <c r="EK207" s="4"/>
      <c r="EL207" s="4"/>
      <c r="EM207" s="4"/>
      <c r="EN207" s="4"/>
      <c r="EO207" s="4"/>
      <c r="EP207" s="4"/>
      <c r="EQ207" s="4"/>
      <c r="ER207" s="4"/>
      <c r="ES207" s="4"/>
      <c r="ET207" s="4"/>
      <c r="EU207" s="4"/>
      <c r="EV207" s="4"/>
      <c r="EW207" s="4"/>
      <c r="EX207" s="4"/>
      <c r="EY207" s="4"/>
      <c r="EZ207" s="4"/>
      <c r="FA207" s="4"/>
      <c r="FB207" s="4"/>
      <c r="FC207" s="4"/>
      <c r="FD207" s="4"/>
      <c r="FE207" s="4"/>
      <c r="FF207" s="4"/>
      <c r="FG207" s="4"/>
      <c r="FH207" s="4"/>
      <c r="FI207" s="4"/>
      <c r="FJ207" s="4"/>
      <c r="FK207" s="4"/>
      <c r="FL207" s="4"/>
      <c r="FM207" s="4"/>
      <c r="FN207" s="4"/>
      <c r="FO207" s="4"/>
      <c r="FP207" s="4"/>
      <c r="FQ207" s="4"/>
      <c r="FR207" s="4"/>
      <c r="FS207" s="4"/>
      <c r="FT207" s="4"/>
      <c r="FU207" s="4"/>
      <c r="FV207" s="4"/>
      <c r="FW207" s="4"/>
      <c r="FX207" s="4"/>
      <c r="FY207" s="4"/>
      <c r="FZ207" s="4"/>
      <c r="GA207" s="4"/>
      <c r="GB207" s="4"/>
      <c r="GC207" s="4"/>
      <c r="GD207" s="4"/>
      <c r="GE207" s="4"/>
      <c r="GF207" s="4"/>
      <c r="GG207" s="4"/>
      <c r="GH207" s="4"/>
      <c r="GI207" s="4"/>
      <c r="GJ207" s="4"/>
      <c r="GK207" s="4"/>
      <c r="GL207" s="4"/>
      <c r="GM207" s="4"/>
      <c r="GN207" s="4"/>
      <c r="GO207" s="4"/>
      <c r="GP207" s="4"/>
      <c r="GQ207" s="4"/>
      <c r="GR207" s="4"/>
      <c r="GS207" s="4"/>
      <c r="GT207" s="4"/>
      <c r="GU207" s="4"/>
      <c r="GV207" s="4"/>
      <c r="GW207" s="4"/>
      <c r="GX207" s="4"/>
      <c r="GY207" s="4"/>
      <c r="GZ207" s="4"/>
      <c r="HA207" s="4"/>
      <c r="HB207" s="4"/>
      <c r="HC207" s="4"/>
      <c r="HD207" s="4"/>
      <c r="HE207" s="4"/>
      <c r="HF207" s="4"/>
      <c r="HG207" s="4"/>
      <c r="HH207" s="4"/>
      <c r="HI207" s="4"/>
      <c r="HJ207" s="4"/>
      <c r="HK207" s="4"/>
      <c r="HL207" s="4"/>
      <c r="HM207" s="4"/>
      <c r="HN207" s="4"/>
      <c r="HO207" s="4"/>
      <c r="HP207" s="4"/>
      <c r="HQ207" s="4"/>
      <c r="HR207" s="4"/>
      <c r="HS207" s="4"/>
      <c r="HT207" s="4"/>
      <c r="HU207" s="4"/>
      <c r="HV207" s="4"/>
      <c r="HW207" s="4"/>
      <c r="HX207" s="4"/>
      <c r="HY207" s="4"/>
      <c r="HZ207" s="4"/>
      <c r="IA207" s="4"/>
      <c r="IB207" s="4"/>
      <c r="IC207" s="4"/>
      <c r="ID207" s="4"/>
      <c r="IE207" s="4"/>
      <c r="IF207" s="4"/>
      <c r="IG207" s="4"/>
      <c r="IH207" s="4"/>
      <c r="II207" s="4"/>
      <c r="IJ207" s="4"/>
      <c r="IK207" s="4"/>
      <c r="IL207" s="4"/>
      <c r="IM207" s="4"/>
      <c r="IN207" s="4"/>
      <c r="IO207" s="4"/>
      <c r="IP207" s="4"/>
      <c r="IQ207" s="4"/>
      <c r="IR207" s="4"/>
      <c r="IS207" s="4"/>
      <c r="IT207" s="4"/>
      <c r="IU207" s="4"/>
      <c r="IV207" s="4"/>
      <c r="IW207" s="4"/>
      <c r="IX207" s="4"/>
      <c r="IY207" s="4"/>
      <c r="IZ207" s="4"/>
      <c r="JA207" s="4"/>
      <c r="JB207" s="4"/>
      <c r="JC207" s="4"/>
      <c r="JD207" s="4"/>
      <c r="JE207" s="4"/>
      <c r="JF207" s="4"/>
      <c r="JG207" s="4"/>
    </row>
    <row r="208" spans="1:267" ht="15.7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/>
      <c r="CB208" s="4"/>
      <c r="CC208" s="4"/>
      <c r="CD208" s="4"/>
      <c r="CE208" s="4"/>
      <c r="CF208" s="4"/>
      <c r="CG208" s="4"/>
      <c r="CH208" s="4"/>
      <c r="CI208" s="4"/>
      <c r="CJ208" s="4"/>
      <c r="CK208" s="4"/>
      <c r="CL208" s="4"/>
      <c r="CM208" s="4"/>
      <c r="CN208" s="4"/>
      <c r="CO208" s="4"/>
      <c r="CP208" s="4"/>
      <c r="CQ208" s="4"/>
      <c r="CR208" s="4"/>
      <c r="CS208" s="4"/>
      <c r="CT208" s="4"/>
      <c r="CU208" s="4"/>
      <c r="CV208" s="4"/>
      <c r="CW208" s="4"/>
      <c r="CX208" s="4"/>
      <c r="CY208" s="4"/>
      <c r="CZ208" s="4"/>
      <c r="DA208" s="4"/>
      <c r="DB208" s="4"/>
      <c r="DC208" s="4"/>
      <c r="DD208" s="4"/>
      <c r="DE208" s="4"/>
      <c r="DF208" s="4"/>
      <c r="DG208" s="4"/>
      <c r="DH208" s="4"/>
      <c r="DI208" s="4"/>
      <c r="DJ208" s="4"/>
      <c r="DK208" s="4"/>
      <c r="DL208" s="4"/>
      <c r="DM208" s="4"/>
      <c r="DN208" s="4"/>
      <c r="DO208" s="4"/>
      <c r="DP208" s="4"/>
      <c r="DQ208" s="4"/>
      <c r="DR208" s="4"/>
      <c r="DS208" s="4"/>
      <c r="DT208" s="4"/>
      <c r="DU208" s="4"/>
      <c r="DV208" s="4"/>
      <c r="DW208" s="4"/>
      <c r="DX208" s="4"/>
      <c r="DY208" s="4"/>
      <c r="DZ208" s="4"/>
      <c r="EA208" s="4"/>
      <c r="EB208" s="4"/>
      <c r="EC208" s="4"/>
      <c r="ED208" s="4"/>
      <c r="EE208" s="4"/>
      <c r="EF208" s="4"/>
      <c r="EG208" s="4"/>
      <c r="EH208" s="4"/>
      <c r="EI208" s="4"/>
      <c r="EJ208" s="4"/>
      <c r="EK208" s="4"/>
      <c r="EL208" s="4"/>
      <c r="EM208" s="4"/>
      <c r="EN208" s="4"/>
      <c r="EO208" s="4"/>
      <c r="EP208" s="4"/>
      <c r="EQ208" s="4"/>
      <c r="ER208" s="4"/>
      <c r="ES208" s="4"/>
      <c r="ET208" s="4"/>
      <c r="EU208" s="4"/>
      <c r="EV208" s="4"/>
      <c r="EW208" s="4"/>
      <c r="EX208" s="4"/>
      <c r="EY208" s="4"/>
      <c r="EZ208" s="4"/>
      <c r="FA208" s="4"/>
      <c r="FB208" s="4"/>
      <c r="FC208" s="4"/>
      <c r="FD208" s="4"/>
      <c r="FE208" s="4"/>
      <c r="FF208" s="4"/>
      <c r="FG208" s="4"/>
      <c r="FH208" s="4"/>
      <c r="FI208" s="4"/>
      <c r="FJ208" s="4"/>
      <c r="FK208" s="4"/>
      <c r="FL208" s="4"/>
      <c r="FM208" s="4"/>
      <c r="FN208" s="4"/>
      <c r="FO208" s="4"/>
      <c r="FP208" s="4"/>
      <c r="FQ208" s="4"/>
      <c r="FR208" s="4"/>
      <c r="FS208" s="4"/>
      <c r="FT208" s="4"/>
      <c r="FU208" s="4"/>
      <c r="FV208" s="4"/>
      <c r="FW208" s="4"/>
      <c r="FX208" s="4"/>
      <c r="FY208" s="4"/>
      <c r="FZ208" s="4"/>
      <c r="GA208" s="4"/>
      <c r="GB208" s="4"/>
      <c r="GC208" s="4"/>
      <c r="GD208" s="4"/>
      <c r="GE208" s="4"/>
      <c r="GF208" s="4"/>
      <c r="GG208" s="4"/>
      <c r="GH208" s="4"/>
      <c r="GI208" s="4"/>
      <c r="GJ208" s="4"/>
      <c r="GK208" s="4"/>
      <c r="GL208" s="4"/>
      <c r="GM208" s="4"/>
      <c r="GN208" s="4"/>
      <c r="GO208" s="4"/>
      <c r="GP208" s="4"/>
      <c r="GQ208" s="4"/>
      <c r="GR208" s="4"/>
      <c r="GS208" s="4"/>
      <c r="GT208" s="4"/>
      <c r="GU208" s="4"/>
      <c r="GV208" s="4"/>
      <c r="GW208" s="4"/>
      <c r="GX208" s="4"/>
      <c r="GY208" s="4"/>
      <c r="GZ208" s="4"/>
      <c r="HA208" s="4"/>
      <c r="HB208" s="4"/>
      <c r="HC208" s="4"/>
      <c r="HD208" s="4"/>
      <c r="HE208" s="4"/>
      <c r="HF208" s="4"/>
      <c r="HG208" s="4"/>
      <c r="HH208" s="4"/>
      <c r="HI208" s="4"/>
      <c r="HJ208" s="4"/>
      <c r="HK208" s="4"/>
      <c r="HL208" s="4"/>
      <c r="HM208" s="4"/>
      <c r="HN208" s="4"/>
      <c r="HO208" s="4"/>
      <c r="HP208" s="4"/>
      <c r="HQ208" s="4"/>
      <c r="HR208" s="4"/>
      <c r="HS208" s="4"/>
      <c r="HT208" s="4"/>
      <c r="HU208" s="4"/>
      <c r="HV208" s="4"/>
      <c r="HW208" s="4"/>
      <c r="HX208" s="4"/>
      <c r="HY208" s="4"/>
      <c r="HZ208" s="4"/>
      <c r="IA208" s="4"/>
      <c r="IB208" s="4"/>
      <c r="IC208" s="4"/>
      <c r="ID208" s="4"/>
      <c r="IE208" s="4"/>
      <c r="IF208" s="4"/>
      <c r="IG208" s="4"/>
      <c r="IH208" s="4"/>
      <c r="II208" s="4"/>
      <c r="IJ208" s="4"/>
      <c r="IK208" s="4"/>
      <c r="IL208" s="4"/>
      <c r="IM208" s="4"/>
      <c r="IN208" s="4"/>
      <c r="IO208" s="4"/>
      <c r="IP208" s="4"/>
      <c r="IQ208" s="4"/>
      <c r="IR208" s="4"/>
      <c r="IS208" s="4"/>
      <c r="IT208" s="4"/>
      <c r="IU208" s="4"/>
      <c r="IV208" s="4"/>
      <c r="IW208" s="4"/>
      <c r="IX208" s="4"/>
      <c r="IY208" s="4"/>
      <c r="IZ208" s="4"/>
      <c r="JA208" s="4"/>
      <c r="JB208" s="4"/>
      <c r="JC208" s="4"/>
      <c r="JD208" s="4"/>
      <c r="JE208" s="4"/>
      <c r="JF208" s="4"/>
      <c r="JG208" s="4"/>
    </row>
    <row r="209" spans="1:267" ht="15.7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  <c r="BO209" s="4"/>
      <c r="BP209" s="4"/>
      <c r="BQ209" s="4"/>
      <c r="BR209" s="4"/>
      <c r="BS209" s="4"/>
      <c r="BT209" s="4"/>
      <c r="BU209" s="4"/>
      <c r="BV209" s="4"/>
      <c r="BW209" s="4"/>
      <c r="BX209" s="4"/>
      <c r="BY209" s="4"/>
      <c r="BZ209" s="4"/>
      <c r="CA209" s="4"/>
      <c r="CB209" s="4"/>
      <c r="CC209" s="4"/>
      <c r="CD209" s="4"/>
      <c r="CE209" s="4"/>
      <c r="CF209" s="4"/>
      <c r="CG209" s="4"/>
      <c r="CH209" s="4"/>
      <c r="CI209" s="4"/>
      <c r="CJ209" s="4"/>
      <c r="CK209" s="4"/>
      <c r="CL209" s="4"/>
      <c r="CM209" s="4"/>
      <c r="CN209" s="4"/>
      <c r="CO209" s="4"/>
      <c r="CP209" s="4"/>
      <c r="CQ209" s="4"/>
      <c r="CR209" s="4"/>
      <c r="CS209" s="4"/>
      <c r="CT209" s="4"/>
      <c r="CU209" s="4"/>
      <c r="CV209" s="4"/>
      <c r="CW209" s="4"/>
      <c r="CX209" s="4"/>
      <c r="CY209" s="4"/>
      <c r="CZ209" s="4"/>
      <c r="DA209" s="4"/>
      <c r="DB209" s="4"/>
      <c r="DC209" s="4"/>
      <c r="DD209" s="4"/>
      <c r="DE209" s="4"/>
      <c r="DF209" s="4"/>
      <c r="DG209" s="4"/>
      <c r="DH209" s="4"/>
      <c r="DI209" s="4"/>
      <c r="DJ209" s="4"/>
      <c r="DK209" s="4"/>
      <c r="DL209" s="4"/>
      <c r="DM209" s="4"/>
      <c r="DN209" s="4"/>
      <c r="DO209" s="4"/>
      <c r="DP209" s="4"/>
      <c r="DQ209" s="4"/>
      <c r="DR209" s="4"/>
      <c r="DS209" s="4"/>
      <c r="DT209" s="4"/>
      <c r="DU209" s="4"/>
      <c r="DV209" s="4"/>
      <c r="DW209" s="4"/>
      <c r="DX209" s="4"/>
      <c r="DY209" s="4"/>
      <c r="DZ209" s="4"/>
      <c r="EA209" s="4"/>
      <c r="EB209" s="4"/>
      <c r="EC209" s="4"/>
      <c r="ED209" s="4"/>
      <c r="EE209" s="4"/>
      <c r="EF209" s="4"/>
      <c r="EG209" s="4"/>
      <c r="EH209" s="4"/>
      <c r="EI209" s="4"/>
      <c r="EJ209" s="4"/>
      <c r="EK209" s="4"/>
      <c r="EL209" s="4"/>
      <c r="EM209" s="4"/>
      <c r="EN209" s="4"/>
      <c r="EO209" s="4"/>
      <c r="EP209" s="4"/>
      <c r="EQ209" s="4"/>
      <c r="ER209" s="4"/>
      <c r="ES209" s="4"/>
      <c r="ET209" s="4"/>
      <c r="EU209" s="4"/>
      <c r="EV209" s="4"/>
      <c r="EW209" s="4"/>
      <c r="EX209" s="4"/>
      <c r="EY209" s="4"/>
      <c r="EZ209" s="4"/>
      <c r="FA209" s="4"/>
      <c r="FB209" s="4"/>
      <c r="FC209" s="4"/>
      <c r="FD209" s="4"/>
      <c r="FE209" s="4"/>
      <c r="FF209" s="4"/>
      <c r="FG209" s="4"/>
      <c r="FH209" s="4"/>
      <c r="FI209" s="4"/>
      <c r="FJ209" s="4"/>
      <c r="FK209" s="4"/>
      <c r="FL209" s="4"/>
      <c r="FM209" s="4"/>
      <c r="FN209" s="4"/>
      <c r="FO209" s="4"/>
      <c r="FP209" s="4"/>
      <c r="FQ209" s="4"/>
      <c r="FR209" s="4"/>
      <c r="FS209" s="4"/>
      <c r="FT209" s="4"/>
      <c r="FU209" s="4"/>
      <c r="FV209" s="4"/>
      <c r="FW209" s="4"/>
      <c r="FX209" s="4"/>
      <c r="FY209" s="4"/>
      <c r="FZ209" s="4"/>
      <c r="GA209" s="4"/>
      <c r="GB209" s="4"/>
      <c r="GC209" s="4"/>
      <c r="GD209" s="4"/>
      <c r="GE209" s="4"/>
      <c r="GF209" s="4"/>
      <c r="GG209" s="4"/>
      <c r="GH209" s="4"/>
      <c r="GI209" s="4"/>
      <c r="GJ209" s="4"/>
      <c r="GK209" s="4"/>
      <c r="GL209" s="4"/>
      <c r="GM209" s="4"/>
      <c r="GN209" s="4"/>
      <c r="GO209" s="4"/>
      <c r="GP209" s="4"/>
      <c r="GQ209" s="4"/>
      <c r="GR209" s="4"/>
      <c r="GS209" s="4"/>
      <c r="GT209" s="4"/>
      <c r="GU209" s="4"/>
      <c r="GV209" s="4"/>
      <c r="GW209" s="4"/>
      <c r="GX209" s="4"/>
      <c r="GY209" s="4"/>
      <c r="GZ209" s="4"/>
      <c r="HA209" s="4"/>
      <c r="HB209" s="4"/>
      <c r="HC209" s="4"/>
      <c r="HD209" s="4"/>
      <c r="HE209" s="4"/>
      <c r="HF209" s="4"/>
      <c r="HG209" s="4"/>
      <c r="HH209" s="4"/>
      <c r="HI209" s="4"/>
      <c r="HJ209" s="4"/>
      <c r="HK209" s="4"/>
      <c r="HL209" s="4"/>
      <c r="HM209" s="4"/>
      <c r="HN209" s="4"/>
      <c r="HO209" s="4"/>
      <c r="HP209" s="4"/>
      <c r="HQ209" s="4"/>
      <c r="HR209" s="4"/>
      <c r="HS209" s="4"/>
      <c r="HT209" s="4"/>
      <c r="HU209" s="4"/>
      <c r="HV209" s="4"/>
      <c r="HW209" s="4"/>
      <c r="HX209" s="4"/>
      <c r="HY209" s="4"/>
      <c r="HZ209" s="4"/>
      <c r="IA209" s="4"/>
      <c r="IB209" s="4"/>
      <c r="IC209" s="4"/>
      <c r="ID209" s="4"/>
      <c r="IE209" s="4"/>
      <c r="IF209" s="4"/>
      <c r="IG209" s="4"/>
      <c r="IH209" s="4"/>
      <c r="II209" s="4"/>
      <c r="IJ209" s="4"/>
      <c r="IK209" s="4"/>
      <c r="IL209" s="4"/>
      <c r="IM209" s="4"/>
      <c r="IN209" s="4"/>
      <c r="IO209" s="4"/>
      <c r="IP209" s="4"/>
      <c r="IQ209" s="4"/>
      <c r="IR209" s="4"/>
      <c r="IS209" s="4"/>
      <c r="IT209" s="4"/>
      <c r="IU209" s="4"/>
      <c r="IV209" s="4"/>
      <c r="IW209" s="4"/>
      <c r="IX209" s="4"/>
      <c r="IY209" s="4"/>
      <c r="IZ209" s="4"/>
      <c r="JA209" s="4"/>
      <c r="JB209" s="4"/>
      <c r="JC209" s="4"/>
      <c r="JD209" s="4"/>
      <c r="JE209" s="4"/>
      <c r="JF209" s="4"/>
      <c r="JG209" s="4"/>
    </row>
    <row r="210" spans="1:267" ht="15.7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  <c r="CA210" s="4"/>
      <c r="CB210" s="4"/>
      <c r="CC210" s="4"/>
      <c r="CD210" s="4"/>
      <c r="CE210" s="4"/>
      <c r="CF210" s="4"/>
      <c r="CG210" s="4"/>
      <c r="CH210" s="4"/>
      <c r="CI210" s="4"/>
      <c r="CJ210" s="4"/>
      <c r="CK210" s="4"/>
      <c r="CL210" s="4"/>
      <c r="CM210" s="4"/>
      <c r="CN210" s="4"/>
      <c r="CO210" s="4"/>
      <c r="CP210" s="4"/>
      <c r="CQ210" s="4"/>
      <c r="CR210" s="4"/>
      <c r="CS210" s="4"/>
      <c r="CT210" s="4"/>
      <c r="CU210" s="4"/>
      <c r="CV210" s="4"/>
      <c r="CW210" s="4"/>
      <c r="CX210" s="4"/>
      <c r="CY210" s="4"/>
      <c r="CZ210" s="4"/>
      <c r="DA210" s="4"/>
      <c r="DB210" s="4"/>
      <c r="DC210" s="4"/>
      <c r="DD210" s="4"/>
      <c r="DE210" s="4"/>
      <c r="DF210" s="4"/>
      <c r="DG210" s="4"/>
      <c r="DH210" s="4"/>
      <c r="DI210" s="4"/>
      <c r="DJ210" s="4"/>
      <c r="DK210" s="4"/>
      <c r="DL210" s="4"/>
      <c r="DM210" s="4"/>
      <c r="DN210" s="4"/>
      <c r="DO210" s="4"/>
      <c r="DP210" s="4"/>
      <c r="DQ210" s="4"/>
      <c r="DR210" s="4"/>
      <c r="DS210" s="4"/>
      <c r="DT210" s="4"/>
      <c r="DU210" s="4"/>
      <c r="DV210" s="4"/>
      <c r="DW210" s="4"/>
      <c r="DX210" s="4"/>
      <c r="DY210" s="4"/>
      <c r="DZ210" s="4"/>
      <c r="EA210" s="4"/>
      <c r="EB210" s="4"/>
      <c r="EC210" s="4"/>
      <c r="ED210" s="4"/>
      <c r="EE210" s="4"/>
      <c r="EF210" s="4"/>
      <c r="EG210" s="4"/>
      <c r="EH210" s="4"/>
      <c r="EI210" s="4"/>
      <c r="EJ210" s="4"/>
      <c r="EK210" s="4"/>
      <c r="EL210" s="4"/>
      <c r="EM210" s="4"/>
      <c r="EN210" s="4"/>
      <c r="EO210" s="4"/>
      <c r="EP210" s="4"/>
      <c r="EQ210" s="4"/>
      <c r="ER210" s="4"/>
      <c r="ES210" s="4"/>
      <c r="ET210" s="4"/>
      <c r="EU210" s="4"/>
      <c r="EV210" s="4"/>
      <c r="EW210" s="4"/>
      <c r="EX210" s="4"/>
      <c r="EY210" s="4"/>
      <c r="EZ210" s="4"/>
      <c r="FA210" s="4"/>
      <c r="FB210" s="4"/>
      <c r="FC210" s="4"/>
      <c r="FD210" s="4"/>
      <c r="FE210" s="4"/>
      <c r="FF210" s="4"/>
      <c r="FG210" s="4"/>
      <c r="FH210" s="4"/>
      <c r="FI210" s="4"/>
      <c r="FJ210" s="4"/>
      <c r="FK210" s="4"/>
      <c r="FL210" s="4"/>
      <c r="FM210" s="4"/>
      <c r="FN210" s="4"/>
      <c r="FO210" s="4"/>
      <c r="FP210" s="4"/>
      <c r="FQ210" s="4"/>
      <c r="FR210" s="4"/>
      <c r="FS210" s="4"/>
      <c r="FT210" s="4"/>
      <c r="FU210" s="4"/>
      <c r="FV210" s="4"/>
      <c r="FW210" s="4"/>
      <c r="FX210" s="4"/>
      <c r="FY210" s="4"/>
      <c r="FZ210" s="4"/>
      <c r="GA210" s="4"/>
      <c r="GB210" s="4"/>
      <c r="GC210" s="4"/>
      <c r="GD210" s="4"/>
      <c r="GE210" s="4"/>
      <c r="GF210" s="4"/>
      <c r="GG210" s="4"/>
      <c r="GH210" s="4"/>
      <c r="GI210" s="4"/>
      <c r="GJ210" s="4"/>
      <c r="GK210" s="4"/>
      <c r="GL210" s="4"/>
      <c r="GM210" s="4"/>
      <c r="GN210" s="4"/>
      <c r="GO210" s="4"/>
      <c r="GP210" s="4"/>
      <c r="GQ210" s="4"/>
      <c r="GR210" s="4"/>
      <c r="GS210" s="4"/>
      <c r="GT210" s="4"/>
      <c r="GU210" s="4"/>
      <c r="GV210" s="4"/>
      <c r="GW210" s="4"/>
      <c r="GX210" s="4"/>
      <c r="GY210" s="4"/>
      <c r="GZ210" s="4"/>
      <c r="HA210" s="4"/>
      <c r="HB210" s="4"/>
      <c r="HC210" s="4"/>
      <c r="HD210" s="4"/>
      <c r="HE210" s="4"/>
      <c r="HF210" s="4"/>
      <c r="HG210" s="4"/>
      <c r="HH210" s="4"/>
      <c r="HI210" s="4"/>
      <c r="HJ210" s="4"/>
      <c r="HK210" s="4"/>
      <c r="HL210" s="4"/>
      <c r="HM210" s="4"/>
      <c r="HN210" s="4"/>
      <c r="HO210" s="4"/>
      <c r="HP210" s="4"/>
      <c r="HQ210" s="4"/>
      <c r="HR210" s="4"/>
      <c r="HS210" s="4"/>
      <c r="HT210" s="4"/>
      <c r="HU210" s="4"/>
      <c r="HV210" s="4"/>
      <c r="HW210" s="4"/>
      <c r="HX210" s="4"/>
      <c r="HY210" s="4"/>
      <c r="HZ210" s="4"/>
      <c r="IA210" s="4"/>
      <c r="IB210" s="4"/>
      <c r="IC210" s="4"/>
      <c r="ID210" s="4"/>
      <c r="IE210" s="4"/>
      <c r="IF210" s="4"/>
      <c r="IG210" s="4"/>
      <c r="IH210" s="4"/>
      <c r="II210" s="4"/>
      <c r="IJ210" s="4"/>
      <c r="IK210" s="4"/>
      <c r="IL210" s="4"/>
      <c r="IM210" s="4"/>
      <c r="IN210" s="4"/>
      <c r="IO210" s="4"/>
      <c r="IP210" s="4"/>
      <c r="IQ210" s="4"/>
      <c r="IR210" s="4"/>
      <c r="IS210" s="4"/>
      <c r="IT210" s="4"/>
      <c r="IU210" s="4"/>
      <c r="IV210" s="4"/>
      <c r="IW210" s="4"/>
      <c r="IX210" s="4"/>
      <c r="IY210" s="4"/>
      <c r="IZ210" s="4"/>
      <c r="JA210" s="4"/>
      <c r="JB210" s="4"/>
      <c r="JC210" s="4"/>
      <c r="JD210" s="4"/>
      <c r="JE210" s="4"/>
      <c r="JF210" s="4"/>
      <c r="JG210" s="4"/>
    </row>
    <row r="211" spans="1:267" ht="15.7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4"/>
      <c r="BT211" s="4"/>
      <c r="BU211" s="4"/>
      <c r="BV211" s="4"/>
      <c r="BW211" s="4"/>
      <c r="BX211" s="4"/>
      <c r="BY211" s="4"/>
      <c r="BZ211" s="4"/>
      <c r="CA211" s="4"/>
      <c r="CB211" s="4"/>
      <c r="CC211" s="4"/>
      <c r="CD211" s="4"/>
      <c r="CE211" s="4"/>
      <c r="CF211" s="4"/>
      <c r="CG211" s="4"/>
      <c r="CH211" s="4"/>
      <c r="CI211" s="4"/>
      <c r="CJ211" s="4"/>
      <c r="CK211" s="4"/>
      <c r="CL211" s="4"/>
      <c r="CM211" s="4"/>
      <c r="CN211" s="4"/>
      <c r="CO211" s="4"/>
      <c r="CP211" s="4"/>
      <c r="CQ211" s="4"/>
      <c r="CR211" s="4"/>
      <c r="CS211" s="4"/>
      <c r="CT211" s="4"/>
      <c r="CU211" s="4"/>
      <c r="CV211" s="4"/>
      <c r="CW211" s="4"/>
      <c r="CX211" s="4"/>
      <c r="CY211" s="4"/>
      <c r="CZ211" s="4"/>
      <c r="DA211" s="4"/>
      <c r="DB211" s="4"/>
      <c r="DC211" s="4"/>
      <c r="DD211" s="4"/>
      <c r="DE211" s="4"/>
      <c r="DF211" s="4"/>
      <c r="DG211" s="4"/>
      <c r="DH211" s="4"/>
      <c r="DI211" s="4"/>
      <c r="DJ211" s="4"/>
      <c r="DK211" s="4"/>
      <c r="DL211" s="4"/>
      <c r="DM211" s="4"/>
      <c r="DN211" s="4"/>
      <c r="DO211" s="4"/>
      <c r="DP211" s="4"/>
      <c r="DQ211" s="4"/>
      <c r="DR211" s="4"/>
      <c r="DS211" s="4"/>
      <c r="DT211" s="4"/>
      <c r="DU211" s="4"/>
      <c r="DV211" s="4"/>
      <c r="DW211" s="4"/>
      <c r="DX211" s="4"/>
      <c r="DY211" s="4"/>
      <c r="DZ211" s="4"/>
      <c r="EA211" s="4"/>
      <c r="EB211" s="4"/>
      <c r="EC211" s="4"/>
      <c r="ED211" s="4"/>
      <c r="EE211" s="4"/>
      <c r="EF211" s="4"/>
      <c r="EG211" s="4"/>
      <c r="EH211" s="4"/>
      <c r="EI211" s="4"/>
      <c r="EJ211" s="4"/>
      <c r="EK211" s="4"/>
      <c r="EL211" s="4"/>
      <c r="EM211" s="4"/>
      <c r="EN211" s="4"/>
      <c r="EO211" s="4"/>
      <c r="EP211" s="4"/>
      <c r="EQ211" s="4"/>
      <c r="ER211" s="4"/>
      <c r="ES211" s="4"/>
      <c r="ET211" s="4"/>
      <c r="EU211" s="4"/>
      <c r="EV211" s="4"/>
      <c r="EW211" s="4"/>
      <c r="EX211" s="4"/>
      <c r="EY211" s="4"/>
      <c r="EZ211" s="4"/>
      <c r="FA211" s="4"/>
      <c r="FB211" s="4"/>
      <c r="FC211" s="4"/>
      <c r="FD211" s="4"/>
      <c r="FE211" s="4"/>
      <c r="FF211" s="4"/>
      <c r="FG211" s="4"/>
      <c r="FH211" s="4"/>
      <c r="FI211" s="4"/>
      <c r="FJ211" s="4"/>
      <c r="FK211" s="4"/>
      <c r="FL211" s="4"/>
      <c r="FM211" s="4"/>
      <c r="FN211" s="4"/>
      <c r="FO211" s="4"/>
      <c r="FP211" s="4"/>
      <c r="FQ211" s="4"/>
      <c r="FR211" s="4"/>
      <c r="FS211" s="4"/>
      <c r="FT211" s="4"/>
      <c r="FU211" s="4"/>
      <c r="FV211" s="4"/>
      <c r="FW211" s="4"/>
      <c r="FX211" s="4"/>
      <c r="FY211" s="4"/>
      <c r="FZ211" s="4"/>
      <c r="GA211" s="4"/>
      <c r="GB211" s="4"/>
      <c r="GC211" s="4"/>
      <c r="GD211" s="4"/>
      <c r="GE211" s="4"/>
      <c r="GF211" s="4"/>
      <c r="GG211" s="4"/>
      <c r="GH211" s="4"/>
      <c r="GI211" s="4"/>
      <c r="GJ211" s="4"/>
      <c r="GK211" s="4"/>
      <c r="GL211" s="4"/>
      <c r="GM211" s="4"/>
      <c r="GN211" s="4"/>
      <c r="GO211" s="4"/>
      <c r="GP211" s="4"/>
      <c r="GQ211" s="4"/>
      <c r="GR211" s="4"/>
      <c r="GS211" s="4"/>
      <c r="GT211" s="4"/>
      <c r="GU211" s="4"/>
      <c r="GV211" s="4"/>
      <c r="GW211" s="4"/>
      <c r="GX211" s="4"/>
      <c r="GY211" s="4"/>
      <c r="GZ211" s="4"/>
      <c r="HA211" s="4"/>
      <c r="HB211" s="4"/>
      <c r="HC211" s="4"/>
      <c r="HD211" s="4"/>
      <c r="HE211" s="4"/>
      <c r="HF211" s="4"/>
      <c r="HG211" s="4"/>
      <c r="HH211" s="4"/>
      <c r="HI211" s="4"/>
      <c r="HJ211" s="4"/>
      <c r="HK211" s="4"/>
      <c r="HL211" s="4"/>
      <c r="HM211" s="4"/>
      <c r="HN211" s="4"/>
      <c r="HO211" s="4"/>
      <c r="HP211" s="4"/>
      <c r="HQ211" s="4"/>
      <c r="HR211" s="4"/>
      <c r="HS211" s="4"/>
      <c r="HT211" s="4"/>
      <c r="HU211" s="4"/>
      <c r="HV211" s="4"/>
      <c r="HW211" s="4"/>
      <c r="HX211" s="4"/>
      <c r="HY211" s="4"/>
      <c r="HZ211" s="4"/>
      <c r="IA211" s="4"/>
      <c r="IB211" s="4"/>
      <c r="IC211" s="4"/>
      <c r="ID211" s="4"/>
      <c r="IE211" s="4"/>
      <c r="IF211" s="4"/>
      <c r="IG211" s="4"/>
      <c r="IH211" s="4"/>
      <c r="II211" s="4"/>
      <c r="IJ211" s="4"/>
      <c r="IK211" s="4"/>
      <c r="IL211" s="4"/>
      <c r="IM211" s="4"/>
      <c r="IN211" s="4"/>
      <c r="IO211" s="4"/>
      <c r="IP211" s="4"/>
      <c r="IQ211" s="4"/>
      <c r="IR211" s="4"/>
      <c r="IS211" s="4"/>
      <c r="IT211" s="4"/>
      <c r="IU211" s="4"/>
      <c r="IV211" s="4"/>
      <c r="IW211" s="4"/>
      <c r="IX211" s="4"/>
      <c r="IY211" s="4"/>
      <c r="IZ211" s="4"/>
      <c r="JA211" s="4"/>
      <c r="JB211" s="4"/>
      <c r="JC211" s="4"/>
      <c r="JD211" s="4"/>
      <c r="JE211" s="4"/>
      <c r="JF211" s="4"/>
      <c r="JG211" s="4"/>
    </row>
    <row r="212" spans="1:267" ht="15.7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/>
      <c r="CB212" s="4"/>
      <c r="CC212" s="4"/>
      <c r="CD212" s="4"/>
      <c r="CE212" s="4"/>
      <c r="CF212" s="4"/>
      <c r="CG212" s="4"/>
      <c r="CH212" s="4"/>
      <c r="CI212" s="4"/>
      <c r="CJ212" s="4"/>
      <c r="CK212" s="4"/>
      <c r="CL212" s="4"/>
      <c r="CM212" s="4"/>
      <c r="CN212" s="4"/>
      <c r="CO212" s="4"/>
      <c r="CP212" s="4"/>
      <c r="CQ212" s="4"/>
      <c r="CR212" s="4"/>
      <c r="CS212" s="4"/>
      <c r="CT212" s="4"/>
      <c r="CU212" s="4"/>
      <c r="CV212" s="4"/>
      <c r="CW212" s="4"/>
      <c r="CX212" s="4"/>
      <c r="CY212" s="4"/>
      <c r="CZ212" s="4"/>
      <c r="DA212" s="4"/>
      <c r="DB212" s="4"/>
      <c r="DC212" s="4"/>
      <c r="DD212" s="4"/>
      <c r="DE212" s="4"/>
      <c r="DF212" s="4"/>
      <c r="DG212" s="4"/>
      <c r="DH212" s="4"/>
      <c r="DI212" s="4"/>
      <c r="DJ212" s="4"/>
      <c r="DK212" s="4"/>
      <c r="DL212" s="4"/>
      <c r="DM212" s="4"/>
      <c r="DN212" s="4"/>
      <c r="DO212" s="4"/>
      <c r="DP212" s="4"/>
      <c r="DQ212" s="4"/>
      <c r="DR212" s="4"/>
      <c r="DS212" s="4"/>
      <c r="DT212" s="4"/>
      <c r="DU212" s="4"/>
      <c r="DV212" s="4"/>
      <c r="DW212" s="4"/>
      <c r="DX212" s="4"/>
      <c r="DY212" s="4"/>
      <c r="DZ212" s="4"/>
      <c r="EA212" s="4"/>
      <c r="EB212" s="4"/>
      <c r="EC212" s="4"/>
      <c r="ED212" s="4"/>
      <c r="EE212" s="4"/>
      <c r="EF212" s="4"/>
      <c r="EG212" s="4"/>
      <c r="EH212" s="4"/>
      <c r="EI212" s="4"/>
      <c r="EJ212" s="4"/>
      <c r="EK212" s="4"/>
      <c r="EL212" s="4"/>
      <c r="EM212" s="4"/>
      <c r="EN212" s="4"/>
      <c r="EO212" s="4"/>
      <c r="EP212" s="4"/>
      <c r="EQ212" s="4"/>
      <c r="ER212" s="4"/>
      <c r="ES212" s="4"/>
      <c r="ET212" s="4"/>
      <c r="EU212" s="4"/>
      <c r="EV212" s="4"/>
      <c r="EW212" s="4"/>
      <c r="EX212" s="4"/>
      <c r="EY212" s="4"/>
      <c r="EZ212" s="4"/>
      <c r="FA212" s="4"/>
      <c r="FB212" s="4"/>
      <c r="FC212" s="4"/>
      <c r="FD212" s="4"/>
      <c r="FE212" s="4"/>
      <c r="FF212" s="4"/>
      <c r="FG212" s="4"/>
      <c r="FH212" s="4"/>
      <c r="FI212" s="4"/>
      <c r="FJ212" s="4"/>
      <c r="FK212" s="4"/>
      <c r="FL212" s="4"/>
      <c r="FM212" s="4"/>
      <c r="FN212" s="4"/>
      <c r="FO212" s="4"/>
      <c r="FP212" s="4"/>
      <c r="FQ212" s="4"/>
      <c r="FR212" s="4"/>
      <c r="FS212" s="4"/>
      <c r="FT212" s="4"/>
      <c r="FU212" s="4"/>
      <c r="FV212" s="4"/>
      <c r="FW212" s="4"/>
      <c r="FX212" s="4"/>
      <c r="FY212" s="4"/>
      <c r="FZ212" s="4"/>
      <c r="GA212" s="4"/>
      <c r="GB212" s="4"/>
      <c r="GC212" s="4"/>
      <c r="GD212" s="4"/>
      <c r="GE212" s="4"/>
      <c r="GF212" s="4"/>
      <c r="GG212" s="4"/>
      <c r="GH212" s="4"/>
      <c r="GI212" s="4"/>
      <c r="GJ212" s="4"/>
      <c r="GK212" s="4"/>
      <c r="GL212" s="4"/>
      <c r="GM212" s="4"/>
      <c r="GN212" s="4"/>
      <c r="GO212" s="4"/>
      <c r="GP212" s="4"/>
      <c r="GQ212" s="4"/>
      <c r="GR212" s="4"/>
      <c r="GS212" s="4"/>
      <c r="GT212" s="4"/>
      <c r="GU212" s="4"/>
      <c r="GV212" s="4"/>
      <c r="GW212" s="4"/>
      <c r="GX212" s="4"/>
      <c r="GY212" s="4"/>
      <c r="GZ212" s="4"/>
      <c r="HA212" s="4"/>
      <c r="HB212" s="4"/>
      <c r="HC212" s="4"/>
      <c r="HD212" s="4"/>
      <c r="HE212" s="4"/>
      <c r="HF212" s="4"/>
      <c r="HG212" s="4"/>
      <c r="HH212" s="4"/>
      <c r="HI212" s="4"/>
      <c r="HJ212" s="4"/>
      <c r="HK212" s="4"/>
      <c r="HL212" s="4"/>
      <c r="HM212" s="4"/>
      <c r="HN212" s="4"/>
      <c r="HO212" s="4"/>
      <c r="HP212" s="4"/>
      <c r="HQ212" s="4"/>
      <c r="HR212" s="4"/>
      <c r="HS212" s="4"/>
      <c r="HT212" s="4"/>
      <c r="HU212" s="4"/>
      <c r="HV212" s="4"/>
      <c r="HW212" s="4"/>
      <c r="HX212" s="4"/>
      <c r="HY212" s="4"/>
      <c r="HZ212" s="4"/>
      <c r="IA212" s="4"/>
      <c r="IB212" s="4"/>
      <c r="IC212" s="4"/>
      <c r="ID212" s="4"/>
      <c r="IE212" s="4"/>
      <c r="IF212" s="4"/>
      <c r="IG212" s="4"/>
      <c r="IH212" s="4"/>
      <c r="II212" s="4"/>
      <c r="IJ212" s="4"/>
      <c r="IK212" s="4"/>
      <c r="IL212" s="4"/>
      <c r="IM212" s="4"/>
      <c r="IN212" s="4"/>
      <c r="IO212" s="4"/>
      <c r="IP212" s="4"/>
      <c r="IQ212" s="4"/>
      <c r="IR212" s="4"/>
      <c r="IS212" s="4"/>
      <c r="IT212" s="4"/>
      <c r="IU212" s="4"/>
      <c r="IV212" s="4"/>
      <c r="IW212" s="4"/>
      <c r="IX212" s="4"/>
      <c r="IY212" s="4"/>
      <c r="IZ212" s="4"/>
      <c r="JA212" s="4"/>
      <c r="JB212" s="4"/>
      <c r="JC212" s="4"/>
      <c r="JD212" s="4"/>
      <c r="JE212" s="4"/>
      <c r="JF212" s="4"/>
      <c r="JG212" s="4"/>
    </row>
    <row r="213" spans="1:267" ht="15.7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  <c r="BS213" s="4"/>
      <c r="BT213" s="4"/>
      <c r="BU213" s="4"/>
      <c r="BV213" s="4"/>
      <c r="BW213" s="4"/>
      <c r="BX213" s="4"/>
      <c r="BY213" s="4"/>
      <c r="BZ213" s="4"/>
      <c r="CA213" s="4"/>
      <c r="CB213" s="4"/>
      <c r="CC213" s="4"/>
      <c r="CD213" s="4"/>
      <c r="CE213" s="4"/>
      <c r="CF213" s="4"/>
      <c r="CG213" s="4"/>
      <c r="CH213" s="4"/>
      <c r="CI213" s="4"/>
      <c r="CJ213" s="4"/>
      <c r="CK213" s="4"/>
      <c r="CL213" s="4"/>
      <c r="CM213" s="4"/>
      <c r="CN213" s="4"/>
      <c r="CO213" s="4"/>
      <c r="CP213" s="4"/>
      <c r="CQ213" s="4"/>
      <c r="CR213" s="4"/>
      <c r="CS213" s="4"/>
      <c r="CT213" s="4"/>
      <c r="CU213" s="4"/>
      <c r="CV213" s="4"/>
      <c r="CW213" s="4"/>
      <c r="CX213" s="4"/>
      <c r="CY213" s="4"/>
      <c r="CZ213" s="4"/>
      <c r="DA213" s="4"/>
      <c r="DB213" s="4"/>
      <c r="DC213" s="4"/>
      <c r="DD213" s="4"/>
      <c r="DE213" s="4"/>
      <c r="DF213" s="4"/>
      <c r="DG213" s="4"/>
      <c r="DH213" s="4"/>
      <c r="DI213" s="4"/>
      <c r="DJ213" s="4"/>
      <c r="DK213" s="4"/>
      <c r="DL213" s="4"/>
      <c r="DM213" s="4"/>
      <c r="DN213" s="4"/>
      <c r="DO213" s="4"/>
      <c r="DP213" s="4"/>
      <c r="DQ213" s="4"/>
      <c r="DR213" s="4"/>
      <c r="DS213" s="4"/>
      <c r="DT213" s="4"/>
      <c r="DU213" s="4"/>
      <c r="DV213" s="4"/>
      <c r="DW213" s="4"/>
      <c r="DX213" s="4"/>
      <c r="DY213" s="4"/>
      <c r="DZ213" s="4"/>
      <c r="EA213" s="4"/>
      <c r="EB213" s="4"/>
      <c r="EC213" s="4"/>
      <c r="ED213" s="4"/>
      <c r="EE213" s="4"/>
      <c r="EF213" s="4"/>
      <c r="EG213" s="4"/>
      <c r="EH213" s="4"/>
      <c r="EI213" s="4"/>
      <c r="EJ213" s="4"/>
      <c r="EK213" s="4"/>
      <c r="EL213" s="4"/>
      <c r="EM213" s="4"/>
      <c r="EN213" s="4"/>
      <c r="EO213" s="4"/>
      <c r="EP213" s="4"/>
      <c r="EQ213" s="4"/>
      <c r="ER213" s="4"/>
      <c r="ES213" s="4"/>
      <c r="ET213" s="4"/>
      <c r="EU213" s="4"/>
      <c r="EV213" s="4"/>
      <c r="EW213" s="4"/>
      <c r="EX213" s="4"/>
      <c r="EY213" s="4"/>
      <c r="EZ213" s="4"/>
      <c r="FA213" s="4"/>
      <c r="FB213" s="4"/>
      <c r="FC213" s="4"/>
      <c r="FD213" s="4"/>
      <c r="FE213" s="4"/>
      <c r="FF213" s="4"/>
      <c r="FG213" s="4"/>
      <c r="FH213" s="4"/>
      <c r="FI213" s="4"/>
      <c r="FJ213" s="4"/>
      <c r="FK213" s="4"/>
      <c r="FL213" s="4"/>
      <c r="FM213" s="4"/>
      <c r="FN213" s="4"/>
      <c r="FO213" s="4"/>
      <c r="FP213" s="4"/>
      <c r="FQ213" s="4"/>
      <c r="FR213" s="4"/>
      <c r="FS213" s="4"/>
      <c r="FT213" s="4"/>
      <c r="FU213" s="4"/>
      <c r="FV213" s="4"/>
      <c r="FW213" s="4"/>
      <c r="FX213" s="4"/>
      <c r="FY213" s="4"/>
      <c r="FZ213" s="4"/>
      <c r="GA213" s="4"/>
      <c r="GB213" s="4"/>
      <c r="GC213" s="4"/>
      <c r="GD213" s="4"/>
      <c r="GE213" s="4"/>
      <c r="GF213" s="4"/>
      <c r="GG213" s="4"/>
      <c r="GH213" s="4"/>
      <c r="GI213" s="4"/>
      <c r="GJ213" s="4"/>
      <c r="GK213" s="4"/>
      <c r="GL213" s="4"/>
      <c r="GM213" s="4"/>
      <c r="GN213" s="4"/>
      <c r="GO213" s="4"/>
      <c r="GP213" s="4"/>
      <c r="GQ213" s="4"/>
      <c r="GR213" s="4"/>
      <c r="GS213" s="4"/>
      <c r="GT213" s="4"/>
      <c r="GU213" s="4"/>
      <c r="GV213" s="4"/>
      <c r="GW213" s="4"/>
      <c r="GX213" s="4"/>
      <c r="GY213" s="4"/>
      <c r="GZ213" s="4"/>
      <c r="HA213" s="4"/>
      <c r="HB213" s="4"/>
      <c r="HC213" s="4"/>
      <c r="HD213" s="4"/>
      <c r="HE213" s="4"/>
      <c r="HF213" s="4"/>
      <c r="HG213" s="4"/>
      <c r="HH213" s="4"/>
      <c r="HI213" s="4"/>
      <c r="HJ213" s="4"/>
      <c r="HK213" s="4"/>
      <c r="HL213" s="4"/>
      <c r="HM213" s="4"/>
      <c r="HN213" s="4"/>
      <c r="HO213" s="4"/>
      <c r="HP213" s="4"/>
      <c r="HQ213" s="4"/>
      <c r="HR213" s="4"/>
      <c r="HS213" s="4"/>
      <c r="HT213" s="4"/>
      <c r="HU213" s="4"/>
      <c r="HV213" s="4"/>
      <c r="HW213" s="4"/>
      <c r="HX213" s="4"/>
      <c r="HY213" s="4"/>
      <c r="HZ213" s="4"/>
      <c r="IA213" s="4"/>
      <c r="IB213" s="4"/>
      <c r="IC213" s="4"/>
      <c r="ID213" s="4"/>
      <c r="IE213" s="4"/>
      <c r="IF213" s="4"/>
      <c r="IG213" s="4"/>
      <c r="IH213" s="4"/>
      <c r="II213" s="4"/>
      <c r="IJ213" s="4"/>
      <c r="IK213" s="4"/>
      <c r="IL213" s="4"/>
      <c r="IM213" s="4"/>
      <c r="IN213" s="4"/>
      <c r="IO213" s="4"/>
      <c r="IP213" s="4"/>
      <c r="IQ213" s="4"/>
      <c r="IR213" s="4"/>
      <c r="IS213" s="4"/>
      <c r="IT213" s="4"/>
      <c r="IU213" s="4"/>
      <c r="IV213" s="4"/>
      <c r="IW213" s="4"/>
      <c r="IX213" s="4"/>
      <c r="IY213" s="4"/>
      <c r="IZ213" s="4"/>
      <c r="JA213" s="4"/>
      <c r="JB213" s="4"/>
      <c r="JC213" s="4"/>
      <c r="JD213" s="4"/>
      <c r="JE213" s="4"/>
      <c r="JF213" s="4"/>
      <c r="JG213" s="4"/>
    </row>
    <row r="214" spans="1:267" ht="15.7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  <c r="BS214" s="4"/>
      <c r="BT214" s="4"/>
      <c r="BU214" s="4"/>
      <c r="BV214" s="4"/>
      <c r="BW214" s="4"/>
      <c r="BX214" s="4"/>
      <c r="BY214" s="4"/>
      <c r="BZ214" s="4"/>
      <c r="CA214" s="4"/>
      <c r="CB214" s="4"/>
      <c r="CC214" s="4"/>
      <c r="CD214" s="4"/>
      <c r="CE214" s="4"/>
      <c r="CF214" s="4"/>
      <c r="CG214" s="4"/>
      <c r="CH214" s="4"/>
      <c r="CI214" s="4"/>
      <c r="CJ214" s="4"/>
      <c r="CK214" s="4"/>
      <c r="CL214" s="4"/>
      <c r="CM214" s="4"/>
      <c r="CN214" s="4"/>
      <c r="CO214" s="4"/>
      <c r="CP214" s="4"/>
      <c r="CQ214" s="4"/>
      <c r="CR214" s="4"/>
      <c r="CS214" s="4"/>
      <c r="CT214" s="4"/>
      <c r="CU214" s="4"/>
      <c r="CV214" s="4"/>
      <c r="CW214" s="4"/>
      <c r="CX214" s="4"/>
      <c r="CY214" s="4"/>
      <c r="CZ214" s="4"/>
      <c r="DA214" s="4"/>
      <c r="DB214" s="4"/>
      <c r="DC214" s="4"/>
      <c r="DD214" s="4"/>
      <c r="DE214" s="4"/>
      <c r="DF214" s="4"/>
      <c r="DG214" s="4"/>
      <c r="DH214" s="4"/>
      <c r="DI214" s="4"/>
      <c r="DJ214" s="4"/>
      <c r="DK214" s="4"/>
      <c r="DL214" s="4"/>
      <c r="DM214" s="4"/>
      <c r="DN214" s="4"/>
      <c r="DO214" s="4"/>
      <c r="DP214" s="4"/>
      <c r="DQ214" s="4"/>
      <c r="DR214" s="4"/>
      <c r="DS214" s="4"/>
      <c r="DT214" s="4"/>
      <c r="DU214" s="4"/>
      <c r="DV214" s="4"/>
      <c r="DW214" s="4"/>
      <c r="DX214" s="4"/>
      <c r="DY214" s="4"/>
      <c r="DZ214" s="4"/>
      <c r="EA214" s="4"/>
      <c r="EB214" s="4"/>
      <c r="EC214" s="4"/>
      <c r="ED214" s="4"/>
      <c r="EE214" s="4"/>
      <c r="EF214" s="4"/>
      <c r="EG214" s="4"/>
      <c r="EH214" s="4"/>
      <c r="EI214" s="4"/>
      <c r="EJ214" s="4"/>
      <c r="EK214" s="4"/>
      <c r="EL214" s="4"/>
      <c r="EM214" s="4"/>
      <c r="EN214" s="4"/>
      <c r="EO214" s="4"/>
      <c r="EP214" s="4"/>
      <c r="EQ214" s="4"/>
      <c r="ER214" s="4"/>
      <c r="ES214" s="4"/>
      <c r="ET214" s="4"/>
      <c r="EU214" s="4"/>
      <c r="EV214" s="4"/>
      <c r="EW214" s="4"/>
      <c r="EX214" s="4"/>
      <c r="EY214" s="4"/>
      <c r="EZ214" s="4"/>
      <c r="FA214" s="4"/>
      <c r="FB214" s="4"/>
      <c r="FC214" s="4"/>
      <c r="FD214" s="4"/>
      <c r="FE214" s="4"/>
      <c r="FF214" s="4"/>
      <c r="FG214" s="4"/>
      <c r="FH214" s="4"/>
      <c r="FI214" s="4"/>
      <c r="FJ214" s="4"/>
      <c r="FK214" s="4"/>
      <c r="FL214" s="4"/>
      <c r="FM214" s="4"/>
      <c r="FN214" s="4"/>
      <c r="FO214" s="4"/>
      <c r="FP214" s="4"/>
      <c r="FQ214" s="4"/>
      <c r="FR214" s="4"/>
      <c r="FS214" s="4"/>
      <c r="FT214" s="4"/>
      <c r="FU214" s="4"/>
      <c r="FV214" s="4"/>
      <c r="FW214" s="4"/>
      <c r="FX214" s="4"/>
      <c r="FY214" s="4"/>
      <c r="FZ214" s="4"/>
      <c r="GA214" s="4"/>
      <c r="GB214" s="4"/>
      <c r="GC214" s="4"/>
      <c r="GD214" s="4"/>
      <c r="GE214" s="4"/>
      <c r="GF214" s="4"/>
      <c r="GG214" s="4"/>
      <c r="GH214" s="4"/>
      <c r="GI214" s="4"/>
      <c r="GJ214" s="4"/>
      <c r="GK214" s="4"/>
      <c r="GL214" s="4"/>
      <c r="GM214" s="4"/>
      <c r="GN214" s="4"/>
      <c r="GO214" s="4"/>
      <c r="GP214" s="4"/>
      <c r="GQ214" s="4"/>
      <c r="GR214" s="4"/>
      <c r="GS214" s="4"/>
      <c r="GT214" s="4"/>
      <c r="GU214" s="4"/>
      <c r="GV214" s="4"/>
      <c r="GW214" s="4"/>
      <c r="GX214" s="4"/>
      <c r="GY214" s="4"/>
      <c r="GZ214" s="4"/>
      <c r="HA214" s="4"/>
      <c r="HB214" s="4"/>
      <c r="HC214" s="4"/>
      <c r="HD214" s="4"/>
      <c r="HE214" s="4"/>
      <c r="HF214" s="4"/>
      <c r="HG214" s="4"/>
      <c r="HH214" s="4"/>
      <c r="HI214" s="4"/>
      <c r="HJ214" s="4"/>
      <c r="HK214" s="4"/>
      <c r="HL214" s="4"/>
      <c r="HM214" s="4"/>
      <c r="HN214" s="4"/>
      <c r="HO214" s="4"/>
      <c r="HP214" s="4"/>
      <c r="HQ214" s="4"/>
      <c r="HR214" s="4"/>
      <c r="HS214" s="4"/>
      <c r="HT214" s="4"/>
      <c r="HU214" s="4"/>
      <c r="HV214" s="4"/>
      <c r="HW214" s="4"/>
      <c r="HX214" s="4"/>
      <c r="HY214" s="4"/>
      <c r="HZ214" s="4"/>
      <c r="IA214" s="4"/>
      <c r="IB214" s="4"/>
      <c r="IC214" s="4"/>
      <c r="ID214" s="4"/>
      <c r="IE214" s="4"/>
      <c r="IF214" s="4"/>
      <c r="IG214" s="4"/>
      <c r="IH214" s="4"/>
      <c r="II214" s="4"/>
      <c r="IJ214" s="4"/>
      <c r="IK214" s="4"/>
      <c r="IL214" s="4"/>
      <c r="IM214" s="4"/>
      <c r="IN214" s="4"/>
      <c r="IO214" s="4"/>
      <c r="IP214" s="4"/>
      <c r="IQ214" s="4"/>
      <c r="IR214" s="4"/>
      <c r="IS214" s="4"/>
      <c r="IT214" s="4"/>
      <c r="IU214" s="4"/>
      <c r="IV214" s="4"/>
      <c r="IW214" s="4"/>
      <c r="IX214" s="4"/>
      <c r="IY214" s="4"/>
      <c r="IZ214" s="4"/>
      <c r="JA214" s="4"/>
      <c r="JB214" s="4"/>
      <c r="JC214" s="4"/>
      <c r="JD214" s="4"/>
      <c r="JE214" s="4"/>
      <c r="JF214" s="4"/>
      <c r="JG214" s="4"/>
    </row>
    <row r="215" spans="1:267" ht="15.7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129"/>
      <c r="AB215" s="126"/>
      <c r="AC215" s="126"/>
      <c r="AD215" s="126"/>
      <c r="AE215" s="126"/>
      <c r="AF215" s="126"/>
      <c r="AG215" s="126"/>
      <c r="AH215" s="126"/>
      <c r="AI215" s="126"/>
      <c r="AJ215" s="126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129"/>
      <c r="BU215" s="126"/>
      <c r="BV215" s="126"/>
      <c r="BW215" s="4"/>
      <c r="BX215" s="4"/>
      <c r="BY215" s="4"/>
      <c r="BZ215" s="4"/>
      <c r="CA215" s="4"/>
      <c r="CB215" s="4"/>
      <c r="CC215" s="4"/>
      <c r="CD215" s="4"/>
      <c r="CE215" s="4"/>
      <c r="CF215" s="4"/>
      <c r="CG215" s="4"/>
      <c r="CH215" s="4"/>
      <c r="CI215" s="4"/>
      <c r="CJ215" s="4"/>
      <c r="CK215" s="4"/>
      <c r="CL215" s="4"/>
      <c r="CM215" s="4"/>
      <c r="CN215" s="4"/>
      <c r="CO215" s="4"/>
      <c r="CP215" s="4"/>
      <c r="CQ215" s="4"/>
      <c r="CR215" s="4"/>
      <c r="CS215" s="4"/>
      <c r="CT215" s="4"/>
      <c r="CU215" s="4"/>
      <c r="CV215" s="4"/>
      <c r="CW215" s="4"/>
      <c r="CX215" s="4"/>
      <c r="CY215" s="4"/>
      <c r="CZ215" s="4"/>
      <c r="DA215" s="4"/>
      <c r="DB215" s="4"/>
      <c r="DC215" s="4"/>
      <c r="DD215" s="4"/>
      <c r="DE215" s="129"/>
      <c r="DF215" s="126"/>
      <c r="DG215" s="126"/>
      <c r="DH215" s="126"/>
      <c r="DI215" s="126"/>
      <c r="DJ215" s="126"/>
      <c r="DK215" s="126"/>
      <c r="DL215" s="126"/>
      <c r="DM215" s="126"/>
      <c r="DN215" s="126"/>
      <c r="DO215" s="4"/>
      <c r="DP215" s="4"/>
      <c r="DQ215" s="4"/>
      <c r="DR215" s="4"/>
      <c r="DS215" s="4"/>
      <c r="DT215" s="4"/>
      <c r="DU215" s="4"/>
      <c r="DV215" s="4"/>
      <c r="DW215" s="4"/>
      <c r="DX215" s="4"/>
      <c r="DY215" s="4"/>
      <c r="DZ215" s="4"/>
      <c r="EA215" s="4"/>
      <c r="EB215" s="4"/>
      <c r="EC215" s="4"/>
      <c r="ED215" s="4"/>
      <c r="EE215" s="4"/>
      <c r="EF215" s="4"/>
      <c r="EG215" s="4"/>
      <c r="EH215" s="4"/>
      <c r="EI215" s="4"/>
      <c r="EJ215" s="4"/>
      <c r="EK215" s="4"/>
      <c r="EL215" s="4"/>
      <c r="EM215" s="4"/>
      <c r="EN215" s="4"/>
      <c r="EO215" s="4"/>
      <c r="EP215" s="4"/>
      <c r="EQ215" s="4"/>
      <c r="ER215" s="4"/>
      <c r="ES215" s="4"/>
      <c r="ET215" s="4"/>
      <c r="EU215" s="4"/>
      <c r="EV215" s="4"/>
      <c r="EW215" s="4"/>
      <c r="EX215" s="129"/>
      <c r="EY215" s="126"/>
      <c r="EZ215" s="126"/>
      <c r="FA215" s="126"/>
      <c r="FB215" s="126"/>
      <c r="FC215" s="126"/>
      <c r="FD215" s="126"/>
      <c r="FE215" s="126"/>
      <c r="FF215" s="126"/>
      <c r="FG215" s="126"/>
      <c r="FH215" s="4"/>
      <c r="FI215" s="4"/>
      <c r="FJ215" s="4"/>
      <c r="FK215" s="4"/>
      <c r="FL215" s="4"/>
      <c r="FM215" s="4"/>
      <c r="FN215" s="4"/>
      <c r="FO215" s="4"/>
      <c r="FP215" s="4"/>
      <c r="FQ215" s="4"/>
      <c r="FR215" s="4"/>
      <c r="FS215" s="4"/>
      <c r="FT215" s="4"/>
      <c r="FU215" s="4"/>
      <c r="FV215" s="4"/>
      <c r="FW215" s="4"/>
      <c r="FX215" s="4"/>
      <c r="FY215" s="4"/>
      <c r="FZ215" s="4"/>
      <c r="GA215" s="4"/>
      <c r="GB215" s="4"/>
      <c r="GC215" s="4"/>
      <c r="GD215" s="4"/>
      <c r="GE215" s="4"/>
      <c r="GF215" s="4"/>
      <c r="GG215" s="4"/>
      <c r="GH215" s="4"/>
      <c r="GI215" s="4"/>
      <c r="GJ215" s="4"/>
      <c r="GK215" s="4"/>
      <c r="GL215" s="4"/>
      <c r="GM215" s="4"/>
      <c r="GN215" s="4"/>
      <c r="GO215" s="4"/>
      <c r="GP215" s="4"/>
      <c r="GQ215" s="129"/>
      <c r="GR215" s="126"/>
      <c r="GS215" s="126"/>
      <c r="GT215" s="126"/>
      <c r="GU215" s="126"/>
      <c r="GV215" s="126"/>
      <c r="GW215" s="126"/>
      <c r="GX215" s="126"/>
      <c r="GY215" s="126"/>
      <c r="GZ215" s="126"/>
      <c r="HA215" s="4"/>
      <c r="HB215" s="4"/>
      <c r="HC215" s="4"/>
      <c r="HD215" s="4"/>
      <c r="HE215" s="4"/>
      <c r="HF215" s="4"/>
      <c r="HG215" s="4"/>
      <c r="HH215" s="4"/>
      <c r="HI215" s="4"/>
      <c r="HJ215" s="4"/>
      <c r="HK215" s="4"/>
      <c r="HL215" s="4"/>
      <c r="HM215" s="4"/>
      <c r="HN215" s="4"/>
      <c r="HO215" s="4"/>
      <c r="HP215" s="4"/>
      <c r="HQ215" s="4"/>
      <c r="HR215" s="4"/>
      <c r="HS215" s="4"/>
      <c r="HT215" s="4"/>
      <c r="HU215" s="4"/>
      <c r="HV215" s="4"/>
      <c r="HW215" s="4"/>
      <c r="HX215" s="4"/>
      <c r="HY215" s="4"/>
      <c r="HZ215" s="4"/>
      <c r="IA215" s="4"/>
      <c r="IB215" s="4"/>
      <c r="IC215" s="4"/>
      <c r="ID215" s="4"/>
      <c r="IE215" s="4"/>
      <c r="IF215" s="4"/>
      <c r="IG215" s="4"/>
      <c r="IH215" s="4"/>
      <c r="II215" s="4"/>
      <c r="IJ215" s="129"/>
      <c r="IK215" s="126"/>
      <c r="IL215" s="4"/>
      <c r="IM215" s="4"/>
      <c r="IN215" s="4"/>
      <c r="IO215" s="4"/>
      <c r="IP215" s="4"/>
      <c r="IQ215" s="4"/>
      <c r="IR215" s="4"/>
      <c r="IS215" s="4"/>
      <c r="IT215" s="4"/>
      <c r="IU215" s="4"/>
      <c r="IV215" s="4"/>
      <c r="IW215" s="4"/>
      <c r="IX215" s="4"/>
      <c r="IY215" s="4"/>
      <c r="IZ215" s="4"/>
      <c r="JA215" s="4"/>
      <c r="JB215" s="4"/>
      <c r="JC215" s="4"/>
      <c r="JD215" s="4"/>
      <c r="JE215" s="4"/>
      <c r="JF215" s="4"/>
      <c r="JG215" s="4"/>
    </row>
    <row r="216" spans="1:267" ht="15.7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  <c r="BS216" s="4"/>
      <c r="BT216" s="4"/>
      <c r="BU216" s="4"/>
      <c r="BV216" s="4"/>
      <c r="BW216" s="4"/>
      <c r="BX216" s="4"/>
      <c r="BY216" s="4"/>
      <c r="BZ216" s="4"/>
      <c r="CA216" s="4"/>
      <c r="CB216" s="4"/>
      <c r="CC216" s="4"/>
      <c r="CD216" s="4"/>
      <c r="CE216" s="4"/>
      <c r="CF216" s="4"/>
      <c r="CG216" s="4"/>
      <c r="CH216" s="4"/>
      <c r="CI216" s="4"/>
      <c r="CJ216" s="4"/>
      <c r="CK216" s="4"/>
      <c r="CL216" s="4"/>
      <c r="CM216" s="4"/>
      <c r="CN216" s="4"/>
      <c r="CO216" s="4"/>
      <c r="CP216" s="4"/>
      <c r="CQ216" s="4"/>
      <c r="CR216" s="4"/>
      <c r="CS216" s="4"/>
      <c r="CT216" s="4"/>
      <c r="CU216" s="4"/>
      <c r="CV216" s="4"/>
      <c r="CW216" s="4"/>
      <c r="CX216" s="4"/>
      <c r="CY216" s="4"/>
      <c r="CZ216" s="4"/>
      <c r="DA216" s="4"/>
      <c r="DB216" s="4"/>
      <c r="DC216" s="4"/>
      <c r="DD216" s="4"/>
      <c r="DE216" s="4"/>
      <c r="DF216" s="4"/>
      <c r="DG216" s="4"/>
      <c r="DH216" s="4"/>
      <c r="DI216" s="4"/>
      <c r="DJ216" s="4"/>
      <c r="DK216" s="4"/>
      <c r="DL216" s="4"/>
      <c r="DM216" s="4"/>
      <c r="DN216" s="4"/>
      <c r="DO216" s="4"/>
      <c r="DP216" s="4"/>
      <c r="DQ216" s="4"/>
      <c r="DR216" s="4"/>
      <c r="DS216" s="4"/>
      <c r="DT216" s="4"/>
      <c r="DU216" s="4"/>
      <c r="DV216" s="4"/>
      <c r="DW216" s="4"/>
      <c r="DX216" s="4"/>
      <c r="DY216" s="4"/>
      <c r="DZ216" s="4"/>
      <c r="EA216" s="4"/>
      <c r="EB216" s="4"/>
      <c r="EC216" s="4"/>
      <c r="ED216" s="4"/>
      <c r="EE216" s="4"/>
      <c r="EF216" s="4"/>
      <c r="EG216" s="4"/>
      <c r="EH216" s="4"/>
      <c r="EI216" s="4"/>
      <c r="EJ216" s="4"/>
      <c r="EK216" s="4"/>
      <c r="EL216" s="4"/>
      <c r="EM216" s="4"/>
      <c r="EN216" s="4"/>
      <c r="EO216" s="4"/>
      <c r="EP216" s="4"/>
      <c r="EQ216" s="4"/>
      <c r="ER216" s="4"/>
      <c r="ES216" s="4"/>
      <c r="ET216" s="4"/>
      <c r="EU216" s="4"/>
      <c r="EV216" s="4"/>
      <c r="EW216" s="4"/>
      <c r="EX216" s="4"/>
      <c r="EY216" s="4"/>
      <c r="EZ216" s="4"/>
      <c r="FA216" s="4"/>
      <c r="FB216" s="4"/>
      <c r="FC216" s="4"/>
      <c r="FD216" s="4"/>
      <c r="FE216" s="4"/>
      <c r="FF216" s="4"/>
      <c r="FG216" s="4"/>
      <c r="FH216" s="4"/>
      <c r="FI216" s="4"/>
      <c r="FJ216" s="4"/>
      <c r="FK216" s="4"/>
      <c r="FL216" s="4"/>
      <c r="FM216" s="4"/>
      <c r="FN216" s="4"/>
      <c r="FO216" s="4"/>
      <c r="FP216" s="4"/>
      <c r="FQ216" s="4"/>
      <c r="FR216" s="4"/>
      <c r="FS216" s="4"/>
      <c r="FT216" s="4"/>
      <c r="FU216" s="4"/>
      <c r="FV216" s="4"/>
      <c r="FW216" s="4"/>
      <c r="FX216" s="4"/>
      <c r="FY216" s="4"/>
      <c r="FZ216" s="4"/>
      <c r="GA216" s="4"/>
      <c r="GB216" s="4"/>
      <c r="GC216" s="4"/>
      <c r="GD216" s="4"/>
      <c r="GE216" s="4"/>
      <c r="GF216" s="4"/>
      <c r="GG216" s="4"/>
      <c r="GH216" s="4"/>
      <c r="GI216" s="4"/>
      <c r="GJ216" s="4"/>
      <c r="GK216" s="4"/>
      <c r="GL216" s="4"/>
      <c r="GM216" s="4"/>
      <c r="GN216" s="4"/>
      <c r="GO216" s="4"/>
      <c r="GP216" s="4"/>
      <c r="GQ216" s="4"/>
      <c r="GR216" s="4"/>
      <c r="GS216" s="4"/>
      <c r="GT216" s="4"/>
      <c r="GU216" s="4"/>
      <c r="GV216" s="4"/>
      <c r="GW216" s="4"/>
      <c r="GX216" s="4"/>
      <c r="GY216" s="4"/>
      <c r="GZ216" s="4"/>
      <c r="HA216" s="4"/>
      <c r="HB216" s="4"/>
      <c r="HC216" s="4"/>
      <c r="HD216" s="4"/>
      <c r="HE216" s="4"/>
      <c r="HF216" s="4"/>
      <c r="HG216" s="4"/>
      <c r="HH216" s="4"/>
      <c r="HI216" s="4"/>
      <c r="HJ216" s="4"/>
      <c r="HK216" s="4"/>
      <c r="HL216" s="4"/>
      <c r="HM216" s="4"/>
      <c r="HN216" s="4"/>
      <c r="HO216" s="4"/>
      <c r="HP216" s="4"/>
      <c r="HQ216" s="4"/>
      <c r="HR216" s="4"/>
      <c r="HS216" s="4"/>
      <c r="HT216" s="4"/>
      <c r="HU216" s="4"/>
      <c r="HV216" s="4"/>
      <c r="HW216" s="4"/>
      <c r="HX216" s="4"/>
      <c r="HY216" s="4"/>
      <c r="HZ216" s="4"/>
      <c r="IA216" s="4"/>
      <c r="IB216" s="4"/>
      <c r="IC216" s="4"/>
      <c r="ID216" s="4"/>
      <c r="IE216" s="4"/>
      <c r="IF216" s="4"/>
      <c r="IG216" s="4"/>
      <c r="IH216" s="4"/>
      <c r="II216" s="4"/>
      <c r="IJ216" s="4"/>
      <c r="IK216" s="4"/>
      <c r="IL216" s="4"/>
      <c r="IM216" s="4"/>
      <c r="IN216" s="4"/>
      <c r="IO216" s="4"/>
      <c r="IP216" s="4"/>
      <c r="IQ216" s="4"/>
      <c r="IR216" s="4"/>
      <c r="IS216" s="4"/>
      <c r="IT216" s="4"/>
      <c r="IU216" s="4"/>
      <c r="IV216" s="4"/>
      <c r="IW216" s="4"/>
      <c r="IX216" s="4"/>
      <c r="IY216" s="4"/>
      <c r="IZ216" s="4"/>
      <c r="JA216" s="4"/>
      <c r="JB216" s="4"/>
      <c r="JC216" s="4"/>
      <c r="JD216" s="4"/>
      <c r="JE216" s="4"/>
      <c r="JF216" s="4"/>
      <c r="JG216" s="4"/>
    </row>
    <row r="217" spans="1:267" ht="15.7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  <c r="BX217" s="4"/>
      <c r="BY217" s="4"/>
      <c r="BZ217" s="4"/>
      <c r="CA217" s="4"/>
      <c r="CB217" s="4"/>
      <c r="CC217" s="4"/>
      <c r="CD217" s="4"/>
      <c r="CE217" s="4"/>
      <c r="CF217" s="4"/>
      <c r="CG217" s="4"/>
      <c r="CH217" s="4"/>
      <c r="CI217" s="4"/>
      <c r="CJ217" s="4"/>
      <c r="CK217" s="4"/>
      <c r="CL217" s="4"/>
      <c r="CM217" s="4"/>
      <c r="CN217" s="4"/>
      <c r="CO217" s="4"/>
      <c r="CP217" s="4"/>
      <c r="CQ217" s="4"/>
      <c r="CR217" s="4"/>
      <c r="CS217" s="4"/>
      <c r="CT217" s="4"/>
      <c r="CU217" s="4"/>
      <c r="CV217" s="4"/>
      <c r="CW217" s="4"/>
      <c r="CX217" s="4"/>
      <c r="CY217" s="4"/>
      <c r="CZ217" s="4"/>
      <c r="DA217" s="4"/>
      <c r="DB217" s="4"/>
      <c r="DC217" s="4"/>
      <c r="DD217" s="4"/>
      <c r="DE217" s="4"/>
      <c r="DF217" s="4"/>
      <c r="DG217" s="4"/>
      <c r="DH217" s="4"/>
      <c r="DI217" s="4"/>
      <c r="DJ217" s="4"/>
      <c r="DK217" s="4"/>
      <c r="DL217" s="4"/>
      <c r="DM217" s="4"/>
      <c r="DN217" s="4"/>
      <c r="DO217" s="4"/>
      <c r="DP217" s="4"/>
      <c r="DQ217" s="4"/>
      <c r="DR217" s="4"/>
      <c r="DS217" s="4"/>
      <c r="DT217" s="4"/>
      <c r="DU217" s="4"/>
      <c r="DV217" s="4"/>
      <c r="DW217" s="4"/>
      <c r="DX217" s="4"/>
      <c r="DY217" s="4"/>
      <c r="DZ217" s="4"/>
      <c r="EA217" s="4"/>
      <c r="EB217" s="4"/>
      <c r="EC217" s="4"/>
      <c r="ED217" s="4"/>
      <c r="EE217" s="4"/>
      <c r="EF217" s="4"/>
      <c r="EG217" s="4"/>
      <c r="EH217" s="4"/>
      <c r="EI217" s="4"/>
      <c r="EJ217" s="4"/>
      <c r="EK217" s="4"/>
      <c r="EL217" s="4"/>
      <c r="EM217" s="4"/>
      <c r="EN217" s="4"/>
      <c r="EO217" s="4"/>
      <c r="EP217" s="4"/>
      <c r="EQ217" s="4"/>
      <c r="ER217" s="4"/>
      <c r="ES217" s="4"/>
      <c r="ET217" s="4"/>
      <c r="EU217" s="4"/>
      <c r="EV217" s="4"/>
      <c r="EW217" s="4"/>
      <c r="EX217" s="4"/>
      <c r="EY217" s="4"/>
      <c r="EZ217" s="4"/>
      <c r="FA217" s="4"/>
      <c r="FB217" s="4"/>
      <c r="FC217" s="4"/>
      <c r="FD217" s="4"/>
      <c r="FE217" s="4"/>
      <c r="FF217" s="4"/>
      <c r="FG217" s="4"/>
      <c r="FH217" s="4"/>
      <c r="FI217" s="4"/>
      <c r="FJ217" s="4"/>
      <c r="FK217" s="4"/>
      <c r="FL217" s="4"/>
      <c r="FM217" s="4"/>
      <c r="FN217" s="4"/>
      <c r="FO217" s="4"/>
      <c r="FP217" s="4"/>
      <c r="FQ217" s="4"/>
      <c r="FR217" s="4"/>
      <c r="FS217" s="4"/>
      <c r="FT217" s="4"/>
      <c r="FU217" s="4"/>
      <c r="FV217" s="4"/>
      <c r="FW217" s="4"/>
      <c r="FX217" s="4"/>
      <c r="FY217" s="4"/>
      <c r="FZ217" s="4"/>
      <c r="GA217" s="4"/>
      <c r="GB217" s="4"/>
      <c r="GC217" s="4"/>
      <c r="GD217" s="4"/>
      <c r="GE217" s="4"/>
      <c r="GF217" s="4"/>
      <c r="GG217" s="4"/>
      <c r="GH217" s="4"/>
      <c r="GI217" s="4"/>
      <c r="GJ217" s="4"/>
      <c r="GK217" s="4"/>
      <c r="GL217" s="4"/>
      <c r="GM217" s="4"/>
      <c r="GN217" s="4"/>
      <c r="GO217" s="4"/>
      <c r="GP217" s="4"/>
      <c r="GQ217" s="4"/>
      <c r="GR217" s="4"/>
      <c r="GS217" s="4"/>
      <c r="GT217" s="4"/>
      <c r="GU217" s="4"/>
      <c r="GV217" s="4"/>
      <c r="GW217" s="4"/>
      <c r="GX217" s="4"/>
      <c r="GY217" s="4"/>
      <c r="GZ217" s="4"/>
      <c r="HA217" s="4"/>
      <c r="HB217" s="4"/>
      <c r="HC217" s="4"/>
      <c r="HD217" s="4"/>
      <c r="HE217" s="4"/>
      <c r="HF217" s="4"/>
      <c r="HG217" s="4"/>
      <c r="HH217" s="4"/>
      <c r="HI217" s="4"/>
      <c r="HJ217" s="4"/>
      <c r="HK217" s="4"/>
      <c r="HL217" s="4"/>
      <c r="HM217" s="4"/>
      <c r="HN217" s="4"/>
      <c r="HO217" s="4"/>
      <c r="HP217" s="4"/>
      <c r="HQ217" s="4"/>
      <c r="HR217" s="4"/>
      <c r="HS217" s="4"/>
      <c r="HT217" s="4"/>
      <c r="HU217" s="4"/>
      <c r="HV217" s="4"/>
      <c r="HW217" s="4"/>
      <c r="HX217" s="4"/>
      <c r="HY217" s="4"/>
      <c r="HZ217" s="4"/>
      <c r="IA217" s="4"/>
      <c r="IB217" s="4"/>
      <c r="IC217" s="4"/>
      <c r="ID217" s="4"/>
      <c r="IE217" s="4"/>
      <c r="IF217" s="4"/>
      <c r="IG217" s="4"/>
      <c r="IH217" s="4"/>
      <c r="II217" s="4"/>
      <c r="IJ217" s="4"/>
      <c r="IK217" s="4"/>
      <c r="IL217" s="4"/>
      <c r="IM217" s="4"/>
      <c r="IN217" s="4"/>
      <c r="IO217" s="4"/>
      <c r="IP217" s="4"/>
      <c r="IQ217" s="4"/>
      <c r="IR217" s="4"/>
      <c r="IS217" s="4"/>
      <c r="IT217" s="4"/>
      <c r="IU217" s="4"/>
      <c r="IV217" s="4"/>
      <c r="IW217" s="4"/>
      <c r="IX217" s="4"/>
      <c r="IY217" s="4"/>
      <c r="IZ217" s="4"/>
      <c r="JA217" s="4"/>
      <c r="JB217" s="4"/>
      <c r="JC217" s="4"/>
      <c r="JD217" s="4"/>
      <c r="JE217" s="4"/>
      <c r="JF217" s="4"/>
      <c r="JG217" s="4"/>
    </row>
    <row r="218" spans="1:267" ht="15.7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/>
      <c r="CB218" s="4"/>
      <c r="CC218" s="4"/>
      <c r="CD218" s="4"/>
      <c r="CE218" s="4"/>
      <c r="CF218" s="4"/>
      <c r="CG218" s="4"/>
      <c r="CH218" s="4"/>
      <c r="CI218" s="4"/>
      <c r="CJ218" s="4"/>
      <c r="CK218" s="4"/>
      <c r="CL218" s="4"/>
      <c r="CM218" s="4"/>
      <c r="CN218" s="4"/>
      <c r="CO218" s="4"/>
      <c r="CP218" s="4"/>
      <c r="CQ218" s="4"/>
      <c r="CR218" s="4"/>
      <c r="CS218" s="4"/>
      <c r="CT218" s="4"/>
      <c r="CU218" s="4"/>
      <c r="CV218" s="4"/>
      <c r="CW218" s="4"/>
      <c r="CX218" s="4"/>
      <c r="CY218" s="4"/>
      <c r="CZ218" s="4"/>
      <c r="DA218" s="4"/>
      <c r="DB218" s="4"/>
      <c r="DC218" s="4"/>
      <c r="DD218" s="4"/>
      <c r="DE218" s="4"/>
      <c r="DF218" s="4"/>
      <c r="DG218" s="4"/>
      <c r="DH218" s="4"/>
      <c r="DI218" s="4"/>
      <c r="DJ218" s="4"/>
      <c r="DK218" s="4"/>
      <c r="DL218" s="4"/>
      <c r="DM218" s="4"/>
      <c r="DN218" s="4"/>
      <c r="DO218" s="4"/>
      <c r="DP218" s="4"/>
      <c r="DQ218" s="4"/>
      <c r="DR218" s="4"/>
      <c r="DS218" s="4"/>
      <c r="DT218" s="4"/>
      <c r="DU218" s="4"/>
      <c r="DV218" s="4"/>
      <c r="DW218" s="4"/>
      <c r="DX218" s="4"/>
      <c r="DY218" s="4"/>
      <c r="DZ218" s="4"/>
      <c r="EA218" s="4"/>
      <c r="EB218" s="4"/>
      <c r="EC218" s="4"/>
      <c r="ED218" s="4"/>
      <c r="EE218" s="4"/>
      <c r="EF218" s="4"/>
      <c r="EG218" s="4"/>
      <c r="EH218" s="4"/>
      <c r="EI218" s="4"/>
      <c r="EJ218" s="4"/>
      <c r="EK218" s="4"/>
      <c r="EL218" s="4"/>
      <c r="EM218" s="4"/>
      <c r="EN218" s="4"/>
      <c r="EO218" s="4"/>
      <c r="EP218" s="4"/>
      <c r="EQ218" s="4"/>
      <c r="ER218" s="4"/>
      <c r="ES218" s="4"/>
      <c r="ET218" s="4"/>
      <c r="EU218" s="4"/>
      <c r="EV218" s="4"/>
      <c r="EW218" s="4"/>
      <c r="EX218" s="4"/>
      <c r="EY218" s="4"/>
      <c r="EZ218" s="4"/>
      <c r="FA218" s="4"/>
      <c r="FB218" s="4"/>
      <c r="FC218" s="4"/>
      <c r="FD218" s="4"/>
      <c r="FE218" s="4"/>
      <c r="FF218" s="4"/>
      <c r="FG218" s="4"/>
      <c r="FH218" s="4"/>
      <c r="FI218" s="4"/>
      <c r="FJ218" s="4"/>
      <c r="FK218" s="4"/>
      <c r="FL218" s="4"/>
      <c r="FM218" s="4"/>
      <c r="FN218" s="4"/>
      <c r="FO218" s="4"/>
      <c r="FP218" s="4"/>
      <c r="FQ218" s="4"/>
      <c r="FR218" s="4"/>
      <c r="FS218" s="4"/>
      <c r="FT218" s="4"/>
      <c r="FU218" s="4"/>
      <c r="FV218" s="4"/>
      <c r="FW218" s="4"/>
      <c r="FX218" s="4"/>
      <c r="FY218" s="4"/>
      <c r="FZ218" s="4"/>
      <c r="GA218" s="4"/>
      <c r="GB218" s="4"/>
      <c r="GC218" s="4"/>
      <c r="GD218" s="4"/>
      <c r="GE218" s="4"/>
      <c r="GF218" s="4"/>
      <c r="GG218" s="4"/>
      <c r="GH218" s="4"/>
      <c r="GI218" s="4"/>
      <c r="GJ218" s="4"/>
      <c r="GK218" s="4"/>
      <c r="GL218" s="4"/>
      <c r="GM218" s="4"/>
      <c r="GN218" s="4"/>
      <c r="GO218" s="4"/>
      <c r="GP218" s="4"/>
      <c r="GQ218" s="4"/>
      <c r="GR218" s="4"/>
      <c r="GS218" s="4"/>
      <c r="GT218" s="4"/>
      <c r="GU218" s="4"/>
      <c r="GV218" s="4"/>
      <c r="GW218" s="4"/>
      <c r="GX218" s="4"/>
      <c r="GY218" s="4"/>
      <c r="GZ218" s="4"/>
      <c r="HA218" s="4"/>
      <c r="HB218" s="4"/>
      <c r="HC218" s="4"/>
      <c r="HD218" s="4"/>
      <c r="HE218" s="4"/>
      <c r="HF218" s="4"/>
      <c r="HG218" s="4"/>
      <c r="HH218" s="4"/>
      <c r="HI218" s="4"/>
      <c r="HJ218" s="4"/>
      <c r="HK218" s="4"/>
      <c r="HL218" s="4"/>
      <c r="HM218" s="4"/>
      <c r="HN218" s="4"/>
      <c r="HO218" s="4"/>
      <c r="HP218" s="4"/>
      <c r="HQ218" s="4"/>
      <c r="HR218" s="4"/>
      <c r="HS218" s="4"/>
      <c r="HT218" s="4"/>
      <c r="HU218" s="4"/>
      <c r="HV218" s="4"/>
      <c r="HW218" s="4"/>
      <c r="HX218" s="4"/>
      <c r="HY218" s="4"/>
      <c r="HZ218" s="4"/>
      <c r="IA218" s="4"/>
      <c r="IB218" s="4"/>
      <c r="IC218" s="4"/>
      <c r="ID218" s="4"/>
      <c r="IE218" s="4"/>
      <c r="IF218" s="4"/>
      <c r="IG218" s="4"/>
      <c r="IH218" s="4"/>
      <c r="II218" s="4"/>
      <c r="IJ218" s="4"/>
      <c r="IK218" s="4"/>
      <c r="IL218" s="4"/>
      <c r="IM218" s="4"/>
      <c r="IN218" s="4"/>
      <c r="IO218" s="4"/>
      <c r="IP218" s="4"/>
      <c r="IQ218" s="4"/>
      <c r="IR218" s="4"/>
      <c r="IS218" s="4"/>
      <c r="IT218" s="4"/>
      <c r="IU218" s="4"/>
      <c r="IV218" s="4"/>
      <c r="IW218" s="4"/>
      <c r="IX218" s="4"/>
      <c r="IY218" s="4"/>
      <c r="IZ218" s="4"/>
      <c r="JA218" s="4"/>
      <c r="JB218" s="4"/>
      <c r="JC218" s="4"/>
      <c r="JD218" s="4"/>
      <c r="JE218" s="4"/>
      <c r="JF218" s="4"/>
      <c r="JG218" s="4"/>
    </row>
    <row r="219" spans="1:267" ht="15.7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/>
      <c r="CB219" s="4"/>
      <c r="CC219" s="4"/>
      <c r="CD219" s="4"/>
      <c r="CE219" s="4"/>
      <c r="CF219" s="4"/>
      <c r="CG219" s="4"/>
      <c r="CH219" s="4"/>
      <c r="CI219" s="4"/>
      <c r="CJ219" s="4"/>
      <c r="CK219" s="4"/>
      <c r="CL219" s="4"/>
      <c r="CM219" s="4"/>
      <c r="CN219" s="4"/>
      <c r="CO219" s="4"/>
      <c r="CP219" s="4"/>
      <c r="CQ219" s="4"/>
      <c r="CR219" s="4"/>
      <c r="CS219" s="4"/>
      <c r="CT219" s="4"/>
      <c r="CU219" s="4"/>
      <c r="CV219" s="4"/>
      <c r="CW219" s="4"/>
      <c r="CX219" s="4"/>
      <c r="CY219" s="4"/>
      <c r="CZ219" s="4"/>
      <c r="DA219" s="4"/>
      <c r="DB219" s="4"/>
      <c r="DC219" s="4"/>
      <c r="DD219" s="4"/>
      <c r="DE219" s="4"/>
      <c r="DF219" s="4"/>
      <c r="DG219" s="4"/>
      <c r="DH219" s="4"/>
      <c r="DI219" s="4"/>
      <c r="DJ219" s="4"/>
      <c r="DK219" s="4"/>
      <c r="DL219" s="4"/>
      <c r="DM219" s="4"/>
      <c r="DN219" s="4"/>
      <c r="DO219" s="4"/>
      <c r="DP219" s="4"/>
      <c r="DQ219" s="4"/>
      <c r="DR219" s="4"/>
      <c r="DS219" s="4"/>
      <c r="DT219" s="4"/>
      <c r="DU219" s="4"/>
      <c r="DV219" s="4"/>
      <c r="DW219" s="4"/>
      <c r="DX219" s="4"/>
      <c r="DY219" s="4"/>
      <c r="DZ219" s="4"/>
      <c r="EA219" s="4"/>
      <c r="EB219" s="4"/>
      <c r="EC219" s="4"/>
      <c r="ED219" s="4"/>
      <c r="EE219" s="4"/>
      <c r="EF219" s="4"/>
      <c r="EG219" s="4"/>
      <c r="EH219" s="4"/>
      <c r="EI219" s="4"/>
      <c r="EJ219" s="4"/>
      <c r="EK219" s="4"/>
      <c r="EL219" s="4"/>
      <c r="EM219" s="4"/>
      <c r="EN219" s="4"/>
      <c r="EO219" s="4"/>
      <c r="EP219" s="4"/>
      <c r="EQ219" s="4"/>
      <c r="ER219" s="4"/>
      <c r="ES219" s="4"/>
      <c r="ET219" s="4"/>
      <c r="EU219" s="4"/>
      <c r="EV219" s="4"/>
      <c r="EW219" s="4"/>
      <c r="EX219" s="4"/>
      <c r="EY219" s="4"/>
      <c r="EZ219" s="4"/>
      <c r="FA219" s="4"/>
      <c r="FB219" s="4"/>
      <c r="FC219" s="4"/>
      <c r="FD219" s="4"/>
      <c r="FE219" s="4"/>
      <c r="FF219" s="4"/>
      <c r="FG219" s="4"/>
      <c r="FH219" s="4"/>
      <c r="FI219" s="4"/>
      <c r="FJ219" s="4"/>
      <c r="FK219" s="4"/>
      <c r="FL219" s="4"/>
      <c r="FM219" s="4"/>
      <c r="FN219" s="4"/>
      <c r="FO219" s="4"/>
      <c r="FP219" s="4"/>
      <c r="FQ219" s="4"/>
      <c r="FR219" s="4"/>
      <c r="FS219" s="4"/>
      <c r="FT219" s="4"/>
      <c r="FU219" s="4"/>
      <c r="FV219" s="4"/>
      <c r="FW219" s="4"/>
      <c r="FX219" s="4"/>
      <c r="FY219" s="4"/>
      <c r="FZ219" s="4"/>
      <c r="GA219" s="4"/>
      <c r="GB219" s="4"/>
      <c r="GC219" s="4"/>
      <c r="GD219" s="4"/>
      <c r="GE219" s="4"/>
      <c r="GF219" s="4"/>
      <c r="GG219" s="4"/>
      <c r="GH219" s="4"/>
      <c r="GI219" s="4"/>
      <c r="GJ219" s="4"/>
      <c r="GK219" s="4"/>
      <c r="GL219" s="4"/>
      <c r="GM219" s="4"/>
      <c r="GN219" s="4"/>
      <c r="GO219" s="4"/>
      <c r="GP219" s="4"/>
      <c r="GQ219" s="4"/>
      <c r="GR219" s="4"/>
      <c r="GS219" s="4"/>
      <c r="GT219" s="4"/>
      <c r="GU219" s="4"/>
      <c r="GV219" s="4"/>
      <c r="GW219" s="4"/>
      <c r="GX219" s="4"/>
      <c r="GY219" s="4"/>
      <c r="GZ219" s="4"/>
      <c r="HA219" s="4"/>
      <c r="HB219" s="4"/>
      <c r="HC219" s="4"/>
      <c r="HD219" s="4"/>
      <c r="HE219" s="4"/>
      <c r="HF219" s="4"/>
      <c r="HG219" s="4"/>
      <c r="HH219" s="4"/>
      <c r="HI219" s="4"/>
      <c r="HJ219" s="4"/>
      <c r="HK219" s="4"/>
      <c r="HL219" s="4"/>
      <c r="HM219" s="4"/>
      <c r="HN219" s="4"/>
      <c r="HO219" s="4"/>
      <c r="HP219" s="4"/>
      <c r="HQ219" s="4"/>
      <c r="HR219" s="4"/>
      <c r="HS219" s="4"/>
      <c r="HT219" s="4"/>
      <c r="HU219" s="4"/>
      <c r="HV219" s="4"/>
      <c r="HW219" s="4"/>
      <c r="HX219" s="4"/>
      <c r="HY219" s="4"/>
      <c r="HZ219" s="4"/>
      <c r="IA219" s="4"/>
      <c r="IB219" s="4"/>
      <c r="IC219" s="4"/>
      <c r="ID219" s="4"/>
      <c r="IE219" s="4"/>
      <c r="IF219" s="4"/>
      <c r="IG219" s="4"/>
      <c r="IH219" s="4"/>
      <c r="II219" s="4"/>
      <c r="IJ219" s="4"/>
      <c r="IK219" s="4"/>
      <c r="IL219" s="4"/>
      <c r="IM219" s="4"/>
      <c r="IN219" s="4"/>
      <c r="IO219" s="4"/>
      <c r="IP219" s="4"/>
      <c r="IQ219" s="4"/>
      <c r="IR219" s="4"/>
      <c r="IS219" s="4"/>
      <c r="IT219" s="4"/>
      <c r="IU219" s="4"/>
      <c r="IV219" s="4"/>
      <c r="IW219" s="4"/>
      <c r="IX219" s="4"/>
      <c r="IY219" s="4"/>
      <c r="IZ219" s="4"/>
      <c r="JA219" s="4"/>
      <c r="JB219" s="4"/>
      <c r="JC219" s="4"/>
      <c r="JD219" s="4"/>
      <c r="JE219" s="4"/>
      <c r="JF219" s="4"/>
      <c r="JG219" s="4"/>
    </row>
    <row r="220" spans="1:267" ht="15.7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4"/>
      <c r="CD220" s="4"/>
      <c r="CE220" s="4"/>
      <c r="CF220" s="4"/>
      <c r="CG220" s="4"/>
      <c r="CH220" s="4"/>
      <c r="CI220" s="4"/>
      <c r="CJ220" s="4"/>
      <c r="CK220" s="4"/>
      <c r="CL220" s="4"/>
      <c r="CM220" s="4"/>
      <c r="CN220" s="4"/>
      <c r="CO220" s="4"/>
      <c r="CP220" s="4"/>
      <c r="CQ220" s="4"/>
      <c r="CR220" s="4"/>
      <c r="CS220" s="4"/>
      <c r="CT220" s="4"/>
      <c r="CU220" s="4"/>
      <c r="CV220" s="4"/>
      <c r="CW220" s="4"/>
      <c r="CX220" s="4"/>
      <c r="CY220" s="4"/>
      <c r="CZ220" s="4"/>
      <c r="DA220" s="4"/>
      <c r="DB220" s="4"/>
      <c r="DC220" s="4"/>
      <c r="DD220" s="4"/>
      <c r="DE220" s="4"/>
      <c r="DF220" s="4"/>
      <c r="DG220" s="4"/>
      <c r="DH220" s="4"/>
      <c r="DI220" s="4"/>
      <c r="DJ220" s="4"/>
      <c r="DK220" s="4"/>
      <c r="DL220" s="4"/>
      <c r="DM220" s="4"/>
      <c r="DN220" s="4"/>
      <c r="DO220" s="4"/>
      <c r="DP220" s="4"/>
      <c r="DQ220" s="4"/>
      <c r="DR220" s="4"/>
      <c r="DS220" s="4"/>
      <c r="DT220" s="4"/>
      <c r="DU220" s="4"/>
      <c r="DV220" s="4"/>
      <c r="DW220" s="4"/>
      <c r="DX220" s="4"/>
      <c r="DY220" s="4"/>
      <c r="DZ220" s="4"/>
      <c r="EA220" s="4"/>
      <c r="EB220" s="4"/>
      <c r="EC220" s="4"/>
      <c r="ED220" s="4"/>
      <c r="EE220" s="4"/>
      <c r="EF220" s="4"/>
      <c r="EG220" s="4"/>
      <c r="EH220" s="4"/>
      <c r="EI220" s="4"/>
      <c r="EJ220" s="4"/>
      <c r="EK220" s="4"/>
      <c r="EL220" s="4"/>
      <c r="EM220" s="4"/>
      <c r="EN220" s="4"/>
      <c r="EO220" s="4"/>
      <c r="EP220" s="4"/>
      <c r="EQ220" s="4"/>
      <c r="ER220" s="4"/>
      <c r="ES220" s="4"/>
      <c r="ET220" s="4"/>
      <c r="EU220" s="4"/>
      <c r="EV220" s="4"/>
      <c r="EW220" s="4"/>
      <c r="EX220" s="4"/>
      <c r="EY220" s="4"/>
      <c r="EZ220" s="4"/>
      <c r="FA220" s="4"/>
      <c r="FB220" s="4"/>
      <c r="FC220" s="4"/>
      <c r="FD220" s="4"/>
      <c r="FE220" s="4"/>
      <c r="FF220" s="4"/>
      <c r="FG220" s="4"/>
      <c r="FH220" s="4"/>
      <c r="FI220" s="4"/>
      <c r="FJ220" s="4"/>
      <c r="FK220" s="4"/>
      <c r="FL220" s="4"/>
      <c r="FM220" s="4"/>
      <c r="FN220" s="4"/>
      <c r="FO220" s="4"/>
      <c r="FP220" s="4"/>
      <c r="FQ220" s="4"/>
      <c r="FR220" s="4"/>
      <c r="FS220" s="4"/>
      <c r="FT220" s="4"/>
      <c r="FU220" s="4"/>
      <c r="FV220" s="4"/>
      <c r="FW220" s="4"/>
      <c r="FX220" s="4"/>
      <c r="FY220" s="4"/>
      <c r="FZ220" s="4"/>
      <c r="GA220" s="4"/>
      <c r="GB220" s="4"/>
      <c r="GC220" s="4"/>
      <c r="GD220" s="4"/>
      <c r="GE220" s="4"/>
      <c r="GF220" s="4"/>
      <c r="GG220" s="4"/>
      <c r="GH220" s="4"/>
      <c r="GI220" s="4"/>
      <c r="GJ220" s="4"/>
      <c r="GK220" s="4"/>
      <c r="GL220" s="4"/>
      <c r="GM220" s="4"/>
      <c r="GN220" s="4"/>
      <c r="GO220" s="4"/>
      <c r="GP220" s="4"/>
      <c r="GQ220" s="4"/>
      <c r="GR220" s="4"/>
      <c r="GS220" s="4"/>
      <c r="GT220" s="4"/>
      <c r="GU220" s="4"/>
      <c r="GV220" s="4"/>
      <c r="GW220" s="4"/>
      <c r="GX220" s="4"/>
      <c r="GY220" s="4"/>
      <c r="GZ220" s="4"/>
      <c r="HA220" s="4"/>
      <c r="HB220" s="4"/>
      <c r="HC220" s="4"/>
      <c r="HD220" s="4"/>
      <c r="HE220" s="4"/>
      <c r="HF220" s="4"/>
      <c r="HG220" s="4"/>
      <c r="HH220" s="4"/>
      <c r="HI220" s="4"/>
      <c r="HJ220" s="4"/>
      <c r="HK220" s="4"/>
      <c r="HL220" s="4"/>
      <c r="HM220" s="4"/>
      <c r="HN220" s="4"/>
      <c r="HO220" s="4"/>
      <c r="HP220" s="4"/>
      <c r="HQ220" s="4"/>
      <c r="HR220" s="4"/>
      <c r="HS220" s="4"/>
      <c r="HT220" s="4"/>
      <c r="HU220" s="4"/>
      <c r="HV220" s="4"/>
      <c r="HW220" s="4"/>
      <c r="HX220" s="4"/>
      <c r="HY220" s="4"/>
      <c r="HZ220" s="4"/>
      <c r="IA220" s="4"/>
      <c r="IB220" s="4"/>
      <c r="IC220" s="4"/>
      <c r="ID220" s="4"/>
      <c r="IE220" s="4"/>
      <c r="IF220" s="4"/>
      <c r="IG220" s="4"/>
      <c r="IH220" s="4"/>
      <c r="II220" s="4"/>
      <c r="IJ220" s="4"/>
      <c r="IK220" s="4"/>
      <c r="IL220" s="4"/>
      <c r="IM220" s="4"/>
      <c r="IN220" s="4"/>
      <c r="IO220" s="4"/>
      <c r="IP220" s="4"/>
      <c r="IQ220" s="4"/>
      <c r="IR220" s="4"/>
      <c r="IS220" s="4"/>
      <c r="IT220" s="4"/>
      <c r="IU220" s="4"/>
      <c r="IV220" s="4"/>
      <c r="IW220" s="4"/>
      <c r="IX220" s="4"/>
      <c r="IY220" s="4"/>
      <c r="IZ220" s="4"/>
      <c r="JA220" s="4"/>
      <c r="JB220" s="4"/>
      <c r="JC220" s="4"/>
      <c r="JD220" s="4"/>
      <c r="JE220" s="4"/>
      <c r="JF220" s="4"/>
      <c r="JG220" s="4"/>
    </row>
    <row r="221" spans="1:267" ht="15.7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  <c r="BO221" s="4"/>
      <c r="BP221" s="4"/>
      <c r="BQ221" s="4"/>
      <c r="BR221" s="4"/>
      <c r="BS221" s="4"/>
      <c r="BT221" s="4"/>
      <c r="BU221" s="4"/>
      <c r="BV221" s="4"/>
      <c r="BW221" s="4"/>
      <c r="BX221" s="4"/>
      <c r="BY221" s="4"/>
      <c r="BZ221" s="4"/>
      <c r="CA221" s="4"/>
      <c r="CB221" s="4"/>
      <c r="CC221" s="4"/>
      <c r="CD221" s="4"/>
      <c r="CE221" s="4"/>
      <c r="CF221" s="4"/>
      <c r="CG221" s="4"/>
      <c r="CH221" s="4"/>
      <c r="CI221" s="4"/>
      <c r="CJ221" s="4"/>
      <c r="CK221" s="4"/>
      <c r="CL221" s="4"/>
      <c r="CM221" s="4"/>
      <c r="CN221" s="4"/>
      <c r="CO221" s="4"/>
      <c r="CP221" s="4"/>
      <c r="CQ221" s="4"/>
      <c r="CR221" s="4"/>
      <c r="CS221" s="4"/>
      <c r="CT221" s="4"/>
      <c r="CU221" s="4"/>
      <c r="CV221" s="4"/>
      <c r="CW221" s="4"/>
      <c r="CX221" s="4"/>
      <c r="CY221" s="4"/>
      <c r="CZ221" s="4"/>
      <c r="DA221" s="4"/>
      <c r="DB221" s="4"/>
      <c r="DC221" s="4"/>
      <c r="DD221" s="4"/>
      <c r="DE221" s="4"/>
      <c r="DF221" s="4"/>
      <c r="DG221" s="4"/>
      <c r="DH221" s="4"/>
      <c r="DI221" s="4"/>
      <c r="DJ221" s="4"/>
      <c r="DK221" s="4"/>
      <c r="DL221" s="4"/>
      <c r="DM221" s="4"/>
      <c r="DN221" s="4"/>
      <c r="DO221" s="4"/>
      <c r="DP221" s="4"/>
      <c r="DQ221" s="4"/>
      <c r="DR221" s="4"/>
      <c r="DS221" s="4"/>
      <c r="DT221" s="4"/>
      <c r="DU221" s="4"/>
      <c r="DV221" s="4"/>
      <c r="DW221" s="4"/>
      <c r="DX221" s="4"/>
      <c r="DY221" s="4"/>
      <c r="DZ221" s="4"/>
      <c r="EA221" s="4"/>
      <c r="EB221" s="4"/>
      <c r="EC221" s="4"/>
      <c r="ED221" s="4"/>
      <c r="EE221" s="4"/>
      <c r="EF221" s="4"/>
      <c r="EG221" s="4"/>
      <c r="EH221" s="4"/>
      <c r="EI221" s="4"/>
      <c r="EJ221" s="4"/>
      <c r="EK221" s="4"/>
      <c r="EL221" s="4"/>
      <c r="EM221" s="4"/>
      <c r="EN221" s="4"/>
      <c r="EO221" s="4"/>
      <c r="EP221" s="4"/>
      <c r="EQ221" s="4"/>
      <c r="ER221" s="4"/>
      <c r="ES221" s="4"/>
      <c r="ET221" s="4"/>
      <c r="EU221" s="4"/>
      <c r="EV221" s="4"/>
      <c r="EW221" s="4"/>
      <c r="EX221" s="4"/>
      <c r="EY221" s="4"/>
      <c r="EZ221" s="4"/>
      <c r="FA221" s="4"/>
      <c r="FB221" s="4"/>
      <c r="FC221" s="4"/>
      <c r="FD221" s="4"/>
      <c r="FE221" s="4"/>
      <c r="FF221" s="4"/>
      <c r="FG221" s="4"/>
      <c r="FH221" s="4"/>
      <c r="FI221" s="4"/>
      <c r="FJ221" s="4"/>
      <c r="FK221" s="4"/>
      <c r="FL221" s="4"/>
      <c r="FM221" s="4"/>
      <c r="FN221" s="4"/>
      <c r="FO221" s="4"/>
      <c r="FP221" s="4"/>
      <c r="FQ221" s="4"/>
      <c r="FR221" s="4"/>
      <c r="FS221" s="4"/>
      <c r="FT221" s="4"/>
      <c r="FU221" s="4"/>
      <c r="FV221" s="4"/>
      <c r="FW221" s="4"/>
      <c r="FX221" s="4"/>
      <c r="FY221" s="4"/>
      <c r="FZ221" s="4"/>
      <c r="GA221" s="4"/>
      <c r="GB221" s="4"/>
      <c r="GC221" s="4"/>
      <c r="GD221" s="4"/>
      <c r="GE221" s="4"/>
      <c r="GF221" s="4"/>
      <c r="GG221" s="4"/>
      <c r="GH221" s="4"/>
      <c r="GI221" s="4"/>
      <c r="GJ221" s="4"/>
      <c r="GK221" s="4"/>
      <c r="GL221" s="4"/>
      <c r="GM221" s="4"/>
      <c r="GN221" s="4"/>
      <c r="GO221" s="4"/>
      <c r="GP221" s="4"/>
      <c r="GQ221" s="4"/>
      <c r="GR221" s="4"/>
      <c r="GS221" s="4"/>
      <c r="GT221" s="4"/>
      <c r="GU221" s="4"/>
      <c r="GV221" s="4"/>
      <c r="GW221" s="4"/>
      <c r="GX221" s="4"/>
      <c r="GY221" s="4"/>
      <c r="GZ221" s="4"/>
      <c r="HA221" s="4"/>
      <c r="HB221" s="4"/>
      <c r="HC221" s="4"/>
      <c r="HD221" s="4"/>
      <c r="HE221" s="4"/>
      <c r="HF221" s="4"/>
      <c r="HG221" s="4"/>
      <c r="HH221" s="4"/>
      <c r="HI221" s="4"/>
      <c r="HJ221" s="4"/>
      <c r="HK221" s="4"/>
      <c r="HL221" s="4"/>
      <c r="HM221" s="4"/>
      <c r="HN221" s="4"/>
      <c r="HO221" s="4"/>
      <c r="HP221" s="4"/>
      <c r="HQ221" s="4"/>
      <c r="HR221" s="4"/>
      <c r="HS221" s="4"/>
      <c r="HT221" s="4"/>
      <c r="HU221" s="4"/>
      <c r="HV221" s="4"/>
      <c r="HW221" s="4"/>
      <c r="HX221" s="4"/>
      <c r="HY221" s="4"/>
      <c r="HZ221" s="4"/>
      <c r="IA221" s="4"/>
      <c r="IB221" s="4"/>
      <c r="IC221" s="4"/>
      <c r="ID221" s="4"/>
      <c r="IE221" s="4"/>
      <c r="IF221" s="4"/>
      <c r="IG221" s="4"/>
      <c r="IH221" s="4"/>
      <c r="II221" s="4"/>
      <c r="IJ221" s="4"/>
      <c r="IK221" s="4"/>
      <c r="IL221" s="4"/>
      <c r="IM221" s="4"/>
      <c r="IN221" s="4"/>
      <c r="IO221" s="4"/>
      <c r="IP221" s="4"/>
      <c r="IQ221" s="4"/>
      <c r="IR221" s="4"/>
      <c r="IS221" s="4"/>
      <c r="IT221" s="4"/>
      <c r="IU221" s="4"/>
      <c r="IV221" s="4"/>
      <c r="IW221" s="4"/>
      <c r="IX221" s="4"/>
      <c r="IY221" s="4"/>
      <c r="IZ221" s="4"/>
      <c r="JA221" s="4"/>
      <c r="JB221" s="4"/>
      <c r="JC221" s="4"/>
      <c r="JD221" s="4"/>
      <c r="JE221" s="4"/>
      <c r="JF221" s="4"/>
      <c r="JG221" s="4"/>
    </row>
    <row r="222" spans="1:267" ht="15.7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  <c r="BX222" s="4"/>
      <c r="BY222" s="4"/>
      <c r="BZ222" s="4"/>
      <c r="CA222" s="4"/>
      <c r="CB222" s="4"/>
      <c r="CC222" s="4"/>
      <c r="CD222" s="4"/>
      <c r="CE222" s="4"/>
      <c r="CF222" s="4"/>
      <c r="CG222" s="4"/>
      <c r="CH222" s="4"/>
      <c r="CI222" s="4"/>
      <c r="CJ222" s="4"/>
      <c r="CK222" s="4"/>
      <c r="CL222" s="4"/>
      <c r="CM222" s="4"/>
      <c r="CN222" s="4"/>
      <c r="CO222" s="4"/>
      <c r="CP222" s="4"/>
      <c r="CQ222" s="4"/>
      <c r="CR222" s="4"/>
      <c r="CS222" s="4"/>
      <c r="CT222" s="4"/>
      <c r="CU222" s="4"/>
      <c r="CV222" s="4"/>
      <c r="CW222" s="4"/>
      <c r="CX222" s="4"/>
      <c r="CY222" s="4"/>
      <c r="CZ222" s="4"/>
      <c r="DA222" s="4"/>
      <c r="DB222" s="4"/>
      <c r="DC222" s="4"/>
      <c r="DD222" s="4"/>
      <c r="DE222" s="4"/>
      <c r="DF222" s="4"/>
      <c r="DG222" s="4"/>
      <c r="DH222" s="4"/>
      <c r="DI222" s="4"/>
      <c r="DJ222" s="4"/>
      <c r="DK222" s="4"/>
      <c r="DL222" s="4"/>
      <c r="DM222" s="4"/>
      <c r="DN222" s="4"/>
      <c r="DO222" s="4"/>
      <c r="DP222" s="4"/>
      <c r="DQ222" s="4"/>
      <c r="DR222" s="4"/>
      <c r="DS222" s="4"/>
      <c r="DT222" s="4"/>
      <c r="DU222" s="4"/>
      <c r="DV222" s="4"/>
      <c r="DW222" s="4"/>
      <c r="DX222" s="4"/>
      <c r="DY222" s="4"/>
      <c r="DZ222" s="4"/>
      <c r="EA222" s="4"/>
      <c r="EB222" s="4"/>
      <c r="EC222" s="4"/>
      <c r="ED222" s="4"/>
      <c r="EE222" s="4"/>
      <c r="EF222" s="4"/>
      <c r="EG222" s="4"/>
      <c r="EH222" s="4"/>
      <c r="EI222" s="4"/>
      <c r="EJ222" s="4"/>
      <c r="EK222" s="4"/>
      <c r="EL222" s="4"/>
      <c r="EM222" s="4"/>
      <c r="EN222" s="4"/>
      <c r="EO222" s="4"/>
      <c r="EP222" s="4"/>
      <c r="EQ222" s="4"/>
      <c r="ER222" s="4"/>
      <c r="ES222" s="4"/>
      <c r="ET222" s="4"/>
      <c r="EU222" s="4"/>
      <c r="EV222" s="4"/>
      <c r="EW222" s="4"/>
      <c r="EX222" s="4"/>
      <c r="EY222" s="4"/>
      <c r="EZ222" s="4"/>
      <c r="FA222" s="4"/>
      <c r="FB222" s="4"/>
      <c r="FC222" s="4"/>
      <c r="FD222" s="4"/>
      <c r="FE222" s="4"/>
      <c r="FF222" s="4"/>
      <c r="FG222" s="4"/>
      <c r="FH222" s="4"/>
      <c r="FI222" s="4"/>
      <c r="FJ222" s="4"/>
      <c r="FK222" s="4"/>
      <c r="FL222" s="4"/>
      <c r="FM222" s="4"/>
      <c r="FN222" s="4"/>
      <c r="FO222" s="4"/>
      <c r="FP222" s="4"/>
      <c r="FQ222" s="4"/>
      <c r="FR222" s="4"/>
      <c r="FS222" s="4"/>
      <c r="FT222" s="4"/>
      <c r="FU222" s="4"/>
      <c r="FV222" s="4"/>
      <c r="FW222" s="4"/>
      <c r="FX222" s="4"/>
      <c r="FY222" s="4"/>
      <c r="FZ222" s="4"/>
      <c r="GA222" s="4"/>
      <c r="GB222" s="4"/>
      <c r="GC222" s="4"/>
      <c r="GD222" s="4"/>
      <c r="GE222" s="4"/>
      <c r="GF222" s="4"/>
      <c r="GG222" s="4"/>
      <c r="GH222" s="4"/>
      <c r="GI222" s="4"/>
      <c r="GJ222" s="4"/>
      <c r="GK222" s="4"/>
      <c r="GL222" s="4"/>
      <c r="GM222" s="4"/>
      <c r="GN222" s="4"/>
      <c r="GO222" s="4"/>
      <c r="GP222" s="4"/>
      <c r="GQ222" s="4"/>
      <c r="GR222" s="4"/>
      <c r="GS222" s="4"/>
      <c r="GT222" s="4"/>
      <c r="GU222" s="4"/>
      <c r="GV222" s="4"/>
      <c r="GW222" s="4"/>
      <c r="GX222" s="4"/>
      <c r="GY222" s="4"/>
      <c r="GZ222" s="4"/>
      <c r="HA222" s="4"/>
      <c r="HB222" s="4"/>
      <c r="HC222" s="4"/>
      <c r="HD222" s="4"/>
      <c r="HE222" s="4"/>
      <c r="HF222" s="4"/>
      <c r="HG222" s="4"/>
      <c r="HH222" s="4"/>
      <c r="HI222" s="4"/>
      <c r="HJ222" s="4"/>
      <c r="HK222" s="4"/>
      <c r="HL222" s="4"/>
      <c r="HM222" s="4"/>
      <c r="HN222" s="4"/>
      <c r="HO222" s="4"/>
      <c r="HP222" s="4"/>
      <c r="HQ222" s="4"/>
      <c r="HR222" s="4"/>
      <c r="HS222" s="4"/>
      <c r="HT222" s="4"/>
      <c r="HU222" s="4"/>
      <c r="HV222" s="4"/>
      <c r="HW222" s="4"/>
      <c r="HX222" s="4"/>
      <c r="HY222" s="4"/>
      <c r="HZ222" s="4"/>
      <c r="IA222" s="4"/>
      <c r="IB222" s="4"/>
      <c r="IC222" s="4"/>
      <c r="ID222" s="4"/>
      <c r="IE222" s="4"/>
      <c r="IF222" s="4"/>
      <c r="IG222" s="4"/>
      <c r="IH222" s="4"/>
      <c r="II222" s="4"/>
      <c r="IJ222" s="4"/>
      <c r="IK222" s="4"/>
      <c r="IL222" s="4"/>
      <c r="IM222" s="4"/>
      <c r="IN222" s="4"/>
      <c r="IO222" s="4"/>
      <c r="IP222" s="4"/>
      <c r="IQ222" s="4"/>
      <c r="IR222" s="4"/>
      <c r="IS222" s="4"/>
      <c r="IT222" s="4"/>
      <c r="IU222" s="4"/>
      <c r="IV222" s="4"/>
      <c r="IW222" s="4"/>
      <c r="IX222" s="4"/>
      <c r="IY222" s="4"/>
      <c r="IZ222" s="4"/>
      <c r="JA222" s="4"/>
      <c r="JB222" s="4"/>
      <c r="JC222" s="4"/>
      <c r="JD222" s="4"/>
      <c r="JE222" s="4"/>
      <c r="JF222" s="4"/>
      <c r="JG222" s="4"/>
    </row>
    <row r="223" spans="1:267" ht="15.7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  <c r="BV223" s="4"/>
      <c r="BW223" s="4"/>
      <c r="BX223" s="4"/>
      <c r="BY223" s="4"/>
      <c r="BZ223" s="4"/>
      <c r="CA223" s="4"/>
      <c r="CB223" s="4"/>
      <c r="CC223" s="4"/>
      <c r="CD223" s="4"/>
      <c r="CE223" s="4"/>
      <c r="CF223" s="4"/>
      <c r="CG223" s="4"/>
      <c r="CH223" s="4"/>
      <c r="CI223" s="4"/>
      <c r="CJ223" s="4"/>
      <c r="CK223" s="4"/>
      <c r="CL223" s="4"/>
      <c r="CM223" s="4"/>
      <c r="CN223" s="4"/>
      <c r="CO223" s="4"/>
      <c r="CP223" s="4"/>
      <c r="CQ223" s="4"/>
      <c r="CR223" s="4"/>
      <c r="CS223" s="4"/>
      <c r="CT223" s="4"/>
      <c r="CU223" s="4"/>
      <c r="CV223" s="4"/>
      <c r="CW223" s="4"/>
      <c r="CX223" s="4"/>
      <c r="CY223" s="4"/>
      <c r="CZ223" s="4"/>
      <c r="DA223" s="4"/>
      <c r="DB223" s="4"/>
      <c r="DC223" s="4"/>
      <c r="DD223" s="4"/>
      <c r="DE223" s="4"/>
      <c r="DF223" s="4"/>
      <c r="DG223" s="4"/>
      <c r="DH223" s="4"/>
      <c r="DI223" s="4"/>
      <c r="DJ223" s="4"/>
      <c r="DK223" s="4"/>
      <c r="DL223" s="4"/>
      <c r="DM223" s="4"/>
      <c r="DN223" s="4"/>
      <c r="DO223" s="4"/>
      <c r="DP223" s="4"/>
      <c r="DQ223" s="4"/>
      <c r="DR223" s="4"/>
      <c r="DS223" s="4"/>
      <c r="DT223" s="4"/>
      <c r="DU223" s="4"/>
      <c r="DV223" s="4"/>
      <c r="DW223" s="4"/>
      <c r="DX223" s="4"/>
      <c r="DY223" s="4"/>
      <c r="DZ223" s="4"/>
      <c r="EA223" s="4"/>
      <c r="EB223" s="4"/>
      <c r="EC223" s="4"/>
      <c r="ED223" s="4"/>
      <c r="EE223" s="4"/>
      <c r="EF223" s="4"/>
      <c r="EG223" s="4"/>
      <c r="EH223" s="4"/>
      <c r="EI223" s="4"/>
      <c r="EJ223" s="4"/>
      <c r="EK223" s="4"/>
      <c r="EL223" s="4"/>
      <c r="EM223" s="4"/>
      <c r="EN223" s="4"/>
      <c r="EO223" s="4"/>
      <c r="EP223" s="4"/>
      <c r="EQ223" s="4"/>
      <c r="ER223" s="4"/>
      <c r="ES223" s="4"/>
      <c r="ET223" s="4"/>
      <c r="EU223" s="4"/>
      <c r="EV223" s="4"/>
      <c r="EW223" s="4"/>
      <c r="EX223" s="4"/>
      <c r="EY223" s="4"/>
      <c r="EZ223" s="4"/>
      <c r="FA223" s="4"/>
      <c r="FB223" s="4"/>
      <c r="FC223" s="4"/>
      <c r="FD223" s="4"/>
      <c r="FE223" s="4"/>
      <c r="FF223" s="4"/>
      <c r="FG223" s="4"/>
      <c r="FH223" s="4"/>
      <c r="FI223" s="4"/>
      <c r="FJ223" s="4"/>
      <c r="FK223" s="4"/>
      <c r="FL223" s="4"/>
      <c r="FM223" s="4"/>
      <c r="FN223" s="4"/>
      <c r="FO223" s="4"/>
      <c r="FP223" s="4"/>
      <c r="FQ223" s="4"/>
      <c r="FR223" s="4"/>
      <c r="FS223" s="4"/>
      <c r="FT223" s="4"/>
      <c r="FU223" s="4"/>
      <c r="FV223" s="4"/>
      <c r="FW223" s="4"/>
      <c r="FX223" s="4"/>
      <c r="FY223" s="4"/>
      <c r="FZ223" s="4"/>
      <c r="GA223" s="4"/>
      <c r="GB223" s="4"/>
      <c r="GC223" s="4"/>
      <c r="GD223" s="4"/>
      <c r="GE223" s="4"/>
      <c r="GF223" s="4"/>
      <c r="GG223" s="4"/>
      <c r="GH223" s="4"/>
      <c r="GI223" s="4"/>
      <c r="GJ223" s="4"/>
      <c r="GK223" s="4"/>
      <c r="GL223" s="4"/>
      <c r="GM223" s="4"/>
      <c r="GN223" s="4"/>
      <c r="GO223" s="4"/>
      <c r="GP223" s="4"/>
      <c r="GQ223" s="4"/>
      <c r="GR223" s="4"/>
      <c r="GS223" s="4"/>
      <c r="GT223" s="4"/>
      <c r="GU223" s="4"/>
      <c r="GV223" s="4"/>
      <c r="GW223" s="4"/>
      <c r="GX223" s="4"/>
      <c r="GY223" s="4"/>
      <c r="GZ223" s="4"/>
      <c r="HA223" s="4"/>
      <c r="HB223" s="4"/>
      <c r="HC223" s="4"/>
      <c r="HD223" s="4"/>
      <c r="HE223" s="4"/>
      <c r="HF223" s="4"/>
      <c r="HG223" s="4"/>
      <c r="HH223" s="4"/>
      <c r="HI223" s="4"/>
      <c r="HJ223" s="4"/>
      <c r="HK223" s="4"/>
      <c r="HL223" s="4"/>
      <c r="HM223" s="4"/>
      <c r="HN223" s="4"/>
      <c r="HO223" s="4"/>
      <c r="HP223" s="4"/>
      <c r="HQ223" s="4"/>
      <c r="HR223" s="4"/>
      <c r="HS223" s="4"/>
      <c r="HT223" s="4"/>
      <c r="HU223" s="4"/>
      <c r="HV223" s="4"/>
      <c r="HW223" s="4"/>
      <c r="HX223" s="4"/>
      <c r="HY223" s="4"/>
      <c r="HZ223" s="4"/>
      <c r="IA223" s="4"/>
      <c r="IB223" s="4"/>
      <c r="IC223" s="4"/>
      <c r="ID223" s="4"/>
      <c r="IE223" s="4"/>
      <c r="IF223" s="4"/>
      <c r="IG223" s="4"/>
      <c r="IH223" s="4"/>
      <c r="II223" s="4"/>
      <c r="IJ223" s="4"/>
      <c r="IK223" s="4"/>
      <c r="IL223" s="4"/>
      <c r="IM223" s="4"/>
      <c r="IN223" s="4"/>
      <c r="IO223" s="4"/>
      <c r="IP223" s="4"/>
      <c r="IQ223" s="4"/>
      <c r="IR223" s="4"/>
      <c r="IS223" s="4"/>
      <c r="IT223" s="4"/>
      <c r="IU223" s="4"/>
      <c r="IV223" s="4"/>
      <c r="IW223" s="4"/>
      <c r="IX223" s="4"/>
      <c r="IY223" s="4"/>
      <c r="IZ223" s="4"/>
      <c r="JA223" s="4"/>
      <c r="JB223" s="4"/>
      <c r="JC223" s="4"/>
      <c r="JD223" s="4"/>
      <c r="JE223" s="4"/>
      <c r="JF223" s="4"/>
      <c r="JG223" s="4"/>
    </row>
    <row r="224" spans="1:267" ht="15.7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/>
      <c r="BR224" s="4"/>
      <c r="BS224" s="4"/>
      <c r="BT224" s="4"/>
      <c r="BU224" s="4"/>
      <c r="BV224" s="4"/>
      <c r="BW224" s="4"/>
      <c r="BX224" s="4"/>
      <c r="BY224" s="4"/>
      <c r="BZ224" s="4"/>
      <c r="CA224" s="4"/>
      <c r="CB224" s="4"/>
      <c r="CC224" s="4"/>
      <c r="CD224" s="4"/>
      <c r="CE224" s="4"/>
      <c r="CF224" s="4"/>
      <c r="CG224" s="4"/>
      <c r="CH224" s="4"/>
      <c r="CI224" s="4"/>
      <c r="CJ224" s="4"/>
      <c r="CK224" s="4"/>
      <c r="CL224" s="4"/>
      <c r="CM224" s="4"/>
      <c r="CN224" s="4"/>
      <c r="CO224" s="4"/>
      <c r="CP224" s="4"/>
      <c r="CQ224" s="4"/>
      <c r="CR224" s="4"/>
      <c r="CS224" s="4"/>
      <c r="CT224" s="4"/>
      <c r="CU224" s="4"/>
      <c r="CV224" s="4"/>
      <c r="CW224" s="4"/>
      <c r="CX224" s="4"/>
      <c r="CY224" s="4"/>
      <c r="CZ224" s="4"/>
      <c r="DA224" s="4"/>
      <c r="DB224" s="4"/>
      <c r="DC224" s="4"/>
      <c r="DD224" s="4"/>
      <c r="DE224" s="4"/>
      <c r="DF224" s="4"/>
      <c r="DG224" s="4"/>
      <c r="DH224" s="4"/>
      <c r="DI224" s="4"/>
      <c r="DJ224" s="4"/>
      <c r="DK224" s="4"/>
      <c r="DL224" s="4"/>
      <c r="DM224" s="4"/>
      <c r="DN224" s="4"/>
      <c r="DO224" s="4"/>
      <c r="DP224" s="4"/>
      <c r="DQ224" s="4"/>
      <c r="DR224" s="4"/>
      <c r="DS224" s="4"/>
      <c r="DT224" s="4"/>
      <c r="DU224" s="4"/>
      <c r="DV224" s="4"/>
      <c r="DW224" s="4"/>
      <c r="DX224" s="4"/>
      <c r="DY224" s="4"/>
      <c r="DZ224" s="4"/>
      <c r="EA224" s="4"/>
      <c r="EB224" s="4"/>
      <c r="EC224" s="4"/>
      <c r="ED224" s="4"/>
      <c r="EE224" s="4"/>
      <c r="EF224" s="4"/>
      <c r="EG224" s="4"/>
      <c r="EH224" s="4"/>
      <c r="EI224" s="4"/>
      <c r="EJ224" s="4"/>
      <c r="EK224" s="4"/>
      <c r="EL224" s="4"/>
      <c r="EM224" s="4"/>
      <c r="EN224" s="4"/>
      <c r="EO224" s="4"/>
      <c r="EP224" s="4"/>
      <c r="EQ224" s="4"/>
      <c r="ER224" s="4"/>
      <c r="ES224" s="4"/>
      <c r="ET224" s="4"/>
      <c r="EU224" s="4"/>
      <c r="EV224" s="4"/>
      <c r="EW224" s="4"/>
      <c r="EX224" s="4"/>
      <c r="EY224" s="4"/>
      <c r="EZ224" s="4"/>
      <c r="FA224" s="4"/>
      <c r="FB224" s="4"/>
      <c r="FC224" s="4"/>
      <c r="FD224" s="4"/>
      <c r="FE224" s="4"/>
      <c r="FF224" s="4"/>
      <c r="FG224" s="4"/>
      <c r="FH224" s="4"/>
      <c r="FI224" s="4"/>
      <c r="FJ224" s="4"/>
      <c r="FK224" s="4"/>
      <c r="FL224" s="4"/>
      <c r="FM224" s="4"/>
      <c r="FN224" s="4"/>
      <c r="FO224" s="4"/>
      <c r="FP224" s="4"/>
      <c r="FQ224" s="4"/>
      <c r="FR224" s="4"/>
      <c r="FS224" s="4"/>
      <c r="FT224" s="4"/>
      <c r="FU224" s="4"/>
      <c r="FV224" s="4"/>
      <c r="FW224" s="4"/>
      <c r="FX224" s="4"/>
      <c r="FY224" s="4"/>
      <c r="FZ224" s="4"/>
      <c r="GA224" s="4"/>
      <c r="GB224" s="4"/>
      <c r="GC224" s="4"/>
      <c r="GD224" s="4"/>
      <c r="GE224" s="4"/>
      <c r="GF224" s="4"/>
      <c r="GG224" s="4"/>
      <c r="GH224" s="4"/>
      <c r="GI224" s="4"/>
      <c r="GJ224" s="4"/>
      <c r="GK224" s="4"/>
      <c r="GL224" s="4"/>
      <c r="GM224" s="4"/>
      <c r="GN224" s="4"/>
      <c r="GO224" s="4"/>
      <c r="GP224" s="4"/>
      <c r="GQ224" s="4"/>
      <c r="GR224" s="4"/>
      <c r="GS224" s="4"/>
      <c r="GT224" s="4"/>
      <c r="GU224" s="4"/>
      <c r="GV224" s="4"/>
      <c r="GW224" s="4"/>
      <c r="GX224" s="4"/>
      <c r="GY224" s="4"/>
      <c r="GZ224" s="4"/>
      <c r="HA224" s="4"/>
      <c r="HB224" s="4"/>
      <c r="HC224" s="4"/>
      <c r="HD224" s="4"/>
      <c r="HE224" s="4"/>
      <c r="HF224" s="4"/>
      <c r="HG224" s="4"/>
      <c r="HH224" s="4"/>
      <c r="HI224" s="4"/>
      <c r="HJ224" s="4"/>
      <c r="HK224" s="4"/>
      <c r="HL224" s="4"/>
      <c r="HM224" s="4"/>
      <c r="HN224" s="4"/>
      <c r="HO224" s="4"/>
      <c r="HP224" s="4"/>
      <c r="HQ224" s="4"/>
      <c r="HR224" s="4"/>
      <c r="HS224" s="4"/>
      <c r="HT224" s="4"/>
      <c r="HU224" s="4"/>
      <c r="HV224" s="4"/>
      <c r="HW224" s="4"/>
      <c r="HX224" s="4"/>
      <c r="HY224" s="4"/>
      <c r="HZ224" s="4"/>
      <c r="IA224" s="4"/>
      <c r="IB224" s="4"/>
      <c r="IC224" s="4"/>
      <c r="ID224" s="4"/>
      <c r="IE224" s="4"/>
      <c r="IF224" s="4"/>
      <c r="IG224" s="4"/>
      <c r="IH224" s="4"/>
      <c r="II224" s="4"/>
      <c r="IJ224" s="4"/>
      <c r="IK224" s="4"/>
      <c r="IL224" s="4"/>
      <c r="IM224" s="4"/>
      <c r="IN224" s="4"/>
      <c r="IO224" s="4"/>
      <c r="IP224" s="4"/>
      <c r="IQ224" s="4"/>
      <c r="IR224" s="4"/>
      <c r="IS224" s="4"/>
      <c r="IT224" s="4"/>
      <c r="IU224" s="4"/>
      <c r="IV224" s="4"/>
      <c r="IW224" s="4"/>
      <c r="IX224" s="4"/>
      <c r="IY224" s="4"/>
      <c r="IZ224" s="4"/>
      <c r="JA224" s="4"/>
      <c r="JB224" s="4"/>
      <c r="JC224" s="4"/>
      <c r="JD224" s="4"/>
      <c r="JE224" s="4"/>
      <c r="JF224" s="4"/>
      <c r="JG224" s="4"/>
    </row>
    <row r="225" spans="1:267" ht="15.7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129"/>
      <c r="AL225" s="126"/>
      <c r="AM225" s="126"/>
      <c r="AN225" s="126"/>
      <c r="AO225" s="126"/>
      <c r="AP225" s="126"/>
      <c r="AQ225" s="126"/>
      <c r="AR225" s="126"/>
      <c r="AS225" s="126"/>
      <c r="AT225" s="126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  <c r="BO225" s="4"/>
      <c r="BP225" s="4"/>
      <c r="BQ225" s="4"/>
      <c r="BR225" s="4"/>
      <c r="BS225" s="4"/>
      <c r="BT225" s="4"/>
      <c r="BU225" s="4"/>
      <c r="BV225" s="4"/>
      <c r="BW225" s="129"/>
      <c r="BX225" s="126"/>
      <c r="BY225" s="126"/>
      <c r="BZ225" s="126"/>
      <c r="CA225" s="126"/>
      <c r="CB225" s="126"/>
      <c r="CC225" s="126"/>
      <c r="CD225" s="126"/>
      <c r="CE225" s="126"/>
      <c r="CF225" s="4"/>
      <c r="CG225" s="4"/>
      <c r="CH225" s="4"/>
      <c r="CI225" s="4"/>
      <c r="CJ225" s="4"/>
      <c r="CK225" s="4"/>
      <c r="CL225" s="4"/>
      <c r="CM225" s="4"/>
      <c r="CN225" s="4"/>
      <c r="CO225" s="4"/>
      <c r="CP225" s="4"/>
      <c r="CQ225" s="4"/>
      <c r="CR225" s="4"/>
      <c r="CS225" s="4"/>
      <c r="CT225" s="4"/>
      <c r="CU225" s="4"/>
      <c r="CV225" s="4"/>
      <c r="CW225" s="4"/>
      <c r="CX225" s="4"/>
      <c r="CY225" s="4"/>
      <c r="CZ225" s="4"/>
      <c r="DA225" s="4"/>
      <c r="DB225" s="4"/>
      <c r="DC225" s="4"/>
      <c r="DD225" s="4"/>
      <c r="DE225" s="4"/>
      <c r="DF225" s="4"/>
      <c r="DG225" s="4"/>
      <c r="DH225" s="4"/>
      <c r="DI225" s="4"/>
      <c r="DJ225" s="4"/>
      <c r="DK225" s="4"/>
      <c r="DL225" s="4"/>
      <c r="DM225" s="4"/>
      <c r="DN225" s="4"/>
      <c r="DO225" s="129"/>
      <c r="DP225" s="126"/>
      <c r="DQ225" s="126"/>
      <c r="DR225" s="126"/>
      <c r="DS225" s="126"/>
      <c r="DT225" s="126"/>
      <c r="DU225" s="126"/>
      <c r="DV225" s="126"/>
      <c r="DW225" s="126"/>
      <c r="DX225" s="126"/>
      <c r="DY225" s="4"/>
      <c r="DZ225" s="4"/>
      <c r="EA225" s="4"/>
      <c r="EB225" s="4"/>
      <c r="EC225" s="4"/>
      <c r="ED225" s="4"/>
      <c r="EE225" s="4"/>
      <c r="EF225" s="4"/>
      <c r="EG225" s="4"/>
      <c r="EH225" s="4"/>
      <c r="EI225" s="4"/>
      <c r="EJ225" s="4"/>
      <c r="EK225" s="4"/>
      <c r="EL225" s="4"/>
      <c r="EM225" s="4"/>
      <c r="EN225" s="4"/>
      <c r="EO225" s="4"/>
      <c r="EP225" s="4"/>
      <c r="EQ225" s="4"/>
      <c r="ER225" s="4"/>
      <c r="ES225" s="4"/>
      <c r="ET225" s="4"/>
      <c r="EU225" s="4"/>
      <c r="EV225" s="4"/>
      <c r="EW225" s="4"/>
      <c r="EX225" s="4"/>
      <c r="EY225" s="4"/>
      <c r="EZ225" s="4"/>
      <c r="FA225" s="4"/>
      <c r="FB225" s="4"/>
      <c r="FC225" s="4"/>
      <c r="FD225" s="4"/>
      <c r="FE225" s="4"/>
      <c r="FF225" s="4"/>
      <c r="FG225" s="4"/>
      <c r="FH225" s="129"/>
      <c r="FI225" s="126"/>
      <c r="FJ225" s="126"/>
      <c r="FK225" s="126"/>
      <c r="FL225" s="126"/>
      <c r="FM225" s="126"/>
      <c r="FN225" s="126"/>
      <c r="FO225" s="126"/>
      <c r="FP225" s="126"/>
      <c r="FQ225" s="126"/>
      <c r="FR225" s="4"/>
      <c r="FS225" s="4"/>
      <c r="FT225" s="4"/>
      <c r="FU225" s="4"/>
      <c r="FV225" s="4"/>
      <c r="FW225" s="4"/>
      <c r="FX225" s="4"/>
      <c r="FY225" s="4"/>
      <c r="FZ225" s="4"/>
      <c r="GA225" s="4"/>
      <c r="GB225" s="4"/>
      <c r="GC225" s="4"/>
      <c r="GD225" s="4"/>
      <c r="GE225" s="4"/>
      <c r="GF225" s="4"/>
      <c r="GG225" s="4"/>
      <c r="GH225" s="4"/>
      <c r="GI225" s="4"/>
      <c r="GJ225" s="4"/>
      <c r="GK225" s="4"/>
      <c r="GL225" s="4"/>
      <c r="GM225" s="4"/>
      <c r="GN225" s="4"/>
      <c r="GO225" s="4"/>
      <c r="GP225" s="4"/>
      <c r="GQ225" s="4"/>
      <c r="GR225" s="4"/>
      <c r="GS225" s="4"/>
      <c r="GT225" s="4"/>
      <c r="GU225" s="4"/>
      <c r="GV225" s="4"/>
      <c r="GW225" s="4"/>
      <c r="GX225" s="4"/>
      <c r="GY225" s="4"/>
      <c r="GZ225" s="4"/>
      <c r="HA225" s="129"/>
      <c r="HB225" s="126"/>
      <c r="HC225" s="126"/>
      <c r="HD225" s="126"/>
      <c r="HE225" s="126"/>
      <c r="HF225" s="126"/>
      <c r="HG225" s="126"/>
      <c r="HH225" s="126"/>
      <c r="HI225" s="126"/>
      <c r="HJ225" s="126"/>
      <c r="HK225" s="4"/>
      <c r="HL225" s="4"/>
      <c r="HM225" s="4"/>
      <c r="HN225" s="4"/>
      <c r="HO225" s="4"/>
      <c r="HP225" s="4"/>
      <c r="HQ225" s="4"/>
      <c r="HR225" s="4"/>
      <c r="HS225" s="4"/>
      <c r="HT225" s="4"/>
      <c r="HU225" s="4"/>
      <c r="HV225" s="4"/>
      <c r="HW225" s="4"/>
      <c r="HX225" s="4"/>
      <c r="HY225" s="4"/>
      <c r="HZ225" s="4"/>
      <c r="IA225" s="4"/>
      <c r="IB225" s="4"/>
      <c r="IC225" s="4"/>
      <c r="ID225" s="4"/>
      <c r="IE225" s="4"/>
      <c r="IF225" s="4"/>
      <c r="IG225" s="4"/>
      <c r="IH225" s="4"/>
      <c r="II225" s="4"/>
      <c r="IJ225" s="4"/>
      <c r="IK225" s="4"/>
      <c r="IL225" s="4"/>
      <c r="IM225" s="4"/>
      <c r="IN225" s="4"/>
      <c r="IO225" s="4"/>
      <c r="IP225" s="4"/>
      <c r="IQ225" s="4"/>
      <c r="IR225" s="4"/>
      <c r="IS225" s="4"/>
      <c r="IT225" s="4"/>
      <c r="IU225" s="4"/>
      <c r="IV225" s="4"/>
      <c r="IW225" s="4"/>
      <c r="IX225" s="4"/>
      <c r="IY225" s="4"/>
      <c r="IZ225" s="4"/>
      <c r="JA225" s="4"/>
      <c r="JB225" s="4"/>
      <c r="JC225" s="4"/>
      <c r="JD225" s="4"/>
      <c r="JE225" s="4"/>
      <c r="JF225" s="4"/>
      <c r="JG225" s="4"/>
    </row>
    <row r="226" spans="1:267" ht="15.7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/>
      <c r="BR226" s="4"/>
      <c r="BS226" s="4"/>
      <c r="BT226" s="4"/>
      <c r="BU226" s="4"/>
      <c r="BV226" s="4"/>
      <c r="BW226" s="4"/>
      <c r="BX226" s="4"/>
      <c r="BY226" s="4"/>
      <c r="BZ226" s="4"/>
      <c r="CA226" s="4"/>
      <c r="CB226" s="4"/>
      <c r="CC226" s="4"/>
      <c r="CD226" s="4"/>
      <c r="CE226" s="4"/>
      <c r="CF226" s="4"/>
      <c r="CG226" s="4"/>
      <c r="CH226" s="4"/>
      <c r="CI226" s="4"/>
      <c r="CJ226" s="4"/>
      <c r="CK226" s="4"/>
      <c r="CL226" s="4"/>
      <c r="CM226" s="4"/>
      <c r="CN226" s="4"/>
      <c r="CO226" s="4"/>
      <c r="CP226" s="4"/>
      <c r="CQ226" s="4"/>
      <c r="CR226" s="4"/>
      <c r="CS226" s="4"/>
      <c r="CT226" s="4"/>
      <c r="CU226" s="4"/>
      <c r="CV226" s="4"/>
      <c r="CW226" s="4"/>
      <c r="CX226" s="4"/>
      <c r="CY226" s="4"/>
      <c r="CZ226" s="4"/>
      <c r="DA226" s="4"/>
      <c r="DB226" s="4"/>
      <c r="DC226" s="4"/>
      <c r="DD226" s="4"/>
      <c r="DE226" s="4"/>
      <c r="DF226" s="4"/>
      <c r="DG226" s="4"/>
      <c r="DH226" s="4"/>
      <c r="DI226" s="4"/>
      <c r="DJ226" s="4"/>
      <c r="DK226" s="4"/>
      <c r="DL226" s="4"/>
      <c r="DM226" s="4"/>
      <c r="DN226" s="4"/>
      <c r="DO226" s="4"/>
      <c r="DP226" s="4"/>
      <c r="DQ226" s="4"/>
      <c r="DR226" s="4"/>
      <c r="DS226" s="4"/>
      <c r="DT226" s="4"/>
      <c r="DU226" s="4"/>
      <c r="DV226" s="4"/>
      <c r="DW226" s="4"/>
      <c r="DX226" s="4"/>
      <c r="DY226" s="4"/>
      <c r="DZ226" s="4"/>
      <c r="EA226" s="4"/>
      <c r="EB226" s="4"/>
      <c r="EC226" s="4"/>
      <c r="ED226" s="4"/>
      <c r="EE226" s="4"/>
      <c r="EF226" s="4"/>
      <c r="EG226" s="4"/>
      <c r="EH226" s="4"/>
      <c r="EI226" s="4"/>
      <c r="EJ226" s="4"/>
      <c r="EK226" s="4"/>
      <c r="EL226" s="4"/>
      <c r="EM226" s="4"/>
      <c r="EN226" s="4"/>
      <c r="EO226" s="4"/>
      <c r="EP226" s="4"/>
      <c r="EQ226" s="4"/>
      <c r="ER226" s="4"/>
      <c r="ES226" s="4"/>
      <c r="ET226" s="4"/>
      <c r="EU226" s="4"/>
      <c r="EV226" s="4"/>
      <c r="EW226" s="4"/>
      <c r="EX226" s="4"/>
      <c r="EY226" s="4"/>
      <c r="EZ226" s="4"/>
      <c r="FA226" s="4"/>
      <c r="FB226" s="4"/>
      <c r="FC226" s="4"/>
      <c r="FD226" s="4"/>
      <c r="FE226" s="4"/>
      <c r="FF226" s="4"/>
      <c r="FG226" s="4"/>
      <c r="FH226" s="4"/>
      <c r="FI226" s="4"/>
      <c r="FJ226" s="4"/>
      <c r="FK226" s="4"/>
      <c r="FL226" s="4"/>
      <c r="FM226" s="4"/>
      <c r="FN226" s="4"/>
      <c r="FO226" s="4"/>
      <c r="FP226" s="4"/>
      <c r="FQ226" s="4"/>
      <c r="FR226" s="4"/>
      <c r="FS226" s="4"/>
      <c r="FT226" s="4"/>
      <c r="FU226" s="4"/>
      <c r="FV226" s="4"/>
      <c r="FW226" s="4"/>
      <c r="FX226" s="4"/>
      <c r="FY226" s="4"/>
      <c r="FZ226" s="4"/>
      <c r="GA226" s="4"/>
      <c r="GB226" s="4"/>
      <c r="GC226" s="4"/>
      <c r="GD226" s="4"/>
      <c r="GE226" s="4"/>
      <c r="GF226" s="4"/>
      <c r="GG226" s="4"/>
      <c r="GH226" s="4"/>
      <c r="GI226" s="4"/>
      <c r="GJ226" s="4"/>
      <c r="GK226" s="4"/>
      <c r="GL226" s="4"/>
      <c r="GM226" s="4"/>
      <c r="GN226" s="4"/>
      <c r="GO226" s="4"/>
      <c r="GP226" s="4"/>
      <c r="GQ226" s="4"/>
      <c r="GR226" s="4"/>
      <c r="GS226" s="4"/>
      <c r="GT226" s="4"/>
      <c r="GU226" s="4"/>
      <c r="GV226" s="4"/>
      <c r="GW226" s="4"/>
      <c r="GX226" s="4"/>
      <c r="GY226" s="4"/>
      <c r="GZ226" s="4"/>
      <c r="HA226" s="4"/>
      <c r="HB226" s="4"/>
      <c r="HC226" s="4"/>
      <c r="HD226" s="4"/>
      <c r="HE226" s="4"/>
      <c r="HF226" s="4"/>
      <c r="HG226" s="4"/>
      <c r="HH226" s="4"/>
      <c r="HI226" s="4"/>
      <c r="HJ226" s="4"/>
      <c r="HK226" s="4"/>
      <c r="HL226" s="4"/>
      <c r="HM226" s="4"/>
      <c r="HN226" s="4"/>
      <c r="HO226" s="4"/>
      <c r="HP226" s="4"/>
      <c r="HQ226" s="4"/>
      <c r="HR226" s="4"/>
      <c r="HS226" s="4"/>
      <c r="HT226" s="4"/>
      <c r="HU226" s="4"/>
      <c r="HV226" s="4"/>
      <c r="HW226" s="4"/>
      <c r="HX226" s="4"/>
      <c r="HY226" s="4"/>
      <c r="HZ226" s="4"/>
      <c r="IA226" s="4"/>
      <c r="IB226" s="4"/>
      <c r="IC226" s="4"/>
      <c r="ID226" s="4"/>
      <c r="IE226" s="4"/>
      <c r="IF226" s="4"/>
      <c r="IG226" s="4"/>
      <c r="IH226" s="4"/>
      <c r="II226" s="4"/>
      <c r="IJ226" s="4"/>
      <c r="IK226" s="4"/>
      <c r="IL226" s="4"/>
      <c r="IM226" s="4"/>
      <c r="IN226" s="4"/>
      <c r="IO226" s="4"/>
      <c r="IP226" s="4"/>
      <c r="IQ226" s="4"/>
      <c r="IR226" s="4"/>
      <c r="IS226" s="4"/>
      <c r="IT226" s="4"/>
      <c r="IU226" s="4"/>
      <c r="IV226" s="4"/>
      <c r="IW226" s="4"/>
      <c r="IX226" s="4"/>
      <c r="IY226" s="4"/>
      <c r="IZ226" s="4"/>
      <c r="JA226" s="4"/>
      <c r="JB226" s="4"/>
      <c r="JC226" s="4"/>
      <c r="JD226" s="4"/>
      <c r="JE226" s="4"/>
      <c r="JF226" s="4"/>
      <c r="JG226" s="4"/>
    </row>
    <row r="227" spans="1:267" ht="15.7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4"/>
      <c r="BY227" s="4"/>
      <c r="BZ227" s="4"/>
      <c r="CA227" s="4"/>
      <c r="CB227" s="4"/>
      <c r="CC227" s="4"/>
      <c r="CD227" s="4"/>
      <c r="CE227" s="4"/>
      <c r="CF227" s="4"/>
      <c r="CG227" s="4"/>
      <c r="CH227" s="4"/>
      <c r="CI227" s="4"/>
      <c r="CJ227" s="4"/>
      <c r="CK227" s="4"/>
      <c r="CL227" s="4"/>
      <c r="CM227" s="4"/>
      <c r="CN227" s="4"/>
      <c r="CO227" s="4"/>
      <c r="CP227" s="4"/>
      <c r="CQ227" s="4"/>
      <c r="CR227" s="4"/>
      <c r="CS227" s="4"/>
      <c r="CT227" s="4"/>
      <c r="CU227" s="4"/>
      <c r="CV227" s="4"/>
      <c r="CW227" s="4"/>
      <c r="CX227" s="4"/>
      <c r="CY227" s="4"/>
      <c r="CZ227" s="4"/>
      <c r="DA227" s="4"/>
      <c r="DB227" s="4"/>
      <c r="DC227" s="4"/>
      <c r="DD227" s="4"/>
      <c r="DE227" s="4"/>
      <c r="DF227" s="4"/>
      <c r="DG227" s="4"/>
      <c r="DH227" s="4"/>
      <c r="DI227" s="4"/>
      <c r="DJ227" s="4"/>
      <c r="DK227" s="4"/>
      <c r="DL227" s="4"/>
      <c r="DM227" s="4"/>
      <c r="DN227" s="4"/>
      <c r="DO227" s="4"/>
      <c r="DP227" s="4"/>
      <c r="DQ227" s="4"/>
      <c r="DR227" s="4"/>
      <c r="DS227" s="4"/>
      <c r="DT227" s="4"/>
      <c r="DU227" s="4"/>
      <c r="DV227" s="4"/>
      <c r="DW227" s="4"/>
      <c r="DX227" s="4"/>
      <c r="DY227" s="4"/>
      <c r="DZ227" s="4"/>
      <c r="EA227" s="4"/>
      <c r="EB227" s="4"/>
      <c r="EC227" s="4"/>
      <c r="ED227" s="4"/>
      <c r="EE227" s="4"/>
      <c r="EF227" s="4"/>
      <c r="EG227" s="4"/>
      <c r="EH227" s="4"/>
      <c r="EI227" s="4"/>
      <c r="EJ227" s="4"/>
      <c r="EK227" s="4"/>
      <c r="EL227" s="4"/>
      <c r="EM227" s="4"/>
      <c r="EN227" s="4"/>
      <c r="EO227" s="4"/>
      <c r="EP227" s="4"/>
      <c r="EQ227" s="4"/>
      <c r="ER227" s="4"/>
      <c r="ES227" s="4"/>
      <c r="ET227" s="4"/>
      <c r="EU227" s="4"/>
      <c r="EV227" s="4"/>
      <c r="EW227" s="4"/>
      <c r="EX227" s="4"/>
      <c r="EY227" s="4"/>
      <c r="EZ227" s="4"/>
      <c r="FA227" s="4"/>
      <c r="FB227" s="4"/>
      <c r="FC227" s="4"/>
      <c r="FD227" s="4"/>
      <c r="FE227" s="4"/>
      <c r="FF227" s="4"/>
      <c r="FG227" s="4"/>
      <c r="FH227" s="4"/>
      <c r="FI227" s="4"/>
      <c r="FJ227" s="4"/>
      <c r="FK227" s="4"/>
      <c r="FL227" s="4"/>
      <c r="FM227" s="4"/>
      <c r="FN227" s="4"/>
      <c r="FO227" s="4"/>
      <c r="FP227" s="4"/>
      <c r="FQ227" s="4"/>
      <c r="FR227" s="4"/>
      <c r="FS227" s="4"/>
      <c r="FT227" s="4"/>
      <c r="FU227" s="4"/>
      <c r="FV227" s="4"/>
      <c r="FW227" s="4"/>
      <c r="FX227" s="4"/>
      <c r="FY227" s="4"/>
      <c r="FZ227" s="4"/>
      <c r="GA227" s="4"/>
      <c r="GB227" s="4"/>
      <c r="GC227" s="4"/>
      <c r="GD227" s="4"/>
      <c r="GE227" s="4"/>
      <c r="GF227" s="4"/>
      <c r="GG227" s="4"/>
      <c r="GH227" s="4"/>
      <c r="GI227" s="4"/>
      <c r="GJ227" s="4"/>
      <c r="GK227" s="4"/>
      <c r="GL227" s="4"/>
      <c r="GM227" s="4"/>
      <c r="GN227" s="4"/>
      <c r="GO227" s="4"/>
      <c r="GP227" s="4"/>
      <c r="GQ227" s="4"/>
      <c r="GR227" s="4"/>
      <c r="GS227" s="4"/>
      <c r="GT227" s="4"/>
      <c r="GU227" s="4"/>
      <c r="GV227" s="4"/>
      <c r="GW227" s="4"/>
      <c r="GX227" s="4"/>
      <c r="GY227" s="4"/>
      <c r="GZ227" s="4"/>
      <c r="HA227" s="4"/>
      <c r="HB227" s="4"/>
      <c r="HC227" s="4"/>
      <c r="HD227" s="4"/>
      <c r="HE227" s="4"/>
      <c r="HF227" s="4"/>
      <c r="HG227" s="4"/>
      <c r="HH227" s="4"/>
      <c r="HI227" s="4"/>
      <c r="HJ227" s="4"/>
      <c r="HK227" s="4"/>
      <c r="HL227" s="4"/>
      <c r="HM227" s="4"/>
      <c r="HN227" s="4"/>
      <c r="HO227" s="4"/>
      <c r="HP227" s="4"/>
      <c r="HQ227" s="4"/>
      <c r="HR227" s="4"/>
      <c r="HS227" s="4"/>
      <c r="HT227" s="4"/>
      <c r="HU227" s="4"/>
      <c r="HV227" s="4"/>
      <c r="HW227" s="4"/>
      <c r="HX227" s="4"/>
      <c r="HY227" s="4"/>
      <c r="HZ227" s="4"/>
      <c r="IA227" s="4"/>
      <c r="IB227" s="4"/>
      <c r="IC227" s="4"/>
      <c r="ID227" s="4"/>
      <c r="IE227" s="4"/>
      <c r="IF227" s="4"/>
      <c r="IG227" s="4"/>
      <c r="IH227" s="4"/>
      <c r="II227" s="4"/>
      <c r="IJ227" s="4"/>
      <c r="IK227" s="4"/>
      <c r="IL227" s="4"/>
      <c r="IM227" s="4"/>
      <c r="IN227" s="4"/>
      <c r="IO227" s="4"/>
      <c r="IP227" s="4"/>
      <c r="IQ227" s="4"/>
      <c r="IR227" s="4"/>
      <c r="IS227" s="4"/>
      <c r="IT227" s="4"/>
      <c r="IU227" s="4"/>
      <c r="IV227" s="4"/>
      <c r="IW227" s="4"/>
      <c r="IX227" s="4"/>
      <c r="IY227" s="4"/>
      <c r="IZ227" s="4"/>
      <c r="JA227" s="4"/>
      <c r="JB227" s="4"/>
      <c r="JC227" s="4"/>
      <c r="JD227" s="4"/>
      <c r="JE227" s="4"/>
      <c r="JF227" s="4"/>
      <c r="JG227" s="4"/>
    </row>
    <row r="228" spans="1:267" ht="15.7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F228" s="4"/>
      <c r="CG228" s="4"/>
      <c r="CH228" s="4"/>
      <c r="CI228" s="4"/>
      <c r="CJ228" s="4"/>
      <c r="CK228" s="4"/>
      <c r="CL228" s="4"/>
      <c r="CM228" s="4"/>
      <c r="CN228" s="4"/>
      <c r="CO228" s="4"/>
      <c r="CP228" s="4"/>
      <c r="CQ228" s="4"/>
      <c r="CR228" s="4"/>
      <c r="CS228" s="4"/>
      <c r="CT228" s="4"/>
      <c r="CU228" s="4"/>
      <c r="CV228" s="4"/>
      <c r="CW228" s="4"/>
      <c r="CX228" s="4"/>
      <c r="CY228" s="4"/>
      <c r="CZ228" s="4"/>
      <c r="DA228" s="4"/>
      <c r="DB228" s="4"/>
      <c r="DC228" s="4"/>
      <c r="DD228" s="4"/>
      <c r="DE228" s="4"/>
      <c r="DF228" s="4"/>
      <c r="DG228" s="4"/>
      <c r="DH228" s="4"/>
      <c r="DI228" s="4"/>
      <c r="DJ228" s="4"/>
      <c r="DK228" s="4"/>
      <c r="DL228" s="4"/>
      <c r="DM228" s="4"/>
      <c r="DN228" s="4"/>
      <c r="DO228" s="4"/>
      <c r="DP228" s="4"/>
      <c r="DQ228" s="4"/>
      <c r="DR228" s="4"/>
      <c r="DS228" s="4"/>
      <c r="DT228" s="4"/>
      <c r="DU228" s="4"/>
      <c r="DV228" s="4"/>
      <c r="DW228" s="4"/>
      <c r="DX228" s="4"/>
      <c r="DY228" s="4"/>
      <c r="DZ228" s="4"/>
      <c r="EA228" s="4"/>
      <c r="EB228" s="4"/>
      <c r="EC228" s="4"/>
      <c r="ED228" s="4"/>
      <c r="EE228" s="4"/>
      <c r="EF228" s="4"/>
      <c r="EG228" s="4"/>
      <c r="EH228" s="4"/>
      <c r="EI228" s="4"/>
      <c r="EJ228" s="4"/>
      <c r="EK228" s="4"/>
      <c r="EL228" s="4"/>
      <c r="EM228" s="4"/>
      <c r="EN228" s="4"/>
      <c r="EO228" s="4"/>
      <c r="EP228" s="4"/>
      <c r="EQ228" s="4"/>
      <c r="ER228" s="4"/>
      <c r="ES228" s="4"/>
      <c r="ET228" s="4"/>
      <c r="EU228" s="4"/>
      <c r="EV228" s="4"/>
      <c r="EW228" s="4"/>
      <c r="EX228" s="4"/>
      <c r="EY228" s="4"/>
      <c r="EZ228" s="4"/>
      <c r="FA228" s="4"/>
      <c r="FB228" s="4"/>
      <c r="FC228" s="4"/>
      <c r="FD228" s="4"/>
      <c r="FE228" s="4"/>
      <c r="FF228" s="4"/>
      <c r="FG228" s="4"/>
      <c r="FH228" s="4"/>
      <c r="FI228" s="4"/>
      <c r="FJ228" s="4"/>
      <c r="FK228" s="4"/>
      <c r="FL228" s="4"/>
      <c r="FM228" s="4"/>
      <c r="FN228" s="4"/>
      <c r="FO228" s="4"/>
      <c r="FP228" s="4"/>
      <c r="FQ228" s="4"/>
      <c r="FR228" s="4"/>
      <c r="FS228" s="4"/>
      <c r="FT228" s="4"/>
      <c r="FU228" s="4"/>
      <c r="FV228" s="4"/>
      <c r="FW228" s="4"/>
      <c r="FX228" s="4"/>
      <c r="FY228" s="4"/>
      <c r="FZ228" s="4"/>
      <c r="GA228" s="4"/>
      <c r="GB228" s="4"/>
      <c r="GC228" s="4"/>
      <c r="GD228" s="4"/>
      <c r="GE228" s="4"/>
      <c r="GF228" s="4"/>
      <c r="GG228" s="4"/>
      <c r="GH228" s="4"/>
      <c r="GI228" s="4"/>
      <c r="GJ228" s="4"/>
      <c r="GK228" s="4"/>
      <c r="GL228" s="4"/>
      <c r="GM228" s="4"/>
      <c r="GN228" s="4"/>
      <c r="GO228" s="4"/>
      <c r="GP228" s="4"/>
      <c r="GQ228" s="4"/>
      <c r="GR228" s="4"/>
      <c r="GS228" s="4"/>
      <c r="GT228" s="4"/>
      <c r="GU228" s="4"/>
      <c r="GV228" s="4"/>
      <c r="GW228" s="4"/>
      <c r="GX228" s="4"/>
      <c r="GY228" s="4"/>
      <c r="GZ228" s="4"/>
      <c r="HA228" s="4"/>
      <c r="HB228" s="4"/>
      <c r="HC228" s="4"/>
      <c r="HD228" s="4"/>
      <c r="HE228" s="4"/>
      <c r="HF228" s="4"/>
      <c r="HG228" s="4"/>
      <c r="HH228" s="4"/>
      <c r="HI228" s="4"/>
      <c r="HJ228" s="4"/>
      <c r="HK228" s="4"/>
      <c r="HL228" s="4"/>
      <c r="HM228" s="4"/>
      <c r="HN228" s="4"/>
      <c r="HO228" s="4"/>
      <c r="HP228" s="4"/>
      <c r="HQ228" s="4"/>
      <c r="HR228" s="4"/>
      <c r="HS228" s="4"/>
      <c r="HT228" s="4"/>
      <c r="HU228" s="4"/>
      <c r="HV228" s="4"/>
      <c r="HW228" s="4"/>
      <c r="HX228" s="4"/>
      <c r="HY228" s="4"/>
      <c r="HZ228" s="4"/>
      <c r="IA228" s="4"/>
      <c r="IB228" s="4"/>
      <c r="IC228" s="4"/>
      <c r="ID228" s="4"/>
      <c r="IE228" s="4"/>
      <c r="IF228" s="4"/>
      <c r="IG228" s="4"/>
      <c r="IH228" s="4"/>
      <c r="II228" s="4"/>
      <c r="IJ228" s="4"/>
      <c r="IK228" s="4"/>
      <c r="IL228" s="4"/>
      <c r="IM228" s="4"/>
      <c r="IN228" s="4"/>
      <c r="IO228" s="4"/>
      <c r="IP228" s="4"/>
      <c r="IQ228" s="4"/>
      <c r="IR228" s="4"/>
      <c r="IS228" s="4"/>
      <c r="IT228" s="4"/>
      <c r="IU228" s="4"/>
      <c r="IV228" s="4"/>
      <c r="IW228" s="4"/>
      <c r="IX228" s="4"/>
      <c r="IY228" s="4"/>
      <c r="IZ228" s="4"/>
      <c r="JA228" s="4"/>
      <c r="JB228" s="4"/>
      <c r="JC228" s="4"/>
      <c r="JD228" s="4"/>
      <c r="JE228" s="4"/>
      <c r="JF228" s="4"/>
      <c r="JG228" s="4"/>
    </row>
    <row r="229" spans="1:267" ht="15.7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  <c r="CA229" s="4"/>
      <c r="CB229" s="4"/>
      <c r="CC229" s="4"/>
      <c r="CD229" s="4"/>
      <c r="CE229" s="4"/>
      <c r="CF229" s="4"/>
      <c r="CG229" s="4"/>
      <c r="CH229" s="4"/>
      <c r="CI229" s="4"/>
      <c r="CJ229" s="4"/>
      <c r="CK229" s="4"/>
      <c r="CL229" s="4"/>
      <c r="CM229" s="4"/>
      <c r="CN229" s="4"/>
      <c r="CO229" s="4"/>
      <c r="CP229" s="4"/>
      <c r="CQ229" s="4"/>
      <c r="CR229" s="4"/>
      <c r="CS229" s="4"/>
      <c r="CT229" s="4"/>
      <c r="CU229" s="4"/>
      <c r="CV229" s="4"/>
      <c r="CW229" s="4"/>
      <c r="CX229" s="4"/>
      <c r="CY229" s="4"/>
      <c r="CZ229" s="4"/>
      <c r="DA229" s="4"/>
      <c r="DB229" s="4"/>
      <c r="DC229" s="4"/>
      <c r="DD229" s="4"/>
      <c r="DE229" s="4"/>
      <c r="DF229" s="4"/>
      <c r="DG229" s="4"/>
      <c r="DH229" s="4"/>
      <c r="DI229" s="4"/>
      <c r="DJ229" s="4"/>
      <c r="DK229" s="4"/>
      <c r="DL229" s="4"/>
      <c r="DM229" s="4"/>
      <c r="DN229" s="4"/>
      <c r="DO229" s="4"/>
      <c r="DP229" s="4"/>
      <c r="DQ229" s="4"/>
      <c r="DR229" s="4"/>
      <c r="DS229" s="4"/>
      <c r="DT229" s="4"/>
      <c r="DU229" s="4"/>
      <c r="DV229" s="4"/>
      <c r="DW229" s="4"/>
      <c r="DX229" s="4"/>
      <c r="DY229" s="4"/>
      <c r="DZ229" s="4"/>
      <c r="EA229" s="4"/>
      <c r="EB229" s="4"/>
      <c r="EC229" s="4"/>
      <c r="ED229" s="4"/>
      <c r="EE229" s="4"/>
      <c r="EF229" s="4"/>
      <c r="EG229" s="4"/>
      <c r="EH229" s="4"/>
      <c r="EI229" s="4"/>
      <c r="EJ229" s="4"/>
      <c r="EK229" s="4"/>
      <c r="EL229" s="4"/>
      <c r="EM229" s="4"/>
      <c r="EN229" s="4"/>
      <c r="EO229" s="4"/>
      <c r="EP229" s="4"/>
      <c r="EQ229" s="4"/>
      <c r="ER229" s="4"/>
      <c r="ES229" s="4"/>
      <c r="ET229" s="4"/>
      <c r="EU229" s="4"/>
      <c r="EV229" s="4"/>
      <c r="EW229" s="4"/>
      <c r="EX229" s="4"/>
      <c r="EY229" s="4"/>
      <c r="EZ229" s="4"/>
      <c r="FA229" s="4"/>
      <c r="FB229" s="4"/>
      <c r="FC229" s="4"/>
      <c r="FD229" s="4"/>
      <c r="FE229" s="4"/>
      <c r="FF229" s="4"/>
      <c r="FG229" s="4"/>
      <c r="FH229" s="4"/>
      <c r="FI229" s="4"/>
      <c r="FJ229" s="4"/>
      <c r="FK229" s="4"/>
      <c r="FL229" s="4"/>
      <c r="FM229" s="4"/>
      <c r="FN229" s="4"/>
      <c r="FO229" s="4"/>
      <c r="FP229" s="4"/>
      <c r="FQ229" s="4"/>
      <c r="FR229" s="4"/>
      <c r="FS229" s="4"/>
      <c r="FT229" s="4"/>
      <c r="FU229" s="4"/>
      <c r="FV229" s="4"/>
      <c r="FW229" s="4"/>
      <c r="FX229" s="4"/>
      <c r="FY229" s="4"/>
      <c r="FZ229" s="4"/>
      <c r="GA229" s="4"/>
      <c r="GB229" s="4"/>
      <c r="GC229" s="4"/>
      <c r="GD229" s="4"/>
      <c r="GE229" s="4"/>
      <c r="GF229" s="4"/>
      <c r="GG229" s="4"/>
      <c r="GH229" s="4"/>
      <c r="GI229" s="4"/>
      <c r="GJ229" s="4"/>
      <c r="GK229" s="4"/>
      <c r="GL229" s="4"/>
      <c r="GM229" s="4"/>
      <c r="GN229" s="4"/>
      <c r="GO229" s="4"/>
      <c r="GP229" s="4"/>
      <c r="GQ229" s="4"/>
      <c r="GR229" s="4"/>
      <c r="GS229" s="4"/>
      <c r="GT229" s="4"/>
      <c r="GU229" s="4"/>
      <c r="GV229" s="4"/>
      <c r="GW229" s="4"/>
      <c r="GX229" s="4"/>
      <c r="GY229" s="4"/>
      <c r="GZ229" s="4"/>
      <c r="HA229" s="4"/>
      <c r="HB229" s="4"/>
      <c r="HC229" s="4"/>
      <c r="HD229" s="4"/>
      <c r="HE229" s="4"/>
      <c r="HF229" s="4"/>
      <c r="HG229" s="4"/>
      <c r="HH229" s="4"/>
      <c r="HI229" s="4"/>
      <c r="HJ229" s="4"/>
      <c r="HK229" s="4"/>
      <c r="HL229" s="4"/>
      <c r="HM229" s="4"/>
      <c r="HN229" s="4"/>
      <c r="HO229" s="4"/>
      <c r="HP229" s="4"/>
      <c r="HQ229" s="4"/>
      <c r="HR229" s="4"/>
      <c r="HS229" s="4"/>
      <c r="HT229" s="4"/>
      <c r="HU229" s="4"/>
      <c r="HV229" s="4"/>
      <c r="HW229" s="4"/>
      <c r="HX229" s="4"/>
      <c r="HY229" s="4"/>
      <c r="HZ229" s="4"/>
      <c r="IA229" s="4"/>
      <c r="IB229" s="4"/>
      <c r="IC229" s="4"/>
      <c r="ID229" s="4"/>
      <c r="IE229" s="4"/>
      <c r="IF229" s="4"/>
      <c r="IG229" s="4"/>
      <c r="IH229" s="4"/>
      <c r="II229" s="4"/>
      <c r="IJ229" s="4"/>
      <c r="IK229" s="4"/>
      <c r="IL229" s="4"/>
      <c r="IM229" s="4"/>
      <c r="IN229" s="4"/>
      <c r="IO229" s="4"/>
      <c r="IP229" s="4"/>
      <c r="IQ229" s="4"/>
      <c r="IR229" s="4"/>
      <c r="IS229" s="4"/>
      <c r="IT229" s="4"/>
      <c r="IU229" s="4"/>
      <c r="IV229" s="4"/>
      <c r="IW229" s="4"/>
      <c r="IX229" s="4"/>
      <c r="IY229" s="4"/>
      <c r="IZ229" s="4"/>
      <c r="JA229" s="4"/>
      <c r="JB229" s="4"/>
      <c r="JC229" s="4"/>
      <c r="JD229" s="4"/>
      <c r="JE229" s="4"/>
      <c r="JF229" s="4"/>
      <c r="JG229" s="4"/>
    </row>
    <row r="230" spans="1:267" ht="15.7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  <c r="CA230" s="4"/>
      <c r="CB230" s="4"/>
      <c r="CC230" s="4"/>
      <c r="CD230" s="4"/>
      <c r="CE230" s="4"/>
      <c r="CF230" s="4"/>
      <c r="CG230" s="4"/>
      <c r="CH230" s="4"/>
      <c r="CI230" s="4"/>
      <c r="CJ230" s="4"/>
      <c r="CK230" s="4"/>
      <c r="CL230" s="4"/>
      <c r="CM230" s="4"/>
      <c r="CN230" s="4"/>
      <c r="CO230" s="4"/>
      <c r="CP230" s="4"/>
      <c r="CQ230" s="4"/>
      <c r="CR230" s="4"/>
      <c r="CS230" s="4"/>
      <c r="CT230" s="4"/>
      <c r="CU230" s="4"/>
      <c r="CV230" s="4"/>
      <c r="CW230" s="4"/>
      <c r="CX230" s="4"/>
      <c r="CY230" s="4"/>
      <c r="CZ230" s="4"/>
      <c r="DA230" s="4"/>
      <c r="DB230" s="4"/>
      <c r="DC230" s="4"/>
      <c r="DD230" s="4"/>
      <c r="DE230" s="4"/>
      <c r="DF230" s="4"/>
      <c r="DG230" s="4"/>
      <c r="DH230" s="4"/>
      <c r="DI230" s="4"/>
      <c r="DJ230" s="4"/>
      <c r="DK230" s="4"/>
      <c r="DL230" s="4"/>
      <c r="DM230" s="4"/>
      <c r="DN230" s="4"/>
      <c r="DO230" s="4"/>
      <c r="DP230" s="4"/>
      <c r="DQ230" s="4"/>
      <c r="DR230" s="4"/>
      <c r="DS230" s="4"/>
      <c r="DT230" s="4"/>
      <c r="DU230" s="4"/>
      <c r="DV230" s="4"/>
      <c r="DW230" s="4"/>
      <c r="DX230" s="4"/>
      <c r="DY230" s="4"/>
      <c r="DZ230" s="4"/>
      <c r="EA230" s="4"/>
      <c r="EB230" s="4"/>
      <c r="EC230" s="4"/>
      <c r="ED230" s="4"/>
      <c r="EE230" s="4"/>
      <c r="EF230" s="4"/>
      <c r="EG230" s="4"/>
      <c r="EH230" s="4"/>
      <c r="EI230" s="4"/>
      <c r="EJ230" s="4"/>
      <c r="EK230" s="4"/>
      <c r="EL230" s="4"/>
      <c r="EM230" s="4"/>
      <c r="EN230" s="4"/>
      <c r="EO230" s="4"/>
      <c r="EP230" s="4"/>
      <c r="EQ230" s="4"/>
      <c r="ER230" s="4"/>
      <c r="ES230" s="4"/>
      <c r="ET230" s="4"/>
      <c r="EU230" s="4"/>
      <c r="EV230" s="4"/>
      <c r="EW230" s="4"/>
      <c r="EX230" s="4"/>
      <c r="EY230" s="4"/>
      <c r="EZ230" s="4"/>
      <c r="FA230" s="4"/>
      <c r="FB230" s="4"/>
      <c r="FC230" s="4"/>
      <c r="FD230" s="4"/>
      <c r="FE230" s="4"/>
      <c r="FF230" s="4"/>
      <c r="FG230" s="4"/>
      <c r="FH230" s="4"/>
      <c r="FI230" s="4"/>
      <c r="FJ230" s="4"/>
      <c r="FK230" s="4"/>
      <c r="FL230" s="4"/>
      <c r="FM230" s="4"/>
      <c r="FN230" s="4"/>
      <c r="FO230" s="4"/>
      <c r="FP230" s="4"/>
      <c r="FQ230" s="4"/>
      <c r="FR230" s="4"/>
      <c r="FS230" s="4"/>
      <c r="FT230" s="4"/>
      <c r="FU230" s="4"/>
      <c r="FV230" s="4"/>
      <c r="FW230" s="4"/>
      <c r="FX230" s="4"/>
      <c r="FY230" s="4"/>
      <c r="FZ230" s="4"/>
      <c r="GA230" s="4"/>
      <c r="GB230" s="4"/>
      <c r="GC230" s="4"/>
      <c r="GD230" s="4"/>
      <c r="GE230" s="4"/>
      <c r="GF230" s="4"/>
      <c r="GG230" s="4"/>
      <c r="GH230" s="4"/>
      <c r="GI230" s="4"/>
      <c r="GJ230" s="4"/>
      <c r="GK230" s="4"/>
      <c r="GL230" s="4"/>
      <c r="GM230" s="4"/>
      <c r="GN230" s="4"/>
      <c r="GO230" s="4"/>
      <c r="GP230" s="4"/>
      <c r="GQ230" s="4"/>
      <c r="GR230" s="4"/>
      <c r="GS230" s="4"/>
      <c r="GT230" s="4"/>
      <c r="GU230" s="4"/>
      <c r="GV230" s="4"/>
      <c r="GW230" s="4"/>
      <c r="GX230" s="4"/>
      <c r="GY230" s="4"/>
      <c r="GZ230" s="4"/>
      <c r="HA230" s="4"/>
      <c r="HB230" s="4"/>
      <c r="HC230" s="4"/>
      <c r="HD230" s="4"/>
      <c r="HE230" s="4"/>
      <c r="HF230" s="4"/>
      <c r="HG230" s="4"/>
      <c r="HH230" s="4"/>
      <c r="HI230" s="4"/>
      <c r="HJ230" s="4"/>
      <c r="HK230" s="4"/>
      <c r="HL230" s="4"/>
      <c r="HM230" s="4"/>
      <c r="HN230" s="4"/>
      <c r="HO230" s="4"/>
      <c r="HP230" s="4"/>
      <c r="HQ230" s="4"/>
      <c r="HR230" s="4"/>
      <c r="HS230" s="4"/>
      <c r="HT230" s="4"/>
      <c r="HU230" s="4"/>
      <c r="HV230" s="4"/>
      <c r="HW230" s="4"/>
      <c r="HX230" s="4"/>
      <c r="HY230" s="4"/>
      <c r="HZ230" s="4"/>
      <c r="IA230" s="4"/>
      <c r="IB230" s="4"/>
      <c r="IC230" s="4"/>
      <c r="ID230" s="4"/>
      <c r="IE230" s="4"/>
      <c r="IF230" s="4"/>
      <c r="IG230" s="4"/>
      <c r="IH230" s="4"/>
      <c r="II230" s="4"/>
      <c r="IJ230" s="4"/>
      <c r="IK230" s="4"/>
      <c r="IL230" s="4"/>
      <c r="IM230" s="4"/>
      <c r="IN230" s="4"/>
      <c r="IO230" s="4"/>
      <c r="IP230" s="4"/>
      <c r="IQ230" s="4"/>
      <c r="IR230" s="4"/>
      <c r="IS230" s="4"/>
      <c r="IT230" s="4"/>
      <c r="IU230" s="4"/>
      <c r="IV230" s="4"/>
      <c r="IW230" s="4"/>
      <c r="IX230" s="4"/>
      <c r="IY230" s="4"/>
      <c r="IZ230" s="4"/>
      <c r="JA230" s="4"/>
      <c r="JB230" s="4"/>
      <c r="JC230" s="4"/>
      <c r="JD230" s="4"/>
      <c r="JE230" s="4"/>
      <c r="JF230" s="4"/>
      <c r="JG230" s="4"/>
    </row>
    <row r="231" spans="1:267" ht="15.7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  <c r="BX231" s="4"/>
      <c r="BY231" s="4"/>
      <c r="BZ231" s="4"/>
      <c r="CA231" s="4"/>
      <c r="CB231" s="4"/>
      <c r="CC231" s="4"/>
      <c r="CD231" s="4"/>
      <c r="CE231" s="4"/>
      <c r="CF231" s="4"/>
      <c r="CG231" s="4"/>
      <c r="CH231" s="4"/>
      <c r="CI231" s="4"/>
      <c r="CJ231" s="4"/>
      <c r="CK231" s="4"/>
      <c r="CL231" s="4"/>
      <c r="CM231" s="4"/>
      <c r="CN231" s="4"/>
      <c r="CO231" s="4"/>
      <c r="CP231" s="4"/>
      <c r="CQ231" s="4"/>
      <c r="CR231" s="4"/>
      <c r="CS231" s="4"/>
      <c r="CT231" s="4"/>
      <c r="CU231" s="4"/>
      <c r="CV231" s="4"/>
      <c r="CW231" s="4"/>
      <c r="CX231" s="4"/>
      <c r="CY231" s="4"/>
      <c r="CZ231" s="4"/>
      <c r="DA231" s="4"/>
      <c r="DB231" s="4"/>
      <c r="DC231" s="4"/>
      <c r="DD231" s="4"/>
      <c r="DE231" s="4"/>
      <c r="DF231" s="4"/>
      <c r="DG231" s="4"/>
      <c r="DH231" s="4"/>
      <c r="DI231" s="4"/>
      <c r="DJ231" s="4"/>
      <c r="DK231" s="4"/>
      <c r="DL231" s="4"/>
      <c r="DM231" s="4"/>
      <c r="DN231" s="4"/>
      <c r="DO231" s="4"/>
      <c r="DP231" s="4"/>
      <c r="DQ231" s="4"/>
      <c r="DR231" s="4"/>
      <c r="DS231" s="4"/>
      <c r="DT231" s="4"/>
      <c r="DU231" s="4"/>
      <c r="DV231" s="4"/>
      <c r="DW231" s="4"/>
      <c r="DX231" s="4"/>
      <c r="DY231" s="4"/>
      <c r="DZ231" s="4"/>
      <c r="EA231" s="4"/>
      <c r="EB231" s="4"/>
      <c r="EC231" s="4"/>
      <c r="ED231" s="4"/>
      <c r="EE231" s="4"/>
      <c r="EF231" s="4"/>
      <c r="EG231" s="4"/>
      <c r="EH231" s="4"/>
      <c r="EI231" s="4"/>
      <c r="EJ231" s="4"/>
      <c r="EK231" s="4"/>
      <c r="EL231" s="4"/>
      <c r="EM231" s="4"/>
      <c r="EN231" s="4"/>
      <c r="EO231" s="4"/>
      <c r="EP231" s="4"/>
      <c r="EQ231" s="4"/>
      <c r="ER231" s="4"/>
      <c r="ES231" s="4"/>
      <c r="ET231" s="4"/>
      <c r="EU231" s="4"/>
      <c r="EV231" s="4"/>
      <c r="EW231" s="4"/>
      <c r="EX231" s="4"/>
      <c r="EY231" s="4"/>
      <c r="EZ231" s="4"/>
      <c r="FA231" s="4"/>
      <c r="FB231" s="4"/>
      <c r="FC231" s="4"/>
      <c r="FD231" s="4"/>
      <c r="FE231" s="4"/>
      <c r="FF231" s="4"/>
      <c r="FG231" s="4"/>
      <c r="FH231" s="4"/>
      <c r="FI231" s="4"/>
      <c r="FJ231" s="4"/>
      <c r="FK231" s="4"/>
      <c r="FL231" s="4"/>
      <c r="FM231" s="4"/>
      <c r="FN231" s="4"/>
      <c r="FO231" s="4"/>
      <c r="FP231" s="4"/>
      <c r="FQ231" s="4"/>
      <c r="FR231" s="4"/>
      <c r="FS231" s="4"/>
      <c r="FT231" s="4"/>
      <c r="FU231" s="4"/>
      <c r="FV231" s="4"/>
      <c r="FW231" s="4"/>
      <c r="FX231" s="4"/>
      <c r="FY231" s="4"/>
      <c r="FZ231" s="4"/>
      <c r="GA231" s="4"/>
      <c r="GB231" s="4"/>
      <c r="GC231" s="4"/>
      <c r="GD231" s="4"/>
      <c r="GE231" s="4"/>
      <c r="GF231" s="4"/>
      <c r="GG231" s="4"/>
      <c r="GH231" s="4"/>
      <c r="GI231" s="4"/>
      <c r="GJ231" s="4"/>
      <c r="GK231" s="4"/>
      <c r="GL231" s="4"/>
      <c r="GM231" s="4"/>
      <c r="GN231" s="4"/>
      <c r="GO231" s="4"/>
      <c r="GP231" s="4"/>
      <c r="GQ231" s="4"/>
      <c r="GR231" s="4"/>
      <c r="GS231" s="4"/>
      <c r="GT231" s="4"/>
      <c r="GU231" s="4"/>
      <c r="GV231" s="4"/>
      <c r="GW231" s="4"/>
      <c r="GX231" s="4"/>
      <c r="GY231" s="4"/>
      <c r="GZ231" s="4"/>
      <c r="HA231" s="4"/>
      <c r="HB231" s="4"/>
      <c r="HC231" s="4"/>
      <c r="HD231" s="4"/>
      <c r="HE231" s="4"/>
      <c r="HF231" s="4"/>
      <c r="HG231" s="4"/>
      <c r="HH231" s="4"/>
      <c r="HI231" s="4"/>
      <c r="HJ231" s="4"/>
      <c r="HK231" s="4"/>
      <c r="HL231" s="4"/>
      <c r="HM231" s="4"/>
      <c r="HN231" s="4"/>
      <c r="HO231" s="4"/>
      <c r="HP231" s="4"/>
      <c r="HQ231" s="4"/>
      <c r="HR231" s="4"/>
      <c r="HS231" s="4"/>
      <c r="HT231" s="4"/>
      <c r="HU231" s="4"/>
      <c r="HV231" s="4"/>
      <c r="HW231" s="4"/>
      <c r="HX231" s="4"/>
      <c r="HY231" s="4"/>
      <c r="HZ231" s="4"/>
      <c r="IA231" s="4"/>
      <c r="IB231" s="4"/>
      <c r="IC231" s="4"/>
      <c r="ID231" s="4"/>
      <c r="IE231" s="4"/>
      <c r="IF231" s="4"/>
      <c r="IG231" s="4"/>
      <c r="IH231" s="4"/>
      <c r="II231" s="4"/>
      <c r="IJ231" s="4"/>
      <c r="IK231" s="4"/>
      <c r="IL231" s="4"/>
      <c r="IM231" s="4"/>
      <c r="IN231" s="4"/>
      <c r="IO231" s="4"/>
      <c r="IP231" s="4"/>
      <c r="IQ231" s="4"/>
      <c r="IR231" s="4"/>
      <c r="IS231" s="4"/>
      <c r="IT231" s="4"/>
      <c r="IU231" s="4"/>
      <c r="IV231" s="4"/>
      <c r="IW231" s="4"/>
      <c r="IX231" s="4"/>
      <c r="IY231" s="4"/>
      <c r="IZ231" s="4"/>
      <c r="JA231" s="4"/>
      <c r="JB231" s="4"/>
      <c r="JC231" s="4"/>
      <c r="JD231" s="4"/>
      <c r="JE231" s="4"/>
      <c r="JF231" s="4"/>
      <c r="JG231" s="4"/>
    </row>
    <row r="232" spans="1:267" ht="15.7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  <c r="BV232" s="4"/>
      <c r="BW232" s="4"/>
      <c r="BX232" s="4"/>
      <c r="BY232" s="4"/>
      <c r="BZ232" s="4"/>
      <c r="CA232" s="4"/>
      <c r="CB232" s="4"/>
      <c r="CC232" s="4"/>
      <c r="CD232" s="4"/>
      <c r="CE232" s="4"/>
      <c r="CF232" s="4"/>
      <c r="CG232" s="4"/>
      <c r="CH232" s="4"/>
      <c r="CI232" s="4"/>
      <c r="CJ232" s="4"/>
      <c r="CK232" s="4"/>
      <c r="CL232" s="4"/>
      <c r="CM232" s="4"/>
      <c r="CN232" s="4"/>
      <c r="CO232" s="4"/>
      <c r="CP232" s="4"/>
      <c r="CQ232" s="4"/>
      <c r="CR232" s="4"/>
      <c r="CS232" s="4"/>
      <c r="CT232" s="4"/>
      <c r="CU232" s="4"/>
      <c r="CV232" s="4"/>
      <c r="CW232" s="4"/>
      <c r="CX232" s="4"/>
      <c r="CY232" s="4"/>
      <c r="CZ232" s="4"/>
      <c r="DA232" s="4"/>
      <c r="DB232" s="4"/>
      <c r="DC232" s="4"/>
      <c r="DD232" s="4"/>
      <c r="DE232" s="4"/>
      <c r="DF232" s="4"/>
      <c r="DG232" s="4"/>
      <c r="DH232" s="4"/>
      <c r="DI232" s="4"/>
      <c r="DJ232" s="4"/>
      <c r="DK232" s="4"/>
      <c r="DL232" s="4"/>
      <c r="DM232" s="4"/>
      <c r="DN232" s="4"/>
      <c r="DO232" s="4"/>
      <c r="DP232" s="4"/>
      <c r="DQ232" s="4"/>
      <c r="DR232" s="4"/>
      <c r="DS232" s="4"/>
      <c r="DT232" s="4"/>
      <c r="DU232" s="4"/>
      <c r="DV232" s="4"/>
      <c r="DW232" s="4"/>
      <c r="DX232" s="4"/>
      <c r="DY232" s="4"/>
      <c r="DZ232" s="4"/>
      <c r="EA232" s="4"/>
      <c r="EB232" s="4"/>
      <c r="EC232" s="4"/>
      <c r="ED232" s="4"/>
      <c r="EE232" s="4"/>
      <c r="EF232" s="4"/>
      <c r="EG232" s="4"/>
      <c r="EH232" s="4"/>
      <c r="EI232" s="4"/>
      <c r="EJ232" s="4"/>
      <c r="EK232" s="4"/>
      <c r="EL232" s="4"/>
      <c r="EM232" s="4"/>
      <c r="EN232" s="4"/>
      <c r="EO232" s="4"/>
      <c r="EP232" s="4"/>
      <c r="EQ232" s="4"/>
      <c r="ER232" s="4"/>
      <c r="ES232" s="4"/>
      <c r="ET232" s="4"/>
      <c r="EU232" s="4"/>
      <c r="EV232" s="4"/>
      <c r="EW232" s="4"/>
      <c r="EX232" s="4"/>
      <c r="EY232" s="4"/>
      <c r="EZ232" s="4"/>
      <c r="FA232" s="4"/>
      <c r="FB232" s="4"/>
      <c r="FC232" s="4"/>
      <c r="FD232" s="4"/>
      <c r="FE232" s="4"/>
      <c r="FF232" s="4"/>
      <c r="FG232" s="4"/>
      <c r="FH232" s="4"/>
      <c r="FI232" s="4"/>
      <c r="FJ232" s="4"/>
      <c r="FK232" s="4"/>
      <c r="FL232" s="4"/>
      <c r="FM232" s="4"/>
      <c r="FN232" s="4"/>
      <c r="FO232" s="4"/>
      <c r="FP232" s="4"/>
      <c r="FQ232" s="4"/>
      <c r="FR232" s="4"/>
      <c r="FS232" s="4"/>
      <c r="FT232" s="4"/>
      <c r="FU232" s="4"/>
      <c r="FV232" s="4"/>
      <c r="FW232" s="4"/>
      <c r="FX232" s="4"/>
      <c r="FY232" s="4"/>
      <c r="FZ232" s="4"/>
      <c r="GA232" s="4"/>
      <c r="GB232" s="4"/>
      <c r="GC232" s="4"/>
      <c r="GD232" s="4"/>
      <c r="GE232" s="4"/>
      <c r="GF232" s="4"/>
      <c r="GG232" s="4"/>
      <c r="GH232" s="4"/>
      <c r="GI232" s="4"/>
      <c r="GJ232" s="4"/>
      <c r="GK232" s="4"/>
      <c r="GL232" s="4"/>
      <c r="GM232" s="4"/>
      <c r="GN232" s="4"/>
      <c r="GO232" s="4"/>
      <c r="GP232" s="4"/>
      <c r="GQ232" s="4"/>
      <c r="GR232" s="4"/>
      <c r="GS232" s="4"/>
      <c r="GT232" s="4"/>
      <c r="GU232" s="4"/>
      <c r="GV232" s="4"/>
      <c r="GW232" s="4"/>
      <c r="GX232" s="4"/>
      <c r="GY232" s="4"/>
      <c r="GZ232" s="4"/>
      <c r="HA232" s="4"/>
      <c r="HB232" s="4"/>
      <c r="HC232" s="4"/>
      <c r="HD232" s="4"/>
      <c r="HE232" s="4"/>
      <c r="HF232" s="4"/>
      <c r="HG232" s="4"/>
      <c r="HH232" s="4"/>
      <c r="HI232" s="4"/>
      <c r="HJ232" s="4"/>
      <c r="HK232" s="4"/>
      <c r="HL232" s="4"/>
      <c r="HM232" s="4"/>
      <c r="HN232" s="4"/>
      <c r="HO232" s="4"/>
      <c r="HP232" s="4"/>
      <c r="HQ232" s="4"/>
      <c r="HR232" s="4"/>
      <c r="HS232" s="4"/>
      <c r="HT232" s="4"/>
      <c r="HU232" s="4"/>
      <c r="HV232" s="4"/>
      <c r="HW232" s="4"/>
      <c r="HX232" s="4"/>
      <c r="HY232" s="4"/>
      <c r="HZ232" s="4"/>
      <c r="IA232" s="4"/>
      <c r="IB232" s="4"/>
      <c r="IC232" s="4"/>
      <c r="ID232" s="4"/>
      <c r="IE232" s="4"/>
      <c r="IF232" s="4"/>
      <c r="IG232" s="4"/>
      <c r="IH232" s="4"/>
      <c r="II232" s="4"/>
      <c r="IJ232" s="4"/>
      <c r="IK232" s="4"/>
      <c r="IL232" s="4"/>
      <c r="IM232" s="4"/>
      <c r="IN232" s="4"/>
      <c r="IO232" s="4"/>
      <c r="IP232" s="4"/>
      <c r="IQ232" s="4"/>
      <c r="IR232" s="4"/>
      <c r="IS232" s="4"/>
      <c r="IT232" s="4"/>
      <c r="IU232" s="4"/>
      <c r="IV232" s="4"/>
      <c r="IW232" s="4"/>
      <c r="IX232" s="4"/>
      <c r="IY232" s="4"/>
      <c r="IZ232" s="4"/>
      <c r="JA232" s="4"/>
      <c r="JB232" s="4"/>
      <c r="JC232" s="4"/>
      <c r="JD232" s="4"/>
      <c r="JE232" s="4"/>
      <c r="JF232" s="4"/>
      <c r="JG232" s="4"/>
    </row>
    <row r="233" spans="1:267" ht="15.7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  <c r="BO233" s="4"/>
      <c r="BP233" s="4"/>
      <c r="BQ233" s="4"/>
      <c r="BR233" s="4"/>
      <c r="BS233" s="4"/>
      <c r="BT233" s="4"/>
      <c r="BU233" s="4"/>
      <c r="BV233" s="4"/>
      <c r="BW233" s="4"/>
      <c r="BX233" s="4"/>
      <c r="BY233" s="4"/>
      <c r="BZ233" s="4"/>
      <c r="CA233" s="4"/>
      <c r="CB233" s="4"/>
      <c r="CC233" s="4"/>
      <c r="CD233" s="4"/>
      <c r="CE233" s="4"/>
      <c r="CF233" s="4"/>
      <c r="CG233" s="4"/>
      <c r="CH233" s="4"/>
      <c r="CI233" s="4"/>
      <c r="CJ233" s="4"/>
      <c r="CK233" s="4"/>
      <c r="CL233" s="4"/>
      <c r="CM233" s="4"/>
      <c r="CN233" s="4"/>
      <c r="CO233" s="4"/>
      <c r="CP233" s="4"/>
      <c r="CQ233" s="4"/>
      <c r="CR233" s="4"/>
      <c r="CS233" s="4"/>
      <c r="CT233" s="4"/>
      <c r="CU233" s="4"/>
      <c r="CV233" s="4"/>
      <c r="CW233" s="4"/>
      <c r="CX233" s="4"/>
      <c r="CY233" s="4"/>
      <c r="CZ233" s="4"/>
      <c r="DA233" s="4"/>
      <c r="DB233" s="4"/>
      <c r="DC233" s="4"/>
      <c r="DD233" s="4"/>
      <c r="DE233" s="4"/>
      <c r="DF233" s="4"/>
      <c r="DG233" s="4"/>
      <c r="DH233" s="4"/>
      <c r="DI233" s="4"/>
      <c r="DJ233" s="4"/>
      <c r="DK233" s="4"/>
      <c r="DL233" s="4"/>
      <c r="DM233" s="4"/>
      <c r="DN233" s="4"/>
      <c r="DO233" s="4"/>
      <c r="DP233" s="4"/>
      <c r="DQ233" s="4"/>
      <c r="DR233" s="4"/>
      <c r="DS233" s="4"/>
      <c r="DT233" s="4"/>
      <c r="DU233" s="4"/>
      <c r="DV233" s="4"/>
      <c r="DW233" s="4"/>
      <c r="DX233" s="4"/>
      <c r="DY233" s="4"/>
      <c r="DZ233" s="4"/>
      <c r="EA233" s="4"/>
      <c r="EB233" s="4"/>
      <c r="EC233" s="4"/>
      <c r="ED233" s="4"/>
      <c r="EE233" s="4"/>
      <c r="EF233" s="4"/>
      <c r="EG233" s="4"/>
      <c r="EH233" s="4"/>
      <c r="EI233" s="4"/>
      <c r="EJ233" s="4"/>
      <c r="EK233" s="4"/>
      <c r="EL233" s="4"/>
      <c r="EM233" s="4"/>
      <c r="EN233" s="4"/>
      <c r="EO233" s="4"/>
      <c r="EP233" s="4"/>
      <c r="EQ233" s="4"/>
      <c r="ER233" s="4"/>
      <c r="ES233" s="4"/>
      <c r="ET233" s="4"/>
      <c r="EU233" s="4"/>
      <c r="EV233" s="4"/>
      <c r="EW233" s="4"/>
      <c r="EX233" s="4"/>
      <c r="EY233" s="4"/>
      <c r="EZ233" s="4"/>
      <c r="FA233" s="4"/>
      <c r="FB233" s="4"/>
      <c r="FC233" s="4"/>
      <c r="FD233" s="4"/>
      <c r="FE233" s="4"/>
      <c r="FF233" s="4"/>
      <c r="FG233" s="4"/>
      <c r="FH233" s="4"/>
      <c r="FI233" s="4"/>
      <c r="FJ233" s="4"/>
      <c r="FK233" s="4"/>
      <c r="FL233" s="4"/>
      <c r="FM233" s="4"/>
      <c r="FN233" s="4"/>
      <c r="FO233" s="4"/>
      <c r="FP233" s="4"/>
      <c r="FQ233" s="4"/>
      <c r="FR233" s="4"/>
      <c r="FS233" s="4"/>
      <c r="FT233" s="4"/>
      <c r="FU233" s="4"/>
      <c r="FV233" s="4"/>
      <c r="FW233" s="4"/>
      <c r="FX233" s="4"/>
      <c r="FY233" s="4"/>
      <c r="FZ233" s="4"/>
      <c r="GA233" s="4"/>
      <c r="GB233" s="4"/>
      <c r="GC233" s="4"/>
      <c r="GD233" s="4"/>
      <c r="GE233" s="4"/>
      <c r="GF233" s="4"/>
      <c r="GG233" s="4"/>
      <c r="GH233" s="4"/>
      <c r="GI233" s="4"/>
      <c r="GJ233" s="4"/>
      <c r="GK233" s="4"/>
      <c r="GL233" s="4"/>
      <c r="GM233" s="4"/>
      <c r="GN233" s="4"/>
      <c r="GO233" s="4"/>
      <c r="GP233" s="4"/>
      <c r="GQ233" s="4"/>
      <c r="GR233" s="4"/>
      <c r="GS233" s="4"/>
      <c r="GT233" s="4"/>
      <c r="GU233" s="4"/>
      <c r="GV233" s="4"/>
      <c r="GW233" s="4"/>
      <c r="GX233" s="4"/>
      <c r="GY233" s="4"/>
      <c r="GZ233" s="4"/>
      <c r="HA233" s="4"/>
      <c r="HB233" s="4"/>
      <c r="HC233" s="4"/>
      <c r="HD233" s="4"/>
      <c r="HE233" s="4"/>
      <c r="HF233" s="4"/>
      <c r="HG233" s="4"/>
      <c r="HH233" s="4"/>
      <c r="HI233" s="4"/>
      <c r="HJ233" s="4"/>
      <c r="HK233" s="4"/>
      <c r="HL233" s="4"/>
      <c r="HM233" s="4"/>
      <c r="HN233" s="4"/>
      <c r="HO233" s="4"/>
      <c r="HP233" s="4"/>
      <c r="HQ233" s="4"/>
      <c r="HR233" s="4"/>
      <c r="HS233" s="4"/>
      <c r="HT233" s="4"/>
      <c r="HU233" s="4"/>
      <c r="HV233" s="4"/>
      <c r="HW233" s="4"/>
      <c r="HX233" s="4"/>
      <c r="HY233" s="4"/>
      <c r="HZ233" s="4"/>
      <c r="IA233" s="4"/>
      <c r="IB233" s="4"/>
      <c r="IC233" s="4"/>
      <c r="ID233" s="4"/>
      <c r="IE233" s="4"/>
      <c r="IF233" s="4"/>
      <c r="IG233" s="4"/>
      <c r="IH233" s="4"/>
      <c r="II233" s="4"/>
      <c r="IJ233" s="4"/>
      <c r="IK233" s="4"/>
      <c r="IL233" s="4"/>
      <c r="IM233" s="4"/>
      <c r="IN233" s="4"/>
      <c r="IO233" s="4"/>
      <c r="IP233" s="4"/>
      <c r="IQ233" s="4"/>
      <c r="IR233" s="4"/>
      <c r="IS233" s="4"/>
      <c r="IT233" s="4"/>
      <c r="IU233" s="4"/>
      <c r="IV233" s="4"/>
      <c r="IW233" s="4"/>
      <c r="IX233" s="4"/>
      <c r="IY233" s="4"/>
      <c r="IZ233" s="4"/>
      <c r="JA233" s="4"/>
      <c r="JB233" s="4"/>
      <c r="JC233" s="4"/>
      <c r="JD233" s="4"/>
      <c r="JE233" s="4"/>
      <c r="JF233" s="4"/>
      <c r="JG233" s="4"/>
    </row>
    <row r="234" spans="1:267" ht="15.7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  <c r="BX234" s="4"/>
      <c r="BY234" s="4"/>
      <c r="BZ234" s="4"/>
      <c r="CA234" s="4"/>
      <c r="CB234" s="4"/>
      <c r="CC234" s="4"/>
      <c r="CD234" s="4"/>
      <c r="CE234" s="4"/>
      <c r="CF234" s="4"/>
      <c r="CG234" s="4"/>
      <c r="CH234" s="4"/>
      <c r="CI234" s="4"/>
      <c r="CJ234" s="4"/>
      <c r="CK234" s="4"/>
      <c r="CL234" s="4"/>
      <c r="CM234" s="4"/>
      <c r="CN234" s="4"/>
      <c r="CO234" s="4"/>
      <c r="CP234" s="4"/>
      <c r="CQ234" s="4"/>
      <c r="CR234" s="4"/>
      <c r="CS234" s="4"/>
      <c r="CT234" s="4"/>
      <c r="CU234" s="4"/>
      <c r="CV234" s="4"/>
      <c r="CW234" s="4"/>
      <c r="CX234" s="4"/>
      <c r="CY234" s="4"/>
      <c r="CZ234" s="4"/>
      <c r="DA234" s="4"/>
      <c r="DB234" s="4"/>
      <c r="DC234" s="4"/>
      <c r="DD234" s="4"/>
      <c r="DE234" s="4"/>
      <c r="DF234" s="4"/>
      <c r="DG234" s="4"/>
      <c r="DH234" s="4"/>
      <c r="DI234" s="4"/>
      <c r="DJ234" s="4"/>
      <c r="DK234" s="4"/>
      <c r="DL234" s="4"/>
      <c r="DM234" s="4"/>
      <c r="DN234" s="4"/>
      <c r="DO234" s="4"/>
      <c r="DP234" s="4"/>
      <c r="DQ234" s="4"/>
      <c r="DR234" s="4"/>
      <c r="DS234" s="4"/>
      <c r="DT234" s="4"/>
      <c r="DU234" s="4"/>
      <c r="DV234" s="4"/>
      <c r="DW234" s="4"/>
      <c r="DX234" s="4"/>
      <c r="DY234" s="4"/>
      <c r="DZ234" s="4"/>
      <c r="EA234" s="4"/>
      <c r="EB234" s="4"/>
      <c r="EC234" s="4"/>
      <c r="ED234" s="4"/>
      <c r="EE234" s="4"/>
      <c r="EF234" s="4"/>
      <c r="EG234" s="4"/>
      <c r="EH234" s="4"/>
      <c r="EI234" s="4"/>
      <c r="EJ234" s="4"/>
      <c r="EK234" s="4"/>
      <c r="EL234" s="4"/>
      <c r="EM234" s="4"/>
      <c r="EN234" s="4"/>
      <c r="EO234" s="4"/>
      <c r="EP234" s="4"/>
      <c r="EQ234" s="4"/>
      <c r="ER234" s="4"/>
      <c r="ES234" s="4"/>
      <c r="ET234" s="4"/>
      <c r="EU234" s="4"/>
      <c r="EV234" s="4"/>
      <c r="EW234" s="4"/>
      <c r="EX234" s="4"/>
      <c r="EY234" s="4"/>
      <c r="EZ234" s="4"/>
      <c r="FA234" s="4"/>
      <c r="FB234" s="4"/>
      <c r="FC234" s="4"/>
      <c r="FD234" s="4"/>
      <c r="FE234" s="4"/>
      <c r="FF234" s="4"/>
      <c r="FG234" s="4"/>
      <c r="FH234" s="4"/>
      <c r="FI234" s="4"/>
      <c r="FJ234" s="4"/>
      <c r="FK234" s="4"/>
      <c r="FL234" s="4"/>
      <c r="FM234" s="4"/>
      <c r="FN234" s="4"/>
      <c r="FO234" s="4"/>
      <c r="FP234" s="4"/>
      <c r="FQ234" s="4"/>
      <c r="FR234" s="4"/>
      <c r="FS234" s="4"/>
      <c r="FT234" s="4"/>
      <c r="FU234" s="4"/>
      <c r="FV234" s="4"/>
      <c r="FW234" s="4"/>
      <c r="FX234" s="4"/>
      <c r="FY234" s="4"/>
      <c r="FZ234" s="4"/>
      <c r="GA234" s="4"/>
      <c r="GB234" s="4"/>
      <c r="GC234" s="4"/>
      <c r="GD234" s="4"/>
      <c r="GE234" s="4"/>
      <c r="GF234" s="4"/>
      <c r="GG234" s="4"/>
      <c r="GH234" s="4"/>
      <c r="GI234" s="4"/>
      <c r="GJ234" s="4"/>
      <c r="GK234" s="4"/>
      <c r="GL234" s="4"/>
      <c r="GM234" s="4"/>
      <c r="GN234" s="4"/>
      <c r="GO234" s="4"/>
      <c r="GP234" s="4"/>
      <c r="GQ234" s="4"/>
      <c r="GR234" s="4"/>
      <c r="GS234" s="4"/>
      <c r="GT234" s="4"/>
      <c r="GU234" s="4"/>
      <c r="GV234" s="4"/>
      <c r="GW234" s="4"/>
      <c r="GX234" s="4"/>
      <c r="GY234" s="4"/>
      <c r="GZ234" s="4"/>
      <c r="HA234" s="4"/>
      <c r="HB234" s="4"/>
      <c r="HC234" s="4"/>
      <c r="HD234" s="4"/>
      <c r="HE234" s="4"/>
      <c r="HF234" s="4"/>
      <c r="HG234" s="4"/>
      <c r="HH234" s="4"/>
      <c r="HI234" s="4"/>
      <c r="HJ234" s="4"/>
      <c r="HK234" s="4"/>
      <c r="HL234" s="4"/>
      <c r="HM234" s="4"/>
      <c r="HN234" s="4"/>
      <c r="HO234" s="4"/>
      <c r="HP234" s="4"/>
      <c r="HQ234" s="4"/>
      <c r="HR234" s="4"/>
      <c r="HS234" s="4"/>
      <c r="HT234" s="4"/>
      <c r="HU234" s="4"/>
      <c r="HV234" s="4"/>
      <c r="HW234" s="4"/>
      <c r="HX234" s="4"/>
      <c r="HY234" s="4"/>
      <c r="HZ234" s="4"/>
      <c r="IA234" s="4"/>
      <c r="IB234" s="4"/>
      <c r="IC234" s="4"/>
      <c r="ID234" s="4"/>
      <c r="IE234" s="4"/>
      <c r="IF234" s="4"/>
      <c r="IG234" s="4"/>
      <c r="IH234" s="4"/>
      <c r="II234" s="4"/>
      <c r="IJ234" s="4"/>
      <c r="IK234" s="4"/>
      <c r="IL234" s="4"/>
      <c r="IM234" s="4"/>
      <c r="IN234" s="4"/>
      <c r="IO234" s="4"/>
      <c r="IP234" s="4"/>
      <c r="IQ234" s="4"/>
      <c r="IR234" s="4"/>
      <c r="IS234" s="4"/>
      <c r="IT234" s="4"/>
      <c r="IU234" s="4"/>
      <c r="IV234" s="4"/>
      <c r="IW234" s="4"/>
      <c r="IX234" s="4"/>
      <c r="IY234" s="4"/>
      <c r="IZ234" s="4"/>
      <c r="JA234" s="4"/>
      <c r="JB234" s="4"/>
      <c r="JC234" s="4"/>
      <c r="JD234" s="4"/>
      <c r="JE234" s="4"/>
      <c r="JF234" s="4"/>
      <c r="JG234" s="4"/>
    </row>
    <row r="235" spans="1:267" ht="15.75" customHeight="1">
      <c r="A235" s="4"/>
      <c r="B235" s="4"/>
      <c r="C235" s="129"/>
      <c r="D235" s="126"/>
      <c r="E235" s="126"/>
      <c r="F235" s="126"/>
      <c r="G235" s="126"/>
      <c r="H235" s="126"/>
      <c r="I235" s="126"/>
      <c r="J235" s="126"/>
      <c r="K235" s="126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129"/>
      <c r="AV235" s="126"/>
      <c r="AW235" s="126"/>
      <c r="AX235" s="126"/>
      <c r="AY235" s="126"/>
      <c r="AZ235" s="126"/>
      <c r="BA235" s="126"/>
      <c r="BB235" s="126"/>
      <c r="BC235" s="126"/>
      <c r="BD235" s="126"/>
      <c r="BE235" s="4"/>
      <c r="BF235" s="4"/>
      <c r="BG235" s="4"/>
      <c r="BH235" s="4"/>
      <c r="BI235" s="4"/>
      <c r="BJ235" s="4"/>
      <c r="BK235" s="4"/>
      <c r="BL235" s="4"/>
      <c r="BM235" s="4"/>
      <c r="BN235" s="4"/>
      <c r="BO235" s="4"/>
      <c r="BP235" s="4"/>
      <c r="BQ235" s="4"/>
      <c r="BR235" s="4"/>
      <c r="BS235" s="4"/>
      <c r="BT235" s="4"/>
      <c r="BU235" s="4"/>
      <c r="BV235" s="4"/>
      <c r="BW235" s="4"/>
      <c r="BX235" s="4"/>
      <c r="BY235" s="4"/>
      <c r="BZ235" s="4"/>
      <c r="CA235" s="4"/>
      <c r="CB235" s="4"/>
      <c r="CC235" s="4"/>
      <c r="CD235" s="4"/>
      <c r="CE235" s="4"/>
      <c r="CF235" s="129"/>
      <c r="CG235" s="126"/>
      <c r="CH235" s="126"/>
      <c r="CI235" s="126"/>
      <c r="CJ235" s="126"/>
      <c r="CK235" s="126"/>
      <c r="CL235" s="126"/>
      <c r="CM235" s="126"/>
      <c r="CN235" s="126"/>
      <c r="CO235" s="126"/>
      <c r="CP235" s="4"/>
      <c r="CQ235" s="4"/>
      <c r="CR235" s="4"/>
      <c r="CS235" s="4"/>
      <c r="CT235" s="4"/>
      <c r="CU235" s="4"/>
      <c r="CV235" s="4"/>
      <c r="CW235" s="4"/>
      <c r="CX235" s="4"/>
      <c r="CY235" s="4"/>
      <c r="CZ235" s="4"/>
      <c r="DA235" s="4"/>
      <c r="DB235" s="4"/>
      <c r="DC235" s="4"/>
      <c r="DD235" s="4"/>
      <c r="DE235" s="4"/>
      <c r="DF235" s="4"/>
      <c r="DG235" s="4"/>
      <c r="DH235" s="4"/>
      <c r="DI235" s="4"/>
      <c r="DJ235" s="4"/>
      <c r="DK235" s="4"/>
      <c r="DL235" s="4"/>
      <c r="DM235" s="4"/>
      <c r="DN235" s="4"/>
      <c r="DO235" s="4"/>
      <c r="DP235" s="4"/>
      <c r="DQ235" s="4"/>
      <c r="DR235" s="4"/>
      <c r="DS235" s="4"/>
      <c r="DT235" s="4"/>
      <c r="DU235" s="4"/>
      <c r="DV235" s="4"/>
      <c r="DW235" s="4"/>
      <c r="DX235" s="4"/>
      <c r="DY235" s="129"/>
      <c r="DZ235" s="126"/>
      <c r="EA235" s="126"/>
      <c r="EB235" s="126"/>
      <c r="EC235" s="126"/>
      <c r="ED235" s="126"/>
      <c r="EE235" s="126"/>
      <c r="EF235" s="126"/>
      <c r="EG235" s="126"/>
      <c r="EH235" s="126"/>
      <c r="EI235" s="4"/>
      <c r="EJ235" s="4"/>
      <c r="EK235" s="4"/>
      <c r="EL235" s="4"/>
      <c r="EM235" s="4"/>
      <c r="EN235" s="4"/>
      <c r="EO235" s="4"/>
      <c r="EP235" s="4"/>
      <c r="EQ235" s="4"/>
      <c r="ER235" s="4"/>
      <c r="ES235" s="4"/>
      <c r="ET235" s="4"/>
      <c r="EU235" s="4"/>
      <c r="EV235" s="4"/>
      <c r="EW235" s="4"/>
      <c r="EX235" s="4"/>
      <c r="EY235" s="4"/>
      <c r="EZ235" s="4"/>
      <c r="FA235" s="4"/>
      <c r="FB235" s="4"/>
      <c r="FC235" s="4"/>
      <c r="FD235" s="4"/>
      <c r="FE235" s="4"/>
      <c r="FF235" s="4"/>
      <c r="FG235" s="4"/>
      <c r="FH235" s="4"/>
      <c r="FI235" s="4"/>
      <c r="FJ235" s="4"/>
      <c r="FK235" s="4"/>
      <c r="FL235" s="4"/>
      <c r="FM235" s="4"/>
      <c r="FN235" s="4"/>
      <c r="FO235" s="4"/>
      <c r="FP235" s="4"/>
      <c r="FQ235" s="4"/>
      <c r="FR235" s="129"/>
      <c r="FS235" s="126"/>
      <c r="FT235" s="126"/>
      <c r="FU235" s="126"/>
      <c r="FV235" s="126"/>
      <c r="FW235" s="126"/>
      <c r="FX235" s="126"/>
      <c r="FY235" s="126"/>
      <c r="FZ235" s="126"/>
      <c r="GA235" s="126"/>
      <c r="GB235" s="4"/>
      <c r="GC235" s="4"/>
      <c r="GD235" s="4"/>
      <c r="GE235" s="4"/>
      <c r="GF235" s="4"/>
      <c r="GG235" s="4"/>
      <c r="GH235" s="4"/>
      <c r="GI235" s="4"/>
      <c r="GJ235" s="4"/>
      <c r="GK235" s="4"/>
      <c r="GL235" s="4"/>
      <c r="GM235" s="4"/>
      <c r="GN235" s="4"/>
      <c r="GO235" s="4"/>
      <c r="GP235" s="4"/>
      <c r="GQ235" s="4"/>
      <c r="GR235" s="4"/>
      <c r="GS235" s="4"/>
      <c r="GT235" s="4"/>
      <c r="GU235" s="4"/>
      <c r="GV235" s="4"/>
      <c r="GW235" s="4"/>
      <c r="GX235" s="4"/>
      <c r="GY235" s="4"/>
      <c r="GZ235" s="4"/>
      <c r="HA235" s="4"/>
      <c r="HB235" s="4"/>
      <c r="HC235" s="4"/>
      <c r="HD235" s="4"/>
      <c r="HE235" s="4"/>
      <c r="HF235" s="4"/>
      <c r="HG235" s="4"/>
      <c r="HH235" s="4"/>
      <c r="HI235" s="4"/>
      <c r="HJ235" s="4"/>
      <c r="HK235" s="129"/>
      <c r="HL235" s="126"/>
      <c r="HM235" s="126"/>
      <c r="HN235" s="126"/>
      <c r="HO235" s="126"/>
      <c r="HP235" s="126"/>
      <c r="HQ235" s="126"/>
      <c r="HR235" s="126"/>
      <c r="HS235" s="126"/>
      <c r="HT235" s="126"/>
      <c r="HU235" s="4"/>
      <c r="HV235" s="4"/>
      <c r="HW235" s="4"/>
      <c r="HX235" s="4"/>
      <c r="HY235" s="4"/>
      <c r="HZ235" s="4"/>
      <c r="IA235" s="4"/>
      <c r="IB235" s="4"/>
      <c r="IC235" s="4"/>
      <c r="ID235" s="4"/>
      <c r="IE235" s="4"/>
      <c r="IF235" s="4"/>
      <c r="IG235" s="4"/>
      <c r="IH235" s="4"/>
      <c r="II235" s="4"/>
      <c r="IJ235" s="4"/>
      <c r="IK235" s="4"/>
      <c r="IL235" s="4"/>
      <c r="IM235" s="4"/>
      <c r="IN235" s="4"/>
      <c r="IO235" s="4"/>
      <c r="IP235" s="4"/>
      <c r="IQ235" s="4"/>
      <c r="IR235" s="4"/>
      <c r="IS235" s="4"/>
      <c r="IT235" s="4"/>
      <c r="IU235" s="4"/>
      <c r="IV235" s="4"/>
      <c r="IW235" s="4"/>
      <c r="IX235" s="4"/>
      <c r="IY235" s="4"/>
      <c r="IZ235" s="4"/>
      <c r="JA235" s="4"/>
      <c r="JB235" s="4"/>
      <c r="JC235" s="4"/>
      <c r="JD235" s="4"/>
      <c r="JE235" s="4"/>
      <c r="JF235" s="4"/>
      <c r="JG235" s="4"/>
    </row>
    <row r="236" spans="1:267" ht="15.7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/>
      <c r="CB236" s="4"/>
      <c r="CC236" s="4"/>
      <c r="CD236" s="4"/>
      <c r="CE236" s="4"/>
      <c r="CF236" s="4"/>
      <c r="CG236" s="4"/>
      <c r="CH236" s="4"/>
      <c r="CI236" s="4"/>
      <c r="CJ236" s="4"/>
      <c r="CK236" s="4"/>
      <c r="CL236" s="4"/>
      <c r="CM236" s="4"/>
      <c r="CN236" s="4"/>
      <c r="CO236" s="4"/>
      <c r="CP236" s="4"/>
      <c r="CQ236" s="4"/>
      <c r="CR236" s="4"/>
      <c r="CS236" s="4"/>
      <c r="CT236" s="4"/>
      <c r="CU236" s="4"/>
      <c r="CV236" s="4"/>
      <c r="CW236" s="4"/>
      <c r="CX236" s="4"/>
      <c r="CY236" s="4"/>
      <c r="CZ236" s="4"/>
      <c r="DA236" s="4"/>
      <c r="DB236" s="4"/>
      <c r="DC236" s="4"/>
      <c r="DD236" s="4"/>
      <c r="DE236" s="4"/>
      <c r="DF236" s="4"/>
      <c r="DG236" s="4"/>
      <c r="DH236" s="4"/>
      <c r="DI236" s="4"/>
      <c r="DJ236" s="4"/>
      <c r="DK236" s="4"/>
      <c r="DL236" s="4"/>
      <c r="DM236" s="4"/>
      <c r="DN236" s="4"/>
      <c r="DO236" s="4"/>
      <c r="DP236" s="4"/>
      <c r="DQ236" s="4"/>
      <c r="DR236" s="4"/>
      <c r="DS236" s="4"/>
      <c r="DT236" s="4"/>
      <c r="DU236" s="4"/>
      <c r="DV236" s="4"/>
      <c r="DW236" s="4"/>
      <c r="DX236" s="4"/>
      <c r="DY236" s="4"/>
      <c r="DZ236" s="4"/>
      <c r="EA236" s="4"/>
      <c r="EB236" s="4"/>
      <c r="EC236" s="4"/>
      <c r="ED236" s="4"/>
      <c r="EE236" s="4"/>
      <c r="EF236" s="4"/>
      <c r="EG236" s="4"/>
      <c r="EH236" s="4"/>
      <c r="EI236" s="4"/>
      <c r="EJ236" s="4"/>
      <c r="EK236" s="4"/>
      <c r="EL236" s="4"/>
      <c r="EM236" s="4"/>
      <c r="EN236" s="4"/>
      <c r="EO236" s="4"/>
      <c r="EP236" s="4"/>
      <c r="EQ236" s="4"/>
      <c r="ER236" s="4"/>
      <c r="ES236" s="4"/>
      <c r="ET236" s="4"/>
      <c r="EU236" s="4"/>
      <c r="EV236" s="4"/>
      <c r="EW236" s="4"/>
      <c r="EX236" s="4"/>
      <c r="EY236" s="4"/>
      <c r="EZ236" s="4"/>
      <c r="FA236" s="4"/>
      <c r="FB236" s="4"/>
      <c r="FC236" s="4"/>
      <c r="FD236" s="4"/>
      <c r="FE236" s="4"/>
      <c r="FF236" s="4"/>
      <c r="FG236" s="4"/>
      <c r="FH236" s="4"/>
      <c r="FI236" s="4"/>
      <c r="FJ236" s="4"/>
      <c r="FK236" s="4"/>
      <c r="FL236" s="4"/>
      <c r="FM236" s="4"/>
      <c r="FN236" s="4"/>
      <c r="FO236" s="4"/>
      <c r="FP236" s="4"/>
      <c r="FQ236" s="4"/>
      <c r="FR236" s="4"/>
      <c r="FS236" s="4"/>
      <c r="FT236" s="4"/>
      <c r="FU236" s="4"/>
      <c r="FV236" s="4"/>
      <c r="FW236" s="4"/>
      <c r="FX236" s="4"/>
      <c r="FY236" s="4"/>
      <c r="FZ236" s="4"/>
      <c r="GA236" s="4"/>
      <c r="GB236" s="4"/>
      <c r="GC236" s="4"/>
      <c r="GD236" s="4"/>
      <c r="GE236" s="4"/>
      <c r="GF236" s="4"/>
      <c r="GG236" s="4"/>
      <c r="GH236" s="4"/>
      <c r="GI236" s="4"/>
      <c r="GJ236" s="4"/>
      <c r="GK236" s="4"/>
      <c r="GL236" s="4"/>
      <c r="GM236" s="4"/>
      <c r="GN236" s="4"/>
      <c r="GO236" s="4"/>
      <c r="GP236" s="4"/>
      <c r="GQ236" s="4"/>
      <c r="GR236" s="4"/>
      <c r="GS236" s="4"/>
      <c r="GT236" s="4"/>
      <c r="GU236" s="4"/>
      <c r="GV236" s="4"/>
      <c r="GW236" s="4"/>
      <c r="GX236" s="4"/>
      <c r="GY236" s="4"/>
      <c r="GZ236" s="4"/>
      <c r="HA236" s="4"/>
      <c r="HB236" s="4"/>
      <c r="HC236" s="4"/>
      <c r="HD236" s="4"/>
      <c r="HE236" s="4"/>
      <c r="HF236" s="4"/>
      <c r="HG236" s="4"/>
      <c r="HH236" s="4"/>
      <c r="HI236" s="4"/>
      <c r="HJ236" s="4"/>
      <c r="HK236" s="4"/>
      <c r="HL236" s="4"/>
      <c r="HM236" s="4"/>
      <c r="HN236" s="4"/>
      <c r="HO236" s="4"/>
      <c r="HP236" s="4"/>
      <c r="HQ236" s="4"/>
      <c r="HR236" s="4"/>
      <c r="HS236" s="4"/>
      <c r="HT236" s="4"/>
      <c r="HU236" s="4"/>
      <c r="HV236" s="4"/>
      <c r="HW236" s="4"/>
      <c r="HX236" s="4"/>
      <c r="HY236" s="4"/>
      <c r="HZ236" s="4"/>
      <c r="IA236" s="4"/>
      <c r="IB236" s="4"/>
      <c r="IC236" s="4"/>
      <c r="ID236" s="4"/>
      <c r="IE236" s="4"/>
      <c r="IF236" s="4"/>
      <c r="IG236" s="4"/>
      <c r="IH236" s="4"/>
      <c r="II236" s="4"/>
      <c r="IJ236" s="4"/>
      <c r="IK236" s="4"/>
      <c r="IL236" s="4"/>
      <c r="IM236" s="4"/>
      <c r="IN236" s="4"/>
      <c r="IO236" s="4"/>
      <c r="IP236" s="4"/>
      <c r="IQ236" s="4"/>
      <c r="IR236" s="4"/>
      <c r="IS236" s="4"/>
      <c r="IT236" s="4"/>
      <c r="IU236" s="4"/>
      <c r="IV236" s="4"/>
      <c r="IW236" s="4"/>
      <c r="IX236" s="4"/>
      <c r="IY236" s="4"/>
      <c r="IZ236" s="4"/>
      <c r="JA236" s="4"/>
      <c r="JB236" s="4"/>
      <c r="JC236" s="4"/>
      <c r="JD236" s="4"/>
      <c r="JE236" s="4"/>
      <c r="JF236" s="4"/>
      <c r="JG236" s="4"/>
    </row>
    <row r="237" spans="1:267" ht="15.7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/>
      <c r="BS237" s="4"/>
      <c r="BT237" s="4"/>
      <c r="BU237" s="4"/>
      <c r="BV237" s="4"/>
      <c r="BW237" s="4"/>
      <c r="BX237" s="4"/>
      <c r="BY237" s="4"/>
      <c r="BZ237" s="4"/>
      <c r="CA237" s="4"/>
      <c r="CB237" s="4"/>
      <c r="CC237" s="4"/>
      <c r="CD237" s="4"/>
      <c r="CE237" s="4"/>
      <c r="CF237" s="4"/>
      <c r="CG237" s="4"/>
      <c r="CH237" s="4"/>
      <c r="CI237" s="4"/>
      <c r="CJ237" s="4"/>
      <c r="CK237" s="4"/>
      <c r="CL237" s="4"/>
      <c r="CM237" s="4"/>
      <c r="CN237" s="4"/>
      <c r="CO237" s="4"/>
      <c r="CP237" s="4"/>
      <c r="CQ237" s="4"/>
      <c r="CR237" s="4"/>
      <c r="CS237" s="4"/>
      <c r="CT237" s="4"/>
      <c r="CU237" s="4"/>
      <c r="CV237" s="4"/>
      <c r="CW237" s="4"/>
      <c r="CX237" s="4"/>
      <c r="CY237" s="4"/>
      <c r="CZ237" s="4"/>
      <c r="DA237" s="4"/>
      <c r="DB237" s="4"/>
      <c r="DC237" s="4"/>
      <c r="DD237" s="4"/>
      <c r="DE237" s="4"/>
      <c r="DF237" s="4"/>
      <c r="DG237" s="4"/>
      <c r="DH237" s="4"/>
      <c r="DI237" s="4"/>
      <c r="DJ237" s="4"/>
      <c r="DK237" s="4"/>
      <c r="DL237" s="4"/>
      <c r="DM237" s="4"/>
      <c r="DN237" s="4"/>
      <c r="DO237" s="4"/>
      <c r="DP237" s="4"/>
      <c r="DQ237" s="4"/>
      <c r="DR237" s="4"/>
      <c r="DS237" s="4"/>
      <c r="DT237" s="4"/>
      <c r="DU237" s="4"/>
      <c r="DV237" s="4"/>
      <c r="DW237" s="4"/>
      <c r="DX237" s="4"/>
      <c r="DY237" s="4"/>
      <c r="DZ237" s="4"/>
      <c r="EA237" s="4"/>
      <c r="EB237" s="4"/>
      <c r="EC237" s="4"/>
      <c r="ED237" s="4"/>
      <c r="EE237" s="4"/>
      <c r="EF237" s="4"/>
      <c r="EG237" s="4"/>
      <c r="EH237" s="4"/>
      <c r="EI237" s="4"/>
      <c r="EJ237" s="4"/>
      <c r="EK237" s="4"/>
      <c r="EL237" s="4"/>
      <c r="EM237" s="4"/>
      <c r="EN237" s="4"/>
      <c r="EO237" s="4"/>
      <c r="EP237" s="4"/>
      <c r="EQ237" s="4"/>
      <c r="ER237" s="4"/>
      <c r="ES237" s="4"/>
      <c r="ET237" s="4"/>
      <c r="EU237" s="4"/>
      <c r="EV237" s="4"/>
      <c r="EW237" s="4"/>
      <c r="EX237" s="4"/>
      <c r="EY237" s="4"/>
      <c r="EZ237" s="4"/>
      <c r="FA237" s="4"/>
      <c r="FB237" s="4"/>
      <c r="FC237" s="4"/>
      <c r="FD237" s="4"/>
      <c r="FE237" s="4"/>
      <c r="FF237" s="4"/>
      <c r="FG237" s="4"/>
      <c r="FH237" s="4"/>
      <c r="FI237" s="4"/>
      <c r="FJ237" s="4"/>
      <c r="FK237" s="4"/>
      <c r="FL237" s="4"/>
      <c r="FM237" s="4"/>
      <c r="FN237" s="4"/>
      <c r="FO237" s="4"/>
      <c r="FP237" s="4"/>
      <c r="FQ237" s="4"/>
      <c r="FR237" s="4"/>
      <c r="FS237" s="4"/>
      <c r="FT237" s="4"/>
      <c r="FU237" s="4"/>
      <c r="FV237" s="4"/>
      <c r="FW237" s="4"/>
      <c r="FX237" s="4"/>
      <c r="FY237" s="4"/>
      <c r="FZ237" s="4"/>
      <c r="GA237" s="4"/>
      <c r="GB237" s="4"/>
      <c r="GC237" s="4"/>
      <c r="GD237" s="4"/>
      <c r="GE237" s="4"/>
      <c r="GF237" s="4"/>
      <c r="GG237" s="4"/>
      <c r="GH237" s="4"/>
      <c r="GI237" s="4"/>
      <c r="GJ237" s="4"/>
      <c r="GK237" s="4"/>
      <c r="GL237" s="4"/>
      <c r="GM237" s="4"/>
      <c r="GN237" s="4"/>
      <c r="GO237" s="4"/>
      <c r="GP237" s="4"/>
      <c r="GQ237" s="4"/>
      <c r="GR237" s="4"/>
      <c r="GS237" s="4"/>
      <c r="GT237" s="4"/>
      <c r="GU237" s="4"/>
      <c r="GV237" s="4"/>
      <c r="GW237" s="4"/>
      <c r="GX237" s="4"/>
      <c r="GY237" s="4"/>
      <c r="GZ237" s="4"/>
      <c r="HA237" s="4"/>
      <c r="HB237" s="4"/>
      <c r="HC237" s="4"/>
      <c r="HD237" s="4"/>
      <c r="HE237" s="4"/>
      <c r="HF237" s="4"/>
      <c r="HG237" s="4"/>
      <c r="HH237" s="4"/>
      <c r="HI237" s="4"/>
      <c r="HJ237" s="4"/>
      <c r="HK237" s="4"/>
      <c r="HL237" s="4"/>
      <c r="HM237" s="4"/>
      <c r="HN237" s="4"/>
      <c r="HO237" s="4"/>
      <c r="HP237" s="4"/>
      <c r="HQ237" s="4"/>
      <c r="HR237" s="4"/>
      <c r="HS237" s="4"/>
      <c r="HT237" s="4"/>
      <c r="HU237" s="4"/>
      <c r="HV237" s="4"/>
      <c r="HW237" s="4"/>
      <c r="HX237" s="4"/>
      <c r="HY237" s="4"/>
      <c r="HZ237" s="4"/>
      <c r="IA237" s="4"/>
      <c r="IB237" s="4"/>
      <c r="IC237" s="4"/>
      <c r="ID237" s="4"/>
      <c r="IE237" s="4"/>
      <c r="IF237" s="4"/>
      <c r="IG237" s="4"/>
      <c r="IH237" s="4"/>
      <c r="II237" s="4"/>
      <c r="IJ237" s="4"/>
      <c r="IK237" s="4"/>
      <c r="IL237" s="4"/>
      <c r="IM237" s="4"/>
      <c r="IN237" s="4"/>
      <c r="IO237" s="4"/>
      <c r="IP237" s="4"/>
      <c r="IQ237" s="4"/>
      <c r="IR237" s="4"/>
      <c r="IS237" s="4"/>
      <c r="IT237" s="4"/>
      <c r="IU237" s="4"/>
      <c r="IV237" s="4"/>
      <c r="IW237" s="4"/>
      <c r="IX237" s="4"/>
      <c r="IY237" s="4"/>
      <c r="IZ237" s="4"/>
      <c r="JA237" s="4"/>
      <c r="JB237" s="4"/>
      <c r="JC237" s="4"/>
      <c r="JD237" s="4"/>
      <c r="JE237" s="4"/>
      <c r="JF237" s="4"/>
      <c r="JG237" s="4"/>
    </row>
    <row r="238" spans="1:267" ht="15.7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  <c r="BX238" s="4"/>
      <c r="BY238" s="4"/>
      <c r="BZ238" s="4"/>
      <c r="CA238" s="4"/>
      <c r="CB238" s="4"/>
      <c r="CC238" s="4"/>
      <c r="CD238" s="4"/>
      <c r="CE238" s="4"/>
      <c r="CF238" s="4"/>
      <c r="CG238" s="4"/>
      <c r="CH238" s="4"/>
      <c r="CI238" s="4"/>
      <c r="CJ238" s="4"/>
      <c r="CK238" s="4"/>
      <c r="CL238" s="4"/>
      <c r="CM238" s="4"/>
      <c r="CN238" s="4"/>
      <c r="CO238" s="4"/>
      <c r="CP238" s="4"/>
      <c r="CQ238" s="4"/>
      <c r="CR238" s="4"/>
      <c r="CS238" s="4"/>
      <c r="CT238" s="4"/>
      <c r="CU238" s="4"/>
      <c r="CV238" s="4"/>
      <c r="CW238" s="4"/>
      <c r="CX238" s="4"/>
      <c r="CY238" s="4"/>
      <c r="CZ238" s="4"/>
      <c r="DA238" s="4"/>
      <c r="DB238" s="4"/>
      <c r="DC238" s="4"/>
      <c r="DD238" s="4"/>
      <c r="DE238" s="4"/>
      <c r="DF238" s="4"/>
      <c r="DG238" s="4"/>
      <c r="DH238" s="4"/>
      <c r="DI238" s="4"/>
      <c r="DJ238" s="4"/>
      <c r="DK238" s="4"/>
      <c r="DL238" s="4"/>
      <c r="DM238" s="4"/>
      <c r="DN238" s="4"/>
      <c r="DO238" s="4"/>
      <c r="DP238" s="4"/>
      <c r="DQ238" s="4"/>
      <c r="DR238" s="4"/>
      <c r="DS238" s="4"/>
      <c r="DT238" s="4"/>
      <c r="DU238" s="4"/>
      <c r="DV238" s="4"/>
      <c r="DW238" s="4"/>
      <c r="DX238" s="4"/>
      <c r="DY238" s="4"/>
      <c r="DZ238" s="4"/>
      <c r="EA238" s="4"/>
      <c r="EB238" s="4"/>
      <c r="EC238" s="4"/>
      <c r="ED238" s="4"/>
      <c r="EE238" s="4"/>
      <c r="EF238" s="4"/>
      <c r="EG238" s="4"/>
      <c r="EH238" s="4"/>
      <c r="EI238" s="4"/>
      <c r="EJ238" s="4"/>
      <c r="EK238" s="4"/>
      <c r="EL238" s="4"/>
      <c r="EM238" s="4"/>
      <c r="EN238" s="4"/>
      <c r="EO238" s="4"/>
      <c r="EP238" s="4"/>
      <c r="EQ238" s="4"/>
      <c r="ER238" s="4"/>
      <c r="ES238" s="4"/>
      <c r="ET238" s="4"/>
      <c r="EU238" s="4"/>
      <c r="EV238" s="4"/>
      <c r="EW238" s="4"/>
      <c r="EX238" s="4"/>
      <c r="EY238" s="4"/>
      <c r="EZ238" s="4"/>
      <c r="FA238" s="4"/>
      <c r="FB238" s="4"/>
      <c r="FC238" s="4"/>
      <c r="FD238" s="4"/>
      <c r="FE238" s="4"/>
      <c r="FF238" s="4"/>
      <c r="FG238" s="4"/>
      <c r="FH238" s="4"/>
      <c r="FI238" s="4"/>
      <c r="FJ238" s="4"/>
      <c r="FK238" s="4"/>
      <c r="FL238" s="4"/>
      <c r="FM238" s="4"/>
      <c r="FN238" s="4"/>
      <c r="FO238" s="4"/>
      <c r="FP238" s="4"/>
      <c r="FQ238" s="4"/>
      <c r="FR238" s="4"/>
      <c r="FS238" s="4"/>
      <c r="FT238" s="4"/>
      <c r="FU238" s="4"/>
      <c r="FV238" s="4"/>
      <c r="FW238" s="4"/>
      <c r="FX238" s="4"/>
      <c r="FY238" s="4"/>
      <c r="FZ238" s="4"/>
      <c r="GA238" s="4"/>
      <c r="GB238" s="4"/>
      <c r="GC238" s="4"/>
      <c r="GD238" s="4"/>
      <c r="GE238" s="4"/>
      <c r="GF238" s="4"/>
      <c r="GG238" s="4"/>
      <c r="GH238" s="4"/>
      <c r="GI238" s="4"/>
      <c r="GJ238" s="4"/>
      <c r="GK238" s="4"/>
      <c r="GL238" s="4"/>
      <c r="GM238" s="4"/>
      <c r="GN238" s="4"/>
      <c r="GO238" s="4"/>
      <c r="GP238" s="4"/>
      <c r="GQ238" s="4"/>
      <c r="GR238" s="4"/>
      <c r="GS238" s="4"/>
      <c r="GT238" s="4"/>
      <c r="GU238" s="4"/>
      <c r="GV238" s="4"/>
      <c r="GW238" s="4"/>
      <c r="GX238" s="4"/>
      <c r="GY238" s="4"/>
      <c r="GZ238" s="4"/>
      <c r="HA238" s="4"/>
      <c r="HB238" s="4"/>
      <c r="HC238" s="4"/>
      <c r="HD238" s="4"/>
      <c r="HE238" s="4"/>
      <c r="HF238" s="4"/>
      <c r="HG238" s="4"/>
      <c r="HH238" s="4"/>
      <c r="HI238" s="4"/>
      <c r="HJ238" s="4"/>
      <c r="HK238" s="4"/>
      <c r="HL238" s="4"/>
      <c r="HM238" s="4"/>
      <c r="HN238" s="4"/>
      <c r="HO238" s="4"/>
      <c r="HP238" s="4"/>
      <c r="HQ238" s="4"/>
      <c r="HR238" s="4"/>
      <c r="HS238" s="4"/>
      <c r="HT238" s="4"/>
      <c r="HU238" s="4"/>
      <c r="HV238" s="4"/>
      <c r="HW238" s="4"/>
      <c r="HX238" s="4"/>
      <c r="HY238" s="4"/>
      <c r="HZ238" s="4"/>
      <c r="IA238" s="4"/>
      <c r="IB238" s="4"/>
      <c r="IC238" s="4"/>
      <c r="ID238" s="4"/>
      <c r="IE238" s="4"/>
      <c r="IF238" s="4"/>
      <c r="IG238" s="4"/>
      <c r="IH238" s="4"/>
      <c r="II238" s="4"/>
      <c r="IJ238" s="4"/>
      <c r="IK238" s="4"/>
      <c r="IL238" s="4"/>
      <c r="IM238" s="4"/>
      <c r="IN238" s="4"/>
      <c r="IO238" s="4"/>
      <c r="IP238" s="4"/>
      <c r="IQ238" s="4"/>
      <c r="IR238" s="4"/>
      <c r="IS238" s="4"/>
      <c r="IT238" s="4"/>
      <c r="IU238" s="4"/>
      <c r="IV238" s="4"/>
      <c r="IW238" s="4"/>
      <c r="IX238" s="4"/>
      <c r="IY238" s="4"/>
      <c r="IZ238" s="4"/>
      <c r="JA238" s="4"/>
      <c r="JB238" s="4"/>
      <c r="JC238" s="4"/>
      <c r="JD238" s="4"/>
      <c r="JE238" s="4"/>
      <c r="JF238" s="4"/>
      <c r="JG238" s="4"/>
    </row>
    <row r="239" spans="1:267" ht="15.7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  <c r="CA239" s="4"/>
      <c r="CB239" s="4"/>
      <c r="CC239" s="4"/>
      <c r="CD239" s="4"/>
      <c r="CE239" s="4"/>
      <c r="CF239" s="4"/>
      <c r="CG239" s="4"/>
      <c r="CH239" s="4"/>
      <c r="CI239" s="4"/>
      <c r="CJ239" s="4"/>
      <c r="CK239" s="4"/>
      <c r="CL239" s="4"/>
      <c r="CM239" s="4"/>
      <c r="CN239" s="4"/>
      <c r="CO239" s="4"/>
      <c r="CP239" s="4"/>
      <c r="CQ239" s="4"/>
      <c r="CR239" s="4"/>
      <c r="CS239" s="4"/>
      <c r="CT239" s="4"/>
      <c r="CU239" s="4"/>
      <c r="CV239" s="4"/>
      <c r="CW239" s="4"/>
      <c r="CX239" s="4"/>
      <c r="CY239" s="4"/>
      <c r="CZ239" s="4"/>
      <c r="DA239" s="4"/>
      <c r="DB239" s="4"/>
      <c r="DC239" s="4"/>
      <c r="DD239" s="4"/>
      <c r="DE239" s="4"/>
      <c r="DF239" s="4"/>
      <c r="DG239" s="4"/>
      <c r="DH239" s="4"/>
      <c r="DI239" s="4"/>
      <c r="DJ239" s="4"/>
      <c r="DK239" s="4"/>
      <c r="DL239" s="4"/>
      <c r="DM239" s="4"/>
      <c r="DN239" s="4"/>
      <c r="DO239" s="4"/>
      <c r="DP239" s="4"/>
      <c r="DQ239" s="4"/>
      <c r="DR239" s="4"/>
      <c r="DS239" s="4"/>
      <c r="DT239" s="4"/>
      <c r="DU239" s="4"/>
      <c r="DV239" s="4"/>
      <c r="DW239" s="4"/>
      <c r="DX239" s="4"/>
      <c r="DY239" s="4"/>
      <c r="DZ239" s="4"/>
      <c r="EA239" s="4"/>
      <c r="EB239" s="4"/>
      <c r="EC239" s="4"/>
      <c r="ED239" s="4"/>
      <c r="EE239" s="4"/>
      <c r="EF239" s="4"/>
      <c r="EG239" s="4"/>
      <c r="EH239" s="4"/>
      <c r="EI239" s="4"/>
      <c r="EJ239" s="4"/>
      <c r="EK239" s="4"/>
      <c r="EL239" s="4"/>
      <c r="EM239" s="4"/>
      <c r="EN239" s="4"/>
      <c r="EO239" s="4"/>
      <c r="EP239" s="4"/>
      <c r="EQ239" s="4"/>
      <c r="ER239" s="4"/>
      <c r="ES239" s="4"/>
      <c r="ET239" s="4"/>
      <c r="EU239" s="4"/>
      <c r="EV239" s="4"/>
      <c r="EW239" s="4"/>
      <c r="EX239" s="4"/>
      <c r="EY239" s="4"/>
      <c r="EZ239" s="4"/>
      <c r="FA239" s="4"/>
      <c r="FB239" s="4"/>
      <c r="FC239" s="4"/>
      <c r="FD239" s="4"/>
      <c r="FE239" s="4"/>
      <c r="FF239" s="4"/>
      <c r="FG239" s="4"/>
      <c r="FH239" s="4"/>
      <c r="FI239" s="4"/>
      <c r="FJ239" s="4"/>
      <c r="FK239" s="4"/>
      <c r="FL239" s="4"/>
      <c r="FM239" s="4"/>
      <c r="FN239" s="4"/>
      <c r="FO239" s="4"/>
      <c r="FP239" s="4"/>
      <c r="FQ239" s="4"/>
      <c r="FR239" s="4"/>
      <c r="FS239" s="4"/>
      <c r="FT239" s="4"/>
      <c r="FU239" s="4"/>
      <c r="FV239" s="4"/>
      <c r="FW239" s="4"/>
      <c r="FX239" s="4"/>
      <c r="FY239" s="4"/>
      <c r="FZ239" s="4"/>
      <c r="GA239" s="4"/>
      <c r="GB239" s="4"/>
      <c r="GC239" s="4"/>
      <c r="GD239" s="4"/>
      <c r="GE239" s="4"/>
      <c r="GF239" s="4"/>
      <c r="GG239" s="4"/>
      <c r="GH239" s="4"/>
      <c r="GI239" s="4"/>
      <c r="GJ239" s="4"/>
      <c r="GK239" s="4"/>
      <c r="GL239" s="4"/>
      <c r="GM239" s="4"/>
      <c r="GN239" s="4"/>
      <c r="GO239" s="4"/>
      <c r="GP239" s="4"/>
      <c r="GQ239" s="4"/>
      <c r="GR239" s="4"/>
      <c r="GS239" s="4"/>
      <c r="GT239" s="4"/>
      <c r="GU239" s="4"/>
      <c r="GV239" s="4"/>
      <c r="GW239" s="4"/>
      <c r="GX239" s="4"/>
      <c r="GY239" s="4"/>
      <c r="GZ239" s="4"/>
      <c r="HA239" s="4"/>
      <c r="HB239" s="4"/>
      <c r="HC239" s="4"/>
      <c r="HD239" s="4"/>
      <c r="HE239" s="4"/>
      <c r="HF239" s="4"/>
      <c r="HG239" s="4"/>
      <c r="HH239" s="4"/>
      <c r="HI239" s="4"/>
      <c r="HJ239" s="4"/>
      <c r="HK239" s="4"/>
      <c r="HL239" s="4"/>
      <c r="HM239" s="4"/>
      <c r="HN239" s="4"/>
      <c r="HO239" s="4"/>
      <c r="HP239" s="4"/>
      <c r="HQ239" s="4"/>
      <c r="HR239" s="4"/>
      <c r="HS239" s="4"/>
      <c r="HT239" s="4"/>
      <c r="HU239" s="4"/>
      <c r="HV239" s="4"/>
      <c r="HW239" s="4"/>
      <c r="HX239" s="4"/>
      <c r="HY239" s="4"/>
      <c r="HZ239" s="4"/>
      <c r="IA239" s="4"/>
      <c r="IB239" s="4"/>
      <c r="IC239" s="4"/>
      <c r="ID239" s="4"/>
      <c r="IE239" s="4"/>
      <c r="IF239" s="4"/>
      <c r="IG239" s="4"/>
      <c r="IH239" s="4"/>
      <c r="II239" s="4"/>
      <c r="IJ239" s="4"/>
      <c r="IK239" s="4"/>
      <c r="IL239" s="4"/>
      <c r="IM239" s="4"/>
      <c r="IN239" s="4"/>
      <c r="IO239" s="4"/>
      <c r="IP239" s="4"/>
      <c r="IQ239" s="4"/>
      <c r="IR239" s="4"/>
      <c r="IS239" s="4"/>
      <c r="IT239" s="4"/>
      <c r="IU239" s="4"/>
      <c r="IV239" s="4"/>
      <c r="IW239" s="4"/>
      <c r="IX239" s="4"/>
      <c r="IY239" s="4"/>
      <c r="IZ239" s="4"/>
      <c r="JA239" s="4"/>
      <c r="JB239" s="4"/>
      <c r="JC239" s="4"/>
      <c r="JD239" s="4"/>
      <c r="JE239" s="4"/>
      <c r="JF239" s="4"/>
      <c r="JG239" s="4"/>
    </row>
    <row r="240" spans="1:267" ht="15.7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4"/>
      <c r="BT240" s="4"/>
      <c r="BU240" s="4"/>
      <c r="BV240" s="4"/>
      <c r="BW240" s="4"/>
      <c r="BX240" s="4"/>
      <c r="BY240" s="4"/>
      <c r="BZ240" s="4"/>
      <c r="CA240" s="4"/>
      <c r="CB240" s="4"/>
      <c r="CC240" s="4"/>
      <c r="CD240" s="4"/>
      <c r="CE240" s="4"/>
      <c r="CF240" s="4"/>
      <c r="CG240" s="4"/>
      <c r="CH240" s="4"/>
      <c r="CI240" s="4"/>
      <c r="CJ240" s="4"/>
      <c r="CK240" s="4"/>
      <c r="CL240" s="4"/>
      <c r="CM240" s="4"/>
      <c r="CN240" s="4"/>
      <c r="CO240" s="4"/>
      <c r="CP240" s="4"/>
      <c r="CQ240" s="4"/>
      <c r="CR240" s="4"/>
      <c r="CS240" s="4"/>
      <c r="CT240" s="4"/>
      <c r="CU240" s="4"/>
      <c r="CV240" s="4"/>
      <c r="CW240" s="4"/>
      <c r="CX240" s="4"/>
      <c r="CY240" s="4"/>
      <c r="CZ240" s="4"/>
      <c r="DA240" s="4"/>
      <c r="DB240" s="4"/>
      <c r="DC240" s="4"/>
      <c r="DD240" s="4"/>
      <c r="DE240" s="4"/>
      <c r="DF240" s="4"/>
      <c r="DG240" s="4"/>
      <c r="DH240" s="4"/>
      <c r="DI240" s="4"/>
      <c r="DJ240" s="4"/>
      <c r="DK240" s="4"/>
      <c r="DL240" s="4"/>
      <c r="DM240" s="4"/>
      <c r="DN240" s="4"/>
      <c r="DO240" s="4"/>
      <c r="DP240" s="4"/>
      <c r="DQ240" s="4"/>
      <c r="DR240" s="4"/>
      <c r="DS240" s="4"/>
      <c r="DT240" s="4"/>
      <c r="DU240" s="4"/>
      <c r="DV240" s="4"/>
      <c r="DW240" s="4"/>
      <c r="DX240" s="4"/>
      <c r="DY240" s="4"/>
      <c r="DZ240" s="4"/>
      <c r="EA240" s="4"/>
      <c r="EB240" s="4"/>
      <c r="EC240" s="4"/>
      <c r="ED240" s="4"/>
      <c r="EE240" s="4"/>
      <c r="EF240" s="4"/>
      <c r="EG240" s="4"/>
      <c r="EH240" s="4"/>
      <c r="EI240" s="4"/>
      <c r="EJ240" s="4"/>
      <c r="EK240" s="4"/>
      <c r="EL240" s="4"/>
      <c r="EM240" s="4"/>
      <c r="EN240" s="4"/>
      <c r="EO240" s="4"/>
      <c r="EP240" s="4"/>
      <c r="EQ240" s="4"/>
      <c r="ER240" s="4"/>
      <c r="ES240" s="4"/>
      <c r="ET240" s="4"/>
      <c r="EU240" s="4"/>
      <c r="EV240" s="4"/>
      <c r="EW240" s="4"/>
      <c r="EX240" s="4"/>
      <c r="EY240" s="4"/>
      <c r="EZ240" s="4"/>
      <c r="FA240" s="4"/>
      <c r="FB240" s="4"/>
      <c r="FC240" s="4"/>
      <c r="FD240" s="4"/>
      <c r="FE240" s="4"/>
      <c r="FF240" s="4"/>
      <c r="FG240" s="4"/>
      <c r="FH240" s="4"/>
      <c r="FI240" s="4"/>
      <c r="FJ240" s="4"/>
      <c r="FK240" s="4"/>
      <c r="FL240" s="4"/>
      <c r="FM240" s="4"/>
      <c r="FN240" s="4"/>
      <c r="FO240" s="4"/>
      <c r="FP240" s="4"/>
      <c r="FQ240" s="4"/>
      <c r="FR240" s="4"/>
      <c r="FS240" s="4"/>
      <c r="FT240" s="4"/>
      <c r="FU240" s="4"/>
      <c r="FV240" s="4"/>
      <c r="FW240" s="4"/>
      <c r="FX240" s="4"/>
      <c r="FY240" s="4"/>
      <c r="FZ240" s="4"/>
      <c r="GA240" s="4"/>
      <c r="GB240" s="4"/>
      <c r="GC240" s="4"/>
      <c r="GD240" s="4"/>
      <c r="GE240" s="4"/>
      <c r="GF240" s="4"/>
      <c r="GG240" s="4"/>
      <c r="GH240" s="4"/>
      <c r="GI240" s="4"/>
      <c r="GJ240" s="4"/>
      <c r="GK240" s="4"/>
      <c r="GL240" s="4"/>
      <c r="GM240" s="4"/>
      <c r="GN240" s="4"/>
      <c r="GO240" s="4"/>
      <c r="GP240" s="4"/>
      <c r="GQ240" s="4"/>
      <c r="GR240" s="4"/>
      <c r="GS240" s="4"/>
      <c r="GT240" s="4"/>
      <c r="GU240" s="4"/>
      <c r="GV240" s="4"/>
      <c r="GW240" s="4"/>
      <c r="GX240" s="4"/>
      <c r="GY240" s="4"/>
      <c r="GZ240" s="4"/>
      <c r="HA240" s="4"/>
      <c r="HB240" s="4"/>
      <c r="HC240" s="4"/>
      <c r="HD240" s="4"/>
      <c r="HE240" s="4"/>
      <c r="HF240" s="4"/>
      <c r="HG240" s="4"/>
      <c r="HH240" s="4"/>
      <c r="HI240" s="4"/>
      <c r="HJ240" s="4"/>
      <c r="HK240" s="4"/>
      <c r="HL240" s="4"/>
      <c r="HM240" s="4"/>
      <c r="HN240" s="4"/>
      <c r="HO240" s="4"/>
      <c r="HP240" s="4"/>
      <c r="HQ240" s="4"/>
      <c r="HR240" s="4"/>
      <c r="HS240" s="4"/>
      <c r="HT240" s="4"/>
      <c r="HU240" s="4"/>
      <c r="HV240" s="4"/>
      <c r="HW240" s="4"/>
      <c r="HX240" s="4"/>
      <c r="HY240" s="4"/>
      <c r="HZ240" s="4"/>
      <c r="IA240" s="4"/>
      <c r="IB240" s="4"/>
      <c r="IC240" s="4"/>
      <c r="ID240" s="4"/>
      <c r="IE240" s="4"/>
      <c r="IF240" s="4"/>
      <c r="IG240" s="4"/>
      <c r="IH240" s="4"/>
      <c r="II240" s="4"/>
      <c r="IJ240" s="4"/>
      <c r="IK240" s="4"/>
      <c r="IL240" s="4"/>
      <c r="IM240" s="4"/>
      <c r="IN240" s="4"/>
      <c r="IO240" s="4"/>
      <c r="IP240" s="4"/>
      <c r="IQ240" s="4"/>
      <c r="IR240" s="4"/>
      <c r="IS240" s="4"/>
      <c r="IT240" s="4"/>
      <c r="IU240" s="4"/>
      <c r="IV240" s="4"/>
      <c r="IW240" s="4"/>
      <c r="IX240" s="4"/>
      <c r="IY240" s="4"/>
      <c r="IZ240" s="4"/>
      <c r="JA240" s="4"/>
      <c r="JB240" s="4"/>
      <c r="JC240" s="4"/>
      <c r="JD240" s="4"/>
      <c r="JE240" s="4"/>
      <c r="JF240" s="4"/>
      <c r="JG240" s="4"/>
    </row>
    <row r="241" spans="1:267" ht="15.7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  <c r="BX241" s="4"/>
      <c r="BY241" s="4"/>
      <c r="BZ241" s="4"/>
      <c r="CA241" s="4"/>
      <c r="CB241" s="4"/>
      <c r="CC241" s="4"/>
      <c r="CD241" s="4"/>
      <c r="CE241" s="4"/>
      <c r="CF241" s="4"/>
      <c r="CG241" s="4"/>
      <c r="CH241" s="4"/>
      <c r="CI241" s="4"/>
      <c r="CJ241" s="4"/>
      <c r="CK241" s="4"/>
      <c r="CL241" s="4"/>
      <c r="CM241" s="4"/>
      <c r="CN241" s="4"/>
      <c r="CO241" s="4"/>
      <c r="CP241" s="4"/>
      <c r="CQ241" s="4"/>
      <c r="CR241" s="4"/>
      <c r="CS241" s="4"/>
      <c r="CT241" s="4"/>
      <c r="CU241" s="4"/>
      <c r="CV241" s="4"/>
      <c r="CW241" s="4"/>
      <c r="CX241" s="4"/>
      <c r="CY241" s="4"/>
      <c r="CZ241" s="4"/>
      <c r="DA241" s="4"/>
      <c r="DB241" s="4"/>
      <c r="DC241" s="4"/>
      <c r="DD241" s="4"/>
      <c r="DE241" s="4"/>
      <c r="DF241" s="4"/>
      <c r="DG241" s="4"/>
      <c r="DH241" s="4"/>
      <c r="DI241" s="4"/>
      <c r="DJ241" s="4"/>
      <c r="DK241" s="4"/>
      <c r="DL241" s="4"/>
      <c r="DM241" s="4"/>
      <c r="DN241" s="4"/>
      <c r="DO241" s="4"/>
      <c r="DP241" s="4"/>
      <c r="DQ241" s="4"/>
      <c r="DR241" s="4"/>
      <c r="DS241" s="4"/>
      <c r="DT241" s="4"/>
      <c r="DU241" s="4"/>
      <c r="DV241" s="4"/>
      <c r="DW241" s="4"/>
      <c r="DX241" s="4"/>
      <c r="DY241" s="4"/>
      <c r="DZ241" s="4"/>
      <c r="EA241" s="4"/>
      <c r="EB241" s="4"/>
      <c r="EC241" s="4"/>
      <c r="ED241" s="4"/>
      <c r="EE241" s="4"/>
      <c r="EF241" s="4"/>
      <c r="EG241" s="4"/>
      <c r="EH241" s="4"/>
      <c r="EI241" s="4"/>
      <c r="EJ241" s="4"/>
      <c r="EK241" s="4"/>
      <c r="EL241" s="4"/>
      <c r="EM241" s="4"/>
      <c r="EN241" s="4"/>
      <c r="EO241" s="4"/>
      <c r="EP241" s="4"/>
      <c r="EQ241" s="4"/>
      <c r="ER241" s="4"/>
      <c r="ES241" s="4"/>
      <c r="ET241" s="4"/>
      <c r="EU241" s="4"/>
      <c r="EV241" s="4"/>
      <c r="EW241" s="4"/>
      <c r="EX241" s="4"/>
      <c r="EY241" s="4"/>
      <c r="EZ241" s="4"/>
      <c r="FA241" s="4"/>
      <c r="FB241" s="4"/>
      <c r="FC241" s="4"/>
      <c r="FD241" s="4"/>
      <c r="FE241" s="4"/>
      <c r="FF241" s="4"/>
      <c r="FG241" s="4"/>
      <c r="FH241" s="4"/>
      <c r="FI241" s="4"/>
      <c r="FJ241" s="4"/>
      <c r="FK241" s="4"/>
      <c r="FL241" s="4"/>
      <c r="FM241" s="4"/>
      <c r="FN241" s="4"/>
      <c r="FO241" s="4"/>
      <c r="FP241" s="4"/>
      <c r="FQ241" s="4"/>
      <c r="FR241" s="4"/>
      <c r="FS241" s="4"/>
      <c r="FT241" s="4"/>
      <c r="FU241" s="4"/>
      <c r="FV241" s="4"/>
      <c r="FW241" s="4"/>
      <c r="FX241" s="4"/>
      <c r="FY241" s="4"/>
      <c r="FZ241" s="4"/>
      <c r="GA241" s="4"/>
      <c r="GB241" s="4"/>
      <c r="GC241" s="4"/>
      <c r="GD241" s="4"/>
      <c r="GE241" s="4"/>
      <c r="GF241" s="4"/>
      <c r="GG241" s="4"/>
      <c r="GH241" s="4"/>
      <c r="GI241" s="4"/>
      <c r="GJ241" s="4"/>
      <c r="GK241" s="4"/>
      <c r="GL241" s="4"/>
      <c r="GM241" s="4"/>
      <c r="GN241" s="4"/>
      <c r="GO241" s="4"/>
      <c r="GP241" s="4"/>
      <c r="GQ241" s="4"/>
      <c r="GR241" s="4"/>
      <c r="GS241" s="4"/>
      <c r="GT241" s="4"/>
      <c r="GU241" s="4"/>
      <c r="GV241" s="4"/>
      <c r="GW241" s="4"/>
      <c r="GX241" s="4"/>
      <c r="GY241" s="4"/>
      <c r="GZ241" s="4"/>
      <c r="HA241" s="4"/>
      <c r="HB241" s="4"/>
      <c r="HC241" s="4"/>
      <c r="HD241" s="4"/>
      <c r="HE241" s="4"/>
      <c r="HF241" s="4"/>
      <c r="HG241" s="4"/>
      <c r="HH241" s="4"/>
      <c r="HI241" s="4"/>
      <c r="HJ241" s="4"/>
      <c r="HK241" s="4"/>
      <c r="HL241" s="4"/>
      <c r="HM241" s="4"/>
      <c r="HN241" s="4"/>
      <c r="HO241" s="4"/>
      <c r="HP241" s="4"/>
      <c r="HQ241" s="4"/>
      <c r="HR241" s="4"/>
      <c r="HS241" s="4"/>
      <c r="HT241" s="4"/>
      <c r="HU241" s="4"/>
      <c r="HV241" s="4"/>
      <c r="HW241" s="4"/>
      <c r="HX241" s="4"/>
      <c r="HY241" s="4"/>
      <c r="HZ241" s="4"/>
      <c r="IA241" s="4"/>
      <c r="IB241" s="4"/>
      <c r="IC241" s="4"/>
      <c r="ID241" s="4"/>
      <c r="IE241" s="4"/>
      <c r="IF241" s="4"/>
      <c r="IG241" s="4"/>
      <c r="IH241" s="4"/>
      <c r="II241" s="4"/>
      <c r="IJ241" s="4"/>
      <c r="IK241" s="4"/>
      <c r="IL241" s="4"/>
      <c r="IM241" s="4"/>
      <c r="IN241" s="4"/>
      <c r="IO241" s="4"/>
      <c r="IP241" s="4"/>
      <c r="IQ241" s="4"/>
      <c r="IR241" s="4"/>
      <c r="IS241" s="4"/>
      <c r="IT241" s="4"/>
      <c r="IU241" s="4"/>
      <c r="IV241" s="4"/>
      <c r="IW241" s="4"/>
      <c r="IX241" s="4"/>
      <c r="IY241" s="4"/>
      <c r="IZ241" s="4"/>
      <c r="JA241" s="4"/>
      <c r="JB241" s="4"/>
      <c r="JC241" s="4"/>
      <c r="JD241" s="4"/>
      <c r="JE241" s="4"/>
      <c r="JF241" s="4"/>
      <c r="JG241" s="4"/>
    </row>
    <row r="242" spans="1:267" ht="15.7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  <c r="BR242" s="4"/>
      <c r="BS242" s="4"/>
      <c r="BT242" s="4"/>
      <c r="BU242" s="4"/>
      <c r="BV242" s="4"/>
      <c r="BW242" s="4"/>
      <c r="BX242" s="4"/>
      <c r="BY242" s="4"/>
      <c r="BZ242" s="4"/>
      <c r="CA242" s="4"/>
      <c r="CB242" s="4"/>
      <c r="CC242" s="4"/>
      <c r="CD242" s="4"/>
      <c r="CE242" s="4"/>
      <c r="CF242" s="4"/>
      <c r="CG242" s="4"/>
      <c r="CH242" s="4"/>
      <c r="CI242" s="4"/>
      <c r="CJ242" s="4"/>
      <c r="CK242" s="4"/>
      <c r="CL242" s="4"/>
      <c r="CM242" s="4"/>
      <c r="CN242" s="4"/>
      <c r="CO242" s="4"/>
      <c r="CP242" s="4"/>
      <c r="CQ242" s="4"/>
      <c r="CR242" s="4"/>
      <c r="CS242" s="4"/>
      <c r="CT242" s="4"/>
      <c r="CU242" s="4"/>
      <c r="CV242" s="4"/>
      <c r="CW242" s="4"/>
      <c r="CX242" s="4"/>
      <c r="CY242" s="4"/>
      <c r="CZ242" s="4"/>
      <c r="DA242" s="4"/>
      <c r="DB242" s="4"/>
      <c r="DC242" s="4"/>
      <c r="DD242" s="4"/>
      <c r="DE242" s="4"/>
      <c r="DF242" s="4"/>
      <c r="DG242" s="4"/>
      <c r="DH242" s="4"/>
      <c r="DI242" s="4"/>
      <c r="DJ242" s="4"/>
      <c r="DK242" s="4"/>
      <c r="DL242" s="4"/>
      <c r="DM242" s="4"/>
      <c r="DN242" s="4"/>
      <c r="DO242" s="4"/>
      <c r="DP242" s="4"/>
      <c r="DQ242" s="4"/>
      <c r="DR242" s="4"/>
      <c r="DS242" s="4"/>
      <c r="DT242" s="4"/>
      <c r="DU242" s="4"/>
      <c r="DV242" s="4"/>
      <c r="DW242" s="4"/>
      <c r="DX242" s="4"/>
      <c r="DY242" s="4"/>
      <c r="DZ242" s="4"/>
      <c r="EA242" s="4"/>
      <c r="EB242" s="4"/>
      <c r="EC242" s="4"/>
      <c r="ED242" s="4"/>
      <c r="EE242" s="4"/>
      <c r="EF242" s="4"/>
      <c r="EG242" s="4"/>
      <c r="EH242" s="4"/>
      <c r="EI242" s="4"/>
      <c r="EJ242" s="4"/>
      <c r="EK242" s="4"/>
      <c r="EL242" s="4"/>
      <c r="EM242" s="4"/>
      <c r="EN242" s="4"/>
      <c r="EO242" s="4"/>
      <c r="EP242" s="4"/>
      <c r="EQ242" s="4"/>
      <c r="ER242" s="4"/>
      <c r="ES242" s="4"/>
      <c r="ET242" s="4"/>
      <c r="EU242" s="4"/>
      <c r="EV242" s="4"/>
      <c r="EW242" s="4"/>
      <c r="EX242" s="4"/>
      <c r="EY242" s="4"/>
      <c r="EZ242" s="4"/>
      <c r="FA242" s="4"/>
      <c r="FB242" s="4"/>
      <c r="FC242" s="4"/>
      <c r="FD242" s="4"/>
      <c r="FE242" s="4"/>
      <c r="FF242" s="4"/>
      <c r="FG242" s="4"/>
      <c r="FH242" s="4"/>
      <c r="FI242" s="4"/>
      <c r="FJ242" s="4"/>
      <c r="FK242" s="4"/>
      <c r="FL242" s="4"/>
      <c r="FM242" s="4"/>
      <c r="FN242" s="4"/>
      <c r="FO242" s="4"/>
      <c r="FP242" s="4"/>
      <c r="FQ242" s="4"/>
      <c r="FR242" s="4"/>
      <c r="FS242" s="4"/>
      <c r="FT242" s="4"/>
      <c r="FU242" s="4"/>
      <c r="FV242" s="4"/>
      <c r="FW242" s="4"/>
      <c r="FX242" s="4"/>
      <c r="FY242" s="4"/>
      <c r="FZ242" s="4"/>
      <c r="GA242" s="4"/>
      <c r="GB242" s="4"/>
      <c r="GC242" s="4"/>
      <c r="GD242" s="4"/>
      <c r="GE242" s="4"/>
      <c r="GF242" s="4"/>
      <c r="GG242" s="4"/>
      <c r="GH242" s="4"/>
      <c r="GI242" s="4"/>
      <c r="GJ242" s="4"/>
      <c r="GK242" s="4"/>
      <c r="GL242" s="4"/>
      <c r="GM242" s="4"/>
      <c r="GN242" s="4"/>
      <c r="GO242" s="4"/>
      <c r="GP242" s="4"/>
      <c r="GQ242" s="4"/>
      <c r="GR242" s="4"/>
      <c r="GS242" s="4"/>
      <c r="GT242" s="4"/>
      <c r="GU242" s="4"/>
      <c r="GV242" s="4"/>
      <c r="GW242" s="4"/>
      <c r="GX242" s="4"/>
      <c r="GY242" s="4"/>
      <c r="GZ242" s="4"/>
      <c r="HA242" s="4"/>
      <c r="HB242" s="4"/>
      <c r="HC242" s="4"/>
      <c r="HD242" s="4"/>
      <c r="HE242" s="4"/>
      <c r="HF242" s="4"/>
      <c r="HG242" s="4"/>
      <c r="HH242" s="4"/>
      <c r="HI242" s="4"/>
      <c r="HJ242" s="4"/>
      <c r="HK242" s="4"/>
      <c r="HL242" s="4"/>
      <c r="HM242" s="4"/>
      <c r="HN242" s="4"/>
      <c r="HO242" s="4"/>
      <c r="HP242" s="4"/>
      <c r="HQ242" s="4"/>
      <c r="HR242" s="4"/>
      <c r="HS242" s="4"/>
      <c r="HT242" s="4"/>
      <c r="HU242" s="4"/>
      <c r="HV242" s="4"/>
      <c r="HW242" s="4"/>
      <c r="HX242" s="4"/>
      <c r="HY242" s="4"/>
      <c r="HZ242" s="4"/>
      <c r="IA242" s="4"/>
      <c r="IB242" s="4"/>
      <c r="IC242" s="4"/>
      <c r="ID242" s="4"/>
      <c r="IE242" s="4"/>
      <c r="IF242" s="4"/>
      <c r="IG242" s="4"/>
      <c r="IH242" s="4"/>
      <c r="II242" s="4"/>
      <c r="IJ242" s="4"/>
      <c r="IK242" s="4"/>
      <c r="IL242" s="4"/>
      <c r="IM242" s="4"/>
      <c r="IN242" s="4"/>
      <c r="IO242" s="4"/>
      <c r="IP242" s="4"/>
      <c r="IQ242" s="4"/>
      <c r="IR242" s="4"/>
      <c r="IS242" s="4"/>
      <c r="IT242" s="4"/>
      <c r="IU242" s="4"/>
      <c r="IV242" s="4"/>
      <c r="IW242" s="4"/>
      <c r="IX242" s="4"/>
      <c r="IY242" s="4"/>
      <c r="IZ242" s="4"/>
      <c r="JA242" s="4"/>
      <c r="JB242" s="4"/>
      <c r="JC242" s="4"/>
      <c r="JD242" s="4"/>
      <c r="JE242" s="4"/>
      <c r="JF242" s="4"/>
      <c r="JG242" s="4"/>
    </row>
    <row r="243" spans="1:267" ht="15.7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  <c r="BO243" s="4"/>
      <c r="BP243" s="4"/>
      <c r="BQ243" s="4"/>
      <c r="BR243" s="4"/>
      <c r="BS243" s="4"/>
      <c r="BT243" s="4"/>
      <c r="BU243" s="4"/>
      <c r="BV243" s="4"/>
      <c r="BW243" s="4"/>
      <c r="BX243" s="4"/>
      <c r="BY243" s="4"/>
      <c r="BZ243" s="4"/>
      <c r="CA243" s="4"/>
      <c r="CB243" s="4"/>
      <c r="CC243" s="4"/>
      <c r="CD243" s="4"/>
      <c r="CE243" s="4"/>
      <c r="CF243" s="4"/>
      <c r="CG243" s="4"/>
      <c r="CH243" s="4"/>
      <c r="CI243" s="4"/>
      <c r="CJ243" s="4"/>
      <c r="CK243" s="4"/>
      <c r="CL243" s="4"/>
      <c r="CM243" s="4"/>
      <c r="CN243" s="4"/>
      <c r="CO243" s="4"/>
      <c r="CP243" s="4"/>
      <c r="CQ243" s="4"/>
      <c r="CR243" s="4"/>
      <c r="CS243" s="4"/>
      <c r="CT243" s="4"/>
      <c r="CU243" s="4"/>
      <c r="CV243" s="4"/>
      <c r="CW243" s="4"/>
      <c r="CX243" s="4"/>
      <c r="CY243" s="4"/>
      <c r="CZ243" s="4"/>
      <c r="DA243" s="4"/>
      <c r="DB243" s="4"/>
      <c r="DC243" s="4"/>
      <c r="DD243" s="4"/>
      <c r="DE243" s="4"/>
      <c r="DF243" s="4"/>
      <c r="DG243" s="4"/>
      <c r="DH243" s="4"/>
      <c r="DI243" s="4"/>
      <c r="DJ243" s="4"/>
      <c r="DK243" s="4"/>
      <c r="DL243" s="4"/>
      <c r="DM243" s="4"/>
      <c r="DN243" s="4"/>
      <c r="DO243" s="4"/>
      <c r="DP243" s="4"/>
      <c r="DQ243" s="4"/>
      <c r="DR243" s="4"/>
      <c r="DS243" s="4"/>
      <c r="DT243" s="4"/>
      <c r="DU243" s="4"/>
      <c r="DV243" s="4"/>
      <c r="DW243" s="4"/>
      <c r="DX243" s="4"/>
      <c r="DY243" s="4"/>
      <c r="DZ243" s="4"/>
      <c r="EA243" s="4"/>
      <c r="EB243" s="4"/>
      <c r="EC243" s="4"/>
      <c r="ED243" s="4"/>
      <c r="EE243" s="4"/>
      <c r="EF243" s="4"/>
      <c r="EG243" s="4"/>
      <c r="EH243" s="4"/>
      <c r="EI243" s="4"/>
      <c r="EJ243" s="4"/>
      <c r="EK243" s="4"/>
      <c r="EL243" s="4"/>
      <c r="EM243" s="4"/>
      <c r="EN243" s="4"/>
      <c r="EO243" s="4"/>
      <c r="EP243" s="4"/>
      <c r="EQ243" s="4"/>
      <c r="ER243" s="4"/>
      <c r="ES243" s="4"/>
      <c r="ET243" s="4"/>
      <c r="EU243" s="4"/>
      <c r="EV243" s="4"/>
      <c r="EW243" s="4"/>
      <c r="EX243" s="4"/>
      <c r="EY243" s="4"/>
      <c r="EZ243" s="4"/>
      <c r="FA243" s="4"/>
      <c r="FB243" s="4"/>
      <c r="FC243" s="4"/>
      <c r="FD243" s="4"/>
      <c r="FE243" s="4"/>
      <c r="FF243" s="4"/>
      <c r="FG243" s="4"/>
      <c r="FH243" s="4"/>
      <c r="FI243" s="4"/>
      <c r="FJ243" s="4"/>
      <c r="FK243" s="4"/>
      <c r="FL243" s="4"/>
      <c r="FM243" s="4"/>
      <c r="FN243" s="4"/>
      <c r="FO243" s="4"/>
      <c r="FP243" s="4"/>
      <c r="FQ243" s="4"/>
      <c r="FR243" s="4"/>
      <c r="FS243" s="4"/>
      <c r="FT243" s="4"/>
      <c r="FU243" s="4"/>
      <c r="FV243" s="4"/>
      <c r="FW243" s="4"/>
      <c r="FX243" s="4"/>
      <c r="FY243" s="4"/>
      <c r="FZ243" s="4"/>
      <c r="GA243" s="4"/>
      <c r="GB243" s="4"/>
      <c r="GC243" s="4"/>
      <c r="GD243" s="4"/>
      <c r="GE243" s="4"/>
      <c r="GF243" s="4"/>
      <c r="GG243" s="4"/>
      <c r="GH243" s="4"/>
      <c r="GI243" s="4"/>
      <c r="GJ243" s="4"/>
      <c r="GK243" s="4"/>
      <c r="GL243" s="4"/>
      <c r="GM243" s="4"/>
      <c r="GN243" s="4"/>
      <c r="GO243" s="4"/>
      <c r="GP243" s="4"/>
      <c r="GQ243" s="4"/>
      <c r="GR243" s="4"/>
      <c r="GS243" s="4"/>
      <c r="GT243" s="4"/>
      <c r="GU243" s="4"/>
      <c r="GV243" s="4"/>
      <c r="GW243" s="4"/>
      <c r="GX243" s="4"/>
      <c r="GY243" s="4"/>
      <c r="GZ243" s="4"/>
      <c r="HA243" s="4"/>
      <c r="HB243" s="4"/>
      <c r="HC243" s="4"/>
      <c r="HD243" s="4"/>
      <c r="HE243" s="4"/>
      <c r="HF243" s="4"/>
      <c r="HG243" s="4"/>
      <c r="HH243" s="4"/>
      <c r="HI243" s="4"/>
      <c r="HJ243" s="4"/>
      <c r="HK243" s="4"/>
      <c r="HL243" s="4"/>
      <c r="HM243" s="4"/>
      <c r="HN243" s="4"/>
      <c r="HO243" s="4"/>
      <c r="HP243" s="4"/>
      <c r="HQ243" s="4"/>
      <c r="HR243" s="4"/>
      <c r="HS243" s="4"/>
      <c r="HT243" s="4"/>
      <c r="HU243" s="4"/>
      <c r="HV243" s="4"/>
      <c r="HW243" s="4"/>
      <c r="HX243" s="4"/>
      <c r="HY243" s="4"/>
      <c r="HZ243" s="4"/>
      <c r="IA243" s="4"/>
      <c r="IB243" s="4"/>
      <c r="IC243" s="4"/>
      <c r="ID243" s="4"/>
      <c r="IE243" s="4"/>
      <c r="IF243" s="4"/>
      <c r="IG243" s="4"/>
      <c r="IH243" s="4"/>
      <c r="II243" s="4"/>
      <c r="IJ243" s="4"/>
      <c r="IK243" s="4"/>
      <c r="IL243" s="4"/>
      <c r="IM243" s="4"/>
      <c r="IN243" s="4"/>
      <c r="IO243" s="4"/>
      <c r="IP243" s="4"/>
      <c r="IQ243" s="4"/>
      <c r="IR243" s="4"/>
      <c r="IS243" s="4"/>
      <c r="IT243" s="4"/>
      <c r="IU243" s="4"/>
      <c r="IV243" s="4"/>
      <c r="IW243" s="4"/>
      <c r="IX243" s="4"/>
      <c r="IY243" s="4"/>
      <c r="IZ243" s="4"/>
      <c r="JA243" s="4"/>
      <c r="JB243" s="4"/>
      <c r="JC243" s="4"/>
      <c r="JD243" s="4"/>
      <c r="JE243" s="4"/>
      <c r="JF243" s="4"/>
      <c r="JG243" s="4"/>
    </row>
    <row r="244" spans="1:267" ht="15.7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  <c r="CA244" s="4"/>
      <c r="CB244" s="4"/>
      <c r="CC244" s="4"/>
      <c r="CD244" s="4"/>
      <c r="CE244" s="4"/>
      <c r="CF244" s="4"/>
      <c r="CG244" s="4"/>
      <c r="CH244" s="4"/>
      <c r="CI244" s="4"/>
      <c r="CJ244" s="4"/>
      <c r="CK244" s="4"/>
      <c r="CL244" s="4"/>
      <c r="CM244" s="4"/>
      <c r="CN244" s="4"/>
      <c r="CO244" s="4"/>
      <c r="CP244" s="4"/>
      <c r="CQ244" s="4"/>
      <c r="CR244" s="4"/>
      <c r="CS244" s="4"/>
      <c r="CT244" s="4"/>
      <c r="CU244" s="4"/>
      <c r="CV244" s="4"/>
      <c r="CW244" s="4"/>
      <c r="CX244" s="4"/>
      <c r="CY244" s="4"/>
      <c r="CZ244" s="4"/>
      <c r="DA244" s="4"/>
      <c r="DB244" s="4"/>
      <c r="DC244" s="4"/>
      <c r="DD244" s="4"/>
      <c r="DE244" s="4"/>
      <c r="DF244" s="4"/>
      <c r="DG244" s="4"/>
      <c r="DH244" s="4"/>
      <c r="DI244" s="4"/>
      <c r="DJ244" s="4"/>
      <c r="DK244" s="4"/>
      <c r="DL244" s="4"/>
      <c r="DM244" s="4"/>
      <c r="DN244" s="4"/>
      <c r="DO244" s="4"/>
      <c r="DP244" s="4"/>
      <c r="DQ244" s="4"/>
      <c r="DR244" s="4"/>
      <c r="DS244" s="4"/>
      <c r="DT244" s="4"/>
      <c r="DU244" s="4"/>
      <c r="DV244" s="4"/>
      <c r="DW244" s="4"/>
      <c r="DX244" s="4"/>
      <c r="DY244" s="4"/>
      <c r="DZ244" s="4"/>
      <c r="EA244" s="4"/>
      <c r="EB244" s="4"/>
      <c r="EC244" s="4"/>
      <c r="ED244" s="4"/>
      <c r="EE244" s="4"/>
      <c r="EF244" s="4"/>
      <c r="EG244" s="4"/>
      <c r="EH244" s="4"/>
      <c r="EI244" s="4"/>
      <c r="EJ244" s="4"/>
      <c r="EK244" s="4"/>
      <c r="EL244" s="4"/>
      <c r="EM244" s="4"/>
      <c r="EN244" s="4"/>
      <c r="EO244" s="4"/>
      <c r="EP244" s="4"/>
      <c r="EQ244" s="4"/>
      <c r="ER244" s="4"/>
      <c r="ES244" s="4"/>
      <c r="ET244" s="4"/>
      <c r="EU244" s="4"/>
      <c r="EV244" s="4"/>
      <c r="EW244" s="4"/>
      <c r="EX244" s="4"/>
      <c r="EY244" s="4"/>
      <c r="EZ244" s="4"/>
      <c r="FA244" s="4"/>
      <c r="FB244" s="4"/>
      <c r="FC244" s="4"/>
      <c r="FD244" s="4"/>
      <c r="FE244" s="4"/>
      <c r="FF244" s="4"/>
      <c r="FG244" s="4"/>
      <c r="FH244" s="4"/>
      <c r="FI244" s="4"/>
      <c r="FJ244" s="4"/>
      <c r="FK244" s="4"/>
      <c r="FL244" s="4"/>
      <c r="FM244" s="4"/>
      <c r="FN244" s="4"/>
      <c r="FO244" s="4"/>
      <c r="FP244" s="4"/>
      <c r="FQ244" s="4"/>
      <c r="FR244" s="4"/>
      <c r="FS244" s="4"/>
      <c r="FT244" s="4"/>
      <c r="FU244" s="4"/>
      <c r="FV244" s="4"/>
      <c r="FW244" s="4"/>
      <c r="FX244" s="4"/>
      <c r="FY244" s="4"/>
      <c r="FZ244" s="4"/>
      <c r="GA244" s="4"/>
      <c r="GB244" s="4"/>
      <c r="GC244" s="4"/>
      <c r="GD244" s="4"/>
      <c r="GE244" s="4"/>
      <c r="GF244" s="4"/>
      <c r="GG244" s="4"/>
      <c r="GH244" s="4"/>
      <c r="GI244" s="4"/>
      <c r="GJ244" s="4"/>
      <c r="GK244" s="4"/>
      <c r="GL244" s="4"/>
      <c r="GM244" s="4"/>
      <c r="GN244" s="4"/>
      <c r="GO244" s="4"/>
      <c r="GP244" s="4"/>
      <c r="GQ244" s="4"/>
      <c r="GR244" s="4"/>
      <c r="GS244" s="4"/>
      <c r="GT244" s="4"/>
      <c r="GU244" s="4"/>
      <c r="GV244" s="4"/>
      <c r="GW244" s="4"/>
      <c r="GX244" s="4"/>
      <c r="GY244" s="4"/>
      <c r="GZ244" s="4"/>
      <c r="HA244" s="4"/>
      <c r="HB244" s="4"/>
      <c r="HC244" s="4"/>
      <c r="HD244" s="4"/>
      <c r="HE244" s="4"/>
      <c r="HF244" s="4"/>
      <c r="HG244" s="4"/>
      <c r="HH244" s="4"/>
      <c r="HI244" s="4"/>
      <c r="HJ244" s="4"/>
      <c r="HK244" s="4"/>
      <c r="HL244" s="4"/>
      <c r="HM244" s="4"/>
      <c r="HN244" s="4"/>
      <c r="HO244" s="4"/>
      <c r="HP244" s="4"/>
      <c r="HQ244" s="4"/>
      <c r="HR244" s="4"/>
      <c r="HS244" s="4"/>
      <c r="HT244" s="4"/>
      <c r="HU244" s="4"/>
      <c r="HV244" s="4"/>
      <c r="HW244" s="4"/>
      <c r="HX244" s="4"/>
      <c r="HY244" s="4"/>
      <c r="HZ244" s="4"/>
      <c r="IA244" s="4"/>
      <c r="IB244" s="4"/>
      <c r="IC244" s="4"/>
      <c r="ID244" s="4"/>
      <c r="IE244" s="4"/>
      <c r="IF244" s="4"/>
      <c r="IG244" s="4"/>
      <c r="IH244" s="4"/>
      <c r="II244" s="4"/>
      <c r="IJ244" s="4"/>
      <c r="IK244" s="4"/>
      <c r="IL244" s="4"/>
      <c r="IM244" s="4"/>
      <c r="IN244" s="4"/>
      <c r="IO244" s="4"/>
      <c r="IP244" s="4"/>
      <c r="IQ244" s="4"/>
      <c r="IR244" s="4"/>
      <c r="IS244" s="4"/>
      <c r="IT244" s="4"/>
      <c r="IU244" s="4"/>
      <c r="IV244" s="4"/>
      <c r="IW244" s="4"/>
      <c r="IX244" s="4"/>
      <c r="IY244" s="4"/>
      <c r="IZ244" s="4"/>
      <c r="JA244" s="4"/>
      <c r="JB244" s="4"/>
      <c r="JC244" s="4"/>
      <c r="JD244" s="4"/>
      <c r="JE244" s="4"/>
      <c r="JF244" s="4"/>
      <c r="JG244" s="4"/>
    </row>
    <row r="245" spans="1:267" ht="15.7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129"/>
      <c r="M245" s="126"/>
      <c r="N245" s="126"/>
      <c r="O245" s="126"/>
      <c r="P245" s="126"/>
      <c r="Q245" s="126"/>
      <c r="R245" s="126"/>
      <c r="S245" s="126"/>
      <c r="T245" s="126"/>
      <c r="U245" s="126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129"/>
      <c r="BF245" s="126"/>
      <c r="BG245" s="126"/>
      <c r="BH245" s="126"/>
      <c r="BI245" s="126"/>
      <c r="BJ245" s="126"/>
      <c r="BK245" s="126"/>
      <c r="BL245" s="126"/>
      <c r="BM245" s="126"/>
      <c r="BN245" s="126"/>
      <c r="BO245" s="4"/>
      <c r="BP245" s="4"/>
      <c r="BQ245" s="4"/>
      <c r="BR245" s="4"/>
      <c r="BS245" s="4"/>
      <c r="BT245" s="4"/>
      <c r="BU245" s="4"/>
      <c r="BV245" s="4"/>
      <c r="BW245" s="4"/>
      <c r="BX245" s="4"/>
      <c r="BY245" s="4"/>
      <c r="BZ245" s="4"/>
      <c r="CA245" s="4"/>
      <c r="CB245" s="4"/>
      <c r="CC245" s="4"/>
      <c r="CD245" s="4"/>
      <c r="CE245" s="4"/>
      <c r="CF245" s="4"/>
      <c r="CG245" s="4"/>
      <c r="CH245" s="4"/>
      <c r="CI245" s="4"/>
      <c r="CJ245" s="4"/>
      <c r="CK245" s="4"/>
      <c r="CL245" s="4"/>
      <c r="CM245" s="4"/>
      <c r="CN245" s="4"/>
      <c r="CO245" s="4"/>
      <c r="CP245" s="129"/>
      <c r="CQ245" s="126"/>
      <c r="CR245" s="126"/>
      <c r="CS245" s="126"/>
      <c r="CT245" s="126"/>
      <c r="CU245" s="126"/>
      <c r="CV245" s="126"/>
      <c r="CW245" s="126"/>
      <c r="CX245" s="126"/>
      <c r="CY245" s="126"/>
      <c r="CZ245" s="4"/>
      <c r="DA245" s="4"/>
      <c r="DB245" s="4"/>
      <c r="DC245" s="4"/>
      <c r="DD245" s="4"/>
      <c r="DE245" s="4"/>
      <c r="DF245" s="4"/>
      <c r="DG245" s="4"/>
      <c r="DH245" s="4"/>
      <c r="DI245" s="4"/>
      <c r="DJ245" s="4"/>
      <c r="DK245" s="4"/>
      <c r="DL245" s="4"/>
      <c r="DM245" s="4"/>
      <c r="DN245" s="4"/>
      <c r="DO245" s="4"/>
      <c r="DP245" s="4"/>
      <c r="DQ245" s="4"/>
      <c r="DR245" s="4"/>
      <c r="DS245" s="4"/>
      <c r="DT245" s="4"/>
      <c r="DU245" s="4"/>
      <c r="DV245" s="4"/>
      <c r="DW245" s="4"/>
      <c r="DX245" s="4"/>
      <c r="DY245" s="4"/>
      <c r="DZ245" s="4"/>
      <c r="EA245" s="4"/>
      <c r="EB245" s="4"/>
      <c r="EC245" s="4"/>
      <c r="ED245" s="4"/>
      <c r="EE245" s="4"/>
      <c r="EF245" s="4"/>
      <c r="EG245" s="4"/>
      <c r="EH245" s="4"/>
      <c r="EI245" s="129"/>
      <c r="EJ245" s="126"/>
      <c r="EK245" s="126"/>
      <c r="EL245" s="126"/>
      <c r="EM245" s="126"/>
      <c r="EN245" s="126"/>
      <c r="EO245" s="126"/>
      <c r="EP245" s="126"/>
      <c r="EQ245" s="126"/>
      <c r="ER245" s="126"/>
      <c r="ES245" s="4"/>
      <c r="ET245" s="4"/>
      <c r="EU245" s="4"/>
      <c r="EV245" s="4"/>
      <c r="EW245" s="4"/>
      <c r="EX245" s="4"/>
      <c r="EY245" s="4"/>
      <c r="EZ245" s="4"/>
      <c r="FA245" s="4"/>
      <c r="FB245" s="4"/>
      <c r="FC245" s="4"/>
      <c r="FD245" s="4"/>
      <c r="FE245" s="4"/>
      <c r="FF245" s="4"/>
      <c r="FG245" s="4"/>
      <c r="FH245" s="4"/>
      <c r="FI245" s="4"/>
      <c r="FJ245" s="4"/>
      <c r="FK245" s="4"/>
      <c r="FL245" s="4"/>
      <c r="FM245" s="4"/>
      <c r="FN245" s="4"/>
      <c r="FO245" s="4"/>
      <c r="FP245" s="4"/>
      <c r="FQ245" s="4"/>
      <c r="FR245" s="4"/>
      <c r="FS245" s="4"/>
      <c r="FT245" s="4"/>
      <c r="FU245" s="4"/>
      <c r="FV245" s="4"/>
      <c r="FW245" s="4"/>
      <c r="FX245" s="4"/>
      <c r="FY245" s="4"/>
      <c r="FZ245" s="4"/>
      <c r="GA245" s="4"/>
      <c r="GB245" s="129"/>
      <c r="GC245" s="126"/>
      <c r="GD245" s="126"/>
      <c r="GE245" s="126"/>
      <c r="GF245" s="126"/>
      <c r="GG245" s="126"/>
      <c r="GH245" s="126"/>
      <c r="GI245" s="126"/>
      <c r="GJ245" s="126"/>
      <c r="GK245" s="126"/>
      <c r="GL245" s="4"/>
      <c r="GM245" s="4"/>
      <c r="GN245" s="4"/>
      <c r="GO245" s="4"/>
      <c r="GP245" s="4"/>
      <c r="GQ245" s="4"/>
      <c r="GR245" s="4"/>
      <c r="GS245" s="4"/>
      <c r="GT245" s="4"/>
      <c r="GU245" s="4"/>
      <c r="GV245" s="4"/>
      <c r="GW245" s="4"/>
      <c r="GX245" s="4"/>
      <c r="GY245" s="4"/>
      <c r="GZ245" s="4"/>
      <c r="HA245" s="4"/>
      <c r="HB245" s="4"/>
      <c r="HC245" s="4"/>
      <c r="HD245" s="4"/>
      <c r="HE245" s="4"/>
      <c r="HF245" s="4"/>
      <c r="HG245" s="4"/>
      <c r="HH245" s="4"/>
      <c r="HI245" s="4"/>
      <c r="HJ245" s="4"/>
      <c r="HK245" s="4"/>
      <c r="HL245" s="4"/>
      <c r="HM245" s="4"/>
      <c r="HN245" s="4"/>
      <c r="HO245" s="4"/>
      <c r="HP245" s="4"/>
      <c r="HQ245" s="4"/>
      <c r="HR245" s="4"/>
      <c r="HS245" s="4"/>
      <c r="HT245" s="4"/>
      <c r="HU245" s="129"/>
      <c r="HV245" s="126"/>
      <c r="HW245" s="126"/>
      <c r="HX245" s="126"/>
      <c r="HY245" s="126"/>
      <c r="HZ245" s="126"/>
      <c r="IA245" s="126"/>
      <c r="IB245" s="126"/>
      <c r="IC245" s="126"/>
      <c r="ID245" s="126"/>
      <c r="IE245" s="4"/>
      <c r="IF245" s="4"/>
      <c r="IG245" s="4"/>
      <c r="IH245" s="4"/>
      <c r="II245" s="4"/>
      <c r="IJ245" s="4"/>
      <c r="IK245" s="4"/>
      <c r="IL245" s="4"/>
      <c r="IM245" s="4"/>
      <c r="IN245" s="4"/>
      <c r="IO245" s="4"/>
      <c r="IP245" s="4"/>
      <c r="IQ245" s="4"/>
      <c r="IR245" s="4"/>
      <c r="IS245" s="4"/>
      <c r="IT245" s="4"/>
      <c r="IU245" s="4"/>
      <c r="IV245" s="4"/>
      <c r="IW245" s="4"/>
      <c r="IX245" s="4"/>
      <c r="IY245" s="4"/>
      <c r="IZ245" s="4"/>
      <c r="JA245" s="4"/>
      <c r="JB245" s="4"/>
      <c r="JC245" s="4"/>
      <c r="JD245" s="4"/>
      <c r="JE245" s="4"/>
      <c r="JF245" s="4"/>
      <c r="JG245" s="4"/>
    </row>
  </sheetData>
  <mergeCells count="149">
    <mergeCell ref="HU65:ID65"/>
    <mergeCell ref="BE65:BN65"/>
    <mergeCell ref="CP65:CY65"/>
    <mergeCell ref="BO75:BV75"/>
    <mergeCell ref="CZ75:DI75"/>
    <mergeCell ref="ES75:FB75"/>
    <mergeCell ref="GL75:GU75"/>
    <mergeCell ref="IE75:IK75"/>
    <mergeCell ref="BG1:BN1"/>
    <mergeCell ref="BO1:BV1"/>
    <mergeCell ref="BW1:CD1"/>
    <mergeCell ref="CE1:CL1"/>
    <mergeCell ref="CM1:CT1"/>
    <mergeCell ref="CU1:DB1"/>
    <mergeCell ref="DC1:DJ1"/>
    <mergeCell ref="DK1:DR1"/>
    <mergeCell ref="DS1:DZ1"/>
    <mergeCell ref="EA1:EH1"/>
    <mergeCell ref="EI1:EP1"/>
    <mergeCell ref="EQ1:EX1"/>
    <mergeCell ref="EY1:FF1"/>
    <mergeCell ref="FG1:FN1"/>
    <mergeCell ref="HS1:HZ1"/>
    <mergeCell ref="IA1:IH1"/>
    <mergeCell ref="II1:IP1"/>
    <mergeCell ref="CF55:CO55"/>
    <mergeCell ref="DY55:EH55"/>
    <mergeCell ref="FR55:GA55"/>
    <mergeCell ref="HK55:HT55"/>
    <mergeCell ref="EI65:ER65"/>
    <mergeCell ref="GB65:GK65"/>
    <mergeCell ref="IQ1:IX1"/>
    <mergeCell ref="IY1:JE1"/>
    <mergeCell ref="FO1:FV1"/>
    <mergeCell ref="FW1:GD1"/>
    <mergeCell ref="GE1:GL1"/>
    <mergeCell ref="GM1:GT1"/>
    <mergeCell ref="GU1:HB1"/>
    <mergeCell ref="HC1:HJ1"/>
    <mergeCell ref="HK1:HR1"/>
    <mergeCell ref="C1:J1"/>
    <mergeCell ref="K1:R1"/>
    <mergeCell ref="S1:Z1"/>
    <mergeCell ref="AA1:AH1"/>
    <mergeCell ref="AI1:AP1"/>
    <mergeCell ref="AQ1:AX1"/>
    <mergeCell ref="AY1:BF1"/>
    <mergeCell ref="C55:K55"/>
    <mergeCell ref="AU55:BD55"/>
    <mergeCell ref="L65:U65"/>
    <mergeCell ref="AP95:AY95"/>
    <mergeCell ref="CA95:CJ95"/>
    <mergeCell ref="HF95:HO95"/>
    <mergeCell ref="V75:AE75"/>
    <mergeCell ref="AF85:AO85"/>
    <mergeCell ref="BW85:BZ85"/>
    <mergeCell ref="DJ85:DS85"/>
    <mergeCell ref="FC85:FL85"/>
    <mergeCell ref="GV85:HE85"/>
    <mergeCell ref="C95:F95"/>
    <mergeCell ref="DT95:EC95"/>
    <mergeCell ref="FM95:FV95"/>
    <mergeCell ref="AZ105:BI105"/>
    <mergeCell ref="CK105:CT105"/>
    <mergeCell ref="ED105:EM105"/>
    <mergeCell ref="FW105:GF105"/>
    <mergeCell ref="HP105:HY105"/>
    <mergeCell ref="G105:P105"/>
    <mergeCell ref="Q115:Z115"/>
    <mergeCell ref="BJ115:BS115"/>
    <mergeCell ref="CU115:DD115"/>
    <mergeCell ref="EN115:EW115"/>
    <mergeCell ref="GG115:GP115"/>
    <mergeCell ref="HZ115:II115"/>
    <mergeCell ref="FH135:FQ135"/>
    <mergeCell ref="HA135:HJ135"/>
    <mergeCell ref="AA125:AJ125"/>
    <mergeCell ref="BT125:BV125"/>
    <mergeCell ref="DE125:DN125"/>
    <mergeCell ref="EX125:FG125"/>
    <mergeCell ref="GQ125:GZ125"/>
    <mergeCell ref="IJ125:IK125"/>
    <mergeCell ref="AK135:AT135"/>
    <mergeCell ref="BW135:CE135"/>
    <mergeCell ref="DO135:DX135"/>
    <mergeCell ref="AU145:BD145"/>
    <mergeCell ref="CF145:CO145"/>
    <mergeCell ref="DY145:EH145"/>
    <mergeCell ref="FR145:GA145"/>
    <mergeCell ref="HK145:HT145"/>
    <mergeCell ref="C145:K145"/>
    <mergeCell ref="L155:U155"/>
    <mergeCell ref="BE155:BN155"/>
    <mergeCell ref="CP155:CY155"/>
    <mergeCell ref="EI155:ER155"/>
    <mergeCell ref="GB155:GK155"/>
    <mergeCell ref="HU155:ID155"/>
    <mergeCell ref="BE245:BN245"/>
    <mergeCell ref="CP245:CY245"/>
    <mergeCell ref="EI245:ER245"/>
    <mergeCell ref="GB245:GK245"/>
    <mergeCell ref="HU245:ID245"/>
    <mergeCell ref="C235:K235"/>
    <mergeCell ref="AU235:BD235"/>
    <mergeCell ref="CF235:CO235"/>
    <mergeCell ref="DY235:EH235"/>
    <mergeCell ref="FR235:GA235"/>
    <mergeCell ref="HK235:HT235"/>
    <mergeCell ref="L245:U245"/>
    <mergeCell ref="FC175:FL175"/>
    <mergeCell ref="GV175:HE175"/>
    <mergeCell ref="V165:AE165"/>
    <mergeCell ref="BO165:BV165"/>
    <mergeCell ref="CZ165:DI165"/>
    <mergeCell ref="ES165:FB165"/>
    <mergeCell ref="GL165:GU165"/>
    <mergeCell ref="IE165:IK165"/>
    <mergeCell ref="AF175:AO175"/>
    <mergeCell ref="BW175:BZ175"/>
    <mergeCell ref="DJ175:DS175"/>
    <mergeCell ref="AP185:AY185"/>
    <mergeCell ref="CA185:CJ185"/>
    <mergeCell ref="DT185:EC185"/>
    <mergeCell ref="FM185:FV185"/>
    <mergeCell ref="HF185:HO185"/>
    <mergeCell ref="C185:F185"/>
    <mergeCell ref="G195:P195"/>
    <mergeCell ref="AZ195:BI195"/>
    <mergeCell ref="CK195:CT195"/>
    <mergeCell ref="ED195:EM195"/>
    <mergeCell ref="FW195:GF195"/>
    <mergeCell ref="HP195:HY195"/>
    <mergeCell ref="EX215:FG215"/>
    <mergeCell ref="GQ215:GZ215"/>
    <mergeCell ref="Q205:Z205"/>
    <mergeCell ref="BJ205:BS205"/>
    <mergeCell ref="CU205:DD205"/>
    <mergeCell ref="EN205:EW205"/>
    <mergeCell ref="GG205:GP205"/>
    <mergeCell ref="HZ205:II205"/>
    <mergeCell ref="AA215:AJ215"/>
    <mergeCell ref="IJ215:IK215"/>
    <mergeCell ref="BT215:BV215"/>
    <mergeCell ref="DE215:DN215"/>
    <mergeCell ref="AK225:AT225"/>
    <mergeCell ref="BW225:CE225"/>
    <mergeCell ref="DO225:DX225"/>
    <mergeCell ref="FH225:FQ225"/>
    <mergeCell ref="HA225:HJ225"/>
  </mergeCells>
  <conditionalFormatting sqref="JG1:JG245">
    <cfRule type="cellIs" dxfId="3" priority="1" operator="notEqual">
      <formula>0</formula>
    </cfRule>
  </conditionalFormatting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JG244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/>
    </sheetView>
  </sheetViews>
  <sheetFormatPr baseColWidth="10" defaultColWidth="14.5" defaultRowHeight="15" customHeight="1"/>
  <cols>
    <col min="1" max="1" width="11.5" customWidth="1"/>
    <col min="2" max="2" width="27.5" customWidth="1"/>
    <col min="3" max="3" width="6.83203125" customWidth="1"/>
    <col min="4" max="4" width="10.5" customWidth="1"/>
    <col min="5" max="5" width="8.6640625" customWidth="1"/>
    <col min="6" max="6" width="8" customWidth="1"/>
    <col min="7" max="7" width="9.1640625" customWidth="1"/>
    <col min="8" max="8" width="7.6640625" customWidth="1"/>
    <col min="9" max="9" width="5" customWidth="1"/>
    <col min="10" max="10" width="6.5" customWidth="1"/>
    <col min="11" max="11" width="8.33203125" customWidth="1"/>
    <col min="12" max="12" width="15.1640625" customWidth="1"/>
    <col min="13" max="13" width="14.5" customWidth="1"/>
    <col min="14" max="14" width="8" customWidth="1"/>
    <col min="15" max="15" width="13.83203125" customWidth="1"/>
    <col min="16" max="16" width="8.83203125" customWidth="1"/>
    <col min="17" max="17" width="5" customWidth="1"/>
    <col min="18" max="18" width="6.5" customWidth="1"/>
    <col min="19" max="19" width="8.6640625" customWidth="1"/>
    <col min="20" max="20" width="10.5" customWidth="1"/>
    <col min="21" max="21" width="14.5" customWidth="1"/>
    <col min="22" max="22" width="8" customWidth="1"/>
    <col min="23" max="23" width="13.83203125" customWidth="1"/>
    <col min="24" max="24" width="8.83203125" customWidth="1"/>
    <col min="25" max="25" width="5" customWidth="1"/>
    <col min="26" max="26" width="6.5" customWidth="1"/>
    <col min="27" max="27" width="8.83203125" customWidth="1"/>
    <col min="28" max="28" width="10.5" customWidth="1"/>
    <col min="29" max="29" width="14.5" customWidth="1"/>
    <col min="30" max="30" width="8" customWidth="1"/>
    <col min="31" max="31" width="13.83203125" customWidth="1"/>
    <col min="32" max="32" width="8.83203125" customWidth="1"/>
    <col min="33" max="33" width="5" customWidth="1"/>
    <col min="34" max="34" width="6.5" customWidth="1"/>
    <col min="35" max="35" width="7.6640625" customWidth="1"/>
    <col min="36" max="36" width="10.5" customWidth="1"/>
    <col min="37" max="37" width="14.5" customWidth="1"/>
    <col min="38" max="38" width="8" customWidth="1"/>
    <col min="39" max="39" width="13.83203125" customWidth="1"/>
    <col min="40" max="40" width="8.83203125" customWidth="1"/>
    <col min="41" max="41" width="5" customWidth="1"/>
    <col min="42" max="42" width="6.5" customWidth="1"/>
    <col min="43" max="43" width="8.83203125" customWidth="1"/>
    <col min="44" max="44" width="15.1640625" customWidth="1"/>
    <col min="45" max="45" width="14.5" customWidth="1"/>
    <col min="46" max="46" width="8" customWidth="1"/>
    <col min="47" max="47" width="13.83203125" customWidth="1"/>
    <col min="48" max="48" width="8.83203125" customWidth="1"/>
    <col min="49" max="49" width="5" customWidth="1"/>
    <col min="50" max="50" width="6.5" customWidth="1"/>
    <col min="51" max="51" width="8.5" customWidth="1"/>
    <col min="52" max="52" width="11.33203125" customWidth="1"/>
    <col min="53" max="53" width="6.6640625" customWidth="1"/>
    <col min="54" max="54" width="8" customWidth="1"/>
    <col min="55" max="55" width="9.1640625" customWidth="1"/>
    <col min="56" max="56" width="8.83203125" customWidth="1"/>
    <col min="57" max="57" width="5" customWidth="1"/>
    <col min="58" max="58" width="6.5" customWidth="1"/>
    <col min="59" max="59" width="8" customWidth="1"/>
    <col min="60" max="60" width="14.83203125" customWidth="1"/>
    <col min="61" max="61" width="14.5" customWidth="1"/>
    <col min="62" max="62" width="8" customWidth="1"/>
    <col min="63" max="63" width="13.83203125" customWidth="1"/>
    <col min="64" max="64" width="8.83203125" customWidth="1"/>
    <col min="65" max="65" width="5" customWidth="1"/>
    <col min="66" max="66" width="6.5" customWidth="1"/>
    <col min="67" max="67" width="8.5" customWidth="1"/>
    <col min="68" max="68" width="14.83203125" customWidth="1"/>
    <col min="69" max="69" width="14.5" customWidth="1"/>
    <col min="70" max="70" width="8" customWidth="1"/>
    <col min="71" max="71" width="13.83203125" customWidth="1"/>
    <col min="72" max="72" width="8.83203125" customWidth="1"/>
    <col min="73" max="73" width="5" customWidth="1"/>
    <col min="74" max="74" width="6.5" customWidth="1"/>
    <col min="75" max="75" width="8.5" customWidth="1"/>
    <col min="76" max="76" width="14.6640625" customWidth="1"/>
    <col min="77" max="77" width="14.5" customWidth="1"/>
    <col min="78" max="78" width="8" customWidth="1"/>
    <col min="79" max="79" width="13.83203125" customWidth="1"/>
    <col min="80" max="80" width="8.6640625" customWidth="1"/>
    <col min="81" max="81" width="5" customWidth="1"/>
    <col min="82" max="82" width="6.5" customWidth="1"/>
    <col min="83" max="83" width="8.33203125" customWidth="1"/>
    <col min="84" max="84" width="14.6640625" customWidth="1"/>
    <col min="85" max="85" width="8.6640625" customWidth="1"/>
    <col min="86" max="86" width="8" customWidth="1"/>
    <col min="87" max="87" width="9.1640625" customWidth="1"/>
    <col min="88" max="88" width="8.83203125" customWidth="1"/>
    <col min="89" max="89" width="5" customWidth="1"/>
    <col min="90" max="90" width="6.5" customWidth="1"/>
    <col min="91" max="91" width="8.6640625" customWidth="1"/>
    <col min="92" max="92" width="10.33203125" customWidth="1"/>
    <col min="93" max="93" width="8.6640625" customWidth="1"/>
    <col min="94" max="94" width="8" customWidth="1"/>
    <col min="95" max="95" width="13.83203125" customWidth="1"/>
    <col min="96" max="96" width="8.83203125" customWidth="1"/>
    <col min="97" max="97" width="5" customWidth="1"/>
    <col min="98" max="98" width="6.5" customWidth="1"/>
    <col min="99" max="99" width="9.5" customWidth="1"/>
    <col min="100" max="100" width="14.6640625" customWidth="1"/>
    <col min="101" max="101" width="14.5" customWidth="1"/>
    <col min="102" max="102" width="8" customWidth="1"/>
    <col min="103" max="103" width="13.83203125" customWidth="1"/>
    <col min="104" max="104" width="8.83203125" customWidth="1"/>
    <col min="105" max="105" width="5" customWidth="1"/>
    <col min="106" max="106" width="6.5" customWidth="1"/>
    <col min="107" max="107" width="8.33203125" customWidth="1"/>
    <col min="108" max="108" width="15.33203125" customWidth="1"/>
    <col min="109" max="109" width="14.5" customWidth="1"/>
    <col min="110" max="110" width="8" customWidth="1"/>
    <col min="111" max="111" width="13.83203125" customWidth="1"/>
    <col min="112" max="112" width="8.83203125" customWidth="1"/>
    <col min="113" max="113" width="5" customWidth="1"/>
    <col min="114" max="114" width="6.5" customWidth="1"/>
    <col min="115" max="115" width="8.5" customWidth="1"/>
    <col min="116" max="116" width="15.1640625" customWidth="1"/>
    <col min="117" max="117" width="14.5" customWidth="1"/>
    <col min="118" max="118" width="8" customWidth="1"/>
    <col min="119" max="119" width="13.83203125" customWidth="1"/>
    <col min="120" max="120" width="8.83203125" customWidth="1"/>
    <col min="121" max="121" width="5" customWidth="1"/>
    <col min="122" max="122" width="6.5" customWidth="1"/>
    <col min="123" max="123" width="8.6640625" customWidth="1"/>
    <col min="124" max="124" width="15.33203125" customWidth="1"/>
    <col min="125" max="125" width="10.33203125" customWidth="1"/>
    <col min="126" max="126" width="8" customWidth="1"/>
    <col min="127" max="127" width="13.83203125" customWidth="1"/>
    <col min="128" max="128" width="8.83203125" customWidth="1"/>
    <col min="129" max="129" width="5" customWidth="1"/>
    <col min="130" max="130" width="6.5" customWidth="1"/>
    <col min="131" max="131" width="8.5" customWidth="1"/>
    <col min="132" max="132" width="11.33203125" customWidth="1"/>
    <col min="133" max="133" width="8.6640625" customWidth="1"/>
    <col min="134" max="134" width="8" customWidth="1"/>
    <col min="135" max="135" width="5.5" customWidth="1"/>
    <col min="136" max="136" width="15.33203125" customWidth="1"/>
    <col min="137" max="137" width="5" customWidth="1"/>
    <col min="138" max="138" width="6.5" customWidth="1"/>
    <col min="139" max="139" width="8" customWidth="1"/>
    <col min="140" max="140" width="14.6640625" customWidth="1"/>
    <col min="141" max="141" width="14.5" customWidth="1"/>
    <col min="142" max="142" width="8" customWidth="1"/>
    <col min="143" max="143" width="13.83203125" customWidth="1"/>
    <col min="144" max="144" width="8.83203125" customWidth="1"/>
    <col min="145" max="145" width="5" customWidth="1"/>
    <col min="146" max="146" width="6.5" customWidth="1"/>
    <col min="147" max="147" width="9.5" customWidth="1"/>
    <col min="148" max="148" width="15.33203125" customWidth="1"/>
    <col min="149" max="149" width="14.5" customWidth="1"/>
    <col min="150" max="150" width="8" customWidth="1"/>
    <col min="151" max="151" width="13.83203125" customWidth="1"/>
    <col min="152" max="152" width="8.83203125" customWidth="1"/>
    <col min="153" max="153" width="5" customWidth="1"/>
    <col min="154" max="154" width="6.5" customWidth="1"/>
    <col min="155" max="155" width="8.6640625" customWidth="1"/>
    <col min="156" max="156" width="16" customWidth="1"/>
    <col min="157" max="157" width="14.5" customWidth="1"/>
    <col min="158" max="158" width="8" customWidth="1"/>
    <col min="159" max="159" width="13.83203125" customWidth="1"/>
    <col min="160" max="160" width="8.83203125" customWidth="1"/>
    <col min="161" max="161" width="5" customWidth="1"/>
    <col min="162" max="162" width="6.5" customWidth="1"/>
    <col min="163" max="163" width="8.5" customWidth="1"/>
    <col min="164" max="164" width="16.1640625" customWidth="1"/>
    <col min="165" max="165" width="14.5" customWidth="1"/>
    <col min="166" max="166" width="8" customWidth="1"/>
    <col min="167" max="167" width="13.83203125" customWidth="1"/>
    <col min="168" max="168" width="8.83203125" customWidth="1"/>
    <col min="169" max="169" width="5" customWidth="1"/>
    <col min="170" max="170" width="6.5" customWidth="1"/>
    <col min="171" max="171" width="8.33203125" customWidth="1"/>
    <col min="172" max="172" width="14.6640625" customWidth="1"/>
    <col min="173" max="173" width="8.6640625" customWidth="1"/>
    <col min="174" max="174" width="8" customWidth="1"/>
    <col min="175" max="175" width="9.1640625" customWidth="1"/>
    <col min="176" max="176" width="8.83203125" customWidth="1"/>
    <col min="177" max="177" width="5" customWidth="1"/>
    <col min="178" max="178" width="6.5" customWidth="1"/>
    <col min="179" max="179" width="7.5" customWidth="1"/>
    <col min="180" max="180" width="15.5" customWidth="1"/>
    <col min="181" max="181" width="14.5" customWidth="1"/>
    <col min="182" max="182" width="8" customWidth="1"/>
    <col min="183" max="183" width="13.83203125" customWidth="1"/>
    <col min="184" max="184" width="15.33203125" customWidth="1"/>
    <col min="185" max="185" width="5" customWidth="1"/>
    <col min="186" max="186" width="6.5" customWidth="1"/>
    <col min="187" max="187" width="7.5" customWidth="1"/>
    <col min="188" max="188" width="16.33203125" customWidth="1"/>
    <col min="189" max="189" width="14.5" customWidth="1"/>
    <col min="190" max="190" width="8" customWidth="1"/>
    <col min="191" max="191" width="13.83203125" customWidth="1"/>
    <col min="192" max="192" width="8.83203125" customWidth="1"/>
    <col min="193" max="193" width="5" customWidth="1"/>
    <col min="194" max="194" width="6.5" customWidth="1"/>
    <col min="195" max="195" width="8.6640625" customWidth="1"/>
    <col min="196" max="196" width="15.33203125" customWidth="1"/>
    <col min="197" max="197" width="14.5" customWidth="1"/>
    <col min="198" max="198" width="8" customWidth="1"/>
    <col min="199" max="199" width="13.83203125" customWidth="1"/>
    <col min="200" max="200" width="8.83203125" customWidth="1"/>
    <col min="201" max="201" width="5" customWidth="1"/>
    <col min="202" max="202" width="6.5" customWidth="1"/>
    <col min="203" max="203" width="8.33203125" customWidth="1"/>
    <col min="204" max="204" width="16.5" customWidth="1"/>
    <col min="205" max="205" width="14.5" customWidth="1"/>
    <col min="206" max="206" width="8" customWidth="1"/>
    <col min="207" max="207" width="13.83203125" customWidth="1"/>
    <col min="208" max="208" width="8.83203125" customWidth="1"/>
    <col min="209" max="209" width="5" customWidth="1"/>
    <col min="210" max="210" width="6.5" customWidth="1"/>
    <col min="211" max="211" width="8.1640625" customWidth="1"/>
    <col min="212" max="212" width="15.1640625" customWidth="1"/>
    <col min="213" max="213" width="14.5" customWidth="1"/>
    <col min="214" max="214" width="8" customWidth="1"/>
    <col min="215" max="215" width="13.83203125" customWidth="1"/>
    <col min="216" max="216" width="15.33203125" customWidth="1"/>
    <col min="217" max="217" width="5" customWidth="1"/>
    <col min="218" max="218" width="6.5" customWidth="1"/>
    <col min="219" max="219" width="7.83203125" customWidth="1"/>
    <col min="220" max="220" width="15.33203125" customWidth="1"/>
    <col min="221" max="221" width="8.6640625" customWidth="1"/>
    <col min="222" max="222" width="8" customWidth="1"/>
    <col min="223" max="223" width="9.1640625" customWidth="1"/>
    <col min="224" max="224" width="8.83203125" customWidth="1"/>
    <col min="225" max="225" width="5" customWidth="1"/>
    <col min="226" max="226" width="6.5" customWidth="1"/>
    <col min="227" max="227" width="7.5" customWidth="1"/>
    <col min="228" max="228" width="15" customWidth="1"/>
    <col min="229" max="229" width="14.5" customWidth="1"/>
    <col min="230" max="230" width="8" customWidth="1"/>
    <col min="231" max="231" width="13.83203125" customWidth="1"/>
    <col min="232" max="232" width="8.83203125" customWidth="1"/>
    <col min="233" max="233" width="5" customWidth="1"/>
    <col min="234" max="234" width="6.5" customWidth="1"/>
    <col min="235" max="235" width="8.5" customWidth="1"/>
    <col min="236" max="236" width="15.6640625" customWidth="1"/>
    <col min="237" max="237" width="14.5" customWidth="1"/>
    <col min="238" max="238" width="8" customWidth="1"/>
    <col min="239" max="239" width="13.83203125" customWidth="1"/>
    <col min="240" max="240" width="8.83203125" customWidth="1"/>
    <col min="241" max="241" width="5" customWidth="1"/>
    <col min="242" max="242" width="6.5" customWidth="1"/>
    <col min="243" max="243" width="8.1640625" customWidth="1"/>
    <col min="244" max="244" width="16.83203125" customWidth="1"/>
    <col min="245" max="245" width="14.5" customWidth="1"/>
    <col min="246" max="246" width="8" customWidth="1"/>
    <col min="247" max="247" width="13.83203125" customWidth="1"/>
    <col min="248" max="248" width="8.83203125" customWidth="1"/>
    <col min="249" max="249" width="5" customWidth="1"/>
    <col min="250" max="250" width="6.5" customWidth="1"/>
    <col min="251" max="251" width="7.5" customWidth="1"/>
    <col min="252" max="252" width="16.6640625" customWidth="1"/>
    <col min="253" max="253" width="14.5" customWidth="1"/>
    <col min="254" max="254" width="8" customWidth="1"/>
    <col min="255" max="255" width="13.83203125" customWidth="1"/>
    <col min="256" max="256" width="8.83203125" customWidth="1"/>
    <col min="257" max="257" width="5" customWidth="1"/>
    <col min="258" max="258" width="6.5" customWidth="1"/>
    <col min="259" max="259" width="13.6640625" customWidth="1"/>
    <col min="260" max="260" width="16.33203125" customWidth="1"/>
    <col min="261" max="261" width="10" customWidth="1"/>
    <col min="262" max="262" width="13.83203125" customWidth="1"/>
    <col min="263" max="263" width="10.6640625" customWidth="1"/>
    <col min="264" max="264" width="12.83203125" customWidth="1"/>
    <col min="265" max="267" width="6.5" customWidth="1"/>
  </cols>
  <sheetData>
    <row r="1" spans="1:267" ht="15.75" customHeight="1">
      <c r="A1" s="93"/>
      <c r="B1" s="93"/>
      <c r="C1" s="130">
        <v>1</v>
      </c>
      <c r="D1" s="126"/>
      <c r="E1" s="126"/>
      <c r="F1" s="126"/>
      <c r="G1" s="126"/>
      <c r="H1" s="126"/>
      <c r="I1" s="126"/>
      <c r="J1" s="126"/>
      <c r="K1" s="130">
        <v>2</v>
      </c>
      <c r="L1" s="126"/>
      <c r="M1" s="126"/>
      <c r="N1" s="126"/>
      <c r="O1" s="126"/>
      <c r="P1" s="126"/>
      <c r="Q1" s="126"/>
      <c r="R1" s="126"/>
      <c r="S1" s="130">
        <v>3</v>
      </c>
      <c r="T1" s="126"/>
      <c r="U1" s="126"/>
      <c r="V1" s="126"/>
      <c r="W1" s="126"/>
      <c r="X1" s="126"/>
      <c r="Y1" s="126"/>
      <c r="Z1" s="126"/>
      <c r="AA1" s="130">
        <v>4</v>
      </c>
      <c r="AB1" s="126"/>
      <c r="AC1" s="126"/>
      <c r="AD1" s="126"/>
      <c r="AE1" s="126"/>
      <c r="AF1" s="126"/>
      <c r="AG1" s="126"/>
      <c r="AH1" s="126"/>
      <c r="AI1" s="130">
        <v>5</v>
      </c>
      <c r="AJ1" s="126"/>
      <c r="AK1" s="126"/>
      <c r="AL1" s="126"/>
      <c r="AM1" s="126"/>
      <c r="AN1" s="126"/>
      <c r="AO1" s="126"/>
      <c r="AP1" s="126"/>
      <c r="AQ1" s="130">
        <v>6</v>
      </c>
      <c r="AR1" s="126"/>
      <c r="AS1" s="126"/>
      <c r="AT1" s="126"/>
      <c r="AU1" s="126"/>
      <c r="AV1" s="126"/>
      <c r="AW1" s="126"/>
      <c r="AX1" s="126"/>
      <c r="AY1" s="130">
        <v>7</v>
      </c>
      <c r="AZ1" s="126"/>
      <c r="BA1" s="126"/>
      <c r="BB1" s="126"/>
      <c r="BC1" s="126"/>
      <c r="BD1" s="126"/>
      <c r="BE1" s="126"/>
      <c r="BF1" s="126"/>
      <c r="BG1" s="130">
        <v>8</v>
      </c>
      <c r="BH1" s="126"/>
      <c r="BI1" s="126"/>
      <c r="BJ1" s="126"/>
      <c r="BK1" s="126"/>
      <c r="BL1" s="126"/>
      <c r="BM1" s="126"/>
      <c r="BN1" s="126"/>
      <c r="BO1" s="130">
        <v>9</v>
      </c>
      <c r="BP1" s="126"/>
      <c r="BQ1" s="126"/>
      <c r="BR1" s="126"/>
      <c r="BS1" s="126"/>
      <c r="BT1" s="126"/>
      <c r="BU1" s="126"/>
      <c r="BV1" s="126"/>
      <c r="BW1" s="130">
        <v>10</v>
      </c>
      <c r="BX1" s="126"/>
      <c r="BY1" s="126"/>
      <c r="BZ1" s="126"/>
      <c r="CA1" s="126"/>
      <c r="CB1" s="126"/>
      <c r="CC1" s="126"/>
      <c r="CD1" s="126"/>
      <c r="CE1" s="130">
        <v>11</v>
      </c>
      <c r="CF1" s="126"/>
      <c r="CG1" s="126"/>
      <c r="CH1" s="126"/>
      <c r="CI1" s="126"/>
      <c r="CJ1" s="126"/>
      <c r="CK1" s="126"/>
      <c r="CL1" s="126"/>
      <c r="CM1" s="130">
        <v>12</v>
      </c>
      <c r="CN1" s="126"/>
      <c r="CO1" s="126"/>
      <c r="CP1" s="126"/>
      <c r="CQ1" s="126"/>
      <c r="CR1" s="126"/>
      <c r="CS1" s="126"/>
      <c r="CT1" s="126"/>
      <c r="CU1" s="130">
        <v>13</v>
      </c>
      <c r="CV1" s="126"/>
      <c r="CW1" s="126"/>
      <c r="CX1" s="126"/>
      <c r="CY1" s="126"/>
      <c r="CZ1" s="126"/>
      <c r="DA1" s="126"/>
      <c r="DB1" s="126"/>
      <c r="DC1" s="130">
        <v>14</v>
      </c>
      <c r="DD1" s="126"/>
      <c r="DE1" s="126"/>
      <c r="DF1" s="126"/>
      <c r="DG1" s="126"/>
      <c r="DH1" s="126"/>
      <c r="DI1" s="126"/>
      <c r="DJ1" s="126"/>
      <c r="DK1" s="130">
        <v>15</v>
      </c>
      <c r="DL1" s="126"/>
      <c r="DM1" s="126"/>
      <c r="DN1" s="126"/>
      <c r="DO1" s="126"/>
      <c r="DP1" s="126"/>
      <c r="DQ1" s="126"/>
      <c r="DR1" s="126"/>
      <c r="DS1" s="130">
        <v>16</v>
      </c>
      <c r="DT1" s="126"/>
      <c r="DU1" s="126"/>
      <c r="DV1" s="126"/>
      <c r="DW1" s="126"/>
      <c r="DX1" s="126"/>
      <c r="DY1" s="126"/>
      <c r="DZ1" s="126"/>
      <c r="EA1" s="130">
        <v>17</v>
      </c>
      <c r="EB1" s="126"/>
      <c r="EC1" s="126"/>
      <c r="ED1" s="126"/>
      <c r="EE1" s="126"/>
      <c r="EF1" s="126"/>
      <c r="EG1" s="126"/>
      <c r="EH1" s="126"/>
      <c r="EI1" s="130">
        <v>18</v>
      </c>
      <c r="EJ1" s="126"/>
      <c r="EK1" s="126"/>
      <c r="EL1" s="126"/>
      <c r="EM1" s="126"/>
      <c r="EN1" s="126"/>
      <c r="EO1" s="126"/>
      <c r="EP1" s="126"/>
      <c r="EQ1" s="130">
        <v>19</v>
      </c>
      <c r="ER1" s="126"/>
      <c r="ES1" s="126"/>
      <c r="ET1" s="126"/>
      <c r="EU1" s="126"/>
      <c r="EV1" s="126"/>
      <c r="EW1" s="126"/>
      <c r="EX1" s="126"/>
      <c r="EY1" s="130">
        <v>20</v>
      </c>
      <c r="EZ1" s="126"/>
      <c r="FA1" s="126"/>
      <c r="FB1" s="126"/>
      <c r="FC1" s="126"/>
      <c r="FD1" s="126"/>
      <c r="FE1" s="126"/>
      <c r="FF1" s="126"/>
      <c r="FG1" s="130">
        <v>21</v>
      </c>
      <c r="FH1" s="126"/>
      <c r="FI1" s="126"/>
      <c r="FJ1" s="126"/>
      <c r="FK1" s="126"/>
      <c r="FL1" s="126"/>
      <c r="FM1" s="126"/>
      <c r="FN1" s="126"/>
      <c r="FO1" s="130">
        <v>22</v>
      </c>
      <c r="FP1" s="126"/>
      <c r="FQ1" s="126"/>
      <c r="FR1" s="126"/>
      <c r="FS1" s="126"/>
      <c r="FT1" s="126"/>
      <c r="FU1" s="126"/>
      <c r="FV1" s="126"/>
      <c r="FW1" s="130">
        <v>23</v>
      </c>
      <c r="FX1" s="126"/>
      <c r="FY1" s="126"/>
      <c r="FZ1" s="126"/>
      <c r="GA1" s="126"/>
      <c r="GB1" s="126"/>
      <c r="GC1" s="126"/>
      <c r="GD1" s="126"/>
      <c r="GE1" s="130">
        <v>24</v>
      </c>
      <c r="GF1" s="126"/>
      <c r="GG1" s="126"/>
      <c r="GH1" s="126"/>
      <c r="GI1" s="126"/>
      <c r="GJ1" s="126"/>
      <c r="GK1" s="126"/>
      <c r="GL1" s="126"/>
      <c r="GM1" s="130">
        <v>25</v>
      </c>
      <c r="GN1" s="126"/>
      <c r="GO1" s="126"/>
      <c r="GP1" s="126"/>
      <c r="GQ1" s="126"/>
      <c r="GR1" s="126"/>
      <c r="GS1" s="126"/>
      <c r="GT1" s="126"/>
      <c r="GU1" s="130">
        <v>26</v>
      </c>
      <c r="GV1" s="126"/>
      <c r="GW1" s="126"/>
      <c r="GX1" s="126"/>
      <c r="GY1" s="126"/>
      <c r="GZ1" s="126"/>
      <c r="HA1" s="126"/>
      <c r="HB1" s="126"/>
      <c r="HC1" s="130">
        <v>27</v>
      </c>
      <c r="HD1" s="126"/>
      <c r="HE1" s="126"/>
      <c r="HF1" s="126"/>
      <c r="HG1" s="126"/>
      <c r="HH1" s="126"/>
      <c r="HI1" s="126"/>
      <c r="HJ1" s="126"/>
      <c r="HK1" s="130">
        <v>28</v>
      </c>
      <c r="HL1" s="126"/>
      <c r="HM1" s="126"/>
      <c r="HN1" s="126"/>
      <c r="HO1" s="126"/>
      <c r="HP1" s="126"/>
      <c r="HQ1" s="126"/>
      <c r="HR1" s="126"/>
      <c r="HS1" s="130">
        <v>29</v>
      </c>
      <c r="HT1" s="126"/>
      <c r="HU1" s="126"/>
      <c r="HV1" s="126"/>
      <c r="HW1" s="126"/>
      <c r="HX1" s="126"/>
      <c r="HY1" s="126"/>
      <c r="HZ1" s="126"/>
      <c r="IA1" s="130">
        <v>30</v>
      </c>
      <c r="IB1" s="126"/>
      <c r="IC1" s="126"/>
      <c r="ID1" s="126"/>
      <c r="IE1" s="126"/>
      <c r="IF1" s="126"/>
      <c r="IG1" s="126"/>
      <c r="IH1" s="126"/>
      <c r="II1" s="130">
        <v>31</v>
      </c>
      <c r="IJ1" s="126"/>
      <c r="IK1" s="126"/>
      <c r="IL1" s="126"/>
      <c r="IM1" s="126"/>
      <c r="IN1" s="126"/>
      <c r="IO1" s="126"/>
      <c r="IP1" s="126"/>
      <c r="IQ1" s="131" t="s">
        <v>153</v>
      </c>
      <c r="IR1" s="126"/>
      <c r="IS1" s="126"/>
      <c r="IT1" s="126"/>
      <c r="IU1" s="126"/>
      <c r="IV1" s="126"/>
      <c r="IW1" s="126"/>
      <c r="IX1" s="126"/>
      <c r="IY1" s="131" t="s">
        <v>154</v>
      </c>
      <c r="IZ1" s="126"/>
      <c r="JA1" s="126"/>
      <c r="JB1" s="126"/>
      <c r="JC1" s="126"/>
      <c r="JD1" s="126"/>
      <c r="JE1" s="126"/>
      <c r="JF1" s="94"/>
      <c r="JG1" s="94"/>
    </row>
    <row r="2" spans="1:267" ht="15.75" customHeight="1">
      <c r="A2" s="95" t="s">
        <v>56</v>
      </c>
      <c r="B2" s="95" t="s">
        <v>0</v>
      </c>
      <c r="C2" s="2" t="s">
        <v>107</v>
      </c>
      <c r="D2" s="2" t="s">
        <v>155</v>
      </c>
      <c r="E2" s="2" t="s">
        <v>109</v>
      </c>
      <c r="F2" s="2" t="s">
        <v>110</v>
      </c>
      <c r="G2" s="2" t="s">
        <v>111</v>
      </c>
      <c r="H2" s="2" t="s">
        <v>156</v>
      </c>
      <c r="I2" s="2" t="s">
        <v>55</v>
      </c>
      <c r="J2" s="96"/>
      <c r="K2" s="2" t="s">
        <v>107</v>
      </c>
      <c r="L2" s="2" t="s">
        <v>155</v>
      </c>
      <c r="M2" s="2" t="s">
        <v>109</v>
      </c>
      <c r="N2" s="2" t="s">
        <v>110</v>
      </c>
      <c r="O2" s="2" t="s">
        <v>111</v>
      </c>
      <c r="P2" s="2" t="s">
        <v>156</v>
      </c>
      <c r="Q2" s="2" t="s">
        <v>55</v>
      </c>
      <c r="R2" s="96"/>
      <c r="S2" s="2" t="s">
        <v>107</v>
      </c>
      <c r="T2" s="2" t="s">
        <v>155</v>
      </c>
      <c r="U2" s="2" t="s">
        <v>109</v>
      </c>
      <c r="V2" s="2" t="s">
        <v>110</v>
      </c>
      <c r="W2" s="2" t="s">
        <v>111</v>
      </c>
      <c r="X2" s="2" t="s">
        <v>156</v>
      </c>
      <c r="Y2" s="2" t="s">
        <v>55</v>
      </c>
      <c r="Z2" s="96"/>
      <c r="AA2" s="2" t="s">
        <v>107</v>
      </c>
      <c r="AB2" s="2" t="s">
        <v>155</v>
      </c>
      <c r="AC2" s="2" t="s">
        <v>109</v>
      </c>
      <c r="AD2" s="2" t="s">
        <v>110</v>
      </c>
      <c r="AE2" s="2" t="s">
        <v>111</v>
      </c>
      <c r="AF2" s="2" t="s">
        <v>156</v>
      </c>
      <c r="AG2" s="2" t="s">
        <v>55</v>
      </c>
      <c r="AH2" s="96"/>
      <c r="AI2" s="2" t="s">
        <v>107</v>
      </c>
      <c r="AJ2" s="2" t="s">
        <v>155</v>
      </c>
      <c r="AK2" s="2" t="s">
        <v>109</v>
      </c>
      <c r="AL2" s="2" t="s">
        <v>110</v>
      </c>
      <c r="AM2" s="2" t="s">
        <v>111</v>
      </c>
      <c r="AN2" s="2" t="s">
        <v>156</v>
      </c>
      <c r="AO2" s="2" t="s">
        <v>55</v>
      </c>
      <c r="AP2" s="96"/>
      <c r="AQ2" s="2" t="s">
        <v>107</v>
      </c>
      <c r="AR2" s="2" t="s">
        <v>155</v>
      </c>
      <c r="AS2" s="2" t="s">
        <v>109</v>
      </c>
      <c r="AT2" s="2" t="s">
        <v>110</v>
      </c>
      <c r="AU2" s="2" t="s">
        <v>111</v>
      </c>
      <c r="AV2" s="2" t="s">
        <v>156</v>
      </c>
      <c r="AW2" s="2" t="s">
        <v>55</v>
      </c>
      <c r="AX2" s="96"/>
      <c r="AY2" s="2" t="s">
        <v>107</v>
      </c>
      <c r="AZ2" s="2" t="s">
        <v>108</v>
      </c>
      <c r="BA2" s="2" t="s">
        <v>109</v>
      </c>
      <c r="BB2" s="2" t="s">
        <v>110</v>
      </c>
      <c r="BC2" s="2" t="s">
        <v>111</v>
      </c>
      <c r="BD2" s="2" t="s">
        <v>156</v>
      </c>
      <c r="BE2" s="2" t="s">
        <v>55</v>
      </c>
      <c r="BF2" s="96"/>
      <c r="BG2" s="2" t="s">
        <v>107</v>
      </c>
      <c r="BH2" s="2" t="s">
        <v>108</v>
      </c>
      <c r="BI2" s="2" t="s">
        <v>109</v>
      </c>
      <c r="BJ2" s="2" t="s">
        <v>110</v>
      </c>
      <c r="BK2" s="2" t="s">
        <v>111</v>
      </c>
      <c r="BL2" s="2" t="s">
        <v>156</v>
      </c>
      <c r="BM2" s="2" t="s">
        <v>55</v>
      </c>
      <c r="BN2" s="96"/>
      <c r="BO2" s="2" t="s">
        <v>107</v>
      </c>
      <c r="BP2" s="2" t="s">
        <v>108</v>
      </c>
      <c r="BQ2" s="2" t="s">
        <v>109</v>
      </c>
      <c r="BR2" s="2" t="s">
        <v>110</v>
      </c>
      <c r="BS2" s="2" t="s">
        <v>111</v>
      </c>
      <c r="BT2" s="2" t="s">
        <v>156</v>
      </c>
      <c r="BU2" s="2" t="s">
        <v>55</v>
      </c>
      <c r="BV2" s="96"/>
      <c r="BW2" s="2" t="s">
        <v>107</v>
      </c>
      <c r="BX2" s="2" t="s">
        <v>108</v>
      </c>
      <c r="BY2" s="2" t="s">
        <v>109</v>
      </c>
      <c r="BZ2" s="2" t="s">
        <v>110</v>
      </c>
      <c r="CA2" s="2" t="s">
        <v>111</v>
      </c>
      <c r="CB2" s="2" t="s">
        <v>156</v>
      </c>
      <c r="CC2" s="2" t="s">
        <v>55</v>
      </c>
      <c r="CD2" s="96"/>
      <c r="CE2" s="2" t="s">
        <v>107</v>
      </c>
      <c r="CF2" s="2" t="s">
        <v>108</v>
      </c>
      <c r="CG2" s="2" t="s">
        <v>109</v>
      </c>
      <c r="CH2" s="2" t="s">
        <v>110</v>
      </c>
      <c r="CI2" s="2" t="s">
        <v>111</v>
      </c>
      <c r="CJ2" s="2" t="s">
        <v>156</v>
      </c>
      <c r="CK2" s="2" t="s">
        <v>55</v>
      </c>
      <c r="CL2" s="96"/>
      <c r="CM2" s="2" t="s">
        <v>107</v>
      </c>
      <c r="CN2" s="2" t="s">
        <v>108</v>
      </c>
      <c r="CO2" s="2" t="s">
        <v>109</v>
      </c>
      <c r="CP2" s="2" t="s">
        <v>110</v>
      </c>
      <c r="CQ2" s="2" t="s">
        <v>111</v>
      </c>
      <c r="CR2" s="2" t="s">
        <v>156</v>
      </c>
      <c r="CS2" s="2" t="s">
        <v>55</v>
      </c>
      <c r="CT2" s="96"/>
      <c r="CU2" s="2" t="s">
        <v>107</v>
      </c>
      <c r="CV2" s="2" t="s">
        <v>108</v>
      </c>
      <c r="CW2" s="2" t="s">
        <v>109</v>
      </c>
      <c r="CX2" s="2" t="s">
        <v>110</v>
      </c>
      <c r="CY2" s="2" t="s">
        <v>111</v>
      </c>
      <c r="CZ2" s="2" t="s">
        <v>156</v>
      </c>
      <c r="DA2" s="2" t="s">
        <v>55</v>
      </c>
      <c r="DB2" s="96"/>
      <c r="DC2" s="2" t="s">
        <v>107</v>
      </c>
      <c r="DD2" s="2" t="s">
        <v>108</v>
      </c>
      <c r="DE2" s="2" t="s">
        <v>109</v>
      </c>
      <c r="DF2" s="2" t="s">
        <v>110</v>
      </c>
      <c r="DG2" s="2" t="s">
        <v>111</v>
      </c>
      <c r="DH2" s="2" t="s">
        <v>156</v>
      </c>
      <c r="DI2" s="2" t="s">
        <v>55</v>
      </c>
      <c r="DJ2" s="96"/>
      <c r="DK2" s="2" t="s">
        <v>107</v>
      </c>
      <c r="DL2" s="2" t="s">
        <v>108</v>
      </c>
      <c r="DM2" s="2" t="s">
        <v>109</v>
      </c>
      <c r="DN2" s="2" t="s">
        <v>110</v>
      </c>
      <c r="DO2" s="2" t="s">
        <v>111</v>
      </c>
      <c r="DP2" s="2" t="s">
        <v>156</v>
      </c>
      <c r="DQ2" s="2" t="s">
        <v>55</v>
      </c>
      <c r="DR2" s="96"/>
      <c r="DS2" s="2" t="s">
        <v>107</v>
      </c>
      <c r="DT2" s="2" t="s">
        <v>108</v>
      </c>
      <c r="DU2" s="2" t="s">
        <v>109</v>
      </c>
      <c r="DV2" s="2" t="s">
        <v>110</v>
      </c>
      <c r="DW2" s="2" t="s">
        <v>111</v>
      </c>
      <c r="DX2" s="2" t="s">
        <v>156</v>
      </c>
      <c r="DY2" s="2" t="s">
        <v>55</v>
      </c>
      <c r="DZ2" s="96"/>
      <c r="EA2" s="2" t="s">
        <v>107</v>
      </c>
      <c r="EB2" s="2" t="s">
        <v>108</v>
      </c>
      <c r="EC2" s="2" t="s">
        <v>109</v>
      </c>
      <c r="ED2" s="2" t="s">
        <v>110</v>
      </c>
      <c r="EE2" s="2" t="s">
        <v>111</v>
      </c>
      <c r="EF2" s="2" t="s">
        <v>156</v>
      </c>
      <c r="EG2" s="2" t="s">
        <v>55</v>
      </c>
      <c r="EH2" s="96"/>
      <c r="EI2" s="2" t="s">
        <v>107</v>
      </c>
      <c r="EJ2" s="2" t="s">
        <v>108</v>
      </c>
      <c r="EK2" s="2" t="s">
        <v>109</v>
      </c>
      <c r="EL2" s="2" t="s">
        <v>110</v>
      </c>
      <c r="EM2" s="2" t="s">
        <v>111</v>
      </c>
      <c r="EN2" s="2" t="s">
        <v>156</v>
      </c>
      <c r="EO2" s="2" t="s">
        <v>55</v>
      </c>
      <c r="EP2" s="96"/>
      <c r="EQ2" s="2" t="s">
        <v>107</v>
      </c>
      <c r="ER2" s="2" t="s">
        <v>108</v>
      </c>
      <c r="ES2" s="2" t="s">
        <v>109</v>
      </c>
      <c r="ET2" s="2" t="s">
        <v>110</v>
      </c>
      <c r="EU2" s="2" t="s">
        <v>111</v>
      </c>
      <c r="EV2" s="2" t="s">
        <v>156</v>
      </c>
      <c r="EW2" s="2" t="s">
        <v>55</v>
      </c>
      <c r="EX2" s="96"/>
      <c r="EY2" s="2" t="s">
        <v>107</v>
      </c>
      <c r="EZ2" s="2" t="s">
        <v>108</v>
      </c>
      <c r="FA2" s="2" t="s">
        <v>109</v>
      </c>
      <c r="FB2" s="2" t="s">
        <v>110</v>
      </c>
      <c r="FC2" s="2" t="s">
        <v>111</v>
      </c>
      <c r="FD2" s="2" t="s">
        <v>156</v>
      </c>
      <c r="FE2" s="2" t="s">
        <v>55</v>
      </c>
      <c r="FF2" s="96"/>
      <c r="FG2" s="2" t="s">
        <v>107</v>
      </c>
      <c r="FH2" s="2" t="s">
        <v>108</v>
      </c>
      <c r="FI2" s="2" t="s">
        <v>109</v>
      </c>
      <c r="FJ2" s="2" t="s">
        <v>110</v>
      </c>
      <c r="FK2" s="2" t="s">
        <v>111</v>
      </c>
      <c r="FL2" s="2" t="s">
        <v>156</v>
      </c>
      <c r="FM2" s="2" t="s">
        <v>55</v>
      </c>
      <c r="FN2" s="96"/>
      <c r="FO2" s="2" t="s">
        <v>107</v>
      </c>
      <c r="FP2" s="2" t="s">
        <v>108</v>
      </c>
      <c r="FQ2" s="2" t="s">
        <v>109</v>
      </c>
      <c r="FR2" s="2" t="s">
        <v>110</v>
      </c>
      <c r="FS2" s="2" t="s">
        <v>111</v>
      </c>
      <c r="FT2" s="2" t="s">
        <v>156</v>
      </c>
      <c r="FU2" s="2" t="s">
        <v>55</v>
      </c>
      <c r="FV2" s="96"/>
      <c r="FW2" s="2" t="s">
        <v>107</v>
      </c>
      <c r="FX2" s="2" t="s">
        <v>108</v>
      </c>
      <c r="FY2" s="2" t="s">
        <v>109</v>
      </c>
      <c r="FZ2" s="2" t="s">
        <v>110</v>
      </c>
      <c r="GA2" s="2" t="s">
        <v>111</v>
      </c>
      <c r="GB2" s="2" t="s">
        <v>156</v>
      </c>
      <c r="GC2" s="2" t="s">
        <v>55</v>
      </c>
      <c r="GD2" s="96"/>
      <c r="GE2" s="2" t="s">
        <v>107</v>
      </c>
      <c r="GF2" s="2" t="s">
        <v>108</v>
      </c>
      <c r="GG2" s="2" t="s">
        <v>109</v>
      </c>
      <c r="GH2" s="2" t="s">
        <v>110</v>
      </c>
      <c r="GI2" s="2" t="s">
        <v>111</v>
      </c>
      <c r="GJ2" s="2" t="s">
        <v>156</v>
      </c>
      <c r="GK2" s="2" t="s">
        <v>55</v>
      </c>
      <c r="GL2" s="96"/>
      <c r="GM2" s="2" t="s">
        <v>107</v>
      </c>
      <c r="GN2" s="2" t="s">
        <v>108</v>
      </c>
      <c r="GO2" s="2" t="s">
        <v>109</v>
      </c>
      <c r="GP2" s="2" t="s">
        <v>110</v>
      </c>
      <c r="GQ2" s="2" t="s">
        <v>111</v>
      </c>
      <c r="GR2" s="2" t="s">
        <v>156</v>
      </c>
      <c r="GS2" s="2" t="s">
        <v>55</v>
      </c>
      <c r="GT2" s="96"/>
      <c r="GU2" s="2" t="s">
        <v>107</v>
      </c>
      <c r="GV2" s="2" t="s">
        <v>108</v>
      </c>
      <c r="GW2" s="2" t="s">
        <v>109</v>
      </c>
      <c r="GX2" s="2" t="s">
        <v>110</v>
      </c>
      <c r="GY2" s="2" t="s">
        <v>111</v>
      </c>
      <c r="GZ2" s="2" t="s">
        <v>156</v>
      </c>
      <c r="HA2" s="2" t="s">
        <v>55</v>
      </c>
      <c r="HB2" s="96"/>
      <c r="HC2" s="2" t="s">
        <v>107</v>
      </c>
      <c r="HD2" s="2" t="s">
        <v>108</v>
      </c>
      <c r="HE2" s="2" t="s">
        <v>109</v>
      </c>
      <c r="HF2" s="2" t="s">
        <v>110</v>
      </c>
      <c r="HG2" s="2" t="s">
        <v>111</v>
      </c>
      <c r="HH2" s="2" t="s">
        <v>156</v>
      </c>
      <c r="HI2" s="2" t="s">
        <v>55</v>
      </c>
      <c r="HJ2" s="96"/>
      <c r="HK2" s="2" t="s">
        <v>107</v>
      </c>
      <c r="HL2" s="2" t="s">
        <v>108</v>
      </c>
      <c r="HM2" s="2" t="s">
        <v>109</v>
      </c>
      <c r="HN2" s="2" t="s">
        <v>110</v>
      </c>
      <c r="HO2" s="2" t="s">
        <v>111</v>
      </c>
      <c r="HP2" s="2" t="s">
        <v>156</v>
      </c>
      <c r="HQ2" s="2" t="s">
        <v>55</v>
      </c>
      <c r="HR2" s="96"/>
      <c r="HS2" s="2" t="s">
        <v>107</v>
      </c>
      <c r="HT2" s="2" t="s">
        <v>108</v>
      </c>
      <c r="HU2" s="2" t="s">
        <v>109</v>
      </c>
      <c r="HV2" s="2" t="s">
        <v>110</v>
      </c>
      <c r="HW2" s="2" t="s">
        <v>111</v>
      </c>
      <c r="HX2" s="2" t="s">
        <v>156</v>
      </c>
      <c r="HY2" s="2" t="s">
        <v>55</v>
      </c>
      <c r="HZ2" s="96"/>
      <c r="IA2" s="2" t="s">
        <v>107</v>
      </c>
      <c r="IB2" s="2" t="s">
        <v>108</v>
      </c>
      <c r="IC2" s="2" t="s">
        <v>109</v>
      </c>
      <c r="ID2" s="2" t="s">
        <v>110</v>
      </c>
      <c r="IE2" s="2" t="s">
        <v>111</v>
      </c>
      <c r="IF2" s="2" t="s">
        <v>156</v>
      </c>
      <c r="IG2" s="2" t="s">
        <v>55</v>
      </c>
      <c r="IH2" s="96"/>
      <c r="II2" s="2" t="s">
        <v>107</v>
      </c>
      <c r="IJ2" s="2" t="s">
        <v>108</v>
      </c>
      <c r="IK2" s="2" t="s">
        <v>109</v>
      </c>
      <c r="IL2" s="2" t="s">
        <v>110</v>
      </c>
      <c r="IM2" s="2" t="s">
        <v>111</v>
      </c>
      <c r="IN2" s="2" t="s">
        <v>156</v>
      </c>
      <c r="IO2" s="2" t="s">
        <v>55</v>
      </c>
      <c r="IP2" s="96"/>
      <c r="IQ2" s="2" t="s">
        <v>107</v>
      </c>
      <c r="IR2" s="2" t="s">
        <v>108</v>
      </c>
      <c r="IS2" s="2" t="s">
        <v>109</v>
      </c>
      <c r="IT2" s="2" t="s">
        <v>110</v>
      </c>
      <c r="IU2" s="2" t="s">
        <v>111</v>
      </c>
      <c r="IV2" s="2" t="s">
        <v>156</v>
      </c>
      <c r="IW2" s="2" t="s">
        <v>55</v>
      </c>
      <c r="IX2" s="96"/>
      <c r="IY2" s="2" t="s">
        <v>116</v>
      </c>
      <c r="IZ2" s="2" t="s">
        <v>117</v>
      </c>
      <c r="JA2" s="2" t="s">
        <v>118</v>
      </c>
      <c r="JB2" s="2" t="s">
        <v>119</v>
      </c>
      <c r="JC2" s="2" t="s">
        <v>120</v>
      </c>
      <c r="JD2" s="2" t="s">
        <v>121</v>
      </c>
      <c r="JE2" s="96" t="s">
        <v>122</v>
      </c>
      <c r="JF2" s="2"/>
      <c r="JG2" s="2" t="s">
        <v>174</v>
      </c>
    </row>
    <row r="3" spans="1:267" ht="15.75" customHeight="1">
      <c r="A3" s="2" t="s">
        <v>158</v>
      </c>
      <c r="B3" s="2" t="s">
        <v>113</v>
      </c>
      <c r="C3" s="97"/>
      <c r="D3" s="97"/>
      <c r="E3" s="97"/>
      <c r="F3" s="97"/>
      <c r="G3" s="97"/>
      <c r="H3" s="97"/>
      <c r="I3" s="98">
        <f t="shared" ref="I3:I48" si="0">SUM(C3:H3)</f>
        <v>0</v>
      </c>
      <c r="J3" s="99"/>
      <c r="K3" s="97"/>
      <c r="L3" s="97"/>
      <c r="M3" s="97"/>
      <c r="N3" s="97"/>
      <c r="O3" s="97"/>
      <c r="P3" s="97"/>
      <c r="Q3" s="98">
        <f t="shared" ref="Q3:Q48" si="1">SUM(K3:P3)</f>
        <v>0</v>
      </c>
      <c r="R3" s="99"/>
      <c r="S3" s="97"/>
      <c r="T3" s="97"/>
      <c r="U3" s="97"/>
      <c r="V3" s="97"/>
      <c r="W3" s="97"/>
      <c r="X3" s="97"/>
      <c r="Y3" s="98">
        <f t="shared" ref="Y3:Y48" si="2">SUM(S3:X3)</f>
        <v>0</v>
      </c>
      <c r="Z3" s="99"/>
      <c r="AA3" s="97"/>
      <c r="AB3" s="97"/>
      <c r="AC3" s="97"/>
      <c r="AD3" s="97"/>
      <c r="AE3" s="97"/>
      <c r="AF3" s="97"/>
      <c r="AG3" s="98">
        <f t="shared" ref="AG3:AG48" si="3">SUM(AA3:AF3)</f>
        <v>0</v>
      </c>
      <c r="AH3" s="99"/>
      <c r="AI3" s="97"/>
      <c r="AJ3" s="97"/>
      <c r="AK3" s="97"/>
      <c r="AL3" s="97"/>
      <c r="AM3" s="97"/>
      <c r="AN3" s="97"/>
      <c r="AO3" s="98">
        <f t="shared" ref="AO3:AO48" si="4">SUM(AI3:AN3)</f>
        <v>0</v>
      </c>
      <c r="AP3" s="99"/>
      <c r="AQ3" s="97"/>
      <c r="AR3" s="97"/>
      <c r="AS3" s="97"/>
      <c r="AT3" s="97"/>
      <c r="AU3" s="97"/>
      <c r="AV3" s="97"/>
      <c r="AW3" s="98">
        <f t="shared" ref="AW3:AW48" si="5">SUM(AQ3:AV3)</f>
        <v>0</v>
      </c>
      <c r="AX3" s="99"/>
      <c r="AY3" s="97"/>
      <c r="AZ3" s="97"/>
      <c r="BA3" s="97"/>
      <c r="BB3" s="97"/>
      <c r="BC3" s="97"/>
      <c r="BD3" s="97"/>
      <c r="BE3" s="98">
        <f t="shared" ref="BE3:BE48" si="6">SUM(AY3:BD3)</f>
        <v>0</v>
      </c>
      <c r="BF3" s="99"/>
      <c r="BG3" s="97"/>
      <c r="BH3" s="97"/>
      <c r="BI3" s="97"/>
      <c r="BJ3" s="97"/>
      <c r="BK3" s="97"/>
      <c r="BL3" s="97"/>
      <c r="BM3" s="98">
        <f t="shared" ref="BM3:BM48" si="7">SUM(BG3:BL3)</f>
        <v>0</v>
      </c>
      <c r="BN3" s="99"/>
      <c r="BO3" s="97"/>
      <c r="BP3" s="97"/>
      <c r="BQ3" s="97"/>
      <c r="BR3" s="97"/>
      <c r="BS3" s="97"/>
      <c r="BT3" s="97"/>
      <c r="BU3" s="98">
        <f t="shared" ref="BU3:BU48" si="8">SUM(BO3:BT3)</f>
        <v>0</v>
      </c>
      <c r="BV3" s="99"/>
      <c r="BW3" s="97"/>
      <c r="BX3" s="97"/>
      <c r="BY3" s="97"/>
      <c r="BZ3" s="97"/>
      <c r="CA3" s="97"/>
      <c r="CB3" s="97"/>
      <c r="CC3" s="98">
        <f t="shared" ref="CC3:CC48" si="9">SUM(BW3:CB3)</f>
        <v>0</v>
      </c>
      <c r="CD3" s="99"/>
      <c r="CE3" s="97"/>
      <c r="CF3" s="97"/>
      <c r="CG3" s="97"/>
      <c r="CH3" s="97"/>
      <c r="CI3" s="97"/>
      <c r="CJ3" s="97"/>
      <c r="CK3" s="98">
        <f t="shared" ref="CK3:CK48" si="10">SUM(CE3:CJ3)</f>
        <v>0</v>
      </c>
      <c r="CL3" s="99"/>
      <c r="CM3" s="97"/>
      <c r="CN3" s="97"/>
      <c r="CO3" s="97"/>
      <c r="CP3" s="97"/>
      <c r="CQ3" s="97"/>
      <c r="CR3" s="97"/>
      <c r="CS3" s="98">
        <f t="shared" ref="CS3:CS48" si="11">SUM(CM3:CR3)</f>
        <v>0</v>
      </c>
      <c r="CT3" s="99"/>
      <c r="CU3" s="97"/>
      <c r="CV3" s="97"/>
      <c r="CW3" s="97"/>
      <c r="CX3" s="97"/>
      <c r="CY3" s="97"/>
      <c r="CZ3" s="97"/>
      <c r="DA3" s="98">
        <f t="shared" ref="DA3:DA48" si="12">SUM(CU3:CZ3)</f>
        <v>0</v>
      </c>
      <c r="DB3" s="99"/>
      <c r="DC3" s="97"/>
      <c r="DD3" s="97"/>
      <c r="DE3" s="97"/>
      <c r="DF3" s="97"/>
      <c r="DG3" s="97"/>
      <c r="DH3" s="97"/>
      <c r="DI3" s="98">
        <f t="shared" ref="DI3:DI48" si="13">SUM(DC3:DH3)</f>
        <v>0</v>
      </c>
      <c r="DJ3" s="99"/>
      <c r="DK3" s="97"/>
      <c r="DL3" s="97"/>
      <c r="DM3" s="97"/>
      <c r="DN3" s="97"/>
      <c r="DO3" s="97"/>
      <c r="DP3" s="97"/>
      <c r="DQ3" s="98">
        <f t="shared" ref="DQ3:DQ48" si="14">SUM(DK3:DP3)</f>
        <v>0</v>
      </c>
      <c r="DR3" s="99"/>
      <c r="DS3" s="97"/>
      <c r="DT3" s="97"/>
      <c r="DU3" s="97"/>
      <c r="DV3" s="97"/>
      <c r="DW3" s="97"/>
      <c r="DX3" s="97"/>
      <c r="DY3" s="98">
        <f t="shared" ref="DY3:DY48" si="15">SUM(DS3:DX3)</f>
        <v>0</v>
      </c>
      <c r="DZ3" s="99"/>
      <c r="EA3" s="97"/>
      <c r="EB3" s="97"/>
      <c r="EC3" s="97"/>
      <c r="ED3" s="97"/>
      <c r="EE3" s="97"/>
      <c r="EF3" s="97"/>
      <c r="EG3" s="98">
        <f t="shared" ref="EG3:EG48" si="16">SUM(EA3:EF3)</f>
        <v>0</v>
      </c>
      <c r="EH3" s="99"/>
      <c r="EI3" s="97"/>
      <c r="EJ3" s="97"/>
      <c r="EK3" s="97"/>
      <c r="EL3" s="97"/>
      <c r="EM3" s="97"/>
      <c r="EN3" s="97"/>
      <c r="EO3" s="98">
        <f t="shared" ref="EO3:EO48" si="17">SUM(EI3:EN3)</f>
        <v>0</v>
      </c>
      <c r="EP3" s="99"/>
      <c r="EQ3" s="97"/>
      <c r="ER3" s="97"/>
      <c r="ES3" s="97"/>
      <c r="ET3" s="97"/>
      <c r="EU3" s="97"/>
      <c r="EV3" s="97"/>
      <c r="EW3" s="98">
        <f t="shared" ref="EW3:EW48" si="18">SUM(EQ3:EV3)</f>
        <v>0</v>
      </c>
      <c r="EX3" s="99"/>
      <c r="EY3" s="97"/>
      <c r="EZ3" s="97"/>
      <c r="FA3" s="97"/>
      <c r="FB3" s="97"/>
      <c r="FC3" s="97"/>
      <c r="FD3" s="97"/>
      <c r="FE3" s="98">
        <f t="shared" ref="FE3:FE48" si="19">SUM(EY3:FD3)</f>
        <v>0</v>
      </c>
      <c r="FF3" s="99"/>
      <c r="FG3" s="97"/>
      <c r="FH3" s="97"/>
      <c r="FI3" s="97"/>
      <c r="FJ3" s="97"/>
      <c r="FK3" s="97"/>
      <c r="FL3" s="97"/>
      <c r="FM3" s="98">
        <f t="shared" ref="FM3:FM48" si="20">SUM(FG3:FL3)</f>
        <v>0</v>
      </c>
      <c r="FN3" s="99"/>
      <c r="FO3" s="97"/>
      <c r="FP3" s="97"/>
      <c r="FQ3" s="97"/>
      <c r="FR3" s="97"/>
      <c r="FS3" s="97"/>
      <c r="FT3" s="97"/>
      <c r="FU3" s="98">
        <f t="shared" ref="FU3:FU48" si="21">SUM(FO3:FT3)</f>
        <v>0</v>
      </c>
      <c r="FV3" s="99"/>
      <c r="FW3" s="97"/>
      <c r="FX3" s="97"/>
      <c r="FY3" s="97"/>
      <c r="FZ3" s="97"/>
      <c r="GA3" s="97"/>
      <c r="GB3" s="97"/>
      <c r="GC3" s="98">
        <f t="shared" ref="GC3:GC48" si="22">SUM(FW3:GB3)</f>
        <v>0</v>
      </c>
      <c r="GD3" s="99"/>
      <c r="GE3" s="97"/>
      <c r="GF3" s="97"/>
      <c r="GG3" s="97"/>
      <c r="GH3" s="97"/>
      <c r="GI3" s="97"/>
      <c r="GJ3" s="97"/>
      <c r="GK3" s="98">
        <f t="shared" ref="GK3:GK48" si="23">SUM(GE3:GJ3)</f>
        <v>0</v>
      </c>
      <c r="GL3" s="99"/>
      <c r="GM3" s="97"/>
      <c r="GN3" s="97"/>
      <c r="GO3" s="97"/>
      <c r="GP3" s="97"/>
      <c r="GQ3" s="97"/>
      <c r="GR3" s="97"/>
      <c r="GS3" s="98">
        <f t="shared" ref="GS3:GS48" si="24">SUM(GM3:GR3)</f>
        <v>0</v>
      </c>
      <c r="GT3" s="99"/>
      <c r="GU3" s="97"/>
      <c r="GV3" s="97"/>
      <c r="GW3" s="97"/>
      <c r="GX3" s="97"/>
      <c r="GY3" s="97"/>
      <c r="GZ3" s="97"/>
      <c r="HA3" s="98">
        <f t="shared" ref="HA3:HA48" si="25">SUM(GU3:GZ3)</f>
        <v>0</v>
      </c>
      <c r="HB3" s="99"/>
      <c r="HC3" s="97"/>
      <c r="HD3" s="97"/>
      <c r="HE3" s="97"/>
      <c r="HF3" s="97"/>
      <c r="HG3" s="97"/>
      <c r="HH3" s="97"/>
      <c r="HI3" s="98">
        <f t="shared" ref="HI3:HI48" si="26">SUM(HC3:HH3)</f>
        <v>0</v>
      </c>
      <c r="HJ3" s="99"/>
      <c r="HK3" s="97"/>
      <c r="HL3" s="97"/>
      <c r="HM3" s="97"/>
      <c r="HN3" s="97"/>
      <c r="HO3" s="97"/>
      <c r="HP3" s="97"/>
      <c r="HQ3" s="98">
        <f t="shared" ref="HQ3:HQ48" si="27">SUM(HK3:HP3)</f>
        <v>0</v>
      </c>
      <c r="HR3" s="99"/>
      <c r="HS3" s="97"/>
      <c r="HT3" s="97"/>
      <c r="HU3" s="97"/>
      <c r="HV3" s="97"/>
      <c r="HW3" s="97"/>
      <c r="HX3" s="97"/>
      <c r="HY3" s="98">
        <f t="shared" ref="HY3:HY48" si="28">SUM(HS3:HX3)</f>
        <v>0</v>
      </c>
      <c r="HZ3" s="99"/>
      <c r="IA3" s="97"/>
      <c r="IB3" s="97"/>
      <c r="IC3" s="97"/>
      <c r="ID3" s="97"/>
      <c r="IE3" s="97"/>
      <c r="IF3" s="97"/>
      <c r="IG3" s="98">
        <f t="shared" ref="IG3:IG48" si="29">SUM(IA3:IF3)</f>
        <v>0</v>
      </c>
      <c r="IH3" s="99"/>
      <c r="II3" s="97"/>
      <c r="IJ3" s="97"/>
      <c r="IK3" s="97"/>
      <c r="IL3" s="97"/>
      <c r="IM3" s="97"/>
      <c r="IN3" s="97"/>
      <c r="IO3" s="98">
        <f t="shared" ref="IO3:IO48" si="30">SUM(II3:IN3)</f>
        <v>0</v>
      </c>
      <c r="IP3" s="99"/>
      <c r="IQ3" s="97"/>
      <c r="IR3" s="97"/>
      <c r="IS3" s="97"/>
      <c r="IT3" s="97"/>
      <c r="IU3" s="97"/>
      <c r="IV3" s="97"/>
      <c r="IW3" s="98">
        <f t="shared" ref="IW3:IW42" si="31">SUM(IQ3:IV3)</f>
        <v>0</v>
      </c>
      <c r="IX3" s="99"/>
      <c r="IY3" s="100">
        <f t="shared" ref="IY3:JD3" si="32">SUM(C3,K3,S3,AA3,AI3,AQ3,AY3,BG3,BO3,BW3,CE3,CM3,CU3,DC3,DK3,DS3,EA3,EI3,EQ3,EY3,FG3,FO3,FW3,GE3,GM3,GU3,HC3,HK3,HS3,IA3,II3,IQ3)</f>
        <v>0</v>
      </c>
      <c r="IZ3" s="100">
        <f t="shared" si="32"/>
        <v>0</v>
      </c>
      <c r="JA3" s="100">
        <f t="shared" si="32"/>
        <v>0</v>
      </c>
      <c r="JB3" s="100">
        <f t="shared" si="32"/>
        <v>0</v>
      </c>
      <c r="JC3" s="100">
        <f t="shared" si="32"/>
        <v>0</v>
      </c>
      <c r="JD3" s="100">
        <f t="shared" si="32"/>
        <v>0</v>
      </c>
      <c r="JE3" s="101">
        <f t="shared" ref="JE3:JE48" si="33">SUM(IY3:JD3)</f>
        <v>0</v>
      </c>
      <c r="JF3" s="97"/>
      <c r="JG3" s="97">
        <f t="shared" ref="JG3:JG19" si="34">JE3-(SUM(C3:JD3)*0.5)</f>
        <v>0</v>
      </c>
    </row>
    <row r="4" spans="1:267" ht="15.75" customHeight="1">
      <c r="A4" s="2" t="s">
        <v>57</v>
      </c>
      <c r="B4" s="2" t="s">
        <v>2</v>
      </c>
      <c r="C4" s="97"/>
      <c r="D4" s="98"/>
      <c r="E4" s="98"/>
      <c r="F4" s="98"/>
      <c r="G4" s="98"/>
      <c r="H4" s="97"/>
      <c r="I4" s="98">
        <f t="shared" si="0"/>
        <v>0</v>
      </c>
      <c r="J4" s="99"/>
      <c r="K4" s="97"/>
      <c r="L4" s="98"/>
      <c r="M4" s="98"/>
      <c r="N4" s="98"/>
      <c r="O4" s="98"/>
      <c r="P4" s="97"/>
      <c r="Q4" s="98">
        <f t="shared" si="1"/>
        <v>0</v>
      </c>
      <c r="R4" s="99"/>
      <c r="S4" s="97"/>
      <c r="T4" s="98"/>
      <c r="U4" s="98"/>
      <c r="V4" s="98"/>
      <c r="W4" s="98"/>
      <c r="X4" s="97"/>
      <c r="Y4" s="98">
        <f t="shared" si="2"/>
        <v>0</v>
      </c>
      <c r="Z4" s="99"/>
      <c r="AA4" s="97"/>
      <c r="AB4" s="98"/>
      <c r="AC4" s="98"/>
      <c r="AD4" s="98"/>
      <c r="AE4" s="98"/>
      <c r="AF4" s="97"/>
      <c r="AG4" s="98">
        <f t="shared" si="3"/>
        <v>0</v>
      </c>
      <c r="AH4" s="99"/>
      <c r="AI4" s="97"/>
      <c r="AJ4" s="98"/>
      <c r="AK4" s="98"/>
      <c r="AL4" s="98"/>
      <c r="AM4" s="98"/>
      <c r="AN4" s="97"/>
      <c r="AO4" s="98">
        <f t="shared" si="4"/>
        <v>0</v>
      </c>
      <c r="AP4" s="99"/>
      <c r="AQ4" s="97"/>
      <c r="AR4" s="98"/>
      <c r="AS4" s="98"/>
      <c r="AT4" s="98"/>
      <c r="AU4" s="98"/>
      <c r="AV4" s="97"/>
      <c r="AW4" s="98">
        <f t="shared" si="5"/>
        <v>0</v>
      </c>
      <c r="AX4" s="99"/>
      <c r="AY4" s="97"/>
      <c r="AZ4" s="98"/>
      <c r="BA4" s="98"/>
      <c r="BB4" s="98"/>
      <c r="BC4" s="98"/>
      <c r="BD4" s="97"/>
      <c r="BE4" s="98">
        <f t="shared" si="6"/>
        <v>0</v>
      </c>
      <c r="BF4" s="99"/>
      <c r="BG4" s="97"/>
      <c r="BH4" s="98"/>
      <c r="BI4" s="98"/>
      <c r="BJ4" s="98"/>
      <c r="BK4" s="98"/>
      <c r="BL4" s="97"/>
      <c r="BM4" s="98">
        <f t="shared" si="7"/>
        <v>0</v>
      </c>
      <c r="BN4" s="99"/>
      <c r="BO4" s="97"/>
      <c r="BP4" s="98"/>
      <c r="BQ4" s="98"/>
      <c r="BR4" s="98"/>
      <c r="BS4" s="98"/>
      <c r="BT4" s="97"/>
      <c r="BU4" s="98">
        <f t="shared" si="8"/>
        <v>0</v>
      </c>
      <c r="BV4" s="99"/>
      <c r="BW4" s="97"/>
      <c r="BX4" s="98"/>
      <c r="BY4" s="98"/>
      <c r="BZ4" s="98"/>
      <c r="CA4" s="98"/>
      <c r="CB4" s="97"/>
      <c r="CC4" s="98">
        <f t="shared" si="9"/>
        <v>0</v>
      </c>
      <c r="CD4" s="99"/>
      <c r="CE4" s="97"/>
      <c r="CF4" s="98"/>
      <c r="CG4" s="98"/>
      <c r="CH4" s="98"/>
      <c r="CI4" s="98"/>
      <c r="CJ4" s="97"/>
      <c r="CK4" s="98">
        <f t="shared" si="10"/>
        <v>0</v>
      </c>
      <c r="CL4" s="99"/>
      <c r="CM4" s="97"/>
      <c r="CN4" s="98"/>
      <c r="CO4" s="98"/>
      <c r="CP4" s="98"/>
      <c r="CQ4" s="98"/>
      <c r="CR4" s="97"/>
      <c r="CS4" s="98">
        <f t="shared" si="11"/>
        <v>0</v>
      </c>
      <c r="CT4" s="99"/>
      <c r="CU4" s="97"/>
      <c r="CV4" s="98"/>
      <c r="CW4" s="98"/>
      <c r="CX4" s="98"/>
      <c r="CY4" s="98"/>
      <c r="CZ4" s="97"/>
      <c r="DA4" s="98">
        <f t="shared" si="12"/>
        <v>0</v>
      </c>
      <c r="DB4" s="99"/>
      <c r="DC4" s="97"/>
      <c r="DD4" s="98"/>
      <c r="DE4" s="98"/>
      <c r="DF4" s="98"/>
      <c r="DG4" s="98"/>
      <c r="DH4" s="97"/>
      <c r="DI4" s="98">
        <f t="shared" si="13"/>
        <v>0</v>
      </c>
      <c r="DJ4" s="99"/>
      <c r="DK4" s="97"/>
      <c r="DL4" s="98"/>
      <c r="DM4" s="98">
        <v>1</v>
      </c>
      <c r="DN4" s="98"/>
      <c r="DO4" s="98"/>
      <c r="DP4" s="97"/>
      <c r="DQ4" s="98">
        <f t="shared" si="14"/>
        <v>1</v>
      </c>
      <c r="DR4" s="99"/>
      <c r="DS4" s="97"/>
      <c r="DT4" s="98"/>
      <c r="DU4" s="98"/>
      <c r="DV4" s="98"/>
      <c r="DW4" s="98"/>
      <c r="DX4" s="97"/>
      <c r="DY4" s="98">
        <f t="shared" si="15"/>
        <v>0</v>
      </c>
      <c r="DZ4" s="99"/>
      <c r="EA4" s="97"/>
      <c r="EB4" s="98"/>
      <c r="EC4" s="98"/>
      <c r="ED4" s="98"/>
      <c r="EE4" s="98"/>
      <c r="EF4" s="97"/>
      <c r="EG4" s="98">
        <f t="shared" si="16"/>
        <v>0</v>
      </c>
      <c r="EH4" s="99"/>
      <c r="EI4" s="97"/>
      <c r="EJ4" s="98"/>
      <c r="EK4" s="98"/>
      <c r="EL4" s="98"/>
      <c r="EM4" s="98"/>
      <c r="EN4" s="97"/>
      <c r="EO4" s="98">
        <f t="shared" si="17"/>
        <v>0</v>
      </c>
      <c r="EP4" s="99"/>
      <c r="EQ4" s="97"/>
      <c r="ER4" s="98"/>
      <c r="ES4" s="98"/>
      <c r="ET4" s="98"/>
      <c r="EU4" s="98"/>
      <c r="EV4" s="97"/>
      <c r="EW4" s="98">
        <f t="shared" si="18"/>
        <v>0</v>
      </c>
      <c r="EX4" s="99"/>
      <c r="EY4" s="97"/>
      <c r="EZ4" s="98">
        <v>1.5</v>
      </c>
      <c r="FA4" s="98">
        <v>1</v>
      </c>
      <c r="FB4" s="98">
        <v>1</v>
      </c>
      <c r="FC4" s="98">
        <v>1</v>
      </c>
      <c r="FD4" s="97"/>
      <c r="FE4" s="98">
        <f t="shared" si="19"/>
        <v>4.5</v>
      </c>
      <c r="FF4" s="99"/>
      <c r="FG4" s="97"/>
      <c r="FH4" s="98"/>
      <c r="FI4" s="98"/>
      <c r="FJ4" s="98"/>
      <c r="FK4" s="98"/>
      <c r="FL4" s="97"/>
      <c r="FM4" s="98">
        <f t="shared" si="20"/>
        <v>0</v>
      </c>
      <c r="FN4" s="99"/>
      <c r="FO4" s="97"/>
      <c r="FP4" s="98"/>
      <c r="FQ4" s="98">
        <v>0.5</v>
      </c>
      <c r="FR4" s="98">
        <v>0.5</v>
      </c>
      <c r="FS4" s="98"/>
      <c r="FT4" s="97"/>
      <c r="FU4" s="98">
        <f t="shared" si="21"/>
        <v>1</v>
      </c>
      <c r="FV4" s="99"/>
      <c r="FW4" s="97"/>
      <c r="FX4" s="98"/>
      <c r="FY4" s="98"/>
      <c r="FZ4" s="98"/>
      <c r="GA4" s="98"/>
      <c r="GB4" s="97"/>
      <c r="GC4" s="98">
        <f t="shared" si="22"/>
        <v>0</v>
      </c>
      <c r="GD4" s="99"/>
      <c r="GE4" s="97"/>
      <c r="GF4" s="98"/>
      <c r="GG4" s="98"/>
      <c r="GH4" s="98"/>
      <c r="GI4" s="98"/>
      <c r="GJ4" s="97"/>
      <c r="GK4" s="98">
        <f t="shared" si="23"/>
        <v>0</v>
      </c>
      <c r="GL4" s="99"/>
      <c r="GM4" s="97"/>
      <c r="GN4" s="98"/>
      <c r="GO4" s="98"/>
      <c r="GP4" s="98"/>
      <c r="GQ4" s="98"/>
      <c r="GR4" s="97"/>
      <c r="GS4" s="98">
        <f t="shared" si="24"/>
        <v>0</v>
      </c>
      <c r="GT4" s="99"/>
      <c r="GU4" s="97"/>
      <c r="GV4" s="98"/>
      <c r="GW4" s="98"/>
      <c r="GX4" s="98"/>
      <c r="GY4" s="98"/>
      <c r="GZ4" s="97"/>
      <c r="HA4" s="98">
        <f t="shared" si="25"/>
        <v>0</v>
      </c>
      <c r="HB4" s="99"/>
      <c r="HC4" s="97"/>
      <c r="HD4" s="98"/>
      <c r="HE4" s="98"/>
      <c r="HF4" s="98"/>
      <c r="HG4" s="98"/>
      <c r="HH4" s="97"/>
      <c r="HI4" s="98">
        <f t="shared" si="26"/>
        <v>0</v>
      </c>
      <c r="HJ4" s="99"/>
      <c r="HK4" s="97"/>
      <c r="HL4" s="98"/>
      <c r="HM4" s="98"/>
      <c r="HN4" s="98"/>
      <c r="HO4" s="98"/>
      <c r="HP4" s="97"/>
      <c r="HQ4" s="98">
        <f t="shared" si="27"/>
        <v>0</v>
      </c>
      <c r="HR4" s="99"/>
      <c r="HS4" s="97"/>
      <c r="HT4" s="98"/>
      <c r="HU4" s="98"/>
      <c r="HV4" s="98"/>
      <c r="HW4" s="98"/>
      <c r="HX4" s="97"/>
      <c r="HY4" s="98">
        <f t="shared" si="28"/>
        <v>0</v>
      </c>
      <c r="HZ4" s="99"/>
      <c r="IA4" s="97"/>
      <c r="IB4" s="98"/>
      <c r="IC4" s="98"/>
      <c r="ID4" s="98"/>
      <c r="IE4" s="98"/>
      <c r="IF4" s="97"/>
      <c r="IG4" s="98">
        <f t="shared" si="29"/>
        <v>0</v>
      </c>
      <c r="IH4" s="99"/>
      <c r="II4" s="97"/>
      <c r="IJ4" s="98"/>
      <c r="IK4" s="98"/>
      <c r="IL4" s="98"/>
      <c r="IM4" s="98"/>
      <c r="IN4" s="97"/>
      <c r="IO4" s="98">
        <f t="shared" si="30"/>
        <v>0</v>
      </c>
      <c r="IP4" s="99"/>
      <c r="IQ4" s="97"/>
      <c r="IR4" s="98"/>
      <c r="IS4" s="98"/>
      <c r="IT4" s="98"/>
      <c r="IU4" s="98"/>
      <c r="IV4" s="97"/>
      <c r="IW4" s="98">
        <f t="shared" si="31"/>
        <v>0</v>
      </c>
      <c r="IX4" s="99"/>
      <c r="IY4" s="100">
        <f t="shared" ref="IY4:JD4" si="35">SUM(C4,K4,S4,AA4,AI4,AQ4,AY4,BG4,BO4,BW4,CE4,CM4,CU4,DC4,DK4,DS4,EA4,EI4,EQ4,EY4,FG4,FO4,FW4,GE4,GM4,GU4,HC4,HK4,HS4,IA4,II4,IQ4)</f>
        <v>0</v>
      </c>
      <c r="IZ4" s="100">
        <f t="shared" si="35"/>
        <v>1.5</v>
      </c>
      <c r="JA4" s="100">
        <f t="shared" si="35"/>
        <v>2.5</v>
      </c>
      <c r="JB4" s="100">
        <f t="shared" si="35"/>
        <v>1.5</v>
      </c>
      <c r="JC4" s="100">
        <f t="shared" si="35"/>
        <v>1</v>
      </c>
      <c r="JD4" s="100">
        <f t="shared" si="35"/>
        <v>0</v>
      </c>
      <c r="JE4" s="101">
        <f t="shared" si="33"/>
        <v>6.5</v>
      </c>
      <c r="JF4" s="97"/>
      <c r="JG4" s="97">
        <f t="shared" si="34"/>
        <v>-3.25</v>
      </c>
    </row>
    <row r="5" spans="1:267" ht="15.75" customHeight="1">
      <c r="A5" s="2" t="s">
        <v>159</v>
      </c>
      <c r="B5" s="2" t="s">
        <v>3</v>
      </c>
      <c r="C5" s="97"/>
      <c r="D5" s="97"/>
      <c r="E5" s="97"/>
      <c r="F5" s="97"/>
      <c r="G5" s="97"/>
      <c r="H5" s="97"/>
      <c r="I5" s="98">
        <f t="shared" si="0"/>
        <v>0</v>
      </c>
      <c r="J5" s="99"/>
      <c r="K5" s="97"/>
      <c r="L5" s="97"/>
      <c r="M5" s="97"/>
      <c r="N5" s="97"/>
      <c r="O5" s="97"/>
      <c r="P5" s="97"/>
      <c r="Q5" s="98">
        <f t="shared" si="1"/>
        <v>0</v>
      </c>
      <c r="R5" s="99"/>
      <c r="S5" s="97"/>
      <c r="T5" s="97"/>
      <c r="U5" s="97"/>
      <c r="V5" s="97"/>
      <c r="W5" s="97"/>
      <c r="X5" s="97"/>
      <c r="Y5" s="98">
        <f t="shared" si="2"/>
        <v>0</v>
      </c>
      <c r="Z5" s="99"/>
      <c r="AA5" s="97"/>
      <c r="AB5" s="97"/>
      <c r="AC5" s="97"/>
      <c r="AD5" s="97"/>
      <c r="AE5" s="97"/>
      <c r="AF5" s="97"/>
      <c r="AG5" s="98">
        <f t="shared" si="3"/>
        <v>0</v>
      </c>
      <c r="AH5" s="99"/>
      <c r="AI5" s="97"/>
      <c r="AJ5" s="97"/>
      <c r="AK5" s="97"/>
      <c r="AL5" s="97"/>
      <c r="AM5" s="97"/>
      <c r="AN5" s="97"/>
      <c r="AO5" s="98">
        <f t="shared" si="4"/>
        <v>0</v>
      </c>
      <c r="AP5" s="99"/>
      <c r="AQ5" s="97"/>
      <c r="AR5" s="97"/>
      <c r="AS5" s="97"/>
      <c r="AT5" s="97"/>
      <c r="AU5" s="97"/>
      <c r="AV5" s="97"/>
      <c r="AW5" s="98">
        <f t="shared" si="5"/>
        <v>0</v>
      </c>
      <c r="AX5" s="99"/>
      <c r="AY5" s="97"/>
      <c r="AZ5" s="97"/>
      <c r="BA5" s="97"/>
      <c r="BB5" s="97"/>
      <c r="BC5" s="97"/>
      <c r="BD5" s="97"/>
      <c r="BE5" s="98">
        <f t="shared" si="6"/>
        <v>0</v>
      </c>
      <c r="BF5" s="99"/>
      <c r="BG5" s="97"/>
      <c r="BH5" s="97"/>
      <c r="BI5" s="97"/>
      <c r="BJ5" s="97"/>
      <c r="BK5" s="97"/>
      <c r="BL5" s="97"/>
      <c r="BM5" s="98">
        <f t="shared" si="7"/>
        <v>0</v>
      </c>
      <c r="BN5" s="99"/>
      <c r="BO5" s="97"/>
      <c r="BP5" s="97"/>
      <c r="BQ5" s="97"/>
      <c r="BR5" s="97"/>
      <c r="BS5" s="97"/>
      <c r="BT5" s="97"/>
      <c r="BU5" s="98">
        <f t="shared" si="8"/>
        <v>0</v>
      </c>
      <c r="BV5" s="99"/>
      <c r="BW5" s="97"/>
      <c r="BX5" s="97"/>
      <c r="BY5" s="97"/>
      <c r="BZ5" s="97"/>
      <c r="CA5" s="97"/>
      <c r="CB5" s="97"/>
      <c r="CC5" s="98">
        <f t="shared" si="9"/>
        <v>0</v>
      </c>
      <c r="CD5" s="99"/>
      <c r="CE5" s="97"/>
      <c r="CF5" s="97"/>
      <c r="CG5" s="97"/>
      <c r="CH5" s="97"/>
      <c r="CI5" s="97"/>
      <c r="CJ5" s="97"/>
      <c r="CK5" s="98">
        <f t="shared" si="10"/>
        <v>0</v>
      </c>
      <c r="CL5" s="99"/>
      <c r="CM5" s="97"/>
      <c r="CN5" s="97"/>
      <c r="CO5" s="97"/>
      <c r="CP5" s="97"/>
      <c r="CQ5" s="97"/>
      <c r="CR5" s="97"/>
      <c r="CS5" s="98">
        <f t="shared" si="11"/>
        <v>0</v>
      </c>
      <c r="CT5" s="99"/>
      <c r="CU5" s="97"/>
      <c r="CV5" s="97"/>
      <c r="CW5" s="97"/>
      <c r="CX5" s="97"/>
      <c r="CY5" s="97"/>
      <c r="CZ5" s="97"/>
      <c r="DA5" s="98">
        <f t="shared" si="12"/>
        <v>0</v>
      </c>
      <c r="DB5" s="99"/>
      <c r="DC5" s="97"/>
      <c r="DD5" s="97"/>
      <c r="DE5" s="97"/>
      <c r="DF5" s="97"/>
      <c r="DG5" s="97"/>
      <c r="DH5" s="97"/>
      <c r="DI5" s="98">
        <f t="shared" si="13"/>
        <v>0</v>
      </c>
      <c r="DJ5" s="99"/>
      <c r="DK5" s="97">
        <v>1.5</v>
      </c>
      <c r="DL5" s="97"/>
      <c r="DM5" s="97">
        <v>2</v>
      </c>
      <c r="DN5" s="97"/>
      <c r="DO5" s="97"/>
      <c r="DP5" s="97"/>
      <c r="DQ5" s="98">
        <f t="shared" si="14"/>
        <v>3.5</v>
      </c>
      <c r="DR5" s="99"/>
      <c r="DS5" s="97"/>
      <c r="DT5" s="97"/>
      <c r="DU5" s="97"/>
      <c r="DV5" s="97"/>
      <c r="DW5" s="97"/>
      <c r="DX5" s="97"/>
      <c r="DY5" s="98">
        <f t="shared" si="15"/>
        <v>0</v>
      </c>
      <c r="DZ5" s="99"/>
      <c r="EA5" s="97"/>
      <c r="EB5" s="97"/>
      <c r="EC5" s="97"/>
      <c r="ED5" s="97"/>
      <c r="EE5" s="97"/>
      <c r="EF5" s="97"/>
      <c r="EG5" s="98">
        <f t="shared" si="16"/>
        <v>0</v>
      </c>
      <c r="EH5" s="99"/>
      <c r="EI5" s="97"/>
      <c r="EJ5" s="97"/>
      <c r="EK5" s="97"/>
      <c r="EL5" s="97"/>
      <c r="EM5" s="97"/>
      <c r="EN5" s="97"/>
      <c r="EO5" s="98">
        <f t="shared" si="17"/>
        <v>0</v>
      </c>
      <c r="EP5" s="99"/>
      <c r="EQ5" s="97"/>
      <c r="ER5" s="97"/>
      <c r="ES5" s="97"/>
      <c r="ET5" s="97"/>
      <c r="EU5" s="97"/>
      <c r="EV5" s="97"/>
      <c r="EW5" s="98">
        <f t="shared" si="18"/>
        <v>0</v>
      </c>
      <c r="EX5" s="99"/>
      <c r="EY5" s="97"/>
      <c r="EZ5" s="97"/>
      <c r="FA5" s="97"/>
      <c r="FB5" s="97"/>
      <c r="FC5" s="97"/>
      <c r="FD5" s="97"/>
      <c r="FE5" s="98">
        <f t="shared" si="19"/>
        <v>0</v>
      </c>
      <c r="FF5" s="99"/>
      <c r="FG5" s="97"/>
      <c r="FH5" s="97"/>
      <c r="FI5" s="97"/>
      <c r="FJ5" s="97"/>
      <c r="FK5" s="97"/>
      <c r="FL5" s="97"/>
      <c r="FM5" s="98">
        <f t="shared" si="20"/>
        <v>0</v>
      </c>
      <c r="FN5" s="99"/>
      <c r="FO5" s="97">
        <v>2</v>
      </c>
      <c r="FP5" s="97"/>
      <c r="FQ5" s="97">
        <v>2</v>
      </c>
      <c r="FR5" s="97">
        <v>1</v>
      </c>
      <c r="FS5" s="97"/>
      <c r="FT5" s="97"/>
      <c r="FU5" s="98">
        <f t="shared" si="21"/>
        <v>5</v>
      </c>
      <c r="FV5" s="99"/>
      <c r="FW5" s="97"/>
      <c r="FX5" s="97"/>
      <c r="FY5" s="97"/>
      <c r="FZ5" s="97"/>
      <c r="GA5" s="97"/>
      <c r="GB5" s="97"/>
      <c r="GC5" s="98">
        <f t="shared" si="22"/>
        <v>0</v>
      </c>
      <c r="GD5" s="99"/>
      <c r="GE5" s="97"/>
      <c r="GF5" s="97"/>
      <c r="GG5" s="97"/>
      <c r="GH5" s="97"/>
      <c r="GI5" s="97"/>
      <c r="GJ5" s="97"/>
      <c r="GK5" s="98">
        <f t="shared" si="23"/>
        <v>0</v>
      </c>
      <c r="GL5" s="99"/>
      <c r="GM5" s="97"/>
      <c r="GN5" s="97"/>
      <c r="GO5" s="97"/>
      <c r="GP5" s="97"/>
      <c r="GQ5" s="97"/>
      <c r="GR5" s="97"/>
      <c r="GS5" s="98">
        <f t="shared" si="24"/>
        <v>0</v>
      </c>
      <c r="GT5" s="99"/>
      <c r="GU5" s="97"/>
      <c r="GV5" s="97"/>
      <c r="GW5" s="97"/>
      <c r="GX5" s="97"/>
      <c r="GY5" s="97"/>
      <c r="GZ5" s="97"/>
      <c r="HA5" s="98">
        <f t="shared" si="25"/>
        <v>0</v>
      </c>
      <c r="HB5" s="99"/>
      <c r="HC5" s="97"/>
      <c r="HD5" s="97"/>
      <c r="HE5" s="97"/>
      <c r="HF5" s="97"/>
      <c r="HG5" s="97"/>
      <c r="HH5" s="97"/>
      <c r="HI5" s="98">
        <f t="shared" si="26"/>
        <v>0</v>
      </c>
      <c r="HJ5" s="99"/>
      <c r="HK5" s="97"/>
      <c r="HL5" s="97"/>
      <c r="HM5" s="97"/>
      <c r="HN5" s="97"/>
      <c r="HO5" s="97"/>
      <c r="HP5" s="97"/>
      <c r="HQ5" s="98">
        <f t="shared" si="27"/>
        <v>0</v>
      </c>
      <c r="HR5" s="99"/>
      <c r="HS5" s="97"/>
      <c r="HT5" s="97"/>
      <c r="HU5" s="97"/>
      <c r="HV5" s="97"/>
      <c r="HW5" s="97"/>
      <c r="HX5" s="97"/>
      <c r="HY5" s="98">
        <f t="shared" si="28"/>
        <v>0</v>
      </c>
      <c r="HZ5" s="99"/>
      <c r="IA5" s="97"/>
      <c r="IB5" s="97"/>
      <c r="IC5" s="97"/>
      <c r="ID5" s="97"/>
      <c r="IE5" s="97"/>
      <c r="IF5" s="97"/>
      <c r="IG5" s="98">
        <f t="shared" si="29"/>
        <v>0</v>
      </c>
      <c r="IH5" s="99"/>
      <c r="II5" s="97"/>
      <c r="IJ5" s="97"/>
      <c r="IK5" s="97"/>
      <c r="IL5" s="97"/>
      <c r="IM5" s="97"/>
      <c r="IN5" s="97"/>
      <c r="IO5" s="98">
        <f t="shared" si="30"/>
        <v>0</v>
      </c>
      <c r="IP5" s="99"/>
      <c r="IQ5" s="97"/>
      <c r="IR5" s="97"/>
      <c r="IS5" s="97"/>
      <c r="IT5" s="97"/>
      <c r="IU5" s="97"/>
      <c r="IV5" s="97"/>
      <c r="IW5" s="98">
        <f t="shared" si="31"/>
        <v>0</v>
      </c>
      <c r="IX5" s="99"/>
      <c r="IY5" s="100">
        <f t="shared" ref="IY5:JD5" si="36">SUM(C5,K5,S5,AA5,AI5,AQ5,AY5,BG5,BO5,BW5,CE5,CM5,CU5,DC5,DK5,DS5,EA5,EI5,EQ5,EY5,FG5,FO5,FW5,GE5,GM5,GU5,HC5,HK5,HS5,IA5,II5,IQ5)</f>
        <v>3.5</v>
      </c>
      <c r="IZ5" s="100">
        <f t="shared" si="36"/>
        <v>0</v>
      </c>
      <c r="JA5" s="100">
        <f t="shared" si="36"/>
        <v>4</v>
      </c>
      <c r="JB5" s="100">
        <f t="shared" si="36"/>
        <v>1</v>
      </c>
      <c r="JC5" s="100">
        <f t="shared" si="36"/>
        <v>0</v>
      </c>
      <c r="JD5" s="100">
        <f t="shared" si="36"/>
        <v>0</v>
      </c>
      <c r="JE5" s="101">
        <f t="shared" si="33"/>
        <v>8.5</v>
      </c>
      <c r="JF5" s="97"/>
      <c r="JG5" s="97">
        <f t="shared" si="34"/>
        <v>-4.25</v>
      </c>
    </row>
    <row r="6" spans="1:267" ht="15.75" customHeight="1">
      <c r="A6" s="2" t="s">
        <v>59</v>
      </c>
      <c r="B6" s="2" t="s">
        <v>4</v>
      </c>
      <c r="C6" s="97"/>
      <c r="D6" s="97"/>
      <c r="E6" s="97"/>
      <c r="F6" s="97"/>
      <c r="G6" s="97"/>
      <c r="H6" s="97"/>
      <c r="I6" s="98">
        <f t="shared" si="0"/>
        <v>0</v>
      </c>
      <c r="J6" s="99"/>
      <c r="K6" s="97"/>
      <c r="L6" s="97"/>
      <c r="M6" s="97"/>
      <c r="N6" s="97"/>
      <c r="O6" s="97"/>
      <c r="P6" s="97"/>
      <c r="Q6" s="98">
        <f t="shared" si="1"/>
        <v>0</v>
      </c>
      <c r="R6" s="99"/>
      <c r="S6" s="97"/>
      <c r="T6" s="97"/>
      <c r="U6" s="97"/>
      <c r="V6" s="97"/>
      <c r="W6" s="97"/>
      <c r="X6" s="97"/>
      <c r="Y6" s="98">
        <f t="shared" si="2"/>
        <v>0</v>
      </c>
      <c r="Z6" s="99"/>
      <c r="AA6" s="97"/>
      <c r="AB6" s="97"/>
      <c r="AC6" s="97"/>
      <c r="AD6" s="97"/>
      <c r="AE6" s="97"/>
      <c r="AF6" s="97"/>
      <c r="AG6" s="98">
        <f t="shared" si="3"/>
        <v>0</v>
      </c>
      <c r="AH6" s="99"/>
      <c r="AI6" s="97"/>
      <c r="AJ6" s="97"/>
      <c r="AK6" s="97"/>
      <c r="AL6" s="97"/>
      <c r="AM6" s="97"/>
      <c r="AN6" s="97"/>
      <c r="AO6" s="98">
        <f t="shared" si="4"/>
        <v>0</v>
      </c>
      <c r="AP6" s="99"/>
      <c r="AQ6" s="97"/>
      <c r="AR6" s="97"/>
      <c r="AS6" s="97"/>
      <c r="AT6" s="97"/>
      <c r="AU6" s="97"/>
      <c r="AV6" s="97"/>
      <c r="AW6" s="98">
        <f t="shared" si="5"/>
        <v>0</v>
      </c>
      <c r="AX6" s="99"/>
      <c r="AY6" s="97"/>
      <c r="AZ6" s="97"/>
      <c r="BA6" s="97"/>
      <c r="BB6" s="97"/>
      <c r="BC6" s="97"/>
      <c r="BD6" s="97"/>
      <c r="BE6" s="98">
        <f t="shared" si="6"/>
        <v>0</v>
      </c>
      <c r="BF6" s="99"/>
      <c r="BG6" s="97"/>
      <c r="BH6" s="97"/>
      <c r="BI6" s="97"/>
      <c r="BJ6" s="97"/>
      <c r="BK6" s="97"/>
      <c r="BL6" s="97"/>
      <c r="BM6" s="98">
        <f t="shared" si="7"/>
        <v>0</v>
      </c>
      <c r="BN6" s="99"/>
      <c r="BO6" s="97"/>
      <c r="BP6" s="97"/>
      <c r="BQ6" s="97"/>
      <c r="BR6" s="97"/>
      <c r="BS6" s="97"/>
      <c r="BT6" s="97"/>
      <c r="BU6" s="98">
        <f t="shared" si="8"/>
        <v>0</v>
      </c>
      <c r="BV6" s="99"/>
      <c r="BW6" s="97"/>
      <c r="BX6" s="97"/>
      <c r="BY6" s="97"/>
      <c r="BZ6" s="97"/>
      <c r="CA6" s="97"/>
      <c r="CB6" s="97"/>
      <c r="CC6" s="98">
        <f t="shared" si="9"/>
        <v>0</v>
      </c>
      <c r="CD6" s="99"/>
      <c r="CE6" s="97"/>
      <c r="CF6" s="97"/>
      <c r="CG6" s="97"/>
      <c r="CH6" s="97"/>
      <c r="CI6" s="97"/>
      <c r="CJ6" s="97"/>
      <c r="CK6" s="98">
        <f t="shared" si="10"/>
        <v>0</v>
      </c>
      <c r="CL6" s="99"/>
      <c r="CM6" s="97"/>
      <c r="CN6" s="97"/>
      <c r="CO6" s="97"/>
      <c r="CP6" s="97"/>
      <c r="CQ6" s="97"/>
      <c r="CR6" s="97"/>
      <c r="CS6" s="98">
        <f t="shared" si="11"/>
        <v>0</v>
      </c>
      <c r="CT6" s="99"/>
      <c r="CU6" s="97">
        <v>6</v>
      </c>
      <c r="CV6" s="97"/>
      <c r="CW6" s="97"/>
      <c r="CX6" s="97"/>
      <c r="CY6" s="97"/>
      <c r="CZ6" s="97"/>
      <c r="DA6" s="98">
        <f t="shared" si="12"/>
        <v>6</v>
      </c>
      <c r="DB6" s="99"/>
      <c r="DC6" s="97"/>
      <c r="DD6" s="97"/>
      <c r="DE6" s="97"/>
      <c r="DF6" s="97"/>
      <c r="DG6" s="97"/>
      <c r="DH6" s="97"/>
      <c r="DI6" s="98">
        <f t="shared" si="13"/>
        <v>0</v>
      </c>
      <c r="DJ6" s="99"/>
      <c r="DK6" s="97"/>
      <c r="DL6" s="97"/>
      <c r="DM6" s="97"/>
      <c r="DN6" s="97"/>
      <c r="DO6" s="97"/>
      <c r="DP6" s="97"/>
      <c r="DQ6" s="98">
        <f t="shared" si="14"/>
        <v>0</v>
      </c>
      <c r="DR6" s="99"/>
      <c r="DS6" s="97"/>
      <c r="DT6" s="97"/>
      <c r="DU6" s="97"/>
      <c r="DV6" s="97"/>
      <c r="DW6" s="97"/>
      <c r="DX6" s="97"/>
      <c r="DY6" s="98">
        <f t="shared" si="15"/>
        <v>0</v>
      </c>
      <c r="DZ6" s="99"/>
      <c r="EA6" s="97"/>
      <c r="EB6" s="97"/>
      <c r="EC6" s="97"/>
      <c r="ED6" s="97"/>
      <c r="EE6" s="97"/>
      <c r="EF6" s="97"/>
      <c r="EG6" s="98">
        <f t="shared" si="16"/>
        <v>0</v>
      </c>
      <c r="EH6" s="99"/>
      <c r="EI6" s="97"/>
      <c r="EJ6" s="97"/>
      <c r="EK6" s="97"/>
      <c r="EL6" s="97"/>
      <c r="EM6" s="97"/>
      <c r="EN6" s="97"/>
      <c r="EO6" s="98">
        <f t="shared" si="17"/>
        <v>0</v>
      </c>
      <c r="EP6" s="99"/>
      <c r="EQ6" s="97"/>
      <c r="ER6" s="97"/>
      <c r="ES6" s="97"/>
      <c r="ET6" s="97"/>
      <c r="EU6" s="97"/>
      <c r="EV6" s="97"/>
      <c r="EW6" s="98">
        <f t="shared" si="18"/>
        <v>0</v>
      </c>
      <c r="EX6" s="99"/>
      <c r="EY6" s="97"/>
      <c r="EZ6" s="97"/>
      <c r="FA6" s="97"/>
      <c r="FB6" s="97"/>
      <c r="FC6" s="97"/>
      <c r="FD6" s="97"/>
      <c r="FE6" s="98">
        <f t="shared" si="19"/>
        <v>0</v>
      </c>
      <c r="FF6" s="99"/>
      <c r="FG6" s="97"/>
      <c r="FH6" s="97"/>
      <c r="FI6" s="97"/>
      <c r="FJ6" s="97"/>
      <c r="FK6" s="97"/>
      <c r="FL6" s="97"/>
      <c r="FM6" s="98">
        <f t="shared" si="20"/>
        <v>0</v>
      </c>
      <c r="FN6" s="99"/>
      <c r="FO6" s="97"/>
      <c r="FP6" s="97"/>
      <c r="FQ6" s="97"/>
      <c r="FR6" s="97"/>
      <c r="FS6" s="97"/>
      <c r="FT6" s="97"/>
      <c r="FU6" s="98">
        <f t="shared" si="21"/>
        <v>0</v>
      </c>
      <c r="FV6" s="99"/>
      <c r="FW6" s="97"/>
      <c r="FX6" s="97"/>
      <c r="FY6" s="97"/>
      <c r="FZ6" s="97"/>
      <c r="GA6" s="97"/>
      <c r="GB6" s="97"/>
      <c r="GC6" s="98">
        <f t="shared" si="22"/>
        <v>0</v>
      </c>
      <c r="GD6" s="99"/>
      <c r="GE6" s="97"/>
      <c r="GF6" s="97"/>
      <c r="GG6" s="97"/>
      <c r="GH6" s="97"/>
      <c r="GI6" s="97"/>
      <c r="GJ6" s="97"/>
      <c r="GK6" s="98">
        <f t="shared" si="23"/>
        <v>0</v>
      </c>
      <c r="GL6" s="99"/>
      <c r="GM6" s="97"/>
      <c r="GN6" s="97"/>
      <c r="GO6" s="97"/>
      <c r="GP6" s="97"/>
      <c r="GQ6" s="97"/>
      <c r="GR6" s="97"/>
      <c r="GS6" s="98">
        <f t="shared" si="24"/>
        <v>0</v>
      </c>
      <c r="GT6" s="99"/>
      <c r="GU6" s="97"/>
      <c r="GV6" s="97"/>
      <c r="GW6" s="97"/>
      <c r="GX6" s="97"/>
      <c r="GY6" s="97"/>
      <c r="GZ6" s="97"/>
      <c r="HA6" s="98">
        <f t="shared" si="25"/>
        <v>0</v>
      </c>
      <c r="HB6" s="99"/>
      <c r="HC6" s="97"/>
      <c r="HD6" s="97"/>
      <c r="HE6" s="97"/>
      <c r="HF6" s="97"/>
      <c r="HG6" s="97"/>
      <c r="HH6" s="97"/>
      <c r="HI6" s="98">
        <f t="shared" si="26"/>
        <v>0</v>
      </c>
      <c r="HJ6" s="99"/>
      <c r="HK6" s="97"/>
      <c r="HL6" s="97"/>
      <c r="HM6" s="97"/>
      <c r="HN6" s="97"/>
      <c r="HO6" s="97"/>
      <c r="HP6" s="97"/>
      <c r="HQ6" s="98">
        <f t="shared" si="27"/>
        <v>0</v>
      </c>
      <c r="HR6" s="99"/>
      <c r="HS6" s="97"/>
      <c r="HT6" s="97"/>
      <c r="HU6" s="97"/>
      <c r="HV6" s="97"/>
      <c r="HW6" s="97"/>
      <c r="HX6" s="97"/>
      <c r="HY6" s="98">
        <f t="shared" si="28"/>
        <v>0</v>
      </c>
      <c r="HZ6" s="99"/>
      <c r="IA6" s="97"/>
      <c r="IB6" s="97"/>
      <c r="IC6" s="97"/>
      <c r="ID6" s="97"/>
      <c r="IE6" s="97"/>
      <c r="IF6" s="97"/>
      <c r="IG6" s="98">
        <f t="shared" si="29"/>
        <v>0</v>
      </c>
      <c r="IH6" s="99"/>
      <c r="II6" s="97"/>
      <c r="IJ6" s="97"/>
      <c r="IK6" s="97"/>
      <c r="IL6" s="97"/>
      <c r="IM6" s="97"/>
      <c r="IN6" s="97"/>
      <c r="IO6" s="98">
        <f t="shared" si="30"/>
        <v>0</v>
      </c>
      <c r="IP6" s="99"/>
      <c r="IQ6" s="97"/>
      <c r="IR6" s="97"/>
      <c r="IS6" s="97"/>
      <c r="IT6" s="97"/>
      <c r="IU6" s="97"/>
      <c r="IV6" s="97"/>
      <c r="IW6" s="98">
        <f t="shared" si="31"/>
        <v>0</v>
      </c>
      <c r="IX6" s="99"/>
      <c r="IY6" s="100">
        <f t="shared" ref="IY6:JD6" si="37">SUM(C6,K6,S6,AA6,AI6,AQ6,AY6,BG6,BO6,BW6,CE6,CM6,CU6,DC6,DK6,DS6,EA6,EI6,EQ6,EY6,FG6,FO6,FW6,GE6,GM6,GU6,HC6,HK6,HS6,IA6,II6,IQ6)</f>
        <v>6</v>
      </c>
      <c r="IZ6" s="100">
        <f t="shared" si="37"/>
        <v>0</v>
      </c>
      <c r="JA6" s="100">
        <f t="shared" si="37"/>
        <v>0</v>
      </c>
      <c r="JB6" s="100">
        <f t="shared" si="37"/>
        <v>0</v>
      </c>
      <c r="JC6" s="100">
        <f t="shared" si="37"/>
        <v>0</v>
      </c>
      <c r="JD6" s="100">
        <f t="shared" si="37"/>
        <v>0</v>
      </c>
      <c r="JE6" s="101">
        <f t="shared" si="33"/>
        <v>6</v>
      </c>
      <c r="JF6" s="97"/>
      <c r="JG6" s="97">
        <f t="shared" si="34"/>
        <v>-3</v>
      </c>
    </row>
    <row r="7" spans="1:267" ht="15.75" customHeight="1">
      <c r="A7" s="2" t="s">
        <v>60</v>
      </c>
      <c r="B7" s="2" t="s">
        <v>5</v>
      </c>
      <c r="C7" s="97"/>
      <c r="D7" s="97"/>
      <c r="E7" s="97"/>
      <c r="F7" s="97"/>
      <c r="G7" s="97"/>
      <c r="H7" s="97"/>
      <c r="I7" s="98">
        <f t="shared" si="0"/>
        <v>0</v>
      </c>
      <c r="J7" s="99"/>
      <c r="K7" s="97"/>
      <c r="L7" s="97"/>
      <c r="M7" s="97"/>
      <c r="N7" s="97"/>
      <c r="O7" s="97"/>
      <c r="P7" s="97"/>
      <c r="Q7" s="98">
        <f t="shared" si="1"/>
        <v>0</v>
      </c>
      <c r="R7" s="99"/>
      <c r="S7" s="97"/>
      <c r="T7" s="98"/>
      <c r="U7" s="97"/>
      <c r="V7" s="97"/>
      <c r="W7" s="97"/>
      <c r="X7" s="97"/>
      <c r="Y7" s="98">
        <f t="shared" si="2"/>
        <v>0</v>
      </c>
      <c r="Z7" s="99"/>
      <c r="AA7" s="97"/>
      <c r="AB7" s="97"/>
      <c r="AC7" s="97"/>
      <c r="AD7" s="97"/>
      <c r="AE7" s="97"/>
      <c r="AF7" s="97"/>
      <c r="AG7" s="98">
        <f t="shared" si="3"/>
        <v>0</v>
      </c>
      <c r="AH7" s="99"/>
      <c r="AI7" s="97"/>
      <c r="AJ7" s="97"/>
      <c r="AK7" s="97"/>
      <c r="AL7" s="97"/>
      <c r="AM7" s="97"/>
      <c r="AN7" s="97"/>
      <c r="AO7" s="98">
        <f t="shared" si="4"/>
        <v>0</v>
      </c>
      <c r="AP7" s="99"/>
      <c r="AQ7" s="97"/>
      <c r="AR7" s="97"/>
      <c r="AS7" s="97"/>
      <c r="AT7" s="97"/>
      <c r="AU7" s="97"/>
      <c r="AV7" s="97"/>
      <c r="AW7" s="98">
        <f t="shared" si="5"/>
        <v>0</v>
      </c>
      <c r="AX7" s="99"/>
      <c r="AY7" s="97"/>
      <c r="AZ7" s="97"/>
      <c r="BA7" s="97"/>
      <c r="BB7" s="97"/>
      <c r="BC7" s="97"/>
      <c r="BD7" s="97"/>
      <c r="BE7" s="98">
        <f t="shared" si="6"/>
        <v>0</v>
      </c>
      <c r="BF7" s="99"/>
      <c r="BG7" s="97"/>
      <c r="BH7" s="97"/>
      <c r="BI7" s="97"/>
      <c r="BJ7" s="97"/>
      <c r="BK7" s="97"/>
      <c r="BL7" s="97"/>
      <c r="BM7" s="98">
        <f t="shared" si="7"/>
        <v>0</v>
      </c>
      <c r="BN7" s="99"/>
      <c r="BO7" s="97"/>
      <c r="BP7" s="97"/>
      <c r="BQ7" s="97"/>
      <c r="BR7" s="97"/>
      <c r="BS7" s="97"/>
      <c r="BT7" s="97"/>
      <c r="BU7" s="98">
        <f t="shared" si="8"/>
        <v>0</v>
      </c>
      <c r="BV7" s="99"/>
      <c r="BW7" s="97"/>
      <c r="BX7" s="97"/>
      <c r="BY7" s="97"/>
      <c r="BZ7" s="97"/>
      <c r="CA7" s="97"/>
      <c r="CB7" s="97"/>
      <c r="CC7" s="98">
        <f t="shared" si="9"/>
        <v>0</v>
      </c>
      <c r="CD7" s="99"/>
      <c r="CE7" s="97"/>
      <c r="CF7" s="97"/>
      <c r="CG7" s="97"/>
      <c r="CH7" s="97"/>
      <c r="CI7" s="97"/>
      <c r="CJ7" s="97"/>
      <c r="CK7" s="98">
        <f t="shared" si="10"/>
        <v>0</v>
      </c>
      <c r="CL7" s="99"/>
      <c r="CM7" s="97"/>
      <c r="CN7" s="97"/>
      <c r="CO7" s="97"/>
      <c r="CP7" s="97"/>
      <c r="CQ7" s="97"/>
      <c r="CR7" s="97"/>
      <c r="CS7" s="98">
        <f t="shared" si="11"/>
        <v>0</v>
      </c>
      <c r="CT7" s="99"/>
      <c r="CU7" s="97"/>
      <c r="CV7" s="97"/>
      <c r="CW7" s="97"/>
      <c r="CX7" s="97"/>
      <c r="CY7" s="97"/>
      <c r="CZ7" s="97"/>
      <c r="DA7" s="98">
        <f t="shared" si="12"/>
        <v>0</v>
      </c>
      <c r="DB7" s="99"/>
      <c r="DC7" s="97"/>
      <c r="DD7" s="97"/>
      <c r="DE7" s="97"/>
      <c r="DF7" s="97"/>
      <c r="DG7" s="97"/>
      <c r="DH7" s="97"/>
      <c r="DI7" s="98">
        <f t="shared" si="13"/>
        <v>0</v>
      </c>
      <c r="DJ7" s="99"/>
      <c r="DK7" s="97"/>
      <c r="DL7" s="97"/>
      <c r="DM7" s="97"/>
      <c r="DN7" s="97"/>
      <c r="DO7" s="97"/>
      <c r="DP7" s="97"/>
      <c r="DQ7" s="98">
        <f t="shared" si="14"/>
        <v>0</v>
      </c>
      <c r="DR7" s="99"/>
      <c r="DS7" s="97"/>
      <c r="DT7" s="97"/>
      <c r="DU7" s="97"/>
      <c r="DV7" s="97"/>
      <c r="DW7" s="97"/>
      <c r="DX7" s="97"/>
      <c r="DY7" s="98">
        <f t="shared" si="15"/>
        <v>0</v>
      </c>
      <c r="DZ7" s="99"/>
      <c r="EA7" s="97"/>
      <c r="EB7" s="97"/>
      <c r="EC7" s="97"/>
      <c r="ED7" s="97"/>
      <c r="EE7" s="97"/>
      <c r="EF7" s="97"/>
      <c r="EG7" s="98">
        <f t="shared" si="16"/>
        <v>0</v>
      </c>
      <c r="EH7" s="99"/>
      <c r="EI7" s="97"/>
      <c r="EJ7" s="97"/>
      <c r="EK7" s="97"/>
      <c r="EL7" s="97"/>
      <c r="EM7" s="97"/>
      <c r="EN7" s="97"/>
      <c r="EO7" s="98">
        <f t="shared" si="17"/>
        <v>0</v>
      </c>
      <c r="EP7" s="99"/>
      <c r="EQ7" s="97"/>
      <c r="ER7" s="97"/>
      <c r="ES7" s="97"/>
      <c r="ET7" s="97"/>
      <c r="EU7" s="97"/>
      <c r="EV7" s="97"/>
      <c r="EW7" s="98">
        <f t="shared" si="18"/>
        <v>0</v>
      </c>
      <c r="EX7" s="99"/>
      <c r="EY7" s="97"/>
      <c r="EZ7" s="97"/>
      <c r="FA7" s="97"/>
      <c r="FB7" s="97"/>
      <c r="FC7" s="97"/>
      <c r="FD7" s="97"/>
      <c r="FE7" s="98">
        <f t="shared" si="19"/>
        <v>0</v>
      </c>
      <c r="FF7" s="99"/>
      <c r="FG7" s="97"/>
      <c r="FH7" s="97"/>
      <c r="FI7" s="97"/>
      <c r="FJ7" s="97"/>
      <c r="FK7" s="97"/>
      <c r="FL7" s="97"/>
      <c r="FM7" s="98">
        <f t="shared" si="20"/>
        <v>0</v>
      </c>
      <c r="FN7" s="99"/>
      <c r="FO7" s="97"/>
      <c r="FP7" s="97"/>
      <c r="FQ7" s="97"/>
      <c r="FR7" s="97"/>
      <c r="FS7" s="97"/>
      <c r="FT7" s="97"/>
      <c r="FU7" s="98">
        <f t="shared" si="21"/>
        <v>0</v>
      </c>
      <c r="FV7" s="99"/>
      <c r="FW7" s="97"/>
      <c r="FX7" s="97"/>
      <c r="FY7" s="97"/>
      <c r="FZ7" s="97"/>
      <c r="GA7" s="97"/>
      <c r="GB7" s="97"/>
      <c r="GC7" s="98">
        <f t="shared" si="22"/>
        <v>0</v>
      </c>
      <c r="GD7" s="99"/>
      <c r="GE7" s="97"/>
      <c r="GF7" s="97"/>
      <c r="GG7" s="97"/>
      <c r="GH7" s="97"/>
      <c r="GI7" s="97"/>
      <c r="GJ7" s="97"/>
      <c r="GK7" s="98">
        <f t="shared" si="23"/>
        <v>0</v>
      </c>
      <c r="GL7" s="99"/>
      <c r="GM7" s="97"/>
      <c r="GN7" s="97"/>
      <c r="GO7" s="97"/>
      <c r="GP7" s="97"/>
      <c r="GQ7" s="97"/>
      <c r="GR7" s="97"/>
      <c r="GS7" s="98">
        <f t="shared" si="24"/>
        <v>0</v>
      </c>
      <c r="GT7" s="99"/>
      <c r="GU7" s="97"/>
      <c r="GV7" s="97"/>
      <c r="GW7" s="97"/>
      <c r="GX7" s="97"/>
      <c r="GY7" s="97"/>
      <c r="GZ7" s="97"/>
      <c r="HA7" s="98">
        <f t="shared" si="25"/>
        <v>0</v>
      </c>
      <c r="HB7" s="99"/>
      <c r="HC7" s="97"/>
      <c r="HD7" s="97"/>
      <c r="HE7" s="97"/>
      <c r="HF7" s="97"/>
      <c r="HG7" s="97"/>
      <c r="HH7" s="97"/>
      <c r="HI7" s="98">
        <f t="shared" si="26"/>
        <v>0</v>
      </c>
      <c r="HJ7" s="99"/>
      <c r="HK7" s="97"/>
      <c r="HL7" s="97"/>
      <c r="HM7" s="97"/>
      <c r="HN7" s="97"/>
      <c r="HO7" s="97"/>
      <c r="HP7" s="97"/>
      <c r="HQ7" s="98">
        <f t="shared" si="27"/>
        <v>0</v>
      </c>
      <c r="HR7" s="99"/>
      <c r="HS7" s="97"/>
      <c r="HT7" s="97"/>
      <c r="HU7" s="97"/>
      <c r="HV7" s="97"/>
      <c r="HW7" s="97"/>
      <c r="HX7" s="97"/>
      <c r="HY7" s="98">
        <f t="shared" si="28"/>
        <v>0</v>
      </c>
      <c r="HZ7" s="99"/>
      <c r="IA7" s="97"/>
      <c r="IB7" s="97"/>
      <c r="IC7" s="97"/>
      <c r="ID7" s="97"/>
      <c r="IE7" s="97"/>
      <c r="IF7" s="97"/>
      <c r="IG7" s="98">
        <f t="shared" si="29"/>
        <v>0</v>
      </c>
      <c r="IH7" s="99"/>
      <c r="II7" s="97"/>
      <c r="IJ7" s="97"/>
      <c r="IK7" s="97"/>
      <c r="IL7" s="97"/>
      <c r="IM7" s="97"/>
      <c r="IN7" s="97"/>
      <c r="IO7" s="98">
        <f t="shared" si="30"/>
        <v>0</v>
      </c>
      <c r="IP7" s="99"/>
      <c r="IQ7" s="97"/>
      <c r="IR7" s="97"/>
      <c r="IS7" s="97"/>
      <c r="IT7" s="97"/>
      <c r="IU7" s="97"/>
      <c r="IV7" s="97"/>
      <c r="IW7" s="98">
        <f t="shared" si="31"/>
        <v>0</v>
      </c>
      <c r="IX7" s="99"/>
      <c r="IY7" s="100">
        <f t="shared" ref="IY7:JD7" si="38">SUM(C7,K7,S7,AA7,AI7,AQ7,AY7,BG7,BO7,BW7,CE7,CM7,CU7,DC7,DK7,DS7,EA7,EI7,EQ7,EY7,FG7,FO7,FW7,GE7,GM7,GU7,HC7,HK7,HS7,IA7,II7,IQ7)</f>
        <v>0</v>
      </c>
      <c r="IZ7" s="100">
        <f t="shared" si="38"/>
        <v>0</v>
      </c>
      <c r="JA7" s="100">
        <f t="shared" si="38"/>
        <v>0</v>
      </c>
      <c r="JB7" s="100">
        <f t="shared" si="38"/>
        <v>0</v>
      </c>
      <c r="JC7" s="100">
        <f t="shared" si="38"/>
        <v>0</v>
      </c>
      <c r="JD7" s="100">
        <f t="shared" si="38"/>
        <v>0</v>
      </c>
      <c r="JE7" s="100">
        <f t="shared" si="33"/>
        <v>0</v>
      </c>
      <c r="JF7" s="104"/>
      <c r="JG7" s="97">
        <f t="shared" si="34"/>
        <v>0</v>
      </c>
    </row>
    <row r="8" spans="1:267" ht="15.75" customHeight="1">
      <c r="A8" s="2" t="s">
        <v>61</v>
      </c>
      <c r="B8" s="2" t="s">
        <v>6</v>
      </c>
      <c r="C8" s="97"/>
      <c r="D8" s="97"/>
      <c r="E8" s="97"/>
      <c r="F8" s="97"/>
      <c r="G8" s="97"/>
      <c r="H8" s="97"/>
      <c r="I8" s="98">
        <f t="shared" si="0"/>
        <v>0</v>
      </c>
      <c r="J8" s="99"/>
      <c r="K8" s="97"/>
      <c r="L8" s="97"/>
      <c r="M8" s="97"/>
      <c r="N8" s="97"/>
      <c r="O8" s="97"/>
      <c r="P8" s="97"/>
      <c r="Q8" s="98">
        <f t="shared" si="1"/>
        <v>0</v>
      </c>
      <c r="R8" s="99"/>
      <c r="S8" s="97"/>
      <c r="T8" s="97"/>
      <c r="U8" s="97"/>
      <c r="V8" s="97"/>
      <c r="W8" s="97"/>
      <c r="X8" s="97"/>
      <c r="Y8" s="98">
        <f t="shared" si="2"/>
        <v>0</v>
      </c>
      <c r="Z8" s="99"/>
      <c r="AA8" s="97"/>
      <c r="AB8" s="97"/>
      <c r="AC8" s="97"/>
      <c r="AD8" s="97"/>
      <c r="AE8" s="97"/>
      <c r="AF8" s="97"/>
      <c r="AG8" s="98">
        <f t="shared" si="3"/>
        <v>0</v>
      </c>
      <c r="AH8" s="99"/>
      <c r="AI8" s="97"/>
      <c r="AJ8" s="97"/>
      <c r="AK8" s="97"/>
      <c r="AL8" s="97"/>
      <c r="AM8" s="97"/>
      <c r="AN8" s="97"/>
      <c r="AO8" s="98">
        <f t="shared" si="4"/>
        <v>0</v>
      </c>
      <c r="AP8" s="99"/>
      <c r="AQ8" s="97"/>
      <c r="AR8" s="97"/>
      <c r="AS8" s="97"/>
      <c r="AT8" s="97"/>
      <c r="AU8" s="97"/>
      <c r="AV8" s="97"/>
      <c r="AW8" s="98">
        <f t="shared" si="5"/>
        <v>0</v>
      </c>
      <c r="AX8" s="99"/>
      <c r="AY8" s="97"/>
      <c r="AZ8" s="97"/>
      <c r="BA8" s="97"/>
      <c r="BB8" s="97"/>
      <c r="BC8" s="97"/>
      <c r="BD8" s="97"/>
      <c r="BE8" s="98">
        <f t="shared" si="6"/>
        <v>0</v>
      </c>
      <c r="BF8" s="99"/>
      <c r="BG8" s="97"/>
      <c r="BH8" s="97"/>
      <c r="BI8" s="97"/>
      <c r="BJ8" s="97"/>
      <c r="BK8" s="97"/>
      <c r="BL8" s="97"/>
      <c r="BM8" s="98">
        <f t="shared" si="7"/>
        <v>0</v>
      </c>
      <c r="BN8" s="99"/>
      <c r="BO8" s="97"/>
      <c r="BP8" s="97"/>
      <c r="BQ8" s="97"/>
      <c r="BR8" s="97"/>
      <c r="BS8" s="97"/>
      <c r="BT8" s="97"/>
      <c r="BU8" s="98">
        <f t="shared" si="8"/>
        <v>0</v>
      </c>
      <c r="BV8" s="99"/>
      <c r="BW8" s="97"/>
      <c r="BX8" s="97"/>
      <c r="BY8" s="97"/>
      <c r="BZ8" s="97"/>
      <c r="CA8" s="97"/>
      <c r="CB8" s="97"/>
      <c r="CC8" s="98">
        <f t="shared" si="9"/>
        <v>0</v>
      </c>
      <c r="CD8" s="99"/>
      <c r="CE8" s="97"/>
      <c r="CF8" s="97"/>
      <c r="CG8" s="97"/>
      <c r="CH8" s="97"/>
      <c r="CI8" s="97"/>
      <c r="CJ8" s="97"/>
      <c r="CK8" s="98">
        <f t="shared" si="10"/>
        <v>0</v>
      </c>
      <c r="CL8" s="99"/>
      <c r="CM8" s="97"/>
      <c r="CN8" s="97"/>
      <c r="CO8" s="97"/>
      <c r="CP8" s="97"/>
      <c r="CQ8" s="97"/>
      <c r="CR8" s="97"/>
      <c r="CS8" s="98">
        <f t="shared" si="11"/>
        <v>0</v>
      </c>
      <c r="CT8" s="99"/>
      <c r="CU8" s="97"/>
      <c r="CV8" s="97"/>
      <c r="CW8" s="97"/>
      <c r="CX8" s="97"/>
      <c r="CY8" s="97"/>
      <c r="CZ8" s="97"/>
      <c r="DA8" s="98">
        <f t="shared" si="12"/>
        <v>0</v>
      </c>
      <c r="DB8" s="99"/>
      <c r="DC8" s="97"/>
      <c r="DD8" s="97"/>
      <c r="DE8" s="97"/>
      <c r="DF8" s="97"/>
      <c r="DG8" s="97"/>
      <c r="DH8" s="97"/>
      <c r="DI8" s="98">
        <f t="shared" si="13"/>
        <v>0</v>
      </c>
      <c r="DJ8" s="99"/>
      <c r="DK8" s="97"/>
      <c r="DL8" s="97"/>
      <c r="DM8" s="97"/>
      <c r="DN8" s="97"/>
      <c r="DO8" s="97"/>
      <c r="DP8" s="97"/>
      <c r="DQ8" s="98">
        <f t="shared" si="14"/>
        <v>0</v>
      </c>
      <c r="DR8" s="99"/>
      <c r="DS8" s="97"/>
      <c r="DT8" s="97"/>
      <c r="DU8" s="97"/>
      <c r="DV8" s="97"/>
      <c r="DW8" s="97"/>
      <c r="DX8" s="97"/>
      <c r="DY8" s="98">
        <f t="shared" si="15"/>
        <v>0</v>
      </c>
      <c r="DZ8" s="99"/>
      <c r="EA8" s="97"/>
      <c r="EB8" s="97"/>
      <c r="EC8" s="97"/>
      <c r="ED8" s="97"/>
      <c r="EE8" s="97"/>
      <c r="EF8" s="97"/>
      <c r="EG8" s="98">
        <f t="shared" si="16"/>
        <v>0</v>
      </c>
      <c r="EH8" s="99"/>
      <c r="EI8" s="97"/>
      <c r="EJ8" s="97"/>
      <c r="EK8" s="97"/>
      <c r="EL8" s="97"/>
      <c r="EM8" s="97"/>
      <c r="EN8" s="97"/>
      <c r="EO8" s="98">
        <f t="shared" si="17"/>
        <v>0</v>
      </c>
      <c r="EP8" s="99"/>
      <c r="EQ8" s="97"/>
      <c r="ER8" s="97"/>
      <c r="ES8" s="97"/>
      <c r="ET8" s="97"/>
      <c r="EU8" s="97"/>
      <c r="EV8" s="97"/>
      <c r="EW8" s="98">
        <f t="shared" si="18"/>
        <v>0</v>
      </c>
      <c r="EX8" s="99"/>
      <c r="EY8" s="97"/>
      <c r="EZ8" s="97"/>
      <c r="FA8" s="97"/>
      <c r="FB8" s="97"/>
      <c r="FC8" s="97"/>
      <c r="FD8" s="97"/>
      <c r="FE8" s="98">
        <f t="shared" si="19"/>
        <v>0</v>
      </c>
      <c r="FF8" s="99"/>
      <c r="FG8" s="97"/>
      <c r="FH8" s="97"/>
      <c r="FI8" s="97"/>
      <c r="FJ8" s="97"/>
      <c r="FK8" s="97"/>
      <c r="FL8" s="97"/>
      <c r="FM8" s="98">
        <f t="shared" si="20"/>
        <v>0</v>
      </c>
      <c r="FN8" s="99"/>
      <c r="FO8" s="97"/>
      <c r="FP8" s="97"/>
      <c r="FQ8" s="97"/>
      <c r="FR8" s="97"/>
      <c r="FS8" s="97"/>
      <c r="FT8" s="97"/>
      <c r="FU8" s="98">
        <f t="shared" si="21"/>
        <v>0</v>
      </c>
      <c r="FV8" s="99"/>
      <c r="FW8" s="97"/>
      <c r="FX8" s="97"/>
      <c r="FY8" s="97"/>
      <c r="FZ8" s="97"/>
      <c r="GA8" s="97"/>
      <c r="GB8" s="97"/>
      <c r="GC8" s="98">
        <f t="shared" si="22"/>
        <v>0</v>
      </c>
      <c r="GD8" s="99"/>
      <c r="GE8" s="97"/>
      <c r="GF8" s="97"/>
      <c r="GG8" s="97"/>
      <c r="GH8" s="97"/>
      <c r="GI8" s="97"/>
      <c r="GJ8" s="97"/>
      <c r="GK8" s="98">
        <f t="shared" si="23"/>
        <v>0</v>
      </c>
      <c r="GL8" s="99"/>
      <c r="GM8" s="97"/>
      <c r="GN8" s="97"/>
      <c r="GO8" s="97"/>
      <c r="GP8" s="97"/>
      <c r="GQ8" s="97"/>
      <c r="GR8" s="97"/>
      <c r="GS8" s="98">
        <f t="shared" si="24"/>
        <v>0</v>
      </c>
      <c r="GT8" s="99"/>
      <c r="GU8" s="97"/>
      <c r="GV8" s="97"/>
      <c r="GW8" s="97"/>
      <c r="GX8" s="97"/>
      <c r="GY8" s="97"/>
      <c r="GZ8" s="97"/>
      <c r="HA8" s="98">
        <f t="shared" si="25"/>
        <v>0</v>
      </c>
      <c r="HB8" s="99"/>
      <c r="HC8" s="97"/>
      <c r="HD8" s="97"/>
      <c r="HE8" s="97"/>
      <c r="HF8" s="97"/>
      <c r="HG8" s="97"/>
      <c r="HH8" s="97"/>
      <c r="HI8" s="98">
        <f t="shared" si="26"/>
        <v>0</v>
      </c>
      <c r="HJ8" s="99"/>
      <c r="HK8" s="97"/>
      <c r="HL8" s="97"/>
      <c r="HM8" s="97"/>
      <c r="HN8" s="97"/>
      <c r="HO8" s="97"/>
      <c r="HP8" s="97"/>
      <c r="HQ8" s="98">
        <f t="shared" si="27"/>
        <v>0</v>
      </c>
      <c r="HR8" s="99"/>
      <c r="HS8" s="97"/>
      <c r="HT8" s="97"/>
      <c r="HU8" s="97"/>
      <c r="HV8" s="97"/>
      <c r="HW8" s="97"/>
      <c r="HX8" s="97"/>
      <c r="HY8" s="98">
        <f t="shared" si="28"/>
        <v>0</v>
      </c>
      <c r="HZ8" s="99"/>
      <c r="IA8" s="97"/>
      <c r="IB8" s="97"/>
      <c r="IC8" s="97"/>
      <c r="ID8" s="97"/>
      <c r="IE8" s="97"/>
      <c r="IF8" s="97"/>
      <c r="IG8" s="98">
        <f t="shared" si="29"/>
        <v>0</v>
      </c>
      <c r="IH8" s="99"/>
      <c r="II8" s="97"/>
      <c r="IJ8" s="97"/>
      <c r="IK8" s="97"/>
      <c r="IL8" s="97"/>
      <c r="IM8" s="97"/>
      <c r="IN8" s="97"/>
      <c r="IO8" s="98">
        <f t="shared" si="30"/>
        <v>0</v>
      </c>
      <c r="IP8" s="99"/>
      <c r="IQ8" s="97"/>
      <c r="IR8" s="97"/>
      <c r="IS8" s="97"/>
      <c r="IT8" s="97"/>
      <c r="IU8" s="97"/>
      <c r="IV8" s="97"/>
      <c r="IW8" s="98">
        <f t="shared" si="31"/>
        <v>0</v>
      </c>
      <c r="IX8" s="99"/>
      <c r="IY8" s="100">
        <f t="shared" ref="IY8:JD8" si="39">SUM(C8,K8,S8,AA8,AI8,AQ8,AY8,BG8,BO8,BW8,CE8,CM8,CU8,DC8,DK8,DS8,EA8,EI8,EQ8,EY8,FG8,FO8,FW8,GE8,GM8,GU8,HC8,HK8,HS8,IA8,II8,IQ8)</f>
        <v>0</v>
      </c>
      <c r="IZ8" s="100">
        <f t="shared" si="39"/>
        <v>0</v>
      </c>
      <c r="JA8" s="100">
        <f t="shared" si="39"/>
        <v>0</v>
      </c>
      <c r="JB8" s="100">
        <f t="shared" si="39"/>
        <v>0</v>
      </c>
      <c r="JC8" s="100">
        <f t="shared" si="39"/>
        <v>0</v>
      </c>
      <c r="JD8" s="100">
        <f t="shared" si="39"/>
        <v>0</v>
      </c>
      <c r="JE8" s="101">
        <f t="shared" si="33"/>
        <v>0</v>
      </c>
      <c r="JF8" s="97"/>
      <c r="JG8" s="97">
        <f t="shared" si="34"/>
        <v>0</v>
      </c>
    </row>
    <row r="9" spans="1:267" ht="15.75" customHeight="1">
      <c r="A9" s="2" t="s">
        <v>62</v>
      </c>
      <c r="B9" s="2" t="s">
        <v>7</v>
      </c>
      <c r="C9" s="97"/>
      <c r="D9" s="97"/>
      <c r="E9" s="97"/>
      <c r="F9" s="97"/>
      <c r="G9" s="97"/>
      <c r="H9" s="97"/>
      <c r="I9" s="98">
        <f t="shared" si="0"/>
        <v>0</v>
      </c>
      <c r="J9" s="99"/>
      <c r="K9" s="97"/>
      <c r="L9" s="97"/>
      <c r="M9" s="97"/>
      <c r="N9" s="97"/>
      <c r="O9" s="97"/>
      <c r="P9" s="97"/>
      <c r="Q9" s="98">
        <f t="shared" si="1"/>
        <v>0</v>
      </c>
      <c r="R9" s="99"/>
      <c r="S9" s="97"/>
      <c r="T9" s="97"/>
      <c r="U9" s="97"/>
      <c r="V9" s="97"/>
      <c r="W9" s="97"/>
      <c r="X9" s="97"/>
      <c r="Y9" s="98">
        <f t="shared" si="2"/>
        <v>0</v>
      </c>
      <c r="Z9" s="99"/>
      <c r="AA9" s="97"/>
      <c r="AB9" s="97"/>
      <c r="AC9" s="97"/>
      <c r="AD9" s="97"/>
      <c r="AE9" s="97"/>
      <c r="AF9" s="97"/>
      <c r="AG9" s="98">
        <f t="shared" si="3"/>
        <v>0</v>
      </c>
      <c r="AH9" s="99"/>
      <c r="AI9" s="97"/>
      <c r="AJ9" s="97"/>
      <c r="AK9" s="97"/>
      <c r="AL9" s="97"/>
      <c r="AM9" s="97"/>
      <c r="AN9" s="97"/>
      <c r="AO9" s="98">
        <f t="shared" si="4"/>
        <v>0</v>
      </c>
      <c r="AP9" s="99"/>
      <c r="AQ9" s="97"/>
      <c r="AR9" s="97"/>
      <c r="AS9" s="97"/>
      <c r="AT9" s="97"/>
      <c r="AU9" s="97"/>
      <c r="AV9" s="97"/>
      <c r="AW9" s="98">
        <f t="shared" si="5"/>
        <v>0</v>
      </c>
      <c r="AX9" s="99"/>
      <c r="AY9" s="97"/>
      <c r="AZ9" s="97"/>
      <c r="BA9" s="97"/>
      <c r="BB9" s="97"/>
      <c r="BC9" s="97"/>
      <c r="BD9" s="97"/>
      <c r="BE9" s="98">
        <f t="shared" si="6"/>
        <v>0</v>
      </c>
      <c r="BF9" s="99"/>
      <c r="BG9" s="97"/>
      <c r="BH9" s="97"/>
      <c r="BI9" s="97"/>
      <c r="BJ9" s="97"/>
      <c r="BK9" s="97"/>
      <c r="BL9" s="97"/>
      <c r="BM9" s="98">
        <f t="shared" si="7"/>
        <v>0</v>
      </c>
      <c r="BN9" s="99"/>
      <c r="BO9" s="97"/>
      <c r="BP9" s="97"/>
      <c r="BQ9" s="97"/>
      <c r="BR9" s="97"/>
      <c r="BS9" s="97"/>
      <c r="BT9" s="97"/>
      <c r="BU9" s="98">
        <f t="shared" si="8"/>
        <v>0</v>
      </c>
      <c r="BV9" s="99"/>
      <c r="BW9" s="97"/>
      <c r="BX9" s="97"/>
      <c r="BY9" s="97"/>
      <c r="BZ9" s="97"/>
      <c r="CA9" s="97"/>
      <c r="CB9" s="97"/>
      <c r="CC9" s="98">
        <f t="shared" si="9"/>
        <v>0</v>
      </c>
      <c r="CD9" s="99"/>
      <c r="CE9" s="97"/>
      <c r="CF9" s="97"/>
      <c r="CG9" s="97"/>
      <c r="CH9" s="97"/>
      <c r="CI9" s="97"/>
      <c r="CJ9" s="97"/>
      <c r="CK9" s="98">
        <f t="shared" si="10"/>
        <v>0</v>
      </c>
      <c r="CL9" s="99"/>
      <c r="CM9" s="97"/>
      <c r="CN9" s="97"/>
      <c r="CO9" s="97"/>
      <c r="CP9" s="97"/>
      <c r="CQ9" s="97"/>
      <c r="CR9" s="97"/>
      <c r="CS9" s="98">
        <f t="shared" si="11"/>
        <v>0</v>
      </c>
      <c r="CT9" s="99"/>
      <c r="CU9" s="97"/>
      <c r="CV9" s="97"/>
      <c r="CW9" s="97"/>
      <c r="CX9" s="97"/>
      <c r="CY9" s="97"/>
      <c r="CZ9" s="97"/>
      <c r="DA9" s="98">
        <f t="shared" si="12"/>
        <v>0</v>
      </c>
      <c r="DB9" s="99"/>
      <c r="DC9" s="97"/>
      <c r="DD9" s="97"/>
      <c r="DE9" s="97"/>
      <c r="DF9" s="97"/>
      <c r="DG9" s="97"/>
      <c r="DH9" s="97"/>
      <c r="DI9" s="98">
        <f t="shared" si="13"/>
        <v>0</v>
      </c>
      <c r="DJ9" s="99"/>
      <c r="DK9" s="97"/>
      <c r="DL9" s="97"/>
      <c r="DM9" s="97"/>
      <c r="DN9" s="97">
        <v>1</v>
      </c>
      <c r="DO9" s="97"/>
      <c r="DP9" s="97"/>
      <c r="DQ9" s="98">
        <f t="shared" si="14"/>
        <v>1</v>
      </c>
      <c r="DR9" s="99"/>
      <c r="DS9" s="97"/>
      <c r="DT9" s="97"/>
      <c r="DU9" s="97"/>
      <c r="DV9" s="97"/>
      <c r="DW9" s="97"/>
      <c r="DX9" s="97"/>
      <c r="DY9" s="98">
        <f t="shared" si="15"/>
        <v>0</v>
      </c>
      <c r="DZ9" s="99"/>
      <c r="EA9" s="97"/>
      <c r="EB9" s="97"/>
      <c r="EC9" s="97"/>
      <c r="ED9" s="97"/>
      <c r="EE9" s="97"/>
      <c r="EF9" s="97"/>
      <c r="EG9" s="98">
        <f t="shared" si="16"/>
        <v>0</v>
      </c>
      <c r="EH9" s="99"/>
      <c r="EI9" s="97"/>
      <c r="EJ9" s="97"/>
      <c r="EK9" s="97"/>
      <c r="EL9" s="97"/>
      <c r="EM9" s="97"/>
      <c r="EN9" s="97"/>
      <c r="EO9" s="98">
        <f t="shared" si="17"/>
        <v>0</v>
      </c>
      <c r="EP9" s="99"/>
      <c r="EQ9" s="97"/>
      <c r="ER9" s="97"/>
      <c r="ES9" s="97"/>
      <c r="ET9" s="97"/>
      <c r="EU9" s="97"/>
      <c r="EV9" s="97"/>
      <c r="EW9" s="98">
        <f t="shared" si="18"/>
        <v>0</v>
      </c>
      <c r="EX9" s="99"/>
      <c r="EY9" s="97"/>
      <c r="EZ9" s="97"/>
      <c r="FA9" s="97"/>
      <c r="FB9" s="97"/>
      <c r="FC9" s="97"/>
      <c r="FD9" s="97"/>
      <c r="FE9" s="98">
        <f t="shared" si="19"/>
        <v>0</v>
      </c>
      <c r="FF9" s="99"/>
      <c r="FG9" s="97"/>
      <c r="FH9" s="97"/>
      <c r="FI9" s="97"/>
      <c r="FJ9" s="97"/>
      <c r="FK9" s="97"/>
      <c r="FL9" s="97"/>
      <c r="FM9" s="98">
        <f t="shared" si="20"/>
        <v>0</v>
      </c>
      <c r="FN9" s="99"/>
      <c r="FO9" s="97"/>
      <c r="FP9" s="97"/>
      <c r="FQ9" s="97"/>
      <c r="FR9" s="97"/>
      <c r="FS9" s="97"/>
      <c r="FT9" s="97"/>
      <c r="FU9" s="98">
        <f t="shared" si="21"/>
        <v>0</v>
      </c>
      <c r="FV9" s="99"/>
      <c r="FW9" s="97"/>
      <c r="FX9" s="97"/>
      <c r="FY9" s="97"/>
      <c r="FZ9" s="97"/>
      <c r="GA9" s="97"/>
      <c r="GB9" s="97"/>
      <c r="GC9" s="98">
        <f t="shared" si="22"/>
        <v>0</v>
      </c>
      <c r="GD9" s="99"/>
      <c r="GE9" s="97"/>
      <c r="GF9" s="97"/>
      <c r="GG9" s="97"/>
      <c r="GH9" s="97"/>
      <c r="GI9" s="97"/>
      <c r="GJ9" s="97"/>
      <c r="GK9" s="98">
        <f t="shared" si="23"/>
        <v>0</v>
      </c>
      <c r="GL9" s="99"/>
      <c r="GM9" s="97"/>
      <c r="GN9" s="97"/>
      <c r="GO9" s="97"/>
      <c r="GP9" s="97"/>
      <c r="GQ9" s="97"/>
      <c r="GR9" s="97"/>
      <c r="GS9" s="98">
        <f t="shared" si="24"/>
        <v>0</v>
      </c>
      <c r="GT9" s="99"/>
      <c r="GU9" s="97"/>
      <c r="GV9" s="97"/>
      <c r="GW9" s="97"/>
      <c r="GX9" s="97"/>
      <c r="GY9" s="97"/>
      <c r="GZ9" s="97"/>
      <c r="HA9" s="98">
        <f t="shared" si="25"/>
        <v>0</v>
      </c>
      <c r="HB9" s="99"/>
      <c r="HC9" s="97"/>
      <c r="HD9" s="97"/>
      <c r="HE9" s="97"/>
      <c r="HF9" s="97"/>
      <c r="HG9" s="97"/>
      <c r="HH9" s="97"/>
      <c r="HI9" s="98">
        <f t="shared" si="26"/>
        <v>0</v>
      </c>
      <c r="HJ9" s="99"/>
      <c r="HK9" s="97"/>
      <c r="HL9" s="97"/>
      <c r="HM9" s="97"/>
      <c r="HN9" s="97"/>
      <c r="HO9" s="97"/>
      <c r="HP9" s="97"/>
      <c r="HQ9" s="98">
        <f t="shared" si="27"/>
        <v>0</v>
      </c>
      <c r="HR9" s="99"/>
      <c r="HS9" s="97"/>
      <c r="HT9" s="97"/>
      <c r="HU9" s="97"/>
      <c r="HV9" s="97"/>
      <c r="HW9" s="97"/>
      <c r="HX9" s="97"/>
      <c r="HY9" s="98">
        <f t="shared" si="28"/>
        <v>0</v>
      </c>
      <c r="HZ9" s="99"/>
      <c r="IA9" s="97"/>
      <c r="IB9" s="97"/>
      <c r="IC9" s="97"/>
      <c r="ID9" s="97"/>
      <c r="IE9" s="97"/>
      <c r="IF9" s="97"/>
      <c r="IG9" s="98">
        <f t="shared" si="29"/>
        <v>0</v>
      </c>
      <c r="IH9" s="99"/>
      <c r="II9" s="97"/>
      <c r="IJ9" s="97"/>
      <c r="IK9" s="97"/>
      <c r="IL9" s="97"/>
      <c r="IM9" s="97"/>
      <c r="IN9" s="97"/>
      <c r="IO9" s="98">
        <f t="shared" si="30"/>
        <v>0</v>
      </c>
      <c r="IP9" s="99"/>
      <c r="IQ9" s="97"/>
      <c r="IR9" s="97"/>
      <c r="IS9" s="97"/>
      <c r="IT9" s="97"/>
      <c r="IU9" s="97"/>
      <c r="IV9" s="97"/>
      <c r="IW9" s="98">
        <f t="shared" si="31"/>
        <v>0</v>
      </c>
      <c r="IX9" s="99"/>
      <c r="IY9" s="100">
        <f t="shared" ref="IY9:JD9" si="40">SUM(C9,K9,S9,AA9,AI9,AQ9,AY9,BG9,BO9,BW9,CE9,CM9,CU9,DC9,DK9,DS9,EA9,EI9,EQ9,EY9,FG9,FO9,FW9,GE9,GM9,GU9,HC9,HK9,HS9,IA9,II9,IQ9)</f>
        <v>0</v>
      </c>
      <c r="IZ9" s="100">
        <f t="shared" si="40"/>
        <v>0</v>
      </c>
      <c r="JA9" s="100">
        <f t="shared" si="40"/>
        <v>0</v>
      </c>
      <c r="JB9" s="100">
        <f t="shared" si="40"/>
        <v>1</v>
      </c>
      <c r="JC9" s="100">
        <f t="shared" si="40"/>
        <v>0</v>
      </c>
      <c r="JD9" s="100">
        <f t="shared" si="40"/>
        <v>0</v>
      </c>
      <c r="JE9" s="101">
        <f t="shared" si="33"/>
        <v>1</v>
      </c>
      <c r="JF9" s="97"/>
      <c r="JG9" s="97">
        <f t="shared" si="34"/>
        <v>-0.5</v>
      </c>
    </row>
    <row r="10" spans="1:267" ht="15.75" customHeight="1">
      <c r="A10" s="2" t="s">
        <v>63</v>
      </c>
      <c r="B10" s="2" t="s">
        <v>8</v>
      </c>
      <c r="C10" s="98"/>
      <c r="D10" s="97"/>
      <c r="E10" s="98"/>
      <c r="F10" s="98"/>
      <c r="G10" s="97"/>
      <c r="H10" s="97"/>
      <c r="I10" s="98">
        <f t="shared" si="0"/>
        <v>0</v>
      </c>
      <c r="J10" s="99"/>
      <c r="K10" s="98"/>
      <c r="L10" s="97"/>
      <c r="M10" s="98"/>
      <c r="N10" s="98"/>
      <c r="O10" s="97"/>
      <c r="P10" s="97"/>
      <c r="Q10" s="98">
        <f t="shared" si="1"/>
        <v>0</v>
      </c>
      <c r="R10" s="99"/>
      <c r="S10" s="98"/>
      <c r="T10" s="97"/>
      <c r="U10" s="98"/>
      <c r="V10" s="98"/>
      <c r="W10" s="97"/>
      <c r="X10" s="97"/>
      <c r="Y10" s="98">
        <f t="shared" si="2"/>
        <v>0</v>
      </c>
      <c r="Z10" s="99"/>
      <c r="AA10" s="98"/>
      <c r="AB10" s="97"/>
      <c r="AC10" s="98"/>
      <c r="AD10" s="98"/>
      <c r="AE10" s="97"/>
      <c r="AF10" s="97"/>
      <c r="AG10" s="98">
        <f t="shared" si="3"/>
        <v>0</v>
      </c>
      <c r="AH10" s="99"/>
      <c r="AI10" s="98"/>
      <c r="AJ10" s="97"/>
      <c r="AK10" s="98"/>
      <c r="AL10" s="98"/>
      <c r="AM10" s="97"/>
      <c r="AN10" s="97"/>
      <c r="AO10" s="98">
        <f t="shared" si="4"/>
        <v>0</v>
      </c>
      <c r="AP10" s="99"/>
      <c r="AQ10" s="98"/>
      <c r="AR10" s="97"/>
      <c r="AS10" s="98"/>
      <c r="AT10" s="98"/>
      <c r="AU10" s="97"/>
      <c r="AV10" s="97"/>
      <c r="AW10" s="98">
        <f t="shared" si="5"/>
        <v>0</v>
      </c>
      <c r="AX10" s="99"/>
      <c r="AY10" s="98"/>
      <c r="AZ10" s="97"/>
      <c r="BA10" s="98"/>
      <c r="BB10" s="98"/>
      <c r="BC10" s="97"/>
      <c r="BD10" s="97"/>
      <c r="BE10" s="98">
        <f t="shared" si="6"/>
        <v>0</v>
      </c>
      <c r="BF10" s="99"/>
      <c r="BG10" s="98"/>
      <c r="BH10" s="97"/>
      <c r="BI10" s="98"/>
      <c r="BJ10" s="98"/>
      <c r="BK10" s="97"/>
      <c r="BL10" s="97"/>
      <c r="BM10" s="98">
        <f t="shared" si="7"/>
        <v>0</v>
      </c>
      <c r="BN10" s="99"/>
      <c r="BO10" s="98">
        <v>1</v>
      </c>
      <c r="BP10" s="97">
        <v>1</v>
      </c>
      <c r="BQ10" s="98"/>
      <c r="BR10" s="98"/>
      <c r="BS10" s="97"/>
      <c r="BT10" s="97"/>
      <c r="BU10" s="98">
        <f t="shared" si="8"/>
        <v>2</v>
      </c>
      <c r="BV10" s="99"/>
      <c r="BW10" s="98"/>
      <c r="BX10" s="97"/>
      <c r="BY10" s="98"/>
      <c r="BZ10" s="98"/>
      <c r="CA10" s="97"/>
      <c r="CB10" s="97"/>
      <c r="CC10" s="98">
        <f t="shared" si="9"/>
        <v>0</v>
      </c>
      <c r="CD10" s="99"/>
      <c r="CE10" s="98"/>
      <c r="CF10" s="97"/>
      <c r="CG10" s="98"/>
      <c r="CH10" s="98"/>
      <c r="CI10" s="97"/>
      <c r="CJ10" s="97"/>
      <c r="CK10" s="98">
        <f t="shared" si="10"/>
        <v>0</v>
      </c>
      <c r="CL10" s="99"/>
      <c r="CM10" s="98"/>
      <c r="CN10" s="97"/>
      <c r="CO10" s="98"/>
      <c r="CP10" s="98"/>
      <c r="CQ10" s="97"/>
      <c r="CR10" s="97"/>
      <c r="CS10" s="98">
        <f t="shared" si="11"/>
        <v>0</v>
      </c>
      <c r="CT10" s="99"/>
      <c r="CU10" s="98"/>
      <c r="CV10" s="97"/>
      <c r="CW10" s="98"/>
      <c r="CX10" s="98"/>
      <c r="CY10" s="97"/>
      <c r="CZ10" s="97"/>
      <c r="DA10" s="98">
        <f t="shared" si="12"/>
        <v>0</v>
      </c>
      <c r="DB10" s="99"/>
      <c r="DC10" s="98"/>
      <c r="DD10" s="97"/>
      <c r="DE10" s="98"/>
      <c r="DF10" s="98"/>
      <c r="DG10" s="97"/>
      <c r="DH10" s="97"/>
      <c r="DI10" s="98">
        <f t="shared" si="13"/>
        <v>0</v>
      </c>
      <c r="DJ10" s="99"/>
      <c r="DK10" s="98"/>
      <c r="DL10" s="97"/>
      <c r="DM10" s="98">
        <v>1</v>
      </c>
      <c r="DN10" s="98">
        <v>2</v>
      </c>
      <c r="DO10" s="97"/>
      <c r="DP10" s="97"/>
      <c r="DQ10" s="98">
        <f t="shared" si="14"/>
        <v>3</v>
      </c>
      <c r="DR10" s="99"/>
      <c r="DS10" s="98">
        <v>1</v>
      </c>
      <c r="DT10" s="97"/>
      <c r="DU10" s="98"/>
      <c r="DV10" s="98"/>
      <c r="DW10" s="97"/>
      <c r="DX10" s="97"/>
      <c r="DY10" s="98">
        <f t="shared" si="15"/>
        <v>1</v>
      </c>
      <c r="DZ10" s="99"/>
      <c r="EA10" s="98"/>
      <c r="EB10" s="97"/>
      <c r="EC10" s="98"/>
      <c r="ED10" s="98"/>
      <c r="EE10" s="97"/>
      <c r="EF10" s="97"/>
      <c r="EG10" s="98">
        <f t="shared" si="16"/>
        <v>0</v>
      </c>
      <c r="EH10" s="99"/>
      <c r="EI10" s="98"/>
      <c r="EJ10" s="97"/>
      <c r="EK10" s="98"/>
      <c r="EL10" s="98"/>
      <c r="EM10" s="97"/>
      <c r="EN10" s="97"/>
      <c r="EO10" s="98">
        <f t="shared" si="17"/>
        <v>0</v>
      </c>
      <c r="EP10" s="99"/>
      <c r="EQ10" s="98"/>
      <c r="ER10" s="97"/>
      <c r="ES10" s="98"/>
      <c r="ET10" s="98"/>
      <c r="EU10" s="97"/>
      <c r="EV10" s="97"/>
      <c r="EW10" s="98">
        <f t="shared" si="18"/>
        <v>0</v>
      </c>
      <c r="EX10" s="99"/>
      <c r="EY10" s="98"/>
      <c r="EZ10" s="97"/>
      <c r="FA10" s="98"/>
      <c r="FB10" s="98"/>
      <c r="FC10" s="97"/>
      <c r="FD10" s="97"/>
      <c r="FE10" s="98">
        <f t="shared" si="19"/>
        <v>0</v>
      </c>
      <c r="FF10" s="99"/>
      <c r="FG10" s="98"/>
      <c r="FH10" s="97"/>
      <c r="FI10" s="98"/>
      <c r="FJ10" s="98"/>
      <c r="FK10" s="97"/>
      <c r="FL10" s="97"/>
      <c r="FM10" s="98">
        <f t="shared" si="20"/>
        <v>0</v>
      </c>
      <c r="FN10" s="99"/>
      <c r="FO10" s="98">
        <v>1</v>
      </c>
      <c r="FP10" s="97"/>
      <c r="FQ10" s="98"/>
      <c r="FR10" s="98">
        <v>3</v>
      </c>
      <c r="FS10" s="97"/>
      <c r="FT10" s="97"/>
      <c r="FU10" s="98">
        <f t="shared" si="21"/>
        <v>4</v>
      </c>
      <c r="FV10" s="99"/>
      <c r="FW10" s="98">
        <v>1</v>
      </c>
      <c r="FX10" s="97"/>
      <c r="FY10" s="98"/>
      <c r="FZ10" s="98"/>
      <c r="GA10" s="97"/>
      <c r="GB10" s="97"/>
      <c r="GC10" s="98">
        <f t="shared" si="22"/>
        <v>1</v>
      </c>
      <c r="GD10" s="99"/>
      <c r="GE10" s="98"/>
      <c r="GF10" s="97"/>
      <c r="GG10" s="98"/>
      <c r="GH10" s="98"/>
      <c r="GI10" s="97"/>
      <c r="GJ10" s="97"/>
      <c r="GK10" s="98">
        <f t="shared" si="23"/>
        <v>0</v>
      </c>
      <c r="GL10" s="99"/>
      <c r="GM10" s="98"/>
      <c r="GN10" s="97"/>
      <c r="GO10" s="98"/>
      <c r="GP10" s="98"/>
      <c r="GQ10" s="97"/>
      <c r="GR10" s="97"/>
      <c r="GS10" s="98">
        <f t="shared" si="24"/>
        <v>0</v>
      </c>
      <c r="GT10" s="99"/>
      <c r="GU10" s="98"/>
      <c r="GV10" s="97"/>
      <c r="GW10" s="98"/>
      <c r="GX10" s="98"/>
      <c r="GY10" s="97"/>
      <c r="GZ10" s="97"/>
      <c r="HA10" s="98">
        <f t="shared" si="25"/>
        <v>0</v>
      </c>
      <c r="HB10" s="99"/>
      <c r="HC10" s="98"/>
      <c r="HD10" s="97"/>
      <c r="HE10" s="98"/>
      <c r="HF10" s="98"/>
      <c r="HG10" s="97"/>
      <c r="HH10" s="97"/>
      <c r="HI10" s="98">
        <f t="shared" si="26"/>
        <v>0</v>
      </c>
      <c r="HJ10" s="99"/>
      <c r="HK10" s="98"/>
      <c r="HL10" s="97"/>
      <c r="HM10" s="98"/>
      <c r="HN10" s="98"/>
      <c r="HO10" s="97"/>
      <c r="HP10" s="97"/>
      <c r="HQ10" s="98">
        <f t="shared" si="27"/>
        <v>0</v>
      </c>
      <c r="HR10" s="99"/>
      <c r="HS10" s="98"/>
      <c r="HT10" s="97"/>
      <c r="HU10" s="98"/>
      <c r="HV10" s="98"/>
      <c r="HW10" s="97"/>
      <c r="HX10" s="97"/>
      <c r="HY10" s="98">
        <f t="shared" si="28"/>
        <v>0</v>
      </c>
      <c r="HZ10" s="99"/>
      <c r="IA10" s="98"/>
      <c r="IB10" s="97"/>
      <c r="IC10" s="98"/>
      <c r="ID10" s="98"/>
      <c r="IE10" s="97"/>
      <c r="IF10" s="97"/>
      <c r="IG10" s="98">
        <f t="shared" si="29"/>
        <v>0</v>
      </c>
      <c r="IH10" s="99"/>
      <c r="II10" s="98"/>
      <c r="IJ10" s="97"/>
      <c r="IK10" s="98"/>
      <c r="IL10" s="98"/>
      <c r="IM10" s="97"/>
      <c r="IN10" s="97"/>
      <c r="IO10" s="98">
        <f t="shared" si="30"/>
        <v>0</v>
      </c>
      <c r="IP10" s="99"/>
      <c r="IQ10" s="98"/>
      <c r="IR10" s="97"/>
      <c r="IS10" s="98"/>
      <c r="IT10" s="98"/>
      <c r="IU10" s="97"/>
      <c r="IV10" s="97"/>
      <c r="IW10" s="98">
        <f t="shared" si="31"/>
        <v>0</v>
      </c>
      <c r="IX10" s="99"/>
      <c r="IY10" s="100">
        <f t="shared" ref="IY10:JD10" si="41">SUM(C10,K10,S10,AA10,AI10,AQ10,AY10,BG10,BO10,BW10,CE10,CM10,CU10,DC10,DK10,DS10,EA10,EI10,EQ10,EY10,FG10,FO10,FW10,GE10,GM10,GU10,HC10,HK10,HS10,IA10,II10,IQ10)</f>
        <v>4</v>
      </c>
      <c r="IZ10" s="100">
        <f t="shared" si="41"/>
        <v>1</v>
      </c>
      <c r="JA10" s="100">
        <f t="shared" si="41"/>
        <v>1</v>
      </c>
      <c r="JB10" s="100">
        <f t="shared" si="41"/>
        <v>5</v>
      </c>
      <c r="JC10" s="100">
        <f t="shared" si="41"/>
        <v>0</v>
      </c>
      <c r="JD10" s="100">
        <f t="shared" si="41"/>
        <v>0</v>
      </c>
      <c r="JE10" s="101">
        <f t="shared" si="33"/>
        <v>11</v>
      </c>
      <c r="JF10" s="97"/>
      <c r="JG10" s="97">
        <f t="shared" si="34"/>
        <v>-5.5</v>
      </c>
    </row>
    <row r="11" spans="1:267" ht="15.75" customHeight="1">
      <c r="A11" s="2" t="s">
        <v>160</v>
      </c>
      <c r="B11" s="2" t="s">
        <v>9</v>
      </c>
      <c r="C11" s="97"/>
      <c r="D11" s="97"/>
      <c r="E11" s="97"/>
      <c r="F11" s="97"/>
      <c r="G11" s="97"/>
      <c r="H11" s="97"/>
      <c r="I11" s="98">
        <f t="shared" si="0"/>
        <v>0</v>
      </c>
      <c r="J11" s="99"/>
      <c r="K11" s="97"/>
      <c r="L11" s="97"/>
      <c r="M11" s="97"/>
      <c r="N11" s="97"/>
      <c r="O11" s="97"/>
      <c r="P11" s="97"/>
      <c r="Q11" s="98">
        <f t="shared" si="1"/>
        <v>0</v>
      </c>
      <c r="R11" s="99"/>
      <c r="S11" s="97"/>
      <c r="T11" s="97"/>
      <c r="U11" s="97"/>
      <c r="V11" s="97"/>
      <c r="W11" s="97"/>
      <c r="X11" s="97"/>
      <c r="Y11" s="98">
        <f t="shared" si="2"/>
        <v>0</v>
      </c>
      <c r="Z11" s="99"/>
      <c r="AA11" s="97"/>
      <c r="AB11" s="97"/>
      <c r="AC11" s="97"/>
      <c r="AD11" s="97"/>
      <c r="AE11" s="97"/>
      <c r="AF11" s="97"/>
      <c r="AG11" s="98">
        <f t="shared" si="3"/>
        <v>0</v>
      </c>
      <c r="AH11" s="99"/>
      <c r="AI11" s="97"/>
      <c r="AJ11" s="97"/>
      <c r="AK11" s="97"/>
      <c r="AL11" s="97"/>
      <c r="AM11" s="97"/>
      <c r="AN11" s="97"/>
      <c r="AO11" s="98">
        <f t="shared" si="4"/>
        <v>0</v>
      </c>
      <c r="AP11" s="99"/>
      <c r="AQ11" s="97"/>
      <c r="AR11" s="97"/>
      <c r="AS11" s="97"/>
      <c r="AT11" s="97"/>
      <c r="AU11" s="97"/>
      <c r="AV11" s="97"/>
      <c r="AW11" s="98">
        <f t="shared" si="5"/>
        <v>0</v>
      </c>
      <c r="AX11" s="99"/>
      <c r="AY11" s="97"/>
      <c r="AZ11" s="97"/>
      <c r="BA11" s="97"/>
      <c r="BB11" s="97"/>
      <c r="BC11" s="97"/>
      <c r="BD11" s="97"/>
      <c r="BE11" s="98">
        <f t="shared" si="6"/>
        <v>0</v>
      </c>
      <c r="BF11" s="99"/>
      <c r="BG11" s="97"/>
      <c r="BH11" s="97"/>
      <c r="BI11" s="97"/>
      <c r="BJ11" s="97"/>
      <c r="BK11" s="97"/>
      <c r="BL11" s="97"/>
      <c r="BM11" s="98">
        <f t="shared" si="7"/>
        <v>0</v>
      </c>
      <c r="BN11" s="99"/>
      <c r="BO11" s="97"/>
      <c r="BP11" s="97"/>
      <c r="BQ11" s="97"/>
      <c r="BR11" s="97"/>
      <c r="BS11" s="97"/>
      <c r="BT11" s="97"/>
      <c r="BU11" s="98">
        <f t="shared" si="8"/>
        <v>0</v>
      </c>
      <c r="BV11" s="99"/>
      <c r="BW11" s="97"/>
      <c r="BX11" s="97"/>
      <c r="BY11" s="97"/>
      <c r="BZ11" s="97"/>
      <c r="CA11" s="97"/>
      <c r="CB11" s="97"/>
      <c r="CC11" s="98">
        <f t="shared" si="9"/>
        <v>0</v>
      </c>
      <c r="CD11" s="99"/>
      <c r="CE11" s="97"/>
      <c r="CF11" s="97"/>
      <c r="CG11" s="97"/>
      <c r="CH11" s="97"/>
      <c r="CI11" s="97"/>
      <c r="CJ11" s="97"/>
      <c r="CK11" s="98">
        <f t="shared" si="10"/>
        <v>0</v>
      </c>
      <c r="CL11" s="99"/>
      <c r="CM11" s="97"/>
      <c r="CN11" s="97"/>
      <c r="CO11" s="97"/>
      <c r="CP11" s="97"/>
      <c r="CQ11" s="97"/>
      <c r="CR11" s="97"/>
      <c r="CS11" s="98">
        <f t="shared" si="11"/>
        <v>0</v>
      </c>
      <c r="CT11" s="99"/>
      <c r="CU11" s="97"/>
      <c r="CV11" s="97"/>
      <c r="CW11" s="97"/>
      <c r="CX11" s="97"/>
      <c r="CY11" s="97"/>
      <c r="CZ11" s="97"/>
      <c r="DA11" s="98">
        <f t="shared" si="12"/>
        <v>0</v>
      </c>
      <c r="DB11" s="99"/>
      <c r="DC11" s="97"/>
      <c r="DD11" s="97"/>
      <c r="DE11" s="97"/>
      <c r="DF11" s="97"/>
      <c r="DG11" s="97"/>
      <c r="DH11" s="97"/>
      <c r="DI11" s="98">
        <f t="shared" si="13"/>
        <v>0</v>
      </c>
      <c r="DJ11" s="99"/>
      <c r="DK11" s="97"/>
      <c r="DL11" s="97"/>
      <c r="DM11" s="97"/>
      <c r="DN11" s="97"/>
      <c r="DO11" s="97"/>
      <c r="DP11" s="97"/>
      <c r="DQ11" s="98">
        <f t="shared" si="14"/>
        <v>0</v>
      </c>
      <c r="DR11" s="99"/>
      <c r="DS11" s="97"/>
      <c r="DT11" s="97"/>
      <c r="DU11" s="97"/>
      <c r="DV11" s="97"/>
      <c r="DW11" s="97"/>
      <c r="DX11" s="97"/>
      <c r="DY11" s="98">
        <f t="shared" si="15"/>
        <v>0</v>
      </c>
      <c r="DZ11" s="99"/>
      <c r="EA11" s="97"/>
      <c r="EB11" s="97"/>
      <c r="EC11" s="97"/>
      <c r="ED11" s="97"/>
      <c r="EE11" s="97"/>
      <c r="EF11" s="97"/>
      <c r="EG11" s="98">
        <f t="shared" si="16"/>
        <v>0</v>
      </c>
      <c r="EH11" s="99"/>
      <c r="EI11" s="97"/>
      <c r="EJ11" s="97"/>
      <c r="EK11" s="97"/>
      <c r="EL11" s="97"/>
      <c r="EM11" s="97"/>
      <c r="EN11" s="97"/>
      <c r="EO11" s="98">
        <f t="shared" si="17"/>
        <v>0</v>
      </c>
      <c r="EP11" s="99"/>
      <c r="EQ11" s="97"/>
      <c r="ER11" s="97"/>
      <c r="ES11" s="97"/>
      <c r="ET11" s="97"/>
      <c r="EU11" s="97"/>
      <c r="EV11" s="97"/>
      <c r="EW11" s="98">
        <f t="shared" si="18"/>
        <v>0</v>
      </c>
      <c r="EX11" s="99"/>
      <c r="EY11" s="97"/>
      <c r="EZ11" s="97"/>
      <c r="FA11" s="97"/>
      <c r="FB11" s="97"/>
      <c r="FC11" s="97"/>
      <c r="FD11" s="97"/>
      <c r="FE11" s="98">
        <f t="shared" si="19"/>
        <v>0</v>
      </c>
      <c r="FF11" s="99"/>
      <c r="FG11" s="97"/>
      <c r="FH11" s="97"/>
      <c r="FI11" s="97"/>
      <c r="FJ11" s="97"/>
      <c r="FK11" s="97"/>
      <c r="FL11" s="97"/>
      <c r="FM11" s="98">
        <f t="shared" si="20"/>
        <v>0</v>
      </c>
      <c r="FN11" s="99"/>
      <c r="FO11" s="97"/>
      <c r="FP11" s="97"/>
      <c r="FQ11" s="97"/>
      <c r="FR11" s="97"/>
      <c r="FS11" s="97"/>
      <c r="FT11" s="97"/>
      <c r="FU11" s="98">
        <f t="shared" si="21"/>
        <v>0</v>
      </c>
      <c r="FV11" s="99"/>
      <c r="FW11" s="97"/>
      <c r="FX11" s="97"/>
      <c r="FY11" s="97"/>
      <c r="FZ11" s="97"/>
      <c r="GA11" s="97"/>
      <c r="GB11" s="97"/>
      <c r="GC11" s="98">
        <f t="shared" si="22"/>
        <v>0</v>
      </c>
      <c r="GD11" s="99"/>
      <c r="GE11" s="97"/>
      <c r="GF11" s="97"/>
      <c r="GG11" s="97"/>
      <c r="GH11" s="97"/>
      <c r="GI11" s="97"/>
      <c r="GJ11" s="97"/>
      <c r="GK11" s="98">
        <f t="shared" si="23"/>
        <v>0</v>
      </c>
      <c r="GL11" s="99"/>
      <c r="GM11" s="97"/>
      <c r="GN11" s="97"/>
      <c r="GO11" s="97"/>
      <c r="GP11" s="97"/>
      <c r="GQ11" s="97"/>
      <c r="GR11" s="97"/>
      <c r="GS11" s="98">
        <f t="shared" si="24"/>
        <v>0</v>
      </c>
      <c r="GT11" s="99"/>
      <c r="GU11" s="97"/>
      <c r="GV11" s="97"/>
      <c r="GW11" s="97"/>
      <c r="GX11" s="97"/>
      <c r="GY11" s="97"/>
      <c r="GZ11" s="97"/>
      <c r="HA11" s="98">
        <f t="shared" si="25"/>
        <v>0</v>
      </c>
      <c r="HB11" s="99"/>
      <c r="HC11" s="97"/>
      <c r="HD11" s="97"/>
      <c r="HE11" s="97"/>
      <c r="HF11" s="97"/>
      <c r="HG11" s="97"/>
      <c r="HH11" s="97"/>
      <c r="HI11" s="98">
        <f t="shared" si="26"/>
        <v>0</v>
      </c>
      <c r="HJ11" s="99"/>
      <c r="HK11" s="97"/>
      <c r="HL11" s="97"/>
      <c r="HM11" s="97"/>
      <c r="HN11" s="97"/>
      <c r="HO11" s="97"/>
      <c r="HP11" s="97"/>
      <c r="HQ11" s="98">
        <f t="shared" si="27"/>
        <v>0</v>
      </c>
      <c r="HR11" s="99"/>
      <c r="HS11" s="97"/>
      <c r="HT11" s="97"/>
      <c r="HU11" s="97"/>
      <c r="HV11" s="97"/>
      <c r="HW11" s="97"/>
      <c r="HX11" s="97"/>
      <c r="HY11" s="98">
        <f t="shared" si="28"/>
        <v>0</v>
      </c>
      <c r="HZ11" s="99"/>
      <c r="IA11" s="97"/>
      <c r="IB11" s="97"/>
      <c r="IC11" s="97"/>
      <c r="ID11" s="97"/>
      <c r="IE11" s="97"/>
      <c r="IF11" s="97"/>
      <c r="IG11" s="98">
        <f t="shared" si="29"/>
        <v>0</v>
      </c>
      <c r="IH11" s="99"/>
      <c r="II11" s="97"/>
      <c r="IJ11" s="97"/>
      <c r="IK11" s="97"/>
      <c r="IL11" s="97"/>
      <c r="IM11" s="97"/>
      <c r="IN11" s="97"/>
      <c r="IO11" s="98">
        <f t="shared" si="30"/>
        <v>0</v>
      </c>
      <c r="IP11" s="99"/>
      <c r="IQ11" s="97"/>
      <c r="IR11" s="97"/>
      <c r="IS11" s="97"/>
      <c r="IT11" s="97"/>
      <c r="IU11" s="97"/>
      <c r="IV11" s="97"/>
      <c r="IW11" s="98">
        <f t="shared" si="31"/>
        <v>0</v>
      </c>
      <c r="IX11" s="99"/>
      <c r="IY11" s="100">
        <f t="shared" ref="IY11:JD11" si="42">SUM(C11,K11,S11,AA11,AI11,AQ11,AY11,BG11,BO11,BW11,CE11,CM11,CU11,DC11,DK11,DS11,EA11,EI11,EQ11,EY11,FG11,FO11,FW11,GE11,GM11,GU11,HC11,HK11,HS11,IA11,II11,IQ11)</f>
        <v>0</v>
      </c>
      <c r="IZ11" s="100">
        <f t="shared" si="42"/>
        <v>0</v>
      </c>
      <c r="JA11" s="100">
        <f t="shared" si="42"/>
        <v>0</v>
      </c>
      <c r="JB11" s="100">
        <f t="shared" si="42"/>
        <v>0</v>
      </c>
      <c r="JC11" s="100">
        <f t="shared" si="42"/>
        <v>0</v>
      </c>
      <c r="JD11" s="100">
        <f t="shared" si="42"/>
        <v>0</v>
      </c>
      <c r="JE11" s="101">
        <f t="shared" si="33"/>
        <v>0</v>
      </c>
      <c r="JF11" s="97"/>
      <c r="JG11" s="97">
        <f t="shared" si="34"/>
        <v>0</v>
      </c>
    </row>
    <row r="12" spans="1:267" ht="15.75" customHeight="1">
      <c r="A12" s="2" t="s">
        <v>11</v>
      </c>
      <c r="B12" s="2" t="s">
        <v>11</v>
      </c>
      <c r="C12" s="97"/>
      <c r="D12" s="97"/>
      <c r="E12" s="97"/>
      <c r="F12" s="97"/>
      <c r="G12" s="97"/>
      <c r="H12" s="97"/>
      <c r="I12" s="98">
        <f t="shared" si="0"/>
        <v>0</v>
      </c>
      <c r="J12" s="99"/>
      <c r="K12" s="97"/>
      <c r="L12" s="97"/>
      <c r="M12" s="97"/>
      <c r="N12" s="97"/>
      <c r="O12" s="97"/>
      <c r="P12" s="97"/>
      <c r="Q12" s="98">
        <f t="shared" si="1"/>
        <v>0</v>
      </c>
      <c r="R12" s="99"/>
      <c r="S12" s="97"/>
      <c r="T12" s="97"/>
      <c r="U12" s="97"/>
      <c r="V12" s="97"/>
      <c r="W12" s="97"/>
      <c r="X12" s="97"/>
      <c r="Y12" s="98">
        <f t="shared" si="2"/>
        <v>0</v>
      </c>
      <c r="Z12" s="99"/>
      <c r="AA12" s="97"/>
      <c r="AB12" s="97"/>
      <c r="AC12" s="97"/>
      <c r="AD12" s="97"/>
      <c r="AE12" s="97"/>
      <c r="AF12" s="97"/>
      <c r="AG12" s="98">
        <f t="shared" si="3"/>
        <v>0</v>
      </c>
      <c r="AH12" s="99"/>
      <c r="AI12" s="97"/>
      <c r="AJ12" s="97"/>
      <c r="AK12" s="97"/>
      <c r="AL12" s="97"/>
      <c r="AM12" s="97"/>
      <c r="AN12" s="97"/>
      <c r="AO12" s="98">
        <f t="shared" si="4"/>
        <v>0</v>
      </c>
      <c r="AP12" s="99"/>
      <c r="AQ12" s="97"/>
      <c r="AR12" s="97"/>
      <c r="AS12" s="97"/>
      <c r="AT12" s="97"/>
      <c r="AU12" s="97"/>
      <c r="AV12" s="97"/>
      <c r="AW12" s="98">
        <f t="shared" si="5"/>
        <v>0</v>
      </c>
      <c r="AX12" s="99"/>
      <c r="AY12" s="97"/>
      <c r="AZ12" s="97"/>
      <c r="BA12" s="97"/>
      <c r="BB12" s="97"/>
      <c r="BC12" s="97"/>
      <c r="BD12" s="97"/>
      <c r="BE12" s="98">
        <f t="shared" si="6"/>
        <v>0</v>
      </c>
      <c r="BF12" s="99"/>
      <c r="BG12" s="97"/>
      <c r="BH12" s="97"/>
      <c r="BI12" s="97"/>
      <c r="BJ12" s="97"/>
      <c r="BK12" s="97"/>
      <c r="BL12" s="97"/>
      <c r="BM12" s="98">
        <f t="shared" si="7"/>
        <v>0</v>
      </c>
      <c r="BN12" s="99"/>
      <c r="BO12" s="97"/>
      <c r="BP12" s="97"/>
      <c r="BQ12" s="97"/>
      <c r="BR12" s="97"/>
      <c r="BS12" s="97"/>
      <c r="BT12" s="97"/>
      <c r="BU12" s="98">
        <f t="shared" si="8"/>
        <v>0</v>
      </c>
      <c r="BV12" s="99"/>
      <c r="BW12" s="97"/>
      <c r="BX12" s="97"/>
      <c r="BY12" s="97"/>
      <c r="BZ12" s="97"/>
      <c r="CA12" s="97"/>
      <c r="CB12" s="97"/>
      <c r="CC12" s="98">
        <f t="shared" si="9"/>
        <v>0</v>
      </c>
      <c r="CD12" s="99"/>
      <c r="CE12" s="97"/>
      <c r="CF12" s="97"/>
      <c r="CG12" s="97"/>
      <c r="CH12" s="97"/>
      <c r="CI12" s="97"/>
      <c r="CJ12" s="97"/>
      <c r="CK12" s="98">
        <f t="shared" si="10"/>
        <v>0</v>
      </c>
      <c r="CL12" s="99"/>
      <c r="CM12" s="97"/>
      <c r="CN12" s="97"/>
      <c r="CO12" s="97"/>
      <c r="CP12" s="97"/>
      <c r="CQ12" s="97"/>
      <c r="CR12" s="97"/>
      <c r="CS12" s="98">
        <f t="shared" si="11"/>
        <v>0</v>
      </c>
      <c r="CT12" s="99"/>
      <c r="CU12" s="97"/>
      <c r="CV12" s="97"/>
      <c r="CW12" s="97"/>
      <c r="CX12" s="97"/>
      <c r="CY12" s="97"/>
      <c r="CZ12" s="97"/>
      <c r="DA12" s="98">
        <f t="shared" si="12"/>
        <v>0</v>
      </c>
      <c r="DB12" s="99"/>
      <c r="DC12" s="97"/>
      <c r="DD12" s="97"/>
      <c r="DE12" s="97"/>
      <c r="DF12" s="97"/>
      <c r="DG12" s="97"/>
      <c r="DH12" s="97"/>
      <c r="DI12" s="98">
        <f t="shared" si="13"/>
        <v>0</v>
      </c>
      <c r="DJ12" s="99"/>
      <c r="DK12" s="97"/>
      <c r="DL12" s="97"/>
      <c r="DM12" s="97"/>
      <c r="DN12" s="97"/>
      <c r="DO12" s="97"/>
      <c r="DP12" s="97"/>
      <c r="DQ12" s="98">
        <f t="shared" si="14"/>
        <v>0</v>
      </c>
      <c r="DR12" s="99"/>
      <c r="DS12" s="97"/>
      <c r="DT12" s="97"/>
      <c r="DU12" s="97"/>
      <c r="DV12" s="97"/>
      <c r="DW12" s="97"/>
      <c r="DX12" s="97"/>
      <c r="DY12" s="98">
        <f t="shared" si="15"/>
        <v>0</v>
      </c>
      <c r="DZ12" s="99"/>
      <c r="EA12" s="97"/>
      <c r="EB12" s="97"/>
      <c r="EC12" s="97"/>
      <c r="ED12" s="97"/>
      <c r="EE12" s="97"/>
      <c r="EF12" s="97"/>
      <c r="EG12" s="98">
        <f t="shared" si="16"/>
        <v>0</v>
      </c>
      <c r="EH12" s="99"/>
      <c r="EI12" s="97"/>
      <c r="EJ12" s="97"/>
      <c r="EK12" s="97"/>
      <c r="EL12" s="97"/>
      <c r="EM12" s="97"/>
      <c r="EN12" s="97"/>
      <c r="EO12" s="98">
        <f t="shared" si="17"/>
        <v>0</v>
      </c>
      <c r="EP12" s="99"/>
      <c r="EQ12" s="97"/>
      <c r="ER12" s="97"/>
      <c r="ES12" s="97"/>
      <c r="ET12" s="97"/>
      <c r="EU12" s="97"/>
      <c r="EV12" s="97"/>
      <c r="EW12" s="98">
        <f t="shared" si="18"/>
        <v>0</v>
      </c>
      <c r="EX12" s="99"/>
      <c r="EY12" s="97"/>
      <c r="EZ12" s="97"/>
      <c r="FA12" s="97"/>
      <c r="FB12" s="97"/>
      <c r="FC12" s="97"/>
      <c r="FD12" s="97"/>
      <c r="FE12" s="98">
        <f t="shared" si="19"/>
        <v>0</v>
      </c>
      <c r="FF12" s="99"/>
      <c r="FG12" s="97"/>
      <c r="FH12" s="97"/>
      <c r="FI12" s="97"/>
      <c r="FJ12" s="97"/>
      <c r="FK12" s="97"/>
      <c r="FL12" s="97"/>
      <c r="FM12" s="98">
        <f t="shared" si="20"/>
        <v>0</v>
      </c>
      <c r="FN12" s="99"/>
      <c r="FO12" s="97"/>
      <c r="FP12" s="97"/>
      <c r="FQ12" s="97"/>
      <c r="FR12" s="97"/>
      <c r="FS12" s="97"/>
      <c r="FT12" s="97"/>
      <c r="FU12" s="98">
        <f t="shared" si="21"/>
        <v>0</v>
      </c>
      <c r="FV12" s="99"/>
      <c r="FW12" s="97"/>
      <c r="FX12" s="97"/>
      <c r="FY12" s="97"/>
      <c r="FZ12" s="97"/>
      <c r="GA12" s="97"/>
      <c r="GB12" s="97"/>
      <c r="GC12" s="98">
        <f t="shared" si="22"/>
        <v>0</v>
      </c>
      <c r="GD12" s="99"/>
      <c r="GE12" s="97"/>
      <c r="GF12" s="97"/>
      <c r="GG12" s="97"/>
      <c r="GH12" s="97"/>
      <c r="GI12" s="97"/>
      <c r="GJ12" s="97"/>
      <c r="GK12" s="98">
        <f t="shared" si="23"/>
        <v>0</v>
      </c>
      <c r="GL12" s="99"/>
      <c r="GM12" s="97"/>
      <c r="GN12" s="97"/>
      <c r="GO12" s="97"/>
      <c r="GP12" s="97"/>
      <c r="GQ12" s="97"/>
      <c r="GR12" s="97"/>
      <c r="GS12" s="98">
        <f t="shared" si="24"/>
        <v>0</v>
      </c>
      <c r="GT12" s="99"/>
      <c r="GU12" s="97"/>
      <c r="GV12" s="97"/>
      <c r="GW12" s="97"/>
      <c r="GX12" s="97"/>
      <c r="GY12" s="97"/>
      <c r="GZ12" s="97"/>
      <c r="HA12" s="98">
        <f t="shared" si="25"/>
        <v>0</v>
      </c>
      <c r="HB12" s="99"/>
      <c r="HC12" s="97"/>
      <c r="HD12" s="97"/>
      <c r="HE12" s="97"/>
      <c r="HF12" s="97"/>
      <c r="HG12" s="97"/>
      <c r="HH12" s="97"/>
      <c r="HI12" s="98">
        <f t="shared" si="26"/>
        <v>0</v>
      </c>
      <c r="HJ12" s="99"/>
      <c r="HK12" s="97"/>
      <c r="HL12" s="97"/>
      <c r="HM12" s="97"/>
      <c r="HN12" s="97"/>
      <c r="HO12" s="97"/>
      <c r="HP12" s="97"/>
      <c r="HQ12" s="98">
        <f t="shared" si="27"/>
        <v>0</v>
      </c>
      <c r="HR12" s="99"/>
      <c r="HS12" s="97"/>
      <c r="HT12" s="97"/>
      <c r="HU12" s="97"/>
      <c r="HV12" s="97"/>
      <c r="HW12" s="97"/>
      <c r="HX12" s="97"/>
      <c r="HY12" s="98">
        <f t="shared" si="28"/>
        <v>0</v>
      </c>
      <c r="HZ12" s="99"/>
      <c r="IA12" s="97"/>
      <c r="IB12" s="97"/>
      <c r="IC12" s="97"/>
      <c r="ID12" s="97"/>
      <c r="IE12" s="97"/>
      <c r="IF12" s="97"/>
      <c r="IG12" s="98">
        <f t="shared" si="29"/>
        <v>0</v>
      </c>
      <c r="IH12" s="99"/>
      <c r="II12" s="97"/>
      <c r="IJ12" s="97"/>
      <c r="IK12" s="97"/>
      <c r="IL12" s="97"/>
      <c r="IM12" s="97"/>
      <c r="IN12" s="97"/>
      <c r="IO12" s="98">
        <f t="shared" si="30"/>
        <v>0</v>
      </c>
      <c r="IP12" s="99"/>
      <c r="IQ12" s="97"/>
      <c r="IR12" s="97"/>
      <c r="IS12" s="97"/>
      <c r="IT12" s="97"/>
      <c r="IU12" s="97"/>
      <c r="IV12" s="97"/>
      <c r="IW12" s="98">
        <f t="shared" si="31"/>
        <v>0</v>
      </c>
      <c r="IX12" s="99"/>
      <c r="IY12" s="100">
        <f t="shared" ref="IY12:JD12" si="43">SUM(C12,K12,S12,AA12,AI12,AQ12,AY12,BG12,BO12,BW12,CE12,CM12,CU12,DC12,DK12,DS12,EA12,EI12,EQ12,EY12,FG12,FO12,FW12,GE12,GM12,GU12,HC12,HK12,HS12,IA12,II12,IQ12)</f>
        <v>0</v>
      </c>
      <c r="IZ12" s="100">
        <f t="shared" si="43"/>
        <v>0</v>
      </c>
      <c r="JA12" s="100">
        <f t="shared" si="43"/>
        <v>0</v>
      </c>
      <c r="JB12" s="100">
        <f t="shared" si="43"/>
        <v>0</v>
      </c>
      <c r="JC12" s="100">
        <f t="shared" si="43"/>
        <v>0</v>
      </c>
      <c r="JD12" s="100">
        <f t="shared" si="43"/>
        <v>0</v>
      </c>
      <c r="JE12" s="101">
        <f t="shared" si="33"/>
        <v>0</v>
      </c>
      <c r="JF12" s="97"/>
      <c r="JG12" s="97">
        <f t="shared" si="34"/>
        <v>0</v>
      </c>
    </row>
    <row r="13" spans="1:267" ht="15.75" customHeight="1">
      <c r="A13" s="2" t="s">
        <v>68</v>
      </c>
      <c r="B13" s="2" t="s">
        <v>13</v>
      </c>
      <c r="C13" s="97"/>
      <c r="D13" s="97"/>
      <c r="E13" s="97"/>
      <c r="F13" s="97"/>
      <c r="G13" s="97"/>
      <c r="H13" s="97"/>
      <c r="I13" s="98">
        <f t="shared" si="0"/>
        <v>0</v>
      </c>
      <c r="J13" s="99"/>
      <c r="K13" s="97"/>
      <c r="L13" s="97"/>
      <c r="M13" s="97"/>
      <c r="N13" s="97"/>
      <c r="O13" s="97"/>
      <c r="P13" s="97"/>
      <c r="Q13" s="98">
        <f t="shared" si="1"/>
        <v>0</v>
      </c>
      <c r="R13" s="99"/>
      <c r="S13" s="97"/>
      <c r="T13" s="97"/>
      <c r="U13" s="97"/>
      <c r="V13" s="97"/>
      <c r="W13" s="97"/>
      <c r="X13" s="97"/>
      <c r="Y13" s="98">
        <f t="shared" si="2"/>
        <v>0</v>
      </c>
      <c r="Z13" s="99"/>
      <c r="AA13" s="97"/>
      <c r="AB13" s="97"/>
      <c r="AC13" s="97"/>
      <c r="AD13" s="97"/>
      <c r="AE13" s="97"/>
      <c r="AF13" s="97"/>
      <c r="AG13" s="98">
        <f t="shared" si="3"/>
        <v>0</v>
      </c>
      <c r="AH13" s="99"/>
      <c r="AI13" s="97"/>
      <c r="AJ13" s="97"/>
      <c r="AK13" s="97"/>
      <c r="AL13" s="97"/>
      <c r="AM13" s="97"/>
      <c r="AN13" s="97"/>
      <c r="AO13" s="98">
        <f t="shared" si="4"/>
        <v>0</v>
      </c>
      <c r="AP13" s="99"/>
      <c r="AQ13" s="97"/>
      <c r="AR13" s="97"/>
      <c r="AS13" s="97"/>
      <c r="AT13" s="97"/>
      <c r="AU13" s="97"/>
      <c r="AV13" s="97"/>
      <c r="AW13" s="98">
        <f t="shared" si="5"/>
        <v>0</v>
      </c>
      <c r="AX13" s="99"/>
      <c r="AY13" s="97"/>
      <c r="AZ13" s="97"/>
      <c r="BA13" s="97"/>
      <c r="BB13" s="97"/>
      <c r="BC13" s="97"/>
      <c r="BD13" s="97"/>
      <c r="BE13" s="98">
        <f t="shared" si="6"/>
        <v>0</v>
      </c>
      <c r="BF13" s="99"/>
      <c r="BG13" s="97"/>
      <c r="BH13" s="97"/>
      <c r="BI13" s="97"/>
      <c r="BJ13" s="97"/>
      <c r="BK13" s="97"/>
      <c r="BL13" s="97"/>
      <c r="BM13" s="98">
        <f t="shared" si="7"/>
        <v>0</v>
      </c>
      <c r="BN13" s="99"/>
      <c r="BO13" s="97"/>
      <c r="BP13" s="97"/>
      <c r="BQ13" s="97"/>
      <c r="BR13" s="97"/>
      <c r="BS13" s="97"/>
      <c r="BT13" s="97"/>
      <c r="BU13" s="98">
        <f t="shared" si="8"/>
        <v>0</v>
      </c>
      <c r="BV13" s="99"/>
      <c r="BW13" s="97"/>
      <c r="BX13" s="97"/>
      <c r="BY13" s="97"/>
      <c r="BZ13" s="97"/>
      <c r="CA13" s="97"/>
      <c r="CB13" s="97"/>
      <c r="CC13" s="98">
        <f t="shared" si="9"/>
        <v>0</v>
      </c>
      <c r="CD13" s="99"/>
      <c r="CE13" s="97"/>
      <c r="CF13" s="97"/>
      <c r="CG13" s="97"/>
      <c r="CH13" s="97"/>
      <c r="CI13" s="97"/>
      <c r="CJ13" s="97"/>
      <c r="CK13" s="98">
        <f t="shared" si="10"/>
        <v>0</v>
      </c>
      <c r="CL13" s="99"/>
      <c r="CM13" s="97"/>
      <c r="CN13" s="97"/>
      <c r="CO13" s="97"/>
      <c r="CP13" s="97"/>
      <c r="CQ13" s="97"/>
      <c r="CR13" s="97"/>
      <c r="CS13" s="98">
        <f t="shared" si="11"/>
        <v>0</v>
      </c>
      <c r="CT13" s="99"/>
      <c r="CU13" s="97"/>
      <c r="CV13" s="97"/>
      <c r="CW13" s="97"/>
      <c r="CX13" s="97"/>
      <c r="CY13" s="97"/>
      <c r="CZ13" s="97"/>
      <c r="DA13" s="98">
        <f t="shared" si="12"/>
        <v>0</v>
      </c>
      <c r="DB13" s="99"/>
      <c r="DC13" s="97">
        <v>2</v>
      </c>
      <c r="DD13" s="97"/>
      <c r="DE13" s="97">
        <v>1</v>
      </c>
      <c r="DF13" s="97">
        <v>4</v>
      </c>
      <c r="DG13" s="97"/>
      <c r="DH13" s="97">
        <v>2</v>
      </c>
      <c r="DI13" s="98">
        <f t="shared" si="13"/>
        <v>9</v>
      </c>
      <c r="DJ13" s="99"/>
      <c r="DK13" s="97"/>
      <c r="DL13" s="97"/>
      <c r="DM13" s="97"/>
      <c r="DN13" s="97"/>
      <c r="DO13" s="97"/>
      <c r="DP13" s="97"/>
      <c r="DQ13" s="98">
        <f t="shared" si="14"/>
        <v>0</v>
      </c>
      <c r="DR13" s="99"/>
      <c r="DS13" s="97"/>
      <c r="DT13" s="97"/>
      <c r="DU13" s="97"/>
      <c r="DV13" s="97"/>
      <c r="DW13" s="97"/>
      <c r="DX13" s="97"/>
      <c r="DY13" s="98">
        <f t="shared" si="15"/>
        <v>0</v>
      </c>
      <c r="DZ13" s="99"/>
      <c r="EA13" s="97"/>
      <c r="EB13" s="97"/>
      <c r="EC13" s="97"/>
      <c r="ED13" s="97"/>
      <c r="EE13" s="97"/>
      <c r="EF13" s="97"/>
      <c r="EG13" s="98">
        <f t="shared" si="16"/>
        <v>0</v>
      </c>
      <c r="EH13" s="99"/>
      <c r="EI13" s="97"/>
      <c r="EJ13" s="97"/>
      <c r="EK13" s="97"/>
      <c r="EL13" s="97"/>
      <c r="EM13" s="97"/>
      <c r="EN13" s="97"/>
      <c r="EO13" s="98">
        <f t="shared" si="17"/>
        <v>0</v>
      </c>
      <c r="EP13" s="99"/>
      <c r="EQ13" s="97"/>
      <c r="ER13" s="97"/>
      <c r="ES13" s="97"/>
      <c r="ET13" s="97"/>
      <c r="EU13" s="97"/>
      <c r="EV13" s="97"/>
      <c r="EW13" s="98">
        <f t="shared" si="18"/>
        <v>0</v>
      </c>
      <c r="EX13" s="99"/>
      <c r="EY13" s="97"/>
      <c r="EZ13" s="97"/>
      <c r="FA13" s="97"/>
      <c r="FB13" s="97"/>
      <c r="FC13" s="97"/>
      <c r="FD13" s="97"/>
      <c r="FE13" s="98">
        <f t="shared" si="19"/>
        <v>0</v>
      </c>
      <c r="FF13" s="99"/>
      <c r="FG13" s="97"/>
      <c r="FH13" s="97"/>
      <c r="FI13" s="97"/>
      <c r="FJ13" s="97"/>
      <c r="FK13" s="97"/>
      <c r="FL13" s="97"/>
      <c r="FM13" s="98">
        <f t="shared" si="20"/>
        <v>0</v>
      </c>
      <c r="FN13" s="99"/>
      <c r="FO13" s="97"/>
      <c r="FP13" s="97"/>
      <c r="FQ13" s="97"/>
      <c r="FR13" s="97"/>
      <c r="FS13" s="97"/>
      <c r="FT13" s="97"/>
      <c r="FU13" s="98">
        <f t="shared" si="21"/>
        <v>0</v>
      </c>
      <c r="FV13" s="99"/>
      <c r="FW13" s="97"/>
      <c r="FX13" s="97"/>
      <c r="FY13" s="97"/>
      <c r="FZ13" s="97"/>
      <c r="GA13" s="97"/>
      <c r="GB13" s="97"/>
      <c r="GC13" s="98">
        <f t="shared" si="22"/>
        <v>0</v>
      </c>
      <c r="GD13" s="99"/>
      <c r="GE13" s="97"/>
      <c r="GF13" s="97"/>
      <c r="GG13" s="97"/>
      <c r="GH13" s="97"/>
      <c r="GI13" s="97"/>
      <c r="GJ13" s="97"/>
      <c r="GK13" s="98">
        <f t="shared" si="23"/>
        <v>0</v>
      </c>
      <c r="GL13" s="99"/>
      <c r="GM13" s="97"/>
      <c r="GN13" s="97"/>
      <c r="GO13" s="97"/>
      <c r="GP13" s="97"/>
      <c r="GQ13" s="97"/>
      <c r="GR13" s="97"/>
      <c r="GS13" s="98">
        <f t="shared" si="24"/>
        <v>0</v>
      </c>
      <c r="GT13" s="99"/>
      <c r="GU13" s="97"/>
      <c r="GV13" s="97"/>
      <c r="GW13" s="97"/>
      <c r="GX13" s="97"/>
      <c r="GY13" s="97"/>
      <c r="GZ13" s="97"/>
      <c r="HA13" s="98">
        <f t="shared" si="25"/>
        <v>0</v>
      </c>
      <c r="HB13" s="99"/>
      <c r="HC13" s="97"/>
      <c r="HD13" s="97"/>
      <c r="HE13" s="97"/>
      <c r="HF13" s="97"/>
      <c r="HG13" s="97"/>
      <c r="HH13" s="97"/>
      <c r="HI13" s="98">
        <f t="shared" si="26"/>
        <v>0</v>
      </c>
      <c r="HJ13" s="99"/>
      <c r="HK13" s="97"/>
      <c r="HL13" s="97"/>
      <c r="HM13" s="97"/>
      <c r="HN13" s="97"/>
      <c r="HO13" s="97"/>
      <c r="HP13" s="97"/>
      <c r="HQ13" s="98">
        <f t="shared" si="27"/>
        <v>0</v>
      </c>
      <c r="HR13" s="99"/>
      <c r="HS13" s="97"/>
      <c r="HT13" s="97"/>
      <c r="HU13" s="97"/>
      <c r="HV13" s="97"/>
      <c r="HW13" s="97"/>
      <c r="HX13" s="97"/>
      <c r="HY13" s="98">
        <f t="shared" si="28"/>
        <v>0</v>
      </c>
      <c r="HZ13" s="99"/>
      <c r="IA13" s="97"/>
      <c r="IB13" s="97"/>
      <c r="IC13" s="97"/>
      <c r="ID13" s="97"/>
      <c r="IE13" s="97"/>
      <c r="IF13" s="97"/>
      <c r="IG13" s="98">
        <f t="shared" si="29"/>
        <v>0</v>
      </c>
      <c r="IH13" s="99"/>
      <c r="II13" s="97"/>
      <c r="IJ13" s="97"/>
      <c r="IK13" s="97"/>
      <c r="IL13" s="97"/>
      <c r="IM13" s="97"/>
      <c r="IN13" s="97"/>
      <c r="IO13" s="98">
        <f t="shared" si="30"/>
        <v>0</v>
      </c>
      <c r="IP13" s="99"/>
      <c r="IQ13" s="97"/>
      <c r="IR13" s="97"/>
      <c r="IS13" s="97"/>
      <c r="IT13" s="97"/>
      <c r="IU13" s="97"/>
      <c r="IV13" s="97"/>
      <c r="IW13" s="98">
        <f t="shared" si="31"/>
        <v>0</v>
      </c>
      <c r="IX13" s="99"/>
      <c r="IY13" s="100">
        <f t="shared" ref="IY13:JD13" si="44">SUM(C13,K13,S13,AA13,AI13,AQ13,AY13,BG13,BO13,BW13,CE13,CM13,CU13,DC13,DK13,DS13,EA13,EI13,EQ13,EY13,FG13,FO13,FW13,GE13,GM13,GU13,HC13,HK13,HS13,IA13,II13,IQ13)</f>
        <v>2</v>
      </c>
      <c r="IZ13" s="100">
        <f t="shared" si="44"/>
        <v>0</v>
      </c>
      <c r="JA13" s="100">
        <f t="shared" si="44"/>
        <v>1</v>
      </c>
      <c r="JB13" s="100">
        <f t="shared" si="44"/>
        <v>4</v>
      </c>
      <c r="JC13" s="100">
        <f t="shared" si="44"/>
        <v>0</v>
      </c>
      <c r="JD13" s="100">
        <f t="shared" si="44"/>
        <v>2</v>
      </c>
      <c r="JE13" s="101">
        <f t="shared" si="33"/>
        <v>9</v>
      </c>
      <c r="JF13" s="97"/>
      <c r="JG13" s="97">
        <f t="shared" si="34"/>
        <v>-4.5</v>
      </c>
    </row>
    <row r="14" spans="1:267" ht="15.75" customHeight="1">
      <c r="A14" s="2" t="s">
        <v>69</v>
      </c>
      <c r="B14" s="2" t="s">
        <v>14</v>
      </c>
      <c r="C14" s="97"/>
      <c r="D14" s="97"/>
      <c r="E14" s="97"/>
      <c r="F14" s="97"/>
      <c r="G14" s="97"/>
      <c r="H14" s="97"/>
      <c r="I14" s="98">
        <f t="shared" si="0"/>
        <v>0</v>
      </c>
      <c r="J14" s="99"/>
      <c r="K14" s="97"/>
      <c r="L14" s="97"/>
      <c r="M14" s="97"/>
      <c r="N14" s="97"/>
      <c r="O14" s="97"/>
      <c r="P14" s="97"/>
      <c r="Q14" s="98">
        <f t="shared" si="1"/>
        <v>0</v>
      </c>
      <c r="R14" s="99"/>
      <c r="S14" s="97"/>
      <c r="T14" s="97"/>
      <c r="U14" s="97"/>
      <c r="V14" s="97"/>
      <c r="W14" s="97"/>
      <c r="X14" s="97"/>
      <c r="Y14" s="98">
        <f t="shared" si="2"/>
        <v>0</v>
      </c>
      <c r="Z14" s="99"/>
      <c r="AA14" s="97"/>
      <c r="AB14" s="97"/>
      <c r="AC14" s="97"/>
      <c r="AD14" s="97"/>
      <c r="AE14" s="97"/>
      <c r="AF14" s="97"/>
      <c r="AG14" s="98">
        <f t="shared" si="3"/>
        <v>0</v>
      </c>
      <c r="AH14" s="99"/>
      <c r="AI14" s="97"/>
      <c r="AJ14" s="97"/>
      <c r="AK14" s="97"/>
      <c r="AL14" s="97"/>
      <c r="AM14" s="97"/>
      <c r="AN14" s="97"/>
      <c r="AO14" s="98">
        <f t="shared" si="4"/>
        <v>0</v>
      </c>
      <c r="AP14" s="99"/>
      <c r="AQ14" s="97"/>
      <c r="AR14" s="97"/>
      <c r="AS14" s="97"/>
      <c r="AT14" s="97"/>
      <c r="AU14" s="97"/>
      <c r="AV14" s="97"/>
      <c r="AW14" s="98">
        <f t="shared" si="5"/>
        <v>0</v>
      </c>
      <c r="AX14" s="99"/>
      <c r="AY14" s="97"/>
      <c r="AZ14" s="97"/>
      <c r="BA14" s="97"/>
      <c r="BB14" s="97"/>
      <c r="BC14" s="97"/>
      <c r="BD14" s="97"/>
      <c r="BE14" s="98">
        <f t="shared" si="6"/>
        <v>0</v>
      </c>
      <c r="BF14" s="99"/>
      <c r="BG14" s="97"/>
      <c r="BH14" s="97"/>
      <c r="BI14" s="97"/>
      <c r="BJ14" s="97"/>
      <c r="BK14" s="97"/>
      <c r="BL14" s="97"/>
      <c r="BM14" s="98">
        <f t="shared" si="7"/>
        <v>0</v>
      </c>
      <c r="BN14" s="99"/>
      <c r="BO14" s="97"/>
      <c r="BP14" s="97"/>
      <c r="BQ14" s="97"/>
      <c r="BR14" s="97"/>
      <c r="BS14" s="97"/>
      <c r="BT14" s="97"/>
      <c r="BU14" s="98">
        <f t="shared" si="8"/>
        <v>0</v>
      </c>
      <c r="BV14" s="99"/>
      <c r="BW14" s="97"/>
      <c r="BX14" s="97"/>
      <c r="BY14" s="97"/>
      <c r="BZ14" s="97"/>
      <c r="CA14" s="97"/>
      <c r="CB14" s="97"/>
      <c r="CC14" s="98">
        <f t="shared" si="9"/>
        <v>0</v>
      </c>
      <c r="CD14" s="99"/>
      <c r="CE14" s="97"/>
      <c r="CF14" s="97"/>
      <c r="CG14" s="97"/>
      <c r="CH14" s="97"/>
      <c r="CI14" s="97"/>
      <c r="CJ14" s="97"/>
      <c r="CK14" s="98">
        <f t="shared" si="10"/>
        <v>0</v>
      </c>
      <c r="CL14" s="99"/>
      <c r="CM14" s="97"/>
      <c r="CN14" s="97"/>
      <c r="CO14" s="97"/>
      <c r="CP14" s="97"/>
      <c r="CQ14" s="97"/>
      <c r="CR14" s="97"/>
      <c r="CS14" s="98">
        <f t="shared" si="11"/>
        <v>0</v>
      </c>
      <c r="CT14" s="99"/>
      <c r="CU14" s="97"/>
      <c r="CV14" s="97"/>
      <c r="CW14" s="97"/>
      <c r="CX14" s="97"/>
      <c r="CY14" s="97"/>
      <c r="CZ14" s="97"/>
      <c r="DA14" s="98">
        <f t="shared" si="12"/>
        <v>0</v>
      </c>
      <c r="DB14" s="99"/>
      <c r="DC14" s="97"/>
      <c r="DD14" s="97"/>
      <c r="DE14" s="97"/>
      <c r="DF14" s="97"/>
      <c r="DG14" s="97"/>
      <c r="DH14" s="97"/>
      <c r="DI14" s="98">
        <f t="shared" si="13"/>
        <v>0</v>
      </c>
      <c r="DJ14" s="99"/>
      <c r="DK14" s="97"/>
      <c r="DL14" s="97"/>
      <c r="DM14" s="97"/>
      <c r="DN14" s="97"/>
      <c r="DO14" s="97"/>
      <c r="DP14" s="97"/>
      <c r="DQ14" s="98">
        <f t="shared" si="14"/>
        <v>0</v>
      </c>
      <c r="DR14" s="99"/>
      <c r="DS14" s="97"/>
      <c r="DT14" s="97"/>
      <c r="DU14" s="97"/>
      <c r="DV14" s="97"/>
      <c r="DW14" s="97"/>
      <c r="DX14" s="97"/>
      <c r="DY14" s="98">
        <f t="shared" si="15"/>
        <v>0</v>
      </c>
      <c r="DZ14" s="99"/>
      <c r="EA14" s="97"/>
      <c r="EB14" s="97"/>
      <c r="EC14" s="97"/>
      <c r="ED14" s="97"/>
      <c r="EE14" s="97"/>
      <c r="EF14" s="97"/>
      <c r="EG14" s="98">
        <f t="shared" si="16"/>
        <v>0</v>
      </c>
      <c r="EH14" s="99"/>
      <c r="EI14" s="97"/>
      <c r="EJ14" s="97"/>
      <c r="EK14" s="97"/>
      <c r="EL14" s="97"/>
      <c r="EM14" s="97"/>
      <c r="EN14" s="97"/>
      <c r="EO14" s="98">
        <f t="shared" si="17"/>
        <v>0</v>
      </c>
      <c r="EP14" s="99"/>
      <c r="EQ14" s="97"/>
      <c r="ER14" s="97"/>
      <c r="ES14" s="97"/>
      <c r="ET14" s="97"/>
      <c r="EU14" s="97"/>
      <c r="EV14" s="97"/>
      <c r="EW14" s="98">
        <f t="shared" si="18"/>
        <v>0</v>
      </c>
      <c r="EX14" s="99"/>
      <c r="EY14" s="97"/>
      <c r="EZ14" s="97"/>
      <c r="FA14" s="97"/>
      <c r="FB14" s="97"/>
      <c r="FC14" s="97"/>
      <c r="FD14" s="97"/>
      <c r="FE14" s="98">
        <f t="shared" si="19"/>
        <v>0</v>
      </c>
      <c r="FF14" s="99"/>
      <c r="FG14" s="97"/>
      <c r="FH14" s="97"/>
      <c r="FI14" s="97"/>
      <c r="FJ14" s="97"/>
      <c r="FK14" s="97"/>
      <c r="FL14" s="97"/>
      <c r="FM14" s="98">
        <f t="shared" si="20"/>
        <v>0</v>
      </c>
      <c r="FN14" s="99"/>
      <c r="FO14" s="97"/>
      <c r="FP14" s="97"/>
      <c r="FQ14" s="97"/>
      <c r="FR14" s="97"/>
      <c r="FS14" s="97"/>
      <c r="FT14" s="97"/>
      <c r="FU14" s="98">
        <f t="shared" si="21"/>
        <v>0</v>
      </c>
      <c r="FV14" s="99"/>
      <c r="FW14" s="97"/>
      <c r="FX14" s="97"/>
      <c r="FY14" s="97"/>
      <c r="FZ14" s="97"/>
      <c r="GA14" s="97"/>
      <c r="GB14" s="97"/>
      <c r="GC14" s="98">
        <f t="shared" si="22"/>
        <v>0</v>
      </c>
      <c r="GD14" s="99"/>
      <c r="GE14" s="97"/>
      <c r="GF14" s="97"/>
      <c r="GG14" s="97"/>
      <c r="GH14" s="97"/>
      <c r="GI14" s="97"/>
      <c r="GJ14" s="97"/>
      <c r="GK14" s="98">
        <f t="shared" si="23"/>
        <v>0</v>
      </c>
      <c r="GL14" s="99"/>
      <c r="GM14" s="97"/>
      <c r="GN14" s="97"/>
      <c r="GO14" s="97"/>
      <c r="GP14" s="97"/>
      <c r="GQ14" s="97"/>
      <c r="GR14" s="97"/>
      <c r="GS14" s="98">
        <f t="shared" si="24"/>
        <v>0</v>
      </c>
      <c r="GT14" s="99"/>
      <c r="GU14" s="97"/>
      <c r="GV14" s="97"/>
      <c r="GW14" s="97"/>
      <c r="GX14" s="97"/>
      <c r="GY14" s="97"/>
      <c r="GZ14" s="97"/>
      <c r="HA14" s="98">
        <f t="shared" si="25"/>
        <v>0</v>
      </c>
      <c r="HB14" s="99"/>
      <c r="HC14" s="97"/>
      <c r="HD14" s="97"/>
      <c r="HE14" s="97"/>
      <c r="HF14" s="97"/>
      <c r="HG14" s="97"/>
      <c r="HH14" s="97"/>
      <c r="HI14" s="98">
        <f t="shared" si="26"/>
        <v>0</v>
      </c>
      <c r="HJ14" s="99"/>
      <c r="HK14" s="97"/>
      <c r="HL14" s="97"/>
      <c r="HM14" s="97"/>
      <c r="HN14" s="97"/>
      <c r="HO14" s="97"/>
      <c r="HP14" s="97"/>
      <c r="HQ14" s="98">
        <f t="shared" si="27"/>
        <v>0</v>
      </c>
      <c r="HR14" s="99"/>
      <c r="HS14" s="97"/>
      <c r="HT14" s="97"/>
      <c r="HU14" s="97"/>
      <c r="HV14" s="97"/>
      <c r="HW14" s="97"/>
      <c r="HX14" s="97"/>
      <c r="HY14" s="98">
        <f t="shared" si="28"/>
        <v>0</v>
      </c>
      <c r="HZ14" s="99"/>
      <c r="IA14" s="97"/>
      <c r="IB14" s="97"/>
      <c r="IC14" s="97"/>
      <c r="ID14" s="97"/>
      <c r="IE14" s="97"/>
      <c r="IF14" s="97"/>
      <c r="IG14" s="98">
        <f t="shared" si="29"/>
        <v>0</v>
      </c>
      <c r="IH14" s="99"/>
      <c r="II14" s="97"/>
      <c r="IJ14" s="97"/>
      <c r="IK14" s="97"/>
      <c r="IL14" s="97"/>
      <c r="IM14" s="97"/>
      <c r="IN14" s="97"/>
      <c r="IO14" s="98">
        <f t="shared" si="30"/>
        <v>0</v>
      </c>
      <c r="IP14" s="99"/>
      <c r="IQ14" s="97"/>
      <c r="IR14" s="97"/>
      <c r="IS14" s="97"/>
      <c r="IT14" s="97"/>
      <c r="IU14" s="97"/>
      <c r="IV14" s="97"/>
      <c r="IW14" s="98">
        <f t="shared" si="31"/>
        <v>0</v>
      </c>
      <c r="IX14" s="99"/>
      <c r="IY14" s="100">
        <f t="shared" ref="IY14:JD14" si="45">SUM(C14,K14,S14,AA14,AI14,AQ14,AY14,BG14,BO14,BW14,CE14,CM14,CU14,DC14,DK14,DS14,EA14,EI14,EQ14,EY14,FG14,FO14,FW14,GE14,GM14,GU14,HC14,HK14,HS14,IA14,II14,IQ14)</f>
        <v>0</v>
      </c>
      <c r="IZ14" s="100">
        <f t="shared" si="45"/>
        <v>0</v>
      </c>
      <c r="JA14" s="100">
        <f t="shared" si="45"/>
        <v>0</v>
      </c>
      <c r="JB14" s="100">
        <f t="shared" si="45"/>
        <v>0</v>
      </c>
      <c r="JC14" s="100">
        <f t="shared" si="45"/>
        <v>0</v>
      </c>
      <c r="JD14" s="100">
        <f t="shared" si="45"/>
        <v>0</v>
      </c>
      <c r="JE14" s="101">
        <f t="shared" si="33"/>
        <v>0</v>
      </c>
      <c r="JF14" s="97"/>
      <c r="JG14" s="97">
        <f t="shared" si="34"/>
        <v>0</v>
      </c>
    </row>
    <row r="15" spans="1:267" ht="15.75" customHeight="1">
      <c r="A15" s="2" t="s">
        <v>70</v>
      </c>
      <c r="B15" s="2" t="s">
        <v>15</v>
      </c>
      <c r="C15" s="97"/>
      <c r="D15" s="97"/>
      <c r="E15" s="97"/>
      <c r="F15" s="97"/>
      <c r="G15" s="97"/>
      <c r="H15" s="97"/>
      <c r="I15" s="98">
        <f t="shared" si="0"/>
        <v>0</v>
      </c>
      <c r="J15" s="99"/>
      <c r="K15" s="97"/>
      <c r="L15" s="97"/>
      <c r="M15" s="97"/>
      <c r="N15" s="97"/>
      <c r="O15" s="97"/>
      <c r="P15" s="97"/>
      <c r="Q15" s="98">
        <f t="shared" si="1"/>
        <v>0</v>
      </c>
      <c r="R15" s="99"/>
      <c r="S15" s="97"/>
      <c r="T15" s="97"/>
      <c r="U15" s="97"/>
      <c r="V15" s="97"/>
      <c r="W15" s="97"/>
      <c r="X15" s="97"/>
      <c r="Y15" s="98">
        <f t="shared" si="2"/>
        <v>0</v>
      </c>
      <c r="Z15" s="99"/>
      <c r="AA15" s="97"/>
      <c r="AB15" s="97"/>
      <c r="AC15" s="97"/>
      <c r="AD15" s="97"/>
      <c r="AE15" s="97"/>
      <c r="AF15" s="97"/>
      <c r="AG15" s="98">
        <f t="shared" si="3"/>
        <v>0</v>
      </c>
      <c r="AH15" s="99"/>
      <c r="AI15" s="97"/>
      <c r="AJ15" s="97"/>
      <c r="AK15" s="97"/>
      <c r="AL15" s="97"/>
      <c r="AM15" s="97"/>
      <c r="AN15" s="97"/>
      <c r="AO15" s="98">
        <f t="shared" si="4"/>
        <v>0</v>
      </c>
      <c r="AP15" s="99"/>
      <c r="AQ15" s="97"/>
      <c r="AR15" s="97"/>
      <c r="AS15" s="97"/>
      <c r="AT15" s="97"/>
      <c r="AU15" s="97"/>
      <c r="AV15" s="97"/>
      <c r="AW15" s="98">
        <f t="shared" si="5"/>
        <v>0</v>
      </c>
      <c r="AX15" s="99"/>
      <c r="AY15" s="97"/>
      <c r="AZ15" s="97"/>
      <c r="BA15" s="97"/>
      <c r="BB15" s="97"/>
      <c r="BC15" s="97"/>
      <c r="BD15" s="97"/>
      <c r="BE15" s="98">
        <f t="shared" si="6"/>
        <v>0</v>
      </c>
      <c r="BF15" s="99"/>
      <c r="BG15" s="97"/>
      <c r="BH15" s="97"/>
      <c r="BI15" s="97"/>
      <c r="BJ15" s="97"/>
      <c r="BK15" s="97"/>
      <c r="BL15" s="97"/>
      <c r="BM15" s="98">
        <f t="shared" si="7"/>
        <v>0</v>
      </c>
      <c r="BN15" s="99"/>
      <c r="BO15" s="97"/>
      <c r="BP15" s="97"/>
      <c r="BQ15" s="97"/>
      <c r="BR15" s="97"/>
      <c r="BS15" s="97"/>
      <c r="BT15" s="97"/>
      <c r="BU15" s="98">
        <f t="shared" si="8"/>
        <v>0</v>
      </c>
      <c r="BV15" s="99"/>
      <c r="BW15" s="97"/>
      <c r="BX15" s="97"/>
      <c r="BY15" s="97"/>
      <c r="BZ15" s="97"/>
      <c r="CA15" s="97"/>
      <c r="CB15" s="97"/>
      <c r="CC15" s="98">
        <f t="shared" si="9"/>
        <v>0</v>
      </c>
      <c r="CD15" s="99"/>
      <c r="CE15" s="97"/>
      <c r="CF15" s="97"/>
      <c r="CG15" s="97"/>
      <c r="CH15" s="97"/>
      <c r="CI15" s="97"/>
      <c r="CJ15" s="97"/>
      <c r="CK15" s="98">
        <f t="shared" si="10"/>
        <v>0</v>
      </c>
      <c r="CL15" s="99"/>
      <c r="CM15" s="97"/>
      <c r="CN15" s="97"/>
      <c r="CO15" s="97"/>
      <c r="CP15" s="97"/>
      <c r="CQ15" s="97"/>
      <c r="CR15" s="97"/>
      <c r="CS15" s="98">
        <f t="shared" si="11"/>
        <v>0</v>
      </c>
      <c r="CT15" s="99"/>
      <c r="CU15" s="97"/>
      <c r="CV15" s="97"/>
      <c r="CW15" s="97"/>
      <c r="CX15" s="97"/>
      <c r="CY15" s="97"/>
      <c r="CZ15" s="97"/>
      <c r="DA15" s="98">
        <f t="shared" si="12"/>
        <v>0</v>
      </c>
      <c r="DB15" s="99"/>
      <c r="DC15" s="97"/>
      <c r="DD15" s="97"/>
      <c r="DE15" s="97"/>
      <c r="DF15" s="97"/>
      <c r="DG15" s="97"/>
      <c r="DH15" s="97"/>
      <c r="DI15" s="98">
        <f t="shared" si="13"/>
        <v>0</v>
      </c>
      <c r="DJ15" s="99"/>
      <c r="DK15" s="97"/>
      <c r="DL15" s="97"/>
      <c r="DM15" s="97"/>
      <c r="DN15" s="97"/>
      <c r="DO15" s="97"/>
      <c r="DP15" s="97"/>
      <c r="DQ15" s="98">
        <f t="shared" si="14"/>
        <v>0</v>
      </c>
      <c r="DR15" s="99"/>
      <c r="DS15" s="97"/>
      <c r="DT15" s="97"/>
      <c r="DU15" s="97"/>
      <c r="DV15" s="97"/>
      <c r="DW15" s="97"/>
      <c r="DX15" s="97"/>
      <c r="DY15" s="98">
        <f t="shared" si="15"/>
        <v>0</v>
      </c>
      <c r="DZ15" s="99"/>
      <c r="EA15" s="97"/>
      <c r="EB15" s="97"/>
      <c r="EC15" s="97"/>
      <c r="ED15" s="97"/>
      <c r="EE15" s="97"/>
      <c r="EF15" s="97"/>
      <c r="EG15" s="98">
        <f t="shared" si="16"/>
        <v>0</v>
      </c>
      <c r="EH15" s="99"/>
      <c r="EI15" s="97"/>
      <c r="EJ15" s="97"/>
      <c r="EK15" s="97"/>
      <c r="EL15" s="97"/>
      <c r="EM15" s="97"/>
      <c r="EN15" s="97"/>
      <c r="EO15" s="98">
        <f t="shared" si="17"/>
        <v>0</v>
      </c>
      <c r="EP15" s="99"/>
      <c r="EQ15" s="97"/>
      <c r="ER15" s="97"/>
      <c r="ES15" s="97"/>
      <c r="ET15" s="97"/>
      <c r="EU15" s="97"/>
      <c r="EV15" s="97"/>
      <c r="EW15" s="98">
        <f t="shared" si="18"/>
        <v>0</v>
      </c>
      <c r="EX15" s="99"/>
      <c r="EY15" s="97"/>
      <c r="EZ15" s="97"/>
      <c r="FA15" s="97"/>
      <c r="FB15" s="97"/>
      <c r="FC15" s="97"/>
      <c r="FD15" s="97"/>
      <c r="FE15" s="98">
        <f t="shared" si="19"/>
        <v>0</v>
      </c>
      <c r="FF15" s="99"/>
      <c r="FG15" s="97"/>
      <c r="FH15" s="97"/>
      <c r="FI15" s="97"/>
      <c r="FJ15" s="97"/>
      <c r="FK15" s="97"/>
      <c r="FL15" s="97"/>
      <c r="FM15" s="98">
        <f t="shared" si="20"/>
        <v>0</v>
      </c>
      <c r="FN15" s="99"/>
      <c r="FO15" s="97"/>
      <c r="FP15" s="97"/>
      <c r="FQ15" s="97"/>
      <c r="FR15" s="97"/>
      <c r="FS15" s="97"/>
      <c r="FT15" s="97"/>
      <c r="FU15" s="98">
        <f t="shared" si="21"/>
        <v>0</v>
      </c>
      <c r="FV15" s="99"/>
      <c r="FW15" s="97"/>
      <c r="FX15" s="97"/>
      <c r="FY15" s="97"/>
      <c r="FZ15" s="97"/>
      <c r="GA15" s="97"/>
      <c r="GB15" s="97"/>
      <c r="GC15" s="98">
        <f t="shared" si="22"/>
        <v>0</v>
      </c>
      <c r="GD15" s="99"/>
      <c r="GE15" s="97"/>
      <c r="GF15" s="97"/>
      <c r="GG15" s="97"/>
      <c r="GH15" s="97"/>
      <c r="GI15" s="97"/>
      <c r="GJ15" s="97"/>
      <c r="GK15" s="98">
        <f t="shared" si="23"/>
        <v>0</v>
      </c>
      <c r="GL15" s="99"/>
      <c r="GM15" s="97"/>
      <c r="GN15" s="97"/>
      <c r="GO15" s="97"/>
      <c r="GP15" s="97"/>
      <c r="GQ15" s="97"/>
      <c r="GR15" s="97"/>
      <c r="GS15" s="98">
        <f t="shared" si="24"/>
        <v>0</v>
      </c>
      <c r="GT15" s="99"/>
      <c r="GU15" s="97"/>
      <c r="GV15" s="97"/>
      <c r="GW15" s="97"/>
      <c r="GX15" s="97"/>
      <c r="GY15" s="97"/>
      <c r="GZ15" s="97"/>
      <c r="HA15" s="98">
        <f t="shared" si="25"/>
        <v>0</v>
      </c>
      <c r="HB15" s="99"/>
      <c r="HC15" s="97"/>
      <c r="HD15" s="97"/>
      <c r="HE15" s="97"/>
      <c r="HF15" s="97"/>
      <c r="HG15" s="97"/>
      <c r="HH15" s="97"/>
      <c r="HI15" s="98">
        <f t="shared" si="26"/>
        <v>0</v>
      </c>
      <c r="HJ15" s="99"/>
      <c r="HK15" s="97"/>
      <c r="HL15" s="97"/>
      <c r="HM15" s="97"/>
      <c r="HN15" s="97"/>
      <c r="HO15" s="97"/>
      <c r="HP15" s="97"/>
      <c r="HQ15" s="98">
        <f t="shared" si="27"/>
        <v>0</v>
      </c>
      <c r="HR15" s="99"/>
      <c r="HS15" s="97"/>
      <c r="HT15" s="97"/>
      <c r="HU15" s="97"/>
      <c r="HV15" s="97"/>
      <c r="HW15" s="97"/>
      <c r="HX15" s="97"/>
      <c r="HY15" s="98">
        <f t="shared" si="28"/>
        <v>0</v>
      </c>
      <c r="HZ15" s="99"/>
      <c r="IA15" s="97"/>
      <c r="IB15" s="97"/>
      <c r="IC15" s="97"/>
      <c r="ID15" s="97"/>
      <c r="IE15" s="97"/>
      <c r="IF15" s="97"/>
      <c r="IG15" s="98">
        <f t="shared" si="29"/>
        <v>0</v>
      </c>
      <c r="IH15" s="99"/>
      <c r="II15" s="97"/>
      <c r="IJ15" s="97"/>
      <c r="IK15" s="97"/>
      <c r="IL15" s="97"/>
      <c r="IM15" s="97"/>
      <c r="IN15" s="97"/>
      <c r="IO15" s="98">
        <f t="shared" si="30"/>
        <v>0</v>
      </c>
      <c r="IP15" s="99"/>
      <c r="IQ15" s="97"/>
      <c r="IR15" s="97"/>
      <c r="IS15" s="97"/>
      <c r="IT15" s="97"/>
      <c r="IU15" s="97"/>
      <c r="IV15" s="97"/>
      <c r="IW15" s="98">
        <f t="shared" si="31"/>
        <v>0</v>
      </c>
      <c r="IX15" s="99"/>
      <c r="IY15" s="100">
        <f t="shared" ref="IY15:JD15" si="46">SUM(C15,K15,S15,AA15,AI15,AQ15,AY15,BG15,BO15,BW15,CE15,CM15,CU15,DC15,DK15,DS15,EA15,EI15,EQ15,EY15,FG15,FO15,FW15,GE15,GM15,GU15,HC15,HK15,HS15,IA15,II15,IQ15)</f>
        <v>0</v>
      </c>
      <c r="IZ15" s="100">
        <f t="shared" si="46"/>
        <v>0</v>
      </c>
      <c r="JA15" s="100">
        <f t="shared" si="46"/>
        <v>0</v>
      </c>
      <c r="JB15" s="100">
        <f t="shared" si="46"/>
        <v>0</v>
      </c>
      <c r="JC15" s="100">
        <f t="shared" si="46"/>
        <v>0</v>
      </c>
      <c r="JD15" s="100">
        <f t="shared" si="46"/>
        <v>0</v>
      </c>
      <c r="JE15" s="101">
        <f t="shared" si="33"/>
        <v>0</v>
      </c>
      <c r="JF15" s="97"/>
      <c r="JG15" s="97">
        <f t="shared" si="34"/>
        <v>0</v>
      </c>
    </row>
    <row r="16" spans="1:267" ht="15.75" customHeight="1">
      <c r="A16" s="2" t="s">
        <v>71</v>
      </c>
      <c r="B16" s="2" t="s">
        <v>16</v>
      </c>
      <c r="C16" s="97"/>
      <c r="D16" s="97"/>
      <c r="E16" s="97"/>
      <c r="F16" s="97"/>
      <c r="G16" s="97"/>
      <c r="H16" s="97"/>
      <c r="I16" s="98">
        <f t="shared" si="0"/>
        <v>0</v>
      </c>
      <c r="J16" s="99"/>
      <c r="K16" s="97"/>
      <c r="L16" s="97"/>
      <c r="M16" s="97"/>
      <c r="N16" s="97"/>
      <c r="O16" s="97"/>
      <c r="P16" s="97"/>
      <c r="Q16" s="98">
        <f t="shared" si="1"/>
        <v>0</v>
      </c>
      <c r="R16" s="99"/>
      <c r="S16" s="97"/>
      <c r="T16" s="97"/>
      <c r="U16" s="97"/>
      <c r="V16" s="97"/>
      <c r="W16" s="97"/>
      <c r="X16" s="97"/>
      <c r="Y16" s="98">
        <f t="shared" si="2"/>
        <v>0</v>
      </c>
      <c r="Z16" s="99"/>
      <c r="AA16" s="97"/>
      <c r="AB16" s="97"/>
      <c r="AC16" s="97"/>
      <c r="AD16" s="97"/>
      <c r="AE16" s="97"/>
      <c r="AF16" s="97"/>
      <c r="AG16" s="98">
        <f t="shared" si="3"/>
        <v>0</v>
      </c>
      <c r="AH16" s="99"/>
      <c r="AI16" s="97"/>
      <c r="AJ16" s="97"/>
      <c r="AK16" s="97"/>
      <c r="AL16" s="97"/>
      <c r="AM16" s="97"/>
      <c r="AN16" s="97"/>
      <c r="AO16" s="98">
        <f t="shared" si="4"/>
        <v>0</v>
      </c>
      <c r="AP16" s="99"/>
      <c r="AQ16" s="97"/>
      <c r="AR16" s="97"/>
      <c r="AS16" s="97"/>
      <c r="AT16" s="97"/>
      <c r="AU16" s="97"/>
      <c r="AV16" s="97"/>
      <c r="AW16" s="98">
        <f t="shared" si="5"/>
        <v>0</v>
      </c>
      <c r="AX16" s="99"/>
      <c r="AY16" s="97"/>
      <c r="AZ16" s="97"/>
      <c r="BA16" s="97"/>
      <c r="BB16" s="97"/>
      <c r="BC16" s="97"/>
      <c r="BD16" s="97"/>
      <c r="BE16" s="98">
        <f t="shared" si="6"/>
        <v>0</v>
      </c>
      <c r="BF16" s="99"/>
      <c r="BG16" s="97"/>
      <c r="BH16" s="97"/>
      <c r="BI16" s="97"/>
      <c r="BJ16" s="97"/>
      <c r="BK16" s="97"/>
      <c r="BL16" s="97"/>
      <c r="BM16" s="98">
        <f t="shared" si="7"/>
        <v>0</v>
      </c>
      <c r="BN16" s="99"/>
      <c r="BO16" s="97"/>
      <c r="BP16" s="97"/>
      <c r="BQ16" s="97"/>
      <c r="BR16" s="97"/>
      <c r="BS16" s="97"/>
      <c r="BT16" s="97"/>
      <c r="BU16" s="98">
        <f t="shared" si="8"/>
        <v>0</v>
      </c>
      <c r="BV16" s="99"/>
      <c r="BW16" s="97"/>
      <c r="BX16" s="97"/>
      <c r="BY16" s="97"/>
      <c r="BZ16" s="97"/>
      <c r="CA16" s="97"/>
      <c r="CB16" s="97"/>
      <c r="CC16" s="98">
        <f t="shared" si="9"/>
        <v>0</v>
      </c>
      <c r="CD16" s="99"/>
      <c r="CE16" s="97"/>
      <c r="CF16" s="97"/>
      <c r="CG16" s="97"/>
      <c r="CH16" s="97"/>
      <c r="CI16" s="97"/>
      <c r="CJ16" s="97"/>
      <c r="CK16" s="98">
        <f t="shared" si="10"/>
        <v>0</v>
      </c>
      <c r="CL16" s="99"/>
      <c r="CM16" s="97"/>
      <c r="CN16" s="97"/>
      <c r="CO16" s="97"/>
      <c r="CP16" s="97"/>
      <c r="CQ16" s="97"/>
      <c r="CR16" s="97"/>
      <c r="CS16" s="98">
        <f t="shared" si="11"/>
        <v>0</v>
      </c>
      <c r="CT16" s="99"/>
      <c r="CU16" s="97"/>
      <c r="CV16" s="97"/>
      <c r="CW16" s="97"/>
      <c r="CX16" s="97"/>
      <c r="CY16" s="97"/>
      <c r="CZ16" s="97"/>
      <c r="DA16" s="98">
        <f t="shared" si="12"/>
        <v>0</v>
      </c>
      <c r="DB16" s="99"/>
      <c r="DC16" s="97">
        <v>1</v>
      </c>
      <c r="DD16" s="97"/>
      <c r="DE16" s="97"/>
      <c r="DF16" s="97">
        <v>4</v>
      </c>
      <c r="DG16" s="97"/>
      <c r="DH16" s="97"/>
      <c r="DI16" s="98">
        <f t="shared" si="13"/>
        <v>5</v>
      </c>
      <c r="DJ16" s="99"/>
      <c r="DK16" s="97"/>
      <c r="DL16" s="97"/>
      <c r="DM16" s="97"/>
      <c r="DN16" s="97"/>
      <c r="DO16" s="97"/>
      <c r="DP16" s="97"/>
      <c r="DQ16" s="98">
        <f t="shared" si="14"/>
        <v>0</v>
      </c>
      <c r="DR16" s="99"/>
      <c r="DS16" s="97"/>
      <c r="DT16" s="97"/>
      <c r="DU16" s="97"/>
      <c r="DV16" s="97"/>
      <c r="DW16" s="97"/>
      <c r="DX16" s="97"/>
      <c r="DY16" s="98">
        <f t="shared" si="15"/>
        <v>0</v>
      </c>
      <c r="DZ16" s="99"/>
      <c r="EA16" s="97"/>
      <c r="EB16" s="97"/>
      <c r="EC16" s="97"/>
      <c r="ED16" s="97"/>
      <c r="EE16" s="97"/>
      <c r="EF16" s="97"/>
      <c r="EG16" s="98">
        <f t="shared" si="16"/>
        <v>0</v>
      </c>
      <c r="EH16" s="99"/>
      <c r="EI16" s="97"/>
      <c r="EJ16" s="97"/>
      <c r="EK16" s="97"/>
      <c r="EL16" s="97"/>
      <c r="EM16" s="97"/>
      <c r="EN16" s="97"/>
      <c r="EO16" s="98">
        <f t="shared" si="17"/>
        <v>0</v>
      </c>
      <c r="EP16" s="99"/>
      <c r="EQ16" s="97"/>
      <c r="ER16" s="97"/>
      <c r="ES16" s="97"/>
      <c r="ET16" s="97"/>
      <c r="EU16" s="97"/>
      <c r="EV16" s="97"/>
      <c r="EW16" s="98">
        <f t="shared" si="18"/>
        <v>0</v>
      </c>
      <c r="EX16" s="99"/>
      <c r="EY16" s="97"/>
      <c r="EZ16" s="97"/>
      <c r="FA16" s="97"/>
      <c r="FB16" s="97"/>
      <c r="FC16" s="97"/>
      <c r="FD16" s="97"/>
      <c r="FE16" s="98">
        <f t="shared" si="19"/>
        <v>0</v>
      </c>
      <c r="FF16" s="99"/>
      <c r="FG16" s="97"/>
      <c r="FH16" s="97"/>
      <c r="FI16" s="97"/>
      <c r="FJ16" s="97"/>
      <c r="FK16" s="97"/>
      <c r="FL16" s="97"/>
      <c r="FM16" s="98">
        <f t="shared" si="20"/>
        <v>0</v>
      </c>
      <c r="FN16" s="99"/>
      <c r="FO16" s="97"/>
      <c r="FP16" s="97"/>
      <c r="FQ16" s="97"/>
      <c r="FR16" s="97"/>
      <c r="FS16" s="97"/>
      <c r="FT16" s="97"/>
      <c r="FU16" s="98">
        <f t="shared" si="21"/>
        <v>0</v>
      </c>
      <c r="FV16" s="99"/>
      <c r="FW16" s="97"/>
      <c r="FX16" s="97"/>
      <c r="FY16" s="97"/>
      <c r="FZ16" s="97"/>
      <c r="GA16" s="97"/>
      <c r="GB16" s="97"/>
      <c r="GC16" s="98">
        <f t="shared" si="22"/>
        <v>0</v>
      </c>
      <c r="GD16" s="99"/>
      <c r="GE16" s="97"/>
      <c r="GF16" s="97"/>
      <c r="GG16" s="97"/>
      <c r="GH16" s="97"/>
      <c r="GI16" s="97"/>
      <c r="GJ16" s="97"/>
      <c r="GK16" s="98">
        <f t="shared" si="23"/>
        <v>0</v>
      </c>
      <c r="GL16" s="99"/>
      <c r="GM16" s="97"/>
      <c r="GN16" s="97"/>
      <c r="GO16" s="97"/>
      <c r="GP16" s="97"/>
      <c r="GQ16" s="97"/>
      <c r="GR16" s="97"/>
      <c r="GS16" s="98">
        <f t="shared" si="24"/>
        <v>0</v>
      </c>
      <c r="GT16" s="99"/>
      <c r="GU16" s="97"/>
      <c r="GV16" s="97"/>
      <c r="GW16" s="97"/>
      <c r="GX16" s="97"/>
      <c r="GY16" s="97"/>
      <c r="GZ16" s="97"/>
      <c r="HA16" s="98">
        <f t="shared" si="25"/>
        <v>0</v>
      </c>
      <c r="HB16" s="99"/>
      <c r="HC16" s="97"/>
      <c r="HD16" s="97"/>
      <c r="HE16" s="97"/>
      <c r="HF16" s="97"/>
      <c r="HG16" s="97"/>
      <c r="HH16" s="97"/>
      <c r="HI16" s="98">
        <f t="shared" si="26"/>
        <v>0</v>
      </c>
      <c r="HJ16" s="99"/>
      <c r="HK16" s="97"/>
      <c r="HL16" s="97"/>
      <c r="HM16" s="97"/>
      <c r="HN16" s="97"/>
      <c r="HO16" s="97"/>
      <c r="HP16" s="97"/>
      <c r="HQ16" s="98">
        <f t="shared" si="27"/>
        <v>0</v>
      </c>
      <c r="HR16" s="99"/>
      <c r="HS16" s="97"/>
      <c r="HT16" s="97"/>
      <c r="HU16" s="97"/>
      <c r="HV16" s="97"/>
      <c r="HW16" s="97"/>
      <c r="HX16" s="97"/>
      <c r="HY16" s="98">
        <f t="shared" si="28"/>
        <v>0</v>
      </c>
      <c r="HZ16" s="99"/>
      <c r="IA16" s="97"/>
      <c r="IB16" s="97"/>
      <c r="IC16" s="97"/>
      <c r="ID16" s="97"/>
      <c r="IE16" s="97"/>
      <c r="IF16" s="97"/>
      <c r="IG16" s="98">
        <f t="shared" si="29"/>
        <v>0</v>
      </c>
      <c r="IH16" s="99"/>
      <c r="II16" s="97"/>
      <c r="IJ16" s="97"/>
      <c r="IK16" s="97"/>
      <c r="IL16" s="97"/>
      <c r="IM16" s="97"/>
      <c r="IN16" s="97"/>
      <c r="IO16" s="98">
        <f t="shared" si="30"/>
        <v>0</v>
      </c>
      <c r="IP16" s="99"/>
      <c r="IQ16" s="97"/>
      <c r="IR16" s="97"/>
      <c r="IS16" s="97"/>
      <c r="IT16" s="97"/>
      <c r="IU16" s="97"/>
      <c r="IV16" s="97"/>
      <c r="IW16" s="98">
        <f t="shared" si="31"/>
        <v>0</v>
      </c>
      <c r="IX16" s="99"/>
      <c r="IY16" s="100">
        <f t="shared" ref="IY16:JD16" si="47">SUM(C16,K16,S16,AA16,AI16,AQ16,AY16,BG16,BO16,BW16,CE16,CM16,CU16,DC16,DK16,DS16,EA16,EI16,EQ16,EY16,FG16,FO16,FW16,GE16,GM16,GU16,HC16,HK16,HS16,IA16,II16,IQ16)</f>
        <v>1</v>
      </c>
      <c r="IZ16" s="100">
        <f t="shared" si="47"/>
        <v>0</v>
      </c>
      <c r="JA16" s="100">
        <f t="shared" si="47"/>
        <v>0</v>
      </c>
      <c r="JB16" s="100">
        <f t="shared" si="47"/>
        <v>4</v>
      </c>
      <c r="JC16" s="100">
        <f t="shared" si="47"/>
        <v>0</v>
      </c>
      <c r="JD16" s="100">
        <f t="shared" si="47"/>
        <v>0</v>
      </c>
      <c r="JE16" s="101">
        <f t="shared" si="33"/>
        <v>5</v>
      </c>
      <c r="JF16" s="97"/>
      <c r="JG16" s="97">
        <f t="shared" si="34"/>
        <v>-2.5</v>
      </c>
    </row>
    <row r="17" spans="1:267" ht="15.75" customHeight="1">
      <c r="A17" s="2" t="s">
        <v>73</v>
      </c>
      <c r="B17" s="2" t="s">
        <v>18</v>
      </c>
      <c r="C17" s="97"/>
      <c r="D17" s="97"/>
      <c r="E17" s="97"/>
      <c r="F17" s="97"/>
      <c r="G17" s="97"/>
      <c r="H17" s="97"/>
      <c r="I17" s="98">
        <f t="shared" si="0"/>
        <v>0</v>
      </c>
      <c r="J17" s="99"/>
      <c r="K17" s="97"/>
      <c r="L17" s="97"/>
      <c r="M17" s="97"/>
      <c r="N17" s="97"/>
      <c r="O17" s="97"/>
      <c r="P17" s="97"/>
      <c r="Q17" s="98">
        <f t="shared" si="1"/>
        <v>0</v>
      </c>
      <c r="R17" s="99"/>
      <c r="S17" s="97"/>
      <c r="T17" s="97"/>
      <c r="U17" s="97"/>
      <c r="V17" s="97"/>
      <c r="W17" s="97"/>
      <c r="X17" s="97"/>
      <c r="Y17" s="98">
        <f t="shared" si="2"/>
        <v>0</v>
      </c>
      <c r="Z17" s="99"/>
      <c r="AA17" s="97"/>
      <c r="AB17" s="97"/>
      <c r="AC17" s="97"/>
      <c r="AD17" s="97"/>
      <c r="AE17" s="97"/>
      <c r="AF17" s="97"/>
      <c r="AG17" s="98">
        <f t="shared" si="3"/>
        <v>0</v>
      </c>
      <c r="AH17" s="99"/>
      <c r="AI17" s="97"/>
      <c r="AJ17" s="97"/>
      <c r="AK17" s="97"/>
      <c r="AL17" s="97"/>
      <c r="AM17" s="97"/>
      <c r="AN17" s="97"/>
      <c r="AO17" s="98">
        <f t="shared" si="4"/>
        <v>0</v>
      </c>
      <c r="AP17" s="99"/>
      <c r="AQ17" s="97"/>
      <c r="AR17" s="97"/>
      <c r="AS17" s="97"/>
      <c r="AT17" s="97"/>
      <c r="AU17" s="97"/>
      <c r="AV17" s="97"/>
      <c r="AW17" s="98">
        <f t="shared" si="5"/>
        <v>0</v>
      </c>
      <c r="AX17" s="99"/>
      <c r="AY17" s="97"/>
      <c r="AZ17" s="97"/>
      <c r="BA17" s="97"/>
      <c r="BB17" s="97"/>
      <c r="BC17" s="97"/>
      <c r="BD17" s="97"/>
      <c r="BE17" s="98">
        <f t="shared" si="6"/>
        <v>0</v>
      </c>
      <c r="BF17" s="99"/>
      <c r="BG17" s="97"/>
      <c r="BH17" s="97"/>
      <c r="BI17" s="97"/>
      <c r="BJ17" s="97"/>
      <c r="BK17" s="97"/>
      <c r="BL17" s="97"/>
      <c r="BM17" s="98">
        <f t="shared" si="7"/>
        <v>0</v>
      </c>
      <c r="BN17" s="99"/>
      <c r="BO17" s="97"/>
      <c r="BP17" s="97"/>
      <c r="BQ17" s="97"/>
      <c r="BR17" s="97"/>
      <c r="BS17" s="97"/>
      <c r="BT17" s="97"/>
      <c r="BU17" s="98">
        <f t="shared" si="8"/>
        <v>0</v>
      </c>
      <c r="BV17" s="99"/>
      <c r="BW17" s="97"/>
      <c r="BX17" s="97"/>
      <c r="BY17" s="97"/>
      <c r="BZ17" s="97"/>
      <c r="CA17" s="97"/>
      <c r="CB17" s="97"/>
      <c r="CC17" s="98">
        <f t="shared" si="9"/>
        <v>0</v>
      </c>
      <c r="CD17" s="99"/>
      <c r="CE17" s="97"/>
      <c r="CF17" s="97"/>
      <c r="CG17" s="97"/>
      <c r="CH17" s="97"/>
      <c r="CI17" s="97"/>
      <c r="CJ17" s="97"/>
      <c r="CK17" s="98">
        <f t="shared" si="10"/>
        <v>0</v>
      </c>
      <c r="CL17" s="99"/>
      <c r="CM17" s="97"/>
      <c r="CN17" s="97"/>
      <c r="CO17" s="97"/>
      <c r="CP17" s="97"/>
      <c r="CQ17" s="97"/>
      <c r="CR17" s="97"/>
      <c r="CS17" s="98">
        <f t="shared" si="11"/>
        <v>0</v>
      </c>
      <c r="CT17" s="99"/>
      <c r="CU17" s="97"/>
      <c r="CV17" s="97"/>
      <c r="CW17" s="97"/>
      <c r="CX17" s="97"/>
      <c r="CY17" s="97"/>
      <c r="CZ17" s="97"/>
      <c r="DA17" s="98">
        <f t="shared" si="12"/>
        <v>0</v>
      </c>
      <c r="DB17" s="99"/>
      <c r="DC17" s="97"/>
      <c r="DD17" s="97"/>
      <c r="DE17" s="97"/>
      <c r="DF17" s="97"/>
      <c r="DG17" s="97"/>
      <c r="DH17" s="97"/>
      <c r="DI17" s="98">
        <f t="shared" si="13"/>
        <v>0</v>
      </c>
      <c r="DJ17" s="99"/>
      <c r="DK17" s="97"/>
      <c r="DL17" s="97"/>
      <c r="DM17" s="97"/>
      <c r="DN17" s="97"/>
      <c r="DO17" s="97"/>
      <c r="DP17" s="97"/>
      <c r="DQ17" s="98">
        <f t="shared" si="14"/>
        <v>0</v>
      </c>
      <c r="DR17" s="99"/>
      <c r="DS17" s="97"/>
      <c r="DT17" s="97"/>
      <c r="DU17" s="97"/>
      <c r="DV17" s="97"/>
      <c r="DW17" s="97"/>
      <c r="DX17" s="97"/>
      <c r="DY17" s="98">
        <f t="shared" si="15"/>
        <v>0</v>
      </c>
      <c r="DZ17" s="99"/>
      <c r="EA17" s="97"/>
      <c r="EB17" s="97"/>
      <c r="EC17" s="97"/>
      <c r="ED17" s="97"/>
      <c r="EE17" s="97"/>
      <c r="EF17" s="97"/>
      <c r="EG17" s="98">
        <f t="shared" si="16"/>
        <v>0</v>
      </c>
      <c r="EH17" s="99"/>
      <c r="EI17" s="97"/>
      <c r="EJ17" s="97"/>
      <c r="EK17" s="97"/>
      <c r="EL17" s="97"/>
      <c r="EM17" s="97"/>
      <c r="EN17" s="97"/>
      <c r="EO17" s="98">
        <f t="shared" si="17"/>
        <v>0</v>
      </c>
      <c r="EP17" s="99"/>
      <c r="EQ17" s="97"/>
      <c r="ER17" s="97"/>
      <c r="ES17" s="97"/>
      <c r="ET17" s="97"/>
      <c r="EU17" s="97"/>
      <c r="EV17" s="97"/>
      <c r="EW17" s="98">
        <f t="shared" si="18"/>
        <v>0</v>
      </c>
      <c r="EX17" s="99"/>
      <c r="EY17" s="97"/>
      <c r="EZ17" s="97"/>
      <c r="FA17" s="97"/>
      <c r="FB17" s="97"/>
      <c r="FC17" s="97"/>
      <c r="FD17" s="97"/>
      <c r="FE17" s="98">
        <f t="shared" si="19"/>
        <v>0</v>
      </c>
      <c r="FF17" s="99"/>
      <c r="FG17" s="97"/>
      <c r="FH17" s="97"/>
      <c r="FI17" s="97"/>
      <c r="FJ17" s="97"/>
      <c r="FK17" s="97"/>
      <c r="FL17" s="97"/>
      <c r="FM17" s="98">
        <f t="shared" si="20"/>
        <v>0</v>
      </c>
      <c r="FN17" s="99"/>
      <c r="FO17" s="97"/>
      <c r="FP17" s="97"/>
      <c r="FQ17" s="97"/>
      <c r="FR17" s="97"/>
      <c r="FS17" s="97"/>
      <c r="FT17" s="97"/>
      <c r="FU17" s="98">
        <f t="shared" si="21"/>
        <v>0</v>
      </c>
      <c r="FV17" s="99"/>
      <c r="FW17" s="97"/>
      <c r="FX17" s="97"/>
      <c r="FY17" s="97"/>
      <c r="FZ17" s="97"/>
      <c r="GA17" s="97"/>
      <c r="GB17" s="97"/>
      <c r="GC17" s="98">
        <f t="shared" si="22"/>
        <v>0</v>
      </c>
      <c r="GD17" s="99"/>
      <c r="GE17" s="97"/>
      <c r="GF17" s="97"/>
      <c r="GG17" s="97"/>
      <c r="GH17" s="97"/>
      <c r="GI17" s="97"/>
      <c r="GJ17" s="97"/>
      <c r="GK17" s="98">
        <f t="shared" si="23"/>
        <v>0</v>
      </c>
      <c r="GL17" s="99"/>
      <c r="GM17" s="97"/>
      <c r="GN17" s="97"/>
      <c r="GO17" s="97"/>
      <c r="GP17" s="97"/>
      <c r="GQ17" s="97"/>
      <c r="GR17" s="97"/>
      <c r="GS17" s="98">
        <f t="shared" si="24"/>
        <v>0</v>
      </c>
      <c r="GT17" s="99"/>
      <c r="GU17" s="97"/>
      <c r="GV17" s="97"/>
      <c r="GW17" s="97"/>
      <c r="GX17" s="97"/>
      <c r="GY17" s="97"/>
      <c r="GZ17" s="97"/>
      <c r="HA17" s="98">
        <f t="shared" si="25"/>
        <v>0</v>
      </c>
      <c r="HB17" s="99"/>
      <c r="HC17" s="97"/>
      <c r="HD17" s="97"/>
      <c r="HE17" s="97"/>
      <c r="HF17" s="97"/>
      <c r="HG17" s="97"/>
      <c r="HH17" s="97"/>
      <c r="HI17" s="98">
        <f t="shared" si="26"/>
        <v>0</v>
      </c>
      <c r="HJ17" s="99"/>
      <c r="HK17" s="97"/>
      <c r="HL17" s="97"/>
      <c r="HM17" s="97"/>
      <c r="HN17" s="97"/>
      <c r="HO17" s="97"/>
      <c r="HP17" s="97"/>
      <c r="HQ17" s="98">
        <f t="shared" si="27"/>
        <v>0</v>
      </c>
      <c r="HR17" s="99"/>
      <c r="HS17" s="97"/>
      <c r="HT17" s="97"/>
      <c r="HU17" s="97"/>
      <c r="HV17" s="97"/>
      <c r="HW17" s="97"/>
      <c r="HX17" s="97"/>
      <c r="HY17" s="98">
        <f t="shared" si="28"/>
        <v>0</v>
      </c>
      <c r="HZ17" s="99"/>
      <c r="IA17" s="97"/>
      <c r="IB17" s="97"/>
      <c r="IC17" s="97"/>
      <c r="ID17" s="97"/>
      <c r="IE17" s="97"/>
      <c r="IF17" s="97"/>
      <c r="IG17" s="98">
        <f t="shared" si="29"/>
        <v>0</v>
      </c>
      <c r="IH17" s="99"/>
      <c r="II17" s="97"/>
      <c r="IJ17" s="97"/>
      <c r="IK17" s="97"/>
      <c r="IL17" s="97"/>
      <c r="IM17" s="97"/>
      <c r="IN17" s="97"/>
      <c r="IO17" s="98">
        <f t="shared" si="30"/>
        <v>0</v>
      </c>
      <c r="IP17" s="99"/>
      <c r="IQ17" s="97"/>
      <c r="IR17" s="97"/>
      <c r="IS17" s="97"/>
      <c r="IT17" s="97"/>
      <c r="IU17" s="97"/>
      <c r="IV17" s="97"/>
      <c r="IW17" s="98">
        <f t="shared" si="31"/>
        <v>0</v>
      </c>
      <c r="IX17" s="99"/>
      <c r="IY17" s="100">
        <f t="shared" ref="IY17:JD17" si="48">SUM(C17,K17,S17,AA17,AI17,AQ17,AY17,BG17,BO17,BW17,CE17,CM17,CU17,DC17,DK17,DS17,EA17,EI17,EQ17,EY17,FG17,FO17,FW17,GE17,GM17,GU17,HC17,HK17,HS17,IA17,II17,IQ17)</f>
        <v>0</v>
      </c>
      <c r="IZ17" s="100">
        <f t="shared" si="48"/>
        <v>0</v>
      </c>
      <c r="JA17" s="100">
        <f t="shared" si="48"/>
        <v>0</v>
      </c>
      <c r="JB17" s="100">
        <f t="shared" si="48"/>
        <v>0</v>
      </c>
      <c r="JC17" s="100">
        <f t="shared" si="48"/>
        <v>0</v>
      </c>
      <c r="JD17" s="100">
        <f t="shared" si="48"/>
        <v>0</v>
      </c>
      <c r="JE17" s="101">
        <f t="shared" si="33"/>
        <v>0</v>
      </c>
      <c r="JF17" s="97"/>
      <c r="JG17" s="97">
        <f t="shared" si="34"/>
        <v>0</v>
      </c>
    </row>
    <row r="18" spans="1:267" ht="15.75" customHeight="1">
      <c r="A18" s="2" t="s">
        <v>74</v>
      </c>
      <c r="B18" s="2" t="s">
        <v>19</v>
      </c>
      <c r="C18" s="97"/>
      <c r="D18" s="97"/>
      <c r="E18" s="97"/>
      <c r="F18" s="97"/>
      <c r="G18" s="97"/>
      <c r="H18" s="97"/>
      <c r="I18" s="98">
        <f t="shared" si="0"/>
        <v>0</v>
      </c>
      <c r="J18" s="99"/>
      <c r="K18" s="97"/>
      <c r="L18" s="97"/>
      <c r="M18" s="97"/>
      <c r="N18" s="97"/>
      <c r="O18" s="97"/>
      <c r="P18" s="97"/>
      <c r="Q18" s="98">
        <f t="shared" si="1"/>
        <v>0</v>
      </c>
      <c r="R18" s="99"/>
      <c r="S18" s="97"/>
      <c r="T18" s="97"/>
      <c r="U18" s="97"/>
      <c r="V18" s="97"/>
      <c r="W18" s="97"/>
      <c r="X18" s="97"/>
      <c r="Y18" s="98">
        <f t="shared" si="2"/>
        <v>0</v>
      </c>
      <c r="Z18" s="99"/>
      <c r="AA18" s="97"/>
      <c r="AB18" s="97"/>
      <c r="AC18" s="97"/>
      <c r="AD18" s="97"/>
      <c r="AE18" s="97"/>
      <c r="AF18" s="97"/>
      <c r="AG18" s="98">
        <f t="shared" si="3"/>
        <v>0</v>
      </c>
      <c r="AH18" s="99"/>
      <c r="AI18" s="97"/>
      <c r="AJ18" s="97"/>
      <c r="AK18" s="97"/>
      <c r="AL18" s="97"/>
      <c r="AM18" s="97"/>
      <c r="AN18" s="97"/>
      <c r="AO18" s="98">
        <f t="shared" si="4"/>
        <v>0</v>
      </c>
      <c r="AP18" s="99"/>
      <c r="AQ18" s="97"/>
      <c r="AR18" s="97"/>
      <c r="AS18" s="97"/>
      <c r="AT18" s="97"/>
      <c r="AU18" s="97"/>
      <c r="AV18" s="97"/>
      <c r="AW18" s="98">
        <f t="shared" si="5"/>
        <v>0</v>
      </c>
      <c r="AX18" s="99"/>
      <c r="AY18" s="97"/>
      <c r="AZ18" s="97"/>
      <c r="BA18" s="97"/>
      <c r="BB18" s="97"/>
      <c r="BC18" s="97"/>
      <c r="BD18" s="97"/>
      <c r="BE18" s="98">
        <f t="shared" si="6"/>
        <v>0</v>
      </c>
      <c r="BF18" s="99"/>
      <c r="BG18" s="97"/>
      <c r="BH18" s="97"/>
      <c r="BI18" s="97"/>
      <c r="BJ18" s="97"/>
      <c r="BK18" s="97"/>
      <c r="BL18" s="97"/>
      <c r="BM18" s="98">
        <f t="shared" si="7"/>
        <v>0</v>
      </c>
      <c r="BN18" s="99"/>
      <c r="BO18" s="97"/>
      <c r="BP18" s="97"/>
      <c r="BQ18" s="97"/>
      <c r="BR18" s="97"/>
      <c r="BS18" s="97"/>
      <c r="BT18" s="97"/>
      <c r="BU18" s="98">
        <f t="shared" si="8"/>
        <v>0</v>
      </c>
      <c r="BV18" s="99"/>
      <c r="BW18" s="97"/>
      <c r="BX18" s="97"/>
      <c r="BY18" s="97"/>
      <c r="BZ18" s="97"/>
      <c r="CA18" s="97"/>
      <c r="CB18" s="97"/>
      <c r="CC18" s="98">
        <f t="shared" si="9"/>
        <v>0</v>
      </c>
      <c r="CD18" s="99"/>
      <c r="CE18" s="97"/>
      <c r="CF18" s="97"/>
      <c r="CG18" s="97"/>
      <c r="CH18" s="97"/>
      <c r="CI18" s="97"/>
      <c r="CJ18" s="97"/>
      <c r="CK18" s="98">
        <f t="shared" si="10"/>
        <v>0</v>
      </c>
      <c r="CL18" s="99"/>
      <c r="CM18" s="97"/>
      <c r="CN18" s="97"/>
      <c r="CO18" s="97"/>
      <c r="CP18" s="97"/>
      <c r="CQ18" s="97"/>
      <c r="CR18" s="97"/>
      <c r="CS18" s="98">
        <f t="shared" si="11"/>
        <v>0</v>
      </c>
      <c r="CT18" s="99"/>
      <c r="CU18" s="97"/>
      <c r="CV18" s="97"/>
      <c r="CW18" s="97"/>
      <c r="CX18" s="97"/>
      <c r="CY18" s="97"/>
      <c r="CZ18" s="97"/>
      <c r="DA18" s="98">
        <f t="shared" si="12"/>
        <v>0</v>
      </c>
      <c r="DB18" s="99"/>
      <c r="DC18" s="97"/>
      <c r="DD18" s="97"/>
      <c r="DE18" s="97"/>
      <c r="DF18" s="97"/>
      <c r="DG18" s="97"/>
      <c r="DH18" s="97"/>
      <c r="DI18" s="98">
        <f t="shared" si="13"/>
        <v>0</v>
      </c>
      <c r="DJ18" s="99"/>
      <c r="DK18" s="97"/>
      <c r="DL18" s="97"/>
      <c r="DM18" s="97"/>
      <c r="DN18" s="97"/>
      <c r="DO18" s="97"/>
      <c r="DP18" s="97"/>
      <c r="DQ18" s="98">
        <f t="shared" si="14"/>
        <v>0</v>
      </c>
      <c r="DR18" s="99"/>
      <c r="DS18" s="97"/>
      <c r="DT18" s="97"/>
      <c r="DU18" s="97"/>
      <c r="DV18" s="97"/>
      <c r="DW18" s="97"/>
      <c r="DX18" s="97"/>
      <c r="DY18" s="98">
        <f t="shared" si="15"/>
        <v>0</v>
      </c>
      <c r="DZ18" s="99"/>
      <c r="EA18" s="97"/>
      <c r="EB18" s="97"/>
      <c r="EC18" s="97"/>
      <c r="ED18" s="97"/>
      <c r="EE18" s="97"/>
      <c r="EF18" s="97"/>
      <c r="EG18" s="98">
        <f t="shared" si="16"/>
        <v>0</v>
      </c>
      <c r="EH18" s="99"/>
      <c r="EI18" s="97"/>
      <c r="EJ18" s="97"/>
      <c r="EK18" s="97"/>
      <c r="EL18" s="97"/>
      <c r="EM18" s="97"/>
      <c r="EN18" s="97"/>
      <c r="EO18" s="98">
        <f t="shared" si="17"/>
        <v>0</v>
      </c>
      <c r="EP18" s="99"/>
      <c r="EQ18" s="97"/>
      <c r="ER18" s="97"/>
      <c r="ES18" s="97"/>
      <c r="ET18" s="97"/>
      <c r="EU18" s="97"/>
      <c r="EV18" s="97"/>
      <c r="EW18" s="98">
        <f t="shared" si="18"/>
        <v>0</v>
      </c>
      <c r="EX18" s="99"/>
      <c r="EY18" s="97"/>
      <c r="EZ18" s="97"/>
      <c r="FA18" s="97"/>
      <c r="FB18" s="97"/>
      <c r="FC18" s="97"/>
      <c r="FD18" s="97"/>
      <c r="FE18" s="98">
        <f t="shared" si="19"/>
        <v>0</v>
      </c>
      <c r="FF18" s="99"/>
      <c r="FG18" s="97"/>
      <c r="FH18" s="97"/>
      <c r="FI18" s="97"/>
      <c r="FJ18" s="97"/>
      <c r="FK18" s="97"/>
      <c r="FL18" s="97"/>
      <c r="FM18" s="98">
        <f t="shared" si="20"/>
        <v>0</v>
      </c>
      <c r="FN18" s="99"/>
      <c r="FO18" s="97"/>
      <c r="FP18" s="97"/>
      <c r="FQ18" s="97"/>
      <c r="FR18" s="97"/>
      <c r="FS18" s="97"/>
      <c r="FT18" s="97"/>
      <c r="FU18" s="98">
        <f t="shared" si="21"/>
        <v>0</v>
      </c>
      <c r="FV18" s="99"/>
      <c r="FW18" s="97"/>
      <c r="FX18" s="97"/>
      <c r="FY18" s="97"/>
      <c r="FZ18" s="97"/>
      <c r="GA18" s="97"/>
      <c r="GB18" s="97"/>
      <c r="GC18" s="98">
        <f t="shared" si="22"/>
        <v>0</v>
      </c>
      <c r="GD18" s="99"/>
      <c r="GE18" s="97"/>
      <c r="GF18" s="97"/>
      <c r="GG18" s="97"/>
      <c r="GH18" s="97"/>
      <c r="GI18" s="97"/>
      <c r="GJ18" s="97"/>
      <c r="GK18" s="98">
        <f t="shared" si="23"/>
        <v>0</v>
      </c>
      <c r="GL18" s="99"/>
      <c r="GM18" s="97"/>
      <c r="GN18" s="97"/>
      <c r="GO18" s="97"/>
      <c r="GP18" s="97"/>
      <c r="GQ18" s="97"/>
      <c r="GR18" s="97"/>
      <c r="GS18" s="98">
        <f t="shared" si="24"/>
        <v>0</v>
      </c>
      <c r="GT18" s="99"/>
      <c r="GU18" s="97"/>
      <c r="GV18" s="97"/>
      <c r="GW18" s="97"/>
      <c r="GX18" s="97"/>
      <c r="GY18" s="97"/>
      <c r="GZ18" s="97"/>
      <c r="HA18" s="98">
        <f t="shared" si="25"/>
        <v>0</v>
      </c>
      <c r="HB18" s="99"/>
      <c r="HC18" s="97"/>
      <c r="HD18" s="97"/>
      <c r="HE18" s="97"/>
      <c r="HF18" s="97"/>
      <c r="HG18" s="97"/>
      <c r="HH18" s="97"/>
      <c r="HI18" s="98">
        <f t="shared" si="26"/>
        <v>0</v>
      </c>
      <c r="HJ18" s="99"/>
      <c r="HK18" s="97"/>
      <c r="HL18" s="97"/>
      <c r="HM18" s="97"/>
      <c r="HN18" s="97"/>
      <c r="HO18" s="97"/>
      <c r="HP18" s="97"/>
      <c r="HQ18" s="98">
        <f t="shared" si="27"/>
        <v>0</v>
      </c>
      <c r="HR18" s="99"/>
      <c r="HS18" s="97"/>
      <c r="HT18" s="97"/>
      <c r="HU18" s="97"/>
      <c r="HV18" s="97"/>
      <c r="HW18" s="97"/>
      <c r="HX18" s="97"/>
      <c r="HY18" s="98">
        <f t="shared" si="28"/>
        <v>0</v>
      </c>
      <c r="HZ18" s="99"/>
      <c r="IA18" s="97"/>
      <c r="IB18" s="97"/>
      <c r="IC18" s="97"/>
      <c r="ID18" s="97"/>
      <c r="IE18" s="97"/>
      <c r="IF18" s="97"/>
      <c r="IG18" s="98">
        <f t="shared" si="29"/>
        <v>0</v>
      </c>
      <c r="IH18" s="99"/>
      <c r="II18" s="97"/>
      <c r="IJ18" s="97"/>
      <c r="IK18" s="97"/>
      <c r="IL18" s="97"/>
      <c r="IM18" s="97"/>
      <c r="IN18" s="97"/>
      <c r="IO18" s="98">
        <f t="shared" si="30"/>
        <v>0</v>
      </c>
      <c r="IP18" s="99"/>
      <c r="IQ18" s="97"/>
      <c r="IR18" s="97"/>
      <c r="IS18" s="97"/>
      <c r="IT18" s="97"/>
      <c r="IU18" s="97"/>
      <c r="IV18" s="97"/>
      <c r="IW18" s="98">
        <f t="shared" si="31"/>
        <v>0</v>
      </c>
      <c r="IX18" s="99"/>
      <c r="IY18" s="100">
        <f t="shared" ref="IY18:JD18" si="49">SUM(C18,K18,S18,AA18,AI18,AQ18,AY18,BG18,BO18,BW18,CE18,CM18,CU18,DC18,DK18,DS18,EA18,EI18,EQ18,EY18,FG18,FO18,FW18,GE18,GM18,GU18,HC18,HK18,HS18,IA18,II18,IQ18)</f>
        <v>0</v>
      </c>
      <c r="IZ18" s="100">
        <f t="shared" si="49"/>
        <v>0</v>
      </c>
      <c r="JA18" s="100">
        <f t="shared" si="49"/>
        <v>0</v>
      </c>
      <c r="JB18" s="100">
        <f t="shared" si="49"/>
        <v>0</v>
      </c>
      <c r="JC18" s="100">
        <f t="shared" si="49"/>
        <v>0</v>
      </c>
      <c r="JD18" s="100">
        <f t="shared" si="49"/>
        <v>0</v>
      </c>
      <c r="JE18" s="101">
        <f t="shared" si="33"/>
        <v>0</v>
      </c>
      <c r="JF18" s="97"/>
      <c r="JG18" s="97">
        <f t="shared" si="34"/>
        <v>0</v>
      </c>
    </row>
    <row r="19" spans="1:267" ht="15.75" customHeight="1">
      <c r="A19" s="2" t="s">
        <v>75</v>
      </c>
      <c r="B19" s="2" t="s">
        <v>20</v>
      </c>
      <c r="C19" s="97"/>
      <c r="D19" s="97"/>
      <c r="E19" s="97"/>
      <c r="F19" s="97"/>
      <c r="G19" s="97"/>
      <c r="H19" s="97"/>
      <c r="I19" s="98">
        <f t="shared" si="0"/>
        <v>0</v>
      </c>
      <c r="J19" s="99"/>
      <c r="K19" s="97"/>
      <c r="L19" s="97"/>
      <c r="M19" s="97"/>
      <c r="N19" s="97"/>
      <c r="O19" s="97"/>
      <c r="P19" s="97"/>
      <c r="Q19" s="98">
        <f t="shared" si="1"/>
        <v>0</v>
      </c>
      <c r="R19" s="99"/>
      <c r="S19" s="97"/>
      <c r="T19" s="97"/>
      <c r="U19" s="97"/>
      <c r="V19" s="97"/>
      <c r="W19" s="97"/>
      <c r="X19" s="97"/>
      <c r="Y19" s="98">
        <f t="shared" si="2"/>
        <v>0</v>
      </c>
      <c r="Z19" s="99"/>
      <c r="AA19" s="97"/>
      <c r="AB19" s="97"/>
      <c r="AC19" s="97"/>
      <c r="AD19" s="97"/>
      <c r="AE19" s="97"/>
      <c r="AF19" s="97"/>
      <c r="AG19" s="98">
        <f t="shared" si="3"/>
        <v>0</v>
      </c>
      <c r="AH19" s="99"/>
      <c r="AI19" s="97"/>
      <c r="AJ19" s="97"/>
      <c r="AK19" s="97"/>
      <c r="AL19" s="97"/>
      <c r="AM19" s="97"/>
      <c r="AN19" s="97"/>
      <c r="AO19" s="98">
        <f t="shared" si="4"/>
        <v>0</v>
      </c>
      <c r="AP19" s="99"/>
      <c r="AQ19" s="97"/>
      <c r="AR19" s="97"/>
      <c r="AS19" s="97"/>
      <c r="AT19" s="97"/>
      <c r="AU19" s="97"/>
      <c r="AV19" s="97"/>
      <c r="AW19" s="98">
        <f t="shared" si="5"/>
        <v>0</v>
      </c>
      <c r="AX19" s="99"/>
      <c r="AY19" s="97"/>
      <c r="AZ19" s="97"/>
      <c r="BA19" s="97"/>
      <c r="BB19" s="97"/>
      <c r="BC19" s="97"/>
      <c r="BD19" s="97"/>
      <c r="BE19" s="98">
        <f t="shared" si="6"/>
        <v>0</v>
      </c>
      <c r="BF19" s="99"/>
      <c r="BG19" s="97"/>
      <c r="BH19" s="97"/>
      <c r="BI19" s="97"/>
      <c r="BJ19" s="97"/>
      <c r="BK19" s="97"/>
      <c r="BL19" s="97"/>
      <c r="BM19" s="98">
        <f t="shared" si="7"/>
        <v>0</v>
      </c>
      <c r="BN19" s="99"/>
      <c r="BO19" s="97"/>
      <c r="BP19" s="97"/>
      <c r="BQ19" s="97"/>
      <c r="BR19" s="97"/>
      <c r="BS19" s="97"/>
      <c r="BT19" s="97"/>
      <c r="BU19" s="98">
        <f t="shared" si="8"/>
        <v>0</v>
      </c>
      <c r="BV19" s="99"/>
      <c r="BW19" s="97"/>
      <c r="BX19" s="97"/>
      <c r="BY19" s="97"/>
      <c r="BZ19" s="97"/>
      <c r="CA19" s="97"/>
      <c r="CB19" s="97"/>
      <c r="CC19" s="98">
        <f t="shared" si="9"/>
        <v>0</v>
      </c>
      <c r="CD19" s="99"/>
      <c r="CE19" s="97"/>
      <c r="CF19" s="97"/>
      <c r="CG19" s="97"/>
      <c r="CH19" s="97"/>
      <c r="CI19" s="97"/>
      <c r="CJ19" s="97"/>
      <c r="CK19" s="98">
        <f t="shared" si="10"/>
        <v>0</v>
      </c>
      <c r="CL19" s="99"/>
      <c r="CM19" s="97"/>
      <c r="CN19" s="97"/>
      <c r="CO19" s="97"/>
      <c r="CP19" s="97"/>
      <c r="CQ19" s="97"/>
      <c r="CR19" s="97"/>
      <c r="CS19" s="98">
        <f t="shared" si="11"/>
        <v>0</v>
      </c>
      <c r="CT19" s="99"/>
      <c r="CU19" s="97"/>
      <c r="CV19" s="97"/>
      <c r="CW19" s="97"/>
      <c r="CX19" s="97"/>
      <c r="CY19" s="97"/>
      <c r="CZ19" s="97"/>
      <c r="DA19" s="98">
        <f t="shared" si="12"/>
        <v>0</v>
      </c>
      <c r="DB19" s="99"/>
      <c r="DC19" s="97"/>
      <c r="DD19" s="97"/>
      <c r="DE19" s="97"/>
      <c r="DF19" s="97"/>
      <c r="DG19" s="97"/>
      <c r="DH19" s="97"/>
      <c r="DI19" s="98">
        <f t="shared" si="13"/>
        <v>0</v>
      </c>
      <c r="DJ19" s="99"/>
      <c r="DK19" s="97"/>
      <c r="DL19" s="97"/>
      <c r="DM19" s="97"/>
      <c r="DN19" s="97"/>
      <c r="DO19" s="97"/>
      <c r="DP19" s="97"/>
      <c r="DQ19" s="98">
        <f t="shared" si="14"/>
        <v>0</v>
      </c>
      <c r="DR19" s="99"/>
      <c r="DS19" s="97"/>
      <c r="DT19" s="97"/>
      <c r="DU19" s="97"/>
      <c r="DV19" s="97"/>
      <c r="DW19" s="97"/>
      <c r="DX19" s="97"/>
      <c r="DY19" s="98">
        <f t="shared" si="15"/>
        <v>0</v>
      </c>
      <c r="DZ19" s="99"/>
      <c r="EA19" s="97"/>
      <c r="EB19" s="97"/>
      <c r="EC19" s="97"/>
      <c r="ED19" s="97"/>
      <c r="EE19" s="97"/>
      <c r="EF19" s="97"/>
      <c r="EG19" s="98">
        <f t="shared" si="16"/>
        <v>0</v>
      </c>
      <c r="EH19" s="99"/>
      <c r="EI19" s="97"/>
      <c r="EJ19" s="97"/>
      <c r="EK19" s="97"/>
      <c r="EL19" s="97"/>
      <c r="EM19" s="97"/>
      <c r="EN19" s="97"/>
      <c r="EO19" s="98">
        <f t="shared" si="17"/>
        <v>0</v>
      </c>
      <c r="EP19" s="99"/>
      <c r="EQ19" s="97"/>
      <c r="ER19" s="97"/>
      <c r="ES19" s="97"/>
      <c r="ET19" s="97"/>
      <c r="EU19" s="97"/>
      <c r="EV19" s="97"/>
      <c r="EW19" s="98">
        <f t="shared" si="18"/>
        <v>0</v>
      </c>
      <c r="EX19" s="99"/>
      <c r="EY19" s="97"/>
      <c r="EZ19" s="97"/>
      <c r="FA19" s="97"/>
      <c r="FB19" s="97"/>
      <c r="FC19" s="97"/>
      <c r="FD19" s="97"/>
      <c r="FE19" s="98">
        <f t="shared" si="19"/>
        <v>0</v>
      </c>
      <c r="FF19" s="99"/>
      <c r="FG19" s="97"/>
      <c r="FH19" s="97"/>
      <c r="FI19" s="97"/>
      <c r="FJ19" s="97"/>
      <c r="FK19" s="97"/>
      <c r="FL19" s="97"/>
      <c r="FM19" s="98">
        <f t="shared" si="20"/>
        <v>0</v>
      </c>
      <c r="FN19" s="99"/>
      <c r="FO19" s="97"/>
      <c r="FP19" s="97"/>
      <c r="FQ19" s="97"/>
      <c r="FR19" s="97"/>
      <c r="FS19" s="97"/>
      <c r="FT19" s="97"/>
      <c r="FU19" s="98">
        <f t="shared" si="21"/>
        <v>0</v>
      </c>
      <c r="FV19" s="99"/>
      <c r="FW19" s="97"/>
      <c r="FX19" s="97"/>
      <c r="FY19" s="97"/>
      <c r="FZ19" s="97"/>
      <c r="GA19" s="97"/>
      <c r="GB19" s="97"/>
      <c r="GC19" s="98">
        <f t="shared" si="22"/>
        <v>0</v>
      </c>
      <c r="GD19" s="99"/>
      <c r="GE19" s="97"/>
      <c r="GF19" s="97"/>
      <c r="GG19" s="97"/>
      <c r="GH19" s="97"/>
      <c r="GI19" s="97"/>
      <c r="GJ19" s="97"/>
      <c r="GK19" s="98">
        <f t="shared" si="23"/>
        <v>0</v>
      </c>
      <c r="GL19" s="99"/>
      <c r="GM19" s="97"/>
      <c r="GN19" s="97"/>
      <c r="GO19" s="97"/>
      <c r="GP19" s="97"/>
      <c r="GQ19" s="97"/>
      <c r="GR19" s="97"/>
      <c r="GS19" s="98">
        <f t="shared" si="24"/>
        <v>0</v>
      </c>
      <c r="GT19" s="99"/>
      <c r="GU19" s="97"/>
      <c r="GV19" s="97"/>
      <c r="GW19" s="97"/>
      <c r="GX19" s="97"/>
      <c r="GY19" s="97"/>
      <c r="GZ19" s="97"/>
      <c r="HA19" s="98">
        <f t="shared" si="25"/>
        <v>0</v>
      </c>
      <c r="HB19" s="99"/>
      <c r="HC19" s="97"/>
      <c r="HD19" s="97"/>
      <c r="HE19" s="97"/>
      <c r="HF19" s="97"/>
      <c r="HG19" s="97"/>
      <c r="HH19" s="97"/>
      <c r="HI19" s="98">
        <f t="shared" si="26"/>
        <v>0</v>
      </c>
      <c r="HJ19" s="99"/>
      <c r="HK19" s="97"/>
      <c r="HL19" s="97"/>
      <c r="HM19" s="97"/>
      <c r="HN19" s="97"/>
      <c r="HO19" s="97"/>
      <c r="HP19" s="97"/>
      <c r="HQ19" s="98">
        <f t="shared" si="27"/>
        <v>0</v>
      </c>
      <c r="HR19" s="99"/>
      <c r="HS19" s="97"/>
      <c r="HT19" s="97"/>
      <c r="HU19" s="97"/>
      <c r="HV19" s="97"/>
      <c r="HW19" s="97"/>
      <c r="HX19" s="97"/>
      <c r="HY19" s="98">
        <f t="shared" si="28"/>
        <v>0</v>
      </c>
      <c r="HZ19" s="99"/>
      <c r="IA19" s="97"/>
      <c r="IB19" s="97"/>
      <c r="IC19" s="97"/>
      <c r="ID19" s="97"/>
      <c r="IE19" s="97"/>
      <c r="IF19" s="97"/>
      <c r="IG19" s="98">
        <f t="shared" si="29"/>
        <v>0</v>
      </c>
      <c r="IH19" s="99"/>
      <c r="II19" s="97"/>
      <c r="IJ19" s="97"/>
      <c r="IK19" s="97"/>
      <c r="IL19" s="97"/>
      <c r="IM19" s="97"/>
      <c r="IN19" s="97"/>
      <c r="IO19" s="98">
        <f t="shared" si="30"/>
        <v>0</v>
      </c>
      <c r="IP19" s="99"/>
      <c r="IQ19" s="97"/>
      <c r="IR19" s="97"/>
      <c r="IS19" s="97"/>
      <c r="IT19" s="97"/>
      <c r="IU19" s="97"/>
      <c r="IV19" s="97"/>
      <c r="IW19" s="98">
        <f t="shared" si="31"/>
        <v>0</v>
      </c>
      <c r="IX19" s="99"/>
      <c r="IY19" s="100">
        <f t="shared" ref="IY19:JD19" si="50">SUM(C19,K19,S19,AA19,AI19,AQ19,AY19,BG19,BO19,BW19,CE19,CM19,CU19,DC19,DK19,DS19,EA19,EI19,EQ19,EY19,FG19,FO19,FW19,GE19,GM19,GU19,HC19,HK19,HS19,IA19,II19,IQ19)</f>
        <v>0</v>
      </c>
      <c r="IZ19" s="100">
        <f t="shared" si="50"/>
        <v>0</v>
      </c>
      <c r="JA19" s="100">
        <f t="shared" si="50"/>
        <v>0</v>
      </c>
      <c r="JB19" s="100">
        <f t="shared" si="50"/>
        <v>0</v>
      </c>
      <c r="JC19" s="100">
        <f t="shared" si="50"/>
        <v>0</v>
      </c>
      <c r="JD19" s="100">
        <f t="shared" si="50"/>
        <v>0</v>
      </c>
      <c r="JE19" s="101">
        <f t="shared" si="33"/>
        <v>0</v>
      </c>
      <c r="JF19" s="97"/>
      <c r="JG19" s="97">
        <f t="shared" si="34"/>
        <v>0</v>
      </c>
    </row>
    <row r="20" spans="1:267" ht="15.75" customHeight="1">
      <c r="A20" s="2" t="s">
        <v>76</v>
      </c>
      <c r="B20" s="2" t="s">
        <v>21</v>
      </c>
      <c r="C20" s="97"/>
      <c r="D20" s="97"/>
      <c r="E20" s="97"/>
      <c r="F20" s="97"/>
      <c r="G20" s="97"/>
      <c r="H20" s="97"/>
      <c r="I20" s="98">
        <f t="shared" si="0"/>
        <v>0</v>
      </c>
      <c r="J20" s="99"/>
      <c r="K20" s="97"/>
      <c r="L20" s="97"/>
      <c r="M20" s="97"/>
      <c r="N20" s="97"/>
      <c r="O20" s="97"/>
      <c r="P20" s="97"/>
      <c r="Q20" s="98">
        <f t="shared" si="1"/>
        <v>0</v>
      </c>
      <c r="R20" s="99"/>
      <c r="S20" s="97"/>
      <c r="T20" s="97"/>
      <c r="U20" s="97"/>
      <c r="V20" s="97"/>
      <c r="W20" s="97"/>
      <c r="X20" s="97"/>
      <c r="Y20" s="98">
        <f t="shared" si="2"/>
        <v>0</v>
      </c>
      <c r="Z20" s="99"/>
      <c r="AA20" s="97"/>
      <c r="AB20" s="97"/>
      <c r="AC20" s="97"/>
      <c r="AD20" s="97"/>
      <c r="AE20" s="97"/>
      <c r="AF20" s="97"/>
      <c r="AG20" s="98">
        <f t="shared" si="3"/>
        <v>0</v>
      </c>
      <c r="AH20" s="99"/>
      <c r="AI20" s="97"/>
      <c r="AJ20" s="97"/>
      <c r="AK20" s="97"/>
      <c r="AL20" s="97"/>
      <c r="AM20" s="97"/>
      <c r="AN20" s="97"/>
      <c r="AO20" s="98">
        <f t="shared" si="4"/>
        <v>0</v>
      </c>
      <c r="AP20" s="99"/>
      <c r="AQ20" s="97"/>
      <c r="AR20" s="97"/>
      <c r="AS20" s="97"/>
      <c r="AT20" s="97"/>
      <c r="AU20" s="97"/>
      <c r="AV20" s="97"/>
      <c r="AW20" s="98">
        <f t="shared" si="5"/>
        <v>0</v>
      </c>
      <c r="AX20" s="99"/>
      <c r="AY20" s="97"/>
      <c r="AZ20" s="97"/>
      <c r="BA20" s="97"/>
      <c r="BB20" s="97"/>
      <c r="BC20" s="97"/>
      <c r="BD20" s="97"/>
      <c r="BE20" s="98">
        <f t="shared" si="6"/>
        <v>0</v>
      </c>
      <c r="BF20" s="99"/>
      <c r="BG20" s="97"/>
      <c r="BH20" s="97"/>
      <c r="BI20" s="97"/>
      <c r="BJ20" s="97"/>
      <c r="BK20" s="97"/>
      <c r="BL20" s="97"/>
      <c r="BM20" s="98">
        <f t="shared" si="7"/>
        <v>0</v>
      </c>
      <c r="BN20" s="99"/>
      <c r="BO20" s="97"/>
      <c r="BP20" s="97"/>
      <c r="BQ20" s="97"/>
      <c r="BR20" s="97"/>
      <c r="BS20" s="97"/>
      <c r="BT20" s="97"/>
      <c r="BU20" s="98">
        <f t="shared" si="8"/>
        <v>0</v>
      </c>
      <c r="BV20" s="99"/>
      <c r="BW20" s="97"/>
      <c r="BX20" s="97"/>
      <c r="BY20" s="97"/>
      <c r="BZ20" s="97"/>
      <c r="CA20" s="97"/>
      <c r="CB20" s="97"/>
      <c r="CC20" s="98">
        <f t="shared" si="9"/>
        <v>0</v>
      </c>
      <c r="CD20" s="99"/>
      <c r="CE20" s="97"/>
      <c r="CF20" s="97"/>
      <c r="CG20" s="97"/>
      <c r="CH20" s="97"/>
      <c r="CI20" s="97"/>
      <c r="CJ20" s="97"/>
      <c r="CK20" s="98">
        <f t="shared" si="10"/>
        <v>0</v>
      </c>
      <c r="CL20" s="99"/>
      <c r="CM20" s="97"/>
      <c r="CN20" s="97"/>
      <c r="CO20" s="97"/>
      <c r="CP20" s="97"/>
      <c r="CQ20" s="97"/>
      <c r="CR20" s="97"/>
      <c r="CS20" s="98">
        <f t="shared" si="11"/>
        <v>0</v>
      </c>
      <c r="CT20" s="99"/>
      <c r="CU20" s="97"/>
      <c r="CV20" s="97"/>
      <c r="CW20" s="97"/>
      <c r="CX20" s="97"/>
      <c r="CY20" s="97"/>
      <c r="CZ20" s="97"/>
      <c r="DA20" s="98">
        <f t="shared" si="12"/>
        <v>0</v>
      </c>
      <c r="DB20" s="99"/>
      <c r="DC20" s="97"/>
      <c r="DD20" s="97"/>
      <c r="DE20" s="97"/>
      <c r="DF20" s="97"/>
      <c r="DG20" s="97"/>
      <c r="DH20" s="97"/>
      <c r="DI20" s="98">
        <f t="shared" si="13"/>
        <v>0</v>
      </c>
      <c r="DJ20" s="99"/>
      <c r="DK20" s="97"/>
      <c r="DL20" s="97"/>
      <c r="DM20" s="97"/>
      <c r="DN20" s="97"/>
      <c r="DO20" s="97"/>
      <c r="DP20" s="97"/>
      <c r="DQ20" s="98">
        <f t="shared" si="14"/>
        <v>0</v>
      </c>
      <c r="DR20" s="99"/>
      <c r="DS20" s="97">
        <v>2</v>
      </c>
      <c r="DT20" s="97"/>
      <c r="DU20" s="97"/>
      <c r="DV20" s="97"/>
      <c r="DW20" s="97"/>
      <c r="DX20" s="97"/>
      <c r="DY20" s="98">
        <f t="shared" si="15"/>
        <v>2</v>
      </c>
      <c r="DZ20" s="99"/>
      <c r="EA20" s="97"/>
      <c r="EB20" s="97"/>
      <c r="EC20" s="97"/>
      <c r="ED20" s="97"/>
      <c r="EE20" s="97"/>
      <c r="EF20" s="97"/>
      <c r="EG20" s="98">
        <f t="shared" si="16"/>
        <v>0</v>
      </c>
      <c r="EH20" s="99"/>
      <c r="EI20" s="97"/>
      <c r="EJ20" s="97"/>
      <c r="EK20" s="97"/>
      <c r="EL20" s="97"/>
      <c r="EM20" s="97"/>
      <c r="EN20" s="97"/>
      <c r="EO20" s="98">
        <f t="shared" si="17"/>
        <v>0</v>
      </c>
      <c r="EP20" s="99"/>
      <c r="EQ20" s="97"/>
      <c r="ER20" s="97"/>
      <c r="ES20" s="97"/>
      <c r="ET20" s="97"/>
      <c r="EU20" s="97"/>
      <c r="EV20" s="97"/>
      <c r="EW20" s="98">
        <f t="shared" si="18"/>
        <v>0</v>
      </c>
      <c r="EX20" s="99"/>
      <c r="EY20" s="97"/>
      <c r="EZ20" s="97"/>
      <c r="FA20" s="97"/>
      <c r="FB20" s="97"/>
      <c r="FC20" s="97"/>
      <c r="FD20" s="97"/>
      <c r="FE20" s="98">
        <f t="shared" si="19"/>
        <v>0</v>
      </c>
      <c r="FF20" s="99"/>
      <c r="FG20" s="97"/>
      <c r="FH20" s="97"/>
      <c r="FI20" s="97"/>
      <c r="FJ20" s="97"/>
      <c r="FK20" s="97"/>
      <c r="FL20" s="97"/>
      <c r="FM20" s="98">
        <f t="shared" si="20"/>
        <v>0</v>
      </c>
      <c r="FN20" s="99"/>
      <c r="FO20" s="97"/>
      <c r="FP20" s="97"/>
      <c r="FQ20" s="97"/>
      <c r="FR20" s="97"/>
      <c r="FS20" s="97"/>
      <c r="FT20" s="97"/>
      <c r="FU20" s="98">
        <f t="shared" si="21"/>
        <v>0</v>
      </c>
      <c r="FV20" s="99"/>
      <c r="FW20" s="97"/>
      <c r="FX20" s="97"/>
      <c r="FY20" s="97"/>
      <c r="FZ20" s="97"/>
      <c r="GA20" s="97"/>
      <c r="GB20" s="97"/>
      <c r="GC20" s="98">
        <f t="shared" si="22"/>
        <v>0</v>
      </c>
      <c r="GD20" s="99"/>
      <c r="GE20" s="97"/>
      <c r="GF20" s="97"/>
      <c r="GG20" s="97"/>
      <c r="GH20" s="97"/>
      <c r="GI20" s="97"/>
      <c r="GJ20" s="97"/>
      <c r="GK20" s="98">
        <f t="shared" si="23"/>
        <v>0</v>
      </c>
      <c r="GL20" s="99"/>
      <c r="GM20" s="97"/>
      <c r="GN20" s="97"/>
      <c r="GO20" s="97"/>
      <c r="GP20" s="97"/>
      <c r="GQ20" s="97"/>
      <c r="GR20" s="97"/>
      <c r="GS20" s="98">
        <f t="shared" si="24"/>
        <v>0</v>
      </c>
      <c r="GT20" s="99"/>
      <c r="GU20" s="97"/>
      <c r="GV20" s="97"/>
      <c r="GW20" s="97"/>
      <c r="GX20" s="97"/>
      <c r="GY20" s="97"/>
      <c r="GZ20" s="97"/>
      <c r="HA20" s="98">
        <f t="shared" si="25"/>
        <v>0</v>
      </c>
      <c r="HB20" s="99"/>
      <c r="HC20" s="97"/>
      <c r="HD20" s="97"/>
      <c r="HE20" s="97"/>
      <c r="HF20" s="97"/>
      <c r="HG20" s="97"/>
      <c r="HH20" s="97"/>
      <c r="HI20" s="98">
        <f t="shared" si="26"/>
        <v>0</v>
      </c>
      <c r="HJ20" s="99"/>
      <c r="HK20" s="97"/>
      <c r="HL20" s="97"/>
      <c r="HM20" s="97"/>
      <c r="HN20" s="97"/>
      <c r="HO20" s="97"/>
      <c r="HP20" s="97"/>
      <c r="HQ20" s="98">
        <f t="shared" si="27"/>
        <v>0</v>
      </c>
      <c r="HR20" s="99"/>
      <c r="HS20" s="97"/>
      <c r="HT20" s="97"/>
      <c r="HU20" s="97"/>
      <c r="HV20" s="97"/>
      <c r="HW20" s="97"/>
      <c r="HX20" s="97"/>
      <c r="HY20" s="98">
        <f t="shared" si="28"/>
        <v>0</v>
      </c>
      <c r="HZ20" s="99"/>
      <c r="IA20" s="97"/>
      <c r="IB20" s="97"/>
      <c r="IC20" s="97"/>
      <c r="ID20" s="97"/>
      <c r="IE20" s="97"/>
      <c r="IF20" s="97"/>
      <c r="IG20" s="98">
        <f t="shared" si="29"/>
        <v>0</v>
      </c>
      <c r="IH20" s="99"/>
      <c r="II20" s="97"/>
      <c r="IJ20" s="97"/>
      <c r="IK20" s="97"/>
      <c r="IL20" s="97"/>
      <c r="IM20" s="97"/>
      <c r="IN20" s="97"/>
      <c r="IO20" s="98">
        <f t="shared" si="30"/>
        <v>0</v>
      </c>
      <c r="IP20" s="99"/>
      <c r="IQ20" s="97"/>
      <c r="IR20" s="97"/>
      <c r="IS20" s="97"/>
      <c r="IT20" s="97"/>
      <c r="IU20" s="97"/>
      <c r="IV20" s="97"/>
      <c r="IW20" s="98">
        <f t="shared" si="31"/>
        <v>0</v>
      </c>
      <c r="IX20" s="99"/>
      <c r="IY20" s="100">
        <f t="shared" ref="IY20:JD20" si="51">SUM(C20,K20,S20,AA20,AI20,AQ20,AY20,BG20,BO20,BW20,CE20,CM20,CU20,DC20,DK20,DS20,EA20,EI20,EQ20,EY20,FG20,FO20,FW20,GE20,GM20,GU20,HC20,HK20,HS20,IA20,II20,IQ20)</f>
        <v>2</v>
      </c>
      <c r="IZ20" s="100">
        <f t="shared" si="51"/>
        <v>0</v>
      </c>
      <c r="JA20" s="100">
        <f t="shared" si="51"/>
        <v>0</v>
      </c>
      <c r="JB20" s="100">
        <f t="shared" si="51"/>
        <v>0</v>
      </c>
      <c r="JC20" s="100">
        <f t="shared" si="51"/>
        <v>0</v>
      </c>
      <c r="JD20" s="100">
        <f t="shared" si="51"/>
        <v>0</v>
      </c>
      <c r="JE20" s="101">
        <f t="shared" si="33"/>
        <v>2</v>
      </c>
      <c r="JF20" s="97"/>
      <c r="JG20" s="97">
        <f t="shared" ref="JG20:JG48" si="52">JE20-(SUM(C20:IW20)*0.5)</f>
        <v>0</v>
      </c>
    </row>
    <row r="21" spans="1:267" ht="15.75" customHeight="1">
      <c r="A21" s="2" t="s">
        <v>77</v>
      </c>
      <c r="B21" s="2" t="s">
        <v>22</v>
      </c>
      <c r="C21" s="97"/>
      <c r="D21" s="97"/>
      <c r="E21" s="97"/>
      <c r="F21" s="97"/>
      <c r="G21" s="97"/>
      <c r="H21" s="97"/>
      <c r="I21" s="98">
        <f t="shared" si="0"/>
        <v>0</v>
      </c>
      <c r="J21" s="99"/>
      <c r="K21" s="97"/>
      <c r="L21" s="97"/>
      <c r="M21" s="97"/>
      <c r="N21" s="97"/>
      <c r="O21" s="97"/>
      <c r="P21" s="97"/>
      <c r="Q21" s="98">
        <f t="shared" si="1"/>
        <v>0</v>
      </c>
      <c r="R21" s="99"/>
      <c r="S21" s="97"/>
      <c r="T21" s="97"/>
      <c r="U21" s="97"/>
      <c r="V21" s="97"/>
      <c r="W21" s="97"/>
      <c r="X21" s="97"/>
      <c r="Y21" s="98">
        <f t="shared" si="2"/>
        <v>0</v>
      </c>
      <c r="Z21" s="99"/>
      <c r="AA21" s="97"/>
      <c r="AB21" s="97"/>
      <c r="AC21" s="97"/>
      <c r="AD21" s="97"/>
      <c r="AE21" s="97"/>
      <c r="AF21" s="97"/>
      <c r="AG21" s="98">
        <f t="shared" si="3"/>
        <v>0</v>
      </c>
      <c r="AH21" s="99"/>
      <c r="AI21" s="97"/>
      <c r="AJ21" s="97"/>
      <c r="AK21" s="97"/>
      <c r="AL21" s="97"/>
      <c r="AM21" s="97"/>
      <c r="AN21" s="97"/>
      <c r="AO21" s="98">
        <f t="shared" si="4"/>
        <v>0</v>
      </c>
      <c r="AP21" s="99"/>
      <c r="AQ21" s="97"/>
      <c r="AR21" s="97"/>
      <c r="AS21" s="97"/>
      <c r="AT21" s="97"/>
      <c r="AU21" s="97"/>
      <c r="AV21" s="97"/>
      <c r="AW21" s="98">
        <f t="shared" si="5"/>
        <v>0</v>
      </c>
      <c r="AX21" s="99"/>
      <c r="AY21" s="97"/>
      <c r="AZ21" s="97"/>
      <c r="BA21" s="97"/>
      <c r="BB21" s="97"/>
      <c r="BC21" s="97"/>
      <c r="BD21" s="97"/>
      <c r="BE21" s="98">
        <f t="shared" si="6"/>
        <v>0</v>
      </c>
      <c r="BF21" s="99"/>
      <c r="BG21" s="97"/>
      <c r="BH21" s="97"/>
      <c r="BI21" s="97"/>
      <c r="BJ21" s="97"/>
      <c r="BK21" s="97"/>
      <c r="BL21" s="97"/>
      <c r="BM21" s="98">
        <f t="shared" si="7"/>
        <v>0</v>
      </c>
      <c r="BN21" s="99"/>
      <c r="BO21" s="97"/>
      <c r="BP21" s="97"/>
      <c r="BQ21" s="97"/>
      <c r="BR21" s="97"/>
      <c r="BS21" s="97"/>
      <c r="BT21" s="97"/>
      <c r="BU21" s="98">
        <f t="shared" si="8"/>
        <v>0</v>
      </c>
      <c r="BV21" s="99"/>
      <c r="BW21" s="97"/>
      <c r="BX21" s="97"/>
      <c r="BY21" s="97"/>
      <c r="BZ21" s="97"/>
      <c r="CA21" s="97"/>
      <c r="CB21" s="97"/>
      <c r="CC21" s="98">
        <f t="shared" si="9"/>
        <v>0</v>
      </c>
      <c r="CD21" s="99"/>
      <c r="CE21" s="97"/>
      <c r="CF21" s="97"/>
      <c r="CG21" s="97"/>
      <c r="CH21" s="97"/>
      <c r="CI21" s="97"/>
      <c r="CJ21" s="97"/>
      <c r="CK21" s="98">
        <f t="shared" si="10"/>
        <v>0</v>
      </c>
      <c r="CL21" s="99"/>
      <c r="CM21" s="97"/>
      <c r="CN21" s="97"/>
      <c r="CO21" s="97"/>
      <c r="CP21" s="97"/>
      <c r="CQ21" s="97"/>
      <c r="CR21" s="97"/>
      <c r="CS21" s="98">
        <f t="shared" si="11"/>
        <v>0</v>
      </c>
      <c r="CT21" s="99"/>
      <c r="CU21" s="97"/>
      <c r="CV21" s="97"/>
      <c r="CW21" s="97"/>
      <c r="CX21" s="97"/>
      <c r="CY21" s="97"/>
      <c r="CZ21" s="97"/>
      <c r="DA21" s="98">
        <f t="shared" si="12"/>
        <v>0</v>
      </c>
      <c r="DB21" s="99"/>
      <c r="DC21" s="97"/>
      <c r="DD21" s="97"/>
      <c r="DE21" s="97"/>
      <c r="DF21" s="97"/>
      <c r="DG21" s="97"/>
      <c r="DH21" s="97"/>
      <c r="DI21" s="98">
        <f t="shared" si="13"/>
        <v>0</v>
      </c>
      <c r="DJ21" s="99"/>
      <c r="DK21" s="97"/>
      <c r="DL21" s="97"/>
      <c r="DM21" s="97"/>
      <c r="DN21" s="97"/>
      <c r="DO21" s="97"/>
      <c r="DP21" s="97"/>
      <c r="DQ21" s="98">
        <f t="shared" si="14"/>
        <v>0</v>
      </c>
      <c r="DR21" s="99"/>
      <c r="DS21" s="97"/>
      <c r="DT21" s="97"/>
      <c r="DU21" s="97"/>
      <c r="DV21" s="97"/>
      <c r="DW21" s="97"/>
      <c r="DX21" s="97"/>
      <c r="DY21" s="98">
        <f t="shared" si="15"/>
        <v>0</v>
      </c>
      <c r="DZ21" s="99"/>
      <c r="EA21" s="97"/>
      <c r="EB21" s="97"/>
      <c r="EC21" s="97"/>
      <c r="ED21" s="97"/>
      <c r="EE21" s="97"/>
      <c r="EF21" s="97"/>
      <c r="EG21" s="98">
        <f t="shared" si="16"/>
        <v>0</v>
      </c>
      <c r="EH21" s="99"/>
      <c r="EI21" s="97"/>
      <c r="EJ21" s="97"/>
      <c r="EK21" s="97"/>
      <c r="EL21" s="97"/>
      <c r="EM21" s="97"/>
      <c r="EN21" s="97"/>
      <c r="EO21" s="98">
        <f t="shared" si="17"/>
        <v>0</v>
      </c>
      <c r="EP21" s="99"/>
      <c r="EQ21" s="97"/>
      <c r="ER21" s="97"/>
      <c r="ES21" s="97"/>
      <c r="ET21" s="97"/>
      <c r="EU21" s="97"/>
      <c r="EV21" s="97"/>
      <c r="EW21" s="98">
        <f t="shared" si="18"/>
        <v>0</v>
      </c>
      <c r="EX21" s="99"/>
      <c r="EY21" s="97"/>
      <c r="EZ21" s="97"/>
      <c r="FA21" s="97"/>
      <c r="FB21" s="97"/>
      <c r="FC21" s="97"/>
      <c r="FD21" s="97"/>
      <c r="FE21" s="98">
        <f t="shared" si="19"/>
        <v>0</v>
      </c>
      <c r="FF21" s="99"/>
      <c r="FG21" s="97"/>
      <c r="FH21" s="97"/>
      <c r="FI21" s="97"/>
      <c r="FJ21" s="97"/>
      <c r="FK21" s="97"/>
      <c r="FL21" s="97"/>
      <c r="FM21" s="98">
        <f t="shared" si="20"/>
        <v>0</v>
      </c>
      <c r="FN21" s="99"/>
      <c r="FO21" s="97"/>
      <c r="FP21" s="97"/>
      <c r="FQ21" s="97"/>
      <c r="FR21" s="97"/>
      <c r="FS21" s="97"/>
      <c r="FT21" s="97"/>
      <c r="FU21" s="98">
        <f t="shared" si="21"/>
        <v>0</v>
      </c>
      <c r="FV21" s="99"/>
      <c r="FW21" s="97"/>
      <c r="FX21" s="97"/>
      <c r="FY21" s="97"/>
      <c r="FZ21" s="97"/>
      <c r="GA21" s="97"/>
      <c r="GB21" s="97"/>
      <c r="GC21" s="98">
        <f t="shared" si="22"/>
        <v>0</v>
      </c>
      <c r="GD21" s="99"/>
      <c r="GE21" s="97"/>
      <c r="GF21" s="97"/>
      <c r="GG21" s="97"/>
      <c r="GH21" s="97"/>
      <c r="GI21" s="97"/>
      <c r="GJ21" s="97"/>
      <c r="GK21" s="98">
        <f t="shared" si="23"/>
        <v>0</v>
      </c>
      <c r="GL21" s="99"/>
      <c r="GM21" s="97"/>
      <c r="GN21" s="97"/>
      <c r="GO21" s="97"/>
      <c r="GP21" s="97"/>
      <c r="GQ21" s="97"/>
      <c r="GR21" s="97"/>
      <c r="GS21" s="98">
        <f t="shared" si="24"/>
        <v>0</v>
      </c>
      <c r="GT21" s="99"/>
      <c r="GU21" s="97"/>
      <c r="GV21" s="97"/>
      <c r="GW21" s="97"/>
      <c r="GX21" s="97"/>
      <c r="GY21" s="97"/>
      <c r="GZ21" s="97"/>
      <c r="HA21" s="98">
        <f t="shared" si="25"/>
        <v>0</v>
      </c>
      <c r="HB21" s="99"/>
      <c r="HC21" s="97"/>
      <c r="HD21" s="97"/>
      <c r="HE21" s="97"/>
      <c r="HF21" s="97"/>
      <c r="HG21" s="97"/>
      <c r="HH21" s="97"/>
      <c r="HI21" s="98">
        <f t="shared" si="26"/>
        <v>0</v>
      </c>
      <c r="HJ21" s="99"/>
      <c r="HK21" s="97"/>
      <c r="HL21" s="97"/>
      <c r="HM21" s="97"/>
      <c r="HN21" s="97"/>
      <c r="HO21" s="97"/>
      <c r="HP21" s="97"/>
      <c r="HQ21" s="98">
        <f t="shared" si="27"/>
        <v>0</v>
      </c>
      <c r="HR21" s="99"/>
      <c r="HS21" s="97"/>
      <c r="HT21" s="97"/>
      <c r="HU21" s="97"/>
      <c r="HV21" s="97"/>
      <c r="HW21" s="97"/>
      <c r="HX21" s="97"/>
      <c r="HY21" s="98">
        <f t="shared" si="28"/>
        <v>0</v>
      </c>
      <c r="HZ21" s="99"/>
      <c r="IA21" s="97"/>
      <c r="IB21" s="97"/>
      <c r="IC21" s="97"/>
      <c r="ID21" s="97"/>
      <c r="IE21" s="97"/>
      <c r="IF21" s="97"/>
      <c r="IG21" s="98">
        <f t="shared" si="29"/>
        <v>0</v>
      </c>
      <c r="IH21" s="99"/>
      <c r="II21" s="97"/>
      <c r="IJ21" s="97"/>
      <c r="IK21" s="97"/>
      <c r="IL21" s="97"/>
      <c r="IM21" s="97"/>
      <c r="IN21" s="97"/>
      <c r="IO21" s="98">
        <f t="shared" si="30"/>
        <v>0</v>
      </c>
      <c r="IP21" s="99"/>
      <c r="IQ21" s="97"/>
      <c r="IR21" s="97"/>
      <c r="IS21" s="97"/>
      <c r="IT21" s="97"/>
      <c r="IU21" s="97"/>
      <c r="IV21" s="97"/>
      <c r="IW21" s="98">
        <f t="shared" si="31"/>
        <v>0</v>
      </c>
      <c r="IX21" s="99"/>
      <c r="IY21" s="100">
        <f t="shared" ref="IY21:JD21" si="53">SUM(C21,K21,S21,AA21,AI21,AQ21,AY21,BG21,BO21,BW21,CE21,CM21,CU21,DC21,DK21,DS21,EA21,EI21,EQ21,EY21,FG21,FO21,FW21,GE21,GM21,GU21,HC21,HK21,HS21,IA21,II21,IQ21)</f>
        <v>0</v>
      </c>
      <c r="IZ21" s="100">
        <f t="shared" si="53"/>
        <v>0</v>
      </c>
      <c r="JA21" s="100">
        <f t="shared" si="53"/>
        <v>0</v>
      </c>
      <c r="JB21" s="100">
        <f t="shared" si="53"/>
        <v>0</v>
      </c>
      <c r="JC21" s="100">
        <f t="shared" si="53"/>
        <v>0</v>
      </c>
      <c r="JD21" s="100">
        <f t="shared" si="53"/>
        <v>0</v>
      </c>
      <c r="JE21" s="101">
        <f t="shared" si="33"/>
        <v>0</v>
      </c>
      <c r="JF21" s="97"/>
      <c r="JG21" s="97">
        <f t="shared" si="52"/>
        <v>0</v>
      </c>
    </row>
    <row r="22" spans="1:267" ht="15.75" customHeight="1">
      <c r="A22" s="2" t="s">
        <v>78</v>
      </c>
      <c r="B22" s="2" t="s">
        <v>23</v>
      </c>
      <c r="C22" s="97"/>
      <c r="D22" s="98"/>
      <c r="E22" s="97"/>
      <c r="F22" s="97"/>
      <c r="G22" s="97"/>
      <c r="H22" s="97"/>
      <c r="I22" s="98">
        <f t="shared" si="0"/>
        <v>0</v>
      </c>
      <c r="J22" s="99"/>
      <c r="K22" s="97"/>
      <c r="L22" s="98"/>
      <c r="M22" s="97"/>
      <c r="N22" s="97"/>
      <c r="O22" s="97"/>
      <c r="P22" s="97"/>
      <c r="Q22" s="98">
        <f t="shared" si="1"/>
        <v>0</v>
      </c>
      <c r="R22" s="99"/>
      <c r="S22" s="97"/>
      <c r="T22" s="98"/>
      <c r="U22" s="97"/>
      <c r="V22" s="97"/>
      <c r="W22" s="97"/>
      <c r="X22" s="97"/>
      <c r="Y22" s="98">
        <f t="shared" si="2"/>
        <v>0</v>
      </c>
      <c r="Z22" s="99"/>
      <c r="AA22" s="97"/>
      <c r="AB22" s="98"/>
      <c r="AC22" s="97"/>
      <c r="AD22" s="97"/>
      <c r="AE22" s="97"/>
      <c r="AF22" s="97"/>
      <c r="AG22" s="98">
        <f t="shared" si="3"/>
        <v>0</v>
      </c>
      <c r="AH22" s="99"/>
      <c r="AI22" s="97"/>
      <c r="AJ22" s="98"/>
      <c r="AK22" s="97"/>
      <c r="AL22" s="97"/>
      <c r="AM22" s="97"/>
      <c r="AN22" s="97"/>
      <c r="AO22" s="98">
        <f t="shared" si="4"/>
        <v>0</v>
      </c>
      <c r="AP22" s="99"/>
      <c r="AQ22" s="97"/>
      <c r="AR22" s="98"/>
      <c r="AS22" s="97"/>
      <c r="AT22" s="97"/>
      <c r="AU22" s="97"/>
      <c r="AV22" s="97"/>
      <c r="AW22" s="98">
        <f t="shared" si="5"/>
        <v>0</v>
      </c>
      <c r="AX22" s="99"/>
      <c r="AY22" s="97"/>
      <c r="AZ22" s="98"/>
      <c r="BA22" s="97"/>
      <c r="BB22" s="97"/>
      <c r="BC22" s="97"/>
      <c r="BD22" s="97"/>
      <c r="BE22" s="98">
        <f t="shared" si="6"/>
        <v>0</v>
      </c>
      <c r="BF22" s="99"/>
      <c r="BG22" s="97"/>
      <c r="BH22" s="98"/>
      <c r="BI22" s="97"/>
      <c r="BJ22" s="97"/>
      <c r="BK22" s="97"/>
      <c r="BL22" s="97"/>
      <c r="BM22" s="98">
        <f t="shared" si="7"/>
        <v>0</v>
      </c>
      <c r="BN22" s="99"/>
      <c r="BO22" s="97"/>
      <c r="BP22" s="98"/>
      <c r="BQ22" s="97"/>
      <c r="BR22" s="97"/>
      <c r="BS22" s="97"/>
      <c r="BT22" s="97"/>
      <c r="BU22" s="98">
        <f t="shared" si="8"/>
        <v>0</v>
      </c>
      <c r="BV22" s="99"/>
      <c r="BW22" s="97"/>
      <c r="BX22" s="98"/>
      <c r="BY22" s="97"/>
      <c r="BZ22" s="97"/>
      <c r="CA22" s="97"/>
      <c r="CB22" s="97"/>
      <c r="CC22" s="98">
        <f t="shared" si="9"/>
        <v>0</v>
      </c>
      <c r="CD22" s="99"/>
      <c r="CE22" s="97"/>
      <c r="CF22" s="98"/>
      <c r="CG22" s="97"/>
      <c r="CH22" s="97"/>
      <c r="CI22" s="97"/>
      <c r="CJ22" s="97"/>
      <c r="CK22" s="98">
        <f t="shared" si="10"/>
        <v>0</v>
      </c>
      <c r="CL22" s="99"/>
      <c r="CM22" s="97"/>
      <c r="CN22" s="98"/>
      <c r="CO22" s="97"/>
      <c r="CP22" s="97"/>
      <c r="CQ22" s="97"/>
      <c r="CR22" s="97"/>
      <c r="CS22" s="98">
        <f t="shared" si="11"/>
        <v>0</v>
      </c>
      <c r="CT22" s="99"/>
      <c r="CU22" s="97"/>
      <c r="CV22" s="98"/>
      <c r="CW22" s="97"/>
      <c r="CX22" s="97"/>
      <c r="CY22" s="97"/>
      <c r="CZ22" s="97"/>
      <c r="DA22" s="98">
        <f t="shared" si="12"/>
        <v>0</v>
      </c>
      <c r="DB22" s="99"/>
      <c r="DC22" s="97"/>
      <c r="DD22" s="98"/>
      <c r="DE22" s="97"/>
      <c r="DF22" s="97"/>
      <c r="DG22" s="97"/>
      <c r="DH22" s="97"/>
      <c r="DI22" s="98">
        <f t="shared" si="13"/>
        <v>0</v>
      </c>
      <c r="DJ22" s="99"/>
      <c r="DK22" s="97"/>
      <c r="DL22" s="98"/>
      <c r="DM22" s="97"/>
      <c r="DN22" s="97">
        <v>1</v>
      </c>
      <c r="DO22" s="97"/>
      <c r="DP22" s="97"/>
      <c r="DQ22" s="98">
        <f t="shared" si="14"/>
        <v>1</v>
      </c>
      <c r="DR22" s="99"/>
      <c r="DS22" s="97"/>
      <c r="DT22" s="98"/>
      <c r="DU22" s="97"/>
      <c r="DV22" s="97"/>
      <c r="DW22" s="97"/>
      <c r="DX22" s="97"/>
      <c r="DY22" s="98">
        <f t="shared" si="15"/>
        <v>0</v>
      </c>
      <c r="DZ22" s="99"/>
      <c r="EA22" s="97"/>
      <c r="EB22" s="98"/>
      <c r="EC22" s="97"/>
      <c r="ED22" s="97"/>
      <c r="EE22" s="97"/>
      <c r="EF22" s="97"/>
      <c r="EG22" s="98">
        <f t="shared" si="16"/>
        <v>0</v>
      </c>
      <c r="EH22" s="99"/>
      <c r="EI22" s="97"/>
      <c r="EJ22" s="98"/>
      <c r="EK22" s="97"/>
      <c r="EL22" s="97"/>
      <c r="EM22" s="97"/>
      <c r="EN22" s="97"/>
      <c r="EO22" s="98">
        <f t="shared" si="17"/>
        <v>0</v>
      </c>
      <c r="EP22" s="99"/>
      <c r="EQ22" s="97"/>
      <c r="ER22" s="98"/>
      <c r="ES22" s="97"/>
      <c r="ET22" s="97"/>
      <c r="EU22" s="97"/>
      <c r="EV22" s="97"/>
      <c r="EW22" s="98">
        <f t="shared" si="18"/>
        <v>0</v>
      </c>
      <c r="EX22" s="99"/>
      <c r="EY22" s="97"/>
      <c r="EZ22" s="98">
        <v>1</v>
      </c>
      <c r="FA22" s="97"/>
      <c r="FB22" s="97">
        <v>0.5</v>
      </c>
      <c r="FC22" s="97">
        <v>0.5</v>
      </c>
      <c r="FD22" s="97"/>
      <c r="FE22" s="98">
        <f t="shared" si="19"/>
        <v>2</v>
      </c>
      <c r="FF22" s="99"/>
      <c r="FG22" s="97"/>
      <c r="FH22" s="98"/>
      <c r="FI22" s="97"/>
      <c r="FJ22" s="97"/>
      <c r="FK22" s="97"/>
      <c r="FL22" s="97"/>
      <c r="FM22" s="98">
        <f t="shared" si="20"/>
        <v>0</v>
      </c>
      <c r="FN22" s="99"/>
      <c r="FO22" s="97"/>
      <c r="FP22" s="98"/>
      <c r="FQ22" s="97"/>
      <c r="FR22" s="97"/>
      <c r="FS22" s="97"/>
      <c r="FT22" s="97"/>
      <c r="FU22" s="98">
        <f t="shared" si="21"/>
        <v>0</v>
      </c>
      <c r="FV22" s="99"/>
      <c r="FW22" s="97"/>
      <c r="FX22" s="98"/>
      <c r="FY22" s="97"/>
      <c r="FZ22" s="97"/>
      <c r="GA22" s="97"/>
      <c r="GB22" s="97"/>
      <c r="GC22" s="98">
        <f t="shared" si="22"/>
        <v>0</v>
      </c>
      <c r="GD22" s="99"/>
      <c r="GE22" s="97"/>
      <c r="GF22" s="98"/>
      <c r="GG22" s="97"/>
      <c r="GH22" s="97"/>
      <c r="GI22" s="97"/>
      <c r="GJ22" s="97"/>
      <c r="GK22" s="98">
        <f t="shared" si="23"/>
        <v>0</v>
      </c>
      <c r="GL22" s="99"/>
      <c r="GM22" s="97"/>
      <c r="GN22" s="98"/>
      <c r="GO22" s="97"/>
      <c r="GP22" s="97"/>
      <c r="GQ22" s="97"/>
      <c r="GR22" s="97"/>
      <c r="GS22" s="98">
        <f t="shared" si="24"/>
        <v>0</v>
      </c>
      <c r="GT22" s="99"/>
      <c r="GU22" s="97"/>
      <c r="GV22" s="98"/>
      <c r="GW22" s="97"/>
      <c r="GX22" s="97"/>
      <c r="GY22" s="97"/>
      <c r="GZ22" s="97"/>
      <c r="HA22" s="98">
        <f t="shared" si="25"/>
        <v>0</v>
      </c>
      <c r="HB22" s="99"/>
      <c r="HC22" s="97"/>
      <c r="HD22" s="98"/>
      <c r="HE22" s="97"/>
      <c r="HF22" s="97"/>
      <c r="HG22" s="97"/>
      <c r="HH22" s="97"/>
      <c r="HI22" s="98">
        <f t="shared" si="26"/>
        <v>0</v>
      </c>
      <c r="HJ22" s="99"/>
      <c r="HK22" s="97"/>
      <c r="HL22" s="98"/>
      <c r="HM22" s="97"/>
      <c r="HN22" s="97"/>
      <c r="HO22" s="97"/>
      <c r="HP22" s="97"/>
      <c r="HQ22" s="98">
        <f t="shared" si="27"/>
        <v>0</v>
      </c>
      <c r="HR22" s="99"/>
      <c r="HS22" s="97"/>
      <c r="HT22" s="98"/>
      <c r="HU22" s="97"/>
      <c r="HV22" s="97"/>
      <c r="HW22" s="97"/>
      <c r="HX22" s="97"/>
      <c r="HY22" s="98">
        <f t="shared" si="28"/>
        <v>0</v>
      </c>
      <c r="HZ22" s="99"/>
      <c r="IA22" s="97"/>
      <c r="IB22" s="98"/>
      <c r="IC22" s="97"/>
      <c r="ID22" s="97"/>
      <c r="IE22" s="97"/>
      <c r="IF22" s="97"/>
      <c r="IG22" s="98">
        <f t="shared" si="29"/>
        <v>0</v>
      </c>
      <c r="IH22" s="99"/>
      <c r="II22" s="97"/>
      <c r="IJ22" s="98"/>
      <c r="IK22" s="97"/>
      <c r="IL22" s="97"/>
      <c r="IM22" s="97"/>
      <c r="IN22" s="97"/>
      <c r="IO22" s="98">
        <f t="shared" si="30"/>
        <v>0</v>
      </c>
      <c r="IP22" s="99"/>
      <c r="IQ22" s="97"/>
      <c r="IR22" s="98"/>
      <c r="IS22" s="97"/>
      <c r="IT22" s="97"/>
      <c r="IU22" s="97"/>
      <c r="IV22" s="97"/>
      <c r="IW22" s="98">
        <f t="shared" si="31"/>
        <v>0</v>
      </c>
      <c r="IX22" s="99"/>
      <c r="IY22" s="100">
        <f t="shared" ref="IY22:JD22" si="54">SUM(C22,K22,S22,AA22,AI22,AQ22,AY22,BG22,BO22,BW22,CE22,CM22,CU22,DC22,DK22,DS22,EA22,EI22,EQ22,EY22,FG22,FO22,FW22,GE22,GM22,GU22,HC22,HK22,HS22,IA22,II22,IQ22)</f>
        <v>0</v>
      </c>
      <c r="IZ22" s="100">
        <f t="shared" si="54"/>
        <v>1</v>
      </c>
      <c r="JA22" s="100">
        <f t="shared" si="54"/>
        <v>0</v>
      </c>
      <c r="JB22" s="100">
        <f t="shared" si="54"/>
        <v>1.5</v>
      </c>
      <c r="JC22" s="100">
        <f t="shared" si="54"/>
        <v>0.5</v>
      </c>
      <c r="JD22" s="100">
        <f t="shared" si="54"/>
        <v>0</v>
      </c>
      <c r="JE22" s="101">
        <f t="shared" si="33"/>
        <v>3</v>
      </c>
      <c r="JF22" s="97"/>
      <c r="JG22" s="97">
        <f t="shared" si="52"/>
        <v>0</v>
      </c>
    </row>
    <row r="23" spans="1:267" ht="15.75" customHeight="1">
      <c r="A23" s="2" t="s">
        <v>79</v>
      </c>
      <c r="B23" s="2" t="s">
        <v>24</v>
      </c>
      <c r="C23" s="97"/>
      <c r="D23" s="97"/>
      <c r="E23" s="97"/>
      <c r="F23" s="97"/>
      <c r="G23" s="97"/>
      <c r="H23" s="97"/>
      <c r="I23" s="98">
        <f t="shared" si="0"/>
        <v>0</v>
      </c>
      <c r="J23" s="99"/>
      <c r="K23" s="97"/>
      <c r="L23" s="97"/>
      <c r="M23" s="97"/>
      <c r="N23" s="97"/>
      <c r="O23" s="97"/>
      <c r="P23" s="97"/>
      <c r="Q23" s="98">
        <f t="shared" si="1"/>
        <v>0</v>
      </c>
      <c r="R23" s="99"/>
      <c r="S23" s="97"/>
      <c r="T23" s="97"/>
      <c r="U23" s="97"/>
      <c r="V23" s="97"/>
      <c r="W23" s="97"/>
      <c r="X23" s="97"/>
      <c r="Y23" s="98">
        <f t="shared" si="2"/>
        <v>0</v>
      </c>
      <c r="Z23" s="99"/>
      <c r="AA23" s="97"/>
      <c r="AB23" s="97"/>
      <c r="AC23" s="97"/>
      <c r="AD23" s="97"/>
      <c r="AE23" s="97"/>
      <c r="AF23" s="97"/>
      <c r="AG23" s="98">
        <f t="shared" si="3"/>
        <v>0</v>
      </c>
      <c r="AH23" s="99"/>
      <c r="AI23" s="97"/>
      <c r="AJ23" s="97"/>
      <c r="AK23" s="97"/>
      <c r="AL23" s="97"/>
      <c r="AM23" s="97"/>
      <c r="AN23" s="97"/>
      <c r="AO23" s="98">
        <f t="shared" si="4"/>
        <v>0</v>
      </c>
      <c r="AP23" s="99"/>
      <c r="AQ23" s="97"/>
      <c r="AR23" s="97"/>
      <c r="AS23" s="97"/>
      <c r="AT23" s="97"/>
      <c r="AU23" s="97"/>
      <c r="AV23" s="97"/>
      <c r="AW23" s="98">
        <f t="shared" si="5"/>
        <v>0</v>
      </c>
      <c r="AX23" s="99"/>
      <c r="AY23" s="97"/>
      <c r="AZ23" s="97"/>
      <c r="BA23" s="97"/>
      <c r="BB23" s="97"/>
      <c r="BC23" s="97"/>
      <c r="BD23" s="97"/>
      <c r="BE23" s="98">
        <f t="shared" si="6"/>
        <v>0</v>
      </c>
      <c r="BF23" s="99"/>
      <c r="BG23" s="97"/>
      <c r="BH23" s="97"/>
      <c r="BI23" s="97"/>
      <c r="BJ23" s="97"/>
      <c r="BK23" s="97"/>
      <c r="BL23" s="97"/>
      <c r="BM23" s="98">
        <f t="shared" si="7"/>
        <v>0</v>
      </c>
      <c r="BN23" s="99"/>
      <c r="BO23" s="97"/>
      <c r="BP23" s="97"/>
      <c r="BQ23" s="97"/>
      <c r="BR23" s="97"/>
      <c r="BS23" s="97"/>
      <c r="BT23" s="97"/>
      <c r="BU23" s="98">
        <f t="shared" si="8"/>
        <v>0</v>
      </c>
      <c r="BV23" s="99"/>
      <c r="BW23" s="97"/>
      <c r="BX23" s="97"/>
      <c r="BY23" s="97"/>
      <c r="BZ23" s="97"/>
      <c r="CA23" s="97"/>
      <c r="CB23" s="97"/>
      <c r="CC23" s="98">
        <f t="shared" si="9"/>
        <v>0</v>
      </c>
      <c r="CD23" s="99"/>
      <c r="CE23" s="97"/>
      <c r="CF23" s="97"/>
      <c r="CG23" s="97"/>
      <c r="CH23" s="97"/>
      <c r="CI23" s="97"/>
      <c r="CJ23" s="97"/>
      <c r="CK23" s="98">
        <f t="shared" si="10"/>
        <v>0</v>
      </c>
      <c r="CL23" s="99"/>
      <c r="CM23" s="97"/>
      <c r="CN23" s="97"/>
      <c r="CO23" s="97"/>
      <c r="CP23" s="97"/>
      <c r="CQ23" s="97"/>
      <c r="CR23" s="97"/>
      <c r="CS23" s="98">
        <f t="shared" si="11"/>
        <v>0</v>
      </c>
      <c r="CT23" s="99"/>
      <c r="CU23" s="97"/>
      <c r="CV23" s="97"/>
      <c r="CW23" s="97"/>
      <c r="CX23" s="97"/>
      <c r="CY23" s="97"/>
      <c r="CZ23" s="97"/>
      <c r="DA23" s="98">
        <f t="shared" si="12"/>
        <v>0</v>
      </c>
      <c r="DB23" s="99"/>
      <c r="DC23" s="97"/>
      <c r="DD23" s="97"/>
      <c r="DE23" s="97"/>
      <c r="DF23" s="97"/>
      <c r="DG23" s="97"/>
      <c r="DH23" s="97"/>
      <c r="DI23" s="98">
        <f t="shared" si="13"/>
        <v>0</v>
      </c>
      <c r="DJ23" s="99"/>
      <c r="DK23" s="97"/>
      <c r="DL23" s="97"/>
      <c r="DM23" s="97"/>
      <c r="DN23" s="97"/>
      <c r="DO23" s="97"/>
      <c r="DP23" s="97"/>
      <c r="DQ23" s="98">
        <f t="shared" si="14"/>
        <v>0</v>
      </c>
      <c r="DR23" s="99"/>
      <c r="DS23" s="97"/>
      <c r="DT23" s="97"/>
      <c r="DU23" s="97"/>
      <c r="DV23" s="97"/>
      <c r="DW23" s="97"/>
      <c r="DX23" s="97"/>
      <c r="DY23" s="98">
        <f t="shared" si="15"/>
        <v>0</v>
      </c>
      <c r="DZ23" s="99"/>
      <c r="EA23" s="97"/>
      <c r="EB23" s="97"/>
      <c r="EC23" s="97"/>
      <c r="ED23" s="97"/>
      <c r="EE23" s="97"/>
      <c r="EF23" s="97"/>
      <c r="EG23" s="98">
        <f t="shared" si="16"/>
        <v>0</v>
      </c>
      <c r="EH23" s="99"/>
      <c r="EI23" s="97"/>
      <c r="EJ23" s="97"/>
      <c r="EK23" s="97"/>
      <c r="EL23" s="97"/>
      <c r="EM23" s="97"/>
      <c r="EN23" s="97"/>
      <c r="EO23" s="98">
        <f t="shared" si="17"/>
        <v>0</v>
      </c>
      <c r="EP23" s="99"/>
      <c r="EQ23" s="97"/>
      <c r="ER23" s="97"/>
      <c r="ES23" s="97"/>
      <c r="ET23" s="97"/>
      <c r="EU23" s="97"/>
      <c r="EV23" s="97"/>
      <c r="EW23" s="98">
        <f t="shared" si="18"/>
        <v>0</v>
      </c>
      <c r="EX23" s="99"/>
      <c r="EY23" s="97"/>
      <c r="EZ23" s="97"/>
      <c r="FA23" s="97"/>
      <c r="FB23" s="97"/>
      <c r="FC23" s="97"/>
      <c r="FD23" s="97"/>
      <c r="FE23" s="98">
        <f t="shared" si="19"/>
        <v>0</v>
      </c>
      <c r="FF23" s="99"/>
      <c r="FG23" s="97"/>
      <c r="FH23" s="97"/>
      <c r="FI23" s="97"/>
      <c r="FJ23" s="97"/>
      <c r="FK23" s="97"/>
      <c r="FL23" s="97"/>
      <c r="FM23" s="98">
        <f t="shared" si="20"/>
        <v>0</v>
      </c>
      <c r="FN23" s="99"/>
      <c r="FO23" s="97"/>
      <c r="FP23" s="97"/>
      <c r="FQ23" s="97"/>
      <c r="FR23" s="97"/>
      <c r="FS23" s="97"/>
      <c r="FT23" s="97"/>
      <c r="FU23" s="98">
        <f t="shared" si="21"/>
        <v>0</v>
      </c>
      <c r="FV23" s="99"/>
      <c r="FW23" s="97"/>
      <c r="FX23" s="97"/>
      <c r="FY23" s="97"/>
      <c r="FZ23" s="97"/>
      <c r="GA23" s="97"/>
      <c r="GB23" s="97"/>
      <c r="GC23" s="98">
        <f t="shared" si="22"/>
        <v>0</v>
      </c>
      <c r="GD23" s="99"/>
      <c r="GE23" s="97"/>
      <c r="GF23" s="97"/>
      <c r="GG23" s="97"/>
      <c r="GH23" s="97"/>
      <c r="GI23" s="97"/>
      <c r="GJ23" s="97"/>
      <c r="GK23" s="98">
        <f t="shared" si="23"/>
        <v>0</v>
      </c>
      <c r="GL23" s="99"/>
      <c r="GM23" s="97"/>
      <c r="GN23" s="97"/>
      <c r="GO23" s="97"/>
      <c r="GP23" s="97"/>
      <c r="GQ23" s="97"/>
      <c r="GR23" s="97"/>
      <c r="GS23" s="98">
        <f t="shared" si="24"/>
        <v>0</v>
      </c>
      <c r="GT23" s="99"/>
      <c r="GU23" s="97"/>
      <c r="GV23" s="97"/>
      <c r="GW23" s="97"/>
      <c r="GX23" s="97"/>
      <c r="GY23" s="97"/>
      <c r="GZ23" s="97"/>
      <c r="HA23" s="98">
        <f t="shared" si="25"/>
        <v>0</v>
      </c>
      <c r="HB23" s="99"/>
      <c r="HC23" s="97"/>
      <c r="HD23" s="97"/>
      <c r="HE23" s="97"/>
      <c r="HF23" s="97"/>
      <c r="HG23" s="97"/>
      <c r="HH23" s="97"/>
      <c r="HI23" s="98">
        <f t="shared" si="26"/>
        <v>0</v>
      </c>
      <c r="HJ23" s="99"/>
      <c r="HK23" s="97"/>
      <c r="HL23" s="97"/>
      <c r="HM23" s="97"/>
      <c r="HN23" s="97"/>
      <c r="HO23" s="97"/>
      <c r="HP23" s="97"/>
      <c r="HQ23" s="98">
        <f t="shared" si="27"/>
        <v>0</v>
      </c>
      <c r="HR23" s="99"/>
      <c r="HS23" s="97"/>
      <c r="HT23" s="97"/>
      <c r="HU23" s="97"/>
      <c r="HV23" s="97"/>
      <c r="HW23" s="97"/>
      <c r="HX23" s="97"/>
      <c r="HY23" s="98">
        <f t="shared" si="28"/>
        <v>0</v>
      </c>
      <c r="HZ23" s="99"/>
      <c r="IA23" s="97"/>
      <c r="IB23" s="97"/>
      <c r="IC23" s="97"/>
      <c r="ID23" s="97"/>
      <c r="IE23" s="97"/>
      <c r="IF23" s="97"/>
      <c r="IG23" s="98">
        <f t="shared" si="29"/>
        <v>0</v>
      </c>
      <c r="IH23" s="99"/>
      <c r="II23" s="97"/>
      <c r="IJ23" s="97"/>
      <c r="IK23" s="97"/>
      <c r="IL23" s="97"/>
      <c r="IM23" s="97"/>
      <c r="IN23" s="97"/>
      <c r="IO23" s="98">
        <f t="shared" si="30"/>
        <v>0</v>
      </c>
      <c r="IP23" s="99"/>
      <c r="IQ23" s="97"/>
      <c r="IR23" s="97"/>
      <c r="IS23" s="97"/>
      <c r="IT23" s="97"/>
      <c r="IU23" s="97"/>
      <c r="IV23" s="97"/>
      <c r="IW23" s="98">
        <f t="shared" si="31"/>
        <v>0</v>
      </c>
      <c r="IX23" s="99"/>
      <c r="IY23" s="100">
        <f t="shared" ref="IY23:JD23" si="55">SUM(C23,K23,S23,AA23,AI23,AQ23,AY23,BG23,BO23,BW23,CE23,CM23,CU23,DC23,DK23,DS23,EA23,EI23,EQ23,EY23,FG23,FO23,FW23,GE23,GM23,GU23,HC23,HK23,HS23,IA23,II23,IQ23)</f>
        <v>0</v>
      </c>
      <c r="IZ23" s="100">
        <f t="shared" si="55"/>
        <v>0</v>
      </c>
      <c r="JA23" s="100">
        <f t="shared" si="55"/>
        <v>0</v>
      </c>
      <c r="JB23" s="100">
        <f t="shared" si="55"/>
        <v>0</v>
      </c>
      <c r="JC23" s="100">
        <f t="shared" si="55"/>
        <v>0</v>
      </c>
      <c r="JD23" s="100">
        <f t="shared" si="55"/>
        <v>0</v>
      </c>
      <c r="JE23" s="101">
        <f t="shared" si="33"/>
        <v>0</v>
      </c>
      <c r="JF23" s="97"/>
      <c r="JG23" s="97">
        <f t="shared" si="52"/>
        <v>0</v>
      </c>
    </row>
    <row r="24" spans="1:267" ht="15.75" customHeight="1">
      <c r="A24" s="2" t="s">
        <v>80</v>
      </c>
      <c r="B24" s="2" t="s">
        <v>25</v>
      </c>
      <c r="C24" s="97"/>
      <c r="D24" s="97"/>
      <c r="E24" s="97"/>
      <c r="F24" s="97"/>
      <c r="G24" s="97"/>
      <c r="H24" s="97"/>
      <c r="I24" s="98">
        <f t="shared" si="0"/>
        <v>0</v>
      </c>
      <c r="J24" s="99"/>
      <c r="K24" s="97"/>
      <c r="L24" s="97"/>
      <c r="M24" s="97"/>
      <c r="N24" s="97"/>
      <c r="O24" s="97"/>
      <c r="P24" s="97"/>
      <c r="Q24" s="98">
        <f t="shared" si="1"/>
        <v>0</v>
      </c>
      <c r="R24" s="99"/>
      <c r="S24" s="97"/>
      <c r="T24" s="97"/>
      <c r="U24" s="97"/>
      <c r="V24" s="97"/>
      <c r="W24" s="97"/>
      <c r="X24" s="97"/>
      <c r="Y24" s="98">
        <f t="shared" si="2"/>
        <v>0</v>
      </c>
      <c r="Z24" s="99"/>
      <c r="AA24" s="97"/>
      <c r="AB24" s="97"/>
      <c r="AC24" s="97"/>
      <c r="AD24" s="97"/>
      <c r="AE24" s="97"/>
      <c r="AF24" s="97"/>
      <c r="AG24" s="98">
        <f t="shared" si="3"/>
        <v>0</v>
      </c>
      <c r="AH24" s="99"/>
      <c r="AI24" s="97"/>
      <c r="AJ24" s="97"/>
      <c r="AK24" s="97"/>
      <c r="AL24" s="97"/>
      <c r="AM24" s="97"/>
      <c r="AN24" s="97"/>
      <c r="AO24" s="98">
        <f t="shared" si="4"/>
        <v>0</v>
      </c>
      <c r="AP24" s="99"/>
      <c r="AQ24" s="97"/>
      <c r="AR24" s="97"/>
      <c r="AS24" s="97"/>
      <c r="AT24" s="97"/>
      <c r="AU24" s="97"/>
      <c r="AV24" s="97"/>
      <c r="AW24" s="98">
        <f t="shared" si="5"/>
        <v>0</v>
      </c>
      <c r="AX24" s="99"/>
      <c r="AY24" s="97"/>
      <c r="AZ24" s="97"/>
      <c r="BA24" s="97"/>
      <c r="BB24" s="97"/>
      <c r="BC24" s="97"/>
      <c r="BD24" s="97"/>
      <c r="BE24" s="98">
        <f t="shared" si="6"/>
        <v>0</v>
      </c>
      <c r="BF24" s="99"/>
      <c r="BG24" s="97"/>
      <c r="BH24" s="97"/>
      <c r="BI24" s="97"/>
      <c r="BJ24" s="97"/>
      <c r="BK24" s="97"/>
      <c r="BL24" s="97"/>
      <c r="BM24" s="98">
        <f t="shared" si="7"/>
        <v>0</v>
      </c>
      <c r="BN24" s="99"/>
      <c r="BO24" s="97"/>
      <c r="BP24" s="97"/>
      <c r="BQ24" s="97"/>
      <c r="BR24" s="97"/>
      <c r="BS24" s="97"/>
      <c r="BT24" s="97"/>
      <c r="BU24" s="98">
        <f t="shared" si="8"/>
        <v>0</v>
      </c>
      <c r="BV24" s="99"/>
      <c r="BW24" s="97"/>
      <c r="BX24" s="97"/>
      <c r="BY24" s="97"/>
      <c r="BZ24" s="97"/>
      <c r="CA24" s="97"/>
      <c r="CB24" s="97"/>
      <c r="CC24" s="98">
        <f t="shared" si="9"/>
        <v>0</v>
      </c>
      <c r="CD24" s="99"/>
      <c r="CE24" s="97"/>
      <c r="CF24" s="97"/>
      <c r="CG24" s="97"/>
      <c r="CH24" s="97"/>
      <c r="CI24" s="97"/>
      <c r="CJ24" s="97"/>
      <c r="CK24" s="98">
        <f t="shared" si="10"/>
        <v>0</v>
      </c>
      <c r="CL24" s="99"/>
      <c r="CM24" s="97"/>
      <c r="CN24" s="97"/>
      <c r="CO24" s="97"/>
      <c r="CP24" s="97"/>
      <c r="CQ24" s="97"/>
      <c r="CR24" s="97"/>
      <c r="CS24" s="98">
        <f t="shared" si="11"/>
        <v>0</v>
      </c>
      <c r="CT24" s="99"/>
      <c r="CU24" s="97"/>
      <c r="CV24" s="97"/>
      <c r="CW24" s="97"/>
      <c r="CX24" s="97"/>
      <c r="CY24" s="97"/>
      <c r="CZ24" s="97"/>
      <c r="DA24" s="98">
        <f t="shared" si="12"/>
        <v>0</v>
      </c>
      <c r="DB24" s="99"/>
      <c r="DC24" s="97"/>
      <c r="DD24" s="97"/>
      <c r="DE24" s="97"/>
      <c r="DF24" s="97"/>
      <c r="DG24" s="97"/>
      <c r="DH24" s="97"/>
      <c r="DI24" s="98">
        <f t="shared" si="13"/>
        <v>0</v>
      </c>
      <c r="DJ24" s="99"/>
      <c r="DK24" s="97"/>
      <c r="DL24" s="97"/>
      <c r="DM24" s="97"/>
      <c r="DN24" s="97"/>
      <c r="DO24" s="97"/>
      <c r="DP24" s="97"/>
      <c r="DQ24" s="98">
        <f t="shared" si="14"/>
        <v>0</v>
      </c>
      <c r="DR24" s="99"/>
      <c r="DS24" s="97"/>
      <c r="DT24" s="97"/>
      <c r="DU24" s="97"/>
      <c r="DV24" s="97"/>
      <c r="DW24" s="97"/>
      <c r="DX24" s="97"/>
      <c r="DY24" s="98">
        <f t="shared" si="15"/>
        <v>0</v>
      </c>
      <c r="DZ24" s="99"/>
      <c r="EA24" s="97"/>
      <c r="EB24" s="97"/>
      <c r="EC24" s="97"/>
      <c r="ED24" s="97"/>
      <c r="EE24" s="97"/>
      <c r="EF24" s="97"/>
      <c r="EG24" s="98">
        <f t="shared" si="16"/>
        <v>0</v>
      </c>
      <c r="EH24" s="99"/>
      <c r="EI24" s="97"/>
      <c r="EJ24" s="97"/>
      <c r="EK24" s="97"/>
      <c r="EL24" s="97"/>
      <c r="EM24" s="97"/>
      <c r="EN24" s="97"/>
      <c r="EO24" s="98">
        <f t="shared" si="17"/>
        <v>0</v>
      </c>
      <c r="EP24" s="99"/>
      <c r="EQ24" s="97"/>
      <c r="ER24" s="97"/>
      <c r="ES24" s="97"/>
      <c r="ET24" s="97"/>
      <c r="EU24" s="97"/>
      <c r="EV24" s="97"/>
      <c r="EW24" s="98">
        <f t="shared" si="18"/>
        <v>0</v>
      </c>
      <c r="EX24" s="99"/>
      <c r="EY24" s="97"/>
      <c r="EZ24" s="97"/>
      <c r="FA24" s="97"/>
      <c r="FB24" s="97"/>
      <c r="FC24" s="97"/>
      <c r="FD24" s="97"/>
      <c r="FE24" s="98">
        <f t="shared" si="19"/>
        <v>0</v>
      </c>
      <c r="FF24" s="99"/>
      <c r="FG24" s="97"/>
      <c r="FH24" s="97"/>
      <c r="FI24" s="97"/>
      <c r="FJ24" s="97"/>
      <c r="FK24" s="97"/>
      <c r="FL24" s="97"/>
      <c r="FM24" s="98">
        <f t="shared" si="20"/>
        <v>0</v>
      </c>
      <c r="FN24" s="99"/>
      <c r="FO24" s="97"/>
      <c r="FP24" s="97"/>
      <c r="FQ24" s="97"/>
      <c r="FR24" s="97"/>
      <c r="FS24" s="97"/>
      <c r="FT24" s="97"/>
      <c r="FU24" s="98">
        <f t="shared" si="21"/>
        <v>0</v>
      </c>
      <c r="FV24" s="99"/>
      <c r="FW24" s="97"/>
      <c r="FX24" s="97"/>
      <c r="FY24" s="97"/>
      <c r="FZ24" s="97"/>
      <c r="GA24" s="97"/>
      <c r="GB24" s="97"/>
      <c r="GC24" s="98">
        <f t="shared" si="22"/>
        <v>0</v>
      </c>
      <c r="GD24" s="99"/>
      <c r="GE24" s="97"/>
      <c r="GF24" s="97"/>
      <c r="GG24" s="97"/>
      <c r="GH24" s="97"/>
      <c r="GI24" s="97"/>
      <c r="GJ24" s="97"/>
      <c r="GK24" s="98">
        <f t="shared" si="23"/>
        <v>0</v>
      </c>
      <c r="GL24" s="99"/>
      <c r="GM24" s="97"/>
      <c r="GN24" s="97"/>
      <c r="GO24" s="97"/>
      <c r="GP24" s="97"/>
      <c r="GQ24" s="97"/>
      <c r="GR24" s="97"/>
      <c r="GS24" s="98">
        <f t="shared" si="24"/>
        <v>0</v>
      </c>
      <c r="GT24" s="99"/>
      <c r="GU24" s="97"/>
      <c r="GV24" s="97"/>
      <c r="GW24" s="97"/>
      <c r="GX24" s="97"/>
      <c r="GY24" s="97"/>
      <c r="GZ24" s="97"/>
      <c r="HA24" s="98">
        <f t="shared" si="25"/>
        <v>0</v>
      </c>
      <c r="HB24" s="99"/>
      <c r="HC24" s="97"/>
      <c r="HD24" s="97"/>
      <c r="HE24" s="97"/>
      <c r="HF24" s="97"/>
      <c r="HG24" s="97"/>
      <c r="HH24" s="97"/>
      <c r="HI24" s="98">
        <f t="shared" si="26"/>
        <v>0</v>
      </c>
      <c r="HJ24" s="99"/>
      <c r="HK24" s="97"/>
      <c r="HL24" s="97"/>
      <c r="HM24" s="97"/>
      <c r="HN24" s="97"/>
      <c r="HO24" s="97"/>
      <c r="HP24" s="97"/>
      <c r="HQ24" s="98">
        <f t="shared" si="27"/>
        <v>0</v>
      </c>
      <c r="HR24" s="99"/>
      <c r="HS24" s="97"/>
      <c r="HT24" s="97"/>
      <c r="HU24" s="97"/>
      <c r="HV24" s="97"/>
      <c r="HW24" s="97"/>
      <c r="HX24" s="97"/>
      <c r="HY24" s="98">
        <f t="shared" si="28"/>
        <v>0</v>
      </c>
      <c r="HZ24" s="99"/>
      <c r="IA24" s="97"/>
      <c r="IB24" s="97"/>
      <c r="IC24" s="97"/>
      <c r="ID24" s="97"/>
      <c r="IE24" s="97"/>
      <c r="IF24" s="97"/>
      <c r="IG24" s="98">
        <f t="shared" si="29"/>
        <v>0</v>
      </c>
      <c r="IH24" s="99"/>
      <c r="II24" s="97"/>
      <c r="IJ24" s="97"/>
      <c r="IK24" s="97"/>
      <c r="IL24" s="97"/>
      <c r="IM24" s="97"/>
      <c r="IN24" s="97"/>
      <c r="IO24" s="98">
        <f t="shared" si="30"/>
        <v>0</v>
      </c>
      <c r="IP24" s="99"/>
      <c r="IQ24" s="97"/>
      <c r="IR24" s="97"/>
      <c r="IS24" s="97"/>
      <c r="IT24" s="97"/>
      <c r="IU24" s="97"/>
      <c r="IV24" s="97"/>
      <c r="IW24" s="98">
        <f t="shared" si="31"/>
        <v>0</v>
      </c>
      <c r="IX24" s="99"/>
      <c r="IY24" s="100">
        <f t="shared" ref="IY24:JD24" si="56">SUM(C24,K24,S24,AA24,AI24,AQ24,AY24,BG24,BO24,BW24,CE24,CM24,CU24,DC24,DK24,DS24,EA24,EI24,EQ24,EY24,FG24,FO24,FW24,GE24,GM24,GU24,HC24,HK24,HS24,IA24,II24,IQ24)</f>
        <v>0</v>
      </c>
      <c r="IZ24" s="100">
        <f t="shared" si="56"/>
        <v>0</v>
      </c>
      <c r="JA24" s="100">
        <f t="shared" si="56"/>
        <v>0</v>
      </c>
      <c r="JB24" s="100">
        <f t="shared" si="56"/>
        <v>0</v>
      </c>
      <c r="JC24" s="100">
        <f t="shared" si="56"/>
        <v>0</v>
      </c>
      <c r="JD24" s="100">
        <f t="shared" si="56"/>
        <v>0</v>
      </c>
      <c r="JE24" s="101">
        <f t="shared" si="33"/>
        <v>0</v>
      </c>
      <c r="JF24" s="97"/>
      <c r="JG24" s="97">
        <f t="shared" si="52"/>
        <v>0</v>
      </c>
    </row>
    <row r="25" spans="1:267" ht="15.75" customHeight="1">
      <c r="A25" s="2" t="s">
        <v>81</v>
      </c>
      <c r="B25" s="2" t="s">
        <v>26</v>
      </c>
      <c r="C25" s="97"/>
      <c r="D25" s="97"/>
      <c r="E25" s="97"/>
      <c r="F25" s="97"/>
      <c r="G25" s="97"/>
      <c r="H25" s="97"/>
      <c r="I25" s="98">
        <f t="shared" si="0"/>
        <v>0</v>
      </c>
      <c r="J25" s="99"/>
      <c r="K25" s="97"/>
      <c r="L25" s="97"/>
      <c r="M25" s="97"/>
      <c r="N25" s="97"/>
      <c r="O25" s="97"/>
      <c r="P25" s="97"/>
      <c r="Q25" s="98">
        <f t="shared" si="1"/>
        <v>0</v>
      </c>
      <c r="R25" s="99"/>
      <c r="S25" s="97"/>
      <c r="T25" s="97"/>
      <c r="U25" s="97"/>
      <c r="V25" s="97"/>
      <c r="W25" s="97"/>
      <c r="X25" s="97"/>
      <c r="Y25" s="98">
        <f t="shared" si="2"/>
        <v>0</v>
      </c>
      <c r="Z25" s="99"/>
      <c r="AA25" s="97"/>
      <c r="AB25" s="97"/>
      <c r="AC25" s="97"/>
      <c r="AD25" s="97"/>
      <c r="AE25" s="97"/>
      <c r="AF25" s="97"/>
      <c r="AG25" s="98">
        <f t="shared" si="3"/>
        <v>0</v>
      </c>
      <c r="AH25" s="99"/>
      <c r="AI25" s="97"/>
      <c r="AJ25" s="97"/>
      <c r="AK25" s="97"/>
      <c r="AL25" s="97"/>
      <c r="AM25" s="97"/>
      <c r="AN25" s="97"/>
      <c r="AO25" s="98">
        <f t="shared" si="4"/>
        <v>0</v>
      </c>
      <c r="AP25" s="99"/>
      <c r="AQ25" s="97"/>
      <c r="AR25" s="97"/>
      <c r="AS25" s="97"/>
      <c r="AT25" s="97"/>
      <c r="AU25" s="97"/>
      <c r="AV25" s="97"/>
      <c r="AW25" s="98">
        <f t="shared" si="5"/>
        <v>0</v>
      </c>
      <c r="AX25" s="99"/>
      <c r="AY25" s="97"/>
      <c r="AZ25" s="97"/>
      <c r="BA25" s="97"/>
      <c r="BB25" s="97"/>
      <c r="BC25" s="97"/>
      <c r="BD25" s="97"/>
      <c r="BE25" s="98">
        <f t="shared" si="6"/>
        <v>0</v>
      </c>
      <c r="BF25" s="99"/>
      <c r="BG25" s="97"/>
      <c r="BH25" s="97"/>
      <c r="BI25" s="97"/>
      <c r="BJ25" s="97"/>
      <c r="BK25" s="97"/>
      <c r="BL25" s="97"/>
      <c r="BM25" s="98">
        <f t="shared" si="7"/>
        <v>0</v>
      </c>
      <c r="BN25" s="99"/>
      <c r="BO25" s="97"/>
      <c r="BP25" s="97"/>
      <c r="BQ25" s="97"/>
      <c r="BR25" s="97"/>
      <c r="BS25" s="97"/>
      <c r="BT25" s="97"/>
      <c r="BU25" s="98">
        <f t="shared" si="8"/>
        <v>0</v>
      </c>
      <c r="BV25" s="99"/>
      <c r="BW25" s="97"/>
      <c r="BX25" s="97"/>
      <c r="BY25" s="97"/>
      <c r="BZ25" s="97"/>
      <c r="CA25" s="97"/>
      <c r="CB25" s="97"/>
      <c r="CC25" s="98">
        <f t="shared" si="9"/>
        <v>0</v>
      </c>
      <c r="CD25" s="99"/>
      <c r="CE25" s="97"/>
      <c r="CF25" s="97"/>
      <c r="CG25" s="97"/>
      <c r="CH25" s="97"/>
      <c r="CI25" s="97"/>
      <c r="CJ25" s="97"/>
      <c r="CK25" s="98">
        <f t="shared" si="10"/>
        <v>0</v>
      </c>
      <c r="CL25" s="99"/>
      <c r="CM25" s="97"/>
      <c r="CN25" s="97"/>
      <c r="CO25" s="97"/>
      <c r="CP25" s="97"/>
      <c r="CQ25" s="97"/>
      <c r="CR25" s="97"/>
      <c r="CS25" s="98">
        <f t="shared" si="11"/>
        <v>0</v>
      </c>
      <c r="CT25" s="99"/>
      <c r="CU25" s="97"/>
      <c r="CV25" s="97"/>
      <c r="CW25" s="97"/>
      <c r="CX25" s="97"/>
      <c r="CY25" s="97"/>
      <c r="CZ25" s="97"/>
      <c r="DA25" s="98">
        <f t="shared" si="12"/>
        <v>0</v>
      </c>
      <c r="DB25" s="99"/>
      <c r="DC25" s="97"/>
      <c r="DD25" s="97"/>
      <c r="DE25" s="97"/>
      <c r="DF25" s="97"/>
      <c r="DG25" s="97"/>
      <c r="DH25" s="97"/>
      <c r="DI25" s="98">
        <f t="shared" si="13"/>
        <v>0</v>
      </c>
      <c r="DJ25" s="99"/>
      <c r="DK25" s="97"/>
      <c r="DL25" s="97"/>
      <c r="DM25" s="97"/>
      <c r="DN25" s="97"/>
      <c r="DO25" s="97"/>
      <c r="DP25" s="97"/>
      <c r="DQ25" s="98">
        <f t="shared" si="14"/>
        <v>0</v>
      </c>
      <c r="DR25" s="99"/>
      <c r="DS25" s="97"/>
      <c r="DT25" s="97"/>
      <c r="DU25" s="97"/>
      <c r="DV25" s="97"/>
      <c r="DW25" s="97"/>
      <c r="DX25" s="97"/>
      <c r="DY25" s="98">
        <f t="shared" si="15"/>
        <v>0</v>
      </c>
      <c r="DZ25" s="99"/>
      <c r="EA25" s="97"/>
      <c r="EB25" s="97"/>
      <c r="EC25" s="97"/>
      <c r="ED25" s="97"/>
      <c r="EE25" s="97"/>
      <c r="EF25" s="97"/>
      <c r="EG25" s="98">
        <f t="shared" si="16"/>
        <v>0</v>
      </c>
      <c r="EH25" s="99"/>
      <c r="EI25" s="97"/>
      <c r="EJ25" s="97"/>
      <c r="EK25" s="97"/>
      <c r="EL25" s="97"/>
      <c r="EM25" s="97"/>
      <c r="EN25" s="97"/>
      <c r="EO25" s="98">
        <f t="shared" si="17"/>
        <v>0</v>
      </c>
      <c r="EP25" s="99"/>
      <c r="EQ25" s="97"/>
      <c r="ER25" s="97"/>
      <c r="ES25" s="97"/>
      <c r="ET25" s="97"/>
      <c r="EU25" s="97"/>
      <c r="EV25" s="97"/>
      <c r="EW25" s="98">
        <f t="shared" si="18"/>
        <v>0</v>
      </c>
      <c r="EX25" s="99"/>
      <c r="EY25" s="97"/>
      <c r="EZ25" s="97"/>
      <c r="FA25" s="97"/>
      <c r="FB25" s="97"/>
      <c r="FC25" s="97"/>
      <c r="FD25" s="97"/>
      <c r="FE25" s="98">
        <f t="shared" si="19"/>
        <v>0</v>
      </c>
      <c r="FF25" s="99"/>
      <c r="FG25" s="97"/>
      <c r="FH25" s="97"/>
      <c r="FI25" s="97"/>
      <c r="FJ25" s="97"/>
      <c r="FK25" s="97"/>
      <c r="FL25" s="97"/>
      <c r="FM25" s="98">
        <f t="shared" si="20"/>
        <v>0</v>
      </c>
      <c r="FN25" s="99"/>
      <c r="FO25" s="97"/>
      <c r="FP25" s="97"/>
      <c r="FQ25" s="97"/>
      <c r="FR25" s="97"/>
      <c r="FS25" s="97"/>
      <c r="FT25" s="97"/>
      <c r="FU25" s="98">
        <f t="shared" si="21"/>
        <v>0</v>
      </c>
      <c r="FV25" s="99"/>
      <c r="FW25" s="97"/>
      <c r="FX25" s="97"/>
      <c r="FY25" s="97"/>
      <c r="FZ25" s="97"/>
      <c r="GA25" s="97"/>
      <c r="GB25" s="97"/>
      <c r="GC25" s="98">
        <f t="shared" si="22"/>
        <v>0</v>
      </c>
      <c r="GD25" s="99"/>
      <c r="GE25" s="97"/>
      <c r="GF25" s="97"/>
      <c r="GG25" s="97"/>
      <c r="GH25" s="97"/>
      <c r="GI25" s="97"/>
      <c r="GJ25" s="97"/>
      <c r="GK25" s="98">
        <f t="shared" si="23"/>
        <v>0</v>
      </c>
      <c r="GL25" s="99"/>
      <c r="GM25" s="97"/>
      <c r="GN25" s="97"/>
      <c r="GO25" s="97"/>
      <c r="GP25" s="97"/>
      <c r="GQ25" s="97"/>
      <c r="GR25" s="97"/>
      <c r="GS25" s="98">
        <f t="shared" si="24"/>
        <v>0</v>
      </c>
      <c r="GT25" s="99"/>
      <c r="GU25" s="97"/>
      <c r="GV25" s="97"/>
      <c r="GW25" s="97"/>
      <c r="GX25" s="97"/>
      <c r="GY25" s="97"/>
      <c r="GZ25" s="97"/>
      <c r="HA25" s="98">
        <f t="shared" si="25"/>
        <v>0</v>
      </c>
      <c r="HB25" s="99"/>
      <c r="HC25" s="97"/>
      <c r="HD25" s="97"/>
      <c r="HE25" s="97"/>
      <c r="HF25" s="97"/>
      <c r="HG25" s="97"/>
      <c r="HH25" s="97"/>
      <c r="HI25" s="98">
        <f t="shared" si="26"/>
        <v>0</v>
      </c>
      <c r="HJ25" s="99"/>
      <c r="HK25" s="97"/>
      <c r="HL25" s="97"/>
      <c r="HM25" s="97"/>
      <c r="HN25" s="97"/>
      <c r="HO25" s="97"/>
      <c r="HP25" s="97"/>
      <c r="HQ25" s="98">
        <f t="shared" si="27"/>
        <v>0</v>
      </c>
      <c r="HR25" s="99"/>
      <c r="HS25" s="97"/>
      <c r="HT25" s="97"/>
      <c r="HU25" s="97"/>
      <c r="HV25" s="97"/>
      <c r="HW25" s="97"/>
      <c r="HX25" s="97"/>
      <c r="HY25" s="98">
        <f t="shared" si="28"/>
        <v>0</v>
      </c>
      <c r="HZ25" s="99"/>
      <c r="IA25" s="97"/>
      <c r="IB25" s="97"/>
      <c r="IC25" s="97"/>
      <c r="ID25" s="97"/>
      <c r="IE25" s="97"/>
      <c r="IF25" s="97"/>
      <c r="IG25" s="98">
        <f t="shared" si="29"/>
        <v>0</v>
      </c>
      <c r="IH25" s="99"/>
      <c r="II25" s="97"/>
      <c r="IJ25" s="97"/>
      <c r="IK25" s="97"/>
      <c r="IL25" s="97"/>
      <c r="IM25" s="97"/>
      <c r="IN25" s="97"/>
      <c r="IO25" s="98">
        <f t="shared" si="30"/>
        <v>0</v>
      </c>
      <c r="IP25" s="99"/>
      <c r="IQ25" s="97"/>
      <c r="IR25" s="97"/>
      <c r="IS25" s="97"/>
      <c r="IT25" s="97"/>
      <c r="IU25" s="97"/>
      <c r="IV25" s="97"/>
      <c r="IW25" s="98">
        <f t="shared" si="31"/>
        <v>0</v>
      </c>
      <c r="IX25" s="99"/>
      <c r="IY25" s="100">
        <f t="shared" ref="IY25:JD25" si="57">SUM(C25,K25,S25,AA25,AI25,AQ25,AY25,BG25,BO25,BW25,CE25,CM25,CU25,DC25,DK25,DS25,EA25,EI25,EQ25,EY25,FG25,FO25,FW25,GE25,GM25,GU25,HC25,HK25,HS25,IA25,II25,IQ25)</f>
        <v>0</v>
      </c>
      <c r="IZ25" s="100">
        <f t="shared" si="57"/>
        <v>0</v>
      </c>
      <c r="JA25" s="100">
        <f t="shared" si="57"/>
        <v>0</v>
      </c>
      <c r="JB25" s="100">
        <f t="shared" si="57"/>
        <v>0</v>
      </c>
      <c r="JC25" s="100">
        <f t="shared" si="57"/>
        <v>0</v>
      </c>
      <c r="JD25" s="100">
        <f t="shared" si="57"/>
        <v>0</v>
      </c>
      <c r="JE25" s="101">
        <f t="shared" si="33"/>
        <v>0</v>
      </c>
      <c r="JF25" s="97"/>
      <c r="JG25" s="97">
        <f t="shared" si="52"/>
        <v>0</v>
      </c>
    </row>
    <row r="26" spans="1:267" ht="15.75" customHeight="1">
      <c r="A26" s="2" t="s">
        <v>82</v>
      </c>
      <c r="B26" s="2" t="s">
        <v>27</v>
      </c>
      <c r="C26" s="98"/>
      <c r="D26" s="97"/>
      <c r="E26" s="98"/>
      <c r="F26" s="98"/>
      <c r="G26" s="97"/>
      <c r="H26" s="97"/>
      <c r="I26" s="98">
        <f t="shared" si="0"/>
        <v>0</v>
      </c>
      <c r="J26" s="99"/>
      <c r="K26" s="98"/>
      <c r="L26" s="97"/>
      <c r="M26" s="98"/>
      <c r="N26" s="98"/>
      <c r="O26" s="97"/>
      <c r="P26" s="97"/>
      <c r="Q26" s="98">
        <f t="shared" si="1"/>
        <v>0</v>
      </c>
      <c r="R26" s="99"/>
      <c r="S26" s="98"/>
      <c r="T26" s="97"/>
      <c r="U26" s="98"/>
      <c r="V26" s="98"/>
      <c r="W26" s="97"/>
      <c r="X26" s="97"/>
      <c r="Y26" s="98">
        <f t="shared" si="2"/>
        <v>0</v>
      </c>
      <c r="Z26" s="99"/>
      <c r="AA26" s="98"/>
      <c r="AB26" s="97"/>
      <c r="AC26" s="98"/>
      <c r="AD26" s="98"/>
      <c r="AE26" s="97"/>
      <c r="AF26" s="97"/>
      <c r="AG26" s="98">
        <f t="shared" si="3"/>
        <v>0</v>
      </c>
      <c r="AH26" s="99"/>
      <c r="AI26" s="98"/>
      <c r="AJ26" s="97"/>
      <c r="AK26" s="98"/>
      <c r="AL26" s="98"/>
      <c r="AM26" s="97"/>
      <c r="AN26" s="97"/>
      <c r="AO26" s="98">
        <f t="shared" si="4"/>
        <v>0</v>
      </c>
      <c r="AP26" s="99"/>
      <c r="AQ26" s="98"/>
      <c r="AR26" s="97"/>
      <c r="AS26" s="98"/>
      <c r="AT26" s="98"/>
      <c r="AU26" s="97"/>
      <c r="AV26" s="97"/>
      <c r="AW26" s="98">
        <f t="shared" si="5"/>
        <v>0</v>
      </c>
      <c r="AX26" s="99"/>
      <c r="AY26" s="98"/>
      <c r="AZ26" s="97"/>
      <c r="BA26" s="98"/>
      <c r="BB26" s="98"/>
      <c r="BC26" s="97"/>
      <c r="BD26" s="97"/>
      <c r="BE26" s="98">
        <f t="shared" si="6"/>
        <v>0</v>
      </c>
      <c r="BF26" s="99"/>
      <c r="BG26" s="98"/>
      <c r="BH26" s="97"/>
      <c r="BI26" s="98"/>
      <c r="BJ26" s="98"/>
      <c r="BK26" s="97"/>
      <c r="BL26" s="97"/>
      <c r="BM26" s="98">
        <f t="shared" si="7"/>
        <v>0</v>
      </c>
      <c r="BN26" s="99"/>
      <c r="BO26" s="98"/>
      <c r="BP26" s="97"/>
      <c r="BQ26" s="98"/>
      <c r="BR26" s="98"/>
      <c r="BS26" s="97"/>
      <c r="BT26" s="97"/>
      <c r="BU26" s="98">
        <f t="shared" si="8"/>
        <v>0</v>
      </c>
      <c r="BV26" s="99"/>
      <c r="BW26" s="98"/>
      <c r="BX26" s="97"/>
      <c r="BY26" s="98"/>
      <c r="BZ26" s="98"/>
      <c r="CA26" s="97"/>
      <c r="CB26" s="97"/>
      <c r="CC26" s="98">
        <f t="shared" si="9"/>
        <v>0</v>
      </c>
      <c r="CD26" s="99"/>
      <c r="CE26" s="98"/>
      <c r="CF26" s="97"/>
      <c r="CG26" s="98"/>
      <c r="CH26" s="98"/>
      <c r="CI26" s="97"/>
      <c r="CJ26" s="97"/>
      <c r="CK26" s="98">
        <f t="shared" si="10"/>
        <v>0</v>
      </c>
      <c r="CL26" s="99"/>
      <c r="CM26" s="98"/>
      <c r="CN26" s="97"/>
      <c r="CO26" s="98"/>
      <c r="CP26" s="98"/>
      <c r="CQ26" s="97"/>
      <c r="CR26" s="97"/>
      <c r="CS26" s="98">
        <f t="shared" si="11"/>
        <v>0</v>
      </c>
      <c r="CT26" s="99"/>
      <c r="CU26" s="98">
        <v>0.5</v>
      </c>
      <c r="CV26" s="97"/>
      <c r="CW26" s="98">
        <v>0.5</v>
      </c>
      <c r="CX26" s="98">
        <v>0.5</v>
      </c>
      <c r="CY26" s="97">
        <v>0.5</v>
      </c>
      <c r="CZ26" s="97"/>
      <c r="DA26" s="98">
        <f t="shared" si="12"/>
        <v>2</v>
      </c>
      <c r="DB26" s="99"/>
      <c r="DC26" s="98"/>
      <c r="DD26" s="97"/>
      <c r="DE26" s="98"/>
      <c r="DF26" s="98"/>
      <c r="DG26" s="97"/>
      <c r="DH26" s="97"/>
      <c r="DI26" s="98">
        <f t="shared" si="13"/>
        <v>0</v>
      </c>
      <c r="DJ26" s="99"/>
      <c r="DK26" s="98"/>
      <c r="DL26" s="97"/>
      <c r="DM26" s="98"/>
      <c r="DN26" s="98"/>
      <c r="DO26" s="97"/>
      <c r="DP26" s="97"/>
      <c r="DQ26" s="98">
        <f t="shared" si="14"/>
        <v>0</v>
      </c>
      <c r="DR26" s="99"/>
      <c r="DS26" s="98"/>
      <c r="DT26" s="97"/>
      <c r="DU26" s="98"/>
      <c r="DV26" s="98"/>
      <c r="DW26" s="97"/>
      <c r="DX26" s="97"/>
      <c r="DY26" s="98">
        <f t="shared" si="15"/>
        <v>0</v>
      </c>
      <c r="DZ26" s="99"/>
      <c r="EA26" s="98"/>
      <c r="EB26" s="97"/>
      <c r="EC26" s="98"/>
      <c r="ED26" s="98"/>
      <c r="EE26" s="97"/>
      <c r="EF26" s="97"/>
      <c r="EG26" s="98">
        <f t="shared" si="16"/>
        <v>0</v>
      </c>
      <c r="EH26" s="99"/>
      <c r="EI26" s="98"/>
      <c r="EJ26" s="97"/>
      <c r="EK26" s="98"/>
      <c r="EL26" s="98"/>
      <c r="EM26" s="97"/>
      <c r="EN26" s="97"/>
      <c r="EO26" s="98">
        <f t="shared" si="17"/>
        <v>0</v>
      </c>
      <c r="EP26" s="99"/>
      <c r="EQ26" s="98"/>
      <c r="ER26" s="97"/>
      <c r="ES26" s="98"/>
      <c r="ET26" s="98"/>
      <c r="EU26" s="97"/>
      <c r="EV26" s="97"/>
      <c r="EW26" s="98">
        <f t="shared" si="18"/>
        <v>0</v>
      </c>
      <c r="EX26" s="99"/>
      <c r="EY26" s="98"/>
      <c r="EZ26" s="97"/>
      <c r="FA26" s="98">
        <v>1</v>
      </c>
      <c r="FB26" s="98"/>
      <c r="FC26" s="97">
        <v>0.5</v>
      </c>
      <c r="FD26" s="97">
        <v>0.5</v>
      </c>
      <c r="FE26" s="98">
        <f t="shared" si="19"/>
        <v>2</v>
      </c>
      <c r="FF26" s="99"/>
      <c r="FG26" s="98"/>
      <c r="FH26" s="97"/>
      <c r="FI26" s="98"/>
      <c r="FJ26" s="98"/>
      <c r="FK26" s="97"/>
      <c r="FL26" s="97"/>
      <c r="FM26" s="98">
        <f t="shared" si="20"/>
        <v>0</v>
      </c>
      <c r="FN26" s="99"/>
      <c r="FO26" s="98"/>
      <c r="FP26" s="97"/>
      <c r="FQ26" s="98"/>
      <c r="FR26" s="98"/>
      <c r="FS26" s="97"/>
      <c r="FT26" s="97"/>
      <c r="FU26" s="98">
        <f t="shared" si="21"/>
        <v>0</v>
      </c>
      <c r="FV26" s="99"/>
      <c r="FW26" s="98"/>
      <c r="FX26" s="97"/>
      <c r="FY26" s="98"/>
      <c r="FZ26" s="98"/>
      <c r="GA26" s="97"/>
      <c r="GB26" s="97"/>
      <c r="GC26" s="98">
        <f t="shared" si="22"/>
        <v>0</v>
      </c>
      <c r="GD26" s="99"/>
      <c r="GE26" s="98"/>
      <c r="GF26" s="97"/>
      <c r="GG26" s="98"/>
      <c r="GH26" s="98"/>
      <c r="GI26" s="97"/>
      <c r="GJ26" s="97"/>
      <c r="GK26" s="98">
        <f t="shared" si="23"/>
        <v>0</v>
      </c>
      <c r="GL26" s="99"/>
      <c r="GM26" s="98"/>
      <c r="GN26" s="97"/>
      <c r="GO26" s="98"/>
      <c r="GP26" s="98"/>
      <c r="GQ26" s="97"/>
      <c r="GR26" s="97"/>
      <c r="GS26" s="98">
        <f t="shared" si="24"/>
        <v>0</v>
      </c>
      <c r="GT26" s="99"/>
      <c r="GU26" s="98"/>
      <c r="GV26" s="97"/>
      <c r="GW26" s="98"/>
      <c r="GX26" s="98"/>
      <c r="GY26" s="97"/>
      <c r="GZ26" s="97"/>
      <c r="HA26" s="98">
        <f t="shared" si="25"/>
        <v>0</v>
      </c>
      <c r="HB26" s="99"/>
      <c r="HC26" s="98"/>
      <c r="HD26" s="97"/>
      <c r="HE26" s="98"/>
      <c r="HF26" s="98"/>
      <c r="HG26" s="97"/>
      <c r="HH26" s="97"/>
      <c r="HI26" s="98">
        <f t="shared" si="26"/>
        <v>0</v>
      </c>
      <c r="HJ26" s="99"/>
      <c r="HK26" s="98"/>
      <c r="HL26" s="97"/>
      <c r="HM26" s="98"/>
      <c r="HN26" s="98"/>
      <c r="HO26" s="97"/>
      <c r="HP26" s="97"/>
      <c r="HQ26" s="98">
        <f t="shared" si="27"/>
        <v>0</v>
      </c>
      <c r="HR26" s="99"/>
      <c r="HS26" s="98"/>
      <c r="HT26" s="97"/>
      <c r="HU26" s="98"/>
      <c r="HV26" s="98"/>
      <c r="HW26" s="97"/>
      <c r="HX26" s="97"/>
      <c r="HY26" s="98">
        <f t="shared" si="28"/>
        <v>0</v>
      </c>
      <c r="HZ26" s="99"/>
      <c r="IA26" s="98"/>
      <c r="IB26" s="97"/>
      <c r="IC26" s="98"/>
      <c r="ID26" s="98"/>
      <c r="IE26" s="97"/>
      <c r="IF26" s="97"/>
      <c r="IG26" s="98">
        <f t="shared" si="29"/>
        <v>0</v>
      </c>
      <c r="IH26" s="99"/>
      <c r="II26" s="98"/>
      <c r="IJ26" s="97"/>
      <c r="IK26" s="98"/>
      <c r="IL26" s="98"/>
      <c r="IM26" s="97"/>
      <c r="IN26" s="97"/>
      <c r="IO26" s="98">
        <f t="shared" si="30"/>
        <v>0</v>
      </c>
      <c r="IP26" s="99"/>
      <c r="IQ26" s="98"/>
      <c r="IR26" s="97"/>
      <c r="IS26" s="98"/>
      <c r="IT26" s="98"/>
      <c r="IU26" s="97"/>
      <c r="IV26" s="97"/>
      <c r="IW26" s="98">
        <f t="shared" si="31"/>
        <v>0</v>
      </c>
      <c r="IX26" s="99"/>
      <c r="IY26" s="100">
        <f t="shared" ref="IY26:JD26" si="58">SUM(C26,K26,S26,AA26,AI26,AQ26,AY26,BG26,BO26,BW26,CE26,CM26,CU26,DC26,DK26,DS26,EA26,EI26,EQ26,EY26,FG26,FO26,FW26,GE26,GM26,GU26,HC26,HK26,HS26,IA26,II26,IQ26)</f>
        <v>0.5</v>
      </c>
      <c r="IZ26" s="100">
        <f t="shared" si="58"/>
        <v>0</v>
      </c>
      <c r="JA26" s="100">
        <f t="shared" si="58"/>
        <v>1.5</v>
      </c>
      <c r="JB26" s="100">
        <f t="shared" si="58"/>
        <v>0.5</v>
      </c>
      <c r="JC26" s="100">
        <f t="shared" si="58"/>
        <v>1</v>
      </c>
      <c r="JD26" s="100">
        <f t="shared" si="58"/>
        <v>0.5</v>
      </c>
      <c r="JE26" s="101">
        <f t="shared" si="33"/>
        <v>4</v>
      </c>
      <c r="JF26" s="97"/>
      <c r="JG26" s="97">
        <f t="shared" si="52"/>
        <v>0</v>
      </c>
    </row>
    <row r="27" spans="1:267" ht="15.75" customHeight="1">
      <c r="A27" s="2" t="s">
        <v>83</v>
      </c>
      <c r="B27" s="2" t="s">
        <v>28</v>
      </c>
      <c r="C27" s="97"/>
      <c r="D27" s="97"/>
      <c r="E27" s="97"/>
      <c r="F27" s="97"/>
      <c r="G27" s="97"/>
      <c r="H27" s="97"/>
      <c r="I27" s="98">
        <f t="shared" si="0"/>
        <v>0</v>
      </c>
      <c r="J27" s="99"/>
      <c r="K27" s="97"/>
      <c r="L27" s="97"/>
      <c r="M27" s="97"/>
      <c r="N27" s="97"/>
      <c r="O27" s="97"/>
      <c r="P27" s="97"/>
      <c r="Q27" s="98">
        <f t="shared" si="1"/>
        <v>0</v>
      </c>
      <c r="R27" s="99"/>
      <c r="S27" s="97"/>
      <c r="T27" s="97"/>
      <c r="U27" s="97"/>
      <c r="V27" s="97"/>
      <c r="W27" s="97"/>
      <c r="X27" s="97"/>
      <c r="Y27" s="98">
        <f t="shared" si="2"/>
        <v>0</v>
      </c>
      <c r="Z27" s="99"/>
      <c r="AA27" s="97"/>
      <c r="AB27" s="97"/>
      <c r="AC27" s="97"/>
      <c r="AD27" s="97"/>
      <c r="AE27" s="97"/>
      <c r="AF27" s="97"/>
      <c r="AG27" s="98">
        <f t="shared" si="3"/>
        <v>0</v>
      </c>
      <c r="AH27" s="99"/>
      <c r="AI27" s="97"/>
      <c r="AJ27" s="97"/>
      <c r="AK27" s="97"/>
      <c r="AL27" s="97"/>
      <c r="AM27" s="97"/>
      <c r="AN27" s="97"/>
      <c r="AO27" s="98">
        <f t="shared" si="4"/>
        <v>0</v>
      </c>
      <c r="AP27" s="99"/>
      <c r="AQ27" s="97"/>
      <c r="AR27" s="97"/>
      <c r="AS27" s="97"/>
      <c r="AT27" s="97"/>
      <c r="AU27" s="97"/>
      <c r="AV27" s="97"/>
      <c r="AW27" s="98">
        <f t="shared" si="5"/>
        <v>0</v>
      </c>
      <c r="AX27" s="99"/>
      <c r="AY27" s="97"/>
      <c r="AZ27" s="97"/>
      <c r="BA27" s="97"/>
      <c r="BB27" s="97"/>
      <c r="BC27" s="97"/>
      <c r="BD27" s="97"/>
      <c r="BE27" s="98">
        <f t="shared" si="6"/>
        <v>0</v>
      </c>
      <c r="BF27" s="99"/>
      <c r="BG27" s="97"/>
      <c r="BH27" s="97"/>
      <c r="BI27" s="97"/>
      <c r="BJ27" s="97"/>
      <c r="BK27" s="97"/>
      <c r="BL27" s="97"/>
      <c r="BM27" s="98">
        <f t="shared" si="7"/>
        <v>0</v>
      </c>
      <c r="BN27" s="99"/>
      <c r="BO27" s="97"/>
      <c r="BP27" s="97"/>
      <c r="BQ27" s="97"/>
      <c r="BR27" s="97"/>
      <c r="BS27" s="97"/>
      <c r="BT27" s="97"/>
      <c r="BU27" s="98">
        <f t="shared" si="8"/>
        <v>0</v>
      </c>
      <c r="BV27" s="99"/>
      <c r="BW27" s="97"/>
      <c r="BX27" s="97"/>
      <c r="BY27" s="97"/>
      <c r="BZ27" s="97"/>
      <c r="CA27" s="97"/>
      <c r="CB27" s="97"/>
      <c r="CC27" s="98">
        <f t="shared" si="9"/>
        <v>0</v>
      </c>
      <c r="CD27" s="99"/>
      <c r="CE27" s="97"/>
      <c r="CF27" s="97"/>
      <c r="CG27" s="97"/>
      <c r="CH27" s="97"/>
      <c r="CI27" s="97"/>
      <c r="CJ27" s="97"/>
      <c r="CK27" s="98">
        <f t="shared" si="10"/>
        <v>0</v>
      </c>
      <c r="CL27" s="99"/>
      <c r="CM27" s="97"/>
      <c r="CN27" s="97"/>
      <c r="CO27" s="97"/>
      <c r="CP27" s="97"/>
      <c r="CQ27" s="97"/>
      <c r="CR27" s="97"/>
      <c r="CS27" s="98">
        <f t="shared" si="11"/>
        <v>0</v>
      </c>
      <c r="CT27" s="99"/>
      <c r="CU27" s="97"/>
      <c r="CV27" s="97"/>
      <c r="CW27" s="97"/>
      <c r="CX27" s="97"/>
      <c r="CY27" s="97"/>
      <c r="CZ27" s="97"/>
      <c r="DA27" s="98">
        <f t="shared" si="12"/>
        <v>0</v>
      </c>
      <c r="DB27" s="99"/>
      <c r="DC27" s="97"/>
      <c r="DD27" s="97"/>
      <c r="DE27" s="97"/>
      <c r="DF27" s="97"/>
      <c r="DG27" s="97"/>
      <c r="DH27" s="97"/>
      <c r="DI27" s="98">
        <f t="shared" si="13"/>
        <v>0</v>
      </c>
      <c r="DJ27" s="99"/>
      <c r="DK27" s="97"/>
      <c r="DL27" s="97"/>
      <c r="DM27" s="97"/>
      <c r="DN27" s="97"/>
      <c r="DO27" s="97"/>
      <c r="DP27" s="97"/>
      <c r="DQ27" s="98">
        <f t="shared" si="14"/>
        <v>0</v>
      </c>
      <c r="DR27" s="99"/>
      <c r="DS27" s="97"/>
      <c r="DT27" s="97"/>
      <c r="DU27" s="97"/>
      <c r="DV27" s="97"/>
      <c r="DW27" s="97"/>
      <c r="DX27" s="97"/>
      <c r="DY27" s="98">
        <f t="shared" si="15"/>
        <v>0</v>
      </c>
      <c r="DZ27" s="99"/>
      <c r="EA27" s="97"/>
      <c r="EB27" s="97"/>
      <c r="EC27" s="97"/>
      <c r="ED27" s="97"/>
      <c r="EE27" s="97"/>
      <c r="EF27" s="97"/>
      <c r="EG27" s="98">
        <f t="shared" si="16"/>
        <v>0</v>
      </c>
      <c r="EH27" s="99"/>
      <c r="EI27" s="97"/>
      <c r="EJ27" s="97"/>
      <c r="EK27" s="97"/>
      <c r="EL27" s="97"/>
      <c r="EM27" s="97"/>
      <c r="EN27" s="97"/>
      <c r="EO27" s="98">
        <f t="shared" si="17"/>
        <v>0</v>
      </c>
      <c r="EP27" s="99"/>
      <c r="EQ27" s="97"/>
      <c r="ER27" s="97"/>
      <c r="ES27" s="97"/>
      <c r="ET27" s="97"/>
      <c r="EU27" s="97"/>
      <c r="EV27" s="97"/>
      <c r="EW27" s="98">
        <f t="shared" si="18"/>
        <v>0</v>
      </c>
      <c r="EX27" s="99"/>
      <c r="EY27" s="97"/>
      <c r="EZ27" s="97"/>
      <c r="FA27" s="97"/>
      <c r="FB27" s="97"/>
      <c r="FC27" s="97"/>
      <c r="FD27" s="97"/>
      <c r="FE27" s="98">
        <f t="shared" si="19"/>
        <v>0</v>
      </c>
      <c r="FF27" s="99"/>
      <c r="FG27" s="97"/>
      <c r="FH27" s="97"/>
      <c r="FI27" s="97"/>
      <c r="FJ27" s="97"/>
      <c r="FK27" s="97"/>
      <c r="FL27" s="97"/>
      <c r="FM27" s="98">
        <f t="shared" si="20"/>
        <v>0</v>
      </c>
      <c r="FN27" s="99"/>
      <c r="FO27" s="97"/>
      <c r="FP27" s="97"/>
      <c r="FQ27" s="97"/>
      <c r="FR27" s="97"/>
      <c r="FS27" s="97"/>
      <c r="FT27" s="97"/>
      <c r="FU27" s="98">
        <f t="shared" si="21"/>
        <v>0</v>
      </c>
      <c r="FV27" s="99"/>
      <c r="FW27" s="97"/>
      <c r="FX27" s="97"/>
      <c r="FY27" s="97"/>
      <c r="FZ27" s="97"/>
      <c r="GA27" s="97"/>
      <c r="GB27" s="97"/>
      <c r="GC27" s="98">
        <f t="shared" si="22"/>
        <v>0</v>
      </c>
      <c r="GD27" s="99"/>
      <c r="GE27" s="97"/>
      <c r="GF27" s="97"/>
      <c r="GG27" s="97"/>
      <c r="GH27" s="97"/>
      <c r="GI27" s="97"/>
      <c r="GJ27" s="97"/>
      <c r="GK27" s="98">
        <f t="shared" si="23"/>
        <v>0</v>
      </c>
      <c r="GL27" s="99"/>
      <c r="GM27" s="97"/>
      <c r="GN27" s="97"/>
      <c r="GO27" s="97"/>
      <c r="GP27" s="97"/>
      <c r="GQ27" s="97"/>
      <c r="GR27" s="97"/>
      <c r="GS27" s="98">
        <f t="shared" si="24"/>
        <v>0</v>
      </c>
      <c r="GT27" s="99"/>
      <c r="GU27" s="97"/>
      <c r="GV27" s="97"/>
      <c r="GW27" s="97"/>
      <c r="GX27" s="97"/>
      <c r="GY27" s="97"/>
      <c r="GZ27" s="97"/>
      <c r="HA27" s="98">
        <f t="shared" si="25"/>
        <v>0</v>
      </c>
      <c r="HB27" s="99"/>
      <c r="HC27" s="97"/>
      <c r="HD27" s="97"/>
      <c r="HE27" s="97"/>
      <c r="HF27" s="97"/>
      <c r="HG27" s="97"/>
      <c r="HH27" s="97"/>
      <c r="HI27" s="98">
        <f t="shared" si="26"/>
        <v>0</v>
      </c>
      <c r="HJ27" s="99"/>
      <c r="HK27" s="97"/>
      <c r="HL27" s="97"/>
      <c r="HM27" s="97"/>
      <c r="HN27" s="97"/>
      <c r="HO27" s="97"/>
      <c r="HP27" s="97"/>
      <c r="HQ27" s="98">
        <f t="shared" si="27"/>
        <v>0</v>
      </c>
      <c r="HR27" s="99"/>
      <c r="HS27" s="97"/>
      <c r="HT27" s="97"/>
      <c r="HU27" s="97"/>
      <c r="HV27" s="97"/>
      <c r="HW27" s="97"/>
      <c r="HX27" s="97"/>
      <c r="HY27" s="98">
        <f t="shared" si="28"/>
        <v>0</v>
      </c>
      <c r="HZ27" s="99"/>
      <c r="IA27" s="97"/>
      <c r="IB27" s="97"/>
      <c r="IC27" s="97"/>
      <c r="ID27" s="97"/>
      <c r="IE27" s="97"/>
      <c r="IF27" s="97"/>
      <c r="IG27" s="98">
        <f t="shared" si="29"/>
        <v>0</v>
      </c>
      <c r="IH27" s="99"/>
      <c r="II27" s="97"/>
      <c r="IJ27" s="97"/>
      <c r="IK27" s="97"/>
      <c r="IL27" s="97"/>
      <c r="IM27" s="97"/>
      <c r="IN27" s="97"/>
      <c r="IO27" s="98">
        <f t="shared" si="30"/>
        <v>0</v>
      </c>
      <c r="IP27" s="99"/>
      <c r="IQ27" s="97"/>
      <c r="IR27" s="97"/>
      <c r="IS27" s="97"/>
      <c r="IT27" s="97"/>
      <c r="IU27" s="97"/>
      <c r="IV27" s="97"/>
      <c r="IW27" s="98">
        <f t="shared" si="31"/>
        <v>0</v>
      </c>
      <c r="IX27" s="99"/>
      <c r="IY27" s="100">
        <f t="shared" ref="IY27:JD27" si="59">SUM(C27,K27,S27,AA27,AI27,AQ27,AY27,BG27,BO27,BW27,CE27,CM27,CU27,DC27,DK27,DS27,EA27,EI27,EQ27,EY27,FG27,FO27,FW27,GE27,GM27,GU27,HC27,HK27,HS27,IA27,II27,IQ27)</f>
        <v>0</v>
      </c>
      <c r="IZ27" s="100">
        <f t="shared" si="59"/>
        <v>0</v>
      </c>
      <c r="JA27" s="100">
        <f t="shared" si="59"/>
        <v>0</v>
      </c>
      <c r="JB27" s="100">
        <f t="shared" si="59"/>
        <v>0</v>
      </c>
      <c r="JC27" s="100">
        <f t="shared" si="59"/>
        <v>0</v>
      </c>
      <c r="JD27" s="100">
        <f t="shared" si="59"/>
        <v>0</v>
      </c>
      <c r="JE27" s="101">
        <f t="shared" si="33"/>
        <v>0</v>
      </c>
      <c r="JF27" s="97"/>
      <c r="JG27" s="97">
        <f t="shared" si="52"/>
        <v>0</v>
      </c>
    </row>
    <row r="28" spans="1:267" ht="15.75" customHeight="1">
      <c r="A28" s="2" t="s">
        <v>84</v>
      </c>
      <c r="B28" s="2" t="s">
        <v>29</v>
      </c>
      <c r="C28" s="97"/>
      <c r="D28" s="97"/>
      <c r="E28" s="97"/>
      <c r="F28" s="97"/>
      <c r="G28" s="97"/>
      <c r="H28" s="97"/>
      <c r="I28" s="98">
        <f t="shared" si="0"/>
        <v>0</v>
      </c>
      <c r="J28" s="99"/>
      <c r="K28" s="97"/>
      <c r="L28" s="97"/>
      <c r="M28" s="97"/>
      <c r="N28" s="97"/>
      <c r="O28" s="97"/>
      <c r="P28" s="97"/>
      <c r="Q28" s="98">
        <f t="shared" si="1"/>
        <v>0</v>
      </c>
      <c r="R28" s="99"/>
      <c r="S28" s="97"/>
      <c r="T28" s="97"/>
      <c r="U28" s="97"/>
      <c r="V28" s="97"/>
      <c r="W28" s="97"/>
      <c r="X28" s="97"/>
      <c r="Y28" s="98">
        <f t="shared" si="2"/>
        <v>0</v>
      </c>
      <c r="Z28" s="99"/>
      <c r="AA28" s="97"/>
      <c r="AB28" s="97"/>
      <c r="AC28" s="97"/>
      <c r="AD28" s="97"/>
      <c r="AE28" s="97"/>
      <c r="AF28" s="97"/>
      <c r="AG28" s="98">
        <f t="shared" si="3"/>
        <v>0</v>
      </c>
      <c r="AH28" s="99"/>
      <c r="AI28" s="97"/>
      <c r="AJ28" s="97"/>
      <c r="AK28" s="97"/>
      <c r="AL28" s="97"/>
      <c r="AM28" s="97"/>
      <c r="AN28" s="97"/>
      <c r="AO28" s="98">
        <f t="shared" si="4"/>
        <v>0</v>
      </c>
      <c r="AP28" s="99"/>
      <c r="AQ28" s="97"/>
      <c r="AR28" s="97"/>
      <c r="AS28" s="97"/>
      <c r="AT28" s="97"/>
      <c r="AU28" s="97"/>
      <c r="AV28" s="97"/>
      <c r="AW28" s="98">
        <f t="shared" si="5"/>
        <v>0</v>
      </c>
      <c r="AX28" s="99"/>
      <c r="AY28" s="97"/>
      <c r="AZ28" s="97"/>
      <c r="BA28" s="97"/>
      <c r="BB28" s="97"/>
      <c r="BC28" s="97"/>
      <c r="BD28" s="97"/>
      <c r="BE28" s="98">
        <f t="shared" si="6"/>
        <v>0</v>
      </c>
      <c r="BF28" s="99"/>
      <c r="BG28" s="97"/>
      <c r="BH28" s="97"/>
      <c r="BI28" s="97"/>
      <c r="BJ28" s="97"/>
      <c r="BK28" s="97"/>
      <c r="BL28" s="97"/>
      <c r="BM28" s="98">
        <f t="shared" si="7"/>
        <v>0</v>
      </c>
      <c r="BN28" s="99"/>
      <c r="BO28" s="97"/>
      <c r="BP28" s="97"/>
      <c r="BQ28" s="97"/>
      <c r="BR28" s="97"/>
      <c r="BS28" s="97"/>
      <c r="BT28" s="97"/>
      <c r="BU28" s="98">
        <f t="shared" si="8"/>
        <v>0</v>
      </c>
      <c r="BV28" s="99"/>
      <c r="BW28" s="97"/>
      <c r="BX28" s="97"/>
      <c r="BY28" s="97"/>
      <c r="BZ28" s="97"/>
      <c r="CA28" s="97"/>
      <c r="CB28" s="97"/>
      <c r="CC28" s="98">
        <f t="shared" si="9"/>
        <v>0</v>
      </c>
      <c r="CD28" s="99"/>
      <c r="CE28" s="97"/>
      <c r="CF28" s="97"/>
      <c r="CG28" s="97"/>
      <c r="CH28" s="97"/>
      <c r="CI28" s="97"/>
      <c r="CJ28" s="97"/>
      <c r="CK28" s="98">
        <f t="shared" si="10"/>
        <v>0</v>
      </c>
      <c r="CL28" s="99"/>
      <c r="CM28" s="97"/>
      <c r="CN28" s="97"/>
      <c r="CO28" s="97"/>
      <c r="CP28" s="97"/>
      <c r="CQ28" s="97"/>
      <c r="CR28" s="97"/>
      <c r="CS28" s="98">
        <f t="shared" si="11"/>
        <v>0</v>
      </c>
      <c r="CT28" s="99"/>
      <c r="CU28" s="97"/>
      <c r="CV28" s="97"/>
      <c r="CW28" s="97"/>
      <c r="CX28" s="97"/>
      <c r="CY28" s="97"/>
      <c r="CZ28" s="97"/>
      <c r="DA28" s="98">
        <f t="shared" si="12"/>
        <v>0</v>
      </c>
      <c r="DB28" s="99"/>
      <c r="DC28" s="97"/>
      <c r="DD28" s="97"/>
      <c r="DE28" s="97"/>
      <c r="DF28" s="97"/>
      <c r="DG28" s="97"/>
      <c r="DH28" s="97"/>
      <c r="DI28" s="98">
        <f t="shared" si="13"/>
        <v>0</v>
      </c>
      <c r="DJ28" s="99"/>
      <c r="DK28" s="97"/>
      <c r="DL28" s="97"/>
      <c r="DM28" s="97"/>
      <c r="DN28" s="97"/>
      <c r="DO28" s="97"/>
      <c r="DP28" s="97"/>
      <c r="DQ28" s="98">
        <f t="shared" si="14"/>
        <v>0</v>
      </c>
      <c r="DR28" s="99"/>
      <c r="DS28" s="97"/>
      <c r="DT28" s="97"/>
      <c r="DU28" s="97"/>
      <c r="DV28" s="97"/>
      <c r="DW28" s="97"/>
      <c r="DX28" s="97"/>
      <c r="DY28" s="98">
        <f t="shared" si="15"/>
        <v>0</v>
      </c>
      <c r="DZ28" s="99"/>
      <c r="EA28" s="97"/>
      <c r="EB28" s="97"/>
      <c r="EC28" s="97"/>
      <c r="ED28" s="97"/>
      <c r="EE28" s="97"/>
      <c r="EF28" s="97"/>
      <c r="EG28" s="98">
        <f t="shared" si="16"/>
        <v>0</v>
      </c>
      <c r="EH28" s="99"/>
      <c r="EI28" s="97"/>
      <c r="EJ28" s="97"/>
      <c r="EK28" s="97"/>
      <c r="EL28" s="97"/>
      <c r="EM28" s="97"/>
      <c r="EN28" s="97"/>
      <c r="EO28" s="98">
        <f t="shared" si="17"/>
        <v>0</v>
      </c>
      <c r="EP28" s="99"/>
      <c r="EQ28" s="97"/>
      <c r="ER28" s="97"/>
      <c r="ES28" s="97"/>
      <c r="ET28" s="97"/>
      <c r="EU28" s="97"/>
      <c r="EV28" s="97"/>
      <c r="EW28" s="98">
        <f t="shared" si="18"/>
        <v>0</v>
      </c>
      <c r="EX28" s="99"/>
      <c r="EY28" s="97"/>
      <c r="EZ28" s="97"/>
      <c r="FA28" s="97"/>
      <c r="FB28" s="97"/>
      <c r="FC28" s="97"/>
      <c r="FD28" s="97"/>
      <c r="FE28" s="98">
        <f t="shared" si="19"/>
        <v>0</v>
      </c>
      <c r="FF28" s="99"/>
      <c r="FG28" s="97"/>
      <c r="FH28" s="97"/>
      <c r="FI28" s="97"/>
      <c r="FJ28" s="97"/>
      <c r="FK28" s="97"/>
      <c r="FL28" s="97"/>
      <c r="FM28" s="98">
        <f t="shared" si="20"/>
        <v>0</v>
      </c>
      <c r="FN28" s="99"/>
      <c r="FO28" s="97"/>
      <c r="FP28" s="97"/>
      <c r="FQ28" s="97"/>
      <c r="FR28" s="97"/>
      <c r="FS28" s="97"/>
      <c r="FT28" s="97"/>
      <c r="FU28" s="98">
        <f t="shared" si="21"/>
        <v>0</v>
      </c>
      <c r="FV28" s="99"/>
      <c r="FW28" s="97"/>
      <c r="FX28" s="97"/>
      <c r="FY28" s="97"/>
      <c r="FZ28" s="97"/>
      <c r="GA28" s="97"/>
      <c r="GB28" s="97"/>
      <c r="GC28" s="98">
        <f t="shared" si="22"/>
        <v>0</v>
      </c>
      <c r="GD28" s="99"/>
      <c r="GE28" s="97"/>
      <c r="GF28" s="97"/>
      <c r="GG28" s="97"/>
      <c r="GH28" s="97"/>
      <c r="GI28" s="97"/>
      <c r="GJ28" s="97"/>
      <c r="GK28" s="98">
        <f t="shared" si="23"/>
        <v>0</v>
      </c>
      <c r="GL28" s="99"/>
      <c r="GM28" s="97"/>
      <c r="GN28" s="97"/>
      <c r="GO28" s="97"/>
      <c r="GP28" s="97"/>
      <c r="GQ28" s="97"/>
      <c r="GR28" s="97"/>
      <c r="GS28" s="98">
        <f t="shared" si="24"/>
        <v>0</v>
      </c>
      <c r="GT28" s="99"/>
      <c r="GU28" s="97"/>
      <c r="GV28" s="97"/>
      <c r="GW28" s="97"/>
      <c r="GX28" s="97"/>
      <c r="GY28" s="97"/>
      <c r="GZ28" s="97"/>
      <c r="HA28" s="98">
        <f t="shared" si="25"/>
        <v>0</v>
      </c>
      <c r="HB28" s="99"/>
      <c r="HC28" s="97"/>
      <c r="HD28" s="97"/>
      <c r="HE28" s="97"/>
      <c r="HF28" s="97"/>
      <c r="HG28" s="97"/>
      <c r="HH28" s="97"/>
      <c r="HI28" s="98">
        <f t="shared" si="26"/>
        <v>0</v>
      </c>
      <c r="HJ28" s="99"/>
      <c r="HK28" s="97"/>
      <c r="HL28" s="97"/>
      <c r="HM28" s="97"/>
      <c r="HN28" s="97"/>
      <c r="HO28" s="97"/>
      <c r="HP28" s="97"/>
      <c r="HQ28" s="98">
        <f t="shared" si="27"/>
        <v>0</v>
      </c>
      <c r="HR28" s="99"/>
      <c r="HS28" s="97"/>
      <c r="HT28" s="97"/>
      <c r="HU28" s="97"/>
      <c r="HV28" s="97"/>
      <c r="HW28" s="97"/>
      <c r="HX28" s="97"/>
      <c r="HY28" s="98">
        <f t="shared" si="28"/>
        <v>0</v>
      </c>
      <c r="HZ28" s="99"/>
      <c r="IA28" s="97"/>
      <c r="IB28" s="97"/>
      <c r="IC28" s="97"/>
      <c r="ID28" s="97"/>
      <c r="IE28" s="97"/>
      <c r="IF28" s="97"/>
      <c r="IG28" s="98">
        <f t="shared" si="29"/>
        <v>0</v>
      </c>
      <c r="IH28" s="99"/>
      <c r="II28" s="97"/>
      <c r="IJ28" s="97"/>
      <c r="IK28" s="97"/>
      <c r="IL28" s="97"/>
      <c r="IM28" s="97"/>
      <c r="IN28" s="97"/>
      <c r="IO28" s="98">
        <f t="shared" si="30"/>
        <v>0</v>
      </c>
      <c r="IP28" s="99"/>
      <c r="IQ28" s="97"/>
      <c r="IR28" s="97"/>
      <c r="IS28" s="97"/>
      <c r="IT28" s="97"/>
      <c r="IU28" s="97"/>
      <c r="IV28" s="97"/>
      <c r="IW28" s="98">
        <f t="shared" si="31"/>
        <v>0</v>
      </c>
      <c r="IX28" s="99"/>
      <c r="IY28" s="100">
        <f t="shared" ref="IY28:JD28" si="60">SUM(C28,K28,S28,AA28,AI28,AQ28,AY28,BG28,BO28,BW28,CE28,CM28,CU28,DC28,DK28,DS28,EA28,EI28,EQ28,EY28,FG28,FO28,FW28,GE28,GM28,GU28,HC28,HK28,HS28,IA28,II28,IQ28)</f>
        <v>0</v>
      </c>
      <c r="IZ28" s="100">
        <f t="shared" si="60"/>
        <v>0</v>
      </c>
      <c r="JA28" s="100">
        <f t="shared" si="60"/>
        <v>0</v>
      </c>
      <c r="JB28" s="100">
        <f t="shared" si="60"/>
        <v>0</v>
      </c>
      <c r="JC28" s="100">
        <f t="shared" si="60"/>
        <v>0</v>
      </c>
      <c r="JD28" s="100">
        <f t="shared" si="60"/>
        <v>0</v>
      </c>
      <c r="JE28" s="101">
        <f t="shared" si="33"/>
        <v>0</v>
      </c>
      <c r="JF28" s="97"/>
      <c r="JG28" s="97">
        <f t="shared" si="52"/>
        <v>0</v>
      </c>
    </row>
    <row r="29" spans="1:267" ht="15.75" customHeight="1">
      <c r="A29" s="2" t="s">
        <v>85</v>
      </c>
      <c r="B29" s="2" t="s">
        <v>30</v>
      </c>
      <c r="C29" s="97"/>
      <c r="D29" s="97"/>
      <c r="E29" s="97"/>
      <c r="F29" s="97"/>
      <c r="G29" s="97"/>
      <c r="H29" s="97"/>
      <c r="I29" s="98">
        <f t="shared" si="0"/>
        <v>0</v>
      </c>
      <c r="J29" s="99"/>
      <c r="K29" s="97"/>
      <c r="L29" s="97"/>
      <c r="M29" s="97"/>
      <c r="N29" s="97"/>
      <c r="O29" s="97"/>
      <c r="P29" s="97"/>
      <c r="Q29" s="98">
        <f t="shared" si="1"/>
        <v>0</v>
      </c>
      <c r="R29" s="99"/>
      <c r="S29" s="97"/>
      <c r="T29" s="97"/>
      <c r="U29" s="97"/>
      <c r="V29" s="97"/>
      <c r="W29" s="97"/>
      <c r="X29" s="97"/>
      <c r="Y29" s="98">
        <f t="shared" si="2"/>
        <v>0</v>
      </c>
      <c r="Z29" s="99"/>
      <c r="AA29" s="97"/>
      <c r="AB29" s="97"/>
      <c r="AC29" s="97"/>
      <c r="AD29" s="97"/>
      <c r="AE29" s="97"/>
      <c r="AF29" s="97"/>
      <c r="AG29" s="98">
        <f t="shared" si="3"/>
        <v>0</v>
      </c>
      <c r="AH29" s="99"/>
      <c r="AI29" s="97"/>
      <c r="AJ29" s="97"/>
      <c r="AK29" s="97"/>
      <c r="AL29" s="97"/>
      <c r="AM29" s="97"/>
      <c r="AN29" s="97"/>
      <c r="AO29" s="98">
        <f t="shared" si="4"/>
        <v>0</v>
      </c>
      <c r="AP29" s="99"/>
      <c r="AQ29" s="97"/>
      <c r="AR29" s="97"/>
      <c r="AS29" s="97"/>
      <c r="AT29" s="97"/>
      <c r="AU29" s="97"/>
      <c r="AV29" s="97"/>
      <c r="AW29" s="98">
        <f t="shared" si="5"/>
        <v>0</v>
      </c>
      <c r="AX29" s="99"/>
      <c r="AY29" s="97"/>
      <c r="AZ29" s="97"/>
      <c r="BA29" s="97"/>
      <c r="BB29" s="97"/>
      <c r="BC29" s="97"/>
      <c r="BD29" s="97"/>
      <c r="BE29" s="98">
        <f t="shared" si="6"/>
        <v>0</v>
      </c>
      <c r="BF29" s="99"/>
      <c r="BG29" s="97"/>
      <c r="BH29" s="97"/>
      <c r="BI29" s="97"/>
      <c r="BJ29" s="97"/>
      <c r="BK29" s="97"/>
      <c r="BL29" s="97"/>
      <c r="BM29" s="98">
        <f t="shared" si="7"/>
        <v>0</v>
      </c>
      <c r="BN29" s="99"/>
      <c r="BO29" s="97"/>
      <c r="BP29" s="97"/>
      <c r="BQ29" s="97"/>
      <c r="BR29" s="97"/>
      <c r="BS29" s="97"/>
      <c r="BT29" s="97"/>
      <c r="BU29" s="98">
        <f t="shared" si="8"/>
        <v>0</v>
      </c>
      <c r="BV29" s="99"/>
      <c r="BW29" s="97"/>
      <c r="BX29" s="97"/>
      <c r="BY29" s="97"/>
      <c r="BZ29" s="97"/>
      <c r="CA29" s="97"/>
      <c r="CB29" s="97"/>
      <c r="CC29" s="98">
        <f t="shared" si="9"/>
        <v>0</v>
      </c>
      <c r="CD29" s="99"/>
      <c r="CE29" s="97"/>
      <c r="CF29" s="97"/>
      <c r="CG29" s="97"/>
      <c r="CH29" s="97"/>
      <c r="CI29" s="97"/>
      <c r="CJ29" s="97"/>
      <c r="CK29" s="98">
        <f t="shared" si="10"/>
        <v>0</v>
      </c>
      <c r="CL29" s="99"/>
      <c r="CM29" s="97"/>
      <c r="CN29" s="97"/>
      <c r="CO29" s="97"/>
      <c r="CP29" s="97"/>
      <c r="CQ29" s="97"/>
      <c r="CR29" s="97"/>
      <c r="CS29" s="98">
        <f t="shared" si="11"/>
        <v>0</v>
      </c>
      <c r="CT29" s="99"/>
      <c r="CU29" s="97"/>
      <c r="CV29" s="97"/>
      <c r="CW29" s="97"/>
      <c r="CX29" s="97"/>
      <c r="CY29" s="97"/>
      <c r="CZ29" s="97"/>
      <c r="DA29" s="98">
        <f t="shared" si="12"/>
        <v>0</v>
      </c>
      <c r="DB29" s="99"/>
      <c r="DC29" s="97"/>
      <c r="DD29" s="97"/>
      <c r="DE29" s="97"/>
      <c r="DF29" s="97"/>
      <c r="DG29" s="97"/>
      <c r="DH29" s="97"/>
      <c r="DI29" s="98">
        <f t="shared" si="13"/>
        <v>0</v>
      </c>
      <c r="DJ29" s="99"/>
      <c r="DK29" s="97"/>
      <c r="DL29" s="97"/>
      <c r="DM29" s="97"/>
      <c r="DN29" s="97"/>
      <c r="DO29" s="97"/>
      <c r="DP29" s="97"/>
      <c r="DQ29" s="98">
        <f t="shared" si="14"/>
        <v>0</v>
      </c>
      <c r="DR29" s="99"/>
      <c r="DS29" s="97"/>
      <c r="DT29" s="97"/>
      <c r="DU29" s="97"/>
      <c r="DV29" s="97"/>
      <c r="DW29" s="97"/>
      <c r="DX29" s="97"/>
      <c r="DY29" s="98">
        <f t="shared" si="15"/>
        <v>0</v>
      </c>
      <c r="DZ29" s="99"/>
      <c r="EA29" s="97"/>
      <c r="EB29" s="97"/>
      <c r="EC29" s="97"/>
      <c r="ED29" s="97"/>
      <c r="EE29" s="97"/>
      <c r="EF29" s="97"/>
      <c r="EG29" s="98">
        <f t="shared" si="16"/>
        <v>0</v>
      </c>
      <c r="EH29" s="99"/>
      <c r="EI29" s="97"/>
      <c r="EJ29" s="97"/>
      <c r="EK29" s="97"/>
      <c r="EL29" s="97"/>
      <c r="EM29" s="97"/>
      <c r="EN29" s="97"/>
      <c r="EO29" s="98">
        <f t="shared" si="17"/>
        <v>0</v>
      </c>
      <c r="EP29" s="99"/>
      <c r="EQ29" s="97"/>
      <c r="ER29" s="97"/>
      <c r="ES29" s="97"/>
      <c r="ET29" s="97"/>
      <c r="EU29" s="97"/>
      <c r="EV29" s="97"/>
      <c r="EW29" s="98">
        <f t="shared" si="18"/>
        <v>0</v>
      </c>
      <c r="EX29" s="99"/>
      <c r="EY29" s="97"/>
      <c r="EZ29" s="97"/>
      <c r="FA29" s="97"/>
      <c r="FB29" s="97"/>
      <c r="FC29" s="97"/>
      <c r="FD29" s="97"/>
      <c r="FE29" s="98">
        <f t="shared" si="19"/>
        <v>0</v>
      </c>
      <c r="FF29" s="99"/>
      <c r="FG29" s="97"/>
      <c r="FH29" s="97"/>
      <c r="FI29" s="97"/>
      <c r="FJ29" s="97"/>
      <c r="FK29" s="97"/>
      <c r="FL29" s="97"/>
      <c r="FM29" s="98">
        <f t="shared" si="20"/>
        <v>0</v>
      </c>
      <c r="FN29" s="99"/>
      <c r="FO29" s="97"/>
      <c r="FP29" s="97"/>
      <c r="FQ29" s="97"/>
      <c r="FR29" s="97"/>
      <c r="FS29" s="97"/>
      <c r="FT29" s="97"/>
      <c r="FU29" s="98">
        <f t="shared" si="21"/>
        <v>0</v>
      </c>
      <c r="FV29" s="99"/>
      <c r="FW29" s="97"/>
      <c r="FX29" s="97"/>
      <c r="FY29" s="97"/>
      <c r="FZ29" s="97"/>
      <c r="GA29" s="97"/>
      <c r="GB29" s="97"/>
      <c r="GC29" s="98">
        <f t="shared" si="22"/>
        <v>0</v>
      </c>
      <c r="GD29" s="99"/>
      <c r="GE29" s="97"/>
      <c r="GF29" s="97"/>
      <c r="GG29" s="97"/>
      <c r="GH29" s="97"/>
      <c r="GI29" s="97"/>
      <c r="GJ29" s="97"/>
      <c r="GK29" s="98">
        <f t="shared" si="23"/>
        <v>0</v>
      </c>
      <c r="GL29" s="99"/>
      <c r="GM29" s="97"/>
      <c r="GN29" s="97"/>
      <c r="GO29" s="97"/>
      <c r="GP29" s="97"/>
      <c r="GQ29" s="97"/>
      <c r="GR29" s="97"/>
      <c r="GS29" s="98">
        <f t="shared" si="24"/>
        <v>0</v>
      </c>
      <c r="GT29" s="99"/>
      <c r="GU29" s="97"/>
      <c r="GV29" s="97"/>
      <c r="GW29" s="97"/>
      <c r="GX29" s="97"/>
      <c r="GY29" s="97"/>
      <c r="GZ29" s="97"/>
      <c r="HA29" s="98">
        <f t="shared" si="25"/>
        <v>0</v>
      </c>
      <c r="HB29" s="99"/>
      <c r="HC29" s="97"/>
      <c r="HD29" s="97"/>
      <c r="HE29" s="97"/>
      <c r="HF29" s="97"/>
      <c r="HG29" s="97"/>
      <c r="HH29" s="97"/>
      <c r="HI29" s="98">
        <f t="shared" si="26"/>
        <v>0</v>
      </c>
      <c r="HJ29" s="99"/>
      <c r="HK29" s="97"/>
      <c r="HL29" s="97"/>
      <c r="HM29" s="97"/>
      <c r="HN29" s="97"/>
      <c r="HO29" s="97"/>
      <c r="HP29" s="97"/>
      <c r="HQ29" s="98">
        <f t="shared" si="27"/>
        <v>0</v>
      </c>
      <c r="HR29" s="99"/>
      <c r="HS29" s="97"/>
      <c r="HT29" s="97"/>
      <c r="HU29" s="97"/>
      <c r="HV29" s="97"/>
      <c r="HW29" s="97"/>
      <c r="HX29" s="97"/>
      <c r="HY29" s="98">
        <f t="shared" si="28"/>
        <v>0</v>
      </c>
      <c r="HZ29" s="99"/>
      <c r="IA29" s="97"/>
      <c r="IB29" s="97"/>
      <c r="IC29" s="97"/>
      <c r="ID29" s="97"/>
      <c r="IE29" s="97"/>
      <c r="IF29" s="97"/>
      <c r="IG29" s="98">
        <f t="shared" si="29"/>
        <v>0</v>
      </c>
      <c r="IH29" s="99"/>
      <c r="II29" s="97"/>
      <c r="IJ29" s="97"/>
      <c r="IK29" s="97"/>
      <c r="IL29" s="97"/>
      <c r="IM29" s="97"/>
      <c r="IN29" s="97"/>
      <c r="IO29" s="98">
        <f t="shared" si="30"/>
        <v>0</v>
      </c>
      <c r="IP29" s="99"/>
      <c r="IQ29" s="97"/>
      <c r="IR29" s="97"/>
      <c r="IS29" s="97"/>
      <c r="IT29" s="97"/>
      <c r="IU29" s="97"/>
      <c r="IV29" s="97"/>
      <c r="IW29" s="98">
        <f t="shared" si="31"/>
        <v>0</v>
      </c>
      <c r="IX29" s="99"/>
      <c r="IY29" s="100">
        <f t="shared" ref="IY29:JD29" si="61">SUM(C29,K29,S29,AA29,AI29,AQ29,AY29,BG29,BO29,BW29,CE29,CM29,CU29,DC29,DK29,DS29,EA29,EI29,EQ29,EY29,FG29,FO29,FW29,GE29,GM29,GU29,HC29,HK29,HS29,IA29,II29,IQ29)</f>
        <v>0</v>
      </c>
      <c r="IZ29" s="100">
        <f t="shared" si="61"/>
        <v>0</v>
      </c>
      <c r="JA29" s="100">
        <f t="shared" si="61"/>
        <v>0</v>
      </c>
      <c r="JB29" s="100">
        <f t="shared" si="61"/>
        <v>0</v>
      </c>
      <c r="JC29" s="100">
        <f t="shared" si="61"/>
        <v>0</v>
      </c>
      <c r="JD29" s="100">
        <f t="shared" si="61"/>
        <v>0</v>
      </c>
      <c r="JE29" s="101">
        <f t="shared" si="33"/>
        <v>0</v>
      </c>
      <c r="JF29" s="97"/>
      <c r="JG29" s="97">
        <f t="shared" si="52"/>
        <v>0</v>
      </c>
    </row>
    <row r="30" spans="1:267" ht="15.75" customHeight="1">
      <c r="A30" s="2" t="s">
        <v>86</v>
      </c>
      <c r="B30" s="2" t="s">
        <v>31</v>
      </c>
      <c r="C30" s="97"/>
      <c r="D30" s="97"/>
      <c r="E30" s="97"/>
      <c r="F30" s="97"/>
      <c r="G30" s="97"/>
      <c r="H30" s="97"/>
      <c r="I30" s="98">
        <f t="shared" si="0"/>
        <v>0</v>
      </c>
      <c r="J30" s="99"/>
      <c r="K30" s="97"/>
      <c r="L30" s="97"/>
      <c r="M30" s="97"/>
      <c r="N30" s="97"/>
      <c r="O30" s="97"/>
      <c r="P30" s="97"/>
      <c r="Q30" s="98">
        <f t="shared" si="1"/>
        <v>0</v>
      </c>
      <c r="R30" s="99"/>
      <c r="S30" s="97"/>
      <c r="T30" s="97"/>
      <c r="U30" s="97"/>
      <c r="V30" s="97"/>
      <c r="W30" s="97"/>
      <c r="X30" s="97"/>
      <c r="Y30" s="98">
        <f t="shared" si="2"/>
        <v>0</v>
      </c>
      <c r="Z30" s="99"/>
      <c r="AA30" s="97"/>
      <c r="AB30" s="97"/>
      <c r="AC30" s="97"/>
      <c r="AD30" s="97"/>
      <c r="AE30" s="97"/>
      <c r="AF30" s="97"/>
      <c r="AG30" s="98">
        <f t="shared" si="3"/>
        <v>0</v>
      </c>
      <c r="AH30" s="99"/>
      <c r="AI30" s="97"/>
      <c r="AJ30" s="97"/>
      <c r="AK30" s="97"/>
      <c r="AL30" s="97"/>
      <c r="AM30" s="97"/>
      <c r="AN30" s="97"/>
      <c r="AO30" s="98">
        <f t="shared" si="4"/>
        <v>0</v>
      </c>
      <c r="AP30" s="99"/>
      <c r="AQ30" s="97"/>
      <c r="AR30" s="97"/>
      <c r="AS30" s="97"/>
      <c r="AT30" s="97"/>
      <c r="AU30" s="97"/>
      <c r="AV30" s="97"/>
      <c r="AW30" s="98">
        <f t="shared" si="5"/>
        <v>0</v>
      </c>
      <c r="AX30" s="99"/>
      <c r="AY30" s="97"/>
      <c r="AZ30" s="97"/>
      <c r="BA30" s="97"/>
      <c r="BB30" s="97"/>
      <c r="BC30" s="97"/>
      <c r="BD30" s="97"/>
      <c r="BE30" s="98">
        <f t="shared" si="6"/>
        <v>0</v>
      </c>
      <c r="BF30" s="99"/>
      <c r="BG30" s="97"/>
      <c r="BH30" s="97"/>
      <c r="BI30" s="97"/>
      <c r="BJ30" s="97"/>
      <c r="BK30" s="97"/>
      <c r="BL30" s="97"/>
      <c r="BM30" s="98">
        <f t="shared" si="7"/>
        <v>0</v>
      </c>
      <c r="BN30" s="99"/>
      <c r="BO30" s="97"/>
      <c r="BP30" s="97"/>
      <c r="BQ30" s="97"/>
      <c r="BR30" s="97"/>
      <c r="BS30" s="97"/>
      <c r="BT30" s="97"/>
      <c r="BU30" s="98">
        <f t="shared" si="8"/>
        <v>0</v>
      </c>
      <c r="BV30" s="99"/>
      <c r="BW30" s="97"/>
      <c r="BX30" s="97"/>
      <c r="BY30" s="97"/>
      <c r="BZ30" s="97"/>
      <c r="CA30" s="97"/>
      <c r="CB30" s="97"/>
      <c r="CC30" s="98">
        <f t="shared" si="9"/>
        <v>0</v>
      </c>
      <c r="CD30" s="99"/>
      <c r="CE30" s="97"/>
      <c r="CF30" s="97"/>
      <c r="CG30" s="97"/>
      <c r="CH30" s="97"/>
      <c r="CI30" s="97"/>
      <c r="CJ30" s="97"/>
      <c r="CK30" s="98">
        <f t="shared" si="10"/>
        <v>0</v>
      </c>
      <c r="CL30" s="99"/>
      <c r="CM30" s="97"/>
      <c r="CN30" s="97"/>
      <c r="CO30" s="97"/>
      <c r="CP30" s="97"/>
      <c r="CQ30" s="97"/>
      <c r="CR30" s="97"/>
      <c r="CS30" s="98">
        <f t="shared" si="11"/>
        <v>0</v>
      </c>
      <c r="CT30" s="99"/>
      <c r="CU30" s="97">
        <v>3</v>
      </c>
      <c r="CV30" s="97">
        <v>1</v>
      </c>
      <c r="CW30" s="97"/>
      <c r="CX30" s="97">
        <v>13</v>
      </c>
      <c r="CY30" s="97">
        <v>1</v>
      </c>
      <c r="CZ30" s="97"/>
      <c r="DA30" s="98">
        <f t="shared" si="12"/>
        <v>18</v>
      </c>
      <c r="DB30" s="99"/>
      <c r="DC30" s="97"/>
      <c r="DD30" s="97"/>
      <c r="DE30" s="97"/>
      <c r="DF30" s="97"/>
      <c r="DG30" s="97"/>
      <c r="DH30" s="97"/>
      <c r="DI30" s="98">
        <f t="shared" si="13"/>
        <v>0</v>
      </c>
      <c r="DJ30" s="99"/>
      <c r="DK30" s="97"/>
      <c r="DL30" s="97"/>
      <c r="DM30" s="97"/>
      <c r="DN30" s="97"/>
      <c r="DO30" s="97"/>
      <c r="DP30" s="97"/>
      <c r="DQ30" s="98">
        <f t="shared" si="14"/>
        <v>0</v>
      </c>
      <c r="DR30" s="99"/>
      <c r="DS30" s="97"/>
      <c r="DT30" s="97"/>
      <c r="DU30" s="97"/>
      <c r="DV30" s="97"/>
      <c r="DW30" s="97"/>
      <c r="DX30" s="97"/>
      <c r="DY30" s="98">
        <f t="shared" si="15"/>
        <v>0</v>
      </c>
      <c r="DZ30" s="99"/>
      <c r="EA30" s="97"/>
      <c r="EB30" s="97"/>
      <c r="EC30" s="97"/>
      <c r="ED30" s="97"/>
      <c r="EE30" s="97"/>
      <c r="EF30" s="97"/>
      <c r="EG30" s="98">
        <f t="shared" si="16"/>
        <v>0</v>
      </c>
      <c r="EH30" s="99"/>
      <c r="EI30" s="97"/>
      <c r="EJ30" s="97"/>
      <c r="EK30" s="97"/>
      <c r="EL30" s="97"/>
      <c r="EM30" s="97"/>
      <c r="EN30" s="97"/>
      <c r="EO30" s="98">
        <f t="shared" si="17"/>
        <v>0</v>
      </c>
      <c r="EP30" s="99"/>
      <c r="EQ30" s="97"/>
      <c r="ER30" s="97"/>
      <c r="ES30" s="97"/>
      <c r="ET30" s="97"/>
      <c r="EU30" s="97"/>
      <c r="EV30" s="97"/>
      <c r="EW30" s="98">
        <f t="shared" si="18"/>
        <v>0</v>
      </c>
      <c r="EX30" s="99"/>
      <c r="EY30" s="97">
        <v>3</v>
      </c>
      <c r="EZ30" s="97">
        <v>3</v>
      </c>
      <c r="FA30" s="97"/>
      <c r="FB30" s="97">
        <v>12</v>
      </c>
      <c r="FC30" s="97">
        <v>2</v>
      </c>
      <c r="FD30" s="97"/>
      <c r="FE30" s="98">
        <f t="shared" si="19"/>
        <v>20</v>
      </c>
      <c r="FF30" s="99"/>
      <c r="FG30" s="97"/>
      <c r="FH30" s="97"/>
      <c r="FI30" s="97"/>
      <c r="FJ30" s="97"/>
      <c r="FK30" s="97"/>
      <c r="FL30" s="97"/>
      <c r="FM30" s="98">
        <f t="shared" si="20"/>
        <v>0</v>
      </c>
      <c r="FN30" s="99"/>
      <c r="FO30" s="97"/>
      <c r="FP30" s="97"/>
      <c r="FQ30" s="97"/>
      <c r="FR30" s="97"/>
      <c r="FS30" s="97"/>
      <c r="FT30" s="97"/>
      <c r="FU30" s="98">
        <f t="shared" si="21"/>
        <v>0</v>
      </c>
      <c r="FV30" s="99"/>
      <c r="FW30" s="97"/>
      <c r="FX30" s="97"/>
      <c r="FY30" s="97"/>
      <c r="FZ30" s="97"/>
      <c r="GA30" s="97"/>
      <c r="GB30" s="97"/>
      <c r="GC30" s="98">
        <f t="shared" si="22"/>
        <v>0</v>
      </c>
      <c r="GD30" s="99"/>
      <c r="GE30" s="97"/>
      <c r="GF30" s="97"/>
      <c r="GG30" s="97"/>
      <c r="GH30" s="97"/>
      <c r="GI30" s="97"/>
      <c r="GJ30" s="97"/>
      <c r="GK30" s="98">
        <f t="shared" si="23"/>
        <v>0</v>
      </c>
      <c r="GL30" s="99"/>
      <c r="GM30" s="97"/>
      <c r="GN30" s="97"/>
      <c r="GO30" s="97"/>
      <c r="GP30" s="97"/>
      <c r="GQ30" s="97"/>
      <c r="GR30" s="97"/>
      <c r="GS30" s="98">
        <f t="shared" si="24"/>
        <v>0</v>
      </c>
      <c r="GT30" s="99"/>
      <c r="GU30" s="97"/>
      <c r="GV30" s="97"/>
      <c r="GW30" s="97"/>
      <c r="GX30" s="97"/>
      <c r="GY30" s="97"/>
      <c r="GZ30" s="97"/>
      <c r="HA30" s="98">
        <f t="shared" si="25"/>
        <v>0</v>
      </c>
      <c r="HB30" s="99"/>
      <c r="HC30" s="97"/>
      <c r="HD30" s="97"/>
      <c r="HE30" s="97"/>
      <c r="HF30" s="97"/>
      <c r="HG30" s="97"/>
      <c r="HH30" s="97"/>
      <c r="HI30" s="98">
        <f t="shared" si="26"/>
        <v>0</v>
      </c>
      <c r="HJ30" s="99"/>
      <c r="HK30" s="97"/>
      <c r="HL30" s="97"/>
      <c r="HM30" s="97"/>
      <c r="HN30" s="97"/>
      <c r="HO30" s="97"/>
      <c r="HP30" s="97"/>
      <c r="HQ30" s="98">
        <f t="shared" si="27"/>
        <v>0</v>
      </c>
      <c r="HR30" s="99"/>
      <c r="HS30" s="97"/>
      <c r="HT30" s="97"/>
      <c r="HU30" s="97"/>
      <c r="HV30" s="97"/>
      <c r="HW30" s="97"/>
      <c r="HX30" s="97"/>
      <c r="HY30" s="98">
        <f t="shared" si="28"/>
        <v>0</v>
      </c>
      <c r="HZ30" s="99"/>
      <c r="IA30" s="97"/>
      <c r="IB30" s="97"/>
      <c r="IC30" s="97"/>
      <c r="ID30" s="97"/>
      <c r="IE30" s="97"/>
      <c r="IF30" s="97"/>
      <c r="IG30" s="98">
        <f t="shared" si="29"/>
        <v>0</v>
      </c>
      <c r="IH30" s="99"/>
      <c r="II30" s="97"/>
      <c r="IJ30" s="97"/>
      <c r="IK30" s="97"/>
      <c r="IL30" s="97"/>
      <c r="IM30" s="97"/>
      <c r="IN30" s="97"/>
      <c r="IO30" s="98">
        <f t="shared" si="30"/>
        <v>0</v>
      </c>
      <c r="IP30" s="99"/>
      <c r="IQ30" s="97"/>
      <c r="IR30" s="97"/>
      <c r="IS30" s="97"/>
      <c r="IT30" s="97"/>
      <c r="IU30" s="97"/>
      <c r="IV30" s="97"/>
      <c r="IW30" s="98">
        <f t="shared" si="31"/>
        <v>0</v>
      </c>
      <c r="IX30" s="99"/>
      <c r="IY30" s="100">
        <f t="shared" ref="IY30:JD30" si="62">SUM(C30,K30,S30,AA30,AI30,AQ30,AY30,BG30,BO30,BW30,CE30,CM30,CU30,DC30,DK30,DS30,EA30,EI30,EQ30,EY30,FG30,FO30,FW30,GE30,GM30,GU30,HC30,HK30,HS30,IA30,II30,IQ30)</f>
        <v>6</v>
      </c>
      <c r="IZ30" s="100">
        <f t="shared" si="62"/>
        <v>4</v>
      </c>
      <c r="JA30" s="100">
        <f t="shared" si="62"/>
        <v>0</v>
      </c>
      <c r="JB30" s="100">
        <f t="shared" si="62"/>
        <v>25</v>
      </c>
      <c r="JC30" s="100">
        <f t="shared" si="62"/>
        <v>3</v>
      </c>
      <c r="JD30" s="100">
        <f t="shared" si="62"/>
        <v>0</v>
      </c>
      <c r="JE30" s="101">
        <f t="shared" si="33"/>
        <v>38</v>
      </c>
      <c r="JF30" s="97"/>
      <c r="JG30" s="97">
        <f t="shared" si="52"/>
        <v>0</v>
      </c>
    </row>
    <row r="31" spans="1:267" ht="15.75" customHeight="1">
      <c r="A31" s="2" t="s">
        <v>87</v>
      </c>
      <c r="B31" s="2" t="s">
        <v>32</v>
      </c>
      <c r="C31" s="97"/>
      <c r="D31" s="97"/>
      <c r="E31" s="97"/>
      <c r="F31" s="97"/>
      <c r="G31" s="97"/>
      <c r="H31" s="97"/>
      <c r="I31" s="98">
        <f t="shared" si="0"/>
        <v>0</v>
      </c>
      <c r="J31" s="99"/>
      <c r="K31" s="97"/>
      <c r="L31" s="97"/>
      <c r="M31" s="97"/>
      <c r="N31" s="97"/>
      <c r="O31" s="97"/>
      <c r="P31" s="97"/>
      <c r="Q31" s="98">
        <f t="shared" si="1"/>
        <v>0</v>
      </c>
      <c r="R31" s="99"/>
      <c r="S31" s="97"/>
      <c r="T31" s="97"/>
      <c r="U31" s="97"/>
      <c r="V31" s="97"/>
      <c r="W31" s="97"/>
      <c r="X31" s="97"/>
      <c r="Y31" s="98">
        <f t="shared" si="2"/>
        <v>0</v>
      </c>
      <c r="Z31" s="99"/>
      <c r="AA31" s="97"/>
      <c r="AB31" s="97"/>
      <c r="AC31" s="97"/>
      <c r="AD31" s="97"/>
      <c r="AE31" s="97"/>
      <c r="AF31" s="97"/>
      <c r="AG31" s="98">
        <f t="shared" si="3"/>
        <v>0</v>
      </c>
      <c r="AH31" s="99"/>
      <c r="AI31" s="97"/>
      <c r="AJ31" s="97"/>
      <c r="AK31" s="97"/>
      <c r="AL31" s="97"/>
      <c r="AM31" s="97"/>
      <c r="AN31" s="97"/>
      <c r="AO31" s="98">
        <f t="shared" si="4"/>
        <v>0</v>
      </c>
      <c r="AP31" s="99"/>
      <c r="AQ31" s="97"/>
      <c r="AR31" s="97"/>
      <c r="AS31" s="97"/>
      <c r="AT31" s="97"/>
      <c r="AU31" s="97"/>
      <c r="AV31" s="97"/>
      <c r="AW31" s="98">
        <f t="shared" si="5"/>
        <v>0</v>
      </c>
      <c r="AX31" s="99"/>
      <c r="AY31" s="97"/>
      <c r="AZ31" s="97"/>
      <c r="BA31" s="97"/>
      <c r="BB31" s="97"/>
      <c r="BC31" s="97"/>
      <c r="BD31" s="97"/>
      <c r="BE31" s="98">
        <f t="shared" si="6"/>
        <v>0</v>
      </c>
      <c r="BF31" s="99"/>
      <c r="BG31" s="97"/>
      <c r="BH31" s="97"/>
      <c r="BI31" s="97"/>
      <c r="BJ31" s="97"/>
      <c r="BK31" s="97"/>
      <c r="BL31" s="97"/>
      <c r="BM31" s="98">
        <f t="shared" si="7"/>
        <v>0</v>
      </c>
      <c r="BN31" s="99"/>
      <c r="BO31" s="97"/>
      <c r="BP31" s="97"/>
      <c r="BQ31" s="97"/>
      <c r="BR31" s="97"/>
      <c r="BS31" s="97"/>
      <c r="BT31" s="97"/>
      <c r="BU31" s="98">
        <f t="shared" si="8"/>
        <v>0</v>
      </c>
      <c r="BV31" s="99"/>
      <c r="BW31" s="97"/>
      <c r="BX31" s="97"/>
      <c r="BY31" s="97"/>
      <c r="BZ31" s="97"/>
      <c r="CA31" s="97"/>
      <c r="CB31" s="97"/>
      <c r="CC31" s="98">
        <f t="shared" si="9"/>
        <v>0</v>
      </c>
      <c r="CD31" s="99"/>
      <c r="CE31" s="97"/>
      <c r="CF31" s="97"/>
      <c r="CG31" s="97"/>
      <c r="CH31" s="97"/>
      <c r="CI31" s="97"/>
      <c r="CJ31" s="97"/>
      <c r="CK31" s="98">
        <f t="shared" si="10"/>
        <v>0</v>
      </c>
      <c r="CL31" s="99"/>
      <c r="CM31" s="97"/>
      <c r="CN31" s="97"/>
      <c r="CO31" s="97"/>
      <c r="CP31" s="97"/>
      <c r="CQ31" s="97"/>
      <c r="CR31" s="97"/>
      <c r="CS31" s="98">
        <f t="shared" si="11"/>
        <v>0</v>
      </c>
      <c r="CT31" s="99"/>
      <c r="CU31" s="97"/>
      <c r="CV31" s="97"/>
      <c r="CW31" s="97"/>
      <c r="CX31" s="97"/>
      <c r="CY31" s="97"/>
      <c r="CZ31" s="97"/>
      <c r="DA31" s="98">
        <f t="shared" si="12"/>
        <v>0</v>
      </c>
      <c r="DB31" s="99"/>
      <c r="DC31" s="97"/>
      <c r="DD31" s="97"/>
      <c r="DE31" s="97"/>
      <c r="DF31" s="97"/>
      <c r="DG31" s="97"/>
      <c r="DH31" s="97"/>
      <c r="DI31" s="98">
        <f t="shared" si="13"/>
        <v>0</v>
      </c>
      <c r="DJ31" s="99"/>
      <c r="DK31" s="97"/>
      <c r="DL31" s="97"/>
      <c r="DM31" s="97">
        <v>1</v>
      </c>
      <c r="DN31" s="97"/>
      <c r="DO31" s="97"/>
      <c r="DP31" s="97"/>
      <c r="DQ31" s="98">
        <f t="shared" si="14"/>
        <v>1</v>
      </c>
      <c r="DR31" s="99"/>
      <c r="DS31" s="97"/>
      <c r="DT31" s="97"/>
      <c r="DU31" s="97"/>
      <c r="DV31" s="97"/>
      <c r="DW31" s="97"/>
      <c r="DX31" s="97"/>
      <c r="DY31" s="98">
        <f t="shared" si="15"/>
        <v>0</v>
      </c>
      <c r="DZ31" s="99"/>
      <c r="EA31" s="97"/>
      <c r="EB31" s="97"/>
      <c r="EC31" s="97"/>
      <c r="ED31" s="97"/>
      <c r="EE31" s="97"/>
      <c r="EF31" s="97"/>
      <c r="EG31" s="98">
        <f t="shared" si="16"/>
        <v>0</v>
      </c>
      <c r="EH31" s="99"/>
      <c r="EI31" s="97"/>
      <c r="EJ31" s="97"/>
      <c r="EK31" s="97"/>
      <c r="EL31" s="97"/>
      <c r="EM31" s="97"/>
      <c r="EN31" s="97"/>
      <c r="EO31" s="98">
        <f t="shared" si="17"/>
        <v>0</v>
      </c>
      <c r="EP31" s="99"/>
      <c r="EQ31" s="97"/>
      <c r="ER31" s="97"/>
      <c r="ES31" s="97"/>
      <c r="ET31" s="97"/>
      <c r="EU31" s="97"/>
      <c r="EV31" s="97"/>
      <c r="EW31" s="98">
        <f t="shared" si="18"/>
        <v>0</v>
      </c>
      <c r="EX31" s="99"/>
      <c r="EY31" s="97"/>
      <c r="EZ31" s="97"/>
      <c r="FA31" s="97"/>
      <c r="FB31" s="97"/>
      <c r="FC31" s="97"/>
      <c r="FD31" s="97"/>
      <c r="FE31" s="98">
        <f t="shared" si="19"/>
        <v>0</v>
      </c>
      <c r="FF31" s="99"/>
      <c r="FG31" s="97"/>
      <c r="FH31" s="97"/>
      <c r="FI31" s="97"/>
      <c r="FJ31" s="97"/>
      <c r="FK31" s="97"/>
      <c r="FL31" s="97"/>
      <c r="FM31" s="98">
        <f t="shared" si="20"/>
        <v>0</v>
      </c>
      <c r="FN31" s="99"/>
      <c r="FO31" s="97"/>
      <c r="FP31" s="97"/>
      <c r="FQ31" s="97"/>
      <c r="FR31" s="97"/>
      <c r="FS31" s="97"/>
      <c r="FT31" s="97"/>
      <c r="FU31" s="98">
        <f t="shared" si="21"/>
        <v>0</v>
      </c>
      <c r="FV31" s="99"/>
      <c r="FW31" s="97"/>
      <c r="FX31" s="97"/>
      <c r="FY31" s="97"/>
      <c r="FZ31" s="97"/>
      <c r="GA31" s="97"/>
      <c r="GB31" s="97"/>
      <c r="GC31" s="98">
        <f t="shared" si="22"/>
        <v>0</v>
      </c>
      <c r="GD31" s="99"/>
      <c r="GE31" s="97"/>
      <c r="GF31" s="97"/>
      <c r="GG31" s="97"/>
      <c r="GH31" s="97"/>
      <c r="GI31" s="97"/>
      <c r="GJ31" s="97"/>
      <c r="GK31" s="98">
        <f t="shared" si="23"/>
        <v>0</v>
      </c>
      <c r="GL31" s="99"/>
      <c r="GM31" s="97"/>
      <c r="GN31" s="97"/>
      <c r="GO31" s="97"/>
      <c r="GP31" s="97"/>
      <c r="GQ31" s="97"/>
      <c r="GR31" s="97"/>
      <c r="GS31" s="98">
        <f t="shared" si="24"/>
        <v>0</v>
      </c>
      <c r="GT31" s="99"/>
      <c r="GU31" s="97"/>
      <c r="GV31" s="97"/>
      <c r="GW31" s="97"/>
      <c r="GX31" s="97"/>
      <c r="GY31" s="97"/>
      <c r="GZ31" s="97"/>
      <c r="HA31" s="98">
        <f t="shared" si="25"/>
        <v>0</v>
      </c>
      <c r="HB31" s="99"/>
      <c r="HC31" s="97"/>
      <c r="HD31" s="97"/>
      <c r="HE31" s="97"/>
      <c r="HF31" s="97"/>
      <c r="HG31" s="97"/>
      <c r="HH31" s="97"/>
      <c r="HI31" s="98">
        <f t="shared" si="26"/>
        <v>0</v>
      </c>
      <c r="HJ31" s="99"/>
      <c r="HK31" s="97"/>
      <c r="HL31" s="97"/>
      <c r="HM31" s="97"/>
      <c r="HN31" s="97"/>
      <c r="HO31" s="97"/>
      <c r="HP31" s="97"/>
      <c r="HQ31" s="98">
        <f t="shared" si="27"/>
        <v>0</v>
      </c>
      <c r="HR31" s="99"/>
      <c r="HS31" s="97"/>
      <c r="HT31" s="97"/>
      <c r="HU31" s="97"/>
      <c r="HV31" s="97"/>
      <c r="HW31" s="97"/>
      <c r="HX31" s="97"/>
      <c r="HY31" s="98">
        <f t="shared" si="28"/>
        <v>0</v>
      </c>
      <c r="HZ31" s="99"/>
      <c r="IA31" s="97"/>
      <c r="IB31" s="97"/>
      <c r="IC31" s="97"/>
      <c r="ID31" s="97"/>
      <c r="IE31" s="97"/>
      <c r="IF31" s="97"/>
      <c r="IG31" s="98">
        <f t="shared" si="29"/>
        <v>0</v>
      </c>
      <c r="IH31" s="99"/>
      <c r="II31" s="97"/>
      <c r="IJ31" s="97"/>
      <c r="IK31" s="97"/>
      <c r="IL31" s="97"/>
      <c r="IM31" s="97"/>
      <c r="IN31" s="97"/>
      <c r="IO31" s="98">
        <f t="shared" si="30"/>
        <v>0</v>
      </c>
      <c r="IP31" s="99"/>
      <c r="IQ31" s="97"/>
      <c r="IR31" s="97"/>
      <c r="IS31" s="97"/>
      <c r="IT31" s="97"/>
      <c r="IU31" s="97"/>
      <c r="IV31" s="97"/>
      <c r="IW31" s="98">
        <f t="shared" si="31"/>
        <v>0</v>
      </c>
      <c r="IX31" s="99"/>
      <c r="IY31" s="100">
        <f t="shared" ref="IY31:JD31" si="63">SUM(C31,K31,S31,AA31,AI31,AQ31,AY31,BG31,BO31,BW31,CE31,CM31,CU31,DC31,DK31,DS31,EA31,EI31,EQ31,EY31,FG31,FO31,FW31,GE31,GM31,GU31,HC31,HK31,HS31,IA31,II31,IQ31)</f>
        <v>0</v>
      </c>
      <c r="IZ31" s="100">
        <f t="shared" si="63"/>
        <v>0</v>
      </c>
      <c r="JA31" s="100">
        <f t="shared" si="63"/>
        <v>1</v>
      </c>
      <c r="JB31" s="100">
        <f t="shared" si="63"/>
        <v>0</v>
      </c>
      <c r="JC31" s="100">
        <f t="shared" si="63"/>
        <v>0</v>
      </c>
      <c r="JD31" s="100">
        <f t="shared" si="63"/>
        <v>0</v>
      </c>
      <c r="JE31" s="101">
        <f t="shared" si="33"/>
        <v>1</v>
      </c>
      <c r="JF31" s="97"/>
      <c r="JG31" s="97">
        <f t="shared" si="52"/>
        <v>0</v>
      </c>
    </row>
    <row r="32" spans="1:267" ht="15.75" customHeight="1">
      <c r="A32" s="2" t="s">
        <v>88</v>
      </c>
      <c r="B32" s="2" t="s">
        <v>33</v>
      </c>
      <c r="C32" s="97"/>
      <c r="D32" s="97"/>
      <c r="E32" s="97"/>
      <c r="F32" s="97"/>
      <c r="G32" s="97"/>
      <c r="H32" s="97"/>
      <c r="I32" s="98">
        <f t="shared" si="0"/>
        <v>0</v>
      </c>
      <c r="J32" s="99"/>
      <c r="K32" s="97"/>
      <c r="L32" s="97"/>
      <c r="M32" s="97"/>
      <c r="N32" s="97"/>
      <c r="O32" s="97"/>
      <c r="P32" s="97"/>
      <c r="Q32" s="98">
        <f t="shared" si="1"/>
        <v>0</v>
      </c>
      <c r="R32" s="99"/>
      <c r="S32" s="97"/>
      <c r="T32" s="97"/>
      <c r="U32" s="97"/>
      <c r="V32" s="97"/>
      <c r="W32" s="97"/>
      <c r="X32" s="97"/>
      <c r="Y32" s="98">
        <f t="shared" si="2"/>
        <v>0</v>
      </c>
      <c r="Z32" s="99"/>
      <c r="AA32" s="97"/>
      <c r="AB32" s="97"/>
      <c r="AC32" s="97"/>
      <c r="AD32" s="97"/>
      <c r="AE32" s="97"/>
      <c r="AF32" s="97"/>
      <c r="AG32" s="98">
        <f t="shared" si="3"/>
        <v>0</v>
      </c>
      <c r="AH32" s="99"/>
      <c r="AI32" s="97"/>
      <c r="AJ32" s="97"/>
      <c r="AK32" s="97"/>
      <c r="AL32" s="97"/>
      <c r="AM32" s="97"/>
      <c r="AN32" s="97"/>
      <c r="AO32" s="98">
        <f t="shared" si="4"/>
        <v>0</v>
      </c>
      <c r="AP32" s="99"/>
      <c r="AQ32" s="97"/>
      <c r="AR32" s="97"/>
      <c r="AS32" s="97"/>
      <c r="AT32" s="97"/>
      <c r="AU32" s="97"/>
      <c r="AV32" s="97"/>
      <c r="AW32" s="98">
        <f t="shared" si="5"/>
        <v>0</v>
      </c>
      <c r="AX32" s="99"/>
      <c r="AY32" s="97"/>
      <c r="AZ32" s="97"/>
      <c r="BA32" s="97"/>
      <c r="BB32" s="97"/>
      <c r="BC32" s="97"/>
      <c r="BD32" s="97"/>
      <c r="BE32" s="98">
        <f t="shared" si="6"/>
        <v>0</v>
      </c>
      <c r="BF32" s="99"/>
      <c r="BG32" s="97"/>
      <c r="BH32" s="97"/>
      <c r="BI32" s="97"/>
      <c r="BJ32" s="97"/>
      <c r="BK32" s="97"/>
      <c r="BL32" s="97"/>
      <c r="BM32" s="98">
        <f t="shared" si="7"/>
        <v>0</v>
      </c>
      <c r="BN32" s="99"/>
      <c r="BO32" s="97">
        <v>8</v>
      </c>
      <c r="BP32" s="97"/>
      <c r="BQ32" s="97">
        <v>1</v>
      </c>
      <c r="BR32" s="97">
        <v>17.5</v>
      </c>
      <c r="BS32" s="97">
        <v>1</v>
      </c>
      <c r="BT32" s="97"/>
      <c r="BU32" s="98">
        <f t="shared" si="8"/>
        <v>27.5</v>
      </c>
      <c r="BV32" s="99"/>
      <c r="BW32" s="97"/>
      <c r="BX32" s="97"/>
      <c r="BY32" s="97"/>
      <c r="BZ32" s="97"/>
      <c r="CA32" s="97"/>
      <c r="CB32" s="97"/>
      <c r="CC32" s="98">
        <f t="shared" si="9"/>
        <v>0</v>
      </c>
      <c r="CD32" s="99"/>
      <c r="CE32" s="97"/>
      <c r="CF32" s="97"/>
      <c r="CG32" s="97"/>
      <c r="CH32" s="97"/>
      <c r="CI32" s="97"/>
      <c r="CJ32" s="97"/>
      <c r="CK32" s="98">
        <f t="shared" si="10"/>
        <v>0</v>
      </c>
      <c r="CL32" s="99"/>
      <c r="CM32" s="97"/>
      <c r="CN32" s="97"/>
      <c r="CO32" s="97"/>
      <c r="CP32" s="97"/>
      <c r="CQ32" s="97"/>
      <c r="CR32" s="97"/>
      <c r="CS32" s="98">
        <f t="shared" si="11"/>
        <v>0</v>
      </c>
      <c r="CT32" s="99"/>
      <c r="CU32" s="97"/>
      <c r="CV32" s="97"/>
      <c r="CW32" s="97"/>
      <c r="CX32" s="97"/>
      <c r="CY32" s="97"/>
      <c r="CZ32" s="97"/>
      <c r="DA32" s="98">
        <f t="shared" si="12"/>
        <v>0</v>
      </c>
      <c r="DB32" s="99"/>
      <c r="DC32" s="97"/>
      <c r="DD32" s="97"/>
      <c r="DE32" s="97"/>
      <c r="DF32" s="97"/>
      <c r="DG32" s="97"/>
      <c r="DH32" s="97"/>
      <c r="DI32" s="98">
        <f t="shared" si="13"/>
        <v>0</v>
      </c>
      <c r="DJ32" s="99"/>
      <c r="DK32" s="97"/>
      <c r="DL32" s="97"/>
      <c r="DM32" s="97"/>
      <c r="DN32" s="97"/>
      <c r="DO32" s="97"/>
      <c r="DP32" s="97"/>
      <c r="DQ32" s="98">
        <f t="shared" si="14"/>
        <v>0</v>
      </c>
      <c r="DR32" s="99"/>
      <c r="DS32" s="97">
        <v>19</v>
      </c>
      <c r="DT32" s="97"/>
      <c r="DU32" s="97">
        <v>2.5</v>
      </c>
      <c r="DV32" s="97">
        <v>26</v>
      </c>
      <c r="DW32" s="97">
        <v>0.25</v>
      </c>
      <c r="DX32" s="97"/>
      <c r="DY32" s="98">
        <f t="shared" si="15"/>
        <v>47.75</v>
      </c>
      <c r="DZ32" s="99"/>
      <c r="EA32" s="97"/>
      <c r="EB32" s="97"/>
      <c r="EC32" s="97"/>
      <c r="ED32" s="97"/>
      <c r="EE32" s="97"/>
      <c r="EF32" s="97"/>
      <c r="EG32" s="98">
        <f t="shared" si="16"/>
        <v>0</v>
      </c>
      <c r="EH32" s="99"/>
      <c r="EI32" s="97"/>
      <c r="EJ32" s="97"/>
      <c r="EK32" s="97"/>
      <c r="EL32" s="97"/>
      <c r="EM32" s="97"/>
      <c r="EN32" s="97"/>
      <c r="EO32" s="98">
        <f t="shared" si="17"/>
        <v>0</v>
      </c>
      <c r="EP32" s="99"/>
      <c r="EQ32" s="97"/>
      <c r="ER32" s="97"/>
      <c r="ES32" s="97"/>
      <c r="ET32" s="97"/>
      <c r="EU32" s="97"/>
      <c r="EV32" s="97"/>
      <c r="EW32" s="98">
        <f t="shared" si="18"/>
        <v>0</v>
      </c>
      <c r="EX32" s="99"/>
      <c r="EY32" s="97"/>
      <c r="EZ32" s="97"/>
      <c r="FA32" s="97"/>
      <c r="FB32" s="97"/>
      <c r="FC32" s="97"/>
      <c r="FD32" s="97"/>
      <c r="FE32" s="98">
        <f t="shared" si="19"/>
        <v>0</v>
      </c>
      <c r="FF32" s="99"/>
      <c r="FG32" s="97"/>
      <c r="FH32" s="97"/>
      <c r="FI32" s="97"/>
      <c r="FJ32" s="97"/>
      <c r="FK32" s="97"/>
      <c r="FL32" s="97"/>
      <c r="FM32" s="98">
        <f t="shared" si="20"/>
        <v>0</v>
      </c>
      <c r="FN32" s="99"/>
      <c r="FO32" s="97"/>
      <c r="FP32" s="97"/>
      <c r="FQ32" s="97"/>
      <c r="FR32" s="97"/>
      <c r="FS32" s="97"/>
      <c r="FT32" s="97"/>
      <c r="FU32" s="98">
        <f t="shared" si="21"/>
        <v>0</v>
      </c>
      <c r="FV32" s="99"/>
      <c r="FW32" s="97">
        <v>12.5</v>
      </c>
      <c r="FX32" s="97"/>
      <c r="FY32" s="97"/>
      <c r="FZ32" s="97">
        <v>14</v>
      </c>
      <c r="GA32" s="97"/>
      <c r="GB32" s="97"/>
      <c r="GC32" s="98">
        <f t="shared" si="22"/>
        <v>26.5</v>
      </c>
      <c r="GD32" s="99"/>
      <c r="GE32" s="97"/>
      <c r="GF32" s="97"/>
      <c r="GG32" s="97"/>
      <c r="GH32" s="97"/>
      <c r="GI32" s="97"/>
      <c r="GJ32" s="97"/>
      <c r="GK32" s="98">
        <f t="shared" si="23"/>
        <v>0</v>
      </c>
      <c r="GL32" s="99"/>
      <c r="GM32" s="97"/>
      <c r="GN32" s="97"/>
      <c r="GO32" s="97"/>
      <c r="GP32" s="97"/>
      <c r="GQ32" s="97"/>
      <c r="GR32" s="97"/>
      <c r="GS32" s="98">
        <f t="shared" si="24"/>
        <v>0</v>
      </c>
      <c r="GT32" s="99"/>
      <c r="GU32" s="97"/>
      <c r="GV32" s="97"/>
      <c r="GW32" s="97"/>
      <c r="GX32" s="97"/>
      <c r="GY32" s="97"/>
      <c r="GZ32" s="97"/>
      <c r="HA32" s="98">
        <f t="shared" si="25"/>
        <v>0</v>
      </c>
      <c r="HB32" s="99"/>
      <c r="HC32" s="97"/>
      <c r="HD32" s="97"/>
      <c r="HE32" s="97"/>
      <c r="HF32" s="97"/>
      <c r="HG32" s="97"/>
      <c r="HH32" s="97"/>
      <c r="HI32" s="98">
        <f t="shared" si="26"/>
        <v>0</v>
      </c>
      <c r="HJ32" s="99"/>
      <c r="HK32" s="97"/>
      <c r="HL32" s="97"/>
      <c r="HM32" s="97"/>
      <c r="HN32" s="97"/>
      <c r="HO32" s="97"/>
      <c r="HP32" s="97"/>
      <c r="HQ32" s="98">
        <f t="shared" si="27"/>
        <v>0</v>
      </c>
      <c r="HR32" s="99"/>
      <c r="HS32" s="97"/>
      <c r="HT32" s="97"/>
      <c r="HU32" s="97"/>
      <c r="HV32" s="97"/>
      <c r="HW32" s="97"/>
      <c r="HX32" s="97"/>
      <c r="HY32" s="98">
        <f t="shared" si="28"/>
        <v>0</v>
      </c>
      <c r="HZ32" s="99"/>
      <c r="IA32" s="97"/>
      <c r="IB32" s="97"/>
      <c r="IC32" s="97"/>
      <c r="ID32" s="97"/>
      <c r="IE32" s="97"/>
      <c r="IF32" s="97"/>
      <c r="IG32" s="98">
        <f t="shared" si="29"/>
        <v>0</v>
      </c>
      <c r="IH32" s="99"/>
      <c r="II32" s="97"/>
      <c r="IJ32" s="97"/>
      <c r="IK32" s="97"/>
      <c r="IL32" s="97"/>
      <c r="IM32" s="97"/>
      <c r="IN32" s="97"/>
      <c r="IO32" s="98">
        <f t="shared" si="30"/>
        <v>0</v>
      </c>
      <c r="IP32" s="99"/>
      <c r="IQ32" s="97"/>
      <c r="IR32" s="97"/>
      <c r="IS32" s="97"/>
      <c r="IT32" s="97"/>
      <c r="IU32" s="97"/>
      <c r="IV32" s="97"/>
      <c r="IW32" s="98">
        <f t="shared" si="31"/>
        <v>0</v>
      </c>
      <c r="IX32" s="99"/>
      <c r="IY32" s="100">
        <f t="shared" ref="IY32:JD32" si="64">SUM(C32,K32,S32,AA32,AI32,AQ32,AY32,BG32,BO32,BW32,CE32,CM32,CU32,DC32,DK32,DS32,EA32,EI32,EQ32,EY32,FG32,FO32,FW32,GE32,GM32,GU32,HC32,HK32,HS32,IA32,II32,IQ32)</f>
        <v>39.5</v>
      </c>
      <c r="IZ32" s="100">
        <f t="shared" si="64"/>
        <v>0</v>
      </c>
      <c r="JA32" s="100">
        <f t="shared" si="64"/>
        <v>3.5</v>
      </c>
      <c r="JB32" s="100">
        <f t="shared" si="64"/>
        <v>57.5</v>
      </c>
      <c r="JC32" s="100">
        <f t="shared" si="64"/>
        <v>1.25</v>
      </c>
      <c r="JD32" s="100">
        <f t="shared" si="64"/>
        <v>0</v>
      </c>
      <c r="JE32" s="101">
        <f t="shared" si="33"/>
        <v>101.75</v>
      </c>
      <c r="JF32" s="97"/>
      <c r="JG32" s="97">
        <f t="shared" si="52"/>
        <v>0</v>
      </c>
    </row>
    <row r="33" spans="1:267" ht="15.75" customHeight="1">
      <c r="A33" s="2" t="s">
        <v>89</v>
      </c>
      <c r="B33" s="2" t="s">
        <v>34</v>
      </c>
      <c r="C33" s="97"/>
      <c r="D33" s="97"/>
      <c r="E33" s="98"/>
      <c r="F33" s="98"/>
      <c r="G33" s="97"/>
      <c r="H33" s="97"/>
      <c r="I33" s="98">
        <f t="shared" si="0"/>
        <v>0</v>
      </c>
      <c r="J33" s="99"/>
      <c r="K33" s="97"/>
      <c r="L33" s="97"/>
      <c r="M33" s="98"/>
      <c r="N33" s="98"/>
      <c r="O33" s="97"/>
      <c r="P33" s="97"/>
      <c r="Q33" s="98">
        <f t="shared" si="1"/>
        <v>0</v>
      </c>
      <c r="R33" s="99"/>
      <c r="S33" s="97"/>
      <c r="T33" s="97"/>
      <c r="U33" s="98"/>
      <c r="V33" s="98"/>
      <c r="W33" s="97"/>
      <c r="X33" s="97"/>
      <c r="Y33" s="98">
        <f t="shared" si="2"/>
        <v>0</v>
      </c>
      <c r="Z33" s="99"/>
      <c r="AA33" s="97"/>
      <c r="AB33" s="97"/>
      <c r="AC33" s="98"/>
      <c r="AD33" s="98"/>
      <c r="AE33" s="97"/>
      <c r="AF33" s="97"/>
      <c r="AG33" s="98">
        <f t="shared" si="3"/>
        <v>0</v>
      </c>
      <c r="AH33" s="99"/>
      <c r="AI33" s="97"/>
      <c r="AJ33" s="97"/>
      <c r="AK33" s="98"/>
      <c r="AL33" s="98"/>
      <c r="AM33" s="97"/>
      <c r="AN33" s="97"/>
      <c r="AO33" s="98">
        <f t="shared" si="4"/>
        <v>0</v>
      </c>
      <c r="AP33" s="99"/>
      <c r="AQ33" s="97"/>
      <c r="AR33" s="97"/>
      <c r="AS33" s="98"/>
      <c r="AT33" s="98"/>
      <c r="AU33" s="97"/>
      <c r="AV33" s="97"/>
      <c r="AW33" s="98">
        <f t="shared" si="5"/>
        <v>0</v>
      </c>
      <c r="AX33" s="99"/>
      <c r="AY33" s="97"/>
      <c r="AZ33" s="97"/>
      <c r="BA33" s="98"/>
      <c r="BB33" s="98"/>
      <c r="BC33" s="97"/>
      <c r="BD33" s="97"/>
      <c r="BE33" s="98">
        <f t="shared" si="6"/>
        <v>0</v>
      </c>
      <c r="BF33" s="99"/>
      <c r="BG33" s="97"/>
      <c r="BH33" s="97"/>
      <c r="BI33" s="98"/>
      <c r="BJ33" s="98"/>
      <c r="BK33" s="97"/>
      <c r="BL33" s="97"/>
      <c r="BM33" s="98">
        <f t="shared" si="7"/>
        <v>0</v>
      </c>
      <c r="BN33" s="99"/>
      <c r="BO33" s="97"/>
      <c r="BP33" s="97"/>
      <c r="BQ33" s="98"/>
      <c r="BR33" s="98"/>
      <c r="BS33" s="97"/>
      <c r="BT33" s="97"/>
      <c r="BU33" s="98">
        <f t="shared" si="8"/>
        <v>0</v>
      </c>
      <c r="BV33" s="99"/>
      <c r="BW33" s="97"/>
      <c r="BX33" s="97"/>
      <c r="BY33" s="98"/>
      <c r="BZ33" s="98"/>
      <c r="CA33" s="97"/>
      <c r="CB33" s="97"/>
      <c r="CC33" s="98">
        <f t="shared" si="9"/>
        <v>0</v>
      </c>
      <c r="CD33" s="99"/>
      <c r="CE33" s="97"/>
      <c r="CF33" s="97"/>
      <c r="CG33" s="98"/>
      <c r="CH33" s="98"/>
      <c r="CI33" s="97"/>
      <c r="CJ33" s="97"/>
      <c r="CK33" s="98">
        <f t="shared" si="10"/>
        <v>0</v>
      </c>
      <c r="CL33" s="99"/>
      <c r="CM33" s="97"/>
      <c r="CN33" s="97"/>
      <c r="CO33" s="98"/>
      <c r="CP33" s="98"/>
      <c r="CQ33" s="97"/>
      <c r="CR33" s="97"/>
      <c r="CS33" s="98">
        <f t="shared" si="11"/>
        <v>0</v>
      </c>
      <c r="CT33" s="99"/>
      <c r="CU33" s="97"/>
      <c r="CV33" s="97"/>
      <c r="CW33" s="98">
        <v>1</v>
      </c>
      <c r="CX33" s="98">
        <v>2</v>
      </c>
      <c r="CY33" s="97"/>
      <c r="CZ33" s="97"/>
      <c r="DA33" s="98">
        <f t="shared" si="12"/>
        <v>3</v>
      </c>
      <c r="DB33" s="99"/>
      <c r="DC33" s="97"/>
      <c r="DD33" s="97"/>
      <c r="DE33" s="98"/>
      <c r="DF33" s="98"/>
      <c r="DG33" s="97"/>
      <c r="DH33" s="97"/>
      <c r="DI33" s="98">
        <f t="shared" si="13"/>
        <v>0</v>
      </c>
      <c r="DJ33" s="99"/>
      <c r="DK33" s="97"/>
      <c r="DL33" s="97"/>
      <c r="DM33" s="98"/>
      <c r="DN33" s="98"/>
      <c r="DO33" s="97"/>
      <c r="DP33" s="97"/>
      <c r="DQ33" s="98">
        <f t="shared" si="14"/>
        <v>0</v>
      </c>
      <c r="DR33" s="99"/>
      <c r="DS33" s="97"/>
      <c r="DT33" s="97"/>
      <c r="DU33" s="98"/>
      <c r="DV33" s="98"/>
      <c r="DW33" s="97"/>
      <c r="DX33" s="97"/>
      <c r="DY33" s="98">
        <f t="shared" si="15"/>
        <v>0</v>
      </c>
      <c r="DZ33" s="99"/>
      <c r="EA33" s="97"/>
      <c r="EB33" s="97"/>
      <c r="EC33" s="98"/>
      <c r="ED33" s="98"/>
      <c r="EE33" s="97"/>
      <c r="EF33" s="97"/>
      <c r="EG33" s="98">
        <f t="shared" si="16"/>
        <v>0</v>
      </c>
      <c r="EH33" s="99"/>
      <c r="EI33" s="97"/>
      <c r="EJ33" s="97"/>
      <c r="EK33" s="98"/>
      <c r="EL33" s="98"/>
      <c r="EM33" s="97"/>
      <c r="EN33" s="97"/>
      <c r="EO33" s="98">
        <f t="shared" si="17"/>
        <v>0</v>
      </c>
      <c r="EP33" s="99"/>
      <c r="EQ33" s="97"/>
      <c r="ER33" s="97"/>
      <c r="ES33" s="98"/>
      <c r="ET33" s="98"/>
      <c r="EU33" s="97"/>
      <c r="EV33" s="97"/>
      <c r="EW33" s="98">
        <f t="shared" si="18"/>
        <v>0</v>
      </c>
      <c r="EX33" s="99"/>
      <c r="EY33" s="97"/>
      <c r="EZ33" s="97"/>
      <c r="FA33" s="98">
        <v>1</v>
      </c>
      <c r="FB33" s="98">
        <v>1</v>
      </c>
      <c r="FC33" s="97"/>
      <c r="FD33" s="97"/>
      <c r="FE33" s="98">
        <f t="shared" si="19"/>
        <v>2</v>
      </c>
      <c r="FF33" s="99"/>
      <c r="FG33" s="97"/>
      <c r="FH33" s="97"/>
      <c r="FI33" s="98"/>
      <c r="FJ33" s="98"/>
      <c r="FK33" s="97"/>
      <c r="FL33" s="97"/>
      <c r="FM33" s="98">
        <f t="shared" si="20"/>
        <v>0</v>
      </c>
      <c r="FN33" s="99"/>
      <c r="FO33" s="97"/>
      <c r="FP33" s="97"/>
      <c r="FQ33" s="98"/>
      <c r="FR33" s="98"/>
      <c r="FS33" s="97"/>
      <c r="FT33" s="97"/>
      <c r="FU33" s="98">
        <f t="shared" si="21"/>
        <v>0</v>
      </c>
      <c r="FV33" s="99"/>
      <c r="FW33" s="97"/>
      <c r="FX33" s="97"/>
      <c r="FY33" s="98"/>
      <c r="FZ33" s="98"/>
      <c r="GA33" s="97"/>
      <c r="GB33" s="97"/>
      <c r="GC33" s="98">
        <f t="shared" si="22"/>
        <v>0</v>
      </c>
      <c r="GD33" s="99"/>
      <c r="GE33" s="97"/>
      <c r="GF33" s="97"/>
      <c r="GG33" s="98"/>
      <c r="GH33" s="98"/>
      <c r="GI33" s="97"/>
      <c r="GJ33" s="97"/>
      <c r="GK33" s="98">
        <f t="shared" si="23"/>
        <v>0</v>
      </c>
      <c r="GL33" s="99"/>
      <c r="GM33" s="97"/>
      <c r="GN33" s="97"/>
      <c r="GO33" s="98"/>
      <c r="GP33" s="98"/>
      <c r="GQ33" s="97"/>
      <c r="GR33" s="97"/>
      <c r="GS33" s="98">
        <f t="shared" si="24"/>
        <v>0</v>
      </c>
      <c r="GT33" s="99"/>
      <c r="GU33" s="97"/>
      <c r="GV33" s="97"/>
      <c r="GW33" s="98"/>
      <c r="GX33" s="98"/>
      <c r="GY33" s="97"/>
      <c r="GZ33" s="97"/>
      <c r="HA33" s="98">
        <f t="shared" si="25"/>
        <v>0</v>
      </c>
      <c r="HB33" s="99"/>
      <c r="HC33" s="97"/>
      <c r="HD33" s="97"/>
      <c r="HE33" s="98"/>
      <c r="HF33" s="98"/>
      <c r="HG33" s="97"/>
      <c r="HH33" s="97"/>
      <c r="HI33" s="98">
        <f t="shared" si="26"/>
        <v>0</v>
      </c>
      <c r="HJ33" s="99"/>
      <c r="HK33" s="97"/>
      <c r="HL33" s="97"/>
      <c r="HM33" s="98"/>
      <c r="HN33" s="98"/>
      <c r="HO33" s="97"/>
      <c r="HP33" s="97"/>
      <c r="HQ33" s="98">
        <f t="shared" si="27"/>
        <v>0</v>
      </c>
      <c r="HR33" s="99"/>
      <c r="HS33" s="97"/>
      <c r="HT33" s="97"/>
      <c r="HU33" s="98"/>
      <c r="HV33" s="98"/>
      <c r="HW33" s="97"/>
      <c r="HX33" s="97"/>
      <c r="HY33" s="98">
        <f t="shared" si="28"/>
        <v>0</v>
      </c>
      <c r="HZ33" s="99"/>
      <c r="IA33" s="97"/>
      <c r="IB33" s="97"/>
      <c r="IC33" s="98"/>
      <c r="ID33" s="98"/>
      <c r="IE33" s="97"/>
      <c r="IF33" s="97"/>
      <c r="IG33" s="98">
        <f t="shared" si="29"/>
        <v>0</v>
      </c>
      <c r="IH33" s="99"/>
      <c r="II33" s="97"/>
      <c r="IJ33" s="97"/>
      <c r="IK33" s="98"/>
      <c r="IL33" s="98"/>
      <c r="IM33" s="97"/>
      <c r="IN33" s="97"/>
      <c r="IO33" s="98">
        <f t="shared" si="30"/>
        <v>0</v>
      </c>
      <c r="IP33" s="99"/>
      <c r="IQ33" s="97"/>
      <c r="IR33" s="97"/>
      <c r="IS33" s="98"/>
      <c r="IT33" s="98"/>
      <c r="IU33" s="97"/>
      <c r="IV33" s="97"/>
      <c r="IW33" s="98">
        <f t="shared" si="31"/>
        <v>0</v>
      </c>
      <c r="IX33" s="99"/>
      <c r="IY33" s="100">
        <f t="shared" ref="IY33:JD33" si="65">SUM(C33,K33,S33,AA33,AI33,AQ33,AY33,BG33,BO33,BW33,CE33,CM33,CU33,DC33,DK33,DS33,EA33,EI33,EQ33,EY33,FG33,FO33,FW33,GE33,GM33,GU33,HC33,HK33,HS33,IA33,II33,IQ33)</f>
        <v>0</v>
      </c>
      <c r="IZ33" s="100">
        <f t="shared" si="65"/>
        <v>0</v>
      </c>
      <c r="JA33" s="100">
        <f t="shared" si="65"/>
        <v>2</v>
      </c>
      <c r="JB33" s="100">
        <f t="shared" si="65"/>
        <v>3</v>
      </c>
      <c r="JC33" s="100">
        <f t="shared" si="65"/>
        <v>0</v>
      </c>
      <c r="JD33" s="100">
        <f t="shared" si="65"/>
        <v>0</v>
      </c>
      <c r="JE33" s="101">
        <f t="shared" si="33"/>
        <v>5</v>
      </c>
      <c r="JF33" s="97"/>
      <c r="JG33" s="97">
        <f t="shared" si="52"/>
        <v>0</v>
      </c>
    </row>
    <row r="34" spans="1:267" ht="15.75" customHeight="1">
      <c r="A34" s="2" t="s">
        <v>90</v>
      </c>
      <c r="B34" s="2" t="s">
        <v>35</v>
      </c>
      <c r="C34" s="97"/>
      <c r="D34" s="97"/>
      <c r="E34" s="98"/>
      <c r="F34" s="98"/>
      <c r="G34" s="97"/>
      <c r="H34" s="97"/>
      <c r="I34" s="98">
        <f t="shared" si="0"/>
        <v>0</v>
      </c>
      <c r="J34" s="99"/>
      <c r="K34" s="97"/>
      <c r="L34" s="97"/>
      <c r="M34" s="98"/>
      <c r="N34" s="98"/>
      <c r="O34" s="97"/>
      <c r="P34" s="97"/>
      <c r="Q34" s="98">
        <f t="shared" si="1"/>
        <v>0</v>
      </c>
      <c r="R34" s="99"/>
      <c r="S34" s="97"/>
      <c r="T34" s="97"/>
      <c r="U34" s="98"/>
      <c r="V34" s="98"/>
      <c r="W34" s="97"/>
      <c r="X34" s="97"/>
      <c r="Y34" s="98">
        <f t="shared" si="2"/>
        <v>0</v>
      </c>
      <c r="Z34" s="99"/>
      <c r="AA34" s="97"/>
      <c r="AB34" s="97"/>
      <c r="AC34" s="98"/>
      <c r="AD34" s="98"/>
      <c r="AE34" s="97"/>
      <c r="AF34" s="97"/>
      <c r="AG34" s="98">
        <f t="shared" si="3"/>
        <v>0</v>
      </c>
      <c r="AH34" s="99"/>
      <c r="AI34" s="97"/>
      <c r="AJ34" s="97"/>
      <c r="AK34" s="98"/>
      <c r="AL34" s="98"/>
      <c r="AM34" s="97"/>
      <c r="AN34" s="97"/>
      <c r="AO34" s="98">
        <f t="shared" si="4"/>
        <v>0</v>
      </c>
      <c r="AP34" s="99"/>
      <c r="AQ34" s="97"/>
      <c r="AR34" s="97"/>
      <c r="AS34" s="98"/>
      <c r="AT34" s="98"/>
      <c r="AU34" s="97"/>
      <c r="AV34" s="97"/>
      <c r="AW34" s="98">
        <f t="shared" si="5"/>
        <v>0</v>
      </c>
      <c r="AX34" s="99"/>
      <c r="AY34" s="97"/>
      <c r="AZ34" s="97"/>
      <c r="BA34" s="98"/>
      <c r="BB34" s="98"/>
      <c r="BC34" s="97"/>
      <c r="BD34" s="97"/>
      <c r="BE34" s="98">
        <f t="shared" si="6"/>
        <v>0</v>
      </c>
      <c r="BF34" s="99"/>
      <c r="BG34" s="97"/>
      <c r="BH34" s="97"/>
      <c r="BI34" s="98"/>
      <c r="BJ34" s="98"/>
      <c r="BK34" s="97"/>
      <c r="BL34" s="97"/>
      <c r="BM34" s="98">
        <f t="shared" si="7"/>
        <v>0</v>
      </c>
      <c r="BN34" s="99"/>
      <c r="BO34" s="97"/>
      <c r="BP34" s="97"/>
      <c r="BQ34" s="98"/>
      <c r="BR34" s="98"/>
      <c r="BS34" s="97"/>
      <c r="BT34" s="97"/>
      <c r="BU34" s="98">
        <f t="shared" si="8"/>
        <v>0</v>
      </c>
      <c r="BV34" s="99"/>
      <c r="BW34" s="97"/>
      <c r="BX34" s="97"/>
      <c r="BY34" s="98"/>
      <c r="BZ34" s="98"/>
      <c r="CA34" s="97"/>
      <c r="CB34" s="97"/>
      <c r="CC34" s="98">
        <f t="shared" si="9"/>
        <v>0</v>
      </c>
      <c r="CD34" s="99"/>
      <c r="CE34" s="97"/>
      <c r="CF34" s="97"/>
      <c r="CG34" s="98"/>
      <c r="CH34" s="98"/>
      <c r="CI34" s="97"/>
      <c r="CJ34" s="97"/>
      <c r="CK34" s="98">
        <f t="shared" si="10"/>
        <v>0</v>
      </c>
      <c r="CL34" s="99"/>
      <c r="CM34" s="97"/>
      <c r="CN34" s="97"/>
      <c r="CO34" s="98"/>
      <c r="CP34" s="98"/>
      <c r="CQ34" s="97"/>
      <c r="CR34" s="97"/>
      <c r="CS34" s="98">
        <f t="shared" si="11"/>
        <v>0</v>
      </c>
      <c r="CT34" s="99"/>
      <c r="CU34" s="97">
        <v>0.5</v>
      </c>
      <c r="CV34" s="97"/>
      <c r="CW34" s="98"/>
      <c r="CX34" s="98">
        <v>1</v>
      </c>
      <c r="CY34" s="97"/>
      <c r="CZ34" s="97">
        <v>1.5</v>
      </c>
      <c r="DA34" s="98">
        <f t="shared" si="12"/>
        <v>3</v>
      </c>
      <c r="DB34" s="99"/>
      <c r="DC34" s="97"/>
      <c r="DD34" s="97"/>
      <c r="DE34" s="98"/>
      <c r="DF34" s="98"/>
      <c r="DG34" s="97"/>
      <c r="DH34" s="97"/>
      <c r="DI34" s="98">
        <f t="shared" si="13"/>
        <v>0</v>
      </c>
      <c r="DJ34" s="99"/>
      <c r="DK34" s="97"/>
      <c r="DL34" s="97"/>
      <c r="DM34" s="98"/>
      <c r="DN34" s="98">
        <v>8</v>
      </c>
      <c r="DO34" s="97">
        <v>1</v>
      </c>
      <c r="DP34" s="97"/>
      <c r="DQ34" s="98">
        <f t="shared" si="14"/>
        <v>9</v>
      </c>
      <c r="DR34" s="99"/>
      <c r="DS34" s="97"/>
      <c r="DT34" s="97"/>
      <c r="DU34" s="98"/>
      <c r="DV34" s="98"/>
      <c r="DW34" s="97"/>
      <c r="DX34" s="97"/>
      <c r="DY34" s="98">
        <f t="shared" si="15"/>
        <v>0</v>
      </c>
      <c r="DZ34" s="99"/>
      <c r="EA34" s="97"/>
      <c r="EB34" s="97"/>
      <c r="EC34" s="98"/>
      <c r="ED34" s="98"/>
      <c r="EE34" s="97"/>
      <c r="EF34" s="97"/>
      <c r="EG34" s="98">
        <f t="shared" si="16"/>
        <v>0</v>
      </c>
      <c r="EH34" s="99"/>
      <c r="EI34" s="97"/>
      <c r="EJ34" s="97"/>
      <c r="EK34" s="98"/>
      <c r="EL34" s="98"/>
      <c r="EM34" s="97"/>
      <c r="EN34" s="97"/>
      <c r="EO34" s="98">
        <f t="shared" si="17"/>
        <v>0</v>
      </c>
      <c r="EP34" s="99"/>
      <c r="EQ34" s="97"/>
      <c r="ER34" s="97"/>
      <c r="ES34" s="98"/>
      <c r="ET34" s="98"/>
      <c r="EU34" s="97"/>
      <c r="EV34" s="97"/>
      <c r="EW34" s="98">
        <f t="shared" si="18"/>
        <v>0</v>
      </c>
      <c r="EX34" s="99"/>
      <c r="EY34" s="97">
        <v>1</v>
      </c>
      <c r="EZ34" s="97"/>
      <c r="FA34" s="98"/>
      <c r="FB34" s="98">
        <v>3</v>
      </c>
      <c r="FC34" s="97"/>
      <c r="FD34" s="97">
        <v>4</v>
      </c>
      <c r="FE34" s="98">
        <f t="shared" si="19"/>
        <v>8</v>
      </c>
      <c r="FF34" s="99"/>
      <c r="FG34" s="97"/>
      <c r="FH34" s="97"/>
      <c r="FI34" s="98"/>
      <c r="FJ34" s="98"/>
      <c r="FK34" s="97"/>
      <c r="FL34" s="97"/>
      <c r="FM34" s="98">
        <f t="shared" si="20"/>
        <v>0</v>
      </c>
      <c r="FN34" s="99"/>
      <c r="FO34" s="97">
        <v>1</v>
      </c>
      <c r="FP34" s="97"/>
      <c r="FQ34" s="98"/>
      <c r="FR34" s="98">
        <v>4</v>
      </c>
      <c r="FS34" s="97"/>
      <c r="FT34" s="97"/>
      <c r="FU34" s="98">
        <f t="shared" si="21"/>
        <v>5</v>
      </c>
      <c r="FV34" s="99"/>
      <c r="FW34" s="97"/>
      <c r="FX34" s="97"/>
      <c r="FY34" s="98">
        <v>0.5</v>
      </c>
      <c r="FZ34" s="98"/>
      <c r="GA34" s="97"/>
      <c r="GB34" s="97"/>
      <c r="GC34" s="98">
        <f t="shared" si="22"/>
        <v>0.5</v>
      </c>
      <c r="GD34" s="99"/>
      <c r="GE34" s="97"/>
      <c r="GF34" s="97"/>
      <c r="GG34" s="98"/>
      <c r="GH34" s="98"/>
      <c r="GI34" s="97"/>
      <c r="GJ34" s="97"/>
      <c r="GK34" s="98">
        <f t="shared" si="23"/>
        <v>0</v>
      </c>
      <c r="GL34" s="99"/>
      <c r="GM34" s="97"/>
      <c r="GN34" s="97"/>
      <c r="GO34" s="98"/>
      <c r="GP34" s="98"/>
      <c r="GQ34" s="97"/>
      <c r="GR34" s="97"/>
      <c r="GS34" s="98">
        <f t="shared" si="24"/>
        <v>0</v>
      </c>
      <c r="GT34" s="99"/>
      <c r="GU34" s="97"/>
      <c r="GV34" s="97"/>
      <c r="GW34" s="98"/>
      <c r="GX34" s="98"/>
      <c r="GY34" s="97"/>
      <c r="GZ34" s="97"/>
      <c r="HA34" s="98">
        <f t="shared" si="25"/>
        <v>0</v>
      </c>
      <c r="HB34" s="99"/>
      <c r="HC34" s="97"/>
      <c r="HD34" s="97"/>
      <c r="HE34" s="98"/>
      <c r="HF34" s="98"/>
      <c r="HG34" s="97"/>
      <c r="HH34" s="97"/>
      <c r="HI34" s="98">
        <f t="shared" si="26"/>
        <v>0</v>
      </c>
      <c r="HJ34" s="99"/>
      <c r="HK34" s="97"/>
      <c r="HL34" s="97"/>
      <c r="HM34" s="98"/>
      <c r="HN34" s="98"/>
      <c r="HO34" s="97"/>
      <c r="HP34" s="97"/>
      <c r="HQ34" s="98">
        <f t="shared" si="27"/>
        <v>0</v>
      </c>
      <c r="HR34" s="99"/>
      <c r="HS34" s="97"/>
      <c r="HT34" s="97"/>
      <c r="HU34" s="98"/>
      <c r="HV34" s="98"/>
      <c r="HW34" s="97"/>
      <c r="HX34" s="97"/>
      <c r="HY34" s="98">
        <f t="shared" si="28"/>
        <v>0</v>
      </c>
      <c r="HZ34" s="99"/>
      <c r="IA34" s="97"/>
      <c r="IB34" s="97"/>
      <c r="IC34" s="98"/>
      <c r="ID34" s="98"/>
      <c r="IE34" s="97"/>
      <c r="IF34" s="97"/>
      <c r="IG34" s="98">
        <f t="shared" si="29"/>
        <v>0</v>
      </c>
      <c r="IH34" s="99"/>
      <c r="II34" s="97"/>
      <c r="IJ34" s="97"/>
      <c r="IK34" s="98"/>
      <c r="IL34" s="98"/>
      <c r="IM34" s="97"/>
      <c r="IN34" s="97"/>
      <c r="IO34" s="98">
        <f t="shared" si="30"/>
        <v>0</v>
      </c>
      <c r="IP34" s="99"/>
      <c r="IQ34" s="97"/>
      <c r="IR34" s="97"/>
      <c r="IS34" s="98"/>
      <c r="IT34" s="98"/>
      <c r="IU34" s="97"/>
      <c r="IV34" s="97"/>
      <c r="IW34" s="98">
        <f t="shared" si="31"/>
        <v>0</v>
      </c>
      <c r="IX34" s="99"/>
      <c r="IY34" s="100">
        <f t="shared" ref="IY34:JD34" si="66">SUM(C34,K34,S34,AA34,AI34,AQ34,AY34,BG34,BO34,BW34,CE34,CM34,CU34,DC34,DK34,DS34,EA34,EI34,EQ34,EY34,FG34,FO34,FW34,GE34,GM34,GU34,HC34,HK34,HS34,IA34,II34,IQ34)</f>
        <v>2.5</v>
      </c>
      <c r="IZ34" s="100">
        <f t="shared" si="66"/>
        <v>0</v>
      </c>
      <c r="JA34" s="100">
        <f t="shared" si="66"/>
        <v>0.5</v>
      </c>
      <c r="JB34" s="100">
        <f t="shared" si="66"/>
        <v>16</v>
      </c>
      <c r="JC34" s="100">
        <f t="shared" si="66"/>
        <v>1</v>
      </c>
      <c r="JD34" s="100">
        <f t="shared" si="66"/>
        <v>5.5</v>
      </c>
      <c r="JE34" s="101">
        <f t="shared" si="33"/>
        <v>25.5</v>
      </c>
      <c r="JF34" s="97"/>
      <c r="JG34" s="97">
        <f t="shared" si="52"/>
        <v>0</v>
      </c>
    </row>
    <row r="35" spans="1:267" ht="15.75" customHeight="1">
      <c r="A35" s="2" t="s">
        <v>91</v>
      </c>
      <c r="B35" s="2" t="s">
        <v>37</v>
      </c>
      <c r="C35" s="98"/>
      <c r="D35" s="97"/>
      <c r="E35" s="97"/>
      <c r="F35" s="98"/>
      <c r="G35" s="98"/>
      <c r="H35" s="97"/>
      <c r="I35" s="98">
        <f t="shared" si="0"/>
        <v>0</v>
      </c>
      <c r="J35" s="99"/>
      <c r="K35" s="98"/>
      <c r="L35" s="97"/>
      <c r="M35" s="97"/>
      <c r="N35" s="98"/>
      <c r="O35" s="98"/>
      <c r="P35" s="97"/>
      <c r="Q35" s="98">
        <f t="shared" si="1"/>
        <v>0</v>
      </c>
      <c r="R35" s="99"/>
      <c r="S35" s="98"/>
      <c r="T35" s="97"/>
      <c r="U35" s="97"/>
      <c r="V35" s="98"/>
      <c r="W35" s="98"/>
      <c r="X35" s="97"/>
      <c r="Y35" s="98">
        <f t="shared" si="2"/>
        <v>0</v>
      </c>
      <c r="Z35" s="99"/>
      <c r="AA35" s="98"/>
      <c r="AB35" s="97"/>
      <c r="AC35" s="97"/>
      <c r="AD35" s="98"/>
      <c r="AE35" s="98"/>
      <c r="AF35" s="97"/>
      <c r="AG35" s="98">
        <f t="shared" si="3"/>
        <v>0</v>
      </c>
      <c r="AH35" s="99"/>
      <c r="AI35" s="98"/>
      <c r="AJ35" s="97"/>
      <c r="AK35" s="97"/>
      <c r="AL35" s="98"/>
      <c r="AM35" s="98"/>
      <c r="AN35" s="97"/>
      <c r="AO35" s="98">
        <f t="shared" si="4"/>
        <v>0</v>
      </c>
      <c r="AP35" s="99"/>
      <c r="AQ35" s="98"/>
      <c r="AR35" s="97"/>
      <c r="AS35" s="97"/>
      <c r="AT35" s="98"/>
      <c r="AU35" s="98"/>
      <c r="AV35" s="97"/>
      <c r="AW35" s="98">
        <f t="shared" si="5"/>
        <v>0</v>
      </c>
      <c r="AX35" s="99"/>
      <c r="AY35" s="98"/>
      <c r="AZ35" s="97"/>
      <c r="BA35" s="97"/>
      <c r="BB35" s="98"/>
      <c r="BC35" s="98"/>
      <c r="BD35" s="97"/>
      <c r="BE35" s="98">
        <f t="shared" si="6"/>
        <v>0</v>
      </c>
      <c r="BF35" s="99"/>
      <c r="BG35" s="98"/>
      <c r="BH35" s="97"/>
      <c r="BI35" s="97"/>
      <c r="BJ35" s="98"/>
      <c r="BK35" s="98"/>
      <c r="BL35" s="97"/>
      <c r="BM35" s="98">
        <f t="shared" si="7"/>
        <v>0</v>
      </c>
      <c r="BN35" s="99"/>
      <c r="BO35" s="98"/>
      <c r="BP35" s="97"/>
      <c r="BQ35" s="97"/>
      <c r="BR35" s="98"/>
      <c r="BS35" s="98"/>
      <c r="BT35" s="97"/>
      <c r="BU35" s="98">
        <f t="shared" si="8"/>
        <v>0</v>
      </c>
      <c r="BV35" s="99"/>
      <c r="BW35" s="98"/>
      <c r="BX35" s="97"/>
      <c r="BY35" s="97"/>
      <c r="BZ35" s="98"/>
      <c r="CA35" s="98"/>
      <c r="CB35" s="97"/>
      <c r="CC35" s="98">
        <f t="shared" si="9"/>
        <v>0</v>
      </c>
      <c r="CD35" s="99"/>
      <c r="CE35" s="98"/>
      <c r="CF35" s="97"/>
      <c r="CG35" s="97"/>
      <c r="CH35" s="98"/>
      <c r="CI35" s="98"/>
      <c r="CJ35" s="97"/>
      <c r="CK35" s="98">
        <f t="shared" si="10"/>
        <v>0</v>
      </c>
      <c r="CL35" s="99"/>
      <c r="CM35" s="98"/>
      <c r="CN35" s="97"/>
      <c r="CO35" s="97"/>
      <c r="CP35" s="98"/>
      <c r="CQ35" s="98"/>
      <c r="CR35" s="97"/>
      <c r="CS35" s="98">
        <f t="shared" si="11"/>
        <v>0</v>
      </c>
      <c r="CT35" s="99"/>
      <c r="CU35" s="98">
        <v>6</v>
      </c>
      <c r="CV35" s="97"/>
      <c r="CW35" s="97"/>
      <c r="CX35" s="98"/>
      <c r="CY35" s="98"/>
      <c r="CZ35" s="97"/>
      <c r="DA35" s="98">
        <f t="shared" si="12"/>
        <v>6</v>
      </c>
      <c r="DB35" s="99"/>
      <c r="DC35" s="98"/>
      <c r="DD35" s="97"/>
      <c r="DE35" s="97"/>
      <c r="DF35" s="98"/>
      <c r="DG35" s="98"/>
      <c r="DH35" s="97"/>
      <c r="DI35" s="98">
        <f t="shared" si="13"/>
        <v>0</v>
      </c>
      <c r="DJ35" s="99"/>
      <c r="DK35" s="98"/>
      <c r="DL35" s="97"/>
      <c r="DM35" s="97"/>
      <c r="DN35" s="98">
        <v>6</v>
      </c>
      <c r="DO35" s="98"/>
      <c r="DP35" s="97"/>
      <c r="DQ35" s="98">
        <f t="shared" si="14"/>
        <v>6</v>
      </c>
      <c r="DR35" s="99"/>
      <c r="DS35" s="98"/>
      <c r="DT35" s="97"/>
      <c r="DU35" s="97"/>
      <c r="DV35" s="98"/>
      <c r="DW35" s="98"/>
      <c r="DX35" s="97"/>
      <c r="DY35" s="98">
        <f t="shared" si="15"/>
        <v>0</v>
      </c>
      <c r="DZ35" s="99"/>
      <c r="EA35" s="98"/>
      <c r="EB35" s="97"/>
      <c r="EC35" s="97"/>
      <c r="ED35" s="98"/>
      <c r="EE35" s="98"/>
      <c r="EF35" s="97"/>
      <c r="EG35" s="98">
        <f t="shared" si="16"/>
        <v>0</v>
      </c>
      <c r="EH35" s="99"/>
      <c r="EI35" s="98"/>
      <c r="EJ35" s="97"/>
      <c r="EK35" s="97"/>
      <c r="EL35" s="98"/>
      <c r="EM35" s="98"/>
      <c r="EN35" s="97"/>
      <c r="EO35" s="98">
        <f t="shared" si="17"/>
        <v>0</v>
      </c>
      <c r="EP35" s="99"/>
      <c r="EQ35" s="98"/>
      <c r="ER35" s="97"/>
      <c r="ES35" s="97"/>
      <c r="ET35" s="98"/>
      <c r="EU35" s="98"/>
      <c r="EV35" s="97"/>
      <c r="EW35" s="98">
        <f t="shared" si="18"/>
        <v>0</v>
      </c>
      <c r="EX35" s="99"/>
      <c r="EY35" s="98">
        <v>8</v>
      </c>
      <c r="EZ35" s="97">
        <v>2</v>
      </c>
      <c r="FA35" s="97"/>
      <c r="FB35" s="98">
        <v>7</v>
      </c>
      <c r="FC35" s="98">
        <v>2</v>
      </c>
      <c r="FD35" s="97"/>
      <c r="FE35" s="98">
        <f t="shared" si="19"/>
        <v>19</v>
      </c>
      <c r="FF35" s="99"/>
      <c r="FG35" s="98"/>
      <c r="FH35" s="97"/>
      <c r="FI35" s="97"/>
      <c r="FJ35" s="98"/>
      <c r="FK35" s="98"/>
      <c r="FL35" s="97"/>
      <c r="FM35" s="98">
        <f t="shared" si="20"/>
        <v>0</v>
      </c>
      <c r="FN35" s="99"/>
      <c r="FO35" s="98">
        <v>1</v>
      </c>
      <c r="FP35" s="97"/>
      <c r="FQ35" s="97"/>
      <c r="FR35" s="98">
        <v>4</v>
      </c>
      <c r="FS35" s="98"/>
      <c r="FT35" s="97"/>
      <c r="FU35" s="98">
        <f t="shared" si="21"/>
        <v>5</v>
      </c>
      <c r="FV35" s="99"/>
      <c r="FW35" s="98">
        <v>1</v>
      </c>
      <c r="FX35" s="97"/>
      <c r="FY35" s="97"/>
      <c r="FZ35" s="98"/>
      <c r="GA35" s="98"/>
      <c r="GB35" s="97"/>
      <c r="GC35" s="98">
        <f t="shared" si="22"/>
        <v>1</v>
      </c>
      <c r="GD35" s="99"/>
      <c r="GE35" s="98"/>
      <c r="GF35" s="97"/>
      <c r="GG35" s="97"/>
      <c r="GH35" s="98"/>
      <c r="GI35" s="98"/>
      <c r="GJ35" s="97"/>
      <c r="GK35" s="98">
        <f t="shared" si="23"/>
        <v>0</v>
      </c>
      <c r="GL35" s="99"/>
      <c r="GM35" s="98"/>
      <c r="GN35" s="97"/>
      <c r="GO35" s="97"/>
      <c r="GP35" s="98"/>
      <c r="GQ35" s="98"/>
      <c r="GR35" s="97"/>
      <c r="GS35" s="98">
        <f t="shared" si="24"/>
        <v>0</v>
      </c>
      <c r="GT35" s="99"/>
      <c r="GU35" s="98"/>
      <c r="GV35" s="97"/>
      <c r="GW35" s="97"/>
      <c r="GX35" s="98"/>
      <c r="GY35" s="98"/>
      <c r="GZ35" s="97"/>
      <c r="HA35" s="98">
        <f t="shared" si="25"/>
        <v>0</v>
      </c>
      <c r="HB35" s="99"/>
      <c r="HC35" s="98"/>
      <c r="HD35" s="97"/>
      <c r="HE35" s="97"/>
      <c r="HF35" s="98"/>
      <c r="HG35" s="98"/>
      <c r="HH35" s="97"/>
      <c r="HI35" s="98">
        <f t="shared" si="26"/>
        <v>0</v>
      </c>
      <c r="HJ35" s="99"/>
      <c r="HK35" s="98"/>
      <c r="HL35" s="97"/>
      <c r="HM35" s="97"/>
      <c r="HN35" s="98"/>
      <c r="HO35" s="98"/>
      <c r="HP35" s="97"/>
      <c r="HQ35" s="98">
        <f t="shared" si="27"/>
        <v>0</v>
      </c>
      <c r="HR35" s="99"/>
      <c r="HS35" s="98"/>
      <c r="HT35" s="97"/>
      <c r="HU35" s="97"/>
      <c r="HV35" s="98"/>
      <c r="HW35" s="98"/>
      <c r="HX35" s="97"/>
      <c r="HY35" s="98">
        <f t="shared" si="28"/>
        <v>0</v>
      </c>
      <c r="HZ35" s="99"/>
      <c r="IA35" s="98"/>
      <c r="IB35" s="97"/>
      <c r="IC35" s="97"/>
      <c r="ID35" s="98"/>
      <c r="IE35" s="98"/>
      <c r="IF35" s="97"/>
      <c r="IG35" s="98">
        <f t="shared" si="29"/>
        <v>0</v>
      </c>
      <c r="IH35" s="99"/>
      <c r="II35" s="98"/>
      <c r="IJ35" s="97"/>
      <c r="IK35" s="97"/>
      <c r="IL35" s="98"/>
      <c r="IM35" s="98"/>
      <c r="IN35" s="97"/>
      <c r="IO35" s="98">
        <f t="shared" si="30"/>
        <v>0</v>
      </c>
      <c r="IP35" s="99"/>
      <c r="IQ35" s="98"/>
      <c r="IR35" s="97"/>
      <c r="IS35" s="97"/>
      <c r="IT35" s="98"/>
      <c r="IU35" s="98"/>
      <c r="IV35" s="97"/>
      <c r="IW35" s="98">
        <f t="shared" si="31"/>
        <v>0</v>
      </c>
      <c r="IX35" s="99"/>
      <c r="IY35" s="100">
        <f t="shared" ref="IY35:JD35" si="67">SUM(C35,K35,S35,AA35,AI35,AQ35,AY35,BG35,BO35,BW35,CE35,CM35,CU35,DC35,DK35,DS35,EA35,EI35,EQ35,EY35,FG35,FO35,FW35,GE35,GM35,GU35,HC35,HK35,HS35,IA35,II35,IQ35)</f>
        <v>16</v>
      </c>
      <c r="IZ35" s="100">
        <f t="shared" si="67"/>
        <v>2</v>
      </c>
      <c r="JA35" s="100">
        <f t="shared" si="67"/>
        <v>0</v>
      </c>
      <c r="JB35" s="100">
        <f t="shared" si="67"/>
        <v>17</v>
      </c>
      <c r="JC35" s="100">
        <f t="shared" si="67"/>
        <v>2</v>
      </c>
      <c r="JD35" s="100">
        <f t="shared" si="67"/>
        <v>0</v>
      </c>
      <c r="JE35" s="101">
        <f t="shared" si="33"/>
        <v>37</v>
      </c>
      <c r="JF35" s="97"/>
      <c r="JG35" s="97">
        <f t="shared" si="52"/>
        <v>0</v>
      </c>
    </row>
    <row r="36" spans="1:267" ht="15.75" customHeight="1">
      <c r="A36" s="2" t="s">
        <v>92</v>
      </c>
      <c r="B36" s="2" t="s">
        <v>38</v>
      </c>
      <c r="C36" s="97"/>
      <c r="D36" s="97"/>
      <c r="E36" s="97"/>
      <c r="F36" s="97"/>
      <c r="G36" s="97"/>
      <c r="H36" s="97"/>
      <c r="I36" s="98">
        <f t="shared" si="0"/>
        <v>0</v>
      </c>
      <c r="J36" s="99"/>
      <c r="K36" s="97"/>
      <c r="L36" s="97"/>
      <c r="M36" s="97"/>
      <c r="N36" s="97"/>
      <c r="O36" s="97"/>
      <c r="P36" s="97"/>
      <c r="Q36" s="98">
        <f t="shared" si="1"/>
        <v>0</v>
      </c>
      <c r="R36" s="99"/>
      <c r="S36" s="97"/>
      <c r="T36" s="97"/>
      <c r="U36" s="97"/>
      <c r="V36" s="97"/>
      <c r="W36" s="97"/>
      <c r="X36" s="97"/>
      <c r="Y36" s="98">
        <f t="shared" si="2"/>
        <v>0</v>
      </c>
      <c r="Z36" s="99"/>
      <c r="AA36" s="97"/>
      <c r="AB36" s="97"/>
      <c r="AC36" s="97"/>
      <c r="AD36" s="97"/>
      <c r="AE36" s="97"/>
      <c r="AF36" s="97"/>
      <c r="AG36" s="98">
        <f t="shared" si="3"/>
        <v>0</v>
      </c>
      <c r="AH36" s="99"/>
      <c r="AI36" s="97"/>
      <c r="AJ36" s="97"/>
      <c r="AK36" s="97"/>
      <c r="AL36" s="97"/>
      <c r="AM36" s="97"/>
      <c r="AN36" s="97"/>
      <c r="AO36" s="98">
        <f t="shared" si="4"/>
        <v>0</v>
      </c>
      <c r="AP36" s="99"/>
      <c r="AQ36" s="97"/>
      <c r="AR36" s="97"/>
      <c r="AS36" s="97"/>
      <c r="AT36" s="97"/>
      <c r="AU36" s="97"/>
      <c r="AV36" s="97"/>
      <c r="AW36" s="98">
        <f t="shared" si="5"/>
        <v>0</v>
      </c>
      <c r="AX36" s="99"/>
      <c r="AY36" s="97"/>
      <c r="AZ36" s="97"/>
      <c r="BA36" s="97"/>
      <c r="BB36" s="97"/>
      <c r="BC36" s="97"/>
      <c r="BD36" s="97"/>
      <c r="BE36" s="98">
        <f t="shared" si="6"/>
        <v>0</v>
      </c>
      <c r="BF36" s="99"/>
      <c r="BG36" s="97"/>
      <c r="BH36" s="97"/>
      <c r="BI36" s="97"/>
      <c r="BJ36" s="97"/>
      <c r="BK36" s="97"/>
      <c r="BL36" s="97"/>
      <c r="BM36" s="98">
        <f t="shared" si="7"/>
        <v>0</v>
      </c>
      <c r="BN36" s="99"/>
      <c r="BO36" s="97"/>
      <c r="BP36" s="97"/>
      <c r="BQ36" s="97"/>
      <c r="BR36" s="97"/>
      <c r="BS36" s="97"/>
      <c r="BT36" s="97"/>
      <c r="BU36" s="98">
        <f t="shared" si="8"/>
        <v>0</v>
      </c>
      <c r="BV36" s="99"/>
      <c r="BW36" s="97"/>
      <c r="BX36" s="97"/>
      <c r="BY36" s="97"/>
      <c r="BZ36" s="97"/>
      <c r="CA36" s="97"/>
      <c r="CB36" s="97"/>
      <c r="CC36" s="98">
        <f t="shared" si="9"/>
        <v>0</v>
      </c>
      <c r="CD36" s="99"/>
      <c r="CE36" s="97"/>
      <c r="CF36" s="97"/>
      <c r="CG36" s="97"/>
      <c r="CH36" s="97"/>
      <c r="CI36" s="97"/>
      <c r="CJ36" s="97"/>
      <c r="CK36" s="98">
        <f t="shared" si="10"/>
        <v>0</v>
      </c>
      <c r="CL36" s="99"/>
      <c r="CM36" s="97"/>
      <c r="CN36" s="97"/>
      <c r="CO36" s="97"/>
      <c r="CP36" s="97"/>
      <c r="CQ36" s="97"/>
      <c r="CR36" s="97"/>
      <c r="CS36" s="98">
        <f t="shared" si="11"/>
        <v>0</v>
      </c>
      <c r="CT36" s="99"/>
      <c r="CU36" s="97"/>
      <c r="CV36" s="97"/>
      <c r="CW36" s="97"/>
      <c r="CX36" s="97"/>
      <c r="CY36" s="97"/>
      <c r="CZ36" s="97"/>
      <c r="DA36" s="98">
        <f t="shared" si="12"/>
        <v>0</v>
      </c>
      <c r="DB36" s="99"/>
      <c r="DC36" s="97"/>
      <c r="DD36" s="97"/>
      <c r="DE36" s="97"/>
      <c r="DF36" s="97"/>
      <c r="DG36" s="97"/>
      <c r="DH36" s="97"/>
      <c r="DI36" s="98">
        <f t="shared" si="13"/>
        <v>0</v>
      </c>
      <c r="DJ36" s="99"/>
      <c r="DK36" s="97"/>
      <c r="DL36" s="97"/>
      <c r="DM36" s="97"/>
      <c r="DN36" s="97"/>
      <c r="DO36" s="97"/>
      <c r="DP36" s="97"/>
      <c r="DQ36" s="98">
        <f t="shared" si="14"/>
        <v>0</v>
      </c>
      <c r="DR36" s="99"/>
      <c r="DS36" s="97"/>
      <c r="DT36" s="97"/>
      <c r="DU36" s="97"/>
      <c r="DV36" s="97"/>
      <c r="DW36" s="97"/>
      <c r="DX36" s="97"/>
      <c r="DY36" s="98">
        <f t="shared" si="15"/>
        <v>0</v>
      </c>
      <c r="DZ36" s="99"/>
      <c r="EA36" s="97"/>
      <c r="EB36" s="97"/>
      <c r="EC36" s="97"/>
      <c r="ED36" s="97"/>
      <c r="EE36" s="97"/>
      <c r="EF36" s="97"/>
      <c r="EG36" s="98">
        <f t="shared" si="16"/>
        <v>0</v>
      </c>
      <c r="EH36" s="99"/>
      <c r="EI36" s="97"/>
      <c r="EJ36" s="97"/>
      <c r="EK36" s="97"/>
      <c r="EL36" s="97"/>
      <c r="EM36" s="97"/>
      <c r="EN36" s="97"/>
      <c r="EO36" s="98">
        <f t="shared" si="17"/>
        <v>0</v>
      </c>
      <c r="EP36" s="99"/>
      <c r="EQ36" s="97"/>
      <c r="ER36" s="97"/>
      <c r="ES36" s="97"/>
      <c r="ET36" s="97"/>
      <c r="EU36" s="97"/>
      <c r="EV36" s="97"/>
      <c r="EW36" s="98">
        <f t="shared" si="18"/>
        <v>0</v>
      </c>
      <c r="EX36" s="99"/>
      <c r="EY36" s="97"/>
      <c r="EZ36" s="97"/>
      <c r="FA36" s="97"/>
      <c r="FB36" s="97"/>
      <c r="FC36" s="97"/>
      <c r="FD36" s="97"/>
      <c r="FE36" s="98">
        <f t="shared" si="19"/>
        <v>0</v>
      </c>
      <c r="FF36" s="99"/>
      <c r="FG36" s="97"/>
      <c r="FH36" s="97"/>
      <c r="FI36" s="97"/>
      <c r="FJ36" s="97"/>
      <c r="FK36" s="97"/>
      <c r="FL36" s="97"/>
      <c r="FM36" s="98">
        <f t="shared" si="20"/>
        <v>0</v>
      </c>
      <c r="FN36" s="99"/>
      <c r="FO36" s="97"/>
      <c r="FP36" s="97"/>
      <c r="FQ36" s="97"/>
      <c r="FR36" s="97"/>
      <c r="FS36" s="97"/>
      <c r="FT36" s="97"/>
      <c r="FU36" s="98">
        <f t="shared" si="21"/>
        <v>0</v>
      </c>
      <c r="FV36" s="99"/>
      <c r="FW36" s="97"/>
      <c r="FX36" s="97"/>
      <c r="FY36" s="97"/>
      <c r="FZ36" s="97"/>
      <c r="GA36" s="97"/>
      <c r="GB36" s="97"/>
      <c r="GC36" s="98">
        <f t="shared" si="22"/>
        <v>0</v>
      </c>
      <c r="GD36" s="99"/>
      <c r="GE36" s="97"/>
      <c r="GF36" s="97"/>
      <c r="GG36" s="97"/>
      <c r="GH36" s="97"/>
      <c r="GI36" s="97"/>
      <c r="GJ36" s="97"/>
      <c r="GK36" s="98">
        <f t="shared" si="23"/>
        <v>0</v>
      </c>
      <c r="GL36" s="99"/>
      <c r="GM36" s="97"/>
      <c r="GN36" s="97"/>
      <c r="GO36" s="97"/>
      <c r="GP36" s="97"/>
      <c r="GQ36" s="97"/>
      <c r="GR36" s="97"/>
      <c r="GS36" s="98">
        <f t="shared" si="24"/>
        <v>0</v>
      </c>
      <c r="GT36" s="99"/>
      <c r="GU36" s="97"/>
      <c r="GV36" s="97"/>
      <c r="GW36" s="97"/>
      <c r="GX36" s="97"/>
      <c r="GY36" s="97"/>
      <c r="GZ36" s="97"/>
      <c r="HA36" s="98">
        <f t="shared" si="25"/>
        <v>0</v>
      </c>
      <c r="HB36" s="99"/>
      <c r="HC36" s="97"/>
      <c r="HD36" s="97"/>
      <c r="HE36" s="97"/>
      <c r="HF36" s="97"/>
      <c r="HG36" s="97"/>
      <c r="HH36" s="97"/>
      <c r="HI36" s="98">
        <f t="shared" si="26"/>
        <v>0</v>
      </c>
      <c r="HJ36" s="99"/>
      <c r="HK36" s="97"/>
      <c r="HL36" s="97"/>
      <c r="HM36" s="97"/>
      <c r="HN36" s="97"/>
      <c r="HO36" s="97"/>
      <c r="HP36" s="97"/>
      <c r="HQ36" s="98">
        <f t="shared" si="27"/>
        <v>0</v>
      </c>
      <c r="HR36" s="99"/>
      <c r="HS36" s="97"/>
      <c r="HT36" s="97"/>
      <c r="HU36" s="97"/>
      <c r="HV36" s="97"/>
      <c r="HW36" s="97"/>
      <c r="HX36" s="97"/>
      <c r="HY36" s="98">
        <f t="shared" si="28"/>
        <v>0</v>
      </c>
      <c r="HZ36" s="99"/>
      <c r="IA36" s="97"/>
      <c r="IB36" s="97"/>
      <c r="IC36" s="97"/>
      <c r="ID36" s="97"/>
      <c r="IE36" s="97"/>
      <c r="IF36" s="97"/>
      <c r="IG36" s="98">
        <f t="shared" si="29"/>
        <v>0</v>
      </c>
      <c r="IH36" s="99"/>
      <c r="II36" s="97"/>
      <c r="IJ36" s="97"/>
      <c r="IK36" s="97"/>
      <c r="IL36" s="97"/>
      <c r="IM36" s="97"/>
      <c r="IN36" s="97"/>
      <c r="IO36" s="98">
        <f t="shared" si="30"/>
        <v>0</v>
      </c>
      <c r="IP36" s="99"/>
      <c r="IQ36" s="97"/>
      <c r="IR36" s="97"/>
      <c r="IS36" s="97"/>
      <c r="IT36" s="97"/>
      <c r="IU36" s="97"/>
      <c r="IV36" s="97"/>
      <c r="IW36" s="98">
        <f t="shared" si="31"/>
        <v>0</v>
      </c>
      <c r="IX36" s="99"/>
      <c r="IY36" s="100">
        <f t="shared" ref="IY36:JD36" si="68">SUM(C36,K36,S36,AA36,AI36,AQ36,AY36,BG36,BO36,BW36,CE36,CM36,CU36,DC36,DK36,DS36,EA36,EI36,EQ36,EY36,FG36,FO36,FW36,GE36,GM36,GU36,HC36,HK36,HS36,IA36,II36,IQ36)</f>
        <v>0</v>
      </c>
      <c r="IZ36" s="100">
        <f t="shared" si="68"/>
        <v>0</v>
      </c>
      <c r="JA36" s="100">
        <f t="shared" si="68"/>
        <v>0</v>
      </c>
      <c r="JB36" s="100">
        <f t="shared" si="68"/>
        <v>0</v>
      </c>
      <c r="JC36" s="100">
        <f t="shared" si="68"/>
        <v>0</v>
      </c>
      <c r="JD36" s="100">
        <f t="shared" si="68"/>
        <v>0</v>
      </c>
      <c r="JE36" s="101">
        <f t="shared" si="33"/>
        <v>0</v>
      </c>
      <c r="JF36" s="97"/>
      <c r="JG36" s="97">
        <f t="shared" si="52"/>
        <v>0</v>
      </c>
    </row>
    <row r="37" spans="1:267" ht="15.75" customHeight="1">
      <c r="A37" s="2" t="s">
        <v>94</v>
      </c>
      <c r="B37" s="2" t="s">
        <v>40</v>
      </c>
      <c r="C37" s="97"/>
      <c r="D37" s="98"/>
      <c r="E37" s="98"/>
      <c r="F37" s="98"/>
      <c r="G37" s="97"/>
      <c r="H37" s="97"/>
      <c r="I37" s="98">
        <f t="shared" si="0"/>
        <v>0</v>
      </c>
      <c r="J37" s="99"/>
      <c r="K37" s="97"/>
      <c r="L37" s="98"/>
      <c r="M37" s="98"/>
      <c r="N37" s="98"/>
      <c r="O37" s="97"/>
      <c r="P37" s="97"/>
      <c r="Q37" s="98">
        <f t="shared" si="1"/>
        <v>0</v>
      </c>
      <c r="R37" s="99"/>
      <c r="S37" s="97"/>
      <c r="T37" s="98"/>
      <c r="U37" s="98"/>
      <c r="V37" s="98"/>
      <c r="W37" s="97"/>
      <c r="X37" s="97"/>
      <c r="Y37" s="98">
        <f t="shared" si="2"/>
        <v>0</v>
      </c>
      <c r="Z37" s="99"/>
      <c r="AA37" s="97"/>
      <c r="AB37" s="98"/>
      <c r="AC37" s="98"/>
      <c r="AD37" s="98"/>
      <c r="AE37" s="97"/>
      <c r="AF37" s="97"/>
      <c r="AG37" s="98">
        <f t="shared" si="3"/>
        <v>0</v>
      </c>
      <c r="AH37" s="99"/>
      <c r="AI37" s="97"/>
      <c r="AJ37" s="98"/>
      <c r="AK37" s="98"/>
      <c r="AL37" s="98"/>
      <c r="AM37" s="97"/>
      <c r="AN37" s="97"/>
      <c r="AO37" s="98">
        <f t="shared" si="4"/>
        <v>0</v>
      </c>
      <c r="AP37" s="99"/>
      <c r="AQ37" s="97"/>
      <c r="AR37" s="98"/>
      <c r="AS37" s="98"/>
      <c r="AT37" s="98"/>
      <c r="AU37" s="97"/>
      <c r="AV37" s="97"/>
      <c r="AW37" s="98">
        <f t="shared" si="5"/>
        <v>0</v>
      </c>
      <c r="AX37" s="99"/>
      <c r="AY37" s="97"/>
      <c r="AZ37" s="98"/>
      <c r="BA37" s="98"/>
      <c r="BB37" s="98"/>
      <c r="BC37" s="97"/>
      <c r="BD37" s="97"/>
      <c r="BE37" s="98">
        <f t="shared" si="6"/>
        <v>0</v>
      </c>
      <c r="BF37" s="99"/>
      <c r="BG37" s="97"/>
      <c r="BH37" s="98"/>
      <c r="BI37" s="98"/>
      <c r="BJ37" s="98"/>
      <c r="BK37" s="97"/>
      <c r="BL37" s="97"/>
      <c r="BM37" s="98">
        <f t="shared" si="7"/>
        <v>0</v>
      </c>
      <c r="BN37" s="99"/>
      <c r="BO37" s="97"/>
      <c r="BP37" s="98"/>
      <c r="BQ37" s="98"/>
      <c r="BR37" s="98"/>
      <c r="BS37" s="97"/>
      <c r="BT37" s="97"/>
      <c r="BU37" s="98">
        <f t="shared" si="8"/>
        <v>0</v>
      </c>
      <c r="BV37" s="99"/>
      <c r="BW37" s="97"/>
      <c r="BX37" s="98"/>
      <c r="BY37" s="98"/>
      <c r="BZ37" s="98"/>
      <c r="CA37" s="97"/>
      <c r="CB37" s="97"/>
      <c r="CC37" s="98">
        <f t="shared" si="9"/>
        <v>0</v>
      </c>
      <c r="CD37" s="99"/>
      <c r="CE37" s="97"/>
      <c r="CF37" s="98"/>
      <c r="CG37" s="98"/>
      <c r="CH37" s="98"/>
      <c r="CI37" s="97"/>
      <c r="CJ37" s="97"/>
      <c r="CK37" s="98">
        <f t="shared" si="10"/>
        <v>0</v>
      </c>
      <c r="CL37" s="99"/>
      <c r="CM37" s="97"/>
      <c r="CN37" s="98"/>
      <c r="CO37" s="98"/>
      <c r="CP37" s="98"/>
      <c r="CQ37" s="97"/>
      <c r="CR37" s="97"/>
      <c r="CS37" s="98">
        <f t="shared" si="11"/>
        <v>0</v>
      </c>
      <c r="CT37" s="99"/>
      <c r="CU37" s="97"/>
      <c r="CV37" s="98"/>
      <c r="CW37" s="98"/>
      <c r="CX37" s="98"/>
      <c r="CY37" s="97"/>
      <c r="CZ37" s="97"/>
      <c r="DA37" s="98">
        <f t="shared" si="12"/>
        <v>0</v>
      </c>
      <c r="DB37" s="99"/>
      <c r="DC37" s="97"/>
      <c r="DD37" s="98"/>
      <c r="DE37" s="98"/>
      <c r="DF37" s="98"/>
      <c r="DG37" s="97"/>
      <c r="DH37" s="97"/>
      <c r="DI37" s="98">
        <f t="shared" si="13"/>
        <v>0</v>
      </c>
      <c r="DJ37" s="99"/>
      <c r="DK37" s="97"/>
      <c r="DL37" s="98"/>
      <c r="DM37" s="98"/>
      <c r="DN37" s="98"/>
      <c r="DO37" s="97"/>
      <c r="DP37" s="97"/>
      <c r="DQ37" s="98">
        <f t="shared" si="14"/>
        <v>0</v>
      </c>
      <c r="DR37" s="99"/>
      <c r="DS37" s="97"/>
      <c r="DT37" s="98"/>
      <c r="DU37" s="98"/>
      <c r="DV37" s="98"/>
      <c r="DW37" s="97"/>
      <c r="DX37" s="97"/>
      <c r="DY37" s="98">
        <f t="shared" si="15"/>
        <v>0</v>
      </c>
      <c r="DZ37" s="99"/>
      <c r="EA37" s="97"/>
      <c r="EB37" s="98"/>
      <c r="EC37" s="98"/>
      <c r="ED37" s="98"/>
      <c r="EE37" s="97"/>
      <c r="EF37" s="97"/>
      <c r="EG37" s="98">
        <f t="shared" si="16"/>
        <v>0</v>
      </c>
      <c r="EH37" s="99"/>
      <c r="EI37" s="97"/>
      <c r="EJ37" s="98"/>
      <c r="EK37" s="98"/>
      <c r="EL37" s="98"/>
      <c r="EM37" s="97"/>
      <c r="EN37" s="97"/>
      <c r="EO37" s="98">
        <f t="shared" si="17"/>
        <v>0</v>
      </c>
      <c r="EP37" s="99"/>
      <c r="EQ37" s="97"/>
      <c r="ER37" s="98"/>
      <c r="ES37" s="98"/>
      <c r="ET37" s="98"/>
      <c r="EU37" s="97"/>
      <c r="EV37" s="97"/>
      <c r="EW37" s="98">
        <f t="shared" si="18"/>
        <v>0</v>
      </c>
      <c r="EX37" s="99"/>
      <c r="EY37" s="97"/>
      <c r="EZ37" s="98"/>
      <c r="FA37" s="98"/>
      <c r="FB37" s="98"/>
      <c r="FC37" s="97"/>
      <c r="FD37" s="97"/>
      <c r="FE37" s="98">
        <f t="shared" si="19"/>
        <v>0</v>
      </c>
      <c r="FF37" s="99"/>
      <c r="FG37" s="97"/>
      <c r="FH37" s="98"/>
      <c r="FI37" s="98"/>
      <c r="FJ37" s="98"/>
      <c r="FK37" s="97"/>
      <c r="FL37" s="97"/>
      <c r="FM37" s="98">
        <f t="shared" si="20"/>
        <v>0</v>
      </c>
      <c r="FN37" s="99"/>
      <c r="FO37" s="97"/>
      <c r="FP37" s="98"/>
      <c r="FQ37" s="98"/>
      <c r="FR37" s="98"/>
      <c r="FS37" s="97"/>
      <c r="FT37" s="97"/>
      <c r="FU37" s="98">
        <f t="shared" si="21"/>
        <v>0</v>
      </c>
      <c r="FV37" s="99"/>
      <c r="FW37" s="97"/>
      <c r="FX37" s="98"/>
      <c r="FY37" s="98"/>
      <c r="FZ37" s="98"/>
      <c r="GA37" s="97"/>
      <c r="GB37" s="97"/>
      <c r="GC37" s="98">
        <f t="shared" si="22"/>
        <v>0</v>
      </c>
      <c r="GD37" s="99"/>
      <c r="GE37" s="97"/>
      <c r="GF37" s="98"/>
      <c r="GG37" s="98"/>
      <c r="GH37" s="98"/>
      <c r="GI37" s="97"/>
      <c r="GJ37" s="97"/>
      <c r="GK37" s="98">
        <f t="shared" si="23"/>
        <v>0</v>
      </c>
      <c r="GL37" s="99"/>
      <c r="GM37" s="97"/>
      <c r="GN37" s="98"/>
      <c r="GO37" s="98"/>
      <c r="GP37" s="98"/>
      <c r="GQ37" s="97"/>
      <c r="GR37" s="97"/>
      <c r="GS37" s="98">
        <f t="shared" si="24"/>
        <v>0</v>
      </c>
      <c r="GT37" s="99"/>
      <c r="GU37" s="97"/>
      <c r="GV37" s="98"/>
      <c r="GW37" s="98"/>
      <c r="GX37" s="98"/>
      <c r="GY37" s="97"/>
      <c r="GZ37" s="97"/>
      <c r="HA37" s="98">
        <f t="shared" si="25"/>
        <v>0</v>
      </c>
      <c r="HB37" s="99"/>
      <c r="HC37" s="97"/>
      <c r="HD37" s="98"/>
      <c r="HE37" s="98"/>
      <c r="HF37" s="98"/>
      <c r="HG37" s="97"/>
      <c r="HH37" s="97"/>
      <c r="HI37" s="98">
        <f t="shared" si="26"/>
        <v>0</v>
      </c>
      <c r="HJ37" s="99"/>
      <c r="HK37" s="97"/>
      <c r="HL37" s="98"/>
      <c r="HM37" s="98"/>
      <c r="HN37" s="98"/>
      <c r="HO37" s="97"/>
      <c r="HP37" s="97"/>
      <c r="HQ37" s="98">
        <f t="shared" si="27"/>
        <v>0</v>
      </c>
      <c r="HR37" s="99"/>
      <c r="HS37" s="97"/>
      <c r="HT37" s="98"/>
      <c r="HU37" s="98"/>
      <c r="HV37" s="98"/>
      <c r="HW37" s="97"/>
      <c r="HX37" s="97"/>
      <c r="HY37" s="98">
        <f t="shared" si="28"/>
        <v>0</v>
      </c>
      <c r="HZ37" s="99"/>
      <c r="IA37" s="97"/>
      <c r="IB37" s="98"/>
      <c r="IC37" s="98"/>
      <c r="ID37" s="98"/>
      <c r="IE37" s="97"/>
      <c r="IF37" s="97"/>
      <c r="IG37" s="98">
        <f t="shared" si="29"/>
        <v>0</v>
      </c>
      <c r="IH37" s="99"/>
      <c r="II37" s="97"/>
      <c r="IJ37" s="98"/>
      <c r="IK37" s="98"/>
      <c r="IL37" s="98"/>
      <c r="IM37" s="97"/>
      <c r="IN37" s="97"/>
      <c r="IO37" s="98">
        <f t="shared" si="30"/>
        <v>0</v>
      </c>
      <c r="IP37" s="99"/>
      <c r="IQ37" s="97"/>
      <c r="IR37" s="98"/>
      <c r="IS37" s="98"/>
      <c r="IT37" s="98"/>
      <c r="IU37" s="97"/>
      <c r="IV37" s="97"/>
      <c r="IW37" s="98">
        <f t="shared" si="31"/>
        <v>0</v>
      </c>
      <c r="IX37" s="99"/>
      <c r="IY37" s="100">
        <f t="shared" ref="IY37:JD37" si="69">SUM(C37,K37,S37,AA37,AI37,AQ37,AY37,BG37,BO37,BW37,CE37,CM37,CU37,DC37,DK37,DS37,EA37,EI37,EQ37,EY37,FG37,FO37,FW37,GE37,GM37,GU37,HC37,HK37,HS37,IA37,II37,IQ37)</f>
        <v>0</v>
      </c>
      <c r="IZ37" s="100">
        <f t="shared" si="69"/>
        <v>0</v>
      </c>
      <c r="JA37" s="100">
        <f t="shared" si="69"/>
        <v>0</v>
      </c>
      <c r="JB37" s="100">
        <f t="shared" si="69"/>
        <v>0</v>
      </c>
      <c r="JC37" s="100">
        <f t="shared" si="69"/>
        <v>0</v>
      </c>
      <c r="JD37" s="100">
        <f t="shared" si="69"/>
        <v>0</v>
      </c>
      <c r="JE37" s="101">
        <f t="shared" si="33"/>
        <v>0</v>
      </c>
      <c r="JF37" s="97"/>
      <c r="JG37" s="97">
        <f t="shared" si="52"/>
        <v>0</v>
      </c>
    </row>
    <row r="38" spans="1:267" ht="15.75" customHeight="1">
      <c r="A38" s="2" t="s">
        <v>95</v>
      </c>
      <c r="B38" s="2" t="s">
        <v>115</v>
      </c>
      <c r="C38" s="97"/>
      <c r="D38" s="97"/>
      <c r="E38" s="97"/>
      <c r="F38" s="97"/>
      <c r="G38" s="97"/>
      <c r="H38" s="97"/>
      <c r="I38" s="98">
        <f t="shared" si="0"/>
        <v>0</v>
      </c>
      <c r="J38" s="99"/>
      <c r="K38" s="97"/>
      <c r="L38" s="97"/>
      <c r="M38" s="97"/>
      <c r="N38" s="97"/>
      <c r="O38" s="97"/>
      <c r="P38" s="97"/>
      <c r="Q38" s="98">
        <f t="shared" si="1"/>
        <v>0</v>
      </c>
      <c r="R38" s="99"/>
      <c r="S38" s="97"/>
      <c r="T38" s="97"/>
      <c r="U38" s="97"/>
      <c r="V38" s="97"/>
      <c r="W38" s="97"/>
      <c r="X38" s="97"/>
      <c r="Y38" s="98">
        <f t="shared" si="2"/>
        <v>0</v>
      </c>
      <c r="Z38" s="99"/>
      <c r="AA38" s="97"/>
      <c r="AB38" s="97"/>
      <c r="AC38" s="97"/>
      <c r="AD38" s="97"/>
      <c r="AE38" s="97"/>
      <c r="AF38" s="97"/>
      <c r="AG38" s="98">
        <f t="shared" si="3"/>
        <v>0</v>
      </c>
      <c r="AH38" s="99"/>
      <c r="AI38" s="97"/>
      <c r="AJ38" s="97"/>
      <c r="AK38" s="97"/>
      <c r="AL38" s="97"/>
      <c r="AM38" s="97"/>
      <c r="AN38" s="97"/>
      <c r="AO38" s="98">
        <f t="shared" si="4"/>
        <v>0</v>
      </c>
      <c r="AP38" s="99"/>
      <c r="AQ38" s="97"/>
      <c r="AR38" s="97"/>
      <c r="AS38" s="97"/>
      <c r="AT38" s="97"/>
      <c r="AU38" s="97"/>
      <c r="AV38" s="97"/>
      <c r="AW38" s="98">
        <f t="shared" si="5"/>
        <v>0</v>
      </c>
      <c r="AX38" s="99"/>
      <c r="AY38" s="97"/>
      <c r="AZ38" s="97"/>
      <c r="BA38" s="97"/>
      <c r="BB38" s="97"/>
      <c r="BC38" s="97"/>
      <c r="BD38" s="97"/>
      <c r="BE38" s="98">
        <f t="shared" si="6"/>
        <v>0</v>
      </c>
      <c r="BF38" s="99"/>
      <c r="BG38" s="97"/>
      <c r="BH38" s="97"/>
      <c r="BI38" s="97"/>
      <c r="BJ38" s="97"/>
      <c r="BK38" s="97"/>
      <c r="BL38" s="97"/>
      <c r="BM38" s="98">
        <f t="shared" si="7"/>
        <v>0</v>
      </c>
      <c r="BN38" s="99"/>
      <c r="BO38" s="97"/>
      <c r="BP38" s="97"/>
      <c r="BQ38" s="97">
        <v>1</v>
      </c>
      <c r="BR38" s="97"/>
      <c r="BS38" s="97"/>
      <c r="BT38" s="97"/>
      <c r="BU38" s="98">
        <f t="shared" si="8"/>
        <v>1</v>
      </c>
      <c r="BV38" s="99"/>
      <c r="BW38" s="97"/>
      <c r="BX38" s="97"/>
      <c r="BY38" s="97"/>
      <c r="BZ38" s="97"/>
      <c r="CA38" s="97"/>
      <c r="CB38" s="97"/>
      <c r="CC38" s="98">
        <f t="shared" si="9"/>
        <v>0</v>
      </c>
      <c r="CD38" s="99"/>
      <c r="CE38" s="97"/>
      <c r="CF38" s="97"/>
      <c r="CG38" s="97"/>
      <c r="CH38" s="97"/>
      <c r="CI38" s="97"/>
      <c r="CJ38" s="97"/>
      <c r="CK38" s="98">
        <f t="shared" si="10"/>
        <v>0</v>
      </c>
      <c r="CL38" s="99"/>
      <c r="CM38" s="97"/>
      <c r="CN38" s="97"/>
      <c r="CO38" s="97"/>
      <c r="CP38" s="97"/>
      <c r="CQ38" s="97"/>
      <c r="CR38" s="97"/>
      <c r="CS38" s="98">
        <f t="shared" si="11"/>
        <v>0</v>
      </c>
      <c r="CT38" s="99"/>
      <c r="CU38" s="97"/>
      <c r="CV38" s="97"/>
      <c r="CW38" s="97"/>
      <c r="CX38" s="97"/>
      <c r="CY38" s="97"/>
      <c r="CZ38" s="97"/>
      <c r="DA38" s="98">
        <f t="shared" si="12"/>
        <v>0</v>
      </c>
      <c r="DB38" s="99"/>
      <c r="DC38" s="97"/>
      <c r="DD38" s="97"/>
      <c r="DE38" s="97"/>
      <c r="DF38" s="97"/>
      <c r="DG38" s="97"/>
      <c r="DH38" s="97"/>
      <c r="DI38" s="98">
        <f t="shared" si="13"/>
        <v>0</v>
      </c>
      <c r="DJ38" s="99"/>
      <c r="DK38" s="97"/>
      <c r="DL38" s="97"/>
      <c r="DM38" s="97"/>
      <c r="DN38" s="97"/>
      <c r="DO38" s="97"/>
      <c r="DP38" s="97"/>
      <c r="DQ38" s="98">
        <f t="shared" si="14"/>
        <v>0</v>
      </c>
      <c r="DR38" s="99"/>
      <c r="DS38" s="97"/>
      <c r="DT38" s="97"/>
      <c r="DU38" s="97">
        <v>0.5</v>
      </c>
      <c r="DV38" s="97"/>
      <c r="DW38" s="97"/>
      <c r="DX38" s="97"/>
      <c r="DY38" s="98">
        <f t="shared" si="15"/>
        <v>0.5</v>
      </c>
      <c r="DZ38" s="99"/>
      <c r="EA38" s="97"/>
      <c r="EB38" s="97"/>
      <c r="EC38" s="97"/>
      <c r="ED38" s="97"/>
      <c r="EE38" s="97"/>
      <c r="EF38" s="97"/>
      <c r="EG38" s="98">
        <f t="shared" si="16"/>
        <v>0</v>
      </c>
      <c r="EH38" s="99"/>
      <c r="EI38" s="97"/>
      <c r="EJ38" s="97"/>
      <c r="EK38" s="97"/>
      <c r="EL38" s="97"/>
      <c r="EM38" s="97"/>
      <c r="EN38" s="97"/>
      <c r="EO38" s="98">
        <f t="shared" si="17"/>
        <v>0</v>
      </c>
      <c r="EP38" s="99"/>
      <c r="EQ38" s="97"/>
      <c r="ER38" s="97"/>
      <c r="ES38" s="97"/>
      <c r="ET38" s="97"/>
      <c r="EU38" s="97"/>
      <c r="EV38" s="97"/>
      <c r="EW38" s="98">
        <f t="shared" si="18"/>
        <v>0</v>
      </c>
      <c r="EX38" s="99"/>
      <c r="EY38" s="97"/>
      <c r="EZ38" s="97"/>
      <c r="FA38" s="97"/>
      <c r="FB38" s="97"/>
      <c r="FC38" s="97"/>
      <c r="FD38" s="97"/>
      <c r="FE38" s="98">
        <f t="shared" si="19"/>
        <v>0</v>
      </c>
      <c r="FF38" s="99"/>
      <c r="FG38" s="97"/>
      <c r="FH38" s="97"/>
      <c r="FI38" s="97"/>
      <c r="FJ38" s="97"/>
      <c r="FK38" s="97"/>
      <c r="FL38" s="97"/>
      <c r="FM38" s="98">
        <f t="shared" si="20"/>
        <v>0</v>
      </c>
      <c r="FN38" s="99"/>
      <c r="FO38" s="97"/>
      <c r="FP38" s="97"/>
      <c r="FQ38" s="97"/>
      <c r="FR38" s="97"/>
      <c r="FS38" s="97"/>
      <c r="FT38" s="97"/>
      <c r="FU38" s="98">
        <f t="shared" si="21"/>
        <v>0</v>
      </c>
      <c r="FV38" s="99"/>
      <c r="FW38" s="97"/>
      <c r="FX38" s="97"/>
      <c r="FY38" s="97">
        <v>0.5</v>
      </c>
      <c r="FZ38" s="97"/>
      <c r="GA38" s="97"/>
      <c r="GB38" s="97"/>
      <c r="GC38" s="98">
        <f t="shared" si="22"/>
        <v>0.5</v>
      </c>
      <c r="GD38" s="99"/>
      <c r="GE38" s="97"/>
      <c r="GF38" s="97"/>
      <c r="GG38" s="97"/>
      <c r="GH38" s="97"/>
      <c r="GI38" s="97"/>
      <c r="GJ38" s="97"/>
      <c r="GK38" s="98">
        <f t="shared" si="23"/>
        <v>0</v>
      </c>
      <c r="GL38" s="99"/>
      <c r="GM38" s="97"/>
      <c r="GN38" s="97"/>
      <c r="GO38" s="97"/>
      <c r="GP38" s="97"/>
      <c r="GQ38" s="97"/>
      <c r="GR38" s="97"/>
      <c r="GS38" s="98">
        <f t="shared" si="24"/>
        <v>0</v>
      </c>
      <c r="GT38" s="99"/>
      <c r="GU38" s="97"/>
      <c r="GV38" s="97"/>
      <c r="GW38" s="97"/>
      <c r="GX38" s="97"/>
      <c r="GY38" s="97"/>
      <c r="GZ38" s="97"/>
      <c r="HA38" s="98">
        <f t="shared" si="25"/>
        <v>0</v>
      </c>
      <c r="HB38" s="99"/>
      <c r="HC38" s="97"/>
      <c r="HD38" s="97"/>
      <c r="HE38" s="97"/>
      <c r="HF38" s="97"/>
      <c r="HG38" s="97"/>
      <c r="HH38" s="97"/>
      <c r="HI38" s="98">
        <f t="shared" si="26"/>
        <v>0</v>
      </c>
      <c r="HJ38" s="99"/>
      <c r="HK38" s="97"/>
      <c r="HL38" s="97"/>
      <c r="HM38" s="97"/>
      <c r="HN38" s="97"/>
      <c r="HO38" s="97"/>
      <c r="HP38" s="97"/>
      <c r="HQ38" s="98">
        <f t="shared" si="27"/>
        <v>0</v>
      </c>
      <c r="HR38" s="99"/>
      <c r="HS38" s="97"/>
      <c r="HT38" s="97"/>
      <c r="HU38" s="97"/>
      <c r="HV38" s="97"/>
      <c r="HW38" s="97"/>
      <c r="HX38" s="97"/>
      <c r="HY38" s="98">
        <f t="shared" si="28"/>
        <v>0</v>
      </c>
      <c r="HZ38" s="99"/>
      <c r="IA38" s="97"/>
      <c r="IB38" s="97"/>
      <c r="IC38" s="97"/>
      <c r="ID38" s="97"/>
      <c r="IE38" s="97"/>
      <c r="IF38" s="97"/>
      <c r="IG38" s="98">
        <f t="shared" si="29"/>
        <v>0</v>
      </c>
      <c r="IH38" s="99"/>
      <c r="II38" s="97"/>
      <c r="IJ38" s="97"/>
      <c r="IK38" s="97"/>
      <c r="IL38" s="97"/>
      <c r="IM38" s="97"/>
      <c r="IN38" s="97"/>
      <c r="IO38" s="98">
        <f t="shared" si="30"/>
        <v>0</v>
      </c>
      <c r="IP38" s="99"/>
      <c r="IQ38" s="97"/>
      <c r="IR38" s="97"/>
      <c r="IS38" s="97"/>
      <c r="IT38" s="97"/>
      <c r="IU38" s="97"/>
      <c r="IV38" s="97"/>
      <c r="IW38" s="98">
        <f t="shared" si="31"/>
        <v>0</v>
      </c>
      <c r="IX38" s="99"/>
      <c r="IY38" s="100">
        <f t="shared" ref="IY38:JD38" si="70">SUM(C38,K38,S38,AA38,AI38,AQ38,AY38,BG38,BO38,BW38,CE38,CM38,CU38,DC38,DK38,DS38,EA38,EI38,EQ38,EY38,FG38,FO38,FW38,GE38,GM38,GU38,HC38,HK38,HS38,IA38,II38,IQ38)</f>
        <v>0</v>
      </c>
      <c r="IZ38" s="100">
        <f t="shared" si="70"/>
        <v>0</v>
      </c>
      <c r="JA38" s="100">
        <f t="shared" si="70"/>
        <v>2</v>
      </c>
      <c r="JB38" s="100">
        <f t="shared" si="70"/>
        <v>0</v>
      </c>
      <c r="JC38" s="100">
        <f t="shared" si="70"/>
        <v>0</v>
      </c>
      <c r="JD38" s="100">
        <f t="shared" si="70"/>
        <v>0</v>
      </c>
      <c r="JE38" s="101">
        <f t="shared" si="33"/>
        <v>2</v>
      </c>
      <c r="JF38" s="97"/>
      <c r="JG38" s="97">
        <f t="shared" si="52"/>
        <v>0</v>
      </c>
    </row>
    <row r="39" spans="1:267" ht="15.75" customHeight="1">
      <c r="A39" s="2" t="s">
        <v>96</v>
      </c>
      <c r="B39" s="2" t="s">
        <v>42</v>
      </c>
      <c r="C39" s="98"/>
      <c r="D39" s="98"/>
      <c r="E39" s="97"/>
      <c r="F39" s="98"/>
      <c r="G39" s="98"/>
      <c r="H39" s="97"/>
      <c r="I39" s="98">
        <f t="shared" si="0"/>
        <v>0</v>
      </c>
      <c r="J39" s="99"/>
      <c r="K39" s="98"/>
      <c r="L39" s="98"/>
      <c r="M39" s="97"/>
      <c r="N39" s="98"/>
      <c r="O39" s="98"/>
      <c r="P39" s="97"/>
      <c r="Q39" s="98">
        <f t="shared" si="1"/>
        <v>0</v>
      </c>
      <c r="R39" s="99"/>
      <c r="S39" s="98"/>
      <c r="T39" s="98"/>
      <c r="U39" s="97"/>
      <c r="V39" s="98"/>
      <c r="W39" s="98"/>
      <c r="X39" s="97"/>
      <c r="Y39" s="98">
        <f t="shared" si="2"/>
        <v>0</v>
      </c>
      <c r="Z39" s="99"/>
      <c r="AA39" s="98"/>
      <c r="AB39" s="98"/>
      <c r="AC39" s="97"/>
      <c r="AD39" s="98"/>
      <c r="AE39" s="98"/>
      <c r="AF39" s="97"/>
      <c r="AG39" s="98">
        <f t="shared" si="3"/>
        <v>0</v>
      </c>
      <c r="AH39" s="99"/>
      <c r="AI39" s="98"/>
      <c r="AJ39" s="98"/>
      <c r="AK39" s="97"/>
      <c r="AL39" s="98"/>
      <c r="AM39" s="98"/>
      <c r="AN39" s="97"/>
      <c r="AO39" s="98">
        <f t="shared" si="4"/>
        <v>0</v>
      </c>
      <c r="AP39" s="99"/>
      <c r="AQ39" s="98"/>
      <c r="AR39" s="98"/>
      <c r="AS39" s="97"/>
      <c r="AT39" s="98"/>
      <c r="AU39" s="98"/>
      <c r="AV39" s="97"/>
      <c r="AW39" s="98">
        <f t="shared" si="5"/>
        <v>0</v>
      </c>
      <c r="AX39" s="99"/>
      <c r="AY39" s="98"/>
      <c r="AZ39" s="98"/>
      <c r="BA39" s="97"/>
      <c r="BB39" s="98"/>
      <c r="BC39" s="98"/>
      <c r="BD39" s="97"/>
      <c r="BE39" s="98">
        <f t="shared" si="6"/>
        <v>0</v>
      </c>
      <c r="BF39" s="99"/>
      <c r="BG39" s="98"/>
      <c r="BH39" s="98"/>
      <c r="BI39" s="97"/>
      <c r="BJ39" s="98"/>
      <c r="BK39" s="98"/>
      <c r="BL39" s="97"/>
      <c r="BM39" s="98">
        <f t="shared" si="7"/>
        <v>0</v>
      </c>
      <c r="BN39" s="99"/>
      <c r="BO39" s="98"/>
      <c r="BP39" s="98"/>
      <c r="BQ39" s="97"/>
      <c r="BR39" s="98"/>
      <c r="BS39" s="98"/>
      <c r="BT39" s="97"/>
      <c r="BU39" s="98">
        <f t="shared" si="8"/>
        <v>0</v>
      </c>
      <c r="BV39" s="99"/>
      <c r="BW39" s="98"/>
      <c r="BX39" s="98"/>
      <c r="BY39" s="97"/>
      <c r="BZ39" s="98"/>
      <c r="CA39" s="98"/>
      <c r="CB39" s="97"/>
      <c r="CC39" s="98">
        <f t="shared" si="9"/>
        <v>0</v>
      </c>
      <c r="CD39" s="99"/>
      <c r="CE39" s="98"/>
      <c r="CF39" s="98"/>
      <c r="CG39" s="97"/>
      <c r="CH39" s="98"/>
      <c r="CI39" s="98"/>
      <c r="CJ39" s="97"/>
      <c r="CK39" s="98">
        <f t="shared" si="10"/>
        <v>0</v>
      </c>
      <c r="CL39" s="99"/>
      <c r="CM39" s="98"/>
      <c r="CN39" s="98"/>
      <c r="CO39" s="97"/>
      <c r="CP39" s="98"/>
      <c r="CQ39" s="98"/>
      <c r="CR39" s="97"/>
      <c r="CS39" s="98">
        <f t="shared" si="11"/>
        <v>0</v>
      </c>
      <c r="CT39" s="99"/>
      <c r="CU39" s="98"/>
      <c r="CV39" s="98"/>
      <c r="CW39" s="97"/>
      <c r="CX39" s="98"/>
      <c r="CY39" s="98"/>
      <c r="CZ39" s="97"/>
      <c r="DA39" s="98">
        <f t="shared" si="12"/>
        <v>0</v>
      </c>
      <c r="DB39" s="99"/>
      <c r="DC39" s="98"/>
      <c r="DD39" s="98"/>
      <c r="DE39" s="97"/>
      <c r="DF39" s="98"/>
      <c r="DG39" s="98"/>
      <c r="DH39" s="97"/>
      <c r="DI39" s="98">
        <f t="shared" si="13"/>
        <v>0</v>
      </c>
      <c r="DJ39" s="99"/>
      <c r="DK39" s="98"/>
      <c r="DL39" s="98"/>
      <c r="DM39" s="97"/>
      <c r="DN39" s="98"/>
      <c r="DO39" s="98"/>
      <c r="DP39" s="97"/>
      <c r="DQ39" s="98">
        <f t="shared" si="14"/>
        <v>0</v>
      </c>
      <c r="DR39" s="99"/>
      <c r="DS39" s="98"/>
      <c r="DT39" s="98"/>
      <c r="DU39" s="97"/>
      <c r="DV39" s="98"/>
      <c r="DW39" s="98"/>
      <c r="DX39" s="97"/>
      <c r="DY39" s="98">
        <f t="shared" si="15"/>
        <v>0</v>
      </c>
      <c r="DZ39" s="99"/>
      <c r="EA39" s="98"/>
      <c r="EB39" s="98"/>
      <c r="EC39" s="97"/>
      <c r="ED39" s="98"/>
      <c r="EE39" s="98"/>
      <c r="EF39" s="97"/>
      <c r="EG39" s="98">
        <f t="shared" si="16"/>
        <v>0</v>
      </c>
      <c r="EH39" s="99"/>
      <c r="EI39" s="98"/>
      <c r="EJ39" s="98"/>
      <c r="EK39" s="97"/>
      <c r="EL39" s="98"/>
      <c r="EM39" s="98"/>
      <c r="EN39" s="97"/>
      <c r="EO39" s="98">
        <f t="shared" si="17"/>
        <v>0</v>
      </c>
      <c r="EP39" s="99"/>
      <c r="EQ39" s="98"/>
      <c r="ER39" s="98"/>
      <c r="ES39" s="97"/>
      <c r="ET39" s="98"/>
      <c r="EU39" s="98"/>
      <c r="EV39" s="97"/>
      <c r="EW39" s="98">
        <f t="shared" si="18"/>
        <v>0</v>
      </c>
      <c r="EX39" s="99"/>
      <c r="EY39" s="98"/>
      <c r="EZ39" s="98"/>
      <c r="FA39" s="97"/>
      <c r="FB39" s="98"/>
      <c r="FC39" s="98"/>
      <c r="FD39" s="97"/>
      <c r="FE39" s="98">
        <f t="shared" si="19"/>
        <v>0</v>
      </c>
      <c r="FF39" s="99"/>
      <c r="FG39" s="98"/>
      <c r="FH39" s="98"/>
      <c r="FI39" s="97"/>
      <c r="FJ39" s="98"/>
      <c r="FK39" s="98"/>
      <c r="FL39" s="97"/>
      <c r="FM39" s="98">
        <f t="shared" si="20"/>
        <v>0</v>
      </c>
      <c r="FN39" s="99"/>
      <c r="FO39" s="98"/>
      <c r="FP39" s="98"/>
      <c r="FQ39" s="97"/>
      <c r="FR39" s="98"/>
      <c r="FS39" s="98"/>
      <c r="FT39" s="97"/>
      <c r="FU39" s="98">
        <f t="shared" si="21"/>
        <v>0</v>
      </c>
      <c r="FV39" s="99"/>
      <c r="FW39" s="98"/>
      <c r="FX39" s="98"/>
      <c r="FY39" s="97"/>
      <c r="FZ39" s="98"/>
      <c r="GA39" s="98"/>
      <c r="GB39" s="97"/>
      <c r="GC39" s="98">
        <f t="shared" si="22"/>
        <v>0</v>
      </c>
      <c r="GD39" s="99"/>
      <c r="GE39" s="98"/>
      <c r="GF39" s="98"/>
      <c r="GG39" s="97"/>
      <c r="GH39" s="98"/>
      <c r="GI39" s="98"/>
      <c r="GJ39" s="97"/>
      <c r="GK39" s="98">
        <f t="shared" si="23"/>
        <v>0</v>
      </c>
      <c r="GL39" s="99"/>
      <c r="GM39" s="98"/>
      <c r="GN39" s="98"/>
      <c r="GO39" s="97"/>
      <c r="GP39" s="98"/>
      <c r="GQ39" s="98"/>
      <c r="GR39" s="97"/>
      <c r="GS39" s="98">
        <f t="shared" si="24"/>
        <v>0</v>
      </c>
      <c r="GT39" s="99"/>
      <c r="GU39" s="98"/>
      <c r="GV39" s="98"/>
      <c r="GW39" s="97"/>
      <c r="GX39" s="98"/>
      <c r="GY39" s="98"/>
      <c r="GZ39" s="97"/>
      <c r="HA39" s="98">
        <f t="shared" si="25"/>
        <v>0</v>
      </c>
      <c r="HB39" s="99"/>
      <c r="HC39" s="98"/>
      <c r="HD39" s="98"/>
      <c r="HE39" s="97"/>
      <c r="HF39" s="98"/>
      <c r="HG39" s="98"/>
      <c r="HH39" s="97"/>
      <c r="HI39" s="98">
        <f t="shared" si="26"/>
        <v>0</v>
      </c>
      <c r="HJ39" s="99"/>
      <c r="HK39" s="98"/>
      <c r="HL39" s="98"/>
      <c r="HM39" s="97"/>
      <c r="HN39" s="98"/>
      <c r="HO39" s="98"/>
      <c r="HP39" s="97"/>
      <c r="HQ39" s="98">
        <f t="shared" si="27"/>
        <v>0</v>
      </c>
      <c r="HR39" s="99"/>
      <c r="HS39" s="98"/>
      <c r="HT39" s="98"/>
      <c r="HU39" s="97"/>
      <c r="HV39" s="98"/>
      <c r="HW39" s="98"/>
      <c r="HX39" s="97"/>
      <c r="HY39" s="98">
        <f t="shared" si="28"/>
        <v>0</v>
      </c>
      <c r="HZ39" s="99"/>
      <c r="IA39" s="98"/>
      <c r="IB39" s="98"/>
      <c r="IC39" s="97"/>
      <c r="ID39" s="98"/>
      <c r="IE39" s="98"/>
      <c r="IF39" s="97"/>
      <c r="IG39" s="98">
        <f t="shared" si="29"/>
        <v>0</v>
      </c>
      <c r="IH39" s="99"/>
      <c r="II39" s="98"/>
      <c r="IJ39" s="98"/>
      <c r="IK39" s="97"/>
      <c r="IL39" s="98"/>
      <c r="IM39" s="98"/>
      <c r="IN39" s="97"/>
      <c r="IO39" s="98">
        <f t="shared" si="30"/>
        <v>0</v>
      </c>
      <c r="IP39" s="99"/>
      <c r="IQ39" s="98"/>
      <c r="IR39" s="98"/>
      <c r="IS39" s="97"/>
      <c r="IT39" s="98"/>
      <c r="IU39" s="98"/>
      <c r="IV39" s="97"/>
      <c r="IW39" s="98">
        <f t="shared" si="31"/>
        <v>0</v>
      </c>
      <c r="IX39" s="99"/>
      <c r="IY39" s="100">
        <f t="shared" ref="IY39:JD39" si="71">SUM(C39,K39,S39,AA39,AI39,AQ39,AY39,BG39,BO39,BW39,CE39,CM39,CU39,DC39,DK39,DS39,EA39,EI39,EQ39,EY39,FG39,FO39,FW39,GE39,GM39,GU39,HC39,HK39,HS39,IA39,II39,IQ39)</f>
        <v>0</v>
      </c>
      <c r="IZ39" s="100">
        <f t="shared" si="71"/>
        <v>0</v>
      </c>
      <c r="JA39" s="100">
        <f t="shared" si="71"/>
        <v>0</v>
      </c>
      <c r="JB39" s="100">
        <f t="shared" si="71"/>
        <v>0</v>
      </c>
      <c r="JC39" s="100">
        <f t="shared" si="71"/>
        <v>0</v>
      </c>
      <c r="JD39" s="100">
        <f t="shared" si="71"/>
        <v>0</v>
      </c>
      <c r="JE39" s="101">
        <f t="shared" si="33"/>
        <v>0</v>
      </c>
      <c r="JF39" s="97"/>
      <c r="JG39" s="97">
        <f t="shared" si="52"/>
        <v>0</v>
      </c>
    </row>
    <row r="40" spans="1:267" ht="15.75" customHeight="1">
      <c r="A40" s="2" t="s">
        <v>97</v>
      </c>
      <c r="B40" s="2" t="s">
        <v>43</v>
      </c>
      <c r="C40" s="97"/>
      <c r="D40" s="97"/>
      <c r="E40" s="97"/>
      <c r="F40" s="97"/>
      <c r="G40" s="97"/>
      <c r="H40" s="97"/>
      <c r="I40" s="98">
        <f t="shared" si="0"/>
        <v>0</v>
      </c>
      <c r="J40" s="99"/>
      <c r="K40" s="97"/>
      <c r="L40" s="97"/>
      <c r="M40" s="97"/>
      <c r="N40" s="97"/>
      <c r="O40" s="97"/>
      <c r="P40" s="97"/>
      <c r="Q40" s="98">
        <f t="shared" si="1"/>
        <v>0</v>
      </c>
      <c r="R40" s="99"/>
      <c r="S40" s="97"/>
      <c r="T40" s="97"/>
      <c r="U40" s="97"/>
      <c r="V40" s="97"/>
      <c r="W40" s="97"/>
      <c r="X40" s="97"/>
      <c r="Y40" s="98">
        <f t="shared" si="2"/>
        <v>0</v>
      </c>
      <c r="Z40" s="99"/>
      <c r="AA40" s="97"/>
      <c r="AB40" s="97"/>
      <c r="AC40" s="97"/>
      <c r="AD40" s="97"/>
      <c r="AE40" s="97"/>
      <c r="AF40" s="97"/>
      <c r="AG40" s="98">
        <f t="shared" si="3"/>
        <v>0</v>
      </c>
      <c r="AH40" s="99"/>
      <c r="AI40" s="97"/>
      <c r="AJ40" s="97"/>
      <c r="AK40" s="97"/>
      <c r="AL40" s="97"/>
      <c r="AM40" s="97"/>
      <c r="AN40" s="97"/>
      <c r="AO40" s="98">
        <f t="shared" si="4"/>
        <v>0</v>
      </c>
      <c r="AP40" s="99"/>
      <c r="AQ40" s="97"/>
      <c r="AR40" s="97"/>
      <c r="AS40" s="97"/>
      <c r="AT40" s="97"/>
      <c r="AU40" s="97"/>
      <c r="AV40" s="97"/>
      <c r="AW40" s="98">
        <f t="shared" si="5"/>
        <v>0</v>
      </c>
      <c r="AX40" s="99"/>
      <c r="AY40" s="97"/>
      <c r="AZ40" s="97"/>
      <c r="BA40" s="97"/>
      <c r="BB40" s="97"/>
      <c r="BC40" s="97"/>
      <c r="BD40" s="97"/>
      <c r="BE40" s="98">
        <f t="shared" si="6"/>
        <v>0</v>
      </c>
      <c r="BF40" s="99"/>
      <c r="BG40" s="97"/>
      <c r="BH40" s="97"/>
      <c r="BI40" s="97"/>
      <c r="BJ40" s="97"/>
      <c r="BK40" s="97"/>
      <c r="BL40" s="97"/>
      <c r="BM40" s="98">
        <f t="shared" si="7"/>
        <v>0</v>
      </c>
      <c r="BN40" s="99"/>
      <c r="BO40" s="97"/>
      <c r="BP40" s="97"/>
      <c r="BQ40" s="97"/>
      <c r="BR40" s="97"/>
      <c r="BS40" s="97"/>
      <c r="BT40" s="97"/>
      <c r="BU40" s="98">
        <f t="shared" si="8"/>
        <v>0</v>
      </c>
      <c r="BV40" s="99"/>
      <c r="BW40" s="97"/>
      <c r="BX40" s="97"/>
      <c r="BY40" s="97"/>
      <c r="BZ40" s="97"/>
      <c r="CA40" s="97"/>
      <c r="CB40" s="97"/>
      <c r="CC40" s="98">
        <f t="shared" si="9"/>
        <v>0</v>
      </c>
      <c r="CD40" s="99"/>
      <c r="CE40" s="97"/>
      <c r="CF40" s="97"/>
      <c r="CG40" s="97"/>
      <c r="CH40" s="97"/>
      <c r="CI40" s="97"/>
      <c r="CJ40" s="97"/>
      <c r="CK40" s="98">
        <f t="shared" si="10"/>
        <v>0</v>
      </c>
      <c r="CL40" s="99"/>
      <c r="CM40" s="97"/>
      <c r="CN40" s="97"/>
      <c r="CO40" s="97"/>
      <c r="CP40" s="97"/>
      <c r="CQ40" s="97"/>
      <c r="CR40" s="97"/>
      <c r="CS40" s="98">
        <f t="shared" si="11"/>
        <v>0</v>
      </c>
      <c r="CT40" s="99"/>
      <c r="CU40" s="97"/>
      <c r="CV40" s="97"/>
      <c r="CW40" s="97"/>
      <c r="CX40" s="97"/>
      <c r="CY40" s="97"/>
      <c r="CZ40" s="97"/>
      <c r="DA40" s="98">
        <f t="shared" si="12"/>
        <v>0</v>
      </c>
      <c r="DB40" s="99"/>
      <c r="DC40" s="97"/>
      <c r="DD40" s="97"/>
      <c r="DE40" s="97"/>
      <c r="DF40" s="97"/>
      <c r="DG40" s="97"/>
      <c r="DH40" s="97"/>
      <c r="DI40" s="98">
        <f t="shared" si="13"/>
        <v>0</v>
      </c>
      <c r="DJ40" s="99"/>
      <c r="DK40" s="97"/>
      <c r="DL40" s="97"/>
      <c r="DM40" s="97"/>
      <c r="DN40" s="97"/>
      <c r="DO40" s="97"/>
      <c r="DP40" s="97"/>
      <c r="DQ40" s="98">
        <f t="shared" si="14"/>
        <v>0</v>
      </c>
      <c r="DR40" s="99"/>
      <c r="DS40" s="97"/>
      <c r="DT40" s="97"/>
      <c r="DU40" s="97"/>
      <c r="DV40" s="97"/>
      <c r="DW40" s="97"/>
      <c r="DX40" s="97"/>
      <c r="DY40" s="98">
        <f t="shared" si="15"/>
        <v>0</v>
      </c>
      <c r="DZ40" s="99"/>
      <c r="EA40" s="97"/>
      <c r="EB40" s="97"/>
      <c r="EC40" s="97"/>
      <c r="ED40" s="97"/>
      <c r="EE40" s="97"/>
      <c r="EF40" s="97"/>
      <c r="EG40" s="98">
        <f t="shared" si="16"/>
        <v>0</v>
      </c>
      <c r="EH40" s="99"/>
      <c r="EI40" s="97"/>
      <c r="EJ40" s="97"/>
      <c r="EK40" s="97"/>
      <c r="EL40" s="97"/>
      <c r="EM40" s="97"/>
      <c r="EN40" s="97"/>
      <c r="EO40" s="98">
        <f t="shared" si="17"/>
        <v>0</v>
      </c>
      <c r="EP40" s="99"/>
      <c r="EQ40" s="97"/>
      <c r="ER40" s="97"/>
      <c r="ES40" s="97"/>
      <c r="ET40" s="97"/>
      <c r="EU40" s="97"/>
      <c r="EV40" s="97"/>
      <c r="EW40" s="98">
        <f t="shared" si="18"/>
        <v>0</v>
      </c>
      <c r="EX40" s="99"/>
      <c r="EY40" s="97"/>
      <c r="EZ40" s="97"/>
      <c r="FA40" s="97"/>
      <c r="FB40" s="97"/>
      <c r="FC40" s="97"/>
      <c r="FD40" s="97"/>
      <c r="FE40" s="98">
        <f t="shared" si="19"/>
        <v>0</v>
      </c>
      <c r="FF40" s="99"/>
      <c r="FG40" s="97"/>
      <c r="FH40" s="97"/>
      <c r="FI40" s="97"/>
      <c r="FJ40" s="97"/>
      <c r="FK40" s="97"/>
      <c r="FL40" s="97"/>
      <c r="FM40" s="98">
        <f t="shared" si="20"/>
        <v>0</v>
      </c>
      <c r="FN40" s="99"/>
      <c r="FO40" s="97"/>
      <c r="FP40" s="97"/>
      <c r="FQ40" s="97"/>
      <c r="FR40" s="97"/>
      <c r="FS40" s="97"/>
      <c r="FT40" s="97"/>
      <c r="FU40" s="98">
        <f t="shared" si="21"/>
        <v>0</v>
      </c>
      <c r="FV40" s="99"/>
      <c r="FW40" s="97"/>
      <c r="FX40" s="97"/>
      <c r="FY40" s="97"/>
      <c r="FZ40" s="97"/>
      <c r="GA40" s="97"/>
      <c r="GB40" s="97"/>
      <c r="GC40" s="98">
        <f t="shared" si="22"/>
        <v>0</v>
      </c>
      <c r="GD40" s="99"/>
      <c r="GE40" s="97"/>
      <c r="GF40" s="97"/>
      <c r="GG40" s="97"/>
      <c r="GH40" s="97"/>
      <c r="GI40" s="97"/>
      <c r="GJ40" s="97"/>
      <c r="GK40" s="98">
        <f t="shared" si="23"/>
        <v>0</v>
      </c>
      <c r="GL40" s="99"/>
      <c r="GM40" s="97"/>
      <c r="GN40" s="97"/>
      <c r="GO40" s="97"/>
      <c r="GP40" s="97"/>
      <c r="GQ40" s="97"/>
      <c r="GR40" s="97"/>
      <c r="GS40" s="98">
        <f t="shared" si="24"/>
        <v>0</v>
      </c>
      <c r="GT40" s="99"/>
      <c r="GU40" s="97"/>
      <c r="GV40" s="97"/>
      <c r="GW40" s="97"/>
      <c r="GX40" s="97"/>
      <c r="GY40" s="97"/>
      <c r="GZ40" s="97"/>
      <c r="HA40" s="98">
        <f t="shared" si="25"/>
        <v>0</v>
      </c>
      <c r="HB40" s="99"/>
      <c r="HC40" s="97"/>
      <c r="HD40" s="97"/>
      <c r="HE40" s="97"/>
      <c r="HF40" s="97"/>
      <c r="HG40" s="97"/>
      <c r="HH40" s="97"/>
      <c r="HI40" s="98">
        <f t="shared" si="26"/>
        <v>0</v>
      </c>
      <c r="HJ40" s="99"/>
      <c r="HK40" s="97"/>
      <c r="HL40" s="97"/>
      <c r="HM40" s="97"/>
      <c r="HN40" s="97"/>
      <c r="HO40" s="97"/>
      <c r="HP40" s="97"/>
      <c r="HQ40" s="98">
        <f t="shared" si="27"/>
        <v>0</v>
      </c>
      <c r="HR40" s="99"/>
      <c r="HS40" s="97"/>
      <c r="HT40" s="97"/>
      <c r="HU40" s="97"/>
      <c r="HV40" s="97"/>
      <c r="HW40" s="97"/>
      <c r="HX40" s="97"/>
      <c r="HY40" s="98">
        <f t="shared" si="28"/>
        <v>0</v>
      </c>
      <c r="HZ40" s="99"/>
      <c r="IA40" s="97"/>
      <c r="IB40" s="97"/>
      <c r="IC40" s="97"/>
      <c r="ID40" s="97"/>
      <c r="IE40" s="97"/>
      <c r="IF40" s="97"/>
      <c r="IG40" s="98">
        <f t="shared" si="29"/>
        <v>0</v>
      </c>
      <c r="IH40" s="99"/>
      <c r="II40" s="97"/>
      <c r="IJ40" s="97"/>
      <c r="IK40" s="97"/>
      <c r="IL40" s="97"/>
      <c r="IM40" s="97"/>
      <c r="IN40" s="97"/>
      <c r="IO40" s="98">
        <f t="shared" si="30"/>
        <v>0</v>
      </c>
      <c r="IP40" s="99"/>
      <c r="IQ40" s="97"/>
      <c r="IR40" s="97"/>
      <c r="IS40" s="97"/>
      <c r="IT40" s="97"/>
      <c r="IU40" s="97"/>
      <c r="IV40" s="97"/>
      <c r="IW40" s="98">
        <f t="shared" si="31"/>
        <v>0</v>
      </c>
      <c r="IX40" s="99"/>
      <c r="IY40" s="100">
        <f t="shared" ref="IY40:JD40" si="72">SUM(C40,K40,S40,AA40,AI40,AQ40,AY40,BG40,BO40,BW40,CE40,CM40,CU40,DC40,DK40,DS40,EA40,EI40,EQ40,EY40,FG40,FO40,FW40,GE40,GM40,GU40,HC40,HK40,HS40,IA40,II40,IQ40)</f>
        <v>0</v>
      </c>
      <c r="IZ40" s="100">
        <f t="shared" si="72"/>
        <v>0</v>
      </c>
      <c r="JA40" s="100">
        <f t="shared" si="72"/>
        <v>0</v>
      </c>
      <c r="JB40" s="100">
        <f t="shared" si="72"/>
        <v>0</v>
      </c>
      <c r="JC40" s="100">
        <f t="shared" si="72"/>
        <v>0</v>
      </c>
      <c r="JD40" s="100">
        <f t="shared" si="72"/>
        <v>0</v>
      </c>
      <c r="JE40" s="101">
        <f t="shared" si="33"/>
        <v>0</v>
      </c>
      <c r="JF40" s="97"/>
      <c r="JG40" s="97">
        <f t="shared" si="52"/>
        <v>0</v>
      </c>
    </row>
    <row r="41" spans="1:267" ht="15.75" customHeight="1">
      <c r="A41" s="2" t="s">
        <v>99</v>
      </c>
      <c r="B41" s="2" t="s">
        <v>45</v>
      </c>
      <c r="C41" s="97"/>
      <c r="D41" s="97"/>
      <c r="E41" s="97"/>
      <c r="F41" s="97"/>
      <c r="G41" s="97"/>
      <c r="H41" s="97"/>
      <c r="I41" s="98">
        <f t="shared" si="0"/>
        <v>0</v>
      </c>
      <c r="J41" s="99"/>
      <c r="K41" s="97"/>
      <c r="L41" s="97"/>
      <c r="M41" s="97"/>
      <c r="N41" s="97"/>
      <c r="O41" s="97"/>
      <c r="P41" s="97"/>
      <c r="Q41" s="98">
        <f t="shared" si="1"/>
        <v>0</v>
      </c>
      <c r="R41" s="99"/>
      <c r="S41" s="97"/>
      <c r="T41" s="97"/>
      <c r="U41" s="97"/>
      <c r="V41" s="97"/>
      <c r="W41" s="97"/>
      <c r="X41" s="97"/>
      <c r="Y41" s="98">
        <f t="shared" si="2"/>
        <v>0</v>
      </c>
      <c r="Z41" s="99"/>
      <c r="AA41" s="97"/>
      <c r="AB41" s="97"/>
      <c r="AC41" s="97"/>
      <c r="AD41" s="97"/>
      <c r="AE41" s="97"/>
      <c r="AF41" s="97"/>
      <c r="AG41" s="98">
        <f t="shared" si="3"/>
        <v>0</v>
      </c>
      <c r="AH41" s="99"/>
      <c r="AI41" s="97"/>
      <c r="AJ41" s="97"/>
      <c r="AK41" s="97"/>
      <c r="AL41" s="97"/>
      <c r="AM41" s="97"/>
      <c r="AN41" s="97"/>
      <c r="AO41" s="98">
        <f t="shared" si="4"/>
        <v>0</v>
      </c>
      <c r="AP41" s="99"/>
      <c r="AQ41" s="97"/>
      <c r="AR41" s="97"/>
      <c r="AS41" s="97"/>
      <c r="AT41" s="97"/>
      <c r="AU41" s="97"/>
      <c r="AV41" s="97"/>
      <c r="AW41" s="98">
        <f t="shared" si="5"/>
        <v>0</v>
      </c>
      <c r="AX41" s="99"/>
      <c r="AY41" s="97"/>
      <c r="AZ41" s="97"/>
      <c r="BA41" s="97"/>
      <c r="BB41" s="97"/>
      <c r="BC41" s="97"/>
      <c r="BD41" s="97"/>
      <c r="BE41" s="98">
        <f t="shared" si="6"/>
        <v>0</v>
      </c>
      <c r="BF41" s="99"/>
      <c r="BG41" s="97"/>
      <c r="BH41" s="97"/>
      <c r="BI41" s="97"/>
      <c r="BJ41" s="97"/>
      <c r="BK41" s="97"/>
      <c r="BL41" s="97"/>
      <c r="BM41" s="98">
        <f t="shared" si="7"/>
        <v>0</v>
      </c>
      <c r="BN41" s="99"/>
      <c r="BO41" s="97"/>
      <c r="BP41" s="97"/>
      <c r="BQ41" s="97"/>
      <c r="BR41" s="97"/>
      <c r="BS41" s="97"/>
      <c r="BT41" s="97"/>
      <c r="BU41" s="98">
        <f t="shared" si="8"/>
        <v>0</v>
      </c>
      <c r="BV41" s="99"/>
      <c r="BW41" s="97"/>
      <c r="BX41" s="97"/>
      <c r="BY41" s="97"/>
      <c r="BZ41" s="97"/>
      <c r="CA41" s="97"/>
      <c r="CB41" s="97"/>
      <c r="CC41" s="98">
        <f t="shared" si="9"/>
        <v>0</v>
      </c>
      <c r="CD41" s="99"/>
      <c r="CE41" s="97"/>
      <c r="CF41" s="97"/>
      <c r="CG41" s="97"/>
      <c r="CH41" s="97"/>
      <c r="CI41" s="97"/>
      <c r="CJ41" s="97"/>
      <c r="CK41" s="98">
        <f t="shared" si="10"/>
        <v>0</v>
      </c>
      <c r="CL41" s="99"/>
      <c r="CM41" s="97"/>
      <c r="CN41" s="97"/>
      <c r="CO41" s="97"/>
      <c r="CP41" s="97"/>
      <c r="CQ41" s="97"/>
      <c r="CR41" s="97"/>
      <c r="CS41" s="98">
        <f t="shared" si="11"/>
        <v>0</v>
      </c>
      <c r="CT41" s="99"/>
      <c r="CU41" s="97"/>
      <c r="CV41" s="97"/>
      <c r="CW41" s="97"/>
      <c r="CX41" s="97"/>
      <c r="CY41" s="97"/>
      <c r="CZ41" s="97"/>
      <c r="DA41" s="98">
        <f t="shared" si="12"/>
        <v>0</v>
      </c>
      <c r="DB41" s="99"/>
      <c r="DC41" s="97"/>
      <c r="DD41" s="97"/>
      <c r="DE41" s="97"/>
      <c r="DF41" s="97"/>
      <c r="DG41" s="97"/>
      <c r="DH41" s="97"/>
      <c r="DI41" s="98">
        <f t="shared" si="13"/>
        <v>0</v>
      </c>
      <c r="DJ41" s="99"/>
      <c r="DK41" s="97"/>
      <c r="DL41" s="97"/>
      <c r="DM41" s="97"/>
      <c r="DN41" s="97"/>
      <c r="DO41" s="97"/>
      <c r="DP41" s="97"/>
      <c r="DQ41" s="98">
        <f t="shared" si="14"/>
        <v>0</v>
      </c>
      <c r="DR41" s="99"/>
      <c r="DS41" s="97"/>
      <c r="DT41" s="97"/>
      <c r="DU41" s="97"/>
      <c r="DV41" s="97"/>
      <c r="DW41" s="97"/>
      <c r="DX41" s="97"/>
      <c r="DY41" s="98">
        <f t="shared" si="15"/>
        <v>0</v>
      </c>
      <c r="DZ41" s="99"/>
      <c r="EA41" s="97"/>
      <c r="EB41" s="97"/>
      <c r="EC41" s="97"/>
      <c r="ED41" s="97"/>
      <c r="EE41" s="97"/>
      <c r="EF41" s="97"/>
      <c r="EG41" s="98">
        <f t="shared" si="16"/>
        <v>0</v>
      </c>
      <c r="EH41" s="99"/>
      <c r="EI41" s="97"/>
      <c r="EJ41" s="97"/>
      <c r="EK41" s="97"/>
      <c r="EL41" s="97"/>
      <c r="EM41" s="97"/>
      <c r="EN41" s="97"/>
      <c r="EO41" s="98">
        <f t="shared" si="17"/>
        <v>0</v>
      </c>
      <c r="EP41" s="99"/>
      <c r="EQ41" s="97"/>
      <c r="ER41" s="97"/>
      <c r="ES41" s="97"/>
      <c r="ET41" s="97"/>
      <c r="EU41" s="97"/>
      <c r="EV41" s="97"/>
      <c r="EW41" s="98">
        <f t="shared" si="18"/>
        <v>0</v>
      </c>
      <c r="EX41" s="99"/>
      <c r="EY41" s="97"/>
      <c r="EZ41" s="97"/>
      <c r="FA41" s="97"/>
      <c r="FB41" s="97"/>
      <c r="FC41" s="97"/>
      <c r="FD41" s="97"/>
      <c r="FE41" s="98">
        <f t="shared" si="19"/>
        <v>0</v>
      </c>
      <c r="FF41" s="99"/>
      <c r="FG41" s="97"/>
      <c r="FH41" s="97"/>
      <c r="FI41" s="97"/>
      <c r="FJ41" s="97"/>
      <c r="FK41" s="97"/>
      <c r="FL41" s="97"/>
      <c r="FM41" s="98">
        <f t="shared" si="20"/>
        <v>0</v>
      </c>
      <c r="FN41" s="99"/>
      <c r="FO41" s="97"/>
      <c r="FP41" s="97"/>
      <c r="FQ41" s="97"/>
      <c r="FR41" s="97"/>
      <c r="FS41" s="97"/>
      <c r="FT41" s="97"/>
      <c r="FU41" s="98">
        <f t="shared" si="21"/>
        <v>0</v>
      </c>
      <c r="FV41" s="99"/>
      <c r="FW41" s="97"/>
      <c r="FX41" s="97"/>
      <c r="FY41" s="97"/>
      <c r="FZ41" s="97"/>
      <c r="GA41" s="97"/>
      <c r="GB41" s="97"/>
      <c r="GC41" s="98">
        <f t="shared" si="22"/>
        <v>0</v>
      </c>
      <c r="GD41" s="99"/>
      <c r="GE41" s="97"/>
      <c r="GF41" s="97"/>
      <c r="GG41" s="97"/>
      <c r="GH41" s="97"/>
      <c r="GI41" s="97"/>
      <c r="GJ41" s="97"/>
      <c r="GK41" s="98">
        <f t="shared" si="23"/>
        <v>0</v>
      </c>
      <c r="GL41" s="99"/>
      <c r="GM41" s="97"/>
      <c r="GN41" s="97"/>
      <c r="GO41" s="97"/>
      <c r="GP41" s="97"/>
      <c r="GQ41" s="97"/>
      <c r="GR41" s="97"/>
      <c r="GS41" s="98">
        <f t="shared" si="24"/>
        <v>0</v>
      </c>
      <c r="GT41" s="99"/>
      <c r="GU41" s="97"/>
      <c r="GV41" s="97"/>
      <c r="GW41" s="97"/>
      <c r="GX41" s="97"/>
      <c r="GY41" s="97"/>
      <c r="GZ41" s="97"/>
      <c r="HA41" s="98">
        <f t="shared" si="25"/>
        <v>0</v>
      </c>
      <c r="HB41" s="99"/>
      <c r="HC41" s="97"/>
      <c r="HD41" s="97"/>
      <c r="HE41" s="97"/>
      <c r="HF41" s="97"/>
      <c r="HG41" s="97"/>
      <c r="HH41" s="97"/>
      <c r="HI41" s="98">
        <f t="shared" si="26"/>
        <v>0</v>
      </c>
      <c r="HJ41" s="99"/>
      <c r="HK41" s="97"/>
      <c r="HL41" s="97"/>
      <c r="HM41" s="97"/>
      <c r="HN41" s="97"/>
      <c r="HO41" s="97"/>
      <c r="HP41" s="97"/>
      <c r="HQ41" s="98">
        <f t="shared" si="27"/>
        <v>0</v>
      </c>
      <c r="HR41" s="99"/>
      <c r="HS41" s="97"/>
      <c r="HT41" s="97"/>
      <c r="HU41" s="97"/>
      <c r="HV41" s="97"/>
      <c r="HW41" s="97"/>
      <c r="HX41" s="97"/>
      <c r="HY41" s="98">
        <f t="shared" si="28"/>
        <v>0</v>
      </c>
      <c r="HZ41" s="99"/>
      <c r="IA41" s="97"/>
      <c r="IB41" s="97"/>
      <c r="IC41" s="97"/>
      <c r="ID41" s="97"/>
      <c r="IE41" s="97"/>
      <c r="IF41" s="97"/>
      <c r="IG41" s="98">
        <f t="shared" si="29"/>
        <v>0</v>
      </c>
      <c r="IH41" s="99"/>
      <c r="II41" s="97"/>
      <c r="IJ41" s="97"/>
      <c r="IK41" s="97"/>
      <c r="IL41" s="97"/>
      <c r="IM41" s="97"/>
      <c r="IN41" s="97"/>
      <c r="IO41" s="98">
        <f t="shared" si="30"/>
        <v>0</v>
      </c>
      <c r="IP41" s="99"/>
      <c r="IQ41" s="97"/>
      <c r="IR41" s="97"/>
      <c r="IS41" s="97"/>
      <c r="IT41" s="97"/>
      <c r="IU41" s="97"/>
      <c r="IV41" s="97"/>
      <c r="IW41" s="98">
        <f t="shared" si="31"/>
        <v>0</v>
      </c>
      <c r="IX41" s="99"/>
      <c r="IY41" s="100">
        <f t="shared" ref="IY41:JD41" si="73">SUM(C41,K41,S41,AA41,AI41,AQ41,AY41,BG41,BO41,BW41,CE41,CM41,CU41,DC41,DK41,DS41,EA41,EI41,EQ41,EY41,FG41,FO41,FW41,GE41,GM41,GU41,HC41,HK41,HS41,IA41,II41,IQ41)</f>
        <v>0</v>
      </c>
      <c r="IZ41" s="100">
        <f t="shared" si="73"/>
        <v>0</v>
      </c>
      <c r="JA41" s="100">
        <f t="shared" si="73"/>
        <v>0</v>
      </c>
      <c r="JB41" s="100">
        <f t="shared" si="73"/>
        <v>0</v>
      </c>
      <c r="JC41" s="100">
        <f t="shared" si="73"/>
        <v>0</v>
      </c>
      <c r="JD41" s="100">
        <f t="shared" si="73"/>
        <v>0</v>
      </c>
      <c r="JE41" s="101">
        <f t="shared" si="33"/>
        <v>0</v>
      </c>
      <c r="JF41" s="97"/>
      <c r="JG41" s="97">
        <f t="shared" si="52"/>
        <v>0</v>
      </c>
    </row>
    <row r="42" spans="1:267" ht="15.75" customHeight="1">
      <c r="A42" s="2" t="s">
        <v>100</v>
      </c>
      <c r="B42" s="2" t="s">
        <v>46</v>
      </c>
      <c r="C42" s="97"/>
      <c r="D42" s="97"/>
      <c r="E42" s="98"/>
      <c r="F42" s="98"/>
      <c r="G42" s="98"/>
      <c r="H42" s="98"/>
      <c r="I42" s="98">
        <f t="shared" si="0"/>
        <v>0</v>
      </c>
      <c r="J42" s="99"/>
      <c r="K42" s="97"/>
      <c r="L42" s="97"/>
      <c r="M42" s="98"/>
      <c r="N42" s="98"/>
      <c r="O42" s="98"/>
      <c r="P42" s="98"/>
      <c r="Q42" s="98">
        <f t="shared" si="1"/>
        <v>0</v>
      </c>
      <c r="R42" s="99"/>
      <c r="S42" s="97"/>
      <c r="T42" s="97"/>
      <c r="U42" s="98"/>
      <c r="V42" s="98"/>
      <c r="W42" s="98"/>
      <c r="X42" s="98"/>
      <c r="Y42" s="98">
        <f t="shared" si="2"/>
        <v>0</v>
      </c>
      <c r="Z42" s="99"/>
      <c r="AA42" s="97"/>
      <c r="AB42" s="97"/>
      <c r="AC42" s="98"/>
      <c r="AD42" s="98"/>
      <c r="AE42" s="98"/>
      <c r="AF42" s="98"/>
      <c r="AG42" s="98">
        <f t="shared" si="3"/>
        <v>0</v>
      </c>
      <c r="AH42" s="99"/>
      <c r="AI42" s="97"/>
      <c r="AJ42" s="97"/>
      <c r="AK42" s="98"/>
      <c r="AL42" s="98"/>
      <c r="AM42" s="98"/>
      <c r="AN42" s="98"/>
      <c r="AO42" s="98">
        <f t="shared" si="4"/>
        <v>0</v>
      </c>
      <c r="AP42" s="99"/>
      <c r="AQ42" s="97"/>
      <c r="AR42" s="97"/>
      <c r="AS42" s="98"/>
      <c r="AT42" s="98"/>
      <c r="AU42" s="98"/>
      <c r="AV42" s="98"/>
      <c r="AW42" s="98">
        <f t="shared" si="5"/>
        <v>0</v>
      </c>
      <c r="AX42" s="99"/>
      <c r="AY42" s="97"/>
      <c r="AZ42" s="97"/>
      <c r="BA42" s="98"/>
      <c r="BB42" s="98"/>
      <c r="BC42" s="98"/>
      <c r="BD42" s="98"/>
      <c r="BE42" s="98">
        <f t="shared" si="6"/>
        <v>0</v>
      </c>
      <c r="BF42" s="99"/>
      <c r="BG42" s="97"/>
      <c r="BH42" s="97"/>
      <c r="BI42" s="98"/>
      <c r="BJ42" s="98"/>
      <c r="BK42" s="98"/>
      <c r="BL42" s="98"/>
      <c r="BM42" s="98">
        <f t="shared" si="7"/>
        <v>0</v>
      </c>
      <c r="BN42" s="99"/>
      <c r="BO42" s="97"/>
      <c r="BP42" s="97"/>
      <c r="BQ42" s="98"/>
      <c r="BR42" s="98"/>
      <c r="BS42" s="98"/>
      <c r="BT42" s="98"/>
      <c r="BU42" s="98">
        <f t="shared" si="8"/>
        <v>0</v>
      </c>
      <c r="BV42" s="99"/>
      <c r="BW42" s="97"/>
      <c r="BX42" s="97"/>
      <c r="BY42" s="98"/>
      <c r="BZ42" s="98"/>
      <c r="CA42" s="98"/>
      <c r="CB42" s="98"/>
      <c r="CC42" s="98">
        <f t="shared" si="9"/>
        <v>0</v>
      </c>
      <c r="CD42" s="99"/>
      <c r="CE42" s="97"/>
      <c r="CF42" s="97"/>
      <c r="CG42" s="98"/>
      <c r="CH42" s="98"/>
      <c r="CI42" s="98"/>
      <c r="CJ42" s="98"/>
      <c r="CK42" s="98">
        <f t="shared" si="10"/>
        <v>0</v>
      </c>
      <c r="CL42" s="99"/>
      <c r="CM42" s="97"/>
      <c r="CN42" s="97"/>
      <c r="CO42" s="98"/>
      <c r="CP42" s="98"/>
      <c r="CQ42" s="98"/>
      <c r="CR42" s="98"/>
      <c r="CS42" s="98">
        <f t="shared" si="11"/>
        <v>0</v>
      </c>
      <c r="CT42" s="99"/>
      <c r="CU42" s="97"/>
      <c r="CV42" s="97">
        <v>1</v>
      </c>
      <c r="CW42" s="98"/>
      <c r="CX42" s="98"/>
      <c r="CY42" s="98">
        <v>0.5</v>
      </c>
      <c r="CZ42" s="98">
        <v>0.5</v>
      </c>
      <c r="DA42" s="98">
        <f t="shared" si="12"/>
        <v>2</v>
      </c>
      <c r="DB42" s="99"/>
      <c r="DC42" s="97"/>
      <c r="DD42" s="97"/>
      <c r="DE42" s="98"/>
      <c r="DF42" s="98"/>
      <c r="DG42" s="98"/>
      <c r="DH42" s="98"/>
      <c r="DI42" s="98">
        <f t="shared" si="13"/>
        <v>0</v>
      </c>
      <c r="DJ42" s="99"/>
      <c r="DK42" s="97"/>
      <c r="DL42" s="97"/>
      <c r="DM42" s="98"/>
      <c r="DN42" s="98"/>
      <c r="DO42" s="98"/>
      <c r="DP42" s="98"/>
      <c r="DQ42" s="98">
        <f t="shared" si="14"/>
        <v>0</v>
      </c>
      <c r="DR42" s="99"/>
      <c r="DS42" s="97"/>
      <c r="DT42" s="97"/>
      <c r="DU42" s="98"/>
      <c r="DV42" s="98"/>
      <c r="DW42" s="98"/>
      <c r="DX42" s="98"/>
      <c r="DY42" s="98">
        <f t="shared" si="15"/>
        <v>0</v>
      </c>
      <c r="DZ42" s="99"/>
      <c r="EA42" s="97"/>
      <c r="EB42" s="97"/>
      <c r="EC42" s="98"/>
      <c r="ED42" s="98"/>
      <c r="EE42" s="98"/>
      <c r="EF42" s="98"/>
      <c r="EG42" s="98">
        <f t="shared" si="16"/>
        <v>0</v>
      </c>
      <c r="EH42" s="99"/>
      <c r="EI42" s="97"/>
      <c r="EJ42" s="97"/>
      <c r="EK42" s="98"/>
      <c r="EL42" s="98"/>
      <c r="EM42" s="98"/>
      <c r="EN42" s="98"/>
      <c r="EO42" s="98">
        <f t="shared" si="17"/>
        <v>0</v>
      </c>
      <c r="EP42" s="99"/>
      <c r="EQ42" s="97"/>
      <c r="ER42" s="97"/>
      <c r="ES42" s="98"/>
      <c r="ET42" s="98"/>
      <c r="EU42" s="98"/>
      <c r="EV42" s="98"/>
      <c r="EW42" s="98">
        <f t="shared" si="18"/>
        <v>0</v>
      </c>
      <c r="EX42" s="99"/>
      <c r="EY42" s="97"/>
      <c r="EZ42" s="97">
        <v>1</v>
      </c>
      <c r="FA42" s="98">
        <v>0.5</v>
      </c>
      <c r="FB42" s="98"/>
      <c r="FC42" s="98">
        <v>0.5</v>
      </c>
      <c r="FD42" s="98"/>
      <c r="FE42" s="98">
        <f t="shared" si="19"/>
        <v>2</v>
      </c>
      <c r="FF42" s="99"/>
      <c r="FG42" s="97"/>
      <c r="FH42" s="97"/>
      <c r="FI42" s="98"/>
      <c r="FJ42" s="98"/>
      <c r="FK42" s="98"/>
      <c r="FL42" s="98"/>
      <c r="FM42" s="98">
        <f t="shared" si="20"/>
        <v>0</v>
      </c>
      <c r="FN42" s="99"/>
      <c r="FO42" s="97"/>
      <c r="FP42" s="97"/>
      <c r="FQ42" s="98"/>
      <c r="FR42" s="98"/>
      <c r="FS42" s="98"/>
      <c r="FT42" s="98"/>
      <c r="FU42" s="98">
        <f t="shared" si="21"/>
        <v>0</v>
      </c>
      <c r="FV42" s="99"/>
      <c r="FW42" s="97"/>
      <c r="FX42" s="97"/>
      <c r="FY42" s="98"/>
      <c r="FZ42" s="98"/>
      <c r="GA42" s="98"/>
      <c r="GB42" s="98"/>
      <c r="GC42" s="98">
        <f t="shared" si="22"/>
        <v>0</v>
      </c>
      <c r="GD42" s="99"/>
      <c r="GE42" s="97"/>
      <c r="GF42" s="97"/>
      <c r="GG42" s="98"/>
      <c r="GH42" s="98"/>
      <c r="GI42" s="98"/>
      <c r="GJ42" s="98"/>
      <c r="GK42" s="98">
        <f t="shared" si="23"/>
        <v>0</v>
      </c>
      <c r="GL42" s="99"/>
      <c r="GM42" s="97"/>
      <c r="GN42" s="97"/>
      <c r="GO42" s="98"/>
      <c r="GP42" s="98"/>
      <c r="GQ42" s="98"/>
      <c r="GR42" s="98"/>
      <c r="GS42" s="98">
        <f t="shared" si="24"/>
        <v>0</v>
      </c>
      <c r="GT42" s="99"/>
      <c r="GU42" s="97"/>
      <c r="GV42" s="97"/>
      <c r="GW42" s="98"/>
      <c r="GX42" s="98"/>
      <c r="GY42" s="98"/>
      <c r="GZ42" s="98"/>
      <c r="HA42" s="98">
        <f t="shared" si="25"/>
        <v>0</v>
      </c>
      <c r="HB42" s="99"/>
      <c r="HC42" s="97"/>
      <c r="HD42" s="97"/>
      <c r="HE42" s="98"/>
      <c r="HF42" s="98"/>
      <c r="HG42" s="98"/>
      <c r="HH42" s="98"/>
      <c r="HI42" s="98">
        <f t="shared" si="26"/>
        <v>0</v>
      </c>
      <c r="HJ42" s="99"/>
      <c r="HK42" s="97"/>
      <c r="HL42" s="97"/>
      <c r="HM42" s="98"/>
      <c r="HN42" s="98"/>
      <c r="HO42" s="98"/>
      <c r="HP42" s="98"/>
      <c r="HQ42" s="98">
        <f t="shared" si="27"/>
        <v>0</v>
      </c>
      <c r="HR42" s="99"/>
      <c r="HS42" s="97"/>
      <c r="HT42" s="97"/>
      <c r="HU42" s="98"/>
      <c r="HV42" s="98"/>
      <c r="HW42" s="98"/>
      <c r="HX42" s="98"/>
      <c r="HY42" s="98">
        <f t="shared" si="28"/>
        <v>0</v>
      </c>
      <c r="HZ42" s="99"/>
      <c r="IA42" s="97"/>
      <c r="IB42" s="97"/>
      <c r="IC42" s="98"/>
      <c r="ID42" s="98"/>
      <c r="IE42" s="98"/>
      <c r="IF42" s="98"/>
      <c r="IG42" s="98">
        <f t="shared" si="29"/>
        <v>0</v>
      </c>
      <c r="IH42" s="99"/>
      <c r="II42" s="97"/>
      <c r="IJ42" s="97"/>
      <c r="IK42" s="98"/>
      <c r="IL42" s="98"/>
      <c r="IM42" s="98"/>
      <c r="IN42" s="98"/>
      <c r="IO42" s="98">
        <f t="shared" si="30"/>
        <v>0</v>
      </c>
      <c r="IP42" s="99"/>
      <c r="IQ42" s="97"/>
      <c r="IR42" s="97"/>
      <c r="IS42" s="98"/>
      <c r="IT42" s="98"/>
      <c r="IU42" s="98"/>
      <c r="IV42" s="98"/>
      <c r="IW42" s="98">
        <f t="shared" si="31"/>
        <v>0</v>
      </c>
      <c r="IX42" s="99"/>
      <c r="IY42" s="100">
        <f t="shared" ref="IY42:JD42" si="74">SUM(C42,K42,S42,AA42,AI42,AQ42,AY42,BG42,BO42,BW42,CE42,CM42,CU42,DC42,DK42,DS42,EA42,EI42,EQ42,EY42,FG42,FO42,FW42,GE42,GM42,GU42,HC42,HK42,HS42,IA42,II42,IQ42)</f>
        <v>0</v>
      </c>
      <c r="IZ42" s="100">
        <f t="shared" si="74"/>
        <v>2</v>
      </c>
      <c r="JA42" s="100">
        <f t="shared" si="74"/>
        <v>0.5</v>
      </c>
      <c r="JB42" s="100">
        <f t="shared" si="74"/>
        <v>0</v>
      </c>
      <c r="JC42" s="100">
        <f t="shared" si="74"/>
        <v>1</v>
      </c>
      <c r="JD42" s="100">
        <f t="shared" si="74"/>
        <v>0.5</v>
      </c>
      <c r="JE42" s="101">
        <f t="shared" si="33"/>
        <v>4</v>
      </c>
      <c r="JF42" s="97"/>
      <c r="JG42" s="97">
        <f t="shared" si="52"/>
        <v>0</v>
      </c>
    </row>
    <row r="43" spans="1:267" ht="15.75" customHeight="1">
      <c r="A43" s="97" t="s">
        <v>161</v>
      </c>
      <c r="B43" s="97" t="s">
        <v>1</v>
      </c>
      <c r="C43" s="97"/>
      <c r="D43" s="97"/>
      <c r="E43" s="97"/>
      <c r="F43" s="97"/>
      <c r="G43" s="97"/>
      <c r="H43" s="97"/>
      <c r="I43" s="98">
        <f t="shared" si="0"/>
        <v>0</v>
      </c>
      <c r="J43" s="99"/>
      <c r="K43" s="97"/>
      <c r="L43" s="97"/>
      <c r="M43" s="97"/>
      <c r="N43" s="97"/>
      <c r="O43" s="97"/>
      <c r="P43" s="97"/>
      <c r="Q43" s="98">
        <f t="shared" si="1"/>
        <v>0</v>
      </c>
      <c r="R43" s="99"/>
      <c r="S43" s="97"/>
      <c r="T43" s="97"/>
      <c r="U43" s="97"/>
      <c r="V43" s="97"/>
      <c r="W43" s="97"/>
      <c r="X43" s="97"/>
      <c r="Y43" s="98">
        <f t="shared" si="2"/>
        <v>0</v>
      </c>
      <c r="Z43" s="99"/>
      <c r="AA43" s="97"/>
      <c r="AB43" s="97"/>
      <c r="AC43" s="97"/>
      <c r="AD43" s="97"/>
      <c r="AE43" s="97"/>
      <c r="AF43" s="97"/>
      <c r="AG43" s="98">
        <f t="shared" si="3"/>
        <v>0</v>
      </c>
      <c r="AH43" s="99"/>
      <c r="AI43" s="97"/>
      <c r="AJ43" s="97"/>
      <c r="AK43" s="97"/>
      <c r="AL43" s="97"/>
      <c r="AM43" s="97"/>
      <c r="AN43" s="97"/>
      <c r="AO43" s="98">
        <f t="shared" si="4"/>
        <v>0</v>
      </c>
      <c r="AP43" s="99"/>
      <c r="AQ43" s="97"/>
      <c r="AR43" s="97"/>
      <c r="AS43" s="97"/>
      <c r="AT43" s="97"/>
      <c r="AU43" s="97"/>
      <c r="AV43" s="97"/>
      <c r="AW43" s="98">
        <f t="shared" si="5"/>
        <v>0</v>
      </c>
      <c r="AX43" s="99"/>
      <c r="AY43" s="97"/>
      <c r="AZ43" s="97"/>
      <c r="BA43" s="97"/>
      <c r="BB43" s="97"/>
      <c r="BC43" s="97"/>
      <c r="BD43" s="97"/>
      <c r="BE43" s="98">
        <f t="shared" si="6"/>
        <v>0</v>
      </c>
      <c r="BF43" s="99"/>
      <c r="BG43" s="97"/>
      <c r="BH43" s="97"/>
      <c r="BI43" s="97"/>
      <c r="BJ43" s="97"/>
      <c r="BK43" s="97"/>
      <c r="BL43" s="97"/>
      <c r="BM43" s="98">
        <f t="shared" si="7"/>
        <v>0</v>
      </c>
      <c r="BN43" s="99"/>
      <c r="BO43" s="97"/>
      <c r="BP43" s="97"/>
      <c r="BQ43" s="97"/>
      <c r="BR43" s="97"/>
      <c r="BS43" s="97"/>
      <c r="BT43" s="97"/>
      <c r="BU43" s="98">
        <f t="shared" si="8"/>
        <v>0</v>
      </c>
      <c r="BV43" s="99"/>
      <c r="BW43" s="97"/>
      <c r="BX43" s="97"/>
      <c r="BY43" s="97"/>
      <c r="BZ43" s="97"/>
      <c r="CA43" s="97"/>
      <c r="CB43" s="97"/>
      <c r="CC43" s="98">
        <f t="shared" si="9"/>
        <v>0</v>
      </c>
      <c r="CD43" s="99"/>
      <c r="CE43" s="97"/>
      <c r="CF43" s="97"/>
      <c r="CG43" s="97"/>
      <c r="CH43" s="97"/>
      <c r="CI43" s="97"/>
      <c r="CJ43" s="97"/>
      <c r="CK43" s="98">
        <f t="shared" si="10"/>
        <v>0</v>
      </c>
      <c r="CL43" s="99"/>
      <c r="CM43" s="97"/>
      <c r="CN43" s="97"/>
      <c r="CO43" s="97"/>
      <c r="CP43" s="97"/>
      <c r="CQ43" s="97"/>
      <c r="CR43" s="97"/>
      <c r="CS43" s="98">
        <f t="shared" si="11"/>
        <v>0</v>
      </c>
      <c r="CT43" s="99"/>
      <c r="CU43" s="97"/>
      <c r="CV43" s="97"/>
      <c r="CW43" s="97"/>
      <c r="CX43" s="97"/>
      <c r="CY43" s="97"/>
      <c r="CZ43" s="97"/>
      <c r="DA43" s="98">
        <f t="shared" si="12"/>
        <v>0</v>
      </c>
      <c r="DB43" s="99"/>
      <c r="DC43" s="97"/>
      <c r="DD43" s="97"/>
      <c r="DE43" s="97"/>
      <c r="DF43" s="97"/>
      <c r="DG43" s="97"/>
      <c r="DH43" s="97"/>
      <c r="DI43" s="98">
        <f t="shared" si="13"/>
        <v>0</v>
      </c>
      <c r="DJ43" s="99"/>
      <c r="DK43" s="97"/>
      <c r="DL43" s="97"/>
      <c r="DM43" s="97"/>
      <c r="DN43" s="97"/>
      <c r="DO43" s="97"/>
      <c r="DP43" s="97"/>
      <c r="DQ43" s="98">
        <f t="shared" si="14"/>
        <v>0</v>
      </c>
      <c r="DR43" s="99"/>
      <c r="DS43" s="97"/>
      <c r="DT43" s="97"/>
      <c r="DU43" s="97"/>
      <c r="DV43" s="97"/>
      <c r="DW43" s="97"/>
      <c r="DX43" s="97"/>
      <c r="DY43" s="98">
        <f t="shared" si="15"/>
        <v>0</v>
      </c>
      <c r="DZ43" s="99"/>
      <c r="EA43" s="97"/>
      <c r="EB43" s="97"/>
      <c r="EC43" s="97"/>
      <c r="ED43" s="97"/>
      <c r="EE43" s="97"/>
      <c r="EF43" s="97"/>
      <c r="EG43" s="98">
        <f t="shared" si="16"/>
        <v>0</v>
      </c>
      <c r="EH43" s="99"/>
      <c r="EI43" s="97"/>
      <c r="EJ43" s="97"/>
      <c r="EK43" s="97"/>
      <c r="EL43" s="97"/>
      <c r="EM43" s="97"/>
      <c r="EN43" s="97"/>
      <c r="EO43" s="98">
        <f t="shared" si="17"/>
        <v>0</v>
      </c>
      <c r="EP43" s="99"/>
      <c r="EQ43" s="97"/>
      <c r="ER43" s="97"/>
      <c r="ES43" s="97"/>
      <c r="ET43" s="97"/>
      <c r="EU43" s="97"/>
      <c r="EV43" s="97"/>
      <c r="EW43" s="98">
        <f t="shared" si="18"/>
        <v>0</v>
      </c>
      <c r="EX43" s="99"/>
      <c r="EY43" s="97"/>
      <c r="EZ43" s="97"/>
      <c r="FA43" s="97"/>
      <c r="FB43" s="97"/>
      <c r="FC43" s="97"/>
      <c r="FD43" s="97"/>
      <c r="FE43" s="98">
        <f t="shared" si="19"/>
        <v>0</v>
      </c>
      <c r="FF43" s="99"/>
      <c r="FG43" s="97"/>
      <c r="FH43" s="97"/>
      <c r="FI43" s="97"/>
      <c r="FJ43" s="97"/>
      <c r="FK43" s="97"/>
      <c r="FL43" s="97"/>
      <c r="FM43" s="98">
        <f t="shared" si="20"/>
        <v>0</v>
      </c>
      <c r="FN43" s="99"/>
      <c r="FO43" s="97"/>
      <c r="FP43" s="97"/>
      <c r="FQ43" s="97"/>
      <c r="FR43" s="97"/>
      <c r="FS43" s="97"/>
      <c r="FT43" s="97"/>
      <c r="FU43" s="98">
        <f t="shared" si="21"/>
        <v>0</v>
      </c>
      <c r="FV43" s="99"/>
      <c r="FW43" s="97"/>
      <c r="FX43" s="97"/>
      <c r="FY43" s="97"/>
      <c r="FZ43" s="97"/>
      <c r="GA43" s="97"/>
      <c r="GB43" s="97"/>
      <c r="GC43" s="98">
        <f t="shared" si="22"/>
        <v>0</v>
      </c>
      <c r="GD43" s="99"/>
      <c r="GE43" s="97"/>
      <c r="GF43" s="97"/>
      <c r="GG43" s="97"/>
      <c r="GH43" s="97"/>
      <c r="GI43" s="97"/>
      <c r="GJ43" s="97"/>
      <c r="GK43" s="98">
        <f t="shared" si="23"/>
        <v>0</v>
      </c>
      <c r="GL43" s="99"/>
      <c r="GM43" s="97"/>
      <c r="GN43" s="97"/>
      <c r="GO43" s="97"/>
      <c r="GP43" s="97"/>
      <c r="GQ43" s="97"/>
      <c r="GR43" s="97"/>
      <c r="GS43" s="98">
        <f t="shared" si="24"/>
        <v>0</v>
      </c>
      <c r="GT43" s="99"/>
      <c r="GU43" s="97"/>
      <c r="GV43" s="97"/>
      <c r="GW43" s="97"/>
      <c r="GX43" s="97"/>
      <c r="GY43" s="97"/>
      <c r="GZ43" s="97"/>
      <c r="HA43" s="98">
        <f t="shared" si="25"/>
        <v>0</v>
      </c>
      <c r="HB43" s="99"/>
      <c r="HC43" s="97"/>
      <c r="HD43" s="97"/>
      <c r="HE43" s="97"/>
      <c r="HF43" s="97"/>
      <c r="HG43" s="97"/>
      <c r="HH43" s="97"/>
      <c r="HI43" s="98">
        <f t="shared" si="26"/>
        <v>0</v>
      </c>
      <c r="HJ43" s="99"/>
      <c r="HK43" s="97"/>
      <c r="HL43" s="97"/>
      <c r="HM43" s="97"/>
      <c r="HN43" s="97"/>
      <c r="HO43" s="97"/>
      <c r="HP43" s="97"/>
      <c r="HQ43" s="98">
        <f t="shared" si="27"/>
        <v>0</v>
      </c>
      <c r="HR43" s="99"/>
      <c r="HS43" s="97"/>
      <c r="HT43" s="97"/>
      <c r="HU43" s="97"/>
      <c r="HV43" s="97"/>
      <c r="HW43" s="97"/>
      <c r="HX43" s="97"/>
      <c r="HY43" s="98">
        <f t="shared" si="28"/>
        <v>0</v>
      </c>
      <c r="HZ43" s="99"/>
      <c r="IA43" s="97"/>
      <c r="IB43" s="97"/>
      <c r="IC43" s="97"/>
      <c r="ID43" s="97"/>
      <c r="IE43" s="97"/>
      <c r="IF43" s="97"/>
      <c r="IG43" s="98">
        <f t="shared" si="29"/>
        <v>0</v>
      </c>
      <c r="IH43" s="99"/>
      <c r="II43" s="97"/>
      <c r="IJ43" s="97"/>
      <c r="IK43" s="97"/>
      <c r="IL43" s="97"/>
      <c r="IM43" s="97"/>
      <c r="IN43" s="97"/>
      <c r="IO43" s="98">
        <f t="shared" si="30"/>
        <v>0</v>
      </c>
      <c r="IP43" s="99"/>
      <c r="IQ43" s="97"/>
      <c r="IR43" s="97"/>
      <c r="IS43" s="97"/>
      <c r="IT43" s="97"/>
      <c r="IU43" s="97"/>
      <c r="IV43" s="97"/>
      <c r="IW43" s="98"/>
      <c r="IX43" s="99"/>
      <c r="IY43" s="100">
        <f t="shared" ref="IY43:JD43" si="75">SUM(C43,K43,S43,AA43,AI43,AQ43,AY43,BG43,BO43,BW43,CE43,CM43,CU43,DC43,DK43,DS43,EA43,EI43,EQ43,EY43,FG43,FO43,FW43,GE43,GM43,GU43,HC43,HK43,HS43,IA43,II43,IQ43)</f>
        <v>0</v>
      </c>
      <c r="IZ43" s="100">
        <f t="shared" si="75"/>
        <v>0</v>
      </c>
      <c r="JA43" s="100">
        <f t="shared" si="75"/>
        <v>0</v>
      </c>
      <c r="JB43" s="100">
        <f t="shared" si="75"/>
        <v>0</v>
      </c>
      <c r="JC43" s="100">
        <f t="shared" si="75"/>
        <v>0</v>
      </c>
      <c r="JD43" s="100">
        <f t="shared" si="75"/>
        <v>0</v>
      </c>
      <c r="JE43" s="101">
        <f t="shared" si="33"/>
        <v>0</v>
      </c>
      <c r="JF43" s="97"/>
      <c r="JG43" s="97">
        <f t="shared" si="52"/>
        <v>0</v>
      </c>
    </row>
    <row r="44" spans="1:267" ht="15.75" customHeight="1">
      <c r="A44" s="97"/>
      <c r="B44" s="97" t="s">
        <v>54</v>
      </c>
      <c r="C44" s="97"/>
      <c r="D44" s="97"/>
      <c r="E44" s="97"/>
      <c r="F44" s="97"/>
      <c r="G44" s="97"/>
      <c r="H44" s="97"/>
      <c r="I44" s="98">
        <f t="shared" si="0"/>
        <v>0</v>
      </c>
      <c r="J44" s="99"/>
      <c r="K44" s="97"/>
      <c r="L44" s="97"/>
      <c r="M44" s="97"/>
      <c r="N44" s="97"/>
      <c r="O44" s="97"/>
      <c r="P44" s="97"/>
      <c r="Q44" s="98">
        <f t="shared" si="1"/>
        <v>0</v>
      </c>
      <c r="R44" s="99"/>
      <c r="S44" s="97"/>
      <c r="T44" s="97"/>
      <c r="U44" s="97"/>
      <c r="V44" s="97"/>
      <c r="W44" s="97"/>
      <c r="X44" s="97"/>
      <c r="Y44" s="98">
        <f t="shared" si="2"/>
        <v>0</v>
      </c>
      <c r="Z44" s="99"/>
      <c r="AA44" s="97"/>
      <c r="AB44" s="97"/>
      <c r="AC44" s="97"/>
      <c r="AD44" s="97"/>
      <c r="AE44" s="97"/>
      <c r="AF44" s="97"/>
      <c r="AG44" s="98">
        <f t="shared" si="3"/>
        <v>0</v>
      </c>
      <c r="AH44" s="99"/>
      <c r="AI44" s="97"/>
      <c r="AJ44" s="97"/>
      <c r="AK44" s="97"/>
      <c r="AL44" s="97"/>
      <c r="AM44" s="97"/>
      <c r="AN44" s="97"/>
      <c r="AO44" s="98">
        <f t="shared" si="4"/>
        <v>0</v>
      </c>
      <c r="AP44" s="99"/>
      <c r="AQ44" s="97"/>
      <c r="AR44" s="97"/>
      <c r="AS44" s="97"/>
      <c r="AT44" s="97"/>
      <c r="AU44" s="97"/>
      <c r="AV44" s="97"/>
      <c r="AW44" s="98">
        <f t="shared" si="5"/>
        <v>0</v>
      </c>
      <c r="AX44" s="99"/>
      <c r="AY44" s="97"/>
      <c r="AZ44" s="97"/>
      <c r="BA44" s="97"/>
      <c r="BB44" s="97"/>
      <c r="BC44" s="97"/>
      <c r="BD44" s="97"/>
      <c r="BE44" s="98">
        <f t="shared" si="6"/>
        <v>0</v>
      </c>
      <c r="BF44" s="99"/>
      <c r="BG44" s="97"/>
      <c r="BH44" s="97"/>
      <c r="BI44" s="97"/>
      <c r="BJ44" s="97"/>
      <c r="BK44" s="97"/>
      <c r="BL44" s="97"/>
      <c r="BM44" s="98">
        <f t="shared" si="7"/>
        <v>0</v>
      </c>
      <c r="BN44" s="99"/>
      <c r="BO44" s="97"/>
      <c r="BP44" s="97"/>
      <c r="BQ44" s="97"/>
      <c r="BR44" s="97"/>
      <c r="BS44" s="97"/>
      <c r="BT44" s="97"/>
      <c r="BU44" s="98">
        <f t="shared" si="8"/>
        <v>0</v>
      </c>
      <c r="BV44" s="99"/>
      <c r="BW44" s="97"/>
      <c r="BX44" s="97"/>
      <c r="BY44" s="97"/>
      <c r="BZ44" s="97"/>
      <c r="CA44" s="97"/>
      <c r="CB44" s="97"/>
      <c r="CC44" s="98">
        <f t="shared" si="9"/>
        <v>0</v>
      </c>
      <c r="CD44" s="99"/>
      <c r="CE44" s="97"/>
      <c r="CF44" s="97"/>
      <c r="CG44" s="97"/>
      <c r="CH44" s="97"/>
      <c r="CI44" s="97"/>
      <c r="CJ44" s="97"/>
      <c r="CK44" s="98">
        <f t="shared" si="10"/>
        <v>0</v>
      </c>
      <c r="CL44" s="99"/>
      <c r="CM44" s="97"/>
      <c r="CN44" s="97"/>
      <c r="CO44" s="97"/>
      <c r="CP44" s="97"/>
      <c r="CQ44" s="97"/>
      <c r="CR44" s="97"/>
      <c r="CS44" s="98">
        <f t="shared" si="11"/>
        <v>0</v>
      </c>
      <c r="CT44" s="99"/>
      <c r="CU44" s="97"/>
      <c r="CV44" s="97"/>
      <c r="CW44" s="97"/>
      <c r="CX44" s="97"/>
      <c r="CY44" s="97"/>
      <c r="CZ44" s="97"/>
      <c r="DA44" s="98">
        <f t="shared" si="12"/>
        <v>0</v>
      </c>
      <c r="DB44" s="99"/>
      <c r="DC44" s="97"/>
      <c r="DD44" s="97"/>
      <c r="DE44" s="97"/>
      <c r="DF44" s="97"/>
      <c r="DG44" s="97"/>
      <c r="DH44" s="97"/>
      <c r="DI44" s="98">
        <f t="shared" si="13"/>
        <v>0</v>
      </c>
      <c r="DJ44" s="99"/>
      <c r="DK44" s="97"/>
      <c r="DL44" s="97"/>
      <c r="DM44" s="97"/>
      <c r="DN44" s="97"/>
      <c r="DO44" s="97"/>
      <c r="DP44" s="97"/>
      <c r="DQ44" s="98">
        <f t="shared" si="14"/>
        <v>0</v>
      </c>
      <c r="DR44" s="99"/>
      <c r="DS44" s="97"/>
      <c r="DT44" s="97"/>
      <c r="DU44" s="97"/>
      <c r="DV44" s="97"/>
      <c r="DW44" s="97"/>
      <c r="DX44" s="97"/>
      <c r="DY44" s="98">
        <f t="shared" si="15"/>
        <v>0</v>
      </c>
      <c r="DZ44" s="99"/>
      <c r="EA44" s="97"/>
      <c r="EB44" s="97"/>
      <c r="EC44" s="97"/>
      <c r="ED44" s="97"/>
      <c r="EE44" s="97"/>
      <c r="EF44" s="97"/>
      <c r="EG44" s="98">
        <f t="shared" si="16"/>
        <v>0</v>
      </c>
      <c r="EH44" s="99"/>
      <c r="EI44" s="97"/>
      <c r="EJ44" s="97"/>
      <c r="EK44" s="97"/>
      <c r="EL44" s="97"/>
      <c r="EM44" s="97"/>
      <c r="EN44" s="97"/>
      <c r="EO44" s="98">
        <f t="shared" si="17"/>
        <v>0</v>
      </c>
      <c r="EP44" s="99"/>
      <c r="EQ44" s="97"/>
      <c r="ER44" s="97"/>
      <c r="ES44" s="97"/>
      <c r="ET44" s="97"/>
      <c r="EU44" s="97"/>
      <c r="EV44" s="97"/>
      <c r="EW44" s="98">
        <f t="shared" si="18"/>
        <v>0</v>
      </c>
      <c r="EX44" s="99"/>
      <c r="EY44" s="97"/>
      <c r="EZ44" s="97"/>
      <c r="FA44" s="97"/>
      <c r="FB44" s="97"/>
      <c r="FC44" s="97"/>
      <c r="FD44" s="97"/>
      <c r="FE44" s="98">
        <f t="shared" si="19"/>
        <v>0</v>
      </c>
      <c r="FF44" s="99"/>
      <c r="FG44" s="97"/>
      <c r="FH44" s="97"/>
      <c r="FI44" s="97"/>
      <c r="FJ44" s="97"/>
      <c r="FK44" s="97"/>
      <c r="FL44" s="97"/>
      <c r="FM44" s="98">
        <f t="shared" si="20"/>
        <v>0</v>
      </c>
      <c r="FN44" s="99"/>
      <c r="FO44" s="97"/>
      <c r="FP44" s="97"/>
      <c r="FQ44" s="97"/>
      <c r="FR44" s="97"/>
      <c r="FS44" s="97"/>
      <c r="FT44" s="97"/>
      <c r="FU44" s="98">
        <f t="shared" si="21"/>
        <v>0</v>
      </c>
      <c r="FV44" s="99"/>
      <c r="FW44" s="97"/>
      <c r="FX44" s="97"/>
      <c r="FY44" s="97"/>
      <c r="FZ44" s="97"/>
      <c r="GA44" s="97"/>
      <c r="GB44" s="97"/>
      <c r="GC44" s="98">
        <f t="shared" si="22"/>
        <v>0</v>
      </c>
      <c r="GD44" s="99"/>
      <c r="GE44" s="97"/>
      <c r="GF44" s="97"/>
      <c r="GG44" s="97"/>
      <c r="GH44" s="97"/>
      <c r="GI44" s="97"/>
      <c r="GJ44" s="97"/>
      <c r="GK44" s="98">
        <f t="shared" si="23"/>
        <v>0</v>
      </c>
      <c r="GL44" s="99"/>
      <c r="GM44" s="97"/>
      <c r="GN44" s="97"/>
      <c r="GO44" s="97"/>
      <c r="GP44" s="97"/>
      <c r="GQ44" s="97"/>
      <c r="GR44" s="97"/>
      <c r="GS44" s="98">
        <f t="shared" si="24"/>
        <v>0</v>
      </c>
      <c r="GT44" s="99"/>
      <c r="GU44" s="97"/>
      <c r="GV44" s="97"/>
      <c r="GW44" s="97"/>
      <c r="GX44" s="97"/>
      <c r="GY44" s="97"/>
      <c r="GZ44" s="97"/>
      <c r="HA44" s="98">
        <f t="shared" si="25"/>
        <v>0</v>
      </c>
      <c r="HB44" s="99"/>
      <c r="HC44" s="97"/>
      <c r="HD44" s="97"/>
      <c r="HE44" s="97"/>
      <c r="HF44" s="97"/>
      <c r="HG44" s="97"/>
      <c r="HH44" s="97"/>
      <c r="HI44" s="98">
        <f t="shared" si="26"/>
        <v>0</v>
      </c>
      <c r="HJ44" s="99"/>
      <c r="HK44" s="97"/>
      <c r="HL44" s="97"/>
      <c r="HM44" s="97"/>
      <c r="HN44" s="97"/>
      <c r="HO44" s="97"/>
      <c r="HP44" s="97"/>
      <c r="HQ44" s="98">
        <f t="shared" si="27"/>
        <v>0</v>
      </c>
      <c r="HR44" s="99"/>
      <c r="HS44" s="97"/>
      <c r="HT44" s="97"/>
      <c r="HU44" s="97"/>
      <c r="HV44" s="97"/>
      <c r="HW44" s="97"/>
      <c r="HX44" s="97"/>
      <c r="HY44" s="98">
        <f t="shared" si="28"/>
        <v>0</v>
      </c>
      <c r="HZ44" s="99"/>
      <c r="IA44" s="97"/>
      <c r="IB44" s="97"/>
      <c r="IC44" s="97"/>
      <c r="ID44" s="97"/>
      <c r="IE44" s="97"/>
      <c r="IF44" s="97"/>
      <c r="IG44" s="98">
        <f t="shared" si="29"/>
        <v>0</v>
      </c>
      <c r="IH44" s="99"/>
      <c r="II44" s="97"/>
      <c r="IJ44" s="97"/>
      <c r="IK44" s="97"/>
      <c r="IL44" s="97"/>
      <c r="IM44" s="97"/>
      <c r="IN44" s="97"/>
      <c r="IO44" s="98">
        <f t="shared" si="30"/>
        <v>0</v>
      </c>
      <c r="IP44" s="99"/>
      <c r="IQ44" s="97"/>
      <c r="IR44" s="97"/>
      <c r="IS44" s="97"/>
      <c r="IT44" s="97"/>
      <c r="IU44" s="97"/>
      <c r="IV44" s="97"/>
      <c r="IW44" s="98">
        <f t="shared" ref="IW44:IW48" si="76">SUM(IQ44:IV44)</f>
        <v>0</v>
      </c>
      <c r="IX44" s="99"/>
      <c r="IY44" s="100">
        <f t="shared" ref="IY44:JD44" si="77">SUM(C44,K44,S44,AA44,AI44,AQ44,AY44,BG44,BO44,BW44,CE44,CM44,CU44,DC44,DK44,DS44,EA44,EI44,EQ44,EY44,FG44,FO44,FW44,GE44,GM44,GU44,HC44,HK44,HS44,IA44,II44,IQ44)</f>
        <v>0</v>
      </c>
      <c r="IZ44" s="100">
        <f t="shared" si="77"/>
        <v>0</v>
      </c>
      <c r="JA44" s="100">
        <f t="shared" si="77"/>
        <v>0</v>
      </c>
      <c r="JB44" s="100">
        <f t="shared" si="77"/>
        <v>0</v>
      </c>
      <c r="JC44" s="100">
        <f t="shared" si="77"/>
        <v>0</v>
      </c>
      <c r="JD44" s="100">
        <f t="shared" si="77"/>
        <v>0</v>
      </c>
      <c r="JE44" s="101">
        <f t="shared" si="33"/>
        <v>0</v>
      </c>
      <c r="JF44" s="97"/>
      <c r="JG44" s="97">
        <f t="shared" si="52"/>
        <v>0</v>
      </c>
    </row>
    <row r="45" spans="1:267" ht="15.75" customHeight="1">
      <c r="A45" s="97"/>
      <c r="B45" s="97" t="s">
        <v>53</v>
      </c>
      <c r="C45" s="97"/>
      <c r="D45" s="97"/>
      <c r="E45" s="97"/>
      <c r="F45" s="97"/>
      <c r="G45" s="97"/>
      <c r="H45" s="97"/>
      <c r="I45" s="98">
        <f t="shared" si="0"/>
        <v>0</v>
      </c>
      <c r="J45" s="99"/>
      <c r="K45" s="97"/>
      <c r="L45" s="97"/>
      <c r="M45" s="97"/>
      <c r="N45" s="97"/>
      <c r="O45" s="97"/>
      <c r="P45" s="97"/>
      <c r="Q45" s="98">
        <f t="shared" si="1"/>
        <v>0</v>
      </c>
      <c r="R45" s="99"/>
      <c r="S45" s="97"/>
      <c r="T45" s="97"/>
      <c r="U45" s="97"/>
      <c r="V45" s="97"/>
      <c r="W45" s="97"/>
      <c r="X45" s="97"/>
      <c r="Y45" s="98">
        <f t="shared" si="2"/>
        <v>0</v>
      </c>
      <c r="Z45" s="99"/>
      <c r="AA45" s="97"/>
      <c r="AB45" s="97"/>
      <c r="AC45" s="97"/>
      <c r="AD45" s="97"/>
      <c r="AE45" s="97"/>
      <c r="AF45" s="97"/>
      <c r="AG45" s="98">
        <f t="shared" si="3"/>
        <v>0</v>
      </c>
      <c r="AH45" s="99"/>
      <c r="AI45" s="97"/>
      <c r="AJ45" s="97"/>
      <c r="AK45" s="97"/>
      <c r="AL45" s="97"/>
      <c r="AM45" s="97"/>
      <c r="AN45" s="97"/>
      <c r="AO45" s="98">
        <f t="shared" si="4"/>
        <v>0</v>
      </c>
      <c r="AP45" s="99"/>
      <c r="AQ45" s="97"/>
      <c r="AR45" s="97"/>
      <c r="AS45" s="97"/>
      <c r="AT45" s="97"/>
      <c r="AU45" s="97"/>
      <c r="AV45" s="97"/>
      <c r="AW45" s="98">
        <f t="shared" si="5"/>
        <v>0</v>
      </c>
      <c r="AX45" s="99"/>
      <c r="AY45" s="97"/>
      <c r="AZ45" s="97"/>
      <c r="BA45" s="97"/>
      <c r="BB45" s="97"/>
      <c r="BC45" s="97"/>
      <c r="BD45" s="97"/>
      <c r="BE45" s="98">
        <f t="shared" si="6"/>
        <v>0</v>
      </c>
      <c r="BF45" s="99"/>
      <c r="BG45" s="97"/>
      <c r="BH45" s="97"/>
      <c r="BI45" s="97"/>
      <c r="BJ45" s="97"/>
      <c r="BK45" s="97"/>
      <c r="BL45" s="97"/>
      <c r="BM45" s="98">
        <f t="shared" si="7"/>
        <v>0</v>
      </c>
      <c r="BN45" s="99"/>
      <c r="BO45" s="97"/>
      <c r="BP45" s="97"/>
      <c r="BQ45" s="97"/>
      <c r="BR45" s="97"/>
      <c r="BS45" s="97"/>
      <c r="BT45" s="97"/>
      <c r="BU45" s="98">
        <f t="shared" si="8"/>
        <v>0</v>
      </c>
      <c r="BV45" s="99"/>
      <c r="BW45" s="97"/>
      <c r="BX45" s="97"/>
      <c r="BY45" s="97"/>
      <c r="BZ45" s="97"/>
      <c r="CA45" s="97"/>
      <c r="CB45" s="97"/>
      <c r="CC45" s="98">
        <f t="shared" si="9"/>
        <v>0</v>
      </c>
      <c r="CD45" s="99"/>
      <c r="CE45" s="97"/>
      <c r="CF45" s="97"/>
      <c r="CG45" s="97"/>
      <c r="CH45" s="97"/>
      <c r="CI45" s="97"/>
      <c r="CJ45" s="97"/>
      <c r="CK45" s="98">
        <f t="shared" si="10"/>
        <v>0</v>
      </c>
      <c r="CL45" s="99"/>
      <c r="CM45" s="97"/>
      <c r="CN45" s="97"/>
      <c r="CO45" s="97"/>
      <c r="CP45" s="97"/>
      <c r="CQ45" s="97"/>
      <c r="CR45" s="97"/>
      <c r="CS45" s="98">
        <f t="shared" si="11"/>
        <v>0</v>
      </c>
      <c r="CT45" s="99"/>
      <c r="CU45" s="97"/>
      <c r="CV45" s="97"/>
      <c r="CW45" s="97"/>
      <c r="CX45" s="97"/>
      <c r="CY45" s="97"/>
      <c r="CZ45" s="97"/>
      <c r="DA45" s="98">
        <f t="shared" si="12"/>
        <v>0</v>
      </c>
      <c r="DB45" s="99"/>
      <c r="DC45" s="97"/>
      <c r="DD45" s="97"/>
      <c r="DE45" s="97"/>
      <c r="DF45" s="97"/>
      <c r="DG45" s="97"/>
      <c r="DH45" s="97"/>
      <c r="DI45" s="98">
        <f t="shared" si="13"/>
        <v>0</v>
      </c>
      <c r="DJ45" s="99"/>
      <c r="DK45" s="97"/>
      <c r="DL45" s="97"/>
      <c r="DM45" s="97"/>
      <c r="DN45" s="97"/>
      <c r="DO45" s="97"/>
      <c r="DP45" s="97"/>
      <c r="DQ45" s="98">
        <f t="shared" si="14"/>
        <v>0</v>
      </c>
      <c r="DR45" s="99"/>
      <c r="DS45" s="97"/>
      <c r="DT45" s="97"/>
      <c r="DU45" s="97"/>
      <c r="DV45" s="97"/>
      <c r="DW45" s="97"/>
      <c r="DX45" s="97"/>
      <c r="DY45" s="98">
        <f t="shared" si="15"/>
        <v>0</v>
      </c>
      <c r="DZ45" s="99"/>
      <c r="EA45" s="97"/>
      <c r="EB45" s="97"/>
      <c r="EC45" s="97"/>
      <c r="ED45" s="97"/>
      <c r="EE45" s="97"/>
      <c r="EF45" s="97"/>
      <c r="EG45" s="98">
        <f t="shared" si="16"/>
        <v>0</v>
      </c>
      <c r="EH45" s="99"/>
      <c r="EI45" s="97"/>
      <c r="EJ45" s="97"/>
      <c r="EK45" s="97"/>
      <c r="EL45" s="97"/>
      <c r="EM45" s="97"/>
      <c r="EN45" s="97"/>
      <c r="EO45" s="98">
        <f t="shared" si="17"/>
        <v>0</v>
      </c>
      <c r="EP45" s="99"/>
      <c r="EQ45" s="97"/>
      <c r="ER45" s="97"/>
      <c r="ES45" s="97"/>
      <c r="ET45" s="97"/>
      <c r="EU45" s="97"/>
      <c r="EV45" s="97"/>
      <c r="EW45" s="98">
        <f t="shared" si="18"/>
        <v>0</v>
      </c>
      <c r="EX45" s="99"/>
      <c r="EY45" s="97"/>
      <c r="EZ45" s="97"/>
      <c r="FA45" s="97"/>
      <c r="FB45" s="97"/>
      <c r="FC45" s="97"/>
      <c r="FD45" s="97"/>
      <c r="FE45" s="98">
        <f t="shared" si="19"/>
        <v>0</v>
      </c>
      <c r="FF45" s="99"/>
      <c r="FG45" s="97"/>
      <c r="FH45" s="97"/>
      <c r="FI45" s="97"/>
      <c r="FJ45" s="97"/>
      <c r="FK45" s="97"/>
      <c r="FL45" s="97"/>
      <c r="FM45" s="98">
        <f t="shared" si="20"/>
        <v>0</v>
      </c>
      <c r="FN45" s="99"/>
      <c r="FO45" s="97"/>
      <c r="FP45" s="97"/>
      <c r="FQ45" s="97"/>
      <c r="FR45" s="97"/>
      <c r="FS45" s="97"/>
      <c r="FT45" s="97"/>
      <c r="FU45" s="98">
        <f t="shared" si="21"/>
        <v>0</v>
      </c>
      <c r="FV45" s="99"/>
      <c r="FW45" s="97"/>
      <c r="FX45" s="97"/>
      <c r="FY45" s="97"/>
      <c r="FZ45" s="97"/>
      <c r="GA45" s="97"/>
      <c r="GB45" s="97"/>
      <c r="GC45" s="98">
        <f t="shared" si="22"/>
        <v>0</v>
      </c>
      <c r="GD45" s="99"/>
      <c r="GE45" s="97"/>
      <c r="GF45" s="97"/>
      <c r="GG45" s="97"/>
      <c r="GH45" s="97"/>
      <c r="GI45" s="97"/>
      <c r="GJ45" s="97"/>
      <c r="GK45" s="98">
        <f t="shared" si="23"/>
        <v>0</v>
      </c>
      <c r="GL45" s="99"/>
      <c r="GM45" s="97"/>
      <c r="GN45" s="97"/>
      <c r="GO45" s="97"/>
      <c r="GP45" s="97"/>
      <c r="GQ45" s="97"/>
      <c r="GR45" s="97"/>
      <c r="GS45" s="98">
        <f t="shared" si="24"/>
        <v>0</v>
      </c>
      <c r="GT45" s="99"/>
      <c r="GU45" s="97"/>
      <c r="GV45" s="97"/>
      <c r="GW45" s="97"/>
      <c r="GX45" s="97"/>
      <c r="GY45" s="97"/>
      <c r="GZ45" s="97"/>
      <c r="HA45" s="98">
        <f t="shared" si="25"/>
        <v>0</v>
      </c>
      <c r="HB45" s="99"/>
      <c r="HC45" s="97"/>
      <c r="HD45" s="97"/>
      <c r="HE45" s="97"/>
      <c r="HF45" s="97"/>
      <c r="HG45" s="97"/>
      <c r="HH45" s="97"/>
      <c r="HI45" s="98">
        <f t="shared" si="26"/>
        <v>0</v>
      </c>
      <c r="HJ45" s="99"/>
      <c r="HK45" s="97"/>
      <c r="HL45" s="97"/>
      <c r="HM45" s="97"/>
      <c r="HN45" s="97"/>
      <c r="HO45" s="97"/>
      <c r="HP45" s="97"/>
      <c r="HQ45" s="98">
        <f t="shared" si="27"/>
        <v>0</v>
      </c>
      <c r="HR45" s="99"/>
      <c r="HS45" s="97"/>
      <c r="HT45" s="97"/>
      <c r="HU45" s="97"/>
      <c r="HV45" s="97"/>
      <c r="HW45" s="97"/>
      <c r="HX45" s="97"/>
      <c r="HY45" s="98">
        <f t="shared" si="28"/>
        <v>0</v>
      </c>
      <c r="HZ45" s="99"/>
      <c r="IA45" s="97"/>
      <c r="IB45" s="97"/>
      <c r="IC45" s="97"/>
      <c r="ID45" s="97"/>
      <c r="IE45" s="97"/>
      <c r="IF45" s="97"/>
      <c r="IG45" s="98">
        <f t="shared" si="29"/>
        <v>0</v>
      </c>
      <c r="IH45" s="99"/>
      <c r="II45" s="97"/>
      <c r="IJ45" s="97"/>
      <c r="IK45" s="97"/>
      <c r="IL45" s="97"/>
      <c r="IM45" s="97"/>
      <c r="IN45" s="97"/>
      <c r="IO45" s="98">
        <f t="shared" si="30"/>
        <v>0</v>
      </c>
      <c r="IP45" s="99"/>
      <c r="IQ45" s="97"/>
      <c r="IR45" s="97"/>
      <c r="IS45" s="97"/>
      <c r="IT45" s="97"/>
      <c r="IU45" s="97"/>
      <c r="IV45" s="97"/>
      <c r="IW45" s="98">
        <f t="shared" si="76"/>
        <v>0</v>
      </c>
      <c r="IX45" s="99"/>
      <c r="IY45" s="100">
        <f t="shared" ref="IY45:JD45" si="78">SUM(C45,K45,S45,AA45,AI45,AQ45,AY45,BG45,BO45,BW45,CE45,CM45,CU45,DC45,DK45,DS45,EA45,EI45,EQ45,EY45,FG45,FO45,FW45,GE45,GM45,GU45,HC45,HK45,HS45,IA45,II45,IQ45)</f>
        <v>0</v>
      </c>
      <c r="IZ45" s="100">
        <f t="shared" si="78"/>
        <v>0</v>
      </c>
      <c r="JA45" s="100">
        <f t="shared" si="78"/>
        <v>0</v>
      </c>
      <c r="JB45" s="100">
        <f t="shared" si="78"/>
        <v>0</v>
      </c>
      <c r="JC45" s="100">
        <f t="shared" si="78"/>
        <v>0</v>
      </c>
      <c r="JD45" s="100">
        <f t="shared" si="78"/>
        <v>0</v>
      </c>
      <c r="JE45" s="101">
        <f t="shared" si="33"/>
        <v>0</v>
      </c>
      <c r="JF45" s="97"/>
      <c r="JG45" s="97">
        <f t="shared" si="52"/>
        <v>0</v>
      </c>
    </row>
    <row r="46" spans="1:267" ht="15.75" customHeight="1">
      <c r="A46" s="106"/>
      <c r="B46" s="97" t="s">
        <v>54</v>
      </c>
      <c r="C46" s="97"/>
      <c r="D46" s="97"/>
      <c r="E46" s="97"/>
      <c r="F46" s="97"/>
      <c r="G46" s="97"/>
      <c r="H46" s="97"/>
      <c r="I46" s="98">
        <f t="shared" si="0"/>
        <v>0</v>
      </c>
      <c r="J46" s="99"/>
      <c r="K46" s="97"/>
      <c r="L46" s="97"/>
      <c r="M46" s="97"/>
      <c r="N46" s="97"/>
      <c r="O46" s="97"/>
      <c r="P46" s="97"/>
      <c r="Q46" s="98">
        <f t="shared" si="1"/>
        <v>0</v>
      </c>
      <c r="R46" s="99"/>
      <c r="S46" s="97"/>
      <c r="T46" s="97"/>
      <c r="U46" s="97"/>
      <c r="V46" s="97"/>
      <c r="W46" s="97"/>
      <c r="X46" s="97"/>
      <c r="Y46" s="98">
        <f t="shared" si="2"/>
        <v>0</v>
      </c>
      <c r="Z46" s="99"/>
      <c r="AA46" s="97"/>
      <c r="AB46" s="97"/>
      <c r="AC46" s="97"/>
      <c r="AD46" s="97"/>
      <c r="AE46" s="97"/>
      <c r="AF46" s="97"/>
      <c r="AG46" s="98">
        <f t="shared" si="3"/>
        <v>0</v>
      </c>
      <c r="AH46" s="99"/>
      <c r="AI46" s="97"/>
      <c r="AJ46" s="97"/>
      <c r="AK46" s="97"/>
      <c r="AL46" s="97"/>
      <c r="AM46" s="97"/>
      <c r="AN46" s="97"/>
      <c r="AO46" s="98">
        <f t="shared" si="4"/>
        <v>0</v>
      </c>
      <c r="AP46" s="99"/>
      <c r="AQ46" s="97"/>
      <c r="AR46" s="97"/>
      <c r="AS46" s="97"/>
      <c r="AT46" s="97"/>
      <c r="AU46" s="97"/>
      <c r="AV46" s="97"/>
      <c r="AW46" s="98">
        <f t="shared" si="5"/>
        <v>0</v>
      </c>
      <c r="AX46" s="99"/>
      <c r="AY46" s="97"/>
      <c r="AZ46" s="97"/>
      <c r="BA46" s="97"/>
      <c r="BB46" s="97"/>
      <c r="BC46" s="97"/>
      <c r="BD46" s="97"/>
      <c r="BE46" s="98">
        <f t="shared" si="6"/>
        <v>0</v>
      </c>
      <c r="BF46" s="99"/>
      <c r="BG46" s="97"/>
      <c r="BH46" s="97"/>
      <c r="BI46" s="97"/>
      <c r="BJ46" s="97"/>
      <c r="BK46" s="97"/>
      <c r="BL46" s="97"/>
      <c r="BM46" s="98">
        <f t="shared" si="7"/>
        <v>0</v>
      </c>
      <c r="BN46" s="99"/>
      <c r="BO46" s="97"/>
      <c r="BP46" s="97"/>
      <c r="BQ46" s="97"/>
      <c r="BR46" s="97"/>
      <c r="BS46" s="97"/>
      <c r="BT46" s="97"/>
      <c r="BU46" s="98">
        <f t="shared" si="8"/>
        <v>0</v>
      </c>
      <c r="BV46" s="99"/>
      <c r="BW46" s="97"/>
      <c r="BX46" s="97"/>
      <c r="BY46" s="97"/>
      <c r="BZ46" s="97"/>
      <c r="CA46" s="97"/>
      <c r="CB46" s="97"/>
      <c r="CC46" s="98">
        <f t="shared" si="9"/>
        <v>0</v>
      </c>
      <c r="CD46" s="99"/>
      <c r="CE46" s="97"/>
      <c r="CF46" s="97"/>
      <c r="CG46" s="97"/>
      <c r="CH46" s="97"/>
      <c r="CI46" s="97"/>
      <c r="CJ46" s="97"/>
      <c r="CK46" s="98">
        <f t="shared" si="10"/>
        <v>0</v>
      </c>
      <c r="CL46" s="99"/>
      <c r="CM46" s="97"/>
      <c r="CN46" s="97"/>
      <c r="CO46" s="97"/>
      <c r="CP46" s="97"/>
      <c r="CQ46" s="97"/>
      <c r="CR46" s="97"/>
      <c r="CS46" s="98">
        <f t="shared" si="11"/>
        <v>0</v>
      </c>
      <c r="CT46" s="99"/>
      <c r="CU46" s="97"/>
      <c r="CV46" s="97"/>
      <c r="CW46" s="97"/>
      <c r="CX46" s="97"/>
      <c r="CY46" s="97"/>
      <c r="CZ46" s="97"/>
      <c r="DA46" s="98">
        <f t="shared" si="12"/>
        <v>0</v>
      </c>
      <c r="DB46" s="99"/>
      <c r="DC46" s="97"/>
      <c r="DD46" s="97"/>
      <c r="DE46" s="97"/>
      <c r="DF46" s="97"/>
      <c r="DG46" s="97"/>
      <c r="DH46" s="97"/>
      <c r="DI46" s="98">
        <f t="shared" si="13"/>
        <v>0</v>
      </c>
      <c r="DJ46" s="99"/>
      <c r="DK46" s="97"/>
      <c r="DL46" s="97"/>
      <c r="DM46" s="97"/>
      <c r="DN46" s="97"/>
      <c r="DO46" s="97"/>
      <c r="DP46" s="97"/>
      <c r="DQ46" s="98">
        <f t="shared" si="14"/>
        <v>0</v>
      </c>
      <c r="DR46" s="99"/>
      <c r="DS46" s="97"/>
      <c r="DT46" s="97"/>
      <c r="DU46" s="97"/>
      <c r="DV46" s="97"/>
      <c r="DW46" s="97"/>
      <c r="DX46" s="97"/>
      <c r="DY46" s="98">
        <f t="shared" si="15"/>
        <v>0</v>
      </c>
      <c r="DZ46" s="99"/>
      <c r="EA46" s="97"/>
      <c r="EB46" s="97"/>
      <c r="EC46" s="97"/>
      <c r="ED46" s="97"/>
      <c r="EE46" s="97"/>
      <c r="EF46" s="97"/>
      <c r="EG46" s="98">
        <f t="shared" si="16"/>
        <v>0</v>
      </c>
      <c r="EH46" s="99"/>
      <c r="EI46" s="97"/>
      <c r="EJ46" s="97"/>
      <c r="EK46" s="97"/>
      <c r="EL46" s="97"/>
      <c r="EM46" s="97"/>
      <c r="EN46" s="97"/>
      <c r="EO46" s="98">
        <f t="shared" si="17"/>
        <v>0</v>
      </c>
      <c r="EP46" s="99"/>
      <c r="EQ46" s="97"/>
      <c r="ER46" s="97"/>
      <c r="ES46" s="97"/>
      <c r="ET46" s="97"/>
      <c r="EU46" s="97"/>
      <c r="EV46" s="97"/>
      <c r="EW46" s="98">
        <f t="shared" si="18"/>
        <v>0</v>
      </c>
      <c r="EX46" s="99"/>
      <c r="EY46" s="97"/>
      <c r="EZ46" s="97"/>
      <c r="FA46" s="97"/>
      <c r="FB46" s="97"/>
      <c r="FC46" s="97"/>
      <c r="FD46" s="97"/>
      <c r="FE46" s="98">
        <f t="shared" si="19"/>
        <v>0</v>
      </c>
      <c r="FF46" s="99"/>
      <c r="FG46" s="97"/>
      <c r="FH46" s="97"/>
      <c r="FI46" s="97"/>
      <c r="FJ46" s="97"/>
      <c r="FK46" s="97"/>
      <c r="FL46" s="97"/>
      <c r="FM46" s="98">
        <f t="shared" si="20"/>
        <v>0</v>
      </c>
      <c r="FN46" s="99"/>
      <c r="FO46" s="97"/>
      <c r="FP46" s="97"/>
      <c r="FQ46" s="97"/>
      <c r="FR46" s="97"/>
      <c r="FS46" s="97"/>
      <c r="FT46" s="97"/>
      <c r="FU46" s="98">
        <f t="shared" si="21"/>
        <v>0</v>
      </c>
      <c r="FV46" s="99"/>
      <c r="FW46" s="97"/>
      <c r="FX46" s="97"/>
      <c r="FY46" s="97"/>
      <c r="FZ46" s="97"/>
      <c r="GA46" s="97"/>
      <c r="GB46" s="97"/>
      <c r="GC46" s="98">
        <f t="shared" si="22"/>
        <v>0</v>
      </c>
      <c r="GD46" s="99"/>
      <c r="GE46" s="97"/>
      <c r="GF46" s="97"/>
      <c r="GG46" s="97"/>
      <c r="GH46" s="97"/>
      <c r="GI46" s="97"/>
      <c r="GJ46" s="97"/>
      <c r="GK46" s="98">
        <f t="shared" si="23"/>
        <v>0</v>
      </c>
      <c r="GL46" s="99"/>
      <c r="GM46" s="97"/>
      <c r="GN46" s="97"/>
      <c r="GO46" s="97"/>
      <c r="GP46" s="97"/>
      <c r="GQ46" s="97"/>
      <c r="GR46" s="97"/>
      <c r="GS46" s="98">
        <f t="shared" si="24"/>
        <v>0</v>
      </c>
      <c r="GT46" s="99"/>
      <c r="GU46" s="97"/>
      <c r="GV46" s="97"/>
      <c r="GW46" s="97"/>
      <c r="GX46" s="97"/>
      <c r="GY46" s="97"/>
      <c r="GZ46" s="97"/>
      <c r="HA46" s="98">
        <f t="shared" si="25"/>
        <v>0</v>
      </c>
      <c r="HB46" s="99"/>
      <c r="HC46" s="97"/>
      <c r="HD46" s="97"/>
      <c r="HE46" s="97"/>
      <c r="HF46" s="97"/>
      <c r="HG46" s="97"/>
      <c r="HH46" s="97"/>
      <c r="HI46" s="98">
        <f t="shared" si="26"/>
        <v>0</v>
      </c>
      <c r="HJ46" s="99"/>
      <c r="HK46" s="97"/>
      <c r="HL46" s="97"/>
      <c r="HM46" s="97"/>
      <c r="HN46" s="97"/>
      <c r="HO46" s="97"/>
      <c r="HP46" s="97"/>
      <c r="HQ46" s="98">
        <f t="shared" si="27"/>
        <v>0</v>
      </c>
      <c r="HR46" s="99"/>
      <c r="HS46" s="97"/>
      <c r="HT46" s="97"/>
      <c r="HU46" s="97"/>
      <c r="HV46" s="97"/>
      <c r="HW46" s="97"/>
      <c r="HX46" s="97"/>
      <c r="HY46" s="98">
        <f t="shared" si="28"/>
        <v>0</v>
      </c>
      <c r="HZ46" s="99"/>
      <c r="IA46" s="97"/>
      <c r="IB46" s="97"/>
      <c r="IC46" s="97"/>
      <c r="ID46" s="97"/>
      <c r="IE46" s="97"/>
      <c r="IF46" s="97"/>
      <c r="IG46" s="98">
        <f t="shared" si="29"/>
        <v>0</v>
      </c>
      <c r="IH46" s="99"/>
      <c r="II46" s="97"/>
      <c r="IJ46" s="97"/>
      <c r="IK46" s="97"/>
      <c r="IL46" s="97"/>
      <c r="IM46" s="97"/>
      <c r="IN46" s="97"/>
      <c r="IO46" s="98">
        <f t="shared" si="30"/>
        <v>0</v>
      </c>
      <c r="IP46" s="99"/>
      <c r="IQ46" s="97"/>
      <c r="IR46" s="97"/>
      <c r="IS46" s="97"/>
      <c r="IT46" s="97"/>
      <c r="IU46" s="97"/>
      <c r="IV46" s="97"/>
      <c r="IW46" s="98">
        <f t="shared" si="76"/>
        <v>0</v>
      </c>
      <c r="IX46" s="99"/>
      <c r="IY46" s="100">
        <f t="shared" ref="IY46:JD46" si="79">SUM(C46,K46,S46,AA46,AI46,AQ46,AY46,BG46,BO46,BW46,CE46,CM46,CU46,DC46,DK46,DS46,EA46,EI46,EQ46,EY46,FG46,FO46,FW46,GE46,GM46,GU46,HC46,HK46,HS46,IA46,II46,IQ46)</f>
        <v>0</v>
      </c>
      <c r="IZ46" s="100">
        <f t="shared" si="79"/>
        <v>0</v>
      </c>
      <c r="JA46" s="100">
        <f t="shared" si="79"/>
        <v>0</v>
      </c>
      <c r="JB46" s="100">
        <f t="shared" si="79"/>
        <v>0</v>
      </c>
      <c r="JC46" s="100">
        <f t="shared" si="79"/>
        <v>0</v>
      </c>
      <c r="JD46" s="100">
        <f t="shared" si="79"/>
        <v>0</v>
      </c>
      <c r="JE46" s="101">
        <f t="shared" si="33"/>
        <v>0</v>
      </c>
      <c r="JF46" s="97"/>
      <c r="JG46" s="97">
        <f t="shared" si="52"/>
        <v>0</v>
      </c>
    </row>
    <row r="47" spans="1:267" ht="15.75" customHeight="1">
      <c r="A47" s="106"/>
      <c r="B47" s="97" t="s">
        <v>53</v>
      </c>
      <c r="C47" s="97"/>
      <c r="D47" s="97"/>
      <c r="E47" s="97"/>
      <c r="F47" s="97"/>
      <c r="G47" s="97"/>
      <c r="H47" s="97"/>
      <c r="I47" s="98">
        <f t="shared" si="0"/>
        <v>0</v>
      </c>
      <c r="J47" s="99"/>
      <c r="K47" s="97"/>
      <c r="L47" s="97"/>
      <c r="M47" s="97"/>
      <c r="N47" s="97"/>
      <c r="O47" s="97"/>
      <c r="P47" s="97"/>
      <c r="Q47" s="98">
        <f t="shared" si="1"/>
        <v>0</v>
      </c>
      <c r="R47" s="99"/>
      <c r="S47" s="97"/>
      <c r="T47" s="97"/>
      <c r="U47" s="97"/>
      <c r="V47" s="97"/>
      <c r="W47" s="97"/>
      <c r="X47" s="97"/>
      <c r="Y47" s="98">
        <f t="shared" si="2"/>
        <v>0</v>
      </c>
      <c r="Z47" s="99"/>
      <c r="AA47" s="97"/>
      <c r="AB47" s="97"/>
      <c r="AC47" s="97"/>
      <c r="AD47" s="97"/>
      <c r="AE47" s="97"/>
      <c r="AF47" s="97"/>
      <c r="AG47" s="98">
        <f t="shared" si="3"/>
        <v>0</v>
      </c>
      <c r="AH47" s="99"/>
      <c r="AI47" s="97"/>
      <c r="AJ47" s="97"/>
      <c r="AK47" s="97"/>
      <c r="AL47" s="97"/>
      <c r="AM47" s="97"/>
      <c r="AN47" s="97"/>
      <c r="AO47" s="98">
        <f t="shared" si="4"/>
        <v>0</v>
      </c>
      <c r="AP47" s="99"/>
      <c r="AQ47" s="97"/>
      <c r="AR47" s="97"/>
      <c r="AS47" s="97"/>
      <c r="AT47" s="97"/>
      <c r="AU47" s="97"/>
      <c r="AV47" s="97"/>
      <c r="AW47" s="98">
        <f t="shared" si="5"/>
        <v>0</v>
      </c>
      <c r="AX47" s="99"/>
      <c r="AY47" s="97"/>
      <c r="AZ47" s="97"/>
      <c r="BA47" s="97"/>
      <c r="BB47" s="97"/>
      <c r="BC47" s="97"/>
      <c r="BD47" s="97"/>
      <c r="BE47" s="98">
        <f t="shared" si="6"/>
        <v>0</v>
      </c>
      <c r="BF47" s="99"/>
      <c r="BG47" s="97"/>
      <c r="BH47" s="97"/>
      <c r="BI47" s="97"/>
      <c r="BJ47" s="97"/>
      <c r="BK47" s="97"/>
      <c r="BL47" s="97"/>
      <c r="BM47" s="98">
        <f t="shared" si="7"/>
        <v>0</v>
      </c>
      <c r="BN47" s="99"/>
      <c r="BO47" s="97"/>
      <c r="BP47" s="97"/>
      <c r="BQ47" s="97"/>
      <c r="BR47" s="97"/>
      <c r="BS47" s="97"/>
      <c r="BT47" s="97"/>
      <c r="BU47" s="98">
        <f t="shared" si="8"/>
        <v>0</v>
      </c>
      <c r="BV47" s="99"/>
      <c r="BW47" s="97"/>
      <c r="BX47" s="97"/>
      <c r="BY47" s="97"/>
      <c r="BZ47" s="97"/>
      <c r="CA47" s="97"/>
      <c r="CB47" s="97"/>
      <c r="CC47" s="98">
        <f t="shared" si="9"/>
        <v>0</v>
      </c>
      <c r="CD47" s="99"/>
      <c r="CE47" s="97"/>
      <c r="CF47" s="97"/>
      <c r="CG47" s="97"/>
      <c r="CH47" s="97"/>
      <c r="CI47" s="97"/>
      <c r="CJ47" s="97"/>
      <c r="CK47" s="98">
        <f t="shared" si="10"/>
        <v>0</v>
      </c>
      <c r="CL47" s="99"/>
      <c r="CM47" s="97"/>
      <c r="CN47" s="97"/>
      <c r="CO47" s="97"/>
      <c r="CP47" s="97"/>
      <c r="CQ47" s="97"/>
      <c r="CR47" s="97"/>
      <c r="CS47" s="98">
        <f t="shared" si="11"/>
        <v>0</v>
      </c>
      <c r="CT47" s="99"/>
      <c r="CU47" s="97"/>
      <c r="CV47" s="97"/>
      <c r="CW47" s="97"/>
      <c r="CX47" s="97"/>
      <c r="CY47" s="97"/>
      <c r="CZ47" s="97"/>
      <c r="DA47" s="98">
        <f t="shared" si="12"/>
        <v>0</v>
      </c>
      <c r="DB47" s="99"/>
      <c r="DC47" s="97"/>
      <c r="DD47" s="97"/>
      <c r="DE47" s="97"/>
      <c r="DF47" s="97"/>
      <c r="DG47" s="97"/>
      <c r="DH47" s="97"/>
      <c r="DI47" s="98">
        <f t="shared" si="13"/>
        <v>0</v>
      </c>
      <c r="DJ47" s="99"/>
      <c r="DK47" s="97"/>
      <c r="DL47" s="97"/>
      <c r="DM47" s="97"/>
      <c r="DN47" s="97"/>
      <c r="DO47" s="97"/>
      <c r="DP47" s="97"/>
      <c r="DQ47" s="98">
        <f t="shared" si="14"/>
        <v>0</v>
      </c>
      <c r="DR47" s="99"/>
      <c r="DS47" s="97"/>
      <c r="DT47" s="97"/>
      <c r="DU47" s="97"/>
      <c r="DV47" s="97"/>
      <c r="DW47" s="97"/>
      <c r="DX47" s="97"/>
      <c r="DY47" s="98">
        <f t="shared" si="15"/>
        <v>0</v>
      </c>
      <c r="DZ47" s="99"/>
      <c r="EA47" s="97"/>
      <c r="EB47" s="97"/>
      <c r="EC47" s="97"/>
      <c r="ED47" s="97"/>
      <c r="EE47" s="97"/>
      <c r="EF47" s="97"/>
      <c r="EG47" s="98">
        <f t="shared" si="16"/>
        <v>0</v>
      </c>
      <c r="EH47" s="99"/>
      <c r="EI47" s="97"/>
      <c r="EJ47" s="97"/>
      <c r="EK47" s="97"/>
      <c r="EL47" s="97"/>
      <c r="EM47" s="97"/>
      <c r="EN47" s="97"/>
      <c r="EO47" s="98">
        <f t="shared" si="17"/>
        <v>0</v>
      </c>
      <c r="EP47" s="99"/>
      <c r="EQ47" s="97"/>
      <c r="ER47" s="97"/>
      <c r="ES47" s="97"/>
      <c r="ET47" s="97"/>
      <c r="EU47" s="97"/>
      <c r="EV47" s="97"/>
      <c r="EW47" s="98">
        <f t="shared" si="18"/>
        <v>0</v>
      </c>
      <c r="EX47" s="99"/>
      <c r="EY47" s="97"/>
      <c r="EZ47" s="97"/>
      <c r="FA47" s="97"/>
      <c r="FB47" s="97"/>
      <c r="FC47" s="97"/>
      <c r="FD47" s="97"/>
      <c r="FE47" s="98">
        <f t="shared" si="19"/>
        <v>0</v>
      </c>
      <c r="FF47" s="99"/>
      <c r="FG47" s="97"/>
      <c r="FH47" s="97"/>
      <c r="FI47" s="97"/>
      <c r="FJ47" s="97"/>
      <c r="FK47" s="97"/>
      <c r="FL47" s="97"/>
      <c r="FM47" s="98">
        <f t="shared" si="20"/>
        <v>0</v>
      </c>
      <c r="FN47" s="99"/>
      <c r="FO47" s="97"/>
      <c r="FP47" s="97"/>
      <c r="FQ47" s="97"/>
      <c r="FR47" s="97"/>
      <c r="FS47" s="97"/>
      <c r="FT47" s="97"/>
      <c r="FU47" s="98">
        <f t="shared" si="21"/>
        <v>0</v>
      </c>
      <c r="FV47" s="99"/>
      <c r="FW47" s="97"/>
      <c r="FX47" s="97"/>
      <c r="FY47" s="97"/>
      <c r="FZ47" s="97"/>
      <c r="GA47" s="97"/>
      <c r="GB47" s="97"/>
      <c r="GC47" s="98">
        <f t="shared" si="22"/>
        <v>0</v>
      </c>
      <c r="GD47" s="99"/>
      <c r="GE47" s="97"/>
      <c r="GF47" s="97"/>
      <c r="GG47" s="97"/>
      <c r="GH47" s="97"/>
      <c r="GI47" s="97"/>
      <c r="GJ47" s="97"/>
      <c r="GK47" s="98">
        <f t="shared" si="23"/>
        <v>0</v>
      </c>
      <c r="GL47" s="99"/>
      <c r="GM47" s="97"/>
      <c r="GN47" s="97"/>
      <c r="GO47" s="97"/>
      <c r="GP47" s="97"/>
      <c r="GQ47" s="97"/>
      <c r="GR47" s="97"/>
      <c r="GS47" s="98">
        <f t="shared" si="24"/>
        <v>0</v>
      </c>
      <c r="GT47" s="99"/>
      <c r="GU47" s="97"/>
      <c r="GV47" s="97"/>
      <c r="GW47" s="97"/>
      <c r="GX47" s="97"/>
      <c r="GY47" s="97"/>
      <c r="GZ47" s="97"/>
      <c r="HA47" s="98">
        <f t="shared" si="25"/>
        <v>0</v>
      </c>
      <c r="HB47" s="99"/>
      <c r="HC47" s="97"/>
      <c r="HD47" s="97"/>
      <c r="HE47" s="97"/>
      <c r="HF47" s="97"/>
      <c r="HG47" s="97"/>
      <c r="HH47" s="97"/>
      <c r="HI47" s="98">
        <f t="shared" si="26"/>
        <v>0</v>
      </c>
      <c r="HJ47" s="99"/>
      <c r="HK47" s="97"/>
      <c r="HL47" s="97"/>
      <c r="HM47" s="97"/>
      <c r="HN47" s="97"/>
      <c r="HO47" s="97"/>
      <c r="HP47" s="97"/>
      <c r="HQ47" s="98">
        <f t="shared" si="27"/>
        <v>0</v>
      </c>
      <c r="HR47" s="99"/>
      <c r="HS47" s="97"/>
      <c r="HT47" s="97"/>
      <c r="HU47" s="97"/>
      <c r="HV47" s="97"/>
      <c r="HW47" s="97"/>
      <c r="HX47" s="97"/>
      <c r="HY47" s="98">
        <f t="shared" si="28"/>
        <v>0</v>
      </c>
      <c r="HZ47" s="99"/>
      <c r="IA47" s="97"/>
      <c r="IB47" s="97"/>
      <c r="IC47" s="97"/>
      <c r="ID47" s="97"/>
      <c r="IE47" s="97"/>
      <c r="IF47" s="97"/>
      <c r="IG47" s="98">
        <f t="shared" si="29"/>
        <v>0</v>
      </c>
      <c r="IH47" s="99"/>
      <c r="II47" s="97"/>
      <c r="IJ47" s="97"/>
      <c r="IK47" s="97"/>
      <c r="IL47" s="97"/>
      <c r="IM47" s="97"/>
      <c r="IN47" s="97"/>
      <c r="IO47" s="98">
        <f t="shared" si="30"/>
        <v>0</v>
      </c>
      <c r="IP47" s="99"/>
      <c r="IQ47" s="97"/>
      <c r="IR47" s="97"/>
      <c r="IS47" s="97"/>
      <c r="IT47" s="97"/>
      <c r="IU47" s="97"/>
      <c r="IV47" s="97"/>
      <c r="IW47" s="98">
        <f t="shared" si="76"/>
        <v>0</v>
      </c>
      <c r="IX47" s="99"/>
      <c r="IY47" s="100">
        <f t="shared" ref="IY47:JD47" si="80">SUM(C47,K47,S47,AA47,AI47,AQ47,AY47,BG47,BO47,BW47,CE47,CM47,CU47,DC47,DK47,DS47,EA47,EI47,EQ47,EY47,FG47,FO47,FW47,GE47,GM47,GU47,HC47,HK47,HS47,IA47,II47,IQ47)</f>
        <v>0</v>
      </c>
      <c r="IZ47" s="100">
        <f t="shared" si="80"/>
        <v>0</v>
      </c>
      <c r="JA47" s="100">
        <f t="shared" si="80"/>
        <v>0</v>
      </c>
      <c r="JB47" s="100">
        <f t="shared" si="80"/>
        <v>0</v>
      </c>
      <c r="JC47" s="100">
        <f t="shared" si="80"/>
        <v>0</v>
      </c>
      <c r="JD47" s="100">
        <f t="shared" si="80"/>
        <v>0</v>
      </c>
      <c r="JE47" s="101">
        <f t="shared" si="33"/>
        <v>0</v>
      </c>
      <c r="JF47" s="97"/>
      <c r="JG47" s="97">
        <f t="shared" si="52"/>
        <v>0</v>
      </c>
    </row>
    <row r="48" spans="1:267" ht="15.75" customHeight="1">
      <c r="A48" s="106"/>
      <c r="B48" s="106" t="s">
        <v>54</v>
      </c>
      <c r="C48" s="97"/>
      <c r="D48" s="97"/>
      <c r="E48" s="97"/>
      <c r="F48" s="97"/>
      <c r="G48" s="97"/>
      <c r="H48" s="97"/>
      <c r="I48" s="98">
        <f t="shared" si="0"/>
        <v>0</v>
      </c>
      <c r="J48" s="99"/>
      <c r="K48" s="97"/>
      <c r="L48" s="97"/>
      <c r="M48" s="97"/>
      <c r="N48" s="97"/>
      <c r="O48" s="97"/>
      <c r="P48" s="97"/>
      <c r="Q48" s="98">
        <f t="shared" si="1"/>
        <v>0</v>
      </c>
      <c r="R48" s="99"/>
      <c r="S48" s="97"/>
      <c r="T48" s="97"/>
      <c r="U48" s="97"/>
      <c r="V48" s="97"/>
      <c r="W48" s="97"/>
      <c r="X48" s="97"/>
      <c r="Y48" s="98">
        <f t="shared" si="2"/>
        <v>0</v>
      </c>
      <c r="Z48" s="99"/>
      <c r="AA48" s="97"/>
      <c r="AB48" s="97"/>
      <c r="AC48" s="97"/>
      <c r="AD48" s="97"/>
      <c r="AE48" s="97"/>
      <c r="AF48" s="97"/>
      <c r="AG48" s="98">
        <f t="shared" si="3"/>
        <v>0</v>
      </c>
      <c r="AH48" s="99"/>
      <c r="AI48" s="97"/>
      <c r="AJ48" s="97"/>
      <c r="AK48" s="97"/>
      <c r="AL48" s="97"/>
      <c r="AM48" s="97"/>
      <c r="AN48" s="97"/>
      <c r="AO48" s="98">
        <f t="shared" si="4"/>
        <v>0</v>
      </c>
      <c r="AP48" s="99"/>
      <c r="AQ48" s="97"/>
      <c r="AR48" s="97"/>
      <c r="AS48" s="97"/>
      <c r="AT48" s="97"/>
      <c r="AU48" s="97"/>
      <c r="AV48" s="97"/>
      <c r="AW48" s="98">
        <f t="shared" si="5"/>
        <v>0</v>
      </c>
      <c r="AX48" s="99"/>
      <c r="AY48" s="97"/>
      <c r="AZ48" s="97"/>
      <c r="BA48" s="97"/>
      <c r="BB48" s="97"/>
      <c r="BC48" s="97"/>
      <c r="BD48" s="97"/>
      <c r="BE48" s="98">
        <f t="shared" si="6"/>
        <v>0</v>
      </c>
      <c r="BF48" s="99"/>
      <c r="BG48" s="97"/>
      <c r="BH48" s="97"/>
      <c r="BI48" s="97"/>
      <c r="BJ48" s="97"/>
      <c r="BK48" s="97"/>
      <c r="BL48" s="97"/>
      <c r="BM48" s="98">
        <f t="shared" si="7"/>
        <v>0</v>
      </c>
      <c r="BN48" s="99"/>
      <c r="BO48" s="97"/>
      <c r="BP48" s="97"/>
      <c r="BQ48" s="97"/>
      <c r="BR48" s="97"/>
      <c r="BS48" s="97"/>
      <c r="BT48" s="97"/>
      <c r="BU48" s="98">
        <f t="shared" si="8"/>
        <v>0</v>
      </c>
      <c r="BV48" s="99"/>
      <c r="BW48" s="97"/>
      <c r="BX48" s="97"/>
      <c r="BY48" s="97"/>
      <c r="BZ48" s="97"/>
      <c r="CA48" s="97"/>
      <c r="CB48" s="97"/>
      <c r="CC48" s="98">
        <f t="shared" si="9"/>
        <v>0</v>
      </c>
      <c r="CD48" s="99"/>
      <c r="CE48" s="97"/>
      <c r="CF48" s="97"/>
      <c r="CG48" s="97"/>
      <c r="CH48" s="97"/>
      <c r="CI48" s="97"/>
      <c r="CJ48" s="97"/>
      <c r="CK48" s="98">
        <f t="shared" si="10"/>
        <v>0</v>
      </c>
      <c r="CL48" s="99"/>
      <c r="CM48" s="97"/>
      <c r="CN48" s="97"/>
      <c r="CO48" s="97"/>
      <c r="CP48" s="97"/>
      <c r="CQ48" s="97"/>
      <c r="CR48" s="97"/>
      <c r="CS48" s="98">
        <f t="shared" si="11"/>
        <v>0</v>
      </c>
      <c r="CT48" s="99"/>
      <c r="CU48" s="97"/>
      <c r="CV48" s="97"/>
      <c r="CW48" s="97"/>
      <c r="CX48" s="97"/>
      <c r="CY48" s="97"/>
      <c r="CZ48" s="97"/>
      <c r="DA48" s="98">
        <f t="shared" si="12"/>
        <v>0</v>
      </c>
      <c r="DB48" s="99"/>
      <c r="DC48" s="97"/>
      <c r="DD48" s="97"/>
      <c r="DE48" s="97"/>
      <c r="DF48" s="97"/>
      <c r="DG48" s="97"/>
      <c r="DH48" s="97"/>
      <c r="DI48" s="98">
        <f t="shared" si="13"/>
        <v>0</v>
      </c>
      <c r="DJ48" s="99"/>
      <c r="DK48" s="97"/>
      <c r="DL48" s="97"/>
      <c r="DM48" s="97"/>
      <c r="DN48" s="97"/>
      <c r="DO48" s="97"/>
      <c r="DP48" s="97"/>
      <c r="DQ48" s="98">
        <f t="shared" si="14"/>
        <v>0</v>
      </c>
      <c r="DR48" s="99"/>
      <c r="DS48" s="97"/>
      <c r="DT48" s="97"/>
      <c r="DU48" s="97"/>
      <c r="DV48" s="97"/>
      <c r="DW48" s="97"/>
      <c r="DX48" s="97"/>
      <c r="DY48" s="98">
        <f t="shared" si="15"/>
        <v>0</v>
      </c>
      <c r="DZ48" s="99"/>
      <c r="EA48" s="97"/>
      <c r="EB48" s="97"/>
      <c r="EC48" s="97"/>
      <c r="ED48" s="97"/>
      <c r="EE48" s="97"/>
      <c r="EF48" s="97"/>
      <c r="EG48" s="98">
        <f t="shared" si="16"/>
        <v>0</v>
      </c>
      <c r="EH48" s="99"/>
      <c r="EI48" s="97"/>
      <c r="EJ48" s="97"/>
      <c r="EK48" s="97"/>
      <c r="EL48" s="97"/>
      <c r="EM48" s="97"/>
      <c r="EN48" s="97"/>
      <c r="EO48" s="98">
        <f t="shared" si="17"/>
        <v>0</v>
      </c>
      <c r="EP48" s="99"/>
      <c r="EQ48" s="97"/>
      <c r="ER48" s="97"/>
      <c r="ES48" s="97"/>
      <c r="ET48" s="97"/>
      <c r="EU48" s="97"/>
      <c r="EV48" s="97"/>
      <c r="EW48" s="98">
        <f t="shared" si="18"/>
        <v>0</v>
      </c>
      <c r="EX48" s="99"/>
      <c r="EY48" s="97"/>
      <c r="EZ48" s="97"/>
      <c r="FA48" s="97"/>
      <c r="FB48" s="97"/>
      <c r="FC48" s="97"/>
      <c r="FD48" s="97"/>
      <c r="FE48" s="98">
        <f t="shared" si="19"/>
        <v>0</v>
      </c>
      <c r="FF48" s="99"/>
      <c r="FG48" s="97"/>
      <c r="FH48" s="97"/>
      <c r="FI48" s="97"/>
      <c r="FJ48" s="97"/>
      <c r="FK48" s="97"/>
      <c r="FL48" s="97"/>
      <c r="FM48" s="98">
        <f t="shared" si="20"/>
        <v>0</v>
      </c>
      <c r="FN48" s="99"/>
      <c r="FO48" s="97"/>
      <c r="FP48" s="97"/>
      <c r="FQ48" s="97"/>
      <c r="FR48" s="97"/>
      <c r="FS48" s="97"/>
      <c r="FT48" s="97"/>
      <c r="FU48" s="98">
        <f t="shared" si="21"/>
        <v>0</v>
      </c>
      <c r="FV48" s="99"/>
      <c r="FW48" s="97"/>
      <c r="FX48" s="97"/>
      <c r="FY48" s="97"/>
      <c r="FZ48" s="97"/>
      <c r="GA48" s="97"/>
      <c r="GB48" s="97"/>
      <c r="GC48" s="98">
        <f t="shared" si="22"/>
        <v>0</v>
      </c>
      <c r="GD48" s="99"/>
      <c r="GE48" s="97"/>
      <c r="GF48" s="97"/>
      <c r="GG48" s="97"/>
      <c r="GH48" s="97"/>
      <c r="GI48" s="97"/>
      <c r="GJ48" s="97"/>
      <c r="GK48" s="98">
        <f t="shared" si="23"/>
        <v>0</v>
      </c>
      <c r="GL48" s="99"/>
      <c r="GM48" s="97"/>
      <c r="GN48" s="97"/>
      <c r="GO48" s="97"/>
      <c r="GP48" s="97"/>
      <c r="GQ48" s="97"/>
      <c r="GR48" s="97"/>
      <c r="GS48" s="98">
        <f t="shared" si="24"/>
        <v>0</v>
      </c>
      <c r="GT48" s="99"/>
      <c r="GU48" s="97"/>
      <c r="GV48" s="97"/>
      <c r="GW48" s="97"/>
      <c r="GX48" s="97"/>
      <c r="GY48" s="97"/>
      <c r="GZ48" s="97"/>
      <c r="HA48" s="98">
        <f t="shared" si="25"/>
        <v>0</v>
      </c>
      <c r="HB48" s="99"/>
      <c r="HC48" s="97"/>
      <c r="HD48" s="97"/>
      <c r="HE48" s="97"/>
      <c r="HF48" s="97"/>
      <c r="HG48" s="97"/>
      <c r="HH48" s="97"/>
      <c r="HI48" s="98">
        <f t="shared" si="26"/>
        <v>0</v>
      </c>
      <c r="HJ48" s="99"/>
      <c r="HK48" s="97"/>
      <c r="HL48" s="97"/>
      <c r="HM48" s="97"/>
      <c r="HN48" s="97"/>
      <c r="HO48" s="97"/>
      <c r="HP48" s="97"/>
      <c r="HQ48" s="98">
        <f t="shared" si="27"/>
        <v>0</v>
      </c>
      <c r="HR48" s="99"/>
      <c r="HS48" s="97"/>
      <c r="HT48" s="97"/>
      <c r="HU48" s="97"/>
      <c r="HV48" s="97"/>
      <c r="HW48" s="97"/>
      <c r="HX48" s="97"/>
      <c r="HY48" s="98">
        <f t="shared" si="28"/>
        <v>0</v>
      </c>
      <c r="HZ48" s="99"/>
      <c r="IA48" s="97"/>
      <c r="IB48" s="97"/>
      <c r="IC48" s="97"/>
      <c r="ID48" s="97"/>
      <c r="IE48" s="97"/>
      <c r="IF48" s="97"/>
      <c r="IG48" s="98">
        <f t="shared" si="29"/>
        <v>0</v>
      </c>
      <c r="IH48" s="99"/>
      <c r="II48" s="97"/>
      <c r="IJ48" s="97"/>
      <c r="IK48" s="97"/>
      <c r="IL48" s="97"/>
      <c r="IM48" s="97"/>
      <c r="IN48" s="97"/>
      <c r="IO48" s="98">
        <f t="shared" si="30"/>
        <v>0</v>
      </c>
      <c r="IP48" s="99"/>
      <c r="IQ48" s="97"/>
      <c r="IR48" s="97"/>
      <c r="IS48" s="97"/>
      <c r="IT48" s="97"/>
      <c r="IU48" s="97"/>
      <c r="IV48" s="97"/>
      <c r="IW48" s="98">
        <f t="shared" si="76"/>
        <v>0</v>
      </c>
      <c r="IX48" s="99"/>
      <c r="IY48" s="100">
        <f t="shared" ref="IY48:JD48" si="81">SUM(C48,K48,S48,AA48,AI48,AQ48,AY48,BG48,BO48,BW48,CE48,CM48,CU48,DC48,DK48,DS48,EA48,EI48,EQ48,EY48,FG48,FO48,FW48,GE48,GM48,GU48,HC48,HK48,HS48,IA48,II48,IQ48)</f>
        <v>0</v>
      </c>
      <c r="IZ48" s="100">
        <f t="shared" si="81"/>
        <v>0</v>
      </c>
      <c r="JA48" s="100">
        <f t="shared" si="81"/>
        <v>0</v>
      </c>
      <c r="JB48" s="100">
        <f t="shared" si="81"/>
        <v>0</v>
      </c>
      <c r="JC48" s="100">
        <f t="shared" si="81"/>
        <v>0</v>
      </c>
      <c r="JD48" s="100">
        <f t="shared" si="81"/>
        <v>0</v>
      </c>
      <c r="JE48" s="101">
        <f t="shared" si="33"/>
        <v>0</v>
      </c>
      <c r="JF48" s="97"/>
      <c r="JG48" s="97">
        <f t="shared" si="52"/>
        <v>0</v>
      </c>
    </row>
    <row r="49" spans="1:267" ht="15.75" customHeight="1">
      <c r="A49" s="108"/>
      <c r="B49" s="106" t="s">
        <v>167</v>
      </c>
      <c r="C49" s="109">
        <f t="shared" ref="C49:JE49" si="82">SUM(C3:C48)</f>
        <v>0</v>
      </c>
      <c r="D49" s="109">
        <f t="shared" si="82"/>
        <v>0</v>
      </c>
      <c r="E49" s="109">
        <f t="shared" si="82"/>
        <v>0</v>
      </c>
      <c r="F49" s="109">
        <f t="shared" si="82"/>
        <v>0</v>
      </c>
      <c r="G49" s="109">
        <f t="shared" si="82"/>
        <v>0</v>
      </c>
      <c r="H49" s="109">
        <f t="shared" si="82"/>
        <v>0</v>
      </c>
      <c r="I49" s="109">
        <f t="shared" si="82"/>
        <v>0</v>
      </c>
      <c r="J49" s="109">
        <f t="shared" si="82"/>
        <v>0</v>
      </c>
      <c r="K49" s="109">
        <f t="shared" si="82"/>
        <v>0</v>
      </c>
      <c r="L49" s="109">
        <f t="shared" si="82"/>
        <v>0</v>
      </c>
      <c r="M49" s="109">
        <f t="shared" si="82"/>
        <v>0</v>
      </c>
      <c r="N49" s="109">
        <f t="shared" si="82"/>
        <v>0</v>
      </c>
      <c r="O49" s="109">
        <f t="shared" si="82"/>
        <v>0</v>
      </c>
      <c r="P49" s="109">
        <f t="shared" si="82"/>
        <v>0</v>
      </c>
      <c r="Q49" s="109">
        <f t="shared" si="82"/>
        <v>0</v>
      </c>
      <c r="R49" s="109">
        <f t="shared" si="82"/>
        <v>0</v>
      </c>
      <c r="S49" s="109">
        <f t="shared" si="82"/>
        <v>0</v>
      </c>
      <c r="T49" s="109">
        <f t="shared" si="82"/>
        <v>0</v>
      </c>
      <c r="U49" s="109">
        <f t="shared" si="82"/>
        <v>0</v>
      </c>
      <c r="V49" s="109">
        <f t="shared" si="82"/>
        <v>0</v>
      </c>
      <c r="W49" s="109">
        <f t="shared" si="82"/>
        <v>0</v>
      </c>
      <c r="X49" s="109">
        <f t="shared" si="82"/>
        <v>0</v>
      </c>
      <c r="Y49" s="109">
        <f t="shared" si="82"/>
        <v>0</v>
      </c>
      <c r="Z49" s="109">
        <f t="shared" si="82"/>
        <v>0</v>
      </c>
      <c r="AA49" s="109">
        <f t="shared" si="82"/>
        <v>0</v>
      </c>
      <c r="AB49" s="109">
        <f t="shared" si="82"/>
        <v>0</v>
      </c>
      <c r="AC49" s="109">
        <f t="shared" si="82"/>
        <v>0</v>
      </c>
      <c r="AD49" s="109">
        <f t="shared" si="82"/>
        <v>0</v>
      </c>
      <c r="AE49" s="109">
        <f t="shared" si="82"/>
        <v>0</v>
      </c>
      <c r="AF49" s="109">
        <f t="shared" si="82"/>
        <v>0</v>
      </c>
      <c r="AG49" s="109">
        <f t="shared" si="82"/>
        <v>0</v>
      </c>
      <c r="AH49" s="109">
        <f t="shared" si="82"/>
        <v>0</v>
      </c>
      <c r="AI49" s="109">
        <f t="shared" si="82"/>
        <v>0</v>
      </c>
      <c r="AJ49" s="109">
        <f t="shared" si="82"/>
        <v>0</v>
      </c>
      <c r="AK49" s="109">
        <f t="shared" si="82"/>
        <v>0</v>
      </c>
      <c r="AL49" s="109">
        <f t="shared" si="82"/>
        <v>0</v>
      </c>
      <c r="AM49" s="109">
        <f t="shared" si="82"/>
        <v>0</v>
      </c>
      <c r="AN49" s="109">
        <f t="shared" si="82"/>
        <v>0</v>
      </c>
      <c r="AO49" s="109">
        <f t="shared" si="82"/>
        <v>0</v>
      </c>
      <c r="AP49" s="109">
        <f t="shared" si="82"/>
        <v>0</v>
      </c>
      <c r="AQ49" s="109">
        <f t="shared" si="82"/>
        <v>0</v>
      </c>
      <c r="AR49" s="109">
        <f t="shared" si="82"/>
        <v>0</v>
      </c>
      <c r="AS49" s="109">
        <f t="shared" si="82"/>
        <v>0</v>
      </c>
      <c r="AT49" s="109">
        <f t="shared" si="82"/>
        <v>0</v>
      </c>
      <c r="AU49" s="109">
        <f t="shared" si="82"/>
        <v>0</v>
      </c>
      <c r="AV49" s="109">
        <f t="shared" si="82"/>
        <v>0</v>
      </c>
      <c r="AW49" s="109">
        <f t="shared" si="82"/>
        <v>0</v>
      </c>
      <c r="AX49" s="109">
        <f t="shared" si="82"/>
        <v>0</v>
      </c>
      <c r="AY49" s="109">
        <f t="shared" si="82"/>
        <v>0</v>
      </c>
      <c r="AZ49" s="109">
        <f t="shared" si="82"/>
        <v>0</v>
      </c>
      <c r="BA49" s="109">
        <f t="shared" si="82"/>
        <v>0</v>
      </c>
      <c r="BB49" s="109">
        <f t="shared" si="82"/>
        <v>0</v>
      </c>
      <c r="BC49" s="109">
        <f t="shared" si="82"/>
        <v>0</v>
      </c>
      <c r="BD49" s="109">
        <f t="shared" si="82"/>
        <v>0</v>
      </c>
      <c r="BE49" s="109">
        <f t="shared" si="82"/>
        <v>0</v>
      </c>
      <c r="BF49" s="109">
        <f t="shared" si="82"/>
        <v>0</v>
      </c>
      <c r="BG49" s="109">
        <f t="shared" si="82"/>
        <v>0</v>
      </c>
      <c r="BH49" s="109">
        <f t="shared" si="82"/>
        <v>0</v>
      </c>
      <c r="BI49" s="109">
        <f t="shared" si="82"/>
        <v>0</v>
      </c>
      <c r="BJ49" s="109">
        <f t="shared" si="82"/>
        <v>0</v>
      </c>
      <c r="BK49" s="109">
        <f t="shared" si="82"/>
        <v>0</v>
      </c>
      <c r="BL49" s="109">
        <f t="shared" si="82"/>
        <v>0</v>
      </c>
      <c r="BM49" s="109">
        <f t="shared" si="82"/>
        <v>0</v>
      </c>
      <c r="BN49" s="109">
        <f t="shared" si="82"/>
        <v>0</v>
      </c>
      <c r="BO49" s="109">
        <f t="shared" si="82"/>
        <v>9</v>
      </c>
      <c r="BP49" s="109">
        <f t="shared" si="82"/>
        <v>1</v>
      </c>
      <c r="BQ49" s="109">
        <f t="shared" si="82"/>
        <v>2</v>
      </c>
      <c r="BR49" s="109">
        <f t="shared" si="82"/>
        <v>17.5</v>
      </c>
      <c r="BS49" s="109">
        <f t="shared" si="82"/>
        <v>1</v>
      </c>
      <c r="BT49" s="109">
        <f t="shared" si="82"/>
        <v>0</v>
      </c>
      <c r="BU49" s="109">
        <f t="shared" si="82"/>
        <v>30.5</v>
      </c>
      <c r="BV49" s="109">
        <f t="shared" si="82"/>
        <v>0</v>
      </c>
      <c r="BW49" s="109">
        <f t="shared" si="82"/>
        <v>0</v>
      </c>
      <c r="BX49" s="109">
        <f t="shared" si="82"/>
        <v>0</v>
      </c>
      <c r="BY49" s="109">
        <f t="shared" si="82"/>
        <v>0</v>
      </c>
      <c r="BZ49" s="109">
        <f t="shared" si="82"/>
        <v>0</v>
      </c>
      <c r="CA49" s="109">
        <f t="shared" si="82"/>
        <v>0</v>
      </c>
      <c r="CB49" s="109">
        <f t="shared" si="82"/>
        <v>0</v>
      </c>
      <c r="CC49" s="109">
        <f t="shared" si="82"/>
        <v>0</v>
      </c>
      <c r="CD49" s="109">
        <f t="shared" si="82"/>
        <v>0</v>
      </c>
      <c r="CE49" s="109">
        <f t="shared" si="82"/>
        <v>0</v>
      </c>
      <c r="CF49" s="109">
        <f t="shared" si="82"/>
        <v>0</v>
      </c>
      <c r="CG49" s="109">
        <f t="shared" si="82"/>
        <v>0</v>
      </c>
      <c r="CH49" s="109">
        <f t="shared" si="82"/>
        <v>0</v>
      </c>
      <c r="CI49" s="109">
        <f t="shared" si="82"/>
        <v>0</v>
      </c>
      <c r="CJ49" s="109">
        <f t="shared" si="82"/>
        <v>0</v>
      </c>
      <c r="CK49" s="109">
        <f t="shared" si="82"/>
        <v>0</v>
      </c>
      <c r="CL49" s="109">
        <f t="shared" si="82"/>
        <v>0</v>
      </c>
      <c r="CM49" s="109">
        <f t="shared" si="82"/>
        <v>0</v>
      </c>
      <c r="CN49" s="109">
        <f t="shared" si="82"/>
        <v>0</v>
      </c>
      <c r="CO49" s="109">
        <f t="shared" si="82"/>
        <v>0</v>
      </c>
      <c r="CP49" s="109">
        <f t="shared" si="82"/>
        <v>0</v>
      </c>
      <c r="CQ49" s="109">
        <f t="shared" si="82"/>
        <v>0</v>
      </c>
      <c r="CR49" s="109">
        <f t="shared" si="82"/>
        <v>0</v>
      </c>
      <c r="CS49" s="109">
        <f t="shared" si="82"/>
        <v>0</v>
      </c>
      <c r="CT49" s="109">
        <f t="shared" si="82"/>
        <v>0</v>
      </c>
      <c r="CU49" s="109">
        <f t="shared" si="82"/>
        <v>16</v>
      </c>
      <c r="CV49" s="109">
        <f t="shared" si="82"/>
        <v>2</v>
      </c>
      <c r="CW49" s="109">
        <f t="shared" si="82"/>
        <v>1.5</v>
      </c>
      <c r="CX49" s="109">
        <f t="shared" si="82"/>
        <v>16.5</v>
      </c>
      <c r="CY49" s="109">
        <f t="shared" si="82"/>
        <v>2</v>
      </c>
      <c r="CZ49" s="109">
        <f t="shared" si="82"/>
        <v>2</v>
      </c>
      <c r="DA49" s="109">
        <f t="shared" si="82"/>
        <v>40</v>
      </c>
      <c r="DB49" s="109">
        <f t="shared" si="82"/>
        <v>0</v>
      </c>
      <c r="DC49" s="109">
        <f t="shared" si="82"/>
        <v>3</v>
      </c>
      <c r="DD49" s="109">
        <f t="shared" si="82"/>
        <v>0</v>
      </c>
      <c r="DE49" s="109">
        <f t="shared" si="82"/>
        <v>1</v>
      </c>
      <c r="DF49" s="109">
        <f t="shared" si="82"/>
        <v>8</v>
      </c>
      <c r="DG49" s="109">
        <f t="shared" si="82"/>
        <v>0</v>
      </c>
      <c r="DH49" s="109">
        <f t="shared" si="82"/>
        <v>2</v>
      </c>
      <c r="DI49" s="109">
        <f t="shared" si="82"/>
        <v>14</v>
      </c>
      <c r="DJ49" s="109">
        <f t="shared" si="82"/>
        <v>0</v>
      </c>
      <c r="DK49" s="109">
        <f t="shared" si="82"/>
        <v>1.5</v>
      </c>
      <c r="DL49" s="109">
        <f t="shared" si="82"/>
        <v>0</v>
      </c>
      <c r="DM49" s="109">
        <f t="shared" si="82"/>
        <v>5</v>
      </c>
      <c r="DN49" s="109">
        <f t="shared" si="82"/>
        <v>18</v>
      </c>
      <c r="DO49" s="109">
        <f t="shared" si="82"/>
        <v>1</v>
      </c>
      <c r="DP49" s="109">
        <f t="shared" si="82"/>
        <v>0</v>
      </c>
      <c r="DQ49" s="109">
        <f t="shared" si="82"/>
        <v>25.5</v>
      </c>
      <c r="DR49" s="109">
        <f t="shared" si="82"/>
        <v>0</v>
      </c>
      <c r="DS49" s="109">
        <f t="shared" si="82"/>
        <v>22</v>
      </c>
      <c r="DT49" s="109">
        <f t="shared" si="82"/>
        <v>0</v>
      </c>
      <c r="DU49" s="109">
        <f t="shared" si="82"/>
        <v>3</v>
      </c>
      <c r="DV49" s="109">
        <f t="shared" si="82"/>
        <v>26</v>
      </c>
      <c r="DW49" s="109">
        <f t="shared" si="82"/>
        <v>0.25</v>
      </c>
      <c r="DX49" s="109">
        <f t="shared" si="82"/>
        <v>0</v>
      </c>
      <c r="DY49" s="109">
        <f t="shared" si="82"/>
        <v>51.25</v>
      </c>
      <c r="DZ49" s="109">
        <f t="shared" si="82"/>
        <v>0</v>
      </c>
      <c r="EA49" s="109">
        <f t="shared" si="82"/>
        <v>0</v>
      </c>
      <c r="EB49" s="109">
        <f t="shared" si="82"/>
        <v>0</v>
      </c>
      <c r="EC49" s="109">
        <f t="shared" si="82"/>
        <v>0</v>
      </c>
      <c r="ED49" s="109">
        <f t="shared" si="82"/>
        <v>0</v>
      </c>
      <c r="EE49" s="109">
        <f t="shared" si="82"/>
        <v>0</v>
      </c>
      <c r="EF49" s="109">
        <f t="shared" si="82"/>
        <v>0</v>
      </c>
      <c r="EG49" s="109">
        <f t="shared" si="82"/>
        <v>0</v>
      </c>
      <c r="EH49" s="109">
        <f t="shared" si="82"/>
        <v>0</v>
      </c>
      <c r="EI49" s="109">
        <f t="shared" si="82"/>
        <v>0</v>
      </c>
      <c r="EJ49" s="109">
        <f t="shared" si="82"/>
        <v>0</v>
      </c>
      <c r="EK49" s="109">
        <f t="shared" si="82"/>
        <v>0</v>
      </c>
      <c r="EL49" s="109">
        <f t="shared" si="82"/>
        <v>0</v>
      </c>
      <c r="EM49" s="109">
        <f t="shared" si="82"/>
        <v>0</v>
      </c>
      <c r="EN49" s="109">
        <f t="shared" si="82"/>
        <v>0</v>
      </c>
      <c r="EO49" s="109">
        <f t="shared" si="82"/>
        <v>0</v>
      </c>
      <c r="EP49" s="109">
        <f t="shared" si="82"/>
        <v>0</v>
      </c>
      <c r="EQ49" s="109">
        <f t="shared" si="82"/>
        <v>0</v>
      </c>
      <c r="ER49" s="109">
        <f t="shared" si="82"/>
        <v>0</v>
      </c>
      <c r="ES49" s="109">
        <f t="shared" si="82"/>
        <v>0</v>
      </c>
      <c r="ET49" s="109">
        <f t="shared" si="82"/>
        <v>0</v>
      </c>
      <c r="EU49" s="109">
        <f t="shared" si="82"/>
        <v>0</v>
      </c>
      <c r="EV49" s="109">
        <f t="shared" si="82"/>
        <v>0</v>
      </c>
      <c r="EW49" s="109">
        <f t="shared" si="82"/>
        <v>0</v>
      </c>
      <c r="EX49" s="109">
        <f t="shared" si="82"/>
        <v>0</v>
      </c>
      <c r="EY49" s="109">
        <f t="shared" si="82"/>
        <v>12</v>
      </c>
      <c r="EZ49" s="109">
        <f t="shared" si="82"/>
        <v>8.5</v>
      </c>
      <c r="FA49" s="109">
        <f t="shared" si="82"/>
        <v>3.5</v>
      </c>
      <c r="FB49" s="109">
        <f t="shared" si="82"/>
        <v>24.5</v>
      </c>
      <c r="FC49" s="109">
        <f t="shared" si="82"/>
        <v>6.5</v>
      </c>
      <c r="FD49" s="109">
        <f t="shared" si="82"/>
        <v>4.5</v>
      </c>
      <c r="FE49" s="109">
        <f t="shared" si="82"/>
        <v>59.5</v>
      </c>
      <c r="FF49" s="109">
        <f t="shared" si="82"/>
        <v>0</v>
      </c>
      <c r="FG49" s="109">
        <f t="shared" si="82"/>
        <v>0</v>
      </c>
      <c r="FH49" s="109">
        <f t="shared" si="82"/>
        <v>0</v>
      </c>
      <c r="FI49" s="109">
        <f t="shared" si="82"/>
        <v>0</v>
      </c>
      <c r="FJ49" s="109">
        <f t="shared" si="82"/>
        <v>0</v>
      </c>
      <c r="FK49" s="109">
        <f t="shared" si="82"/>
        <v>0</v>
      </c>
      <c r="FL49" s="109">
        <f t="shared" si="82"/>
        <v>0</v>
      </c>
      <c r="FM49" s="109">
        <f t="shared" si="82"/>
        <v>0</v>
      </c>
      <c r="FN49" s="109">
        <f t="shared" si="82"/>
        <v>0</v>
      </c>
      <c r="FO49" s="109">
        <f t="shared" si="82"/>
        <v>5</v>
      </c>
      <c r="FP49" s="109">
        <f t="shared" si="82"/>
        <v>0</v>
      </c>
      <c r="FQ49" s="109">
        <f t="shared" si="82"/>
        <v>2.5</v>
      </c>
      <c r="FR49" s="109">
        <f t="shared" si="82"/>
        <v>12.5</v>
      </c>
      <c r="FS49" s="109">
        <f t="shared" si="82"/>
        <v>0</v>
      </c>
      <c r="FT49" s="109">
        <f t="shared" si="82"/>
        <v>0</v>
      </c>
      <c r="FU49" s="109">
        <f t="shared" si="82"/>
        <v>20</v>
      </c>
      <c r="FV49" s="109">
        <f t="shared" si="82"/>
        <v>0</v>
      </c>
      <c r="FW49" s="109">
        <f t="shared" si="82"/>
        <v>14.5</v>
      </c>
      <c r="FX49" s="109">
        <f t="shared" si="82"/>
        <v>0</v>
      </c>
      <c r="FY49" s="109">
        <f t="shared" si="82"/>
        <v>1</v>
      </c>
      <c r="FZ49" s="109">
        <f t="shared" si="82"/>
        <v>14</v>
      </c>
      <c r="GA49" s="109">
        <f t="shared" si="82"/>
        <v>0</v>
      </c>
      <c r="GB49" s="109">
        <f t="shared" si="82"/>
        <v>0</v>
      </c>
      <c r="GC49" s="109">
        <f t="shared" si="82"/>
        <v>29.5</v>
      </c>
      <c r="GD49" s="109">
        <f t="shared" si="82"/>
        <v>0</v>
      </c>
      <c r="GE49" s="109">
        <f t="shared" si="82"/>
        <v>0</v>
      </c>
      <c r="GF49" s="109">
        <f t="shared" si="82"/>
        <v>0</v>
      </c>
      <c r="GG49" s="109">
        <f t="shared" si="82"/>
        <v>0</v>
      </c>
      <c r="GH49" s="109">
        <f t="shared" si="82"/>
        <v>0</v>
      </c>
      <c r="GI49" s="109">
        <f t="shared" si="82"/>
        <v>0</v>
      </c>
      <c r="GJ49" s="109">
        <f t="shared" si="82"/>
        <v>0</v>
      </c>
      <c r="GK49" s="109">
        <f t="shared" si="82"/>
        <v>0</v>
      </c>
      <c r="GL49" s="109">
        <f t="shared" si="82"/>
        <v>0</v>
      </c>
      <c r="GM49" s="109">
        <f t="shared" si="82"/>
        <v>0</v>
      </c>
      <c r="GN49" s="109">
        <f t="shared" si="82"/>
        <v>0</v>
      </c>
      <c r="GO49" s="109">
        <f t="shared" si="82"/>
        <v>0</v>
      </c>
      <c r="GP49" s="109">
        <f t="shared" si="82"/>
        <v>0</v>
      </c>
      <c r="GQ49" s="109">
        <f t="shared" si="82"/>
        <v>0</v>
      </c>
      <c r="GR49" s="109">
        <f t="shared" si="82"/>
        <v>0</v>
      </c>
      <c r="GS49" s="109">
        <f t="shared" si="82"/>
        <v>0</v>
      </c>
      <c r="GT49" s="109">
        <f t="shared" si="82"/>
        <v>0</v>
      </c>
      <c r="GU49" s="109">
        <f t="shared" si="82"/>
        <v>0</v>
      </c>
      <c r="GV49" s="109">
        <f t="shared" si="82"/>
        <v>0</v>
      </c>
      <c r="GW49" s="109">
        <f t="shared" si="82"/>
        <v>0</v>
      </c>
      <c r="GX49" s="109">
        <f t="shared" si="82"/>
        <v>0</v>
      </c>
      <c r="GY49" s="109">
        <f t="shared" si="82"/>
        <v>0</v>
      </c>
      <c r="GZ49" s="109">
        <f t="shared" si="82"/>
        <v>0</v>
      </c>
      <c r="HA49" s="109">
        <f t="shared" si="82"/>
        <v>0</v>
      </c>
      <c r="HB49" s="109">
        <f t="shared" si="82"/>
        <v>0</v>
      </c>
      <c r="HC49" s="109">
        <f t="shared" si="82"/>
        <v>0</v>
      </c>
      <c r="HD49" s="109">
        <f t="shared" si="82"/>
        <v>0</v>
      </c>
      <c r="HE49" s="109">
        <f t="shared" si="82"/>
        <v>0</v>
      </c>
      <c r="HF49" s="109">
        <f t="shared" si="82"/>
        <v>0</v>
      </c>
      <c r="HG49" s="109">
        <f t="shared" si="82"/>
        <v>0</v>
      </c>
      <c r="HH49" s="109">
        <f t="shared" si="82"/>
        <v>0</v>
      </c>
      <c r="HI49" s="109">
        <f t="shared" si="82"/>
        <v>0</v>
      </c>
      <c r="HJ49" s="109">
        <f t="shared" si="82"/>
        <v>0</v>
      </c>
      <c r="HK49" s="109">
        <f t="shared" si="82"/>
        <v>0</v>
      </c>
      <c r="HL49" s="109">
        <f t="shared" si="82"/>
        <v>0</v>
      </c>
      <c r="HM49" s="109">
        <f t="shared" si="82"/>
        <v>0</v>
      </c>
      <c r="HN49" s="109">
        <f t="shared" si="82"/>
        <v>0</v>
      </c>
      <c r="HO49" s="109">
        <f t="shared" si="82"/>
        <v>0</v>
      </c>
      <c r="HP49" s="109">
        <f t="shared" si="82"/>
        <v>0</v>
      </c>
      <c r="HQ49" s="109">
        <f t="shared" si="82"/>
        <v>0</v>
      </c>
      <c r="HR49" s="109">
        <f t="shared" si="82"/>
        <v>0</v>
      </c>
      <c r="HS49" s="109">
        <f t="shared" si="82"/>
        <v>0</v>
      </c>
      <c r="HT49" s="109">
        <f t="shared" si="82"/>
        <v>0</v>
      </c>
      <c r="HU49" s="109">
        <f t="shared" si="82"/>
        <v>0</v>
      </c>
      <c r="HV49" s="109">
        <f t="shared" si="82"/>
        <v>0</v>
      </c>
      <c r="HW49" s="109">
        <f t="shared" si="82"/>
        <v>0</v>
      </c>
      <c r="HX49" s="109">
        <f t="shared" si="82"/>
        <v>0</v>
      </c>
      <c r="HY49" s="109">
        <f t="shared" si="82"/>
        <v>0</v>
      </c>
      <c r="HZ49" s="109">
        <f t="shared" si="82"/>
        <v>0</v>
      </c>
      <c r="IA49" s="109">
        <f t="shared" si="82"/>
        <v>0</v>
      </c>
      <c r="IB49" s="109">
        <f t="shared" si="82"/>
        <v>0</v>
      </c>
      <c r="IC49" s="109">
        <f t="shared" si="82"/>
        <v>0</v>
      </c>
      <c r="ID49" s="109">
        <f t="shared" si="82"/>
        <v>0</v>
      </c>
      <c r="IE49" s="109">
        <f t="shared" si="82"/>
        <v>0</v>
      </c>
      <c r="IF49" s="109">
        <f t="shared" si="82"/>
        <v>0</v>
      </c>
      <c r="IG49" s="109">
        <f t="shared" si="82"/>
        <v>0</v>
      </c>
      <c r="IH49" s="109">
        <f t="shared" si="82"/>
        <v>0</v>
      </c>
      <c r="II49" s="109">
        <f t="shared" si="82"/>
        <v>0</v>
      </c>
      <c r="IJ49" s="109">
        <f t="shared" si="82"/>
        <v>0</v>
      </c>
      <c r="IK49" s="109">
        <f t="shared" si="82"/>
        <v>0</v>
      </c>
      <c r="IL49" s="109">
        <f t="shared" si="82"/>
        <v>0</v>
      </c>
      <c r="IM49" s="109">
        <f t="shared" si="82"/>
        <v>0</v>
      </c>
      <c r="IN49" s="109">
        <f t="shared" si="82"/>
        <v>0</v>
      </c>
      <c r="IO49" s="109">
        <f t="shared" si="82"/>
        <v>0</v>
      </c>
      <c r="IP49" s="109">
        <f t="shared" si="82"/>
        <v>0</v>
      </c>
      <c r="IQ49" s="109">
        <f t="shared" si="82"/>
        <v>0</v>
      </c>
      <c r="IR49" s="109">
        <f t="shared" si="82"/>
        <v>0</v>
      </c>
      <c r="IS49" s="109">
        <f t="shared" si="82"/>
        <v>0</v>
      </c>
      <c r="IT49" s="109">
        <f t="shared" si="82"/>
        <v>0</v>
      </c>
      <c r="IU49" s="109">
        <f t="shared" si="82"/>
        <v>0</v>
      </c>
      <c r="IV49" s="109">
        <f t="shared" si="82"/>
        <v>0</v>
      </c>
      <c r="IW49" s="109">
        <f t="shared" si="82"/>
        <v>0</v>
      </c>
      <c r="IX49" s="109">
        <f t="shared" si="82"/>
        <v>0</v>
      </c>
      <c r="IY49" s="109">
        <f t="shared" si="82"/>
        <v>83</v>
      </c>
      <c r="IZ49" s="109">
        <f t="shared" si="82"/>
        <v>11.5</v>
      </c>
      <c r="JA49" s="109">
        <f t="shared" si="82"/>
        <v>19.5</v>
      </c>
      <c r="JB49" s="109">
        <f t="shared" si="82"/>
        <v>137</v>
      </c>
      <c r="JC49" s="109">
        <f t="shared" si="82"/>
        <v>10.75</v>
      </c>
      <c r="JD49" s="109">
        <f t="shared" si="82"/>
        <v>8.5</v>
      </c>
      <c r="JE49" s="109">
        <f t="shared" si="82"/>
        <v>270.25</v>
      </c>
      <c r="JF49" s="109"/>
      <c r="JG49" s="109"/>
    </row>
    <row r="50" spans="1:267" ht="15.7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  <c r="EB50" s="4"/>
      <c r="EC50" s="4"/>
      <c r="ED50" s="4"/>
      <c r="EE50" s="4"/>
      <c r="EF50" s="4"/>
      <c r="EG50" s="4"/>
      <c r="EH50" s="4"/>
      <c r="EI50" s="4"/>
      <c r="EJ50" s="4"/>
      <c r="EK50" s="4"/>
      <c r="EL50" s="4"/>
      <c r="EM50" s="4"/>
      <c r="EN50" s="4"/>
      <c r="EO50" s="4"/>
      <c r="EP50" s="4"/>
      <c r="EQ50" s="4"/>
      <c r="ER50" s="4"/>
      <c r="ES50" s="4"/>
      <c r="ET50" s="4"/>
      <c r="EU50" s="4"/>
      <c r="EV50" s="4"/>
      <c r="EW50" s="4"/>
      <c r="EX50" s="4"/>
      <c r="EY50" s="4"/>
      <c r="EZ50" s="4"/>
      <c r="FA50" s="4"/>
      <c r="FB50" s="4"/>
      <c r="FC50" s="4"/>
      <c r="FD50" s="4"/>
      <c r="FE50" s="4"/>
      <c r="FF50" s="4"/>
      <c r="FG50" s="4"/>
      <c r="FH50" s="4"/>
      <c r="FI50" s="4"/>
      <c r="FJ50" s="4"/>
      <c r="FK50" s="4"/>
      <c r="FL50" s="4"/>
      <c r="FM50" s="4"/>
      <c r="FN50" s="4"/>
      <c r="FO50" s="4"/>
      <c r="FP50" s="4"/>
      <c r="FQ50" s="4"/>
      <c r="FR50" s="4"/>
      <c r="FS50" s="4"/>
      <c r="FT50" s="4"/>
      <c r="FU50" s="4"/>
      <c r="FV50" s="4"/>
      <c r="FW50" s="4"/>
      <c r="FX50" s="4"/>
      <c r="FY50" s="4"/>
      <c r="FZ50" s="4"/>
      <c r="GA50" s="4"/>
      <c r="GB50" s="4"/>
      <c r="GC50" s="4"/>
      <c r="GD50" s="4"/>
      <c r="GE50" s="4"/>
      <c r="GF50" s="4"/>
      <c r="GG50" s="4"/>
      <c r="GH50" s="4"/>
      <c r="GI50" s="4"/>
      <c r="GJ50" s="4"/>
      <c r="GK50" s="4"/>
      <c r="GL50" s="4"/>
      <c r="GM50" s="4"/>
      <c r="GN50" s="4"/>
      <c r="GO50" s="4"/>
      <c r="GP50" s="4"/>
      <c r="GQ50" s="4"/>
      <c r="GR50" s="4"/>
      <c r="GS50" s="4"/>
      <c r="GT50" s="4"/>
      <c r="GU50" s="4"/>
      <c r="GV50" s="4"/>
      <c r="GW50" s="4"/>
      <c r="GX50" s="4"/>
      <c r="GY50" s="4"/>
      <c r="GZ50" s="4"/>
      <c r="HA50" s="4"/>
      <c r="HB50" s="4"/>
      <c r="HC50" s="4"/>
      <c r="HD50" s="4"/>
      <c r="HE50" s="4"/>
      <c r="HF50" s="4"/>
      <c r="HG50" s="4"/>
      <c r="HH50" s="4"/>
      <c r="HI50" s="4"/>
      <c r="HJ50" s="4"/>
      <c r="HK50" s="4"/>
      <c r="HL50" s="4"/>
      <c r="HM50" s="4"/>
      <c r="HN50" s="4"/>
      <c r="HO50" s="4"/>
      <c r="HP50" s="4"/>
      <c r="HQ50" s="4"/>
      <c r="HR50" s="4"/>
      <c r="HS50" s="4"/>
      <c r="HT50" s="4"/>
      <c r="HU50" s="4"/>
      <c r="HV50" s="4"/>
      <c r="HW50" s="4"/>
      <c r="HX50" s="4"/>
      <c r="HY50" s="4"/>
      <c r="HZ50" s="4"/>
      <c r="IA50" s="4"/>
      <c r="IB50" s="4"/>
      <c r="IC50" s="4"/>
      <c r="ID50" s="4"/>
      <c r="IE50" s="4"/>
      <c r="IF50" s="4"/>
      <c r="IG50" s="4"/>
      <c r="IH50" s="4"/>
      <c r="II50" s="4"/>
      <c r="IJ50" s="4"/>
      <c r="IK50" s="4"/>
      <c r="IL50" s="4"/>
      <c r="IM50" s="4"/>
      <c r="IN50" s="4"/>
      <c r="IO50" s="4"/>
      <c r="IP50" s="4"/>
      <c r="IQ50" s="4"/>
      <c r="IR50" s="4"/>
      <c r="IS50" s="4"/>
      <c r="IT50" s="4"/>
      <c r="IU50" s="4"/>
      <c r="IV50" s="4"/>
      <c r="IW50" s="4"/>
      <c r="IX50" s="4"/>
      <c r="IY50" s="4"/>
      <c r="IZ50" s="4"/>
      <c r="JA50" s="4"/>
      <c r="JB50" s="4"/>
      <c r="JC50" s="4"/>
      <c r="JD50" s="4"/>
      <c r="JE50" s="4"/>
      <c r="JF50" s="4"/>
      <c r="JG50" s="4"/>
    </row>
    <row r="51" spans="1:267" ht="15.7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  <c r="EB51" s="4"/>
      <c r="EC51" s="4"/>
      <c r="ED51" s="4"/>
      <c r="EE51" s="4"/>
      <c r="EF51" s="4"/>
      <c r="EG51" s="4"/>
      <c r="EH51" s="4"/>
      <c r="EI51" s="4"/>
      <c r="EJ51" s="4"/>
      <c r="EK51" s="4"/>
      <c r="EL51" s="4"/>
      <c r="EM51" s="4"/>
      <c r="EN51" s="4"/>
      <c r="EO51" s="4"/>
      <c r="EP51" s="4"/>
      <c r="EQ51" s="4"/>
      <c r="ER51" s="4"/>
      <c r="ES51" s="4"/>
      <c r="ET51" s="4"/>
      <c r="EU51" s="4"/>
      <c r="EV51" s="4"/>
      <c r="EW51" s="4"/>
      <c r="EX51" s="4"/>
      <c r="EY51" s="4"/>
      <c r="EZ51" s="4"/>
      <c r="FA51" s="4"/>
      <c r="FB51" s="4"/>
      <c r="FC51" s="4"/>
      <c r="FD51" s="4"/>
      <c r="FE51" s="4"/>
      <c r="FF51" s="4"/>
      <c r="FG51" s="4"/>
      <c r="FH51" s="4"/>
      <c r="FI51" s="4"/>
      <c r="FJ51" s="4"/>
      <c r="FK51" s="4"/>
      <c r="FL51" s="4"/>
      <c r="FM51" s="4"/>
      <c r="FN51" s="4"/>
      <c r="FO51" s="4"/>
      <c r="FP51" s="4"/>
      <c r="FQ51" s="4"/>
      <c r="FR51" s="4"/>
      <c r="FS51" s="4"/>
      <c r="FT51" s="4"/>
      <c r="FU51" s="4"/>
      <c r="FV51" s="4"/>
      <c r="FW51" s="4"/>
      <c r="FX51" s="4"/>
      <c r="FY51" s="4"/>
      <c r="FZ51" s="4"/>
      <c r="GA51" s="4"/>
      <c r="GB51" s="4"/>
      <c r="GC51" s="4"/>
      <c r="GD51" s="4"/>
      <c r="GE51" s="4"/>
      <c r="GF51" s="4"/>
      <c r="GG51" s="4"/>
      <c r="GH51" s="4"/>
      <c r="GI51" s="4"/>
      <c r="GJ51" s="4"/>
      <c r="GK51" s="4"/>
      <c r="GL51" s="4"/>
      <c r="GM51" s="4"/>
      <c r="GN51" s="4"/>
      <c r="GO51" s="4"/>
      <c r="GP51" s="4"/>
      <c r="GQ51" s="4"/>
      <c r="GR51" s="4"/>
      <c r="GS51" s="4"/>
      <c r="GT51" s="4"/>
      <c r="GU51" s="4"/>
      <c r="GV51" s="4"/>
      <c r="GW51" s="4"/>
      <c r="GX51" s="4"/>
      <c r="GY51" s="4"/>
      <c r="GZ51" s="4"/>
      <c r="HA51" s="4"/>
      <c r="HB51" s="4"/>
      <c r="HC51" s="4"/>
      <c r="HD51" s="4"/>
      <c r="HE51" s="4"/>
      <c r="HF51" s="4"/>
      <c r="HG51" s="4"/>
      <c r="HH51" s="4"/>
      <c r="HI51" s="4"/>
      <c r="HJ51" s="4"/>
      <c r="HK51" s="4"/>
      <c r="HL51" s="4"/>
      <c r="HM51" s="4"/>
      <c r="HN51" s="4"/>
      <c r="HO51" s="4"/>
      <c r="HP51" s="4"/>
      <c r="HQ51" s="4"/>
      <c r="HR51" s="4"/>
      <c r="HS51" s="4"/>
      <c r="HT51" s="4"/>
      <c r="HU51" s="4"/>
      <c r="HV51" s="4"/>
      <c r="HW51" s="4"/>
      <c r="HX51" s="4"/>
      <c r="HY51" s="4"/>
      <c r="HZ51" s="4"/>
      <c r="IA51" s="4"/>
      <c r="IB51" s="4"/>
      <c r="IC51" s="4"/>
      <c r="ID51" s="4"/>
      <c r="IE51" s="4"/>
      <c r="IF51" s="4"/>
      <c r="IG51" s="4"/>
      <c r="IH51" s="4"/>
      <c r="II51" s="4"/>
      <c r="IJ51" s="4"/>
      <c r="IK51" s="4"/>
      <c r="IL51" s="4"/>
      <c r="IM51" s="4"/>
      <c r="IN51" s="4"/>
      <c r="IO51" s="4"/>
      <c r="IP51" s="4"/>
      <c r="IQ51" s="4"/>
      <c r="IR51" s="4"/>
      <c r="IS51" s="4"/>
      <c r="IT51" s="4"/>
      <c r="IU51" s="4"/>
      <c r="IV51" s="4"/>
      <c r="IW51" s="4"/>
      <c r="IX51" s="4"/>
      <c r="IY51" s="4"/>
      <c r="IZ51" s="4"/>
      <c r="JA51" s="4"/>
      <c r="JB51" s="4"/>
      <c r="JC51" s="4"/>
      <c r="JD51" s="4"/>
      <c r="JE51" s="4"/>
      <c r="JF51" s="4"/>
      <c r="JG51" s="4"/>
    </row>
    <row r="52" spans="1:267" ht="15.7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4"/>
      <c r="EY52" s="4"/>
      <c r="EZ52" s="4"/>
      <c r="FA52" s="4"/>
      <c r="FB52" s="4"/>
      <c r="FC52" s="4"/>
      <c r="FD52" s="4"/>
      <c r="FE52" s="4"/>
      <c r="FF52" s="4"/>
      <c r="FG52" s="4"/>
      <c r="FH52" s="4"/>
      <c r="FI52" s="4"/>
      <c r="FJ52" s="4"/>
      <c r="FK52" s="4"/>
      <c r="FL52" s="4"/>
      <c r="FM52" s="4"/>
      <c r="FN52" s="4"/>
      <c r="FO52" s="4"/>
      <c r="FP52" s="4"/>
      <c r="FQ52" s="4"/>
      <c r="FR52" s="4"/>
      <c r="FS52" s="4"/>
      <c r="FT52" s="4"/>
      <c r="FU52" s="4"/>
      <c r="FV52" s="4"/>
      <c r="FW52" s="4"/>
      <c r="FX52" s="4"/>
      <c r="FY52" s="4"/>
      <c r="FZ52" s="4"/>
      <c r="GA52" s="4"/>
      <c r="GB52" s="4"/>
      <c r="GC52" s="4"/>
      <c r="GD52" s="4"/>
      <c r="GE52" s="4"/>
      <c r="GF52" s="4"/>
      <c r="GG52" s="4"/>
      <c r="GH52" s="4"/>
      <c r="GI52" s="4"/>
      <c r="GJ52" s="4"/>
      <c r="GK52" s="4"/>
      <c r="GL52" s="4"/>
      <c r="GM52" s="4"/>
      <c r="GN52" s="4"/>
      <c r="GO52" s="4"/>
      <c r="GP52" s="4"/>
      <c r="GQ52" s="4"/>
      <c r="GR52" s="4"/>
      <c r="GS52" s="4"/>
      <c r="GT52" s="4"/>
      <c r="GU52" s="4"/>
      <c r="GV52" s="4"/>
      <c r="GW52" s="4"/>
      <c r="GX52" s="4"/>
      <c r="GY52" s="4"/>
      <c r="GZ52" s="4"/>
      <c r="HA52" s="4"/>
      <c r="HB52" s="4"/>
      <c r="HC52" s="4"/>
      <c r="HD52" s="4"/>
      <c r="HE52" s="4"/>
      <c r="HF52" s="4"/>
      <c r="HG52" s="4"/>
      <c r="HH52" s="4"/>
      <c r="HI52" s="4"/>
      <c r="HJ52" s="4"/>
      <c r="HK52" s="4"/>
      <c r="HL52" s="4"/>
      <c r="HM52" s="4"/>
      <c r="HN52" s="4"/>
      <c r="HO52" s="4"/>
      <c r="HP52" s="4"/>
      <c r="HQ52" s="4"/>
      <c r="HR52" s="4"/>
      <c r="HS52" s="4"/>
      <c r="HT52" s="4"/>
      <c r="HU52" s="4"/>
      <c r="HV52" s="4"/>
      <c r="HW52" s="4"/>
      <c r="HX52" s="4"/>
      <c r="HY52" s="4"/>
      <c r="HZ52" s="4"/>
      <c r="IA52" s="4"/>
      <c r="IB52" s="4"/>
      <c r="IC52" s="4"/>
      <c r="ID52" s="4"/>
      <c r="IE52" s="4"/>
      <c r="IF52" s="4"/>
      <c r="IG52" s="4"/>
      <c r="IH52" s="4"/>
      <c r="II52" s="4"/>
      <c r="IJ52" s="4"/>
      <c r="IK52" s="4"/>
      <c r="IL52" s="4"/>
      <c r="IM52" s="4"/>
      <c r="IN52" s="4"/>
      <c r="IO52" s="4"/>
      <c r="IP52" s="4"/>
      <c r="IQ52" s="4"/>
      <c r="IR52" s="4"/>
      <c r="IS52" s="4"/>
      <c r="IT52" s="4"/>
      <c r="IU52" s="4"/>
      <c r="IV52" s="4"/>
      <c r="IW52" s="4"/>
      <c r="IX52" s="4"/>
      <c r="IY52" s="4"/>
      <c r="IZ52" s="4"/>
      <c r="JA52" s="4"/>
      <c r="JB52" s="4"/>
      <c r="JC52" s="4"/>
      <c r="JD52" s="4"/>
      <c r="JE52" s="4"/>
      <c r="JF52" s="4"/>
      <c r="JG52" s="4"/>
    </row>
    <row r="53" spans="1:267" ht="15.7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  <c r="EB53" s="4"/>
      <c r="EC53" s="4"/>
      <c r="ED53" s="4"/>
      <c r="EE53" s="4"/>
      <c r="EF53" s="4"/>
      <c r="EG53" s="4"/>
      <c r="EH53" s="4"/>
      <c r="EI53" s="4"/>
      <c r="EJ53" s="4"/>
      <c r="EK53" s="4"/>
      <c r="EL53" s="4"/>
      <c r="EM53" s="4"/>
      <c r="EN53" s="4"/>
      <c r="EO53" s="4"/>
      <c r="EP53" s="4"/>
      <c r="EQ53" s="4"/>
      <c r="ER53" s="4"/>
      <c r="ES53" s="4"/>
      <c r="ET53" s="4"/>
      <c r="EU53" s="4"/>
      <c r="EV53" s="4"/>
      <c r="EW53" s="4"/>
      <c r="EX53" s="4"/>
      <c r="EY53" s="4"/>
      <c r="EZ53" s="4"/>
      <c r="FA53" s="4"/>
      <c r="FB53" s="4"/>
      <c r="FC53" s="4"/>
      <c r="FD53" s="4"/>
      <c r="FE53" s="4"/>
      <c r="FF53" s="4"/>
      <c r="FG53" s="4"/>
      <c r="FH53" s="4"/>
      <c r="FI53" s="4"/>
      <c r="FJ53" s="4"/>
      <c r="FK53" s="4"/>
      <c r="FL53" s="4"/>
      <c r="FM53" s="4"/>
      <c r="FN53" s="4"/>
      <c r="FO53" s="4"/>
      <c r="FP53" s="4"/>
      <c r="FQ53" s="4"/>
      <c r="FR53" s="4"/>
      <c r="FS53" s="4"/>
      <c r="FT53" s="4"/>
      <c r="FU53" s="4"/>
      <c r="FV53" s="4"/>
      <c r="FW53" s="4"/>
      <c r="FX53" s="4"/>
      <c r="FY53" s="4"/>
      <c r="FZ53" s="4"/>
      <c r="GA53" s="4"/>
      <c r="GB53" s="4"/>
      <c r="GC53" s="4"/>
      <c r="GD53" s="4"/>
      <c r="GE53" s="4"/>
      <c r="GF53" s="4"/>
      <c r="GG53" s="4"/>
      <c r="GH53" s="4"/>
      <c r="GI53" s="4"/>
      <c r="GJ53" s="4"/>
      <c r="GK53" s="4"/>
      <c r="GL53" s="4"/>
      <c r="GM53" s="4"/>
      <c r="GN53" s="4"/>
      <c r="GO53" s="4"/>
      <c r="GP53" s="4"/>
      <c r="GQ53" s="4"/>
      <c r="GR53" s="4"/>
      <c r="GS53" s="4"/>
      <c r="GT53" s="4"/>
      <c r="GU53" s="4"/>
      <c r="GV53" s="4"/>
      <c r="GW53" s="4"/>
      <c r="GX53" s="4"/>
      <c r="GY53" s="4"/>
      <c r="GZ53" s="4"/>
      <c r="HA53" s="4"/>
      <c r="HB53" s="4"/>
      <c r="HC53" s="4"/>
      <c r="HD53" s="4"/>
      <c r="HE53" s="4"/>
      <c r="HF53" s="4"/>
      <c r="HG53" s="4"/>
      <c r="HH53" s="4"/>
      <c r="HI53" s="4"/>
      <c r="HJ53" s="4"/>
      <c r="HK53" s="4"/>
      <c r="HL53" s="4"/>
      <c r="HM53" s="4"/>
      <c r="HN53" s="4"/>
      <c r="HO53" s="4"/>
      <c r="HP53" s="4"/>
      <c r="HQ53" s="4"/>
      <c r="HR53" s="4"/>
      <c r="HS53" s="4"/>
      <c r="HT53" s="4"/>
      <c r="HU53" s="4"/>
      <c r="HV53" s="4"/>
      <c r="HW53" s="4"/>
      <c r="HX53" s="4"/>
      <c r="HY53" s="4"/>
      <c r="HZ53" s="4"/>
      <c r="IA53" s="4"/>
      <c r="IB53" s="4"/>
      <c r="IC53" s="4"/>
      <c r="ID53" s="4"/>
      <c r="IE53" s="4"/>
      <c r="IF53" s="4"/>
      <c r="IG53" s="4"/>
      <c r="IH53" s="4"/>
      <c r="II53" s="4"/>
      <c r="IJ53" s="4"/>
      <c r="IK53" s="4"/>
      <c r="IL53" s="4"/>
      <c r="IM53" s="4"/>
      <c r="IN53" s="4"/>
      <c r="IO53" s="4"/>
      <c r="IP53" s="4"/>
      <c r="IQ53" s="4"/>
      <c r="IR53" s="4"/>
      <c r="IS53" s="4"/>
      <c r="IT53" s="4"/>
      <c r="IU53" s="4"/>
      <c r="IV53" s="4"/>
      <c r="IW53" s="4"/>
      <c r="IX53" s="4"/>
      <c r="IY53" s="4"/>
      <c r="IZ53" s="4"/>
      <c r="JA53" s="4"/>
      <c r="JB53" s="4"/>
      <c r="JC53" s="4"/>
      <c r="JD53" s="4"/>
      <c r="JE53" s="4"/>
      <c r="JF53" s="4"/>
      <c r="JG53" s="4"/>
    </row>
    <row r="54" spans="1:267" ht="15.75" customHeight="1">
      <c r="A54" s="4"/>
      <c r="B54" s="4"/>
      <c r="C54" s="129"/>
      <c r="D54" s="126"/>
      <c r="E54" s="126"/>
      <c r="F54" s="126"/>
      <c r="G54" s="126"/>
      <c r="H54" s="126"/>
      <c r="I54" s="126"/>
      <c r="J54" s="126"/>
      <c r="K54" s="126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129"/>
      <c r="AV54" s="126"/>
      <c r="AW54" s="126"/>
      <c r="AX54" s="126"/>
      <c r="AY54" s="126"/>
      <c r="AZ54" s="126"/>
      <c r="BA54" s="126"/>
      <c r="BB54" s="126"/>
      <c r="BC54" s="126"/>
      <c r="BD54" s="126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129"/>
      <c r="CG54" s="126"/>
      <c r="CH54" s="126"/>
      <c r="CI54" s="126"/>
      <c r="CJ54" s="126"/>
      <c r="CK54" s="126"/>
      <c r="CL54" s="126"/>
      <c r="CM54" s="126"/>
      <c r="CN54" s="126"/>
      <c r="CO54" s="126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129"/>
      <c r="DZ54" s="126"/>
      <c r="EA54" s="126"/>
      <c r="EB54" s="126"/>
      <c r="EC54" s="126"/>
      <c r="ED54" s="126"/>
      <c r="EE54" s="126"/>
      <c r="EF54" s="126"/>
      <c r="EG54" s="126"/>
      <c r="EH54" s="126"/>
      <c r="EI54" s="4"/>
      <c r="EJ54" s="4"/>
      <c r="EK54" s="4"/>
      <c r="EL54" s="4"/>
      <c r="EM54" s="4"/>
      <c r="EN54" s="4"/>
      <c r="EO54" s="4"/>
      <c r="EP54" s="4"/>
      <c r="EQ54" s="4"/>
      <c r="ER54" s="4"/>
      <c r="ES54" s="4"/>
      <c r="ET54" s="4"/>
      <c r="EU54" s="4"/>
      <c r="EV54" s="4"/>
      <c r="EW54" s="4"/>
      <c r="EX54" s="4"/>
      <c r="EY54" s="4"/>
      <c r="EZ54" s="4"/>
      <c r="FA54" s="4"/>
      <c r="FB54" s="4"/>
      <c r="FC54" s="4"/>
      <c r="FD54" s="4"/>
      <c r="FE54" s="4"/>
      <c r="FF54" s="4"/>
      <c r="FG54" s="4"/>
      <c r="FH54" s="4"/>
      <c r="FI54" s="4"/>
      <c r="FJ54" s="4"/>
      <c r="FK54" s="4"/>
      <c r="FL54" s="4"/>
      <c r="FM54" s="4"/>
      <c r="FN54" s="4"/>
      <c r="FO54" s="4"/>
      <c r="FP54" s="4"/>
      <c r="FQ54" s="4"/>
      <c r="FR54" s="129"/>
      <c r="FS54" s="126"/>
      <c r="FT54" s="126"/>
      <c r="FU54" s="126"/>
      <c r="FV54" s="126"/>
      <c r="FW54" s="126"/>
      <c r="FX54" s="126"/>
      <c r="FY54" s="126"/>
      <c r="FZ54" s="126"/>
      <c r="GA54" s="126"/>
      <c r="GB54" s="4"/>
      <c r="GC54" s="4"/>
      <c r="GD54" s="4"/>
      <c r="GE54" s="4"/>
      <c r="GF54" s="4"/>
      <c r="GG54" s="4"/>
      <c r="GH54" s="4"/>
      <c r="GI54" s="4"/>
      <c r="GJ54" s="4"/>
      <c r="GK54" s="4"/>
      <c r="GL54" s="4"/>
      <c r="GM54" s="4"/>
      <c r="GN54" s="4"/>
      <c r="GO54" s="4"/>
      <c r="GP54" s="4"/>
      <c r="GQ54" s="4"/>
      <c r="GR54" s="4"/>
      <c r="GS54" s="4"/>
      <c r="GT54" s="4"/>
      <c r="GU54" s="4"/>
      <c r="GV54" s="4"/>
      <c r="GW54" s="4"/>
      <c r="GX54" s="4"/>
      <c r="GY54" s="4"/>
      <c r="GZ54" s="4"/>
      <c r="HA54" s="4"/>
      <c r="HB54" s="4"/>
      <c r="HC54" s="4"/>
      <c r="HD54" s="4"/>
      <c r="HE54" s="4"/>
      <c r="HF54" s="4"/>
      <c r="HG54" s="4"/>
      <c r="HH54" s="4"/>
      <c r="HI54" s="4"/>
      <c r="HJ54" s="4"/>
      <c r="HK54" s="129"/>
      <c r="HL54" s="126"/>
      <c r="HM54" s="126"/>
      <c r="HN54" s="126"/>
      <c r="HO54" s="126"/>
      <c r="HP54" s="126"/>
      <c r="HQ54" s="126"/>
      <c r="HR54" s="126"/>
      <c r="HS54" s="126"/>
      <c r="HT54" s="126"/>
      <c r="HU54" s="4"/>
      <c r="HV54" s="4"/>
      <c r="HW54" s="4"/>
      <c r="HX54" s="4"/>
      <c r="HY54" s="4"/>
      <c r="HZ54" s="4"/>
      <c r="IA54" s="4"/>
      <c r="IB54" s="4"/>
      <c r="IC54" s="4"/>
      <c r="ID54" s="4"/>
      <c r="IE54" s="4"/>
      <c r="IF54" s="4"/>
      <c r="IG54" s="4"/>
      <c r="IH54" s="4"/>
      <c r="II54" s="4"/>
      <c r="IJ54" s="4"/>
      <c r="IK54" s="4"/>
      <c r="IL54" s="4"/>
      <c r="IM54" s="4"/>
      <c r="IN54" s="4"/>
      <c r="IO54" s="4"/>
      <c r="IP54" s="4"/>
      <c r="IQ54" s="4"/>
      <c r="IR54" s="4"/>
      <c r="IS54" s="4"/>
      <c r="IT54" s="4"/>
      <c r="IU54" s="4"/>
      <c r="IV54" s="4"/>
      <c r="IW54" s="4"/>
      <c r="IX54" s="4"/>
      <c r="IY54" s="4"/>
      <c r="IZ54" s="4"/>
      <c r="JA54" s="4"/>
      <c r="JB54" s="4"/>
      <c r="JC54" s="4"/>
      <c r="JD54" s="4"/>
      <c r="JE54" s="4"/>
      <c r="JF54" s="4"/>
      <c r="JG54" s="4"/>
    </row>
    <row r="55" spans="1:267" ht="15.7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/>
      <c r="ET55" s="4"/>
      <c r="EU55" s="4"/>
      <c r="EV55" s="4"/>
      <c r="EW55" s="4"/>
      <c r="EX55" s="4"/>
      <c r="EY55" s="4"/>
      <c r="EZ55" s="4"/>
      <c r="FA55" s="4"/>
      <c r="FB55" s="4"/>
      <c r="FC55" s="4"/>
      <c r="FD55" s="4"/>
      <c r="FE55" s="4"/>
      <c r="FF55" s="4"/>
      <c r="FG55" s="4"/>
      <c r="FH55" s="4"/>
      <c r="FI55" s="4"/>
      <c r="FJ55" s="4"/>
      <c r="FK55" s="4"/>
      <c r="FL55" s="4"/>
      <c r="FM55" s="4"/>
      <c r="FN55" s="4"/>
      <c r="FO55" s="4"/>
      <c r="FP55" s="4"/>
      <c r="FQ55" s="4"/>
      <c r="FR55" s="4"/>
      <c r="FS55" s="4"/>
      <c r="FT55" s="4"/>
      <c r="FU55" s="4"/>
      <c r="FV55" s="4"/>
      <c r="FW55" s="4"/>
      <c r="FX55" s="4"/>
      <c r="FY55" s="4"/>
      <c r="FZ55" s="4"/>
      <c r="GA55" s="4"/>
      <c r="GB55" s="4"/>
      <c r="GC55" s="4"/>
      <c r="GD55" s="4"/>
      <c r="GE55" s="4"/>
      <c r="GF55" s="4"/>
      <c r="GG55" s="4"/>
      <c r="GH55" s="4"/>
      <c r="GI55" s="4"/>
      <c r="GJ55" s="4"/>
      <c r="GK55" s="4"/>
      <c r="GL55" s="4"/>
      <c r="GM55" s="4"/>
      <c r="GN55" s="4"/>
      <c r="GO55" s="4"/>
      <c r="GP55" s="4"/>
      <c r="GQ55" s="4"/>
      <c r="GR55" s="4"/>
      <c r="GS55" s="4"/>
      <c r="GT55" s="4"/>
      <c r="GU55" s="4"/>
      <c r="GV55" s="4"/>
      <c r="GW55" s="4"/>
      <c r="GX55" s="4"/>
      <c r="GY55" s="4"/>
      <c r="GZ55" s="4"/>
      <c r="HA55" s="4"/>
      <c r="HB55" s="4"/>
      <c r="HC55" s="4"/>
      <c r="HD55" s="4"/>
      <c r="HE55" s="4"/>
      <c r="HF55" s="4"/>
      <c r="HG55" s="4"/>
      <c r="HH55" s="4"/>
      <c r="HI55" s="4"/>
      <c r="HJ55" s="4"/>
      <c r="HK55" s="4"/>
      <c r="HL55" s="4"/>
      <c r="HM55" s="4"/>
      <c r="HN55" s="4"/>
      <c r="HO55" s="4"/>
      <c r="HP55" s="4"/>
      <c r="HQ55" s="4"/>
      <c r="HR55" s="4"/>
      <c r="HS55" s="4"/>
      <c r="HT55" s="4"/>
      <c r="HU55" s="4"/>
      <c r="HV55" s="4"/>
      <c r="HW55" s="4"/>
      <c r="HX55" s="4"/>
      <c r="HY55" s="4"/>
      <c r="HZ55" s="4"/>
      <c r="IA55" s="4"/>
      <c r="IB55" s="4"/>
      <c r="IC55" s="4"/>
      <c r="ID55" s="4"/>
      <c r="IE55" s="4"/>
      <c r="IF55" s="4"/>
      <c r="IG55" s="4"/>
      <c r="IH55" s="4"/>
      <c r="II55" s="4"/>
      <c r="IJ55" s="4"/>
      <c r="IK55" s="4"/>
      <c r="IL55" s="4"/>
      <c r="IM55" s="4"/>
      <c r="IN55" s="4"/>
      <c r="IO55" s="4"/>
      <c r="IP55" s="4"/>
      <c r="IQ55" s="4"/>
      <c r="IR55" s="4"/>
      <c r="IS55" s="4"/>
      <c r="IT55" s="4"/>
      <c r="IU55" s="4"/>
      <c r="IV55" s="4"/>
      <c r="IW55" s="4"/>
      <c r="IX55" s="4"/>
      <c r="IY55" s="4"/>
      <c r="IZ55" s="4"/>
      <c r="JA55" s="4"/>
      <c r="JB55" s="4"/>
      <c r="JC55" s="4"/>
      <c r="JD55" s="4"/>
      <c r="JE55" s="4"/>
      <c r="JF55" s="4"/>
      <c r="JG55" s="4"/>
    </row>
    <row r="56" spans="1:267" ht="15.7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4"/>
      <c r="ET56" s="4"/>
      <c r="EU56" s="4"/>
      <c r="EV56" s="4"/>
      <c r="EW56" s="4"/>
      <c r="EX56" s="4"/>
      <c r="EY56" s="4"/>
      <c r="EZ56" s="4"/>
      <c r="FA56" s="4"/>
      <c r="FB56" s="4"/>
      <c r="FC56" s="4"/>
      <c r="FD56" s="4"/>
      <c r="FE56" s="4"/>
      <c r="FF56" s="4"/>
      <c r="FG56" s="4"/>
      <c r="FH56" s="4"/>
      <c r="FI56" s="4"/>
      <c r="FJ56" s="4"/>
      <c r="FK56" s="4"/>
      <c r="FL56" s="4"/>
      <c r="FM56" s="4"/>
      <c r="FN56" s="4"/>
      <c r="FO56" s="4"/>
      <c r="FP56" s="4"/>
      <c r="FQ56" s="4"/>
      <c r="FR56" s="4"/>
      <c r="FS56" s="4"/>
      <c r="FT56" s="4"/>
      <c r="FU56" s="4"/>
      <c r="FV56" s="4"/>
      <c r="FW56" s="4"/>
      <c r="FX56" s="4"/>
      <c r="FY56" s="4"/>
      <c r="FZ56" s="4"/>
      <c r="GA56" s="4"/>
      <c r="GB56" s="4"/>
      <c r="GC56" s="4"/>
      <c r="GD56" s="4"/>
      <c r="GE56" s="4"/>
      <c r="GF56" s="4"/>
      <c r="GG56" s="4"/>
      <c r="GH56" s="4"/>
      <c r="GI56" s="4"/>
      <c r="GJ56" s="4"/>
      <c r="GK56" s="4"/>
      <c r="GL56" s="4"/>
      <c r="GM56" s="4"/>
      <c r="GN56" s="4"/>
      <c r="GO56" s="4"/>
      <c r="GP56" s="4"/>
      <c r="GQ56" s="4"/>
      <c r="GR56" s="4"/>
      <c r="GS56" s="4"/>
      <c r="GT56" s="4"/>
      <c r="GU56" s="4"/>
      <c r="GV56" s="4"/>
      <c r="GW56" s="4"/>
      <c r="GX56" s="4"/>
      <c r="GY56" s="4"/>
      <c r="GZ56" s="4"/>
      <c r="HA56" s="4"/>
      <c r="HB56" s="4"/>
      <c r="HC56" s="4"/>
      <c r="HD56" s="4"/>
      <c r="HE56" s="4"/>
      <c r="HF56" s="4"/>
      <c r="HG56" s="4"/>
      <c r="HH56" s="4"/>
      <c r="HI56" s="4"/>
      <c r="HJ56" s="4"/>
      <c r="HK56" s="4"/>
      <c r="HL56" s="4"/>
      <c r="HM56" s="4"/>
      <c r="HN56" s="4"/>
      <c r="HO56" s="4"/>
      <c r="HP56" s="4"/>
      <c r="HQ56" s="4"/>
      <c r="HR56" s="4"/>
      <c r="HS56" s="4"/>
      <c r="HT56" s="4"/>
      <c r="HU56" s="4"/>
      <c r="HV56" s="4"/>
      <c r="HW56" s="4"/>
      <c r="HX56" s="4"/>
      <c r="HY56" s="4"/>
      <c r="HZ56" s="4"/>
      <c r="IA56" s="4"/>
      <c r="IB56" s="4"/>
      <c r="IC56" s="4"/>
      <c r="ID56" s="4"/>
      <c r="IE56" s="4"/>
      <c r="IF56" s="4"/>
      <c r="IG56" s="4"/>
      <c r="IH56" s="4"/>
      <c r="II56" s="4"/>
      <c r="IJ56" s="4"/>
      <c r="IK56" s="4"/>
      <c r="IL56" s="4"/>
      <c r="IM56" s="4"/>
      <c r="IN56" s="4"/>
      <c r="IO56" s="4"/>
      <c r="IP56" s="4"/>
      <c r="IQ56" s="4"/>
      <c r="IR56" s="4"/>
      <c r="IS56" s="4"/>
      <c r="IT56" s="4"/>
      <c r="IU56" s="4"/>
      <c r="IV56" s="4"/>
      <c r="IW56" s="4"/>
      <c r="IX56" s="4"/>
      <c r="IY56" s="4"/>
      <c r="IZ56" s="4"/>
      <c r="JA56" s="4"/>
      <c r="JB56" s="4"/>
      <c r="JC56" s="4"/>
      <c r="JD56" s="4"/>
      <c r="JE56" s="4"/>
      <c r="JF56" s="4"/>
      <c r="JG56" s="4"/>
    </row>
    <row r="57" spans="1:267" ht="15.7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  <c r="EB57" s="4"/>
      <c r="EC57" s="4"/>
      <c r="ED57" s="4"/>
      <c r="EE57" s="4"/>
      <c r="EF57" s="4"/>
      <c r="EG57" s="4"/>
      <c r="EH57" s="4"/>
      <c r="EI57" s="4"/>
      <c r="EJ57" s="4"/>
      <c r="EK57" s="4"/>
      <c r="EL57" s="4"/>
      <c r="EM57" s="4"/>
      <c r="EN57" s="4"/>
      <c r="EO57" s="4"/>
      <c r="EP57" s="4"/>
      <c r="EQ57" s="4"/>
      <c r="ER57" s="4"/>
      <c r="ES57" s="4"/>
      <c r="ET57" s="4"/>
      <c r="EU57" s="4"/>
      <c r="EV57" s="4"/>
      <c r="EW57" s="4"/>
      <c r="EX57" s="4"/>
      <c r="EY57" s="4"/>
      <c r="EZ57" s="4"/>
      <c r="FA57" s="4"/>
      <c r="FB57" s="4"/>
      <c r="FC57" s="4"/>
      <c r="FD57" s="4"/>
      <c r="FE57" s="4"/>
      <c r="FF57" s="4"/>
      <c r="FG57" s="4"/>
      <c r="FH57" s="4"/>
      <c r="FI57" s="4"/>
      <c r="FJ57" s="4"/>
      <c r="FK57" s="4"/>
      <c r="FL57" s="4"/>
      <c r="FM57" s="4"/>
      <c r="FN57" s="4"/>
      <c r="FO57" s="4"/>
      <c r="FP57" s="4"/>
      <c r="FQ57" s="4"/>
      <c r="FR57" s="4"/>
      <c r="FS57" s="4"/>
      <c r="FT57" s="4"/>
      <c r="FU57" s="4"/>
      <c r="FV57" s="4"/>
      <c r="FW57" s="4"/>
      <c r="FX57" s="4"/>
      <c r="FY57" s="4"/>
      <c r="FZ57" s="4"/>
      <c r="GA57" s="4"/>
      <c r="GB57" s="4"/>
      <c r="GC57" s="4"/>
      <c r="GD57" s="4"/>
      <c r="GE57" s="4"/>
      <c r="GF57" s="4"/>
      <c r="GG57" s="4"/>
      <c r="GH57" s="4"/>
      <c r="GI57" s="4"/>
      <c r="GJ57" s="4"/>
      <c r="GK57" s="4"/>
      <c r="GL57" s="4"/>
      <c r="GM57" s="4"/>
      <c r="GN57" s="4"/>
      <c r="GO57" s="4"/>
      <c r="GP57" s="4"/>
      <c r="GQ57" s="4"/>
      <c r="GR57" s="4"/>
      <c r="GS57" s="4"/>
      <c r="GT57" s="4"/>
      <c r="GU57" s="4"/>
      <c r="GV57" s="4"/>
      <c r="GW57" s="4"/>
      <c r="GX57" s="4"/>
      <c r="GY57" s="4"/>
      <c r="GZ57" s="4"/>
      <c r="HA57" s="4"/>
      <c r="HB57" s="4"/>
      <c r="HC57" s="4"/>
      <c r="HD57" s="4"/>
      <c r="HE57" s="4"/>
      <c r="HF57" s="4"/>
      <c r="HG57" s="4"/>
      <c r="HH57" s="4"/>
      <c r="HI57" s="4"/>
      <c r="HJ57" s="4"/>
      <c r="HK57" s="4"/>
      <c r="HL57" s="4"/>
      <c r="HM57" s="4"/>
      <c r="HN57" s="4"/>
      <c r="HO57" s="4"/>
      <c r="HP57" s="4"/>
      <c r="HQ57" s="4"/>
      <c r="HR57" s="4"/>
      <c r="HS57" s="4"/>
      <c r="HT57" s="4"/>
      <c r="HU57" s="4"/>
      <c r="HV57" s="4"/>
      <c r="HW57" s="4"/>
      <c r="HX57" s="4"/>
      <c r="HY57" s="4"/>
      <c r="HZ57" s="4"/>
      <c r="IA57" s="4"/>
      <c r="IB57" s="4"/>
      <c r="IC57" s="4"/>
      <c r="ID57" s="4"/>
      <c r="IE57" s="4"/>
      <c r="IF57" s="4"/>
      <c r="IG57" s="4"/>
      <c r="IH57" s="4"/>
      <c r="II57" s="4"/>
      <c r="IJ57" s="4"/>
      <c r="IK57" s="4"/>
      <c r="IL57" s="4"/>
      <c r="IM57" s="4"/>
      <c r="IN57" s="4"/>
      <c r="IO57" s="4"/>
      <c r="IP57" s="4"/>
      <c r="IQ57" s="4"/>
      <c r="IR57" s="4"/>
      <c r="IS57" s="4"/>
      <c r="IT57" s="4"/>
      <c r="IU57" s="4"/>
      <c r="IV57" s="4"/>
      <c r="IW57" s="4"/>
      <c r="IX57" s="4"/>
      <c r="IY57" s="4"/>
      <c r="IZ57" s="4"/>
      <c r="JA57" s="4"/>
      <c r="JB57" s="4"/>
      <c r="JC57" s="4"/>
      <c r="JD57" s="4"/>
      <c r="JE57" s="4"/>
      <c r="JF57" s="4"/>
      <c r="JG57" s="4"/>
    </row>
    <row r="58" spans="1:267" ht="15.7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/>
      <c r="ET58" s="4"/>
      <c r="EU58" s="4"/>
      <c r="EV58" s="4"/>
      <c r="EW58" s="4"/>
      <c r="EX58" s="4"/>
      <c r="EY58" s="4"/>
      <c r="EZ58" s="4"/>
      <c r="FA58" s="4"/>
      <c r="FB58" s="4"/>
      <c r="FC58" s="4"/>
      <c r="FD58" s="4"/>
      <c r="FE58" s="4"/>
      <c r="FF58" s="4"/>
      <c r="FG58" s="4"/>
      <c r="FH58" s="4"/>
      <c r="FI58" s="4"/>
      <c r="FJ58" s="4"/>
      <c r="FK58" s="4"/>
      <c r="FL58" s="4"/>
      <c r="FM58" s="4"/>
      <c r="FN58" s="4"/>
      <c r="FO58" s="4"/>
      <c r="FP58" s="4"/>
      <c r="FQ58" s="4"/>
      <c r="FR58" s="4"/>
      <c r="FS58" s="4"/>
      <c r="FT58" s="4"/>
      <c r="FU58" s="4"/>
      <c r="FV58" s="4"/>
      <c r="FW58" s="4"/>
      <c r="FX58" s="4"/>
      <c r="FY58" s="4"/>
      <c r="FZ58" s="4"/>
      <c r="GA58" s="4"/>
      <c r="GB58" s="4"/>
      <c r="GC58" s="4"/>
      <c r="GD58" s="4"/>
      <c r="GE58" s="4"/>
      <c r="GF58" s="4"/>
      <c r="GG58" s="4"/>
      <c r="GH58" s="4"/>
      <c r="GI58" s="4"/>
      <c r="GJ58" s="4"/>
      <c r="GK58" s="4"/>
      <c r="GL58" s="4"/>
      <c r="GM58" s="4"/>
      <c r="GN58" s="4"/>
      <c r="GO58" s="4"/>
      <c r="GP58" s="4"/>
      <c r="GQ58" s="4"/>
      <c r="GR58" s="4"/>
      <c r="GS58" s="4"/>
      <c r="GT58" s="4"/>
      <c r="GU58" s="4"/>
      <c r="GV58" s="4"/>
      <c r="GW58" s="4"/>
      <c r="GX58" s="4"/>
      <c r="GY58" s="4"/>
      <c r="GZ58" s="4"/>
      <c r="HA58" s="4"/>
      <c r="HB58" s="4"/>
      <c r="HC58" s="4"/>
      <c r="HD58" s="4"/>
      <c r="HE58" s="4"/>
      <c r="HF58" s="4"/>
      <c r="HG58" s="4"/>
      <c r="HH58" s="4"/>
      <c r="HI58" s="4"/>
      <c r="HJ58" s="4"/>
      <c r="HK58" s="4"/>
      <c r="HL58" s="4"/>
      <c r="HM58" s="4"/>
      <c r="HN58" s="4"/>
      <c r="HO58" s="4"/>
      <c r="HP58" s="4"/>
      <c r="HQ58" s="4"/>
      <c r="HR58" s="4"/>
      <c r="HS58" s="4"/>
      <c r="HT58" s="4"/>
      <c r="HU58" s="4"/>
      <c r="HV58" s="4"/>
      <c r="HW58" s="4"/>
      <c r="HX58" s="4"/>
      <c r="HY58" s="4"/>
      <c r="HZ58" s="4"/>
      <c r="IA58" s="4"/>
      <c r="IB58" s="4"/>
      <c r="IC58" s="4"/>
      <c r="ID58" s="4"/>
      <c r="IE58" s="4"/>
      <c r="IF58" s="4"/>
      <c r="IG58" s="4"/>
      <c r="IH58" s="4"/>
      <c r="II58" s="4"/>
      <c r="IJ58" s="4"/>
      <c r="IK58" s="4"/>
      <c r="IL58" s="4"/>
      <c r="IM58" s="4"/>
      <c r="IN58" s="4"/>
      <c r="IO58" s="4"/>
      <c r="IP58" s="4"/>
      <c r="IQ58" s="4"/>
      <c r="IR58" s="4"/>
      <c r="IS58" s="4"/>
      <c r="IT58" s="4"/>
      <c r="IU58" s="4"/>
      <c r="IV58" s="4"/>
      <c r="IW58" s="4"/>
      <c r="IX58" s="4"/>
      <c r="IY58" s="4"/>
      <c r="IZ58" s="4"/>
      <c r="JA58" s="4"/>
      <c r="JB58" s="4"/>
      <c r="JC58" s="4"/>
      <c r="JD58" s="4"/>
      <c r="JE58" s="4"/>
      <c r="JF58" s="4"/>
      <c r="JG58" s="4"/>
    </row>
    <row r="59" spans="1:267" ht="15.7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  <c r="EB59" s="4"/>
      <c r="EC59" s="4"/>
      <c r="ED59" s="4"/>
      <c r="EE59" s="4"/>
      <c r="EF59" s="4"/>
      <c r="EG59" s="4"/>
      <c r="EH59" s="4"/>
      <c r="EI59" s="4"/>
      <c r="EJ59" s="4"/>
      <c r="EK59" s="4"/>
      <c r="EL59" s="4"/>
      <c r="EM59" s="4"/>
      <c r="EN59" s="4"/>
      <c r="EO59" s="4"/>
      <c r="EP59" s="4"/>
      <c r="EQ59" s="4"/>
      <c r="ER59" s="4"/>
      <c r="ES59" s="4"/>
      <c r="ET59" s="4"/>
      <c r="EU59" s="4"/>
      <c r="EV59" s="4"/>
      <c r="EW59" s="4"/>
      <c r="EX59" s="4"/>
      <c r="EY59" s="4"/>
      <c r="EZ59" s="4"/>
      <c r="FA59" s="4"/>
      <c r="FB59" s="4"/>
      <c r="FC59" s="4"/>
      <c r="FD59" s="4"/>
      <c r="FE59" s="4"/>
      <c r="FF59" s="4"/>
      <c r="FG59" s="4"/>
      <c r="FH59" s="4"/>
      <c r="FI59" s="4"/>
      <c r="FJ59" s="4"/>
      <c r="FK59" s="4"/>
      <c r="FL59" s="4"/>
      <c r="FM59" s="4"/>
      <c r="FN59" s="4"/>
      <c r="FO59" s="4"/>
      <c r="FP59" s="4"/>
      <c r="FQ59" s="4"/>
      <c r="FR59" s="4"/>
      <c r="FS59" s="4"/>
      <c r="FT59" s="4"/>
      <c r="FU59" s="4"/>
      <c r="FV59" s="4"/>
      <c r="FW59" s="4"/>
      <c r="FX59" s="4"/>
      <c r="FY59" s="4"/>
      <c r="FZ59" s="4"/>
      <c r="GA59" s="4"/>
      <c r="GB59" s="4"/>
      <c r="GC59" s="4"/>
      <c r="GD59" s="4"/>
      <c r="GE59" s="4"/>
      <c r="GF59" s="4"/>
      <c r="GG59" s="4"/>
      <c r="GH59" s="4"/>
      <c r="GI59" s="4"/>
      <c r="GJ59" s="4"/>
      <c r="GK59" s="4"/>
      <c r="GL59" s="4"/>
      <c r="GM59" s="4"/>
      <c r="GN59" s="4"/>
      <c r="GO59" s="4"/>
      <c r="GP59" s="4"/>
      <c r="GQ59" s="4"/>
      <c r="GR59" s="4"/>
      <c r="GS59" s="4"/>
      <c r="GT59" s="4"/>
      <c r="GU59" s="4"/>
      <c r="GV59" s="4"/>
      <c r="GW59" s="4"/>
      <c r="GX59" s="4"/>
      <c r="GY59" s="4"/>
      <c r="GZ59" s="4"/>
      <c r="HA59" s="4"/>
      <c r="HB59" s="4"/>
      <c r="HC59" s="4"/>
      <c r="HD59" s="4"/>
      <c r="HE59" s="4"/>
      <c r="HF59" s="4"/>
      <c r="HG59" s="4"/>
      <c r="HH59" s="4"/>
      <c r="HI59" s="4"/>
      <c r="HJ59" s="4"/>
      <c r="HK59" s="4"/>
      <c r="HL59" s="4"/>
      <c r="HM59" s="4"/>
      <c r="HN59" s="4"/>
      <c r="HO59" s="4"/>
      <c r="HP59" s="4"/>
      <c r="HQ59" s="4"/>
      <c r="HR59" s="4"/>
      <c r="HS59" s="4"/>
      <c r="HT59" s="4"/>
      <c r="HU59" s="4"/>
      <c r="HV59" s="4"/>
      <c r="HW59" s="4"/>
      <c r="HX59" s="4"/>
      <c r="HY59" s="4"/>
      <c r="HZ59" s="4"/>
      <c r="IA59" s="4"/>
      <c r="IB59" s="4"/>
      <c r="IC59" s="4"/>
      <c r="ID59" s="4"/>
      <c r="IE59" s="4"/>
      <c r="IF59" s="4"/>
      <c r="IG59" s="4"/>
      <c r="IH59" s="4"/>
      <c r="II59" s="4"/>
      <c r="IJ59" s="4"/>
      <c r="IK59" s="4"/>
      <c r="IL59" s="4"/>
      <c r="IM59" s="4"/>
      <c r="IN59" s="4"/>
      <c r="IO59" s="4"/>
      <c r="IP59" s="4"/>
      <c r="IQ59" s="4"/>
      <c r="IR59" s="4"/>
      <c r="IS59" s="4"/>
      <c r="IT59" s="4"/>
      <c r="IU59" s="4"/>
      <c r="IV59" s="4"/>
      <c r="IW59" s="4"/>
      <c r="IX59" s="4"/>
      <c r="IY59" s="4"/>
      <c r="IZ59" s="4"/>
      <c r="JA59" s="4"/>
      <c r="JB59" s="4"/>
      <c r="JC59" s="4"/>
      <c r="JD59" s="4"/>
      <c r="JE59" s="4"/>
      <c r="JF59" s="4"/>
      <c r="JG59" s="4"/>
    </row>
    <row r="60" spans="1:267" ht="15.7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/>
      <c r="ET60" s="4"/>
      <c r="EU60" s="4"/>
      <c r="EV60" s="4"/>
      <c r="EW60" s="4"/>
      <c r="EX60" s="4"/>
      <c r="EY60" s="4"/>
      <c r="EZ60" s="4"/>
      <c r="FA60" s="4"/>
      <c r="FB60" s="4"/>
      <c r="FC60" s="4"/>
      <c r="FD60" s="4"/>
      <c r="FE60" s="4"/>
      <c r="FF60" s="4"/>
      <c r="FG60" s="4"/>
      <c r="FH60" s="4"/>
      <c r="FI60" s="4"/>
      <c r="FJ60" s="4"/>
      <c r="FK60" s="4"/>
      <c r="FL60" s="4"/>
      <c r="FM60" s="4"/>
      <c r="FN60" s="4"/>
      <c r="FO60" s="4"/>
      <c r="FP60" s="4"/>
      <c r="FQ60" s="4"/>
      <c r="FR60" s="4"/>
      <c r="FS60" s="4"/>
      <c r="FT60" s="4"/>
      <c r="FU60" s="4"/>
      <c r="FV60" s="4"/>
      <c r="FW60" s="4"/>
      <c r="FX60" s="4"/>
      <c r="FY60" s="4"/>
      <c r="FZ60" s="4"/>
      <c r="GA60" s="4"/>
      <c r="GB60" s="4"/>
      <c r="GC60" s="4"/>
      <c r="GD60" s="4"/>
      <c r="GE60" s="4"/>
      <c r="GF60" s="4"/>
      <c r="GG60" s="4"/>
      <c r="GH60" s="4"/>
      <c r="GI60" s="4"/>
      <c r="GJ60" s="4"/>
      <c r="GK60" s="4"/>
      <c r="GL60" s="4"/>
      <c r="GM60" s="4"/>
      <c r="GN60" s="4"/>
      <c r="GO60" s="4"/>
      <c r="GP60" s="4"/>
      <c r="GQ60" s="4"/>
      <c r="GR60" s="4"/>
      <c r="GS60" s="4"/>
      <c r="GT60" s="4"/>
      <c r="GU60" s="4"/>
      <c r="GV60" s="4"/>
      <c r="GW60" s="4"/>
      <c r="GX60" s="4"/>
      <c r="GY60" s="4"/>
      <c r="GZ60" s="4"/>
      <c r="HA60" s="4"/>
      <c r="HB60" s="4"/>
      <c r="HC60" s="4"/>
      <c r="HD60" s="4"/>
      <c r="HE60" s="4"/>
      <c r="HF60" s="4"/>
      <c r="HG60" s="4"/>
      <c r="HH60" s="4"/>
      <c r="HI60" s="4"/>
      <c r="HJ60" s="4"/>
      <c r="HK60" s="4"/>
      <c r="HL60" s="4"/>
      <c r="HM60" s="4"/>
      <c r="HN60" s="4"/>
      <c r="HO60" s="4"/>
      <c r="HP60" s="4"/>
      <c r="HQ60" s="4"/>
      <c r="HR60" s="4"/>
      <c r="HS60" s="4"/>
      <c r="HT60" s="4"/>
      <c r="HU60" s="4"/>
      <c r="HV60" s="4"/>
      <c r="HW60" s="4"/>
      <c r="HX60" s="4"/>
      <c r="HY60" s="4"/>
      <c r="HZ60" s="4"/>
      <c r="IA60" s="4"/>
      <c r="IB60" s="4"/>
      <c r="IC60" s="4"/>
      <c r="ID60" s="4"/>
      <c r="IE60" s="4"/>
      <c r="IF60" s="4"/>
      <c r="IG60" s="4"/>
      <c r="IH60" s="4"/>
      <c r="II60" s="4"/>
      <c r="IJ60" s="4"/>
      <c r="IK60" s="4"/>
      <c r="IL60" s="4"/>
      <c r="IM60" s="4"/>
      <c r="IN60" s="4"/>
      <c r="IO60" s="4"/>
      <c r="IP60" s="4"/>
      <c r="IQ60" s="4"/>
      <c r="IR60" s="4"/>
      <c r="IS60" s="4"/>
      <c r="IT60" s="4"/>
      <c r="IU60" s="4"/>
      <c r="IV60" s="4"/>
      <c r="IW60" s="4"/>
      <c r="IX60" s="4"/>
      <c r="IY60" s="4"/>
      <c r="IZ60" s="4"/>
      <c r="JA60" s="4"/>
      <c r="JB60" s="4"/>
      <c r="JC60" s="4"/>
      <c r="JD60" s="4"/>
      <c r="JE60" s="4"/>
      <c r="JF60" s="4"/>
      <c r="JG60" s="4"/>
    </row>
    <row r="61" spans="1:267" ht="15.7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  <c r="EB61" s="4"/>
      <c r="EC61" s="4"/>
      <c r="ED61" s="4"/>
      <c r="EE61" s="4"/>
      <c r="EF61" s="4"/>
      <c r="EG61" s="4"/>
      <c r="EH61" s="4"/>
      <c r="EI61" s="4"/>
      <c r="EJ61" s="4"/>
      <c r="EK61" s="4"/>
      <c r="EL61" s="4"/>
      <c r="EM61" s="4"/>
      <c r="EN61" s="4"/>
      <c r="EO61" s="4"/>
      <c r="EP61" s="4"/>
      <c r="EQ61" s="4"/>
      <c r="ER61" s="4"/>
      <c r="ES61" s="4"/>
      <c r="ET61" s="4"/>
      <c r="EU61" s="4"/>
      <c r="EV61" s="4"/>
      <c r="EW61" s="4"/>
      <c r="EX61" s="4"/>
      <c r="EY61" s="4"/>
      <c r="EZ61" s="4"/>
      <c r="FA61" s="4"/>
      <c r="FB61" s="4"/>
      <c r="FC61" s="4"/>
      <c r="FD61" s="4"/>
      <c r="FE61" s="4"/>
      <c r="FF61" s="4"/>
      <c r="FG61" s="4"/>
      <c r="FH61" s="4"/>
      <c r="FI61" s="4"/>
      <c r="FJ61" s="4"/>
      <c r="FK61" s="4"/>
      <c r="FL61" s="4"/>
      <c r="FM61" s="4"/>
      <c r="FN61" s="4"/>
      <c r="FO61" s="4"/>
      <c r="FP61" s="4"/>
      <c r="FQ61" s="4"/>
      <c r="FR61" s="4"/>
      <c r="FS61" s="4"/>
      <c r="FT61" s="4"/>
      <c r="FU61" s="4"/>
      <c r="FV61" s="4"/>
      <c r="FW61" s="4"/>
      <c r="FX61" s="4"/>
      <c r="FY61" s="4"/>
      <c r="FZ61" s="4"/>
      <c r="GA61" s="4"/>
      <c r="GB61" s="4"/>
      <c r="GC61" s="4"/>
      <c r="GD61" s="4"/>
      <c r="GE61" s="4"/>
      <c r="GF61" s="4"/>
      <c r="GG61" s="4"/>
      <c r="GH61" s="4"/>
      <c r="GI61" s="4"/>
      <c r="GJ61" s="4"/>
      <c r="GK61" s="4"/>
      <c r="GL61" s="4"/>
      <c r="GM61" s="4"/>
      <c r="GN61" s="4"/>
      <c r="GO61" s="4"/>
      <c r="GP61" s="4"/>
      <c r="GQ61" s="4"/>
      <c r="GR61" s="4"/>
      <c r="GS61" s="4"/>
      <c r="GT61" s="4"/>
      <c r="GU61" s="4"/>
      <c r="GV61" s="4"/>
      <c r="GW61" s="4"/>
      <c r="GX61" s="4"/>
      <c r="GY61" s="4"/>
      <c r="GZ61" s="4"/>
      <c r="HA61" s="4"/>
      <c r="HB61" s="4"/>
      <c r="HC61" s="4"/>
      <c r="HD61" s="4"/>
      <c r="HE61" s="4"/>
      <c r="HF61" s="4"/>
      <c r="HG61" s="4"/>
      <c r="HH61" s="4"/>
      <c r="HI61" s="4"/>
      <c r="HJ61" s="4"/>
      <c r="HK61" s="4"/>
      <c r="HL61" s="4"/>
      <c r="HM61" s="4"/>
      <c r="HN61" s="4"/>
      <c r="HO61" s="4"/>
      <c r="HP61" s="4"/>
      <c r="HQ61" s="4"/>
      <c r="HR61" s="4"/>
      <c r="HS61" s="4"/>
      <c r="HT61" s="4"/>
      <c r="HU61" s="4"/>
      <c r="HV61" s="4"/>
      <c r="HW61" s="4"/>
      <c r="HX61" s="4"/>
      <c r="HY61" s="4"/>
      <c r="HZ61" s="4"/>
      <c r="IA61" s="4"/>
      <c r="IB61" s="4"/>
      <c r="IC61" s="4"/>
      <c r="ID61" s="4"/>
      <c r="IE61" s="4"/>
      <c r="IF61" s="4"/>
      <c r="IG61" s="4"/>
      <c r="IH61" s="4"/>
      <c r="II61" s="4"/>
      <c r="IJ61" s="4"/>
      <c r="IK61" s="4"/>
      <c r="IL61" s="4"/>
      <c r="IM61" s="4"/>
      <c r="IN61" s="4"/>
      <c r="IO61" s="4"/>
      <c r="IP61" s="4"/>
      <c r="IQ61" s="4"/>
      <c r="IR61" s="4"/>
      <c r="IS61" s="4"/>
      <c r="IT61" s="4"/>
      <c r="IU61" s="4"/>
      <c r="IV61" s="4"/>
      <c r="IW61" s="4"/>
      <c r="IX61" s="4"/>
      <c r="IY61" s="4"/>
      <c r="IZ61" s="4"/>
      <c r="JA61" s="4"/>
      <c r="JB61" s="4"/>
      <c r="JC61" s="4"/>
      <c r="JD61" s="4"/>
      <c r="JE61" s="4"/>
      <c r="JF61" s="4"/>
      <c r="JG61" s="4"/>
    </row>
    <row r="62" spans="1:267" ht="15.7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/>
      <c r="ET62" s="4"/>
      <c r="EU62" s="4"/>
      <c r="EV62" s="4"/>
      <c r="EW62" s="4"/>
      <c r="EX62" s="4"/>
      <c r="EY62" s="4"/>
      <c r="EZ62" s="4"/>
      <c r="FA62" s="4"/>
      <c r="FB62" s="4"/>
      <c r="FC62" s="4"/>
      <c r="FD62" s="4"/>
      <c r="FE62" s="4"/>
      <c r="FF62" s="4"/>
      <c r="FG62" s="4"/>
      <c r="FH62" s="4"/>
      <c r="FI62" s="4"/>
      <c r="FJ62" s="4"/>
      <c r="FK62" s="4"/>
      <c r="FL62" s="4"/>
      <c r="FM62" s="4"/>
      <c r="FN62" s="4"/>
      <c r="FO62" s="4"/>
      <c r="FP62" s="4"/>
      <c r="FQ62" s="4"/>
      <c r="FR62" s="4"/>
      <c r="FS62" s="4"/>
      <c r="FT62" s="4"/>
      <c r="FU62" s="4"/>
      <c r="FV62" s="4"/>
      <c r="FW62" s="4"/>
      <c r="FX62" s="4"/>
      <c r="FY62" s="4"/>
      <c r="FZ62" s="4"/>
      <c r="GA62" s="4"/>
      <c r="GB62" s="4"/>
      <c r="GC62" s="4"/>
      <c r="GD62" s="4"/>
      <c r="GE62" s="4"/>
      <c r="GF62" s="4"/>
      <c r="GG62" s="4"/>
      <c r="GH62" s="4"/>
      <c r="GI62" s="4"/>
      <c r="GJ62" s="4"/>
      <c r="GK62" s="4"/>
      <c r="GL62" s="4"/>
      <c r="GM62" s="4"/>
      <c r="GN62" s="4"/>
      <c r="GO62" s="4"/>
      <c r="GP62" s="4"/>
      <c r="GQ62" s="4"/>
      <c r="GR62" s="4"/>
      <c r="GS62" s="4"/>
      <c r="GT62" s="4"/>
      <c r="GU62" s="4"/>
      <c r="GV62" s="4"/>
      <c r="GW62" s="4"/>
      <c r="GX62" s="4"/>
      <c r="GY62" s="4"/>
      <c r="GZ62" s="4"/>
      <c r="HA62" s="4"/>
      <c r="HB62" s="4"/>
      <c r="HC62" s="4"/>
      <c r="HD62" s="4"/>
      <c r="HE62" s="4"/>
      <c r="HF62" s="4"/>
      <c r="HG62" s="4"/>
      <c r="HH62" s="4"/>
      <c r="HI62" s="4"/>
      <c r="HJ62" s="4"/>
      <c r="HK62" s="4"/>
      <c r="HL62" s="4"/>
      <c r="HM62" s="4"/>
      <c r="HN62" s="4"/>
      <c r="HO62" s="4"/>
      <c r="HP62" s="4"/>
      <c r="HQ62" s="4"/>
      <c r="HR62" s="4"/>
      <c r="HS62" s="4"/>
      <c r="HT62" s="4"/>
      <c r="HU62" s="4"/>
      <c r="HV62" s="4"/>
      <c r="HW62" s="4"/>
      <c r="HX62" s="4"/>
      <c r="HY62" s="4"/>
      <c r="HZ62" s="4"/>
      <c r="IA62" s="4"/>
      <c r="IB62" s="4"/>
      <c r="IC62" s="4"/>
      <c r="ID62" s="4"/>
      <c r="IE62" s="4"/>
      <c r="IF62" s="4"/>
      <c r="IG62" s="4"/>
      <c r="IH62" s="4"/>
      <c r="II62" s="4"/>
      <c r="IJ62" s="4"/>
      <c r="IK62" s="4"/>
      <c r="IL62" s="4"/>
      <c r="IM62" s="4"/>
      <c r="IN62" s="4"/>
      <c r="IO62" s="4"/>
      <c r="IP62" s="4"/>
      <c r="IQ62" s="4"/>
      <c r="IR62" s="4"/>
      <c r="IS62" s="4"/>
      <c r="IT62" s="4"/>
      <c r="IU62" s="4"/>
      <c r="IV62" s="4"/>
      <c r="IW62" s="4"/>
      <c r="IX62" s="4"/>
      <c r="IY62" s="4"/>
      <c r="IZ62" s="4"/>
      <c r="JA62" s="4"/>
      <c r="JB62" s="4"/>
      <c r="JC62" s="4"/>
      <c r="JD62" s="4"/>
      <c r="JE62" s="4"/>
      <c r="JF62" s="4"/>
      <c r="JG62" s="4"/>
    </row>
    <row r="63" spans="1:267" ht="15.7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/>
      <c r="ET63" s="4"/>
      <c r="EU63" s="4"/>
      <c r="EV63" s="4"/>
      <c r="EW63" s="4"/>
      <c r="EX63" s="4"/>
      <c r="EY63" s="4"/>
      <c r="EZ63" s="4"/>
      <c r="FA63" s="4"/>
      <c r="FB63" s="4"/>
      <c r="FC63" s="4"/>
      <c r="FD63" s="4"/>
      <c r="FE63" s="4"/>
      <c r="FF63" s="4"/>
      <c r="FG63" s="4"/>
      <c r="FH63" s="4"/>
      <c r="FI63" s="4"/>
      <c r="FJ63" s="4"/>
      <c r="FK63" s="4"/>
      <c r="FL63" s="4"/>
      <c r="FM63" s="4"/>
      <c r="FN63" s="4"/>
      <c r="FO63" s="4"/>
      <c r="FP63" s="4"/>
      <c r="FQ63" s="4"/>
      <c r="FR63" s="4"/>
      <c r="FS63" s="4"/>
      <c r="FT63" s="4"/>
      <c r="FU63" s="4"/>
      <c r="FV63" s="4"/>
      <c r="FW63" s="4"/>
      <c r="FX63" s="4"/>
      <c r="FY63" s="4"/>
      <c r="FZ63" s="4"/>
      <c r="GA63" s="4"/>
      <c r="GB63" s="4"/>
      <c r="GC63" s="4"/>
      <c r="GD63" s="4"/>
      <c r="GE63" s="4"/>
      <c r="GF63" s="4"/>
      <c r="GG63" s="4"/>
      <c r="GH63" s="4"/>
      <c r="GI63" s="4"/>
      <c r="GJ63" s="4"/>
      <c r="GK63" s="4"/>
      <c r="GL63" s="4"/>
      <c r="GM63" s="4"/>
      <c r="GN63" s="4"/>
      <c r="GO63" s="4"/>
      <c r="GP63" s="4"/>
      <c r="GQ63" s="4"/>
      <c r="GR63" s="4"/>
      <c r="GS63" s="4"/>
      <c r="GT63" s="4"/>
      <c r="GU63" s="4"/>
      <c r="GV63" s="4"/>
      <c r="GW63" s="4"/>
      <c r="GX63" s="4"/>
      <c r="GY63" s="4"/>
      <c r="GZ63" s="4"/>
      <c r="HA63" s="4"/>
      <c r="HB63" s="4"/>
      <c r="HC63" s="4"/>
      <c r="HD63" s="4"/>
      <c r="HE63" s="4"/>
      <c r="HF63" s="4"/>
      <c r="HG63" s="4"/>
      <c r="HH63" s="4"/>
      <c r="HI63" s="4"/>
      <c r="HJ63" s="4"/>
      <c r="HK63" s="4"/>
      <c r="HL63" s="4"/>
      <c r="HM63" s="4"/>
      <c r="HN63" s="4"/>
      <c r="HO63" s="4"/>
      <c r="HP63" s="4"/>
      <c r="HQ63" s="4"/>
      <c r="HR63" s="4"/>
      <c r="HS63" s="4"/>
      <c r="HT63" s="4"/>
      <c r="HU63" s="4"/>
      <c r="HV63" s="4"/>
      <c r="HW63" s="4"/>
      <c r="HX63" s="4"/>
      <c r="HY63" s="4"/>
      <c r="HZ63" s="4"/>
      <c r="IA63" s="4"/>
      <c r="IB63" s="4"/>
      <c r="IC63" s="4"/>
      <c r="ID63" s="4"/>
      <c r="IE63" s="4"/>
      <c r="IF63" s="4"/>
      <c r="IG63" s="4"/>
      <c r="IH63" s="4"/>
      <c r="II63" s="4"/>
      <c r="IJ63" s="4"/>
      <c r="IK63" s="4"/>
      <c r="IL63" s="4"/>
      <c r="IM63" s="4"/>
      <c r="IN63" s="4"/>
      <c r="IO63" s="4"/>
      <c r="IP63" s="4"/>
      <c r="IQ63" s="4"/>
      <c r="IR63" s="4"/>
      <c r="IS63" s="4"/>
      <c r="IT63" s="4"/>
      <c r="IU63" s="4"/>
      <c r="IV63" s="4"/>
      <c r="IW63" s="4"/>
      <c r="IX63" s="4"/>
      <c r="IY63" s="4"/>
      <c r="IZ63" s="4"/>
      <c r="JA63" s="4"/>
      <c r="JB63" s="4"/>
      <c r="JC63" s="4"/>
      <c r="JD63" s="4"/>
      <c r="JE63" s="4"/>
      <c r="JF63" s="4"/>
      <c r="JG63" s="4"/>
    </row>
    <row r="64" spans="1:267" ht="15.7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129"/>
      <c r="M64" s="126"/>
      <c r="N64" s="126"/>
      <c r="O64" s="126"/>
      <c r="P64" s="126"/>
      <c r="Q64" s="126"/>
      <c r="R64" s="126"/>
      <c r="S64" s="126"/>
      <c r="T64" s="126"/>
      <c r="U64" s="126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129"/>
      <c r="BF64" s="126"/>
      <c r="BG64" s="126"/>
      <c r="BH64" s="126"/>
      <c r="BI64" s="126"/>
      <c r="BJ64" s="126"/>
      <c r="BK64" s="126"/>
      <c r="BL64" s="126"/>
      <c r="BM64" s="126"/>
      <c r="BN64" s="126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129"/>
      <c r="CQ64" s="126"/>
      <c r="CR64" s="126"/>
      <c r="CS64" s="126"/>
      <c r="CT64" s="126"/>
      <c r="CU64" s="126"/>
      <c r="CV64" s="126"/>
      <c r="CW64" s="126"/>
      <c r="CX64" s="126"/>
      <c r="CY64" s="126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129"/>
      <c r="EJ64" s="126"/>
      <c r="EK64" s="126"/>
      <c r="EL64" s="126"/>
      <c r="EM64" s="126"/>
      <c r="EN64" s="126"/>
      <c r="EO64" s="126"/>
      <c r="EP64" s="126"/>
      <c r="EQ64" s="126"/>
      <c r="ER64" s="126"/>
      <c r="ES64" s="4"/>
      <c r="ET64" s="4"/>
      <c r="EU64" s="4"/>
      <c r="EV64" s="4"/>
      <c r="EW64" s="4"/>
      <c r="EX64" s="4"/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/>
      <c r="FM64" s="4"/>
      <c r="FN64" s="4"/>
      <c r="FO64" s="4"/>
      <c r="FP64" s="4"/>
      <c r="FQ64" s="4"/>
      <c r="FR64" s="4"/>
      <c r="FS64" s="4"/>
      <c r="FT64" s="4"/>
      <c r="FU64" s="4"/>
      <c r="FV64" s="4"/>
      <c r="FW64" s="4"/>
      <c r="FX64" s="4"/>
      <c r="FY64" s="4"/>
      <c r="FZ64" s="4"/>
      <c r="GA64" s="4"/>
      <c r="GB64" s="129"/>
      <c r="GC64" s="126"/>
      <c r="GD64" s="126"/>
      <c r="GE64" s="126"/>
      <c r="GF64" s="126"/>
      <c r="GG64" s="126"/>
      <c r="GH64" s="126"/>
      <c r="GI64" s="126"/>
      <c r="GJ64" s="126"/>
      <c r="GK64" s="126"/>
      <c r="GL64" s="4"/>
      <c r="GM64" s="4"/>
      <c r="GN64" s="4"/>
      <c r="GO64" s="4"/>
      <c r="GP64" s="4"/>
      <c r="GQ64" s="4"/>
      <c r="GR64" s="4"/>
      <c r="GS64" s="4"/>
      <c r="GT64" s="4"/>
      <c r="GU64" s="4"/>
      <c r="GV64" s="4"/>
      <c r="GW64" s="4"/>
      <c r="GX64" s="4"/>
      <c r="GY64" s="4"/>
      <c r="GZ64" s="4"/>
      <c r="HA64" s="4"/>
      <c r="HB64" s="4"/>
      <c r="HC64" s="4"/>
      <c r="HD64" s="4"/>
      <c r="HE64" s="4"/>
      <c r="HF64" s="4"/>
      <c r="HG64" s="4"/>
      <c r="HH64" s="4"/>
      <c r="HI64" s="4"/>
      <c r="HJ64" s="4"/>
      <c r="HK64" s="4"/>
      <c r="HL64" s="4"/>
      <c r="HM64" s="4"/>
      <c r="HN64" s="4"/>
      <c r="HO64" s="4"/>
      <c r="HP64" s="4"/>
      <c r="HQ64" s="4"/>
      <c r="HR64" s="4"/>
      <c r="HS64" s="4"/>
      <c r="HT64" s="4"/>
      <c r="HU64" s="129"/>
      <c r="HV64" s="126"/>
      <c r="HW64" s="126"/>
      <c r="HX64" s="126"/>
      <c r="HY64" s="126"/>
      <c r="HZ64" s="126"/>
      <c r="IA64" s="126"/>
      <c r="IB64" s="126"/>
      <c r="IC64" s="126"/>
      <c r="ID64" s="126"/>
      <c r="IE64" s="4"/>
      <c r="IF64" s="4"/>
      <c r="IG64" s="4"/>
      <c r="IH64" s="4"/>
      <c r="II64" s="4"/>
      <c r="IJ64" s="4"/>
      <c r="IK64" s="4"/>
      <c r="IL64" s="4"/>
      <c r="IM64" s="4"/>
      <c r="IN64" s="4"/>
      <c r="IO64" s="4"/>
      <c r="IP64" s="4"/>
      <c r="IQ64" s="4"/>
      <c r="IR64" s="4"/>
      <c r="IS64" s="4"/>
      <c r="IT64" s="4"/>
      <c r="IU64" s="4"/>
      <c r="IV64" s="4"/>
      <c r="IW64" s="4"/>
      <c r="IX64" s="4"/>
      <c r="IY64" s="4"/>
      <c r="IZ64" s="4"/>
      <c r="JA64" s="4"/>
      <c r="JB64" s="4"/>
      <c r="JC64" s="4"/>
      <c r="JD64" s="4"/>
      <c r="JE64" s="4"/>
      <c r="JF64" s="4"/>
      <c r="JG64" s="4"/>
    </row>
    <row r="65" spans="1:267" ht="15.7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/>
      <c r="ET65" s="4"/>
      <c r="EU65" s="4"/>
      <c r="EV65" s="4"/>
      <c r="EW65" s="4"/>
      <c r="EX65" s="4"/>
      <c r="EY65" s="4"/>
      <c r="EZ65" s="4"/>
      <c r="FA65" s="4"/>
      <c r="FB65" s="4"/>
      <c r="FC65" s="4"/>
      <c r="FD65" s="4"/>
      <c r="FE65" s="4"/>
      <c r="FF65" s="4"/>
      <c r="FG65" s="4"/>
      <c r="FH65" s="4"/>
      <c r="FI65" s="4"/>
      <c r="FJ65" s="4"/>
      <c r="FK65" s="4"/>
      <c r="FL65" s="4"/>
      <c r="FM65" s="4"/>
      <c r="FN65" s="4"/>
      <c r="FO65" s="4"/>
      <c r="FP65" s="4"/>
      <c r="FQ65" s="4"/>
      <c r="FR65" s="4"/>
      <c r="FS65" s="4"/>
      <c r="FT65" s="4"/>
      <c r="FU65" s="4"/>
      <c r="FV65" s="4"/>
      <c r="FW65" s="4"/>
      <c r="FX65" s="4"/>
      <c r="FY65" s="4"/>
      <c r="FZ65" s="4"/>
      <c r="GA65" s="4"/>
      <c r="GB65" s="4"/>
      <c r="GC65" s="4"/>
      <c r="GD65" s="4"/>
      <c r="GE65" s="4"/>
      <c r="GF65" s="4"/>
      <c r="GG65" s="4"/>
      <c r="GH65" s="4"/>
      <c r="GI65" s="4"/>
      <c r="GJ65" s="4"/>
      <c r="GK65" s="4"/>
      <c r="GL65" s="4"/>
      <c r="GM65" s="4"/>
      <c r="GN65" s="4"/>
      <c r="GO65" s="4"/>
      <c r="GP65" s="4"/>
      <c r="GQ65" s="4"/>
      <c r="GR65" s="4"/>
      <c r="GS65" s="4"/>
      <c r="GT65" s="4"/>
      <c r="GU65" s="4"/>
      <c r="GV65" s="4"/>
      <c r="GW65" s="4"/>
      <c r="GX65" s="4"/>
      <c r="GY65" s="4"/>
      <c r="GZ65" s="4"/>
      <c r="HA65" s="4"/>
      <c r="HB65" s="4"/>
      <c r="HC65" s="4"/>
      <c r="HD65" s="4"/>
      <c r="HE65" s="4"/>
      <c r="HF65" s="4"/>
      <c r="HG65" s="4"/>
      <c r="HH65" s="4"/>
      <c r="HI65" s="4"/>
      <c r="HJ65" s="4"/>
      <c r="HK65" s="4"/>
      <c r="HL65" s="4"/>
      <c r="HM65" s="4"/>
      <c r="HN65" s="4"/>
      <c r="HO65" s="4"/>
      <c r="HP65" s="4"/>
      <c r="HQ65" s="4"/>
      <c r="HR65" s="4"/>
      <c r="HS65" s="4"/>
      <c r="HT65" s="4"/>
      <c r="HU65" s="4"/>
      <c r="HV65" s="4"/>
      <c r="HW65" s="4"/>
      <c r="HX65" s="4"/>
      <c r="HY65" s="4"/>
      <c r="HZ65" s="4"/>
      <c r="IA65" s="4"/>
      <c r="IB65" s="4"/>
      <c r="IC65" s="4"/>
      <c r="ID65" s="4"/>
      <c r="IE65" s="4"/>
      <c r="IF65" s="4"/>
      <c r="IG65" s="4"/>
      <c r="IH65" s="4"/>
      <c r="II65" s="4"/>
      <c r="IJ65" s="4"/>
      <c r="IK65" s="4"/>
      <c r="IL65" s="4"/>
      <c r="IM65" s="4"/>
      <c r="IN65" s="4"/>
      <c r="IO65" s="4"/>
      <c r="IP65" s="4"/>
      <c r="IQ65" s="4"/>
      <c r="IR65" s="4"/>
      <c r="IS65" s="4"/>
      <c r="IT65" s="4"/>
      <c r="IU65" s="4"/>
      <c r="IV65" s="4"/>
      <c r="IW65" s="4"/>
      <c r="IX65" s="4"/>
      <c r="IY65" s="4"/>
      <c r="IZ65" s="4"/>
      <c r="JA65" s="4"/>
      <c r="JB65" s="4"/>
      <c r="JC65" s="4"/>
      <c r="JD65" s="4"/>
      <c r="JE65" s="4"/>
      <c r="JF65" s="4"/>
      <c r="JG65" s="4"/>
    </row>
    <row r="66" spans="1:267" ht="15.7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/>
      <c r="ET66" s="4"/>
      <c r="EU66" s="4"/>
      <c r="EV66" s="4"/>
      <c r="EW66" s="4"/>
      <c r="EX66" s="4"/>
      <c r="EY66" s="4"/>
      <c r="EZ66" s="4"/>
      <c r="FA66" s="4"/>
      <c r="FB66" s="4"/>
      <c r="FC66" s="4"/>
      <c r="FD66" s="4"/>
      <c r="FE66" s="4"/>
      <c r="FF66" s="4"/>
      <c r="FG66" s="4"/>
      <c r="FH66" s="4"/>
      <c r="FI66" s="4"/>
      <c r="FJ66" s="4"/>
      <c r="FK66" s="4"/>
      <c r="FL66" s="4"/>
      <c r="FM66" s="4"/>
      <c r="FN66" s="4"/>
      <c r="FO66" s="4"/>
      <c r="FP66" s="4"/>
      <c r="FQ66" s="4"/>
      <c r="FR66" s="4"/>
      <c r="FS66" s="4"/>
      <c r="FT66" s="4"/>
      <c r="FU66" s="4"/>
      <c r="FV66" s="4"/>
      <c r="FW66" s="4"/>
      <c r="FX66" s="4"/>
      <c r="FY66" s="4"/>
      <c r="FZ66" s="4"/>
      <c r="GA66" s="4"/>
      <c r="GB66" s="4"/>
      <c r="GC66" s="4"/>
      <c r="GD66" s="4"/>
      <c r="GE66" s="4"/>
      <c r="GF66" s="4"/>
      <c r="GG66" s="4"/>
      <c r="GH66" s="4"/>
      <c r="GI66" s="4"/>
      <c r="GJ66" s="4"/>
      <c r="GK66" s="4"/>
      <c r="GL66" s="4"/>
      <c r="GM66" s="4"/>
      <c r="GN66" s="4"/>
      <c r="GO66" s="4"/>
      <c r="GP66" s="4"/>
      <c r="GQ66" s="4"/>
      <c r="GR66" s="4"/>
      <c r="GS66" s="4"/>
      <c r="GT66" s="4"/>
      <c r="GU66" s="4"/>
      <c r="GV66" s="4"/>
      <c r="GW66" s="4"/>
      <c r="GX66" s="4"/>
      <c r="GY66" s="4"/>
      <c r="GZ66" s="4"/>
      <c r="HA66" s="4"/>
      <c r="HB66" s="4"/>
      <c r="HC66" s="4"/>
      <c r="HD66" s="4"/>
      <c r="HE66" s="4"/>
      <c r="HF66" s="4"/>
      <c r="HG66" s="4"/>
      <c r="HH66" s="4"/>
      <c r="HI66" s="4"/>
      <c r="HJ66" s="4"/>
      <c r="HK66" s="4"/>
      <c r="HL66" s="4"/>
      <c r="HM66" s="4"/>
      <c r="HN66" s="4"/>
      <c r="HO66" s="4"/>
      <c r="HP66" s="4"/>
      <c r="HQ66" s="4"/>
      <c r="HR66" s="4"/>
      <c r="HS66" s="4"/>
      <c r="HT66" s="4"/>
      <c r="HU66" s="4"/>
      <c r="HV66" s="4"/>
      <c r="HW66" s="4"/>
      <c r="HX66" s="4"/>
      <c r="HY66" s="4"/>
      <c r="HZ66" s="4"/>
      <c r="IA66" s="4"/>
      <c r="IB66" s="4"/>
      <c r="IC66" s="4"/>
      <c r="ID66" s="4"/>
      <c r="IE66" s="4"/>
      <c r="IF66" s="4"/>
      <c r="IG66" s="4"/>
      <c r="IH66" s="4"/>
      <c r="II66" s="4"/>
      <c r="IJ66" s="4"/>
      <c r="IK66" s="4"/>
      <c r="IL66" s="4"/>
      <c r="IM66" s="4"/>
      <c r="IN66" s="4"/>
      <c r="IO66" s="4"/>
      <c r="IP66" s="4"/>
      <c r="IQ66" s="4"/>
      <c r="IR66" s="4"/>
      <c r="IS66" s="4"/>
      <c r="IT66" s="4"/>
      <c r="IU66" s="4"/>
      <c r="IV66" s="4"/>
      <c r="IW66" s="4"/>
      <c r="IX66" s="4"/>
      <c r="IY66" s="4"/>
      <c r="IZ66" s="4"/>
      <c r="JA66" s="4"/>
      <c r="JB66" s="4"/>
      <c r="JC66" s="4"/>
      <c r="JD66" s="4"/>
      <c r="JE66" s="4"/>
      <c r="JF66" s="4"/>
      <c r="JG66" s="4"/>
    </row>
    <row r="67" spans="1:267" ht="15.7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  <c r="EB67" s="4"/>
      <c r="EC67" s="4"/>
      <c r="ED67" s="4"/>
      <c r="EE67" s="4"/>
      <c r="EF67" s="4"/>
      <c r="EG67" s="4"/>
      <c r="EH67" s="4"/>
      <c r="EI67" s="4"/>
      <c r="EJ67" s="4"/>
      <c r="EK67" s="4"/>
      <c r="EL67" s="4"/>
      <c r="EM67" s="4"/>
      <c r="EN67" s="4"/>
      <c r="EO67" s="4"/>
      <c r="EP67" s="4"/>
      <c r="EQ67" s="4"/>
      <c r="ER67" s="4"/>
      <c r="ES67" s="4"/>
      <c r="ET67" s="4"/>
      <c r="EU67" s="4"/>
      <c r="EV67" s="4"/>
      <c r="EW67" s="4"/>
      <c r="EX67" s="4"/>
      <c r="EY67" s="4"/>
      <c r="EZ67" s="4"/>
      <c r="FA67" s="4"/>
      <c r="FB67" s="4"/>
      <c r="FC67" s="4"/>
      <c r="FD67" s="4"/>
      <c r="FE67" s="4"/>
      <c r="FF67" s="4"/>
      <c r="FG67" s="4"/>
      <c r="FH67" s="4"/>
      <c r="FI67" s="4"/>
      <c r="FJ67" s="4"/>
      <c r="FK67" s="4"/>
      <c r="FL67" s="4"/>
      <c r="FM67" s="4"/>
      <c r="FN67" s="4"/>
      <c r="FO67" s="4"/>
      <c r="FP67" s="4"/>
      <c r="FQ67" s="4"/>
      <c r="FR67" s="4"/>
      <c r="FS67" s="4"/>
      <c r="FT67" s="4"/>
      <c r="FU67" s="4"/>
      <c r="FV67" s="4"/>
      <c r="FW67" s="4"/>
      <c r="FX67" s="4"/>
      <c r="FY67" s="4"/>
      <c r="FZ67" s="4"/>
      <c r="GA67" s="4"/>
      <c r="GB67" s="4"/>
      <c r="GC67" s="4"/>
      <c r="GD67" s="4"/>
      <c r="GE67" s="4"/>
      <c r="GF67" s="4"/>
      <c r="GG67" s="4"/>
      <c r="GH67" s="4"/>
      <c r="GI67" s="4"/>
      <c r="GJ67" s="4"/>
      <c r="GK67" s="4"/>
      <c r="GL67" s="4"/>
      <c r="GM67" s="4"/>
      <c r="GN67" s="4"/>
      <c r="GO67" s="4"/>
      <c r="GP67" s="4"/>
      <c r="GQ67" s="4"/>
      <c r="GR67" s="4"/>
      <c r="GS67" s="4"/>
      <c r="GT67" s="4"/>
      <c r="GU67" s="4"/>
      <c r="GV67" s="4"/>
      <c r="GW67" s="4"/>
      <c r="GX67" s="4"/>
      <c r="GY67" s="4"/>
      <c r="GZ67" s="4"/>
      <c r="HA67" s="4"/>
      <c r="HB67" s="4"/>
      <c r="HC67" s="4"/>
      <c r="HD67" s="4"/>
      <c r="HE67" s="4"/>
      <c r="HF67" s="4"/>
      <c r="HG67" s="4"/>
      <c r="HH67" s="4"/>
      <c r="HI67" s="4"/>
      <c r="HJ67" s="4"/>
      <c r="HK67" s="4"/>
      <c r="HL67" s="4"/>
      <c r="HM67" s="4"/>
      <c r="HN67" s="4"/>
      <c r="HO67" s="4"/>
      <c r="HP67" s="4"/>
      <c r="HQ67" s="4"/>
      <c r="HR67" s="4"/>
      <c r="HS67" s="4"/>
      <c r="HT67" s="4"/>
      <c r="HU67" s="4"/>
      <c r="HV67" s="4"/>
      <c r="HW67" s="4"/>
      <c r="HX67" s="4"/>
      <c r="HY67" s="4"/>
      <c r="HZ67" s="4"/>
      <c r="IA67" s="4"/>
      <c r="IB67" s="4"/>
      <c r="IC67" s="4"/>
      <c r="ID67" s="4"/>
      <c r="IE67" s="4"/>
      <c r="IF67" s="4"/>
      <c r="IG67" s="4"/>
      <c r="IH67" s="4"/>
      <c r="II67" s="4"/>
      <c r="IJ67" s="4"/>
      <c r="IK67" s="4"/>
      <c r="IL67" s="4"/>
      <c r="IM67" s="4"/>
      <c r="IN67" s="4"/>
      <c r="IO67" s="4"/>
      <c r="IP67" s="4"/>
      <c r="IQ67" s="4"/>
      <c r="IR67" s="4"/>
      <c r="IS67" s="4"/>
      <c r="IT67" s="4"/>
      <c r="IU67" s="4"/>
      <c r="IV67" s="4"/>
      <c r="IW67" s="4"/>
      <c r="IX67" s="4"/>
      <c r="IY67" s="4"/>
      <c r="IZ67" s="4"/>
      <c r="JA67" s="4"/>
      <c r="JB67" s="4"/>
      <c r="JC67" s="4"/>
      <c r="JD67" s="4"/>
      <c r="JE67" s="4"/>
      <c r="JF67" s="4"/>
      <c r="JG67" s="4"/>
    </row>
    <row r="68" spans="1:267" ht="15.7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/>
      <c r="ET68" s="4"/>
      <c r="EU68" s="4"/>
      <c r="EV68" s="4"/>
      <c r="EW68" s="4"/>
      <c r="EX68" s="4"/>
      <c r="EY68" s="4"/>
      <c r="EZ68" s="4"/>
      <c r="FA68" s="4"/>
      <c r="FB68" s="4"/>
      <c r="FC68" s="4"/>
      <c r="FD68" s="4"/>
      <c r="FE68" s="4"/>
      <c r="FF68" s="4"/>
      <c r="FG68" s="4"/>
      <c r="FH68" s="4"/>
      <c r="FI68" s="4"/>
      <c r="FJ68" s="4"/>
      <c r="FK68" s="4"/>
      <c r="FL68" s="4"/>
      <c r="FM68" s="4"/>
      <c r="FN68" s="4"/>
      <c r="FO68" s="4"/>
      <c r="FP68" s="4"/>
      <c r="FQ68" s="4"/>
      <c r="FR68" s="4"/>
      <c r="FS68" s="4"/>
      <c r="FT68" s="4"/>
      <c r="FU68" s="4"/>
      <c r="FV68" s="4"/>
      <c r="FW68" s="4"/>
      <c r="FX68" s="4"/>
      <c r="FY68" s="4"/>
      <c r="FZ68" s="4"/>
      <c r="GA68" s="4"/>
      <c r="GB68" s="4"/>
      <c r="GC68" s="4"/>
      <c r="GD68" s="4"/>
      <c r="GE68" s="4"/>
      <c r="GF68" s="4"/>
      <c r="GG68" s="4"/>
      <c r="GH68" s="4"/>
      <c r="GI68" s="4"/>
      <c r="GJ68" s="4"/>
      <c r="GK68" s="4"/>
      <c r="GL68" s="4"/>
      <c r="GM68" s="4"/>
      <c r="GN68" s="4"/>
      <c r="GO68" s="4"/>
      <c r="GP68" s="4"/>
      <c r="GQ68" s="4"/>
      <c r="GR68" s="4"/>
      <c r="GS68" s="4"/>
      <c r="GT68" s="4"/>
      <c r="GU68" s="4"/>
      <c r="GV68" s="4"/>
      <c r="GW68" s="4"/>
      <c r="GX68" s="4"/>
      <c r="GY68" s="4"/>
      <c r="GZ68" s="4"/>
      <c r="HA68" s="4"/>
      <c r="HB68" s="4"/>
      <c r="HC68" s="4"/>
      <c r="HD68" s="4"/>
      <c r="HE68" s="4"/>
      <c r="HF68" s="4"/>
      <c r="HG68" s="4"/>
      <c r="HH68" s="4"/>
      <c r="HI68" s="4"/>
      <c r="HJ68" s="4"/>
      <c r="HK68" s="4"/>
      <c r="HL68" s="4"/>
      <c r="HM68" s="4"/>
      <c r="HN68" s="4"/>
      <c r="HO68" s="4"/>
      <c r="HP68" s="4"/>
      <c r="HQ68" s="4"/>
      <c r="HR68" s="4"/>
      <c r="HS68" s="4"/>
      <c r="HT68" s="4"/>
      <c r="HU68" s="4"/>
      <c r="HV68" s="4"/>
      <c r="HW68" s="4"/>
      <c r="HX68" s="4"/>
      <c r="HY68" s="4"/>
      <c r="HZ68" s="4"/>
      <c r="IA68" s="4"/>
      <c r="IB68" s="4"/>
      <c r="IC68" s="4"/>
      <c r="ID68" s="4"/>
      <c r="IE68" s="4"/>
      <c r="IF68" s="4"/>
      <c r="IG68" s="4"/>
      <c r="IH68" s="4"/>
      <c r="II68" s="4"/>
      <c r="IJ68" s="4"/>
      <c r="IK68" s="4"/>
      <c r="IL68" s="4"/>
      <c r="IM68" s="4"/>
      <c r="IN68" s="4"/>
      <c r="IO68" s="4"/>
      <c r="IP68" s="4"/>
      <c r="IQ68" s="4"/>
      <c r="IR68" s="4"/>
      <c r="IS68" s="4"/>
      <c r="IT68" s="4"/>
      <c r="IU68" s="4"/>
      <c r="IV68" s="4"/>
      <c r="IW68" s="4"/>
      <c r="IX68" s="4"/>
      <c r="IY68" s="4"/>
      <c r="IZ68" s="4"/>
      <c r="JA68" s="4"/>
      <c r="JB68" s="4"/>
      <c r="JC68" s="4"/>
      <c r="JD68" s="4"/>
      <c r="JE68" s="4"/>
      <c r="JF68" s="4"/>
      <c r="JG68" s="4"/>
    </row>
    <row r="69" spans="1:267" ht="15.7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/>
      <c r="ET69" s="4"/>
      <c r="EU69" s="4"/>
      <c r="EV69" s="4"/>
      <c r="EW69" s="4"/>
      <c r="EX69" s="4"/>
      <c r="EY69" s="4"/>
      <c r="EZ69" s="4"/>
      <c r="FA69" s="4"/>
      <c r="FB69" s="4"/>
      <c r="FC69" s="4"/>
      <c r="FD69" s="4"/>
      <c r="FE69" s="4"/>
      <c r="FF69" s="4"/>
      <c r="FG69" s="4"/>
      <c r="FH69" s="4"/>
      <c r="FI69" s="4"/>
      <c r="FJ69" s="4"/>
      <c r="FK69" s="4"/>
      <c r="FL69" s="4"/>
      <c r="FM69" s="4"/>
      <c r="FN69" s="4"/>
      <c r="FO69" s="4"/>
      <c r="FP69" s="4"/>
      <c r="FQ69" s="4"/>
      <c r="FR69" s="4"/>
      <c r="FS69" s="4"/>
      <c r="FT69" s="4"/>
      <c r="FU69" s="4"/>
      <c r="FV69" s="4"/>
      <c r="FW69" s="4"/>
      <c r="FX69" s="4"/>
      <c r="FY69" s="4"/>
      <c r="FZ69" s="4"/>
      <c r="GA69" s="4"/>
      <c r="GB69" s="4"/>
      <c r="GC69" s="4"/>
      <c r="GD69" s="4"/>
      <c r="GE69" s="4"/>
      <c r="GF69" s="4"/>
      <c r="GG69" s="4"/>
      <c r="GH69" s="4"/>
      <c r="GI69" s="4"/>
      <c r="GJ69" s="4"/>
      <c r="GK69" s="4"/>
      <c r="GL69" s="4"/>
      <c r="GM69" s="4"/>
      <c r="GN69" s="4"/>
      <c r="GO69" s="4"/>
      <c r="GP69" s="4"/>
      <c r="GQ69" s="4"/>
      <c r="GR69" s="4"/>
      <c r="GS69" s="4"/>
      <c r="GT69" s="4"/>
      <c r="GU69" s="4"/>
      <c r="GV69" s="4"/>
      <c r="GW69" s="4"/>
      <c r="GX69" s="4"/>
      <c r="GY69" s="4"/>
      <c r="GZ69" s="4"/>
      <c r="HA69" s="4"/>
      <c r="HB69" s="4"/>
      <c r="HC69" s="4"/>
      <c r="HD69" s="4"/>
      <c r="HE69" s="4"/>
      <c r="HF69" s="4"/>
      <c r="HG69" s="4"/>
      <c r="HH69" s="4"/>
      <c r="HI69" s="4"/>
      <c r="HJ69" s="4"/>
      <c r="HK69" s="4"/>
      <c r="HL69" s="4"/>
      <c r="HM69" s="4"/>
      <c r="HN69" s="4"/>
      <c r="HO69" s="4"/>
      <c r="HP69" s="4"/>
      <c r="HQ69" s="4"/>
      <c r="HR69" s="4"/>
      <c r="HS69" s="4"/>
      <c r="HT69" s="4"/>
      <c r="HU69" s="4"/>
      <c r="HV69" s="4"/>
      <c r="HW69" s="4"/>
      <c r="HX69" s="4"/>
      <c r="HY69" s="4"/>
      <c r="HZ69" s="4"/>
      <c r="IA69" s="4"/>
      <c r="IB69" s="4"/>
      <c r="IC69" s="4"/>
      <c r="ID69" s="4"/>
      <c r="IE69" s="4"/>
      <c r="IF69" s="4"/>
      <c r="IG69" s="4"/>
      <c r="IH69" s="4"/>
      <c r="II69" s="4"/>
      <c r="IJ69" s="4"/>
      <c r="IK69" s="4"/>
      <c r="IL69" s="4"/>
      <c r="IM69" s="4"/>
      <c r="IN69" s="4"/>
      <c r="IO69" s="4"/>
      <c r="IP69" s="4"/>
      <c r="IQ69" s="4"/>
      <c r="IR69" s="4"/>
      <c r="IS69" s="4"/>
      <c r="IT69" s="4"/>
      <c r="IU69" s="4"/>
      <c r="IV69" s="4"/>
      <c r="IW69" s="4"/>
      <c r="IX69" s="4"/>
      <c r="IY69" s="4"/>
      <c r="IZ69" s="4"/>
      <c r="JA69" s="4"/>
      <c r="JB69" s="4"/>
      <c r="JC69" s="4"/>
      <c r="JD69" s="4"/>
      <c r="JE69" s="4"/>
      <c r="JF69" s="4"/>
      <c r="JG69" s="4"/>
    </row>
    <row r="70" spans="1:267" ht="15.7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/>
      <c r="ET70" s="4"/>
      <c r="EU70" s="4"/>
      <c r="EV70" s="4"/>
      <c r="EW70" s="4"/>
      <c r="EX70" s="4"/>
      <c r="EY70" s="4"/>
      <c r="EZ70" s="4"/>
      <c r="FA70" s="4"/>
      <c r="FB70" s="4"/>
      <c r="FC70" s="4"/>
      <c r="FD70" s="4"/>
      <c r="FE70" s="4"/>
      <c r="FF70" s="4"/>
      <c r="FG70" s="4"/>
      <c r="FH70" s="4"/>
      <c r="FI70" s="4"/>
      <c r="FJ70" s="4"/>
      <c r="FK70" s="4"/>
      <c r="FL70" s="4"/>
      <c r="FM70" s="4"/>
      <c r="FN70" s="4"/>
      <c r="FO70" s="4"/>
      <c r="FP70" s="4"/>
      <c r="FQ70" s="4"/>
      <c r="FR70" s="4"/>
      <c r="FS70" s="4"/>
      <c r="FT70" s="4"/>
      <c r="FU70" s="4"/>
      <c r="FV70" s="4"/>
      <c r="FW70" s="4"/>
      <c r="FX70" s="4"/>
      <c r="FY70" s="4"/>
      <c r="FZ70" s="4"/>
      <c r="GA70" s="4"/>
      <c r="GB70" s="4"/>
      <c r="GC70" s="4"/>
      <c r="GD70" s="4"/>
      <c r="GE70" s="4"/>
      <c r="GF70" s="4"/>
      <c r="GG70" s="4"/>
      <c r="GH70" s="4"/>
      <c r="GI70" s="4"/>
      <c r="GJ70" s="4"/>
      <c r="GK70" s="4"/>
      <c r="GL70" s="4"/>
      <c r="GM70" s="4"/>
      <c r="GN70" s="4"/>
      <c r="GO70" s="4"/>
      <c r="GP70" s="4"/>
      <c r="GQ70" s="4"/>
      <c r="GR70" s="4"/>
      <c r="GS70" s="4"/>
      <c r="GT70" s="4"/>
      <c r="GU70" s="4"/>
      <c r="GV70" s="4"/>
      <c r="GW70" s="4"/>
      <c r="GX70" s="4"/>
      <c r="GY70" s="4"/>
      <c r="GZ70" s="4"/>
      <c r="HA70" s="4"/>
      <c r="HB70" s="4"/>
      <c r="HC70" s="4"/>
      <c r="HD70" s="4"/>
      <c r="HE70" s="4"/>
      <c r="HF70" s="4"/>
      <c r="HG70" s="4"/>
      <c r="HH70" s="4"/>
      <c r="HI70" s="4"/>
      <c r="HJ70" s="4"/>
      <c r="HK70" s="4"/>
      <c r="HL70" s="4"/>
      <c r="HM70" s="4"/>
      <c r="HN70" s="4"/>
      <c r="HO70" s="4"/>
      <c r="HP70" s="4"/>
      <c r="HQ70" s="4"/>
      <c r="HR70" s="4"/>
      <c r="HS70" s="4"/>
      <c r="HT70" s="4"/>
      <c r="HU70" s="4"/>
      <c r="HV70" s="4"/>
      <c r="HW70" s="4"/>
      <c r="HX70" s="4"/>
      <c r="HY70" s="4"/>
      <c r="HZ70" s="4"/>
      <c r="IA70" s="4"/>
      <c r="IB70" s="4"/>
      <c r="IC70" s="4"/>
      <c r="ID70" s="4"/>
      <c r="IE70" s="4"/>
      <c r="IF70" s="4"/>
      <c r="IG70" s="4"/>
      <c r="IH70" s="4"/>
      <c r="II70" s="4"/>
      <c r="IJ70" s="4"/>
      <c r="IK70" s="4"/>
      <c r="IL70" s="4"/>
      <c r="IM70" s="4"/>
      <c r="IN70" s="4"/>
      <c r="IO70" s="4"/>
      <c r="IP70" s="4"/>
      <c r="IQ70" s="4"/>
      <c r="IR70" s="4"/>
      <c r="IS70" s="4"/>
      <c r="IT70" s="4"/>
      <c r="IU70" s="4"/>
      <c r="IV70" s="4"/>
      <c r="IW70" s="4"/>
      <c r="IX70" s="4"/>
      <c r="IY70" s="4"/>
      <c r="IZ70" s="4"/>
      <c r="JA70" s="4"/>
      <c r="JB70" s="4"/>
      <c r="JC70" s="4"/>
      <c r="JD70" s="4"/>
      <c r="JE70" s="4"/>
      <c r="JF70" s="4"/>
      <c r="JG70" s="4"/>
    </row>
    <row r="71" spans="1:267" ht="15.7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  <c r="EB71" s="4"/>
      <c r="EC71" s="4"/>
      <c r="ED71" s="4"/>
      <c r="EE71" s="4"/>
      <c r="EF71" s="4"/>
      <c r="EG71" s="4"/>
      <c r="EH71" s="4"/>
      <c r="EI71" s="4"/>
      <c r="EJ71" s="4"/>
      <c r="EK71" s="4"/>
      <c r="EL71" s="4"/>
      <c r="EM71" s="4"/>
      <c r="EN71" s="4"/>
      <c r="EO71" s="4"/>
      <c r="EP71" s="4"/>
      <c r="EQ71" s="4"/>
      <c r="ER71" s="4"/>
      <c r="ES71" s="4"/>
      <c r="ET71" s="4"/>
      <c r="EU71" s="4"/>
      <c r="EV71" s="4"/>
      <c r="EW71" s="4"/>
      <c r="EX71" s="4"/>
      <c r="EY71" s="4"/>
      <c r="EZ71" s="4"/>
      <c r="FA71" s="4"/>
      <c r="FB71" s="4"/>
      <c r="FC71" s="4"/>
      <c r="FD71" s="4"/>
      <c r="FE71" s="4"/>
      <c r="FF71" s="4"/>
      <c r="FG71" s="4"/>
      <c r="FH71" s="4"/>
      <c r="FI71" s="4"/>
      <c r="FJ71" s="4"/>
      <c r="FK71" s="4"/>
      <c r="FL71" s="4"/>
      <c r="FM71" s="4"/>
      <c r="FN71" s="4"/>
      <c r="FO71" s="4"/>
      <c r="FP71" s="4"/>
      <c r="FQ71" s="4"/>
      <c r="FR71" s="4"/>
      <c r="FS71" s="4"/>
      <c r="FT71" s="4"/>
      <c r="FU71" s="4"/>
      <c r="FV71" s="4"/>
      <c r="FW71" s="4"/>
      <c r="FX71" s="4"/>
      <c r="FY71" s="4"/>
      <c r="FZ71" s="4"/>
      <c r="GA71" s="4"/>
      <c r="GB71" s="4"/>
      <c r="GC71" s="4"/>
      <c r="GD71" s="4"/>
      <c r="GE71" s="4"/>
      <c r="GF71" s="4"/>
      <c r="GG71" s="4"/>
      <c r="GH71" s="4"/>
      <c r="GI71" s="4"/>
      <c r="GJ71" s="4"/>
      <c r="GK71" s="4"/>
      <c r="GL71" s="4"/>
      <c r="GM71" s="4"/>
      <c r="GN71" s="4"/>
      <c r="GO71" s="4"/>
      <c r="GP71" s="4"/>
      <c r="GQ71" s="4"/>
      <c r="GR71" s="4"/>
      <c r="GS71" s="4"/>
      <c r="GT71" s="4"/>
      <c r="GU71" s="4"/>
      <c r="GV71" s="4"/>
      <c r="GW71" s="4"/>
      <c r="GX71" s="4"/>
      <c r="GY71" s="4"/>
      <c r="GZ71" s="4"/>
      <c r="HA71" s="4"/>
      <c r="HB71" s="4"/>
      <c r="HC71" s="4"/>
      <c r="HD71" s="4"/>
      <c r="HE71" s="4"/>
      <c r="HF71" s="4"/>
      <c r="HG71" s="4"/>
      <c r="HH71" s="4"/>
      <c r="HI71" s="4"/>
      <c r="HJ71" s="4"/>
      <c r="HK71" s="4"/>
      <c r="HL71" s="4"/>
      <c r="HM71" s="4"/>
      <c r="HN71" s="4"/>
      <c r="HO71" s="4"/>
      <c r="HP71" s="4"/>
      <c r="HQ71" s="4"/>
      <c r="HR71" s="4"/>
      <c r="HS71" s="4"/>
      <c r="HT71" s="4"/>
      <c r="HU71" s="4"/>
      <c r="HV71" s="4"/>
      <c r="HW71" s="4"/>
      <c r="HX71" s="4"/>
      <c r="HY71" s="4"/>
      <c r="HZ71" s="4"/>
      <c r="IA71" s="4"/>
      <c r="IB71" s="4"/>
      <c r="IC71" s="4"/>
      <c r="ID71" s="4"/>
      <c r="IE71" s="4"/>
      <c r="IF71" s="4"/>
      <c r="IG71" s="4"/>
      <c r="IH71" s="4"/>
      <c r="II71" s="4"/>
      <c r="IJ71" s="4"/>
      <c r="IK71" s="4"/>
      <c r="IL71" s="4"/>
      <c r="IM71" s="4"/>
      <c r="IN71" s="4"/>
      <c r="IO71" s="4"/>
      <c r="IP71" s="4"/>
      <c r="IQ71" s="4"/>
      <c r="IR71" s="4"/>
      <c r="IS71" s="4"/>
      <c r="IT71" s="4"/>
      <c r="IU71" s="4"/>
      <c r="IV71" s="4"/>
      <c r="IW71" s="4"/>
      <c r="IX71" s="4"/>
      <c r="IY71" s="4"/>
      <c r="IZ71" s="4"/>
      <c r="JA71" s="4"/>
      <c r="JB71" s="4"/>
      <c r="JC71" s="4"/>
      <c r="JD71" s="4"/>
      <c r="JE71" s="4"/>
      <c r="JF71" s="4"/>
      <c r="JG71" s="4"/>
    </row>
    <row r="72" spans="1:267" ht="15.7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/>
      <c r="ET72" s="4"/>
      <c r="EU72" s="4"/>
      <c r="EV72" s="4"/>
      <c r="EW72" s="4"/>
      <c r="EX72" s="4"/>
      <c r="EY72" s="4"/>
      <c r="EZ72" s="4"/>
      <c r="FA72" s="4"/>
      <c r="FB72" s="4"/>
      <c r="FC72" s="4"/>
      <c r="FD72" s="4"/>
      <c r="FE72" s="4"/>
      <c r="FF72" s="4"/>
      <c r="FG72" s="4"/>
      <c r="FH72" s="4"/>
      <c r="FI72" s="4"/>
      <c r="FJ72" s="4"/>
      <c r="FK72" s="4"/>
      <c r="FL72" s="4"/>
      <c r="FM72" s="4"/>
      <c r="FN72" s="4"/>
      <c r="FO72" s="4"/>
      <c r="FP72" s="4"/>
      <c r="FQ72" s="4"/>
      <c r="FR72" s="4"/>
      <c r="FS72" s="4"/>
      <c r="FT72" s="4"/>
      <c r="FU72" s="4"/>
      <c r="FV72" s="4"/>
      <c r="FW72" s="4"/>
      <c r="FX72" s="4"/>
      <c r="FY72" s="4"/>
      <c r="FZ72" s="4"/>
      <c r="GA72" s="4"/>
      <c r="GB72" s="4"/>
      <c r="GC72" s="4"/>
      <c r="GD72" s="4"/>
      <c r="GE72" s="4"/>
      <c r="GF72" s="4"/>
      <c r="GG72" s="4"/>
      <c r="GH72" s="4"/>
      <c r="GI72" s="4"/>
      <c r="GJ72" s="4"/>
      <c r="GK72" s="4"/>
      <c r="GL72" s="4"/>
      <c r="GM72" s="4"/>
      <c r="GN72" s="4"/>
      <c r="GO72" s="4"/>
      <c r="GP72" s="4"/>
      <c r="GQ72" s="4"/>
      <c r="GR72" s="4"/>
      <c r="GS72" s="4"/>
      <c r="GT72" s="4"/>
      <c r="GU72" s="4"/>
      <c r="GV72" s="4"/>
      <c r="GW72" s="4"/>
      <c r="GX72" s="4"/>
      <c r="GY72" s="4"/>
      <c r="GZ72" s="4"/>
      <c r="HA72" s="4"/>
      <c r="HB72" s="4"/>
      <c r="HC72" s="4"/>
      <c r="HD72" s="4"/>
      <c r="HE72" s="4"/>
      <c r="HF72" s="4"/>
      <c r="HG72" s="4"/>
      <c r="HH72" s="4"/>
      <c r="HI72" s="4"/>
      <c r="HJ72" s="4"/>
      <c r="HK72" s="4"/>
      <c r="HL72" s="4"/>
      <c r="HM72" s="4"/>
      <c r="HN72" s="4"/>
      <c r="HO72" s="4"/>
      <c r="HP72" s="4"/>
      <c r="HQ72" s="4"/>
      <c r="HR72" s="4"/>
      <c r="HS72" s="4"/>
      <c r="HT72" s="4"/>
      <c r="HU72" s="4"/>
      <c r="HV72" s="4"/>
      <c r="HW72" s="4"/>
      <c r="HX72" s="4"/>
      <c r="HY72" s="4"/>
      <c r="HZ72" s="4"/>
      <c r="IA72" s="4"/>
      <c r="IB72" s="4"/>
      <c r="IC72" s="4"/>
      <c r="ID72" s="4"/>
      <c r="IE72" s="4"/>
      <c r="IF72" s="4"/>
      <c r="IG72" s="4"/>
      <c r="IH72" s="4"/>
      <c r="II72" s="4"/>
      <c r="IJ72" s="4"/>
      <c r="IK72" s="4"/>
      <c r="IL72" s="4"/>
      <c r="IM72" s="4"/>
      <c r="IN72" s="4"/>
      <c r="IO72" s="4"/>
      <c r="IP72" s="4"/>
      <c r="IQ72" s="4"/>
      <c r="IR72" s="4"/>
      <c r="IS72" s="4"/>
      <c r="IT72" s="4"/>
      <c r="IU72" s="4"/>
      <c r="IV72" s="4"/>
      <c r="IW72" s="4"/>
      <c r="IX72" s="4"/>
      <c r="IY72" s="4"/>
      <c r="IZ72" s="4"/>
      <c r="JA72" s="4"/>
      <c r="JB72" s="4"/>
      <c r="JC72" s="4"/>
      <c r="JD72" s="4"/>
      <c r="JE72" s="4"/>
      <c r="JF72" s="4"/>
      <c r="JG72" s="4"/>
    </row>
    <row r="73" spans="1:267" ht="15.7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4"/>
      <c r="DY73" s="4"/>
      <c r="DZ73" s="4"/>
      <c r="EA73" s="4"/>
      <c r="EB73" s="4"/>
      <c r="EC73" s="4"/>
      <c r="ED73" s="4"/>
      <c r="EE73" s="4"/>
      <c r="EF73" s="4"/>
      <c r="EG73" s="4"/>
      <c r="EH73" s="4"/>
      <c r="EI73" s="4"/>
      <c r="EJ73" s="4"/>
      <c r="EK73" s="4"/>
      <c r="EL73" s="4"/>
      <c r="EM73" s="4"/>
      <c r="EN73" s="4"/>
      <c r="EO73" s="4"/>
      <c r="EP73" s="4"/>
      <c r="EQ73" s="4"/>
      <c r="ER73" s="4"/>
      <c r="ES73" s="4"/>
      <c r="ET73" s="4"/>
      <c r="EU73" s="4"/>
      <c r="EV73" s="4"/>
      <c r="EW73" s="4"/>
      <c r="EX73" s="4"/>
      <c r="EY73" s="4"/>
      <c r="EZ73" s="4"/>
      <c r="FA73" s="4"/>
      <c r="FB73" s="4"/>
      <c r="FC73" s="4"/>
      <c r="FD73" s="4"/>
      <c r="FE73" s="4"/>
      <c r="FF73" s="4"/>
      <c r="FG73" s="4"/>
      <c r="FH73" s="4"/>
      <c r="FI73" s="4"/>
      <c r="FJ73" s="4"/>
      <c r="FK73" s="4"/>
      <c r="FL73" s="4"/>
      <c r="FM73" s="4"/>
      <c r="FN73" s="4"/>
      <c r="FO73" s="4"/>
      <c r="FP73" s="4"/>
      <c r="FQ73" s="4"/>
      <c r="FR73" s="4"/>
      <c r="FS73" s="4"/>
      <c r="FT73" s="4"/>
      <c r="FU73" s="4"/>
      <c r="FV73" s="4"/>
      <c r="FW73" s="4"/>
      <c r="FX73" s="4"/>
      <c r="FY73" s="4"/>
      <c r="FZ73" s="4"/>
      <c r="GA73" s="4"/>
      <c r="GB73" s="4"/>
      <c r="GC73" s="4"/>
      <c r="GD73" s="4"/>
      <c r="GE73" s="4"/>
      <c r="GF73" s="4"/>
      <c r="GG73" s="4"/>
      <c r="GH73" s="4"/>
      <c r="GI73" s="4"/>
      <c r="GJ73" s="4"/>
      <c r="GK73" s="4"/>
      <c r="GL73" s="4"/>
      <c r="GM73" s="4"/>
      <c r="GN73" s="4"/>
      <c r="GO73" s="4"/>
      <c r="GP73" s="4"/>
      <c r="GQ73" s="4"/>
      <c r="GR73" s="4"/>
      <c r="GS73" s="4"/>
      <c r="GT73" s="4"/>
      <c r="GU73" s="4"/>
      <c r="GV73" s="4"/>
      <c r="GW73" s="4"/>
      <c r="GX73" s="4"/>
      <c r="GY73" s="4"/>
      <c r="GZ73" s="4"/>
      <c r="HA73" s="4"/>
      <c r="HB73" s="4"/>
      <c r="HC73" s="4"/>
      <c r="HD73" s="4"/>
      <c r="HE73" s="4"/>
      <c r="HF73" s="4"/>
      <c r="HG73" s="4"/>
      <c r="HH73" s="4"/>
      <c r="HI73" s="4"/>
      <c r="HJ73" s="4"/>
      <c r="HK73" s="4"/>
      <c r="HL73" s="4"/>
      <c r="HM73" s="4"/>
      <c r="HN73" s="4"/>
      <c r="HO73" s="4"/>
      <c r="HP73" s="4"/>
      <c r="HQ73" s="4"/>
      <c r="HR73" s="4"/>
      <c r="HS73" s="4"/>
      <c r="HT73" s="4"/>
      <c r="HU73" s="4"/>
      <c r="HV73" s="4"/>
      <c r="HW73" s="4"/>
      <c r="HX73" s="4"/>
      <c r="HY73" s="4"/>
      <c r="HZ73" s="4"/>
      <c r="IA73" s="4"/>
      <c r="IB73" s="4"/>
      <c r="IC73" s="4"/>
      <c r="ID73" s="4"/>
      <c r="IE73" s="4"/>
      <c r="IF73" s="4"/>
      <c r="IG73" s="4"/>
      <c r="IH73" s="4"/>
      <c r="II73" s="4"/>
      <c r="IJ73" s="4"/>
      <c r="IK73" s="4"/>
      <c r="IL73" s="4"/>
      <c r="IM73" s="4"/>
      <c r="IN73" s="4"/>
      <c r="IO73" s="4"/>
      <c r="IP73" s="4"/>
      <c r="IQ73" s="4"/>
      <c r="IR73" s="4"/>
      <c r="IS73" s="4"/>
      <c r="IT73" s="4"/>
      <c r="IU73" s="4"/>
      <c r="IV73" s="4"/>
      <c r="IW73" s="4"/>
      <c r="IX73" s="4"/>
      <c r="IY73" s="4"/>
      <c r="IZ73" s="4"/>
      <c r="JA73" s="4"/>
      <c r="JB73" s="4"/>
      <c r="JC73" s="4"/>
      <c r="JD73" s="4"/>
      <c r="JE73" s="4"/>
      <c r="JF73" s="4"/>
      <c r="JG73" s="4"/>
    </row>
    <row r="74" spans="1:267" ht="15.7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129"/>
      <c r="W74" s="126"/>
      <c r="X74" s="126"/>
      <c r="Y74" s="126"/>
      <c r="Z74" s="126"/>
      <c r="AA74" s="126"/>
      <c r="AB74" s="126"/>
      <c r="AC74" s="126"/>
      <c r="AD74" s="126"/>
      <c r="AE74" s="126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129"/>
      <c r="BP74" s="126"/>
      <c r="BQ74" s="126"/>
      <c r="BR74" s="126"/>
      <c r="BS74" s="126"/>
      <c r="BT74" s="126"/>
      <c r="BU74" s="126"/>
      <c r="BV74" s="126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129"/>
      <c r="DA74" s="126"/>
      <c r="DB74" s="126"/>
      <c r="DC74" s="126"/>
      <c r="DD74" s="126"/>
      <c r="DE74" s="126"/>
      <c r="DF74" s="126"/>
      <c r="DG74" s="126"/>
      <c r="DH74" s="126"/>
      <c r="DI74" s="126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  <c r="EB74" s="4"/>
      <c r="EC74" s="4"/>
      <c r="ED74" s="4"/>
      <c r="EE74" s="4"/>
      <c r="EF74" s="4"/>
      <c r="EG74" s="4"/>
      <c r="EH74" s="4"/>
      <c r="EI74" s="4"/>
      <c r="EJ74" s="4"/>
      <c r="EK74" s="4"/>
      <c r="EL74" s="4"/>
      <c r="EM74" s="4"/>
      <c r="EN74" s="4"/>
      <c r="EO74" s="4"/>
      <c r="EP74" s="4"/>
      <c r="EQ74" s="4"/>
      <c r="ER74" s="4"/>
      <c r="ES74" s="129"/>
      <c r="ET74" s="126"/>
      <c r="EU74" s="126"/>
      <c r="EV74" s="126"/>
      <c r="EW74" s="126"/>
      <c r="EX74" s="126"/>
      <c r="EY74" s="126"/>
      <c r="EZ74" s="126"/>
      <c r="FA74" s="126"/>
      <c r="FB74" s="126"/>
      <c r="FC74" s="4"/>
      <c r="FD74" s="4"/>
      <c r="FE74" s="4"/>
      <c r="FF74" s="4"/>
      <c r="FG74" s="4"/>
      <c r="FH74" s="4"/>
      <c r="FI74" s="4"/>
      <c r="FJ74" s="4"/>
      <c r="FK74" s="4"/>
      <c r="FL74" s="4"/>
      <c r="FM74" s="4"/>
      <c r="FN74" s="4"/>
      <c r="FO74" s="4"/>
      <c r="FP74" s="4"/>
      <c r="FQ74" s="4"/>
      <c r="FR74" s="4"/>
      <c r="FS74" s="4"/>
      <c r="FT74" s="4"/>
      <c r="FU74" s="4"/>
      <c r="FV74" s="4"/>
      <c r="FW74" s="4"/>
      <c r="FX74" s="4"/>
      <c r="FY74" s="4"/>
      <c r="FZ74" s="4"/>
      <c r="GA74" s="4"/>
      <c r="GB74" s="4"/>
      <c r="GC74" s="4"/>
      <c r="GD74" s="4"/>
      <c r="GE74" s="4"/>
      <c r="GF74" s="4"/>
      <c r="GG74" s="4"/>
      <c r="GH74" s="4"/>
      <c r="GI74" s="4"/>
      <c r="GJ74" s="4"/>
      <c r="GK74" s="4"/>
      <c r="GL74" s="129"/>
      <c r="GM74" s="126"/>
      <c r="GN74" s="126"/>
      <c r="GO74" s="126"/>
      <c r="GP74" s="126"/>
      <c r="GQ74" s="126"/>
      <c r="GR74" s="126"/>
      <c r="GS74" s="126"/>
      <c r="GT74" s="126"/>
      <c r="GU74" s="126"/>
      <c r="GV74" s="4"/>
      <c r="GW74" s="4"/>
      <c r="GX74" s="4"/>
      <c r="GY74" s="4"/>
      <c r="GZ74" s="4"/>
      <c r="HA74" s="4"/>
      <c r="HB74" s="4"/>
      <c r="HC74" s="4"/>
      <c r="HD74" s="4"/>
      <c r="HE74" s="4"/>
      <c r="HF74" s="4"/>
      <c r="HG74" s="4"/>
      <c r="HH74" s="4"/>
      <c r="HI74" s="4"/>
      <c r="HJ74" s="4"/>
      <c r="HK74" s="4"/>
      <c r="HL74" s="4"/>
      <c r="HM74" s="4"/>
      <c r="HN74" s="4"/>
      <c r="HO74" s="4"/>
      <c r="HP74" s="4"/>
      <c r="HQ74" s="4"/>
      <c r="HR74" s="4"/>
      <c r="HS74" s="4"/>
      <c r="HT74" s="4"/>
      <c r="HU74" s="4"/>
      <c r="HV74" s="4"/>
      <c r="HW74" s="4"/>
      <c r="HX74" s="4"/>
      <c r="HY74" s="4"/>
      <c r="HZ74" s="4"/>
      <c r="IA74" s="4"/>
      <c r="IB74" s="4"/>
      <c r="IC74" s="4"/>
      <c r="ID74" s="4"/>
      <c r="IE74" s="129"/>
      <c r="IF74" s="126"/>
      <c r="IG74" s="126"/>
      <c r="IH74" s="126"/>
      <c r="II74" s="126"/>
      <c r="IJ74" s="126"/>
      <c r="IK74" s="126"/>
      <c r="IL74" s="4"/>
      <c r="IM74" s="4"/>
      <c r="IN74" s="4"/>
      <c r="IO74" s="4"/>
      <c r="IP74" s="4"/>
      <c r="IQ74" s="4"/>
      <c r="IR74" s="4"/>
      <c r="IS74" s="4"/>
      <c r="IT74" s="4"/>
      <c r="IU74" s="4"/>
      <c r="IV74" s="4"/>
      <c r="IW74" s="4"/>
      <c r="IX74" s="4"/>
      <c r="IY74" s="4"/>
      <c r="IZ74" s="4"/>
      <c r="JA74" s="4"/>
      <c r="JB74" s="4"/>
      <c r="JC74" s="4"/>
      <c r="JD74" s="4"/>
      <c r="JE74" s="4"/>
      <c r="JF74" s="4"/>
      <c r="JG74" s="4"/>
    </row>
    <row r="75" spans="1:267" ht="15.7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  <c r="EB75" s="4"/>
      <c r="EC75" s="4"/>
      <c r="ED75" s="4"/>
      <c r="EE75" s="4"/>
      <c r="EF75" s="4"/>
      <c r="EG75" s="4"/>
      <c r="EH75" s="4"/>
      <c r="EI75" s="4"/>
      <c r="EJ75" s="4"/>
      <c r="EK75" s="4"/>
      <c r="EL75" s="4"/>
      <c r="EM75" s="4"/>
      <c r="EN75" s="4"/>
      <c r="EO75" s="4"/>
      <c r="EP75" s="4"/>
      <c r="EQ75" s="4"/>
      <c r="ER75" s="4"/>
      <c r="ES75" s="4"/>
      <c r="ET75" s="4"/>
      <c r="EU75" s="4"/>
      <c r="EV75" s="4"/>
      <c r="EW75" s="4"/>
      <c r="EX75" s="4"/>
      <c r="EY75" s="4"/>
      <c r="EZ75" s="4"/>
      <c r="FA75" s="4"/>
      <c r="FB75" s="4"/>
      <c r="FC75" s="4"/>
      <c r="FD75" s="4"/>
      <c r="FE75" s="4"/>
      <c r="FF75" s="4"/>
      <c r="FG75" s="4"/>
      <c r="FH75" s="4"/>
      <c r="FI75" s="4"/>
      <c r="FJ75" s="4"/>
      <c r="FK75" s="4"/>
      <c r="FL75" s="4"/>
      <c r="FM75" s="4"/>
      <c r="FN75" s="4"/>
      <c r="FO75" s="4"/>
      <c r="FP75" s="4"/>
      <c r="FQ75" s="4"/>
      <c r="FR75" s="4"/>
      <c r="FS75" s="4"/>
      <c r="FT75" s="4"/>
      <c r="FU75" s="4"/>
      <c r="FV75" s="4"/>
      <c r="FW75" s="4"/>
      <c r="FX75" s="4"/>
      <c r="FY75" s="4"/>
      <c r="FZ75" s="4"/>
      <c r="GA75" s="4"/>
      <c r="GB75" s="4"/>
      <c r="GC75" s="4"/>
      <c r="GD75" s="4"/>
      <c r="GE75" s="4"/>
      <c r="GF75" s="4"/>
      <c r="GG75" s="4"/>
      <c r="GH75" s="4"/>
      <c r="GI75" s="4"/>
      <c r="GJ75" s="4"/>
      <c r="GK75" s="4"/>
      <c r="GL75" s="4"/>
      <c r="GM75" s="4"/>
      <c r="GN75" s="4"/>
      <c r="GO75" s="4"/>
      <c r="GP75" s="4"/>
      <c r="GQ75" s="4"/>
      <c r="GR75" s="4"/>
      <c r="GS75" s="4"/>
      <c r="GT75" s="4"/>
      <c r="GU75" s="4"/>
      <c r="GV75" s="4"/>
      <c r="GW75" s="4"/>
      <c r="GX75" s="4"/>
      <c r="GY75" s="4"/>
      <c r="GZ75" s="4"/>
      <c r="HA75" s="4"/>
      <c r="HB75" s="4"/>
      <c r="HC75" s="4"/>
      <c r="HD75" s="4"/>
      <c r="HE75" s="4"/>
      <c r="HF75" s="4"/>
      <c r="HG75" s="4"/>
      <c r="HH75" s="4"/>
      <c r="HI75" s="4"/>
      <c r="HJ75" s="4"/>
      <c r="HK75" s="4"/>
      <c r="HL75" s="4"/>
      <c r="HM75" s="4"/>
      <c r="HN75" s="4"/>
      <c r="HO75" s="4"/>
      <c r="HP75" s="4"/>
      <c r="HQ75" s="4"/>
      <c r="HR75" s="4"/>
      <c r="HS75" s="4"/>
      <c r="HT75" s="4"/>
      <c r="HU75" s="4"/>
      <c r="HV75" s="4"/>
      <c r="HW75" s="4"/>
      <c r="HX75" s="4"/>
      <c r="HY75" s="4"/>
      <c r="HZ75" s="4"/>
      <c r="IA75" s="4"/>
      <c r="IB75" s="4"/>
      <c r="IC75" s="4"/>
      <c r="ID75" s="4"/>
      <c r="IE75" s="4"/>
      <c r="IF75" s="4"/>
      <c r="IG75" s="4"/>
      <c r="IH75" s="4"/>
      <c r="II75" s="4"/>
      <c r="IJ75" s="4"/>
      <c r="IK75" s="4"/>
      <c r="IL75" s="4"/>
      <c r="IM75" s="4"/>
      <c r="IN75" s="4"/>
      <c r="IO75" s="4"/>
      <c r="IP75" s="4"/>
      <c r="IQ75" s="4"/>
      <c r="IR75" s="4"/>
      <c r="IS75" s="4"/>
      <c r="IT75" s="4"/>
      <c r="IU75" s="4"/>
      <c r="IV75" s="4"/>
      <c r="IW75" s="4"/>
      <c r="IX75" s="4"/>
      <c r="IY75" s="4"/>
      <c r="IZ75" s="4"/>
      <c r="JA75" s="4"/>
      <c r="JB75" s="4"/>
      <c r="JC75" s="4"/>
      <c r="JD75" s="4"/>
      <c r="JE75" s="4"/>
      <c r="JF75" s="4"/>
      <c r="JG75" s="4"/>
    </row>
    <row r="76" spans="1:267" ht="15.7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  <c r="EB76" s="4"/>
      <c r="EC76" s="4"/>
      <c r="ED76" s="4"/>
      <c r="EE76" s="4"/>
      <c r="EF76" s="4"/>
      <c r="EG76" s="4"/>
      <c r="EH76" s="4"/>
      <c r="EI76" s="4"/>
      <c r="EJ76" s="4"/>
      <c r="EK76" s="4"/>
      <c r="EL76" s="4"/>
      <c r="EM76" s="4"/>
      <c r="EN76" s="4"/>
      <c r="EO76" s="4"/>
      <c r="EP76" s="4"/>
      <c r="EQ76" s="4"/>
      <c r="ER76" s="4"/>
      <c r="ES76" s="4"/>
      <c r="ET76" s="4"/>
      <c r="EU76" s="4"/>
      <c r="EV76" s="4"/>
      <c r="EW76" s="4"/>
      <c r="EX76" s="4"/>
      <c r="EY76" s="4"/>
      <c r="EZ76" s="4"/>
      <c r="FA76" s="4"/>
      <c r="FB76" s="4"/>
      <c r="FC76" s="4"/>
      <c r="FD76" s="4"/>
      <c r="FE76" s="4"/>
      <c r="FF76" s="4"/>
      <c r="FG76" s="4"/>
      <c r="FH76" s="4"/>
      <c r="FI76" s="4"/>
      <c r="FJ76" s="4"/>
      <c r="FK76" s="4"/>
      <c r="FL76" s="4"/>
      <c r="FM76" s="4"/>
      <c r="FN76" s="4"/>
      <c r="FO76" s="4"/>
      <c r="FP76" s="4"/>
      <c r="FQ76" s="4"/>
      <c r="FR76" s="4"/>
      <c r="FS76" s="4"/>
      <c r="FT76" s="4"/>
      <c r="FU76" s="4"/>
      <c r="FV76" s="4"/>
      <c r="FW76" s="4"/>
      <c r="FX76" s="4"/>
      <c r="FY76" s="4"/>
      <c r="FZ76" s="4"/>
      <c r="GA76" s="4"/>
      <c r="GB76" s="4"/>
      <c r="GC76" s="4"/>
      <c r="GD76" s="4"/>
      <c r="GE76" s="4"/>
      <c r="GF76" s="4"/>
      <c r="GG76" s="4"/>
      <c r="GH76" s="4"/>
      <c r="GI76" s="4"/>
      <c r="GJ76" s="4"/>
      <c r="GK76" s="4"/>
      <c r="GL76" s="4"/>
      <c r="GM76" s="4"/>
      <c r="GN76" s="4"/>
      <c r="GO76" s="4"/>
      <c r="GP76" s="4"/>
      <c r="GQ76" s="4"/>
      <c r="GR76" s="4"/>
      <c r="GS76" s="4"/>
      <c r="GT76" s="4"/>
      <c r="GU76" s="4"/>
      <c r="GV76" s="4"/>
      <c r="GW76" s="4"/>
      <c r="GX76" s="4"/>
      <c r="GY76" s="4"/>
      <c r="GZ76" s="4"/>
      <c r="HA76" s="4"/>
      <c r="HB76" s="4"/>
      <c r="HC76" s="4"/>
      <c r="HD76" s="4"/>
      <c r="HE76" s="4"/>
      <c r="HF76" s="4"/>
      <c r="HG76" s="4"/>
      <c r="HH76" s="4"/>
      <c r="HI76" s="4"/>
      <c r="HJ76" s="4"/>
      <c r="HK76" s="4"/>
      <c r="HL76" s="4"/>
      <c r="HM76" s="4"/>
      <c r="HN76" s="4"/>
      <c r="HO76" s="4"/>
      <c r="HP76" s="4"/>
      <c r="HQ76" s="4"/>
      <c r="HR76" s="4"/>
      <c r="HS76" s="4"/>
      <c r="HT76" s="4"/>
      <c r="HU76" s="4"/>
      <c r="HV76" s="4"/>
      <c r="HW76" s="4"/>
      <c r="HX76" s="4"/>
      <c r="HY76" s="4"/>
      <c r="HZ76" s="4"/>
      <c r="IA76" s="4"/>
      <c r="IB76" s="4"/>
      <c r="IC76" s="4"/>
      <c r="ID76" s="4"/>
      <c r="IE76" s="4"/>
      <c r="IF76" s="4"/>
      <c r="IG76" s="4"/>
      <c r="IH76" s="4"/>
      <c r="II76" s="4"/>
      <c r="IJ76" s="4"/>
      <c r="IK76" s="4"/>
      <c r="IL76" s="4"/>
      <c r="IM76" s="4"/>
      <c r="IN76" s="4"/>
      <c r="IO76" s="4"/>
      <c r="IP76" s="4"/>
      <c r="IQ76" s="4"/>
      <c r="IR76" s="4"/>
      <c r="IS76" s="4"/>
      <c r="IT76" s="4"/>
      <c r="IU76" s="4"/>
      <c r="IV76" s="4"/>
      <c r="IW76" s="4"/>
      <c r="IX76" s="4"/>
      <c r="IY76" s="4"/>
      <c r="IZ76" s="4"/>
      <c r="JA76" s="4"/>
      <c r="JB76" s="4"/>
      <c r="JC76" s="4"/>
      <c r="JD76" s="4"/>
      <c r="JE76" s="4"/>
      <c r="JF76" s="4"/>
      <c r="JG76" s="4"/>
    </row>
    <row r="77" spans="1:267" ht="15.7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  <c r="EB77" s="4"/>
      <c r="EC77" s="4"/>
      <c r="ED77" s="4"/>
      <c r="EE77" s="4"/>
      <c r="EF77" s="4"/>
      <c r="EG77" s="4"/>
      <c r="EH77" s="4"/>
      <c r="EI77" s="4"/>
      <c r="EJ77" s="4"/>
      <c r="EK77" s="4"/>
      <c r="EL77" s="4"/>
      <c r="EM77" s="4"/>
      <c r="EN77" s="4"/>
      <c r="EO77" s="4"/>
      <c r="EP77" s="4"/>
      <c r="EQ77" s="4"/>
      <c r="ER77" s="4"/>
      <c r="ES77" s="4"/>
      <c r="ET77" s="4"/>
      <c r="EU77" s="4"/>
      <c r="EV77" s="4"/>
      <c r="EW77" s="4"/>
      <c r="EX77" s="4"/>
      <c r="EY77" s="4"/>
      <c r="EZ77" s="4"/>
      <c r="FA77" s="4"/>
      <c r="FB77" s="4"/>
      <c r="FC77" s="4"/>
      <c r="FD77" s="4"/>
      <c r="FE77" s="4"/>
      <c r="FF77" s="4"/>
      <c r="FG77" s="4"/>
      <c r="FH77" s="4"/>
      <c r="FI77" s="4"/>
      <c r="FJ77" s="4"/>
      <c r="FK77" s="4"/>
      <c r="FL77" s="4"/>
      <c r="FM77" s="4"/>
      <c r="FN77" s="4"/>
      <c r="FO77" s="4"/>
      <c r="FP77" s="4"/>
      <c r="FQ77" s="4"/>
      <c r="FR77" s="4"/>
      <c r="FS77" s="4"/>
      <c r="FT77" s="4"/>
      <c r="FU77" s="4"/>
      <c r="FV77" s="4"/>
      <c r="FW77" s="4"/>
      <c r="FX77" s="4"/>
      <c r="FY77" s="4"/>
      <c r="FZ77" s="4"/>
      <c r="GA77" s="4"/>
      <c r="GB77" s="4"/>
      <c r="GC77" s="4"/>
      <c r="GD77" s="4"/>
      <c r="GE77" s="4"/>
      <c r="GF77" s="4"/>
      <c r="GG77" s="4"/>
      <c r="GH77" s="4"/>
      <c r="GI77" s="4"/>
      <c r="GJ77" s="4"/>
      <c r="GK77" s="4"/>
      <c r="GL77" s="4"/>
      <c r="GM77" s="4"/>
      <c r="GN77" s="4"/>
      <c r="GO77" s="4"/>
      <c r="GP77" s="4"/>
      <c r="GQ77" s="4"/>
      <c r="GR77" s="4"/>
      <c r="GS77" s="4"/>
      <c r="GT77" s="4"/>
      <c r="GU77" s="4"/>
      <c r="GV77" s="4"/>
      <c r="GW77" s="4"/>
      <c r="GX77" s="4"/>
      <c r="GY77" s="4"/>
      <c r="GZ77" s="4"/>
      <c r="HA77" s="4"/>
      <c r="HB77" s="4"/>
      <c r="HC77" s="4"/>
      <c r="HD77" s="4"/>
      <c r="HE77" s="4"/>
      <c r="HF77" s="4"/>
      <c r="HG77" s="4"/>
      <c r="HH77" s="4"/>
      <c r="HI77" s="4"/>
      <c r="HJ77" s="4"/>
      <c r="HK77" s="4"/>
      <c r="HL77" s="4"/>
      <c r="HM77" s="4"/>
      <c r="HN77" s="4"/>
      <c r="HO77" s="4"/>
      <c r="HP77" s="4"/>
      <c r="HQ77" s="4"/>
      <c r="HR77" s="4"/>
      <c r="HS77" s="4"/>
      <c r="HT77" s="4"/>
      <c r="HU77" s="4"/>
      <c r="HV77" s="4"/>
      <c r="HW77" s="4"/>
      <c r="HX77" s="4"/>
      <c r="HY77" s="4"/>
      <c r="HZ77" s="4"/>
      <c r="IA77" s="4"/>
      <c r="IB77" s="4"/>
      <c r="IC77" s="4"/>
      <c r="ID77" s="4"/>
      <c r="IE77" s="4"/>
      <c r="IF77" s="4"/>
      <c r="IG77" s="4"/>
      <c r="IH77" s="4"/>
      <c r="II77" s="4"/>
      <c r="IJ77" s="4"/>
      <c r="IK77" s="4"/>
      <c r="IL77" s="4"/>
      <c r="IM77" s="4"/>
      <c r="IN77" s="4"/>
      <c r="IO77" s="4"/>
      <c r="IP77" s="4"/>
      <c r="IQ77" s="4"/>
      <c r="IR77" s="4"/>
      <c r="IS77" s="4"/>
      <c r="IT77" s="4"/>
      <c r="IU77" s="4"/>
      <c r="IV77" s="4"/>
      <c r="IW77" s="4"/>
      <c r="IX77" s="4"/>
      <c r="IY77" s="4"/>
      <c r="IZ77" s="4"/>
      <c r="JA77" s="4"/>
      <c r="JB77" s="4"/>
      <c r="JC77" s="4"/>
      <c r="JD77" s="4"/>
      <c r="JE77" s="4"/>
      <c r="JF77" s="4"/>
      <c r="JG77" s="4"/>
    </row>
    <row r="78" spans="1:267" ht="15.7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  <c r="EB78" s="4"/>
      <c r="EC78" s="4"/>
      <c r="ED78" s="4"/>
      <c r="EE78" s="4"/>
      <c r="EF78" s="4"/>
      <c r="EG78" s="4"/>
      <c r="EH78" s="4"/>
      <c r="EI78" s="4"/>
      <c r="EJ78" s="4"/>
      <c r="EK78" s="4"/>
      <c r="EL78" s="4"/>
      <c r="EM78" s="4"/>
      <c r="EN78" s="4"/>
      <c r="EO78" s="4"/>
      <c r="EP78" s="4"/>
      <c r="EQ78" s="4"/>
      <c r="ER78" s="4"/>
      <c r="ES78" s="4"/>
      <c r="ET78" s="4"/>
      <c r="EU78" s="4"/>
      <c r="EV78" s="4"/>
      <c r="EW78" s="4"/>
      <c r="EX78" s="4"/>
      <c r="EY78" s="4"/>
      <c r="EZ78" s="4"/>
      <c r="FA78" s="4"/>
      <c r="FB78" s="4"/>
      <c r="FC78" s="4"/>
      <c r="FD78" s="4"/>
      <c r="FE78" s="4"/>
      <c r="FF78" s="4"/>
      <c r="FG78" s="4"/>
      <c r="FH78" s="4"/>
      <c r="FI78" s="4"/>
      <c r="FJ78" s="4"/>
      <c r="FK78" s="4"/>
      <c r="FL78" s="4"/>
      <c r="FM78" s="4"/>
      <c r="FN78" s="4"/>
      <c r="FO78" s="4"/>
      <c r="FP78" s="4"/>
      <c r="FQ78" s="4"/>
      <c r="FR78" s="4"/>
      <c r="FS78" s="4"/>
      <c r="FT78" s="4"/>
      <c r="FU78" s="4"/>
      <c r="FV78" s="4"/>
      <c r="FW78" s="4"/>
      <c r="FX78" s="4"/>
      <c r="FY78" s="4"/>
      <c r="FZ78" s="4"/>
      <c r="GA78" s="4"/>
      <c r="GB78" s="4"/>
      <c r="GC78" s="4"/>
      <c r="GD78" s="4"/>
      <c r="GE78" s="4"/>
      <c r="GF78" s="4"/>
      <c r="GG78" s="4"/>
      <c r="GH78" s="4"/>
      <c r="GI78" s="4"/>
      <c r="GJ78" s="4"/>
      <c r="GK78" s="4"/>
      <c r="GL78" s="4"/>
      <c r="GM78" s="4"/>
      <c r="GN78" s="4"/>
      <c r="GO78" s="4"/>
      <c r="GP78" s="4"/>
      <c r="GQ78" s="4"/>
      <c r="GR78" s="4"/>
      <c r="GS78" s="4"/>
      <c r="GT78" s="4"/>
      <c r="GU78" s="4"/>
      <c r="GV78" s="4"/>
      <c r="GW78" s="4"/>
      <c r="GX78" s="4"/>
      <c r="GY78" s="4"/>
      <c r="GZ78" s="4"/>
      <c r="HA78" s="4"/>
      <c r="HB78" s="4"/>
      <c r="HC78" s="4"/>
      <c r="HD78" s="4"/>
      <c r="HE78" s="4"/>
      <c r="HF78" s="4"/>
      <c r="HG78" s="4"/>
      <c r="HH78" s="4"/>
      <c r="HI78" s="4"/>
      <c r="HJ78" s="4"/>
      <c r="HK78" s="4"/>
      <c r="HL78" s="4"/>
      <c r="HM78" s="4"/>
      <c r="HN78" s="4"/>
      <c r="HO78" s="4"/>
      <c r="HP78" s="4"/>
      <c r="HQ78" s="4"/>
      <c r="HR78" s="4"/>
      <c r="HS78" s="4"/>
      <c r="HT78" s="4"/>
      <c r="HU78" s="4"/>
      <c r="HV78" s="4"/>
      <c r="HW78" s="4"/>
      <c r="HX78" s="4"/>
      <c r="HY78" s="4"/>
      <c r="HZ78" s="4"/>
      <c r="IA78" s="4"/>
      <c r="IB78" s="4"/>
      <c r="IC78" s="4"/>
      <c r="ID78" s="4"/>
      <c r="IE78" s="4"/>
      <c r="IF78" s="4"/>
      <c r="IG78" s="4"/>
      <c r="IH78" s="4"/>
      <c r="II78" s="4"/>
      <c r="IJ78" s="4"/>
      <c r="IK78" s="4"/>
      <c r="IL78" s="4"/>
      <c r="IM78" s="4"/>
      <c r="IN78" s="4"/>
      <c r="IO78" s="4"/>
      <c r="IP78" s="4"/>
      <c r="IQ78" s="4"/>
      <c r="IR78" s="4"/>
      <c r="IS78" s="4"/>
      <c r="IT78" s="4"/>
      <c r="IU78" s="4"/>
      <c r="IV78" s="4"/>
      <c r="IW78" s="4"/>
      <c r="IX78" s="4"/>
      <c r="IY78" s="4"/>
      <c r="IZ78" s="4"/>
      <c r="JA78" s="4"/>
      <c r="JB78" s="4"/>
      <c r="JC78" s="4"/>
      <c r="JD78" s="4"/>
      <c r="JE78" s="4"/>
      <c r="JF78" s="4"/>
      <c r="JG78" s="4"/>
    </row>
    <row r="79" spans="1:267" ht="15.7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4"/>
      <c r="DY79" s="4"/>
      <c r="DZ79" s="4"/>
      <c r="EA79" s="4"/>
      <c r="EB79" s="4"/>
      <c r="EC79" s="4"/>
      <c r="ED79" s="4"/>
      <c r="EE79" s="4"/>
      <c r="EF79" s="4"/>
      <c r="EG79" s="4"/>
      <c r="EH79" s="4"/>
      <c r="EI79" s="4"/>
      <c r="EJ79" s="4"/>
      <c r="EK79" s="4"/>
      <c r="EL79" s="4"/>
      <c r="EM79" s="4"/>
      <c r="EN79" s="4"/>
      <c r="EO79" s="4"/>
      <c r="EP79" s="4"/>
      <c r="EQ79" s="4"/>
      <c r="ER79" s="4"/>
      <c r="ES79" s="4"/>
      <c r="ET79" s="4"/>
      <c r="EU79" s="4"/>
      <c r="EV79" s="4"/>
      <c r="EW79" s="4"/>
      <c r="EX79" s="4"/>
      <c r="EY79" s="4"/>
      <c r="EZ79" s="4"/>
      <c r="FA79" s="4"/>
      <c r="FB79" s="4"/>
      <c r="FC79" s="4"/>
      <c r="FD79" s="4"/>
      <c r="FE79" s="4"/>
      <c r="FF79" s="4"/>
      <c r="FG79" s="4"/>
      <c r="FH79" s="4"/>
      <c r="FI79" s="4"/>
      <c r="FJ79" s="4"/>
      <c r="FK79" s="4"/>
      <c r="FL79" s="4"/>
      <c r="FM79" s="4"/>
      <c r="FN79" s="4"/>
      <c r="FO79" s="4"/>
      <c r="FP79" s="4"/>
      <c r="FQ79" s="4"/>
      <c r="FR79" s="4"/>
      <c r="FS79" s="4"/>
      <c r="FT79" s="4"/>
      <c r="FU79" s="4"/>
      <c r="FV79" s="4"/>
      <c r="FW79" s="4"/>
      <c r="FX79" s="4"/>
      <c r="FY79" s="4"/>
      <c r="FZ79" s="4"/>
      <c r="GA79" s="4"/>
      <c r="GB79" s="4"/>
      <c r="GC79" s="4"/>
      <c r="GD79" s="4"/>
      <c r="GE79" s="4"/>
      <c r="GF79" s="4"/>
      <c r="GG79" s="4"/>
      <c r="GH79" s="4"/>
      <c r="GI79" s="4"/>
      <c r="GJ79" s="4"/>
      <c r="GK79" s="4"/>
      <c r="GL79" s="4"/>
      <c r="GM79" s="4"/>
      <c r="GN79" s="4"/>
      <c r="GO79" s="4"/>
      <c r="GP79" s="4"/>
      <c r="GQ79" s="4"/>
      <c r="GR79" s="4"/>
      <c r="GS79" s="4"/>
      <c r="GT79" s="4"/>
      <c r="GU79" s="4"/>
      <c r="GV79" s="4"/>
      <c r="GW79" s="4"/>
      <c r="GX79" s="4"/>
      <c r="GY79" s="4"/>
      <c r="GZ79" s="4"/>
      <c r="HA79" s="4"/>
      <c r="HB79" s="4"/>
      <c r="HC79" s="4"/>
      <c r="HD79" s="4"/>
      <c r="HE79" s="4"/>
      <c r="HF79" s="4"/>
      <c r="HG79" s="4"/>
      <c r="HH79" s="4"/>
      <c r="HI79" s="4"/>
      <c r="HJ79" s="4"/>
      <c r="HK79" s="4"/>
      <c r="HL79" s="4"/>
      <c r="HM79" s="4"/>
      <c r="HN79" s="4"/>
      <c r="HO79" s="4"/>
      <c r="HP79" s="4"/>
      <c r="HQ79" s="4"/>
      <c r="HR79" s="4"/>
      <c r="HS79" s="4"/>
      <c r="HT79" s="4"/>
      <c r="HU79" s="4"/>
      <c r="HV79" s="4"/>
      <c r="HW79" s="4"/>
      <c r="HX79" s="4"/>
      <c r="HY79" s="4"/>
      <c r="HZ79" s="4"/>
      <c r="IA79" s="4"/>
      <c r="IB79" s="4"/>
      <c r="IC79" s="4"/>
      <c r="ID79" s="4"/>
      <c r="IE79" s="4"/>
      <c r="IF79" s="4"/>
      <c r="IG79" s="4"/>
      <c r="IH79" s="4"/>
      <c r="II79" s="4"/>
      <c r="IJ79" s="4"/>
      <c r="IK79" s="4"/>
      <c r="IL79" s="4"/>
      <c r="IM79" s="4"/>
      <c r="IN79" s="4"/>
      <c r="IO79" s="4"/>
      <c r="IP79" s="4"/>
      <c r="IQ79" s="4"/>
      <c r="IR79" s="4"/>
      <c r="IS79" s="4"/>
      <c r="IT79" s="4"/>
      <c r="IU79" s="4"/>
      <c r="IV79" s="4"/>
      <c r="IW79" s="4"/>
      <c r="IX79" s="4"/>
      <c r="IY79" s="4"/>
      <c r="IZ79" s="4"/>
      <c r="JA79" s="4"/>
      <c r="JB79" s="4"/>
      <c r="JC79" s="4"/>
      <c r="JD79" s="4"/>
      <c r="JE79" s="4"/>
      <c r="JF79" s="4"/>
      <c r="JG79" s="4"/>
    </row>
    <row r="80" spans="1:267" ht="15.7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  <c r="EB80" s="4"/>
      <c r="EC80" s="4"/>
      <c r="ED80" s="4"/>
      <c r="EE80" s="4"/>
      <c r="EF80" s="4"/>
      <c r="EG80" s="4"/>
      <c r="EH80" s="4"/>
      <c r="EI80" s="4"/>
      <c r="EJ80" s="4"/>
      <c r="EK80" s="4"/>
      <c r="EL80" s="4"/>
      <c r="EM80" s="4"/>
      <c r="EN80" s="4"/>
      <c r="EO80" s="4"/>
      <c r="EP80" s="4"/>
      <c r="EQ80" s="4"/>
      <c r="ER80" s="4"/>
      <c r="ES80" s="4"/>
      <c r="ET80" s="4"/>
      <c r="EU80" s="4"/>
      <c r="EV80" s="4"/>
      <c r="EW80" s="4"/>
      <c r="EX80" s="4"/>
      <c r="EY80" s="4"/>
      <c r="EZ80" s="4"/>
      <c r="FA80" s="4"/>
      <c r="FB80" s="4"/>
      <c r="FC80" s="4"/>
      <c r="FD80" s="4"/>
      <c r="FE80" s="4"/>
      <c r="FF80" s="4"/>
      <c r="FG80" s="4"/>
      <c r="FH80" s="4"/>
      <c r="FI80" s="4"/>
      <c r="FJ80" s="4"/>
      <c r="FK80" s="4"/>
      <c r="FL80" s="4"/>
      <c r="FM80" s="4"/>
      <c r="FN80" s="4"/>
      <c r="FO80" s="4"/>
      <c r="FP80" s="4"/>
      <c r="FQ80" s="4"/>
      <c r="FR80" s="4"/>
      <c r="FS80" s="4"/>
      <c r="FT80" s="4"/>
      <c r="FU80" s="4"/>
      <c r="FV80" s="4"/>
      <c r="FW80" s="4"/>
      <c r="FX80" s="4"/>
      <c r="FY80" s="4"/>
      <c r="FZ80" s="4"/>
      <c r="GA80" s="4"/>
      <c r="GB80" s="4"/>
      <c r="GC80" s="4"/>
      <c r="GD80" s="4"/>
      <c r="GE80" s="4"/>
      <c r="GF80" s="4"/>
      <c r="GG80" s="4"/>
      <c r="GH80" s="4"/>
      <c r="GI80" s="4"/>
      <c r="GJ80" s="4"/>
      <c r="GK80" s="4"/>
      <c r="GL80" s="4"/>
      <c r="GM80" s="4"/>
      <c r="GN80" s="4"/>
      <c r="GO80" s="4"/>
      <c r="GP80" s="4"/>
      <c r="GQ80" s="4"/>
      <c r="GR80" s="4"/>
      <c r="GS80" s="4"/>
      <c r="GT80" s="4"/>
      <c r="GU80" s="4"/>
      <c r="GV80" s="4"/>
      <c r="GW80" s="4"/>
      <c r="GX80" s="4"/>
      <c r="GY80" s="4"/>
      <c r="GZ80" s="4"/>
      <c r="HA80" s="4"/>
      <c r="HB80" s="4"/>
      <c r="HC80" s="4"/>
      <c r="HD80" s="4"/>
      <c r="HE80" s="4"/>
      <c r="HF80" s="4"/>
      <c r="HG80" s="4"/>
      <c r="HH80" s="4"/>
      <c r="HI80" s="4"/>
      <c r="HJ80" s="4"/>
      <c r="HK80" s="4"/>
      <c r="HL80" s="4"/>
      <c r="HM80" s="4"/>
      <c r="HN80" s="4"/>
      <c r="HO80" s="4"/>
      <c r="HP80" s="4"/>
      <c r="HQ80" s="4"/>
      <c r="HR80" s="4"/>
      <c r="HS80" s="4"/>
      <c r="HT80" s="4"/>
      <c r="HU80" s="4"/>
      <c r="HV80" s="4"/>
      <c r="HW80" s="4"/>
      <c r="HX80" s="4"/>
      <c r="HY80" s="4"/>
      <c r="HZ80" s="4"/>
      <c r="IA80" s="4"/>
      <c r="IB80" s="4"/>
      <c r="IC80" s="4"/>
      <c r="ID80" s="4"/>
      <c r="IE80" s="4"/>
      <c r="IF80" s="4"/>
      <c r="IG80" s="4"/>
      <c r="IH80" s="4"/>
      <c r="II80" s="4"/>
      <c r="IJ80" s="4"/>
      <c r="IK80" s="4"/>
      <c r="IL80" s="4"/>
      <c r="IM80" s="4"/>
      <c r="IN80" s="4"/>
      <c r="IO80" s="4"/>
      <c r="IP80" s="4"/>
      <c r="IQ80" s="4"/>
      <c r="IR80" s="4"/>
      <c r="IS80" s="4"/>
      <c r="IT80" s="4"/>
      <c r="IU80" s="4"/>
      <c r="IV80" s="4"/>
      <c r="IW80" s="4"/>
      <c r="IX80" s="4"/>
      <c r="IY80" s="4"/>
      <c r="IZ80" s="4"/>
      <c r="JA80" s="4"/>
      <c r="JB80" s="4"/>
      <c r="JC80" s="4"/>
      <c r="JD80" s="4"/>
      <c r="JE80" s="4"/>
      <c r="JF80" s="4"/>
      <c r="JG80" s="4"/>
    </row>
    <row r="81" spans="1:267" ht="15.7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4"/>
      <c r="DY81" s="4"/>
      <c r="DZ81" s="4"/>
      <c r="EA81" s="4"/>
      <c r="EB81" s="4"/>
      <c r="EC81" s="4"/>
      <c r="ED81" s="4"/>
      <c r="EE81" s="4"/>
      <c r="EF81" s="4"/>
      <c r="EG81" s="4"/>
      <c r="EH81" s="4"/>
      <c r="EI81" s="4"/>
      <c r="EJ81" s="4"/>
      <c r="EK81" s="4"/>
      <c r="EL81" s="4"/>
      <c r="EM81" s="4"/>
      <c r="EN81" s="4"/>
      <c r="EO81" s="4"/>
      <c r="EP81" s="4"/>
      <c r="EQ81" s="4"/>
      <c r="ER81" s="4"/>
      <c r="ES81" s="4"/>
      <c r="ET81" s="4"/>
      <c r="EU81" s="4"/>
      <c r="EV81" s="4"/>
      <c r="EW81" s="4"/>
      <c r="EX81" s="4"/>
      <c r="EY81" s="4"/>
      <c r="EZ81" s="4"/>
      <c r="FA81" s="4"/>
      <c r="FB81" s="4"/>
      <c r="FC81" s="4"/>
      <c r="FD81" s="4"/>
      <c r="FE81" s="4"/>
      <c r="FF81" s="4"/>
      <c r="FG81" s="4"/>
      <c r="FH81" s="4"/>
      <c r="FI81" s="4"/>
      <c r="FJ81" s="4"/>
      <c r="FK81" s="4"/>
      <c r="FL81" s="4"/>
      <c r="FM81" s="4"/>
      <c r="FN81" s="4"/>
      <c r="FO81" s="4"/>
      <c r="FP81" s="4"/>
      <c r="FQ81" s="4"/>
      <c r="FR81" s="4"/>
      <c r="FS81" s="4"/>
      <c r="FT81" s="4"/>
      <c r="FU81" s="4"/>
      <c r="FV81" s="4"/>
      <c r="FW81" s="4"/>
      <c r="FX81" s="4"/>
      <c r="FY81" s="4"/>
      <c r="FZ81" s="4"/>
      <c r="GA81" s="4"/>
      <c r="GB81" s="4"/>
      <c r="GC81" s="4"/>
      <c r="GD81" s="4"/>
      <c r="GE81" s="4"/>
      <c r="GF81" s="4"/>
      <c r="GG81" s="4"/>
      <c r="GH81" s="4"/>
      <c r="GI81" s="4"/>
      <c r="GJ81" s="4"/>
      <c r="GK81" s="4"/>
      <c r="GL81" s="4"/>
      <c r="GM81" s="4"/>
      <c r="GN81" s="4"/>
      <c r="GO81" s="4"/>
      <c r="GP81" s="4"/>
      <c r="GQ81" s="4"/>
      <c r="GR81" s="4"/>
      <c r="GS81" s="4"/>
      <c r="GT81" s="4"/>
      <c r="GU81" s="4"/>
      <c r="GV81" s="4"/>
      <c r="GW81" s="4"/>
      <c r="GX81" s="4"/>
      <c r="GY81" s="4"/>
      <c r="GZ81" s="4"/>
      <c r="HA81" s="4"/>
      <c r="HB81" s="4"/>
      <c r="HC81" s="4"/>
      <c r="HD81" s="4"/>
      <c r="HE81" s="4"/>
      <c r="HF81" s="4"/>
      <c r="HG81" s="4"/>
      <c r="HH81" s="4"/>
      <c r="HI81" s="4"/>
      <c r="HJ81" s="4"/>
      <c r="HK81" s="4"/>
      <c r="HL81" s="4"/>
      <c r="HM81" s="4"/>
      <c r="HN81" s="4"/>
      <c r="HO81" s="4"/>
      <c r="HP81" s="4"/>
      <c r="HQ81" s="4"/>
      <c r="HR81" s="4"/>
      <c r="HS81" s="4"/>
      <c r="HT81" s="4"/>
      <c r="HU81" s="4"/>
      <c r="HV81" s="4"/>
      <c r="HW81" s="4"/>
      <c r="HX81" s="4"/>
      <c r="HY81" s="4"/>
      <c r="HZ81" s="4"/>
      <c r="IA81" s="4"/>
      <c r="IB81" s="4"/>
      <c r="IC81" s="4"/>
      <c r="ID81" s="4"/>
      <c r="IE81" s="4"/>
      <c r="IF81" s="4"/>
      <c r="IG81" s="4"/>
      <c r="IH81" s="4"/>
      <c r="II81" s="4"/>
      <c r="IJ81" s="4"/>
      <c r="IK81" s="4"/>
      <c r="IL81" s="4"/>
      <c r="IM81" s="4"/>
      <c r="IN81" s="4"/>
      <c r="IO81" s="4"/>
      <c r="IP81" s="4"/>
      <c r="IQ81" s="4"/>
      <c r="IR81" s="4"/>
      <c r="IS81" s="4"/>
      <c r="IT81" s="4"/>
      <c r="IU81" s="4"/>
      <c r="IV81" s="4"/>
      <c r="IW81" s="4"/>
      <c r="IX81" s="4"/>
      <c r="IY81" s="4"/>
      <c r="IZ81" s="4"/>
      <c r="JA81" s="4"/>
      <c r="JB81" s="4"/>
      <c r="JC81" s="4"/>
      <c r="JD81" s="4"/>
      <c r="JE81" s="4"/>
      <c r="JF81" s="4"/>
      <c r="JG81" s="4"/>
    </row>
    <row r="82" spans="1:267" ht="15.7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  <c r="EB82" s="4"/>
      <c r="EC82" s="4"/>
      <c r="ED82" s="4"/>
      <c r="EE82" s="4"/>
      <c r="EF82" s="4"/>
      <c r="EG82" s="4"/>
      <c r="EH82" s="4"/>
      <c r="EI82" s="4"/>
      <c r="EJ82" s="4"/>
      <c r="EK82" s="4"/>
      <c r="EL82" s="4"/>
      <c r="EM82" s="4"/>
      <c r="EN82" s="4"/>
      <c r="EO82" s="4"/>
      <c r="EP82" s="4"/>
      <c r="EQ82" s="4"/>
      <c r="ER82" s="4"/>
      <c r="ES82" s="4"/>
      <c r="ET82" s="4"/>
      <c r="EU82" s="4"/>
      <c r="EV82" s="4"/>
      <c r="EW82" s="4"/>
      <c r="EX82" s="4"/>
      <c r="EY82" s="4"/>
      <c r="EZ82" s="4"/>
      <c r="FA82" s="4"/>
      <c r="FB82" s="4"/>
      <c r="FC82" s="4"/>
      <c r="FD82" s="4"/>
      <c r="FE82" s="4"/>
      <c r="FF82" s="4"/>
      <c r="FG82" s="4"/>
      <c r="FH82" s="4"/>
      <c r="FI82" s="4"/>
      <c r="FJ82" s="4"/>
      <c r="FK82" s="4"/>
      <c r="FL82" s="4"/>
      <c r="FM82" s="4"/>
      <c r="FN82" s="4"/>
      <c r="FO82" s="4"/>
      <c r="FP82" s="4"/>
      <c r="FQ82" s="4"/>
      <c r="FR82" s="4"/>
      <c r="FS82" s="4"/>
      <c r="FT82" s="4"/>
      <c r="FU82" s="4"/>
      <c r="FV82" s="4"/>
      <c r="FW82" s="4"/>
      <c r="FX82" s="4"/>
      <c r="FY82" s="4"/>
      <c r="FZ82" s="4"/>
      <c r="GA82" s="4"/>
      <c r="GB82" s="4"/>
      <c r="GC82" s="4"/>
      <c r="GD82" s="4"/>
      <c r="GE82" s="4"/>
      <c r="GF82" s="4"/>
      <c r="GG82" s="4"/>
      <c r="GH82" s="4"/>
      <c r="GI82" s="4"/>
      <c r="GJ82" s="4"/>
      <c r="GK82" s="4"/>
      <c r="GL82" s="4"/>
      <c r="GM82" s="4"/>
      <c r="GN82" s="4"/>
      <c r="GO82" s="4"/>
      <c r="GP82" s="4"/>
      <c r="GQ82" s="4"/>
      <c r="GR82" s="4"/>
      <c r="GS82" s="4"/>
      <c r="GT82" s="4"/>
      <c r="GU82" s="4"/>
      <c r="GV82" s="4"/>
      <c r="GW82" s="4"/>
      <c r="GX82" s="4"/>
      <c r="GY82" s="4"/>
      <c r="GZ82" s="4"/>
      <c r="HA82" s="4"/>
      <c r="HB82" s="4"/>
      <c r="HC82" s="4"/>
      <c r="HD82" s="4"/>
      <c r="HE82" s="4"/>
      <c r="HF82" s="4"/>
      <c r="HG82" s="4"/>
      <c r="HH82" s="4"/>
      <c r="HI82" s="4"/>
      <c r="HJ82" s="4"/>
      <c r="HK82" s="4"/>
      <c r="HL82" s="4"/>
      <c r="HM82" s="4"/>
      <c r="HN82" s="4"/>
      <c r="HO82" s="4"/>
      <c r="HP82" s="4"/>
      <c r="HQ82" s="4"/>
      <c r="HR82" s="4"/>
      <c r="HS82" s="4"/>
      <c r="HT82" s="4"/>
      <c r="HU82" s="4"/>
      <c r="HV82" s="4"/>
      <c r="HW82" s="4"/>
      <c r="HX82" s="4"/>
      <c r="HY82" s="4"/>
      <c r="HZ82" s="4"/>
      <c r="IA82" s="4"/>
      <c r="IB82" s="4"/>
      <c r="IC82" s="4"/>
      <c r="ID82" s="4"/>
      <c r="IE82" s="4"/>
      <c r="IF82" s="4"/>
      <c r="IG82" s="4"/>
      <c r="IH82" s="4"/>
      <c r="II82" s="4"/>
      <c r="IJ82" s="4"/>
      <c r="IK82" s="4"/>
      <c r="IL82" s="4"/>
      <c r="IM82" s="4"/>
      <c r="IN82" s="4"/>
      <c r="IO82" s="4"/>
      <c r="IP82" s="4"/>
      <c r="IQ82" s="4"/>
      <c r="IR82" s="4"/>
      <c r="IS82" s="4"/>
      <c r="IT82" s="4"/>
      <c r="IU82" s="4"/>
      <c r="IV82" s="4"/>
      <c r="IW82" s="4"/>
      <c r="IX82" s="4"/>
      <c r="IY82" s="4"/>
      <c r="IZ82" s="4"/>
      <c r="JA82" s="4"/>
      <c r="JB82" s="4"/>
      <c r="JC82" s="4"/>
      <c r="JD82" s="4"/>
      <c r="JE82" s="4"/>
      <c r="JF82" s="4"/>
      <c r="JG82" s="4"/>
    </row>
    <row r="83" spans="1:267" ht="15.7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  <c r="EB83" s="4"/>
      <c r="EC83" s="4"/>
      <c r="ED83" s="4"/>
      <c r="EE83" s="4"/>
      <c r="EF83" s="4"/>
      <c r="EG83" s="4"/>
      <c r="EH83" s="4"/>
      <c r="EI83" s="4"/>
      <c r="EJ83" s="4"/>
      <c r="EK83" s="4"/>
      <c r="EL83" s="4"/>
      <c r="EM83" s="4"/>
      <c r="EN83" s="4"/>
      <c r="EO83" s="4"/>
      <c r="EP83" s="4"/>
      <c r="EQ83" s="4"/>
      <c r="ER83" s="4"/>
      <c r="ES83" s="4"/>
      <c r="ET83" s="4"/>
      <c r="EU83" s="4"/>
      <c r="EV83" s="4"/>
      <c r="EW83" s="4"/>
      <c r="EX83" s="4"/>
      <c r="EY83" s="4"/>
      <c r="EZ83" s="4"/>
      <c r="FA83" s="4"/>
      <c r="FB83" s="4"/>
      <c r="FC83" s="4"/>
      <c r="FD83" s="4"/>
      <c r="FE83" s="4"/>
      <c r="FF83" s="4"/>
      <c r="FG83" s="4"/>
      <c r="FH83" s="4"/>
      <c r="FI83" s="4"/>
      <c r="FJ83" s="4"/>
      <c r="FK83" s="4"/>
      <c r="FL83" s="4"/>
      <c r="FM83" s="4"/>
      <c r="FN83" s="4"/>
      <c r="FO83" s="4"/>
      <c r="FP83" s="4"/>
      <c r="FQ83" s="4"/>
      <c r="FR83" s="4"/>
      <c r="FS83" s="4"/>
      <c r="FT83" s="4"/>
      <c r="FU83" s="4"/>
      <c r="FV83" s="4"/>
      <c r="FW83" s="4"/>
      <c r="FX83" s="4"/>
      <c r="FY83" s="4"/>
      <c r="FZ83" s="4"/>
      <c r="GA83" s="4"/>
      <c r="GB83" s="4"/>
      <c r="GC83" s="4"/>
      <c r="GD83" s="4"/>
      <c r="GE83" s="4"/>
      <c r="GF83" s="4"/>
      <c r="GG83" s="4"/>
      <c r="GH83" s="4"/>
      <c r="GI83" s="4"/>
      <c r="GJ83" s="4"/>
      <c r="GK83" s="4"/>
      <c r="GL83" s="4"/>
      <c r="GM83" s="4"/>
      <c r="GN83" s="4"/>
      <c r="GO83" s="4"/>
      <c r="GP83" s="4"/>
      <c r="GQ83" s="4"/>
      <c r="GR83" s="4"/>
      <c r="GS83" s="4"/>
      <c r="GT83" s="4"/>
      <c r="GU83" s="4"/>
      <c r="GV83" s="4"/>
      <c r="GW83" s="4"/>
      <c r="GX83" s="4"/>
      <c r="GY83" s="4"/>
      <c r="GZ83" s="4"/>
      <c r="HA83" s="4"/>
      <c r="HB83" s="4"/>
      <c r="HC83" s="4"/>
      <c r="HD83" s="4"/>
      <c r="HE83" s="4"/>
      <c r="HF83" s="4"/>
      <c r="HG83" s="4"/>
      <c r="HH83" s="4"/>
      <c r="HI83" s="4"/>
      <c r="HJ83" s="4"/>
      <c r="HK83" s="4"/>
      <c r="HL83" s="4"/>
      <c r="HM83" s="4"/>
      <c r="HN83" s="4"/>
      <c r="HO83" s="4"/>
      <c r="HP83" s="4"/>
      <c r="HQ83" s="4"/>
      <c r="HR83" s="4"/>
      <c r="HS83" s="4"/>
      <c r="HT83" s="4"/>
      <c r="HU83" s="4"/>
      <c r="HV83" s="4"/>
      <c r="HW83" s="4"/>
      <c r="HX83" s="4"/>
      <c r="HY83" s="4"/>
      <c r="HZ83" s="4"/>
      <c r="IA83" s="4"/>
      <c r="IB83" s="4"/>
      <c r="IC83" s="4"/>
      <c r="ID83" s="4"/>
      <c r="IE83" s="4"/>
      <c r="IF83" s="4"/>
      <c r="IG83" s="4"/>
      <c r="IH83" s="4"/>
      <c r="II83" s="4"/>
      <c r="IJ83" s="4"/>
      <c r="IK83" s="4"/>
      <c r="IL83" s="4"/>
      <c r="IM83" s="4"/>
      <c r="IN83" s="4"/>
      <c r="IO83" s="4"/>
      <c r="IP83" s="4"/>
      <c r="IQ83" s="4"/>
      <c r="IR83" s="4"/>
      <c r="IS83" s="4"/>
      <c r="IT83" s="4"/>
      <c r="IU83" s="4"/>
      <c r="IV83" s="4"/>
      <c r="IW83" s="4"/>
      <c r="IX83" s="4"/>
      <c r="IY83" s="4"/>
      <c r="IZ83" s="4"/>
      <c r="JA83" s="4"/>
      <c r="JB83" s="4"/>
      <c r="JC83" s="4"/>
      <c r="JD83" s="4"/>
      <c r="JE83" s="4"/>
      <c r="JF83" s="4"/>
      <c r="JG83" s="4"/>
    </row>
    <row r="84" spans="1:267" ht="15.7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129"/>
      <c r="AG84" s="126"/>
      <c r="AH84" s="126"/>
      <c r="AI84" s="126"/>
      <c r="AJ84" s="126"/>
      <c r="AK84" s="126"/>
      <c r="AL84" s="126"/>
      <c r="AM84" s="126"/>
      <c r="AN84" s="126"/>
      <c r="AO84" s="126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129"/>
      <c r="BX84" s="126"/>
      <c r="BY84" s="126"/>
      <c r="BZ84" s="126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129"/>
      <c r="DK84" s="126"/>
      <c r="DL84" s="126"/>
      <c r="DM84" s="126"/>
      <c r="DN84" s="126"/>
      <c r="DO84" s="126"/>
      <c r="DP84" s="126"/>
      <c r="DQ84" s="126"/>
      <c r="DR84" s="126"/>
      <c r="DS84" s="126"/>
      <c r="DT84" s="4"/>
      <c r="DU84" s="4"/>
      <c r="DV84" s="4"/>
      <c r="DW84" s="4"/>
      <c r="DX84" s="4"/>
      <c r="DY84" s="4"/>
      <c r="DZ84" s="4"/>
      <c r="EA84" s="4"/>
      <c r="EB84" s="4"/>
      <c r="EC84" s="4"/>
      <c r="ED84" s="4"/>
      <c r="EE84" s="4"/>
      <c r="EF84" s="4"/>
      <c r="EG84" s="4"/>
      <c r="EH84" s="4"/>
      <c r="EI84" s="4"/>
      <c r="EJ84" s="4"/>
      <c r="EK84" s="4"/>
      <c r="EL84" s="4"/>
      <c r="EM84" s="4"/>
      <c r="EN84" s="4"/>
      <c r="EO84" s="4"/>
      <c r="EP84" s="4"/>
      <c r="EQ84" s="4"/>
      <c r="ER84" s="4"/>
      <c r="ES84" s="4"/>
      <c r="ET84" s="4"/>
      <c r="EU84" s="4"/>
      <c r="EV84" s="4"/>
      <c r="EW84" s="4"/>
      <c r="EX84" s="4"/>
      <c r="EY84" s="4"/>
      <c r="EZ84" s="4"/>
      <c r="FA84" s="4"/>
      <c r="FB84" s="4"/>
      <c r="FC84" s="129"/>
      <c r="FD84" s="126"/>
      <c r="FE84" s="126"/>
      <c r="FF84" s="126"/>
      <c r="FG84" s="126"/>
      <c r="FH84" s="126"/>
      <c r="FI84" s="126"/>
      <c r="FJ84" s="126"/>
      <c r="FK84" s="126"/>
      <c r="FL84" s="126"/>
      <c r="FM84" s="4"/>
      <c r="FN84" s="4"/>
      <c r="FO84" s="4"/>
      <c r="FP84" s="4"/>
      <c r="FQ84" s="4"/>
      <c r="FR84" s="4"/>
      <c r="FS84" s="4"/>
      <c r="FT84" s="4"/>
      <c r="FU84" s="4"/>
      <c r="FV84" s="4"/>
      <c r="FW84" s="4"/>
      <c r="FX84" s="4"/>
      <c r="FY84" s="4"/>
      <c r="FZ84" s="4"/>
      <c r="GA84" s="4"/>
      <c r="GB84" s="4"/>
      <c r="GC84" s="4"/>
      <c r="GD84" s="4"/>
      <c r="GE84" s="4"/>
      <c r="GF84" s="4"/>
      <c r="GG84" s="4"/>
      <c r="GH84" s="4"/>
      <c r="GI84" s="4"/>
      <c r="GJ84" s="4"/>
      <c r="GK84" s="4"/>
      <c r="GL84" s="4"/>
      <c r="GM84" s="4"/>
      <c r="GN84" s="4"/>
      <c r="GO84" s="4"/>
      <c r="GP84" s="4"/>
      <c r="GQ84" s="4"/>
      <c r="GR84" s="4"/>
      <c r="GS84" s="4"/>
      <c r="GT84" s="4"/>
      <c r="GU84" s="4"/>
      <c r="GV84" s="129"/>
      <c r="GW84" s="126"/>
      <c r="GX84" s="126"/>
      <c r="GY84" s="126"/>
      <c r="GZ84" s="126"/>
      <c r="HA84" s="126"/>
      <c r="HB84" s="126"/>
      <c r="HC84" s="126"/>
      <c r="HD84" s="126"/>
      <c r="HE84" s="126"/>
      <c r="HF84" s="4"/>
      <c r="HG84" s="4"/>
      <c r="HH84" s="4"/>
      <c r="HI84" s="4"/>
      <c r="HJ84" s="4"/>
      <c r="HK84" s="4"/>
      <c r="HL84" s="4"/>
      <c r="HM84" s="4"/>
      <c r="HN84" s="4"/>
      <c r="HO84" s="4"/>
      <c r="HP84" s="4"/>
      <c r="HQ84" s="4"/>
      <c r="HR84" s="4"/>
      <c r="HS84" s="4"/>
      <c r="HT84" s="4"/>
      <c r="HU84" s="4"/>
      <c r="HV84" s="4"/>
      <c r="HW84" s="4"/>
      <c r="HX84" s="4"/>
      <c r="HY84" s="4"/>
      <c r="HZ84" s="4"/>
      <c r="IA84" s="4"/>
      <c r="IB84" s="4"/>
      <c r="IC84" s="4"/>
      <c r="ID84" s="4"/>
      <c r="IE84" s="4"/>
      <c r="IF84" s="4"/>
      <c r="IG84" s="4"/>
      <c r="IH84" s="4"/>
      <c r="II84" s="4"/>
      <c r="IJ84" s="4"/>
      <c r="IK84" s="4"/>
      <c r="IL84" s="4"/>
      <c r="IM84" s="4"/>
      <c r="IN84" s="4"/>
      <c r="IO84" s="4"/>
      <c r="IP84" s="4"/>
      <c r="IQ84" s="4"/>
      <c r="IR84" s="4"/>
      <c r="IS84" s="4"/>
      <c r="IT84" s="4"/>
      <c r="IU84" s="4"/>
      <c r="IV84" s="4"/>
      <c r="IW84" s="4"/>
      <c r="IX84" s="4"/>
      <c r="IY84" s="4"/>
      <c r="IZ84" s="4"/>
      <c r="JA84" s="4"/>
      <c r="JB84" s="4"/>
      <c r="JC84" s="4"/>
      <c r="JD84" s="4"/>
      <c r="JE84" s="4"/>
      <c r="JF84" s="4"/>
      <c r="JG84" s="4"/>
    </row>
    <row r="85" spans="1:267" ht="15.7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4"/>
      <c r="DY85" s="4"/>
      <c r="DZ85" s="4"/>
      <c r="EA85" s="4"/>
      <c r="EB85" s="4"/>
      <c r="EC85" s="4"/>
      <c r="ED85" s="4"/>
      <c r="EE85" s="4"/>
      <c r="EF85" s="4"/>
      <c r="EG85" s="4"/>
      <c r="EH85" s="4"/>
      <c r="EI85" s="4"/>
      <c r="EJ85" s="4"/>
      <c r="EK85" s="4"/>
      <c r="EL85" s="4"/>
      <c r="EM85" s="4"/>
      <c r="EN85" s="4"/>
      <c r="EO85" s="4"/>
      <c r="EP85" s="4"/>
      <c r="EQ85" s="4"/>
      <c r="ER85" s="4"/>
      <c r="ES85" s="4"/>
      <c r="ET85" s="4"/>
      <c r="EU85" s="4"/>
      <c r="EV85" s="4"/>
      <c r="EW85" s="4"/>
      <c r="EX85" s="4"/>
      <c r="EY85" s="4"/>
      <c r="EZ85" s="4"/>
      <c r="FA85" s="4"/>
      <c r="FB85" s="4"/>
      <c r="FC85" s="4"/>
      <c r="FD85" s="4"/>
      <c r="FE85" s="4"/>
      <c r="FF85" s="4"/>
      <c r="FG85" s="4"/>
      <c r="FH85" s="4"/>
      <c r="FI85" s="4"/>
      <c r="FJ85" s="4"/>
      <c r="FK85" s="4"/>
      <c r="FL85" s="4"/>
      <c r="FM85" s="4"/>
      <c r="FN85" s="4"/>
      <c r="FO85" s="4"/>
      <c r="FP85" s="4"/>
      <c r="FQ85" s="4"/>
      <c r="FR85" s="4"/>
      <c r="FS85" s="4"/>
      <c r="FT85" s="4"/>
      <c r="FU85" s="4"/>
      <c r="FV85" s="4"/>
      <c r="FW85" s="4"/>
      <c r="FX85" s="4"/>
      <c r="FY85" s="4"/>
      <c r="FZ85" s="4"/>
      <c r="GA85" s="4"/>
      <c r="GB85" s="4"/>
      <c r="GC85" s="4"/>
      <c r="GD85" s="4"/>
      <c r="GE85" s="4"/>
      <c r="GF85" s="4"/>
      <c r="GG85" s="4"/>
      <c r="GH85" s="4"/>
      <c r="GI85" s="4"/>
      <c r="GJ85" s="4"/>
      <c r="GK85" s="4"/>
      <c r="GL85" s="4"/>
      <c r="GM85" s="4"/>
      <c r="GN85" s="4"/>
      <c r="GO85" s="4"/>
      <c r="GP85" s="4"/>
      <c r="GQ85" s="4"/>
      <c r="GR85" s="4"/>
      <c r="GS85" s="4"/>
      <c r="GT85" s="4"/>
      <c r="GU85" s="4"/>
      <c r="GV85" s="4"/>
      <c r="GW85" s="4"/>
      <c r="GX85" s="4"/>
      <c r="GY85" s="4"/>
      <c r="GZ85" s="4"/>
      <c r="HA85" s="4"/>
      <c r="HB85" s="4"/>
      <c r="HC85" s="4"/>
      <c r="HD85" s="4"/>
      <c r="HE85" s="4"/>
      <c r="HF85" s="4"/>
      <c r="HG85" s="4"/>
      <c r="HH85" s="4"/>
      <c r="HI85" s="4"/>
      <c r="HJ85" s="4"/>
      <c r="HK85" s="4"/>
      <c r="HL85" s="4"/>
      <c r="HM85" s="4"/>
      <c r="HN85" s="4"/>
      <c r="HO85" s="4"/>
      <c r="HP85" s="4"/>
      <c r="HQ85" s="4"/>
      <c r="HR85" s="4"/>
      <c r="HS85" s="4"/>
      <c r="HT85" s="4"/>
      <c r="HU85" s="4"/>
      <c r="HV85" s="4"/>
      <c r="HW85" s="4"/>
      <c r="HX85" s="4"/>
      <c r="HY85" s="4"/>
      <c r="HZ85" s="4"/>
      <c r="IA85" s="4"/>
      <c r="IB85" s="4"/>
      <c r="IC85" s="4"/>
      <c r="ID85" s="4"/>
      <c r="IE85" s="4"/>
      <c r="IF85" s="4"/>
      <c r="IG85" s="4"/>
      <c r="IH85" s="4"/>
      <c r="II85" s="4"/>
      <c r="IJ85" s="4"/>
      <c r="IK85" s="4"/>
      <c r="IL85" s="4"/>
      <c r="IM85" s="4"/>
      <c r="IN85" s="4"/>
      <c r="IO85" s="4"/>
      <c r="IP85" s="4"/>
      <c r="IQ85" s="4"/>
      <c r="IR85" s="4"/>
      <c r="IS85" s="4"/>
      <c r="IT85" s="4"/>
      <c r="IU85" s="4"/>
      <c r="IV85" s="4"/>
      <c r="IW85" s="4"/>
      <c r="IX85" s="4"/>
      <c r="IY85" s="4"/>
      <c r="IZ85" s="4"/>
      <c r="JA85" s="4"/>
      <c r="JB85" s="4"/>
      <c r="JC85" s="4"/>
      <c r="JD85" s="4"/>
      <c r="JE85" s="4"/>
      <c r="JF85" s="4"/>
      <c r="JG85" s="4"/>
    </row>
    <row r="86" spans="1:267" ht="15.7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  <c r="EB86" s="4"/>
      <c r="EC86" s="4"/>
      <c r="ED86" s="4"/>
      <c r="EE86" s="4"/>
      <c r="EF86" s="4"/>
      <c r="EG86" s="4"/>
      <c r="EH86" s="4"/>
      <c r="EI86" s="4"/>
      <c r="EJ86" s="4"/>
      <c r="EK86" s="4"/>
      <c r="EL86" s="4"/>
      <c r="EM86" s="4"/>
      <c r="EN86" s="4"/>
      <c r="EO86" s="4"/>
      <c r="EP86" s="4"/>
      <c r="EQ86" s="4"/>
      <c r="ER86" s="4"/>
      <c r="ES86" s="4"/>
      <c r="ET86" s="4"/>
      <c r="EU86" s="4"/>
      <c r="EV86" s="4"/>
      <c r="EW86" s="4"/>
      <c r="EX86" s="4"/>
      <c r="EY86" s="4"/>
      <c r="EZ86" s="4"/>
      <c r="FA86" s="4"/>
      <c r="FB86" s="4"/>
      <c r="FC86" s="4"/>
      <c r="FD86" s="4"/>
      <c r="FE86" s="4"/>
      <c r="FF86" s="4"/>
      <c r="FG86" s="4"/>
      <c r="FH86" s="4"/>
      <c r="FI86" s="4"/>
      <c r="FJ86" s="4"/>
      <c r="FK86" s="4"/>
      <c r="FL86" s="4"/>
      <c r="FM86" s="4"/>
      <c r="FN86" s="4"/>
      <c r="FO86" s="4"/>
      <c r="FP86" s="4"/>
      <c r="FQ86" s="4"/>
      <c r="FR86" s="4"/>
      <c r="FS86" s="4"/>
      <c r="FT86" s="4"/>
      <c r="FU86" s="4"/>
      <c r="FV86" s="4"/>
      <c r="FW86" s="4"/>
      <c r="FX86" s="4"/>
      <c r="FY86" s="4"/>
      <c r="FZ86" s="4"/>
      <c r="GA86" s="4"/>
      <c r="GB86" s="4"/>
      <c r="GC86" s="4"/>
      <c r="GD86" s="4"/>
      <c r="GE86" s="4"/>
      <c r="GF86" s="4"/>
      <c r="GG86" s="4"/>
      <c r="GH86" s="4"/>
      <c r="GI86" s="4"/>
      <c r="GJ86" s="4"/>
      <c r="GK86" s="4"/>
      <c r="GL86" s="4"/>
      <c r="GM86" s="4"/>
      <c r="GN86" s="4"/>
      <c r="GO86" s="4"/>
      <c r="GP86" s="4"/>
      <c r="GQ86" s="4"/>
      <c r="GR86" s="4"/>
      <c r="GS86" s="4"/>
      <c r="GT86" s="4"/>
      <c r="GU86" s="4"/>
      <c r="GV86" s="4"/>
      <c r="GW86" s="4"/>
      <c r="GX86" s="4"/>
      <c r="GY86" s="4"/>
      <c r="GZ86" s="4"/>
      <c r="HA86" s="4"/>
      <c r="HB86" s="4"/>
      <c r="HC86" s="4"/>
      <c r="HD86" s="4"/>
      <c r="HE86" s="4"/>
      <c r="HF86" s="4"/>
      <c r="HG86" s="4"/>
      <c r="HH86" s="4"/>
      <c r="HI86" s="4"/>
      <c r="HJ86" s="4"/>
      <c r="HK86" s="4"/>
      <c r="HL86" s="4"/>
      <c r="HM86" s="4"/>
      <c r="HN86" s="4"/>
      <c r="HO86" s="4"/>
      <c r="HP86" s="4"/>
      <c r="HQ86" s="4"/>
      <c r="HR86" s="4"/>
      <c r="HS86" s="4"/>
      <c r="HT86" s="4"/>
      <c r="HU86" s="4"/>
      <c r="HV86" s="4"/>
      <c r="HW86" s="4"/>
      <c r="HX86" s="4"/>
      <c r="HY86" s="4"/>
      <c r="HZ86" s="4"/>
      <c r="IA86" s="4"/>
      <c r="IB86" s="4"/>
      <c r="IC86" s="4"/>
      <c r="ID86" s="4"/>
      <c r="IE86" s="4"/>
      <c r="IF86" s="4"/>
      <c r="IG86" s="4"/>
      <c r="IH86" s="4"/>
      <c r="II86" s="4"/>
      <c r="IJ86" s="4"/>
      <c r="IK86" s="4"/>
      <c r="IL86" s="4"/>
      <c r="IM86" s="4"/>
      <c r="IN86" s="4"/>
      <c r="IO86" s="4"/>
      <c r="IP86" s="4"/>
      <c r="IQ86" s="4"/>
      <c r="IR86" s="4"/>
      <c r="IS86" s="4"/>
      <c r="IT86" s="4"/>
      <c r="IU86" s="4"/>
      <c r="IV86" s="4"/>
      <c r="IW86" s="4"/>
      <c r="IX86" s="4"/>
      <c r="IY86" s="4"/>
      <c r="IZ86" s="4"/>
      <c r="JA86" s="4"/>
      <c r="JB86" s="4"/>
      <c r="JC86" s="4"/>
      <c r="JD86" s="4"/>
      <c r="JE86" s="4"/>
      <c r="JF86" s="4"/>
      <c r="JG86" s="4"/>
    </row>
    <row r="87" spans="1:267" ht="15.7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  <c r="EB87" s="4"/>
      <c r="EC87" s="4"/>
      <c r="ED87" s="4"/>
      <c r="EE87" s="4"/>
      <c r="EF87" s="4"/>
      <c r="EG87" s="4"/>
      <c r="EH87" s="4"/>
      <c r="EI87" s="4"/>
      <c r="EJ87" s="4"/>
      <c r="EK87" s="4"/>
      <c r="EL87" s="4"/>
      <c r="EM87" s="4"/>
      <c r="EN87" s="4"/>
      <c r="EO87" s="4"/>
      <c r="EP87" s="4"/>
      <c r="EQ87" s="4"/>
      <c r="ER87" s="4"/>
      <c r="ES87" s="4"/>
      <c r="ET87" s="4"/>
      <c r="EU87" s="4"/>
      <c r="EV87" s="4"/>
      <c r="EW87" s="4"/>
      <c r="EX87" s="4"/>
      <c r="EY87" s="4"/>
      <c r="EZ87" s="4"/>
      <c r="FA87" s="4"/>
      <c r="FB87" s="4"/>
      <c r="FC87" s="4"/>
      <c r="FD87" s="4"/>
      <c r="FE87" s="4"/>
      <c r="FF87" s="4"/>
      <c r="FG87" s="4"/>
      <c r="FH87" s="4"/>
      <c r="FI87" s="4"/>
      <c r="FJ87" s="4"/>
      <c r="FK87" s="4"/>
      <c r="FL87" s="4"/>
      <c r="FM87" s="4"/>
      <c r="FN87" s="4"/>
      <c r="FO87" s="4"/>
      <c r="FP87" s="4"/>
      <c r="FQ87" s="4"/>
      <c r="FR87" s="4"/>
      <c r="FS87" s="4"/>
      <c r="FT87" s="4"/>
      <c r="FU87" s="4"/>
      <c r="FV87" s="4"/>
      <c r="FW87" s="4"/>
      <c r="FX87" s="4"/>
      <c r="FY87" s="4"/>
      <c r="FZ87" s="4"/>
      <c r="GA87" s="4"/>
      <c r="GB87" s="4"/>
      <c r="GC87" s="4"/>
      <c r="GD87" s="4"/>
      <c r="GE87" s="4"/>
      <c r="GF87" s="4"/>
      <c r="GG87" s="4"/>
      <c r="GH87" s="4"/>
      <c r="GI87" s="4"/>
      <c r="GJ87" s="4"/>
      <c r="GK87" s="4"/>
      <c r="GL87" s="4"/>
      <c r="GM87" s="4"/>
      <c r="GN87" s="4"/>
      <c r="GO87" s="4"/>
      <c r="GP87" s="4"/>
      <c r="GQ87" s="4"/>
      <c r="GR87" s="4"/>
      <c r="GS87" s="4"/>
      <c r="GT87" s="4"/>
      <c r="GU87" s="4"/>
      <c r="GV87" s="4"/>
      <c r="GW87" s="4"/>
      <c r="GX87" s="4"/>
      <c r="GY87" s="4"/>
      <c r="GZ87" s="4"/>
      <c r="HA87" s="4"/>
      <c r="HB87" s="4"/>
      <c r="HC87" s="4"/>
      <c r="HD87" s="4"/>
      <c r="HE87" s="4"/>
      <c r="HF87" s="4"/>
      <c r="HG87" s="4"/>
      <c r="HH87" s="4"/>
      <c r="HI87" s="4"/>
      <c r="HJ87" s="4"/>
      <c r="HK87" s="4"/>
      <c r="HL87" s="4"/>
      <c r="HM87" s="4"/>
      <c r="HN87" s="4"/>
      <c r="HO87" s="4"/>
      <c r="HP87" s="4"/>
      <c r="HQ87" s="4"/>
      <c r="HR87" s="4"/>
      <c r="HS87" s="4"/>
      <c r="HT87" s="4"/>
      <c r="HU87" s="4"/>
      <c r="HV87" s="4"/>
      <c r="HW87" s="4"/>
      <c r="HX87" s="4"/>
      <c r="HY87" s="4"/>
      <c r="HZ87" s="4"/>
      <c r="IA87" s="4"/>
      <c r="IB87" s="4"/>
      <c r="IC87" s="4"/>
      <c r="ID87" s="4"/>
      <c r="IE87" s="4"/>
      <c r="IF87" s="4"/>
      <c r="IG87" s="4"/>
      <c r="IH87" s="4"/>
      <c r="II87" s="4"/>
      <c r="IJ87" s="4"/>
      <c r="IK87" s="4"/>
      <c r="IL87" s="4"/>
      <c r="IM87" s="4"/>
      <c r="IN87" s="4"/>
      <c r="IO87" s="4"/>
      <c r="IP87" s="4"/>
      <c r="IQ87" s="4"/>
      <c r="IR87" s="4"/>
      <c r="IS87" s="4"/>
      <c r="IT87" s="4"/>
      <c r="IU87" s="4"/>
      <c r="IV87" s="4"/>
      <c r="IW87" s="4"/>
      <c r="IX87" s="4"/>
      <c r="IY87" s="4"/>
      <c r="IZ87" s="4"/>
      <c r="JA87" s="4"/>
      <c r="JB87" s="4"/>
      <c r="JC87" s="4"/>
      <c r="JD87" s="4"/>
      <c r="JE87" s="4"/>
      <c r="JF87" s="4"/>
      <c r="JG87" s="4"/>
    </row>
    <row r="88" spans="1:267" ht="15.7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  <c r="EB88" s="4"/>
      <c r="EC88" s="4"/>
      <c r="ED88" s="4"/>
      <c r="EE88" s="4"/>
      <c r="EF88" s="4"/>
      <c r="EG88" s="4"/>
      <c r="EH88" s="4"/>
      <c r="EI88" s="4"/>
      <c r="EJ88" s="4"/>
      <c r="EK88" s="4"/>
      <c r="EL88" s="4"/>
      <c r="EM88" s="4"/>
      <c r="EN88" s="4"/>
      <c r="EO88" s="4"/>
      <c r="EP88" s="4"/>
      <c r="EQ88" s="4"/>
      <c r="ER88" s="4"/>
      <c r="ES88" s="4"/>
      <c r="ET88" s="4"/>
      <c r="EU88" s="4"/>
      <c r="EV88" s="4"/>
      <c r="EW88" s="4"/>
      <c r="EX88" s="4"/>
      <c r="EY88" s="4"/>
      <c r="EZ88" s="4"/>
      <c r="FA88" s="4"/>
      <c r="FB88" s="4"/>
      <c r="FC88" s="4"/>
      <c r="FD88" s="4"/>
      <c r="FE88" s="4"/>
      <c r="FF88" s="4"/>
      <c r="FG88" s="4"/>
      <c r="FH88" s="4"/>
      <c r="FI88" s="4"/>
      <c r="FJ88" s="4"/>
      <c r="FK88" s="4"/>
      <c r="FL88" s="4"/>
      <c r="FM88" s="4"/>
      <c r="FN88" s="4"/>
      <c r="FO88" s="4"/>
      <c r="FP88" s="4"/>
      <c r="FQ88" s="4"/>
      <c r="FR88" s="4"/>
      <c r="FS88" s="4"/>
      <c r="FT88" s="4"/>
      <c r="FU88" s="4"/>
      <c r="FV88" s="4"/>
      <c r="FW88" s="4"/>
      <c r="FX88" s="4"/>
      <c r="FY88" s="4"/>
      <c r="FZ88" s="4"/>
      <c r="GA88" s="4"/>
      <c r="GB88" s="4"/>
      <c r="GC88" s="4"/>
      <c r="GD88" s="4"/>
      <c r="GE88" s="4"/>
      <c r="GF88" s="4"/>
      <c r="GG88" s="4"/>
      <c r="GH88" s="4"/>
      <c r="GI88" s="4"/>
      <c r="GJ88" s="4"/>
      <c r="GK88" s="4"/>
      <c r="GL88" s="4"/>
      <c r="GM88" s="4"/>
      <c r="GN88" s="4"/>
      <c r="GO88" s="4"/>
      <c r="GP88" s="4"/>
      <c r="GQ88" s="4"/>
      <c r="GR88" s="4"/>
      <c r="GS88" s="4"/>
      <c r="GT88" s="4"/>
      <c r="GU88" s="4"/>
      <c r="GV88" s="4"/>
      <c r="GW88" s="4"/>
      <c r="GX88" s="4"/>
      <c r="GY88" s="4"/>
      <c r="GZ88" s="4"/>
      <c r="HA88" s="4"/>
      <c r="HB88" s="4"/>
      <c r="HC88" s="4"/>
      <c r="HD88" s="4"/>
      <c r="HE88" s="4"/>
      <c r="HF88" s="4"/>
      <c r="HG88" s="4"/>
      <c r="HH88" s="4"/>
      <c r="HI88" s="4"/>
      <c r="HJ88" s="4"/>
      <c r="HK88" s="4"/>
      <c r="HL88" s="4"/>
      <c r="HM88" s="4"/>
      <c r="HN88" s="4"/>
      <c r="HO88" s="4"/>
      <c r="HP88" s="4"/>
      <c r="HQ88" s="4"/>
      <c r="HR88" s="4"/>
      <c r="HS88" s="4"/>
      <c r="HT88" s="4"/>
      <c r="HU88" s="4"/>
      <c r="HV88" s="4"/>
      <c r="HW88" s="4"/>
      <c r="HX88" s="4"/>
      <c r="HY88" s="4"/>
      <c r="HZ88" s="4"/>
      <c r="IA88" s="4"/>
      <c r="IB88" s="4"/>
      <c r="IC88" s="4"/>
      <c r="ID88" s="4"/>
      <c r="IE88" s="4"/>
      <c r="IF88" s="4"/>
      <c r="IG88" s="4"/>
      <c r="IH88" s="4"/>
      <c r="II88" s="4"/>
      <c r="IJ88" s="4"/>
      <c r="IK88" s="4"/>
      <c r="IL88" s="4"/>
      <c r="IM88" s="4"/>
      <c r="IN88" s="4"/>
      <c r="IO88" s="4"/>
      <c r="IP88" s="4"/>
      <c r="IQ88" s="4"/>
      <c r="IR88" s="4"/>
      <c r="IS88" s="4"/>
      <c r="IT88" s="4"/>
      <c r="IU88" s="4"/>
      <c r="IV88" s="4"/>
      <c r="IW88" s="4"/>
      <c r="IX88" s="4"/>
      <c r="IY88" s="4"/>
      <c r="IZ88" s="4"/>
      <c r="JA88" s="4"/>
      <c r="JB88" s="4"/>
      <c r="JC88" s="4"/>
      <c r="JD88" s="4"/>
      <c r="JE88" s="4"/>
      <c r="JF88" s="4"/>
      <c r="JG88" s="4"/>
    </row>
    <row r="89" spans="1:267" ht="15.7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  <c r="EB89" s="4"/>
      <c r="EC89" s="4"/>
      <c r="ED89" s="4"/>
      <c r="EE89" s="4"/>
      <c r="EF89" s="4"/>
      <c r="EG89" s="4"/>
      <c r="EH89" s="4"/>
      <c r="EI89" s="4"/>
      <c r="EJ89" s="4"/>
      <c r="EK89" s="4"/>
      <c r="EL89" s="4"/>
      <c r="EM89" s="4"/>
      <c r="EN89" s="4"/>
      <c r="EO89" s="4"/>
      <c r="EP89" s="4"/>
      <c r="EQ89" s="4"/>
      <c r="ER89" s="4"/>
      <c r="ES89" s="4"/>
      <c r="ET89" s="4"/>
      <c r="EU89" s="4"/>
      <c r="EV89" s="4"/>
      <c r="EW89" s="4"/>
      <c r="EX89" s="4"/>
      <c r="EY89" s="4"/>
      <c r="EZ89" s="4"/>
      <c r="FA89" s="4"/>
      <c r="FB89" s="4"/>
      <c r="FC89" s="4"/>
      <c r="FD89" s="4"/>
      <c r="FE89" s="4"/>
      <c r="FF89" s="4"/>
      <c r="FG89" s="4"/>
      <c r="FH89" s="4"/>
      <c r="FI89" s="4"/>
      <c r="FJ89" s="4"/>
      <c r="FK89" s="4"/>
      <c r="FL89" s="4"/>
      <c r="FM89" s="4"/>
      <c r="FN89" s="4"/>
      <c r="FO89" s="4"/>
      <c r="FP89" s="4"/>
      <c r="FQ89" s="4"/>
      <c r="FR89" s="4"/>
      <c r="FS89" s="4"/>
      <c r="FT89" s="4"/>
      <c r="FU89" s="4"/>
      <c r="FV89" s="4"/>
      <c r="FW89" s="4"/>
      <c r="FX89" s="4"/>
      <c r="FY89" s="4"/>
      <c r="FZ89" s="4"/>
      <c r="GA89" s="4"/>
      <c r="GB89" s="4"/>
      <c r="GC89" s="4"/>
      <c r="GD89" s="4"/>
      <c r="GE89" s="4"/>
      <c r="GF89" s="4"/>
      <c r="GG89" s="4"/>
      <c r="GH89" s="4"/>
      <c r="GI89" s="4"/>
      <c r="GJ89" s="4"/>
      <c r="GK89" s="4"/>
      <c r="GL89" s="4"/>
      <c r="GM89" s="4"/>
      <c r="GN89" s="4"/>
      <c r="GO89" s="4"/>
      <c r="GP89" s="4"/>
      <c r="GQ89" s="4"/>
      <c r="GR89" s="4"/>
      <c r="GS89" s="4"/>
      <c r="GT89" s="4"/>
      <c r="GU89" s="4"/>
      <c r="GV89" s="4"/>
      <c r="GW89" s="4"/>
      <c r="GX89" s="4"/>
      <c r="GY89" s="4"/>
      <c r="GZ89" s="4"/>
      <c r="HA89" s="4"/>
      <c r="HB89" s="4"/>
      <c r="HC89" s="4"/>
      <c r="HD89" s="4"/>
      <c r="HE89" s="4"/>
      <c r="HF89" s="4"/>
      <c r="HG89" s="4"/>
      <c r="HH89" s="4"/>
      <c r="HI89" s="4"/>
      <c r="HJ89" s="4"/>
      <c r="HK89" s="4"/>
      <c r="HL89" s="4"/>
      <c r="HM89" s="4"/>
      <c r="HN89" s="4"/>
      <c r="HO89" s="4"/>
      <c r="HP89" s="4"/>
      <c r="HQ89" s="4"/>
      <c r="HR89" s="4"/>
      <c r="HS89" s="4"/>
      <c r="HT89" s="4"/>
      <c r="HU89" s="4"/>
      <c r="HV89" s="4"/>
      <c r="HW89" s="4"/>
      <c r="HX89" s="4"/>
      <c r="HY89" s="4"/>
      <c r="HZ89" s="4"/>
      <c r="IA89" s="4"/>
      <c r="IB89" s="4"/>
      <c r="IC89" s="4"/>
      <c r="ID89" s="4"/>
      <c r="IE89" s="4"/>
      <c r="IF89" s="4"/>
      <c r="IG89" s="4"/>
      <c r="IH89" s="4"/>
      <c r="II89" s="4"/>
      <c r="IJ89" s="4"/>
      <c r="IK89" s="4"/>
      <c r="IL89" s="4"/>
      <c r="IM89" s="4"/>
      <c r="IN89" s="4"/>
      <c r="IO89" s="4"/>
      <c r="IP89" s="4"/>
      <c r="IQ89" s="4"/>
      <c r="IR89" s="4"/>
      <c r="IS89" s="4"/>
      <c r="IT89" s="4"/>
      <c r="IU89" s="4"/>
      <c r="IV89" s="4"/>
      <c r="IW89" s="4"/>
      <c r="IX89" s="4"/>
      <c r="IY89" s="4"/>
      <c r="IZ89" s="4"/>
      <c r="JA89" s="4"/>
      <c r="JB89" s="4"/>
      <c r="JC89" s="4"/>
      <c r="JD89" s="4"/>
      <c r="JE89" s="4"/>
      <c r="JF89" s="4"/>
      <c r="JG89" s="4"/>
    </row>
    <row r="90" spans="1:267" ht="15.7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  <c r="EB90" s="4"/>
      <c r="EC90" s="4"/>
      <c r="ED90" s="4"/>
      <c r="EE90" s="4"/>
      <c r="EF90" s="4"/>
      <c r="EG90" s="4"/>
      <c r="EH90" s="4"/>
      <c r="EI90" s="4"/>
      <c r="EJ90" s="4"/>
      <c r="EK90" s="4"/>
      <c r="EL90" s="4"/>
      <c r="EM90" s="4"/>
      <c r="EN90" s="4"/>
      <c r="EO90" s="4"/>
      <c r="EP90" s="4"/>
      <c r="EQ90" s="4"/>
      <c r="ER90" s="4"/>
      <c r="ES90" s="4"/>
      <c r="ET90" s="4"/>
      <c r="EU90" s="4"/>
      <c r="EV90" s="4"/>
      <c r="EW90" s="4"/>
      <c r="EX90" s="4"/>
      <c r="EY90" s="4"/>
      <c r="EZ90" s="4"/>
      <c r="FA90" s="4"/>
      <c r="FB90" s="4"/>
      <c r="FC90" s="4"/>
      <c r="FD90" s="4"/>
      <c r="FE90" s="4"/>
      <c r="FF90" s="4"/>
      <c r="FG90" s="4"/>
      <c r="FH90" s="4"/>
      <c r="FI90" s="4"/>
      <c r="FJ90" s="4"/>
      <c r="FK90" s="4"/>
      <c r="FL90" s="4"/>
      <c r="FM90" s="4"/>
      <c r="FN90" s="4"/>
      <c r="FO90" s="4"/>
      <c r="FP90" s="4"/>
      <c r="FQ90" s="4"/>
      <c r="FR90" s="4"/>
      <c r="FS90" s="4"/>
      <c r="FT90" s="4"/>
      <c r="FU90" s="4"/>
      <c r="FV90" s="4"/>
      <c r="FW90" s="4"/>
      <c r="FX90" s="4"/>
      <c r="FY90" s="4"/>
      <c r="FZ90" s="4"/>
      <c r="GA90" s="4"/>
      <c r="GB90" s="4"/>
      <c r="GC90" s="4"/>
      <c r="GD90" s="4"/>
      <c r="GE90" s="4"/>
      <c r="GF90" s="4"/>
      <c r="GG90" s="4"/>
      <c r="GH90" s="4"/>
      <c r="GI90" s="4"/>
      <c r="GJ90" s="4"/>
      <c r="GK90" s="4"/>
      <c r="GL90" s="4"/>
      <c r="GM90" s="4"/>
      <c r="GN90" s="4"/>
      <c r="GO90" s="4"/>
      <c r="GP90" s="4"/>
      <c r="GQ90" s="4"/>
      <c r="GR90" s="4"/>
      <c r="GS90" s="4"/>
      <c r="GT90" s="4"/>
      <c r="GU90" s="4"/>
      <c r="GV90" s="4"/>
      <c r="GW90" s="4"/>
      <c r="GX90" s="4"/>
      <c r="GY90" s="4"/>
      <c r="GZ90" s="4"/>
      <c r="HA90" s="4"/>
      <c r="HB90" s="4"/>
      <c r="HC90" s="4"/>
      <c r="HD90" s="4"/>
      <c r="HE90" s="4"/>
      <c r="HF90" s="4"/>
      <c r="HG90" s="4"/>
      <c r="HH90" s="4"/>
      <c r="HI90" s="4"/>
      <c r="HJ90" s="4"/>
      <c r="HK90" s="4"/>
      <c r="HL90" s="4"/>
      <c r="HM90" s="4"/>
      <c r="HN90" s="4"/>
      <c r="HO90" s="4"/>
      <c r="HP90" s="4"/>
      <c r="HQ90" s="4"/>
      <c r="HR90" s="4"/>
      <c r="HS90" s="4"/>
      <c r="HT90" s="4"/>
      <c r="HU90" s="4"/>
      <c r="HV90" s="4"/>
      <c r="HW90" s="4"/>
      <c r="HX90" s="4"/>
      <c r="HY90" s="4"/>
      <c r="HZ90" s="4"/>
      <c r="IA90" s="4"/>
      <c r="IB90" s="4"/>
      <c r="IC90" s="4"/>
      <c r="ID90" s="4"/>
      <c r="IE90" s="4"/>
      <c r="IF90" s="4"/>
      <c r="IG90" s="4"/>
      <c r="IH90" s="4"/>
      <c r="II90" s="4"/>
      <c r="IJ90" s="4"/>
      <c r="IK90" s="4"/>
      <c r="IL90" s="4"/>
      <c r="IM90" s="4"/>
      <c r="IN90" s="4"/>
      <c r="IO90" s="4"/>
      <c r="IP90" s="4"/>
      <c r="IQ90" s="4"/>
      <c r="IR90" s="4"/>
      <c r="IS90" s="4"/>
      <c r="IT90" s="4"/>
      <c r="IU90" s="4"/>
      <c r="IV90" s="4"/>
      <c r="IW90" s="4"/>
      <c r="IX90" s="4"/>
      <c r="IY90" s="4"/>
      <c r="IZ90" s="4"/>
      <c r="JA90" s="4"/>
      <c r="JB90" s="4"/>
      <c r="JC90" s="4"/>
      <c r="JD90" s="4"/>
      <c r="JE90" s="4"/>
      <c r="JF90" s="4"/>
      <c r="JG90" s="4"/>
    </row>
    <row r="91" spans="1:267" ht="15.7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/>
      <c r="CK91" s="4"/>
      <c r="CL91" s="4"/>
      <c r="CM91" s="4"/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/>
      <c r="DK91" s="4"/>
      <c r="DL91" s="4"/>
      <c r="DM91" s="4"/>
      <c r="DN91" s="4"/>
      <c r="DO91" s="4"/>
      <c r="DP91" s="4"/>
      <c r="DQ91" s="4"/>
      <c r="DR91" s="4"/>
      <c r="DS91" s="4"/>
      <c r="DT91" s="4"/>
      <c r="DU91" s="4"/>
      <c r="DV91" s="4"/>
      <c r="DW91" s="4"/>
      <c r="DX91" s="4"/>
      <c r="DY91" s="4"/>
      <c r="DZ91" s="4"/>
      <c r="EA91" s="4"/>
      <c r="EB91" s="4"/>
      <c r="EC91" s="4"/>
      <c r="ED91" s="4"/>
      <c r="EE91" s="4"/>
      <c r="EF91" s="4"/>
      <c r="EG91" s="4"/>
      <c r="EH91" s="4"/>
      <c r="EI91" s="4"/>
      <c r="EJ91" s="4"/>
      <c r="EK91" s="4"/>
      <c r="EL91" s="4"/>
      <c r="EM91" s="4"/>
      <c r="EN91" s="4"/>
      <c r="EO91" s="4"/>
      <c r="EP91" s="4"/>
      <c r="EQ91" s="4"/>
      <c r="ER91" s="4"/>
      <c r="ES91" s="4"/>
      <c r="ET91" s="4"/>
      <c r="EU91" s="4"/>
      <c r="EV91" s="4"/>
      <c r="EW91" s="4"/>
      <c r="EX91" s="4"/>
      <c r="EY91" s="4"/>
      <c r="EZ91" s="4"/>
      <c r="FA91" s="4"/>
      <c r="FB91" s="4"/>
      <c r="FC91" s="4"/>
      <c r="FD91" s="4"/>
      <c r="FE91" s="4"/>
      <c r="FF91" s="4"/>
      <c r="FG91" s="4"/>
      <c r="FH91" s="4"/>
      <c r="FI91" s="4"/>
      <c r="FJ91" s="4"/>
      <c r="FK91" s="4"/>
      <c r="FL91" s="4"/>
      <c r="FM91" s="4"/>
      <c r="FN91" s="4"/>
      <c r="FO91" s="4"/>
      <c r="FP91" s="4"/>
      <c r="FQ91" s="4"/>
      <c r="FR91" s="4"/>
      <c r="FS91" s="4"/>
      <c r="FT91" s="4"/>
      <c r="FU91" s="4"/>
      <c r="FV91" s="4"/>
      <c r="FW91" s="4"/>
      <c r="FX91" s="4"/>
      <c r="FY91" s="4"/>
      <c r="FZ91" s="4"/>
      <c r="GA91" s="4"/>
      <c r="GB91" s="4"/>
      <c r="GC91" s="4"/>
      <c r="GD91" s="4"/>
      <c r="GE91" s="4"/>
      <c r="GF91" s="4"/>
      <c r="GG91" s="4"/>
      <c r="GH91" s="4"/>
      <c r="GI91" s="4"/>
      <c r="GJ91" s="4"/>
      <c r="GK91" s="4"/>
      <c r="GL91" s="4"/>
      <c r="GM91" s="4"/>
      <c r="GN91" s="4"/>
      <c r="GO91" s="4"/>
      <c r="GP91" s="4"/>
      <c r="GQ91" s="4"/>
      <c r="GR91" s="4"/>
      <c r="GS91" s="4"/>
      <c r="GT91" s="4"/>
      <c r="GU91" s="4"/>
      <c r="GV91" s="4"/>
      <c r="GW91" s="4"/>
      <c r="GX91" s="4"/>
      <c r="GY91" s="4"/>
      <c r="GZ91" s="4"/>
      <c r="HA91" s="4"/>
      <c r="HB91" s="4"/>
      <c r="HC91" s="4"/>
      <c r="HD91" s="4"/>
      <c r="HE91" s="4"/>
      <c r="HF91" s="4"/>
      <c r="HG91" s="4"/>
      <c r="HH91" s="4"/>
      <c r="HI91" s="4"/>
      <c r="HJ91" s="4"/>
      <c r="HK91" s="4"/>
      <c r="HL91" s="4"/>
      <c r="HM91" s="4"/>
      <c r="HN91" s="4"/>
      <c r="HO91" s="4"/>
      <c r="HP91" s="4"/>
      <c r="HQ91" s="4"/>
      <c r="HR91" s="4"/>
      <c r="HS91" s="4"/>
      <c r="HT91" s="4"/>
      <c r="HU91" s="4"/>
      <c r="HV91" s="4"/>
      <c r="HW91" s="4"/>
      <c r="HX91" s="4"/>
      <c r="HY91" s="4"/>
      <c r="HZ91" s="4"/>
      <c r="IA91" s="4"/>
      <c r="IB91" s="4"/>
      <c r="IC91" s="4"/>
      <c r="ID91" s="4"/>
      <c r="IE91" s="4"/>
      <c r="IF91" s="4"/>
      <c r="IG91" s="4"/>
      <c r="IH91" s="4"/>
      <c r="II91" s="4"/>
      <c r="IJ91" s="4"/>
      <c r="IK91" s="4"/>
      <c r="IL91" s="4"/>
      <c r="IM91" s="4"/>
      <c r="IN91" s="4"/>
      <c r="IO91" s="4"/>
      <c r="IP91" s="4"/>
      <c r="IQ91" s="4"/>
      <c r="IR91" s="4"/>
      <c r="IS91" s="4"/>
      <c r="IT91" s="4"/>
      <c r="IU91" s="4"/>
      <c r="IV91" s="4"/>
      <c r="IW91" s="4"/>
      <c r="IX91" s="4"/>
      <c r="IY91" s="4"/>
      <c r="IZ91" s="4"/>
      <c r="JA91" s="4"/>
      <c r="JB91" s="4"/>
      <c r="JC91" s="4"/>
      <c r="JD91" s="4"/>
      <c r="JE91" s="4"/>
      <c r="JF91" s="4"/>
      <c r="JG91" s="4"/>
    </row>
    <row r="92" spans="1:267" ht="15.7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  <c r="EB92" s="4"/>
      <c r="EC92" s="4"/>
      <c r="ED92" s="4"/>
      <c r="EE92" s="4"/>
      <c r="EF92" s="4"/>
      <c r="EG92" s="4"/>
      <c r="EH92" s="4"/>
      <c r="EI92" s="4"/>
      <c r="EJ92" s="4"/>
      <c r="EK92" s="4"/>
      <c r="EL92" s="4"/>
      <c r="EM92" s="4"/>
      <c r="EN92" s="4"/>
      <c r="EO92" s="4"/>
      <c r="EP92" s="4"/>
      <c r="EQ92" s="4"/>
      <c r="ER92" s="4"/>
      <c r="ES92" s="4"/>
      <c r="ET92" s="4"/>
      <c r="EU92" s="4"/>
      <c r="EV92" s="4"/>
      <c r="EW92" s="4"/>
      <c r="EX92" s="4"/>
      <c r="EY92" s="4"/>
      <c r="EZ92" s="4"/>
      <c r="FA92" s="4"/>
      <c r="FB92" s="4"/>
      <c r="FC92" s="4"/>
      <c r="FD92" s="4"/>
      <c r="FE92" s="4"/>
      <c r="FF92" s="4"/>
      <c r="FG92" s="4"/>
      <c r="FH92" s="4"/>
      <c r="FI92" s="4"/>
      <c r="FJ92" s="4"/>
      <c r="FK92" s="4"/>
      <c r="FL92" s="4"/>
      <c r="FM92" s="4"/>
      <c r="FN92" s="4"/>
      <c r="FO92" s="4"/>
      <c r="FP92" s="4"/>
      <c r="FQ92" s="4"/>
      <c r="FR92" s="4"/>
      <c r="FS92" s="4"/>
      <c r="FT92" s="4"/>
      <c r="FU92" s="4"/>
      <c r="FV92" s="4"/>
      <c r="FW92" s="4"/>
      <c r="FX92" s="4"/>
      <c r="FY92" s="4"/>
      <c r="FZ92" s="4"/>
      <c r="GA92" s="4"/>
      <c r="GB92" s="4"/>
      <c r="GC92" s="4"/>
      <c r="GD92" s="4"/>
      <c r="GE92" s="4"/>
      <c r="GF92" s="4"/>
      <c r="GG92" s="4"/>
      <c r="GH92" s="4"/>
      <c r="GI92" s="4"/>
      <c r="GJ92" s="4"/>
      <c r="GK92" s="4"/>
      <c r="GL92" s="4"/>
      <c r="GM92" s="4"/>
      <c r="GN92" s="4"/>
      <c r="GO92" s="4"/>
      <c r="GP92" s="4"/>
      <c r="GQ92" s="4"/>
      <c r="GR92" s="4"/>
      <c r="GS92" s="4"/>
      <c r="GT92" s="4"/>
      <c r="GU92" s="4"/>
      <c r="GV92" s="4"/>
      <c r="GW92" s="4"/>
      <c r="GX92" s="4"/>
      <c r="GY92" s="4"/>
      <c r="GZ92" s="4"/>
      <c r="HA92" s="4"/>
      <c r="HB92" s="4"/>
      <c r="HC92" s="4"/>
      <c r="HD92" s="4"/>
      <c r="HE92" s="4"/>
      <c r="HF92" s="4"/>
      <c r="HG92" s="4"/>
      <c r="HH92" s="4"/>
      <c r="HI92" s="4"/>
      <c r="HJ92" s="4"/>
      <c r="HK92" s="4"/>
      <c r="HL92" s="4"/>
      <c r="HM92" s="4"/>
      <c r="HN92" s="4"/>
      <c r="HO92" s="4"/>
      <c r="HP92" s="4"/>
      <c r="HQ92" s="4"/>
      <c r="HR92" s="4"/>
      <c r="HS92" s="4"/>
      <c r="HT92" s="4"/>
      <c r="HU92" s="4"/>
      <c r="HV92" s="4"/>
      <c r="HW92" s="4"/>
      <c r="HX92" s="4"/>
      <c r="HY92" s="4"/>
      <c r="HZ92" s="4"/>
      <c r="IA92" s="4"/>
      <c r="IB92" s="4"/>
      <c r="IC92" s="4"/>
      <c r="ID92" s="4"/>
      <c r="IE92" s="4"/>
      <c r="IF92" s="4"/>
      <c r="IG92" s="4"/>
      <c r="IH92" s="4"/>
      <c r="II92" s="4"/>
      <c r="IJ92" s="4"/>
      <c r="IK92" s="4"/>
      <c r="IL92" s="4"/>
      <c r="IM92" s="4"/>
      <c r="IN92" s="4"/>
      <c r="IO92" s="4"/>
      <c r="IP92" s="4"/>
      <c r="IQ92" s="4"/>
      <c r="IR92" s="4"/>
      <c r="IS92" s="4"/>
      <c r="IT92" s="4"/>
      <c r="IU92" s="4"/>
      <c r="IV92" s="4"/>
      <c r="IW92" s="4"/>
      <c r="IX92" s="4"/>
      <c r="IY92" s="4"/>
      <c r="IZ92" s="4"/>
      <c r="JA92" s="4"/>
      <c r="JB92" s="4"/>
      <c r="JC92" s="4"/>
      <c r="JD92" s="4"/>
      <c r="JE92" s="4"/>
      <c r="JF92" s="4"/>
      <c r="JG92" s="4"/>
    </row>
    <row r="93" spans="1:267" ht="15.7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/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  <c r="DE93" s="4"/>
      <c r="DF93" s="4"/>
      <c r="DG93" s="4"/>
      <c r="DH93" s="4"/>
      <c r="DI93" s="4"/>
      <c r="DJ93" s="4"/>
      <c r="DK93" s="4"/>
      <c r="DL93" s="4"/>
      <c r="DM93" s="4"/>
      <c r="DN93" s="4"/>
      <c r="DO93" s="4"/>
      <c r="DP93" s="4"/>
      <c r="DQ93" s="4"/>
      <c r="DR93" s="4"/>
      <c r="DS93" s="4"/>
      <c r="DT93" s="4"/>
      <c r="DU93" s="4"/>
      <c r="DV93" s="4"/>
      <c r="DW93" s="4"/>
      <c r="DX93" s="4"/>
      <c r="DY93" s="4"/>
      <c r="DZ93" s="4"/>
      <c r="EA93" s="4"/>
      <c r="EB93" s="4"/>
      <c r="EC93" s="4"/>
      <c r="ED93" s="4"/>
      <c r="EE93" s="4"/>
      <c r="EF93" s="4"/>
      <c r="EG93" s="4"/>
      <c r="EH93" s="4"/>
      <c r="EI93" s="4"/>
      <c r="EJ93" s="4"/>
      <c r="EK93" s="4"/>
      <c r="EL93" s="4"/>
      <c r="EM93" s="4"/>
      <c r="EN93" s="4"/>
      <c r="EO93" s="4"/>
      <c r="EP93" s="4"/>
      <c r="EQ93" s="4"/>
      <c r="ER93" s="4"/>
      <c r="ES93" s="4"/>
      <c r="ET93" s="4"/>
      <c r="EU93" s="4"/>
      <c r="EV93" s="4"/>
      <c r="EW93" s="4"/>
      <c r="EX93" s="4"/>
      <c r="EY93" s="4"/>
      <c r="EZ93" s="4"/>
      <c r="FA93" s="4"/>
      <c r="FB93" s="4"/>
      <c r="FC93" s="4"/>
      <c r="FD93" s="4"/>
      <c r="FE93" s="4"/>
      <c r="FF93" s="4"/>
      <c r="FG93" s="4"/>
      <c r="FH93" s="4"/>
      <c r="FI93" s="4"/>
      <c r="FJ93" s="4"/>
      <c r="FK93" s="4"/>
      <c r="FL93" s="4"/>
      <c r="FM93" s="4"/>
      <c r="FN93" s="4"/>
      <c r="FO93" s="4"/>
      <c r="FP93" s="4"/>
      <c r="FQ93" s="4"/>
      <c r="FR93" s="4"/>
      <c r="FS93" s="4"/>
      <c r="FT93" s="4"/>
      <c r="FU93" s="4"/>
      <c r="FV93" s="4"/>
      <c r="FW93" s="4"/>
      <c r="FX93" s="4"/>
      <c r="FY93" s="4"/>
      <c r="FZ93" s="4"/>
      <c r="GA93" s="4"/>
      <c r="GB93" s="4"/>
      <c r="GC93" s="4"/>
      <c r="GD93" s="4"/>
      <c r="GE93" s="4"/>
      <c r="GF93" s="4"/>
      <c r="GG93" s="4"/>
      <c r="GH93" s="4"/>
      <c r="GI93" s="4"/>
      <c r="GJ93" s="4"/>
      <c r="GK93" s="4"/>
      <c r="GL93" s="4"/>
      <c r="GM93" s="4"/>
      <c r="GN93" s="4"/>
      <c r="GO93" s="4"/>
      <c r="GP93" s="4"/>
      <c r="GQ93" s="4"/>
      <c r="GR93" s="4"/>
      <c r="GS93" s="4"/>
      <c r="GT93" s="4"/>
      <c r="GU93" s="4"/>
      <c r="GV93" s="4"/>
      <c r="GW93" s="4"/>
      <c r="GX93" s="4"/>
      <c r="GY93" s="4"/>
      <c r="GZ93" s="4"/>
      <c r="HA93" s="4"/>
      <c r="HB93" s="4"/>
      <c r="HC93" s="4"/>
      <c r="HD93" s="4"/>
      <c r="HE93" s="4"/>
      <c r="HF93" s="4"/>
      <c r="HG93" s="4"/>
      <c r="HH93" s="4"/>
      <c r="HI93" s="4"/>
      <c r="HJ93" s="4"/>
      <c r="HK93" s="4"/>
      <c r="HL93" s="4"/>
      <c r="HM93" s="4"/>
      <c r="HN93" s="4"/>
      <c r="HO93" s="4"/>
      <c r="HP93" s="4"/>
      <c r="HQ93" s="4"/>
      <c r="HR93" s="4"/>
      <c r="HS93" s="4"/>
      <c r="HT93" s="4"/>
      <c r="HU93" s="4"/>
      <c r="HV93" s="4"/>
      <c r="HW93" s="4"/>
      <c r="HX93" s="4"/>
      <c r="HY93" s="4"/>
      <c r="HZ93" s="4"/>
      <c r="IA93" s="4"/>
      <c r="IB93" s="4"/>
      <c r="IC93" s="4"/>
      <c r="ID93" s="4"/>
      <c r="IE93" s="4"/>
      <c r="IF93" s="4"/>
      <c r="IG93" s="4"/>
      <c r="IH93" s="4"/>
      <c r="II93" s="4"/>
      <c r="IJ93" s="4"/>
      <c r="IK93" s="4"/>
      <c r="IL93" s="4"/>
      <c r="IM93" s="4"/>
      <c r="IN93" s="4"/>
      <c r="IO93" s="4"/>
      <c r="IP93" s="4"/>
      <c r="IQ93" s="4"/>
      <c r="IR93" s="4"/>
      <c r="IS93" s="4"/>
      <c r="IT93" s="4"/>
      <c r="IU93" s="4"/>
      <c r="IV93" s="4"/>
      <c r="IW93" s="4"/>
      <c r="IX93" s="4"/>
      <c r="IY93" s="4"/>
      <c r="IZ93" s="4"/>
      <c r="JA93" s="4"/>
      <c r="JB93" s="4"/>
      <c r="JC93" s="4"/>
      <c r="JD93" s="4"/>
      <c r="JE93" s="4"/>
      <c r="JF93" s="4"/>
      <c r="JG93" s="4"/>
    </row>
    <row r="94" spans="1:267" ht="15.75" customHeight="1">
      <c r="A94" s="4"/>
      <c r="B94" s="4"/>
      <c r="C94" s="129"/>
      <c r="D94" s="126"/>
      <c r="E94" s="126"/>
      <c r="F94" s="126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129"/>
      <c r="AQ94" s="126"/>
      <c r="AR94" s="126"/>
      <c r="AS94" s="126"/>
      <c r="AT94" s="126"/>
      <c r="AU94" s="126"/>
      <c r="AV94" s="126"/>
      <c r="AW94" s="126"/>
      <c r="AX94" s="126"/>
      <c r="AY94" s="126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129"/>
      <c r="CB94" s="126"/>
      <c r="CC94" s="126"/>
      <c r="CD94" s="126"/>
      <c r="CE94" s="126"/>
      <c r="CF94" s="126"/>
      <c r="CG94" s="126"/>
      <c r="CH94" s="126"/>
      <c r="CI94" s="126"/>
      <c r="CJ94" s="126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129"/>
      <c r="DU94" s="126"/>
      <c r="DV94" s="126"/>
      <c r="DW94" s="126"/>
      <c r="DX94" s="126"/>
      <c r="DY94" s="126"/>
      <c r="DZ94" s="126"/>
      <c r="EA94" s="126"/>
      <c r="EB94" s="126"/>
      <c r="EC94" s="126"/>
      <c r="ED94" s="4"/>
      <c r="EE94" s="4"/>
      <c r="EF94" s="4"/>
      <c r="EG94" s="4"/>
      <c r="EH94" s="4"/>
      <c r="EI94" s="4"/>
      <c r="EJ94" s="4"/>
      <c r="EK94" s="4"/>
      <c r="EL94" s="4"/>
      <c r="EM94" s="4"/>
      <c r="EN94" s="4"/>
      <c r="EO94" s="4"/>
      <c r="EP94" s="4"/>
      <c r="EQ94" s="4"/>
      <c r="ER94" s="4"/>
      <c r="ES94" s="4"/>
      <c r="ET94" s="4"/>
      <c r="EU94" s="4"/>
      <c r="EV94" s="4"/>
      <c r="EW94" s="4"/>
      <c r="EX94" s="4"/>
      <c r="EY94" s="4"/>
      <c r="EZ94" s="4"/>
      <c r="FA94" s="4"/>
      <c r="FB94" s="4"/>
      <c r="FC94" s="4"/>
      <c r="FD94" s="4"/>
      <c r="FE94" s="4"/>
      <c r="FF94" s="4"/>
      <c r="FG94" s="4"/>
      <c r="FH94" s="4"/>
      <c r="FI94" s="4"/>
      <c r="FJ94" s="4"/>
      <c r="FK94" s="4"/>
      <c r="FL94" s="4"/>
      <c r="FM94" s="129"/>
      <c r="FN94" s="126"/>
      <c r="FO94" s="126"/>
      <c r="FP94" s="126"/>
      <c r="FQ94" s="126"/>
      <c r="FR94" s="126"/>
      <c r="FS94" s="126"/>
      <c r="FT94" s="126"/>
      <c r="FU94" s="126"/>
      <c r="FV94" s="126"/>
      <c r="FW94" s="4"/>
      <c r="FX94" s="4"/>
      <c r="FY94" s="4"/>
      <c r="FZ94" s="4"/>
      <c r="GA94" s="4"/>
      <c r="GB94" s="4"/>
      <c r="GC94" s="4"/>
      <c r="GD94" s="4"/>
      <c r="GE94" s="4"/>
      <c r="GF94" s="4"/>
      <c r="GG94" s="4"/>
      <c r="GH94" s="4"/>
      <c r="GI94" s="4"/>
      <c r="GJ94" s="4"/>
      <c r="GK94" s="4"/>
      <c r="GL94" s="4"/>
      <c r="GM94" s="4"/>
      <c r="GN94" s="4"/>
      <c r="GO94" s="4"/>
      <c r="GP94" s="4"/>
      <c r="GQ94" s="4"/>
      <c r="GR94" s="4"/>
      <c r="GS94" s="4"/>
      <c r="GT94" s="4"/>
      <c r="GU94" s="4"/>
      <c r="GV94" s="4"/>
      <c r="GW94" s="4"/>
      <c r="GX94" s="4"/>
      <c r="GY94" s="4"/>
      <c r="GZ94" s="4"/>
      <c r="HA94" s="4"/>
      <c r="HB94" s="4"/>
      <c r="HC94" s="4"/>
      <c r="HD94" s="4"/>
      <c r="HE94" s="4"/>
      <c r="HF94" s="129"/>
      <c r="HG94" s="126"/>
      <c r="HH94" s="126"/>
      <c r="HI94" s="126"/>
      <c r="HJ94" s="126"/>
      <c r="HK94" s="126"/>
      <c r="HL94" s="126"/>
      <c r="HM94" s="126"/>
      <c r="HN94" s="126"/>
      <c r="HO94" s="126"/>
      <c r="HP94" s="4"/>
      <c r="HQ94" s="4"/>
      <c r="HR94" s="4"/>
      <c r="HS94" s="4"/>
      <c r="HT94" s="4"/>
      <c r="HU94" s="4"/>
      <c r="HV94" s="4"/>
      <c r="HW94" s="4"/>
      <c r="HX94" s="4"/>
      <c r="HY94" s="4"/>
      <c r="HZ94" s="4"/>
      <c r="IA94" s="4"/>
      <c r="IB94" s="4"/>
      <c r="IC94" s="4"/>
      <c r="ID94" s="4"/>
      <c r="IE94" s="4"/>
      <c r="IF94" s="4"/>
      <c r="IG94" s="4"/>
      <c r="IH94" s="4"/>
      <c r="II94" s="4"/>
      <c r="IJ94" s="4"/>
      <c r="IK94" s="4"/>
      <c r="IL94" s="4"/>
      <c r="IM94" s="4"/>
      <c r="IN94" s="4"/>
      <c r="IO94" s="4"/>
      <c r="IP94" s="4"/>
      <c r="IQ94" s="4"/>
      <c r="IR94" s="4"/>
      <c r="IS94" s="4"/>
      <c r="IT94" s="4"/>
      <c r="IU94" s="4"/>
      <c r="IV94" s="4"/>
      <c r="IW94" s="4"/>
      <c r="IX94" s="4"/>
      <c r="IY94" s="4"/>
      <c r="IZ94" s="4"/>
      <c r="JA94" s="4"/>
      <c r="JB94" s="4"/>
      <c r="JC94" s="4"/>
      <c r="JD94" s="4"/>
      <c r="JE94" s="4"/>
      <c r="JF94" s="4"/>
      <c r="JG94" s="4"/>
    </row>
    <row r="95" spans="1:267" ht="15.7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  <c r="EA95" s="4"/>
      <c r="EB95" s="4"/>
      <c r="EC95" s="4"/>
      <c r="ED95" s="4"/>
      <c r="EE95" s="4"/>
      <c r="EF95" s="4"/>
      <c r="EG95" s="4"/>
      <c r="EH95" s="4"/>
      <c r="EI95" s="4"/>
      <c r="EJ95" s="4"/>
      <c r="EK95" s="4"/>
      <c r="EL95" s="4"/>
      <c r="EM95" s="4"/>
      <c r="EN95" s="4"/>
      <c r="EO95" s="4"/>
      <c r="EP95" s="4"/>
      <c r="EQ95" s="4"/>
      <c r="ER95" s="4"/>
      <c r="ES95" s="4"/>
      <c r="ET95" s="4"/>
      <c r="EU95" s="4"/>
      <c r="EV95" s="4"/>
      <c r="EW95" s="4"/>
      <c r="EX95" s="4"/>
      <c r="EY95" s="4"/>
      <c r="EZ95" s="4"/>
      <c r="FA95" s="4"/>
      <c r="FB95" s="4"/>
      <c r="FC95" s="4"/>
      <c r="FD95" s="4"/>
      <c r="FE95" s="4"/>
      <c r="FF95" s="4"/>
      <c r="FG95" s="4"/>
      <c r="FH95" s="4"/>
      <c r="FI95" s="4"/>
      <c r="FJ95" s="4"/>
      <c r="FK95" s="4"/>
      <c r="FL95" s="4"/>
      <c r="FM95" s="4"/>
      <c r="FN95" s="4"/>
      <c r="FO95" s="4"/>
      <c r="FP95" s="4"/>
      <c r="FQ95" s="4"/>
      <c r="FR95" s="4"/>
      <c r="FS95" s="4"/>
      <c r="FT95" s="4"/>
      <c r="FU95" s="4"/>
      <c r="FV95" s="4"/>
      <c r="FW95" s="4"/>
      <c r="FX95" s="4"/>
      <c r="FY95" s="4"/>
      <c r="FZ95" s="4"/>
      <c r="GA95" s="4"/>
      <c r="GB95" s="4"/>
      <c r="GC95" s="4"/>
      <c r="GD95" s="4"/>
      <c r="GE95" s="4"/>
      <c r="GF95" s="4"/>
      <c r="GG95" s="4"/>
      <c r="GH95" s="4"/>
      <c r="GI95" s="4"/>
      <c r="GJ95" s="4"/>
      <c r="GK95" s="4"/>
      <c r="GL95" s="4"/>
      <c r="GM95" s="4"/>
      <c r="GN95" s="4"/>
      <c r="GO95" s="4"/>
      <c r="GP95" s="4"/>
      <c r="GQ95" s="4"/>
      <c r="GR95" s="4"/>
      <c r="GS95" s="4"/>
      <c r="GT95" s="4"/>
      <c r="GU95" s="4"/>
      <c r="GV95" s="4"/>
      <c r="GW95" s="4"/>
      <c r="GX95" s="4"/>
      <c r="GY95" s="4"/>
      <c r="GZ95" s="4"/>
      <c r="HA95" s="4"/>
      <c r="HB95" s="4"/>
      <c r="HC95" s="4"/>
      <c r="HD95" s="4"/>
      <c r="HE95" s="4"/>
      <c r="HF95" s="4"/>
      <c r="HG95" s="4"/>
      <c r="HH95" s="4"/>
      <c r="HI95" s="4"/>
      <c r="HJ95" s="4"/>
      <c r="HK95" s="4"/>
      <c r="HL95" s="4"/>
      <c r="HM95" s="4"/>
      <c r="HN95" s="4"/>
      <c r="HO95" s="4"/>
      <c r="HP95" s="4"/>
      <c r="HQ95" s="4"/>
      <c r="HR95" s="4"/>
      <c r="HS95" s="4"/>
      <c r="HT95" s="4"/>
      <c r="HU95" s="4"/>
      <c r="HV95" s="4"/>
      <c r="HW95" s="4"/>
      <c r="HX95" s="4"/>
      <c r="HY95" s="4"/>
      <c r="HZ95" s="4"/>
      <c r="IA95" s="4"/>
      <c r="IB95" s="4"/>
      <c r="IC95" s="4"/>
      <c r="ID95" s="4"/>
      <c r="IE95" s="4"/>
      <c r="IF95" s="4"/>
      <c r="IG95" s="4"/>
      <c r="IH95" s="4"/>
      <c r="II95" s="4"/>
      <c r="IJ95" s="4"/>
      <c r="IK95" s="4"/>
      <c r="IL95" s="4"/>
      <c r="IM95" s="4"/>
      <c r="IN95" s="4"/>
      <c r="IO95" s="4"/>
      <c r="IP95" s="4"/>
      <c r="IQ95" s="4"/>
      <c r="IR95" s="4"/>
      <c r="IS95" s="4"/>
      <c r="IT95" s="4"/>
      <c r="IU95" s="4"/>
      <c r="IV95" s="4"/>
      <c r="IW95" s="4"/>
      <c r="IX95" s="4"/>
      <c r="IY95" s="4"/>
      <c r="IZ95" s="4"/>
      <c r="JA95" s="4"/>
      <c r="JB95" s="4"/>
      <c r="JC95" s="4"/>
      <c r="JD95" s="4"/>
      <c r="JE95" s="4"/>
      <c r="JF95" s="4"/>
      <c r="JG95" s="4"/>
    </row>
    <row r="96" spans="1:267" ht="15.7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  <c r="EB96" s="4"/>
      <c r="EC96" s="4"/>
      <c r="ED96" s="4"/>
      <c r="EE96" s="4"/>
      <c r="EF96" s="4"/>
      <c r="EG96" s="4"/>
      <c r="EH96" s="4"/>
      <c r="EI96" s="4"/>
      <c r="EJ96" s="4"/>
      <c r="EK96" s="4"/>
      <c r="EL96" s="4"/>
      <c r="EM96" s="4"/>
      <c r="EN96" s="4"/>
      <c r="EO96" s="4"/>
      <c r="EP96" s="4"/>
      <c r="EQ96" s="4"/>
      <c r="ER96" s="4"/>
      <c r="ES96" s="4"/>
      <c r="ET96" s="4"/>
      <c r="EU96" s="4"/>
      <c r="EV96" s="4"/>
      <c r="EW96" s="4"/>
      <c r="EX96" s="4"/>
      <c r="EY96" s="4"/>
      <c r="EZ96" s="4"/>
      <c r="FA96" s="4"/>
      <c r="FB96" s="4"/>
      <c r="FC96" s="4"/>
      <c r="FD96" s="4"/>
      <c r="FE96" s="4"/>
      <c r="FF96" s="4"/>
      <c r="FG96" s="4"/>
      <c r="FH96" s="4"/>
      <c r="FI96" s="4"/>
      <c r="FJ96" s="4"/>
      <c r="FK96" s="4"/>
      <c r="FL96" s="4"/>
      <c r="FM96" s="4"/>
      <c r="FN96" s="4"/>
      <c r="FO96" s="4"/>
      <c r="FP96" s="4"/>
      <c r="FQ96" s="4"/>
      <c r="FR96" s="4"/>
      <c r="FS96" s="4"/>
      <c r="FT96" s="4"/>
      <c r="FU96" s="4"/>
      <c r="FV96" s="4"/>
      <c r="FW96" s="4"/>
      <c r="FX96" s="4"/>
      <c r="FY96" s="4"/>
      <c r="FZ96" s="4"/>
      <c r="GA96" s="4"/>
      <c r="GB96" s="4"/>
      <c r="GC96" s="4"/>
      <c r="GD96" s="4"/>
      <c r="GE96" s="4"/>
      <c r="GF96" s="4"/>
      <c r="GG96" s="4"/>
      <c r="GH96" s="4"/>
      <c r="GI96" s="4"/>
      <c r="GJ96" s="4"/>
      <c r="GK96" s="4"/>
      <c r="GL96" s="4"/>
      <c r="GM96" s="4"/>
      <c r="GN96" s="4"/>
      <c r="GO96" s="4"/>
      <c r="GP96" s="4"/>
      <c r="GQ96" s="4"/>
      <c r="GR96" s="4"/>
      <c r="GS96" s="4"/>
      <c r="GT96" s="4"/>
      <c r="GU96" s="4"/>
      <c r="GV96" s="4"/>
      <c r="GW96" s="4"/>
      <c r="GX96" s="4"/>
      <c r="GY96" s="4"/>
      <c r="GZ96" s="4"/>
      <c r="HA96" s="4"/>
      <c r="HB96" s="4"/>
      <c r="HC96" s="4"/>
      <c r="HD96" s="4"/>
      <c r="HE96" s="4"/>
      <c r="HF96" s="4"/>
      <c r="HG96" s="4"/>
      <c r="HH96" s="4"/>
      <c r="HI96" s="4"/>
      <c r="HJ96" s="4"/>
      <c r="HK96" s="4"/>
      <c r="HL96" s="4"/>
      <c r="HM96" s="4"/>
      <c r="HN96" s="4"/>
      <c r="HO96" s="4"/>
      <c r="HP96" s="4"/>
      <c r="HQ96" s="4"/>
      <c r="HR96" s="4"/>
      <c r="HS96" s="4"/>
      <c r="HT96" s="4"/>
      <c r="HU96" s="4"/>
      <c r="HV96" s="4"/>
      <c r="HW96" s="4"/>
      <c r="HX96" s="4"/>
      <c r="HY96" s="4"/>
      <c r="HZ96" s="4"/>
      <c r="IA96" s="4"/>
      <c r="IB96" s="4"/>
      <c r="IC96" s="4"/>
      <c r="ID96" s="4"/>
      <c r="IE96" s="4"/>
      <c r="IF96" s="4"/>
      <c r="IG96" s="4"/>
      <c r="IH96" s="4"/>
      <c r="II96" s="4"/>
      <c r="IJ96" s="4"/>
      <c r="IK96" s="4"/>
      <c r="IL96" s="4"/>
      <c r="IM96" s="4"/>
      <c r="IN96" s="4"/>
      <c r="IO96" s="4"/>
      <c r="IP96" s="4"/>
      <c r="IQ96" s="4"/>
      <c r="IR96" s="4"/>
      <c r="IS96" s="4"/>
      <c r="IT96" s="4"/>
      <c r="IU96" s="4"/>
      <c r="IV96" s="4"/>
      <c r="IW96" s="4"/>
      <c r="IX96" s="4"/>
      <c r="IY96" s="4"/>
      <c r="IZ96" s="4"/>
      <c r="JA96" s="4"/>
      <c r="JB96" s="4"/>
      <c r="JC96" s="4"/>
      <c r="JD96" s="4"/>
      <c r="JE96" s="4"/>
      <c r="JF96" s="4"/>
      <c r="JG96" s="4"/>
    </row>
    <row r="97" spans="1:267" ht="15.7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  <c r="CH97" s="4"/>
      <c r="CI97" s="4"/>
      <c r="CJ97" s="4"/>
      <c r="CK97" s="4"/>
      <c r="CL97" s="4"/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4"/>
      <c r="DE97" s="4"/>
      <c r="DF97" s="4"/>
      <c r="DG97" s="4"/>
      <c r="DH97" s="4"/>
      <c r="DI97" s="4"/>
      <c r="DJ97" s="4"/>
      <c r="DK97" s="4"/>
      <c r="DL97" s="4"/>
      <c r="DM97" s="4"/>
      <c r="DN97" s="4"/>
      <c r="DO97" s="4"/>
      <c r="DP97" s="4"/>
      <c r="DQ97" s="4"/>
      <c r="DR97" s="4"/>
      <c r="DS97" s="4"/>
      <c r="DT97" s="4"/>
      <c r="DU97" s="4"/>
      <c r="DV97" s="4"/>
      <c r="DW97" s="4"/>
      <c r="DX97" s="4"/>
      <c r="DY97" s="4"/>
      <c r="DZ97" s="4"/>
      <c r="EA97" s="4"/>
      <c r="EB97" s="4"/>
      <c r="EC97" s="4"/>
      <c r="ED97" s="4"/>
      <c r="EE97" s="4"/>
      <c r="EF97" s="4"/>
      <c r="EG97" s="4"/>
      <c r="EH97" s="4"/>
      <c r="EI97" s="4"/>
      <c r="EJ97" s="4"/>
      <c r="EK97" s="4"/>
      <c r="EL97" s="4"/>
      <c r="EM97" s="4"/>
      <c r="EN97" s="4"/>
      <c r="EO97" s="4"/>
      <c r="EP97" s="4"/>
      <c r="EQ97" s="4"/>
      <c r="ER97" s="4"/>
      <c r="ES97" s="4"/>
      <c r="ET97" s="4"/>
      <c r="EU97" s="4"/>
      <c r="EV97" s="4"/>
      <c r="EW97" s="4"/>
      <c r="EX97" s="4"/>
      <c r="EY97" s="4"/>
      <c r="EZ97" s="4"/>
      <c r="FA97" s="4"/>
      <c r="FB97" s="4"/>
      <c r="FC97" s="4"/>
      <c r="FD97" s="4"/>
      <c r="FE97" s="4"/>
      <c r="FF97" s="4"/>
      <c r="FG97" s="4"/>
      <c r="FH97" s="4"/>
      <c r="FI97" s="4"/>
      <c r="FJ97" s="4"/>
      <c r="FK97" s="4"/>
      <c r="FL97" s="4"/>
      <c r="FM97" s="4"/>
      <c r="FN97" s="4"/>
      <c r="FO97" s="4"/>
      <c r="FP97" s="4"/>
      <c r="FQ97" s="4"/>
      <c r="FR97" s="4"/>
      <c r="FS97" s="4"/>
      <c r="FT97" s="4"/>
      <c r="FU97" s="4"/>
      <c r="FV97" s="4"/>
      <c r="FW97" s="4"/>
      <c r="FX97" s="4"/>
      <c r="FY97" s="4"/>
      <c r="FZ97" s="4"/>
      <c r="GA97" s="4"/>
      <c r="GB97" s="4"/>
      <c r="GC97" s="4"/>
      <c r="GD97" s="4"/>
      <c r="GE97" s="4"/>
      <c r="GF97" s="4"/>
      <c r="GG97" s="4"/>
      <c r="GH97" s="4"/>
      <c r="GI97" s="4"/>
      <c r="GJ97" s="4"/>
      <c r="GK97" s="4"/>
      <c r="GL97" s="4"/>
      <c r="GM97" s="4"/>
      <c r="GN97" s="4"/>
      <c r="GO97" s="4"/>
      <c r="GP97" s="4"/>
      <c r="GQ97" s="4"/>
      <c r="GR97" s="4"/>
      <c r="GS97" s="4"/>
      <c r="GT97" s="4"/>
      <c r="GU97" s="4"/>
      <c r="GV97" s="4"/>
      <c r="GW97" s="4"/>
      <c r="GX97" s="4"/>
      <c r="GY97" s="4"/>
      <c r="GZ97" s="4"/>
      <c r="HA97" s="4"/>
      <c r="HB97" s="4"/>
      <c r="HC97" s="4"/>
      <c r="HD97" s="4"/>
      <c r="HE97" s="4"/>
      <c r="HF97" s="4"/>
      <c r="HG97" s="4"/>
      <c r="HH97" s="4"/>
      <c r="HI97" s="4"/>
      <c r="HJ97" s="4"/>
      <c r="HK97" s="4"/>
      <c r="HL97" s="4"/>
      <c r="HM97" s="4"/>
      <c r="HN97" s="4"/>
      <c r="HO97" s="4"/>
      <c r="HP97" s="4"/>
      <c r="HQ97" s="4"/>
      <c r="HR97" s="4"/>
      <c r="HS97" s="4"/>
      <c r="HT97" s="4"/>
      <c r="HU97" s="4"/>
      <c r="HV97" s="4"/>
      <c r="HW97" s="4"/>
      <c r="HX97" s="4"/>
      <c r="HY97" s="4"/>
      <c r="HZ97" s="4"/>
      <c r="IA97" s="4"/>
      <c r="IB97" s="4"/>
      <c r="IC97" s="4"/>
      <c r="ID97" s="4"/>
      <c r="IE97" s="4"/>
      <c r="IF97" s="4"/>
      <c r="IG97" s="4"/>
      <c r="IH97" s="4"/>
      <c r="II97" s="4"/>
      <c r="IJ97" s="4"/>
      <c r="IK97" s="4"/>
      <c r="IL97" s="4"/>
      <c r="IM97" s="4"/>
      <c r="IN97" s="4"/>
      <c r="IO97" s="4"/>
      <c r="IP97" s="4"/>
      <c r="IQ97" s="4"/>
      <c r="IR97" s="4"/>
      <c r="IS97" s="4"/>
      <c r="IT97" s="4"/>
      <c r="IU97" s="4"/>
      <c r="IV97" s="4"/>
      <c r="IW97" s="4"/>
      <c r="IX97" s="4"/>
      <c r="IY97" s="4"/>
      <c r="IZ97" s="4"/>
      <c r="JA97" s="4"/>
      <c r="JB97" s="4"/>
      <c r="JC97" s="4"/>
      <c r="JD97" s="4"/>
      <c r="JE97" s="4"/>
      <c r="JF97" s="4"/>
      <c r="JG97" s="4"/>
    </row>
    <row r="98" spans="1:267" ht="15.7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  <c r="EB98" s="4"/>
      <c r="EC98" s="4"/>
      <c r="ED98" s="4"/>
      <c r="EE98" s="4"/>
      <c r="EF98" s="4"/>
      <c r="EG98" s="4"/>
      <c r="EH98" s="4"/>
      <c r="EI98" s="4"/>
      <c r="EJ98" s="4"/>
      <c r="EK98" s="4"/>
      <c r="EL98" s="4"/>
      <c r="EM98" s="4"/>
      <c r="EN98" s="4"/>
      <c r="EO98" s="4"/>
      <c r="EP98" s="4"/>
      <c r="EQ98" s="4"/>
      <c r="ER98" s="4"/>
      <c r="ES98" s="4"/>
      <c r="ET98" s="4"/>
      <c r="EU98" s="4"/>
      <c r="EV98" s="4"/>
      <c r="EW98" s="4"/>
      <c r="EX98" s="4"/>
      <c r="EY98" s="4"/>
      <c r="EZ98" s="4"/>
      <c r="FA98" s="4"/>
      <c r="FB98" s="4"/>
      <c r="FC98" s="4"/>
      <c r="FD98" s="4"/>
      <c r="FE98" s="4"/>
      <c r="FF98" s="4"/>
      <c r="FG98" s="4"/>
      <c r="FH98" s="4"/>
      <c r="FI98" s="4"/>
      <c r="FJ98" s="4"/>
      <c r="FK98" s="4"/>
      <c r="FL98" s="4"/>
      <c r="FM98" s="4"/>
      <c r="FN98" s="4"/>
      <c r="FO98" s="4"/>
      <c r="FP98" s="4"/>
      <c r="FQ98" s="4"/>
      <c r="FR98" s="4"/>
      <c r="FS98" s="4"/>
      <c r="FT98" s="4"/>
      <c r="FU98" s="4"/>
      <c r="FV98" s="4"/>
      <c r="FW98" s="4"/>
      <c r="FX98" s="4"/>
      <c r="FY98" s="4"/>
      <c r="FZ98" s="4"/>
      <c r="GA98" s="4"/>
      <c r="GB98" s="4"/>
      <c r="GC98" s="4"/>
      <c r="GD98" s="4"/>
      <c r="GE98" s="4"/>
      <c r="GF98" s="4"/>
      <c r="GG98" s="4"/>
      <c r="GH98" s="4"/>
      <c r="GI98" s="4"/>
      <c r="GJ98" s="4"/>
      <c r="GK98" s="4"/>
      <c r="GL98" s="4"/>
      <c r="GM98" s="4"/>
      <c r="GN98" s="4"/>
      <c r="GO98" s="4"/>
      <c r="GP98" s="4"/>
      <c r="GQ98" s="4"/>
      <c r="GR98" s="4"/>
      <c r="GS98" s="4"/>
      <c r="GT98" s="4"/>
      <c r="GU98" s="4"/>
      <c r="GV98" s="4"/>
      <c r="GW98" s="4"/>
      <c r="GX98" s="4"/>
      <c r="GY98" s="4"/>
      <c r="GZ98" s="4"/>
      <c r="HA98" s="4"/>
      <c r="HB98" s="4"/>
      <c r="HC98" s="4"/>
      <c r="HD98" s="4"/>
      <c r="HE98" s="4"/>
      <c r="HF98" s="4"/>
      <c r="HG98" s="4"/>
      <c r="HH98" s="4"/>
      <c r="HI98" s="4"/>
      <c r="HJ98" s="4"/>
      <c r="HK98" s="4"/>
      <c r="HL98" s="4"/>
      <c r="HM98" s="4"/>
      <c r="HN98" s="4"/>
      <c r="HO98" s="4"/>
      <c r="HP98" s="4"/>
      <c r="HQ98" s="4"/>
      <c r="HR98" s="4"/>
      <c r="HS98" s="4"/>
      <c r="HT98" s="4"/>
      <c r="HU98" s="4"/>
      <c r="HV98" s="4"/>
      <c r="HW98" s="4"/>
      <c r="HX98" s="4"/>
      <c r="HY98" s="4"/>
      <c r="HZ98" s="4"/>
      <c r="IA98" s="4"/>
      <c r="IB98" s="4"/>
      <c r="IC98" s="4"/>
      <c r="ID98" s="4"/>
      <c r="IE98" s="4"/>
      <c r="IF98" s="4"/>
      <c r="IG98" s="4"/>
      <c r="IH98" s="4"/>
      <c r="II98" s="4"/>
      <c r="IJ98" s="4"/>
      <c r="IK98" s="4"/>
      <c r="IL98" s="4"/>
      <c r="IM98" s="4"/>
      <c r="IN98" s="4"/>
      <c r="IO98" s="4"/>
      <c r="IP98" s="4"/>
      <c r="IQ98" s="4"/>
      <c r="IR98" s="4"/>
      <c r="IS98" s="4"/>
      <c r="IT98" s="4"/>
      <c r="IU98" s="4"/>
      <c r="IV98" s="4"/>
      <c r="IW98" s="4"/>
      <c r="IX98" s="4"/>
      <c r="IY98" s="4"/>
      <c r="IZ98" s="4"/>
      <c r="JA98" s="4"/>
      <c r="JB98" s="4"/>
      <c r="JC98" s="4"/>
      <c r="JD98" s="4"/>
      <c r="JE98" s="4"/>
      <c r="JF98" s="4"/>
      <c r="JG98" s="4"/>
    </row>
    <row r="99" spans="1:267" ht="15.7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4"/>
      <c r="EM99" s="4"/>
      <c r="EN99" s="4"/>
      <c r="EO99" s="4"/>
      <c r="EP99" s="4"/>
      <c r="EQ99" s="4"/>
      <c r="ER99" s="4"/>
      <c r="ES99" s="4"/>
      <c r="ET99" s="4"/>
      <c r="EU99" s="4"/>
      <c r="EV99" s="4"/>
      <c r="EW99" s="4"/>
      <c r="EX99" s="4"/>
      <c r="EY99" s="4"/>
      <c r="EZ99" s="4"/>
      <c r="FA99" s="4"/>
      <c r="FB99" s="4"/>
      <c r="FC99" s="4"/>
      <c r="FD99" s="4"/>
      <c r="FE99" s="4"/>
      <c r="FF99" s="4"/>
      <c r="FG99" s="4"/>
      <c r="FH99" s="4"/>
      <c r="FI99" s="4"/>
      <c r="FJ99" s="4"/>
      <c r="FK99" s="4"/>
      <c r="FL99" s="4"/>
      <c r="FM99" s="4"/>
      <c r="FN99" s="4"/>
      <c r="FO99" s="4"/>
      <c r="FP99" s="4"/>
      <c r="FQ99" s="4"/>
      <c r="FR99" s="4"/>
      <c r="FS99" s="4"/>
      <c r="FT99" s="4"/>
      <c r="FU99" s="4"/>
      <c r="FV99" s="4"/>
      <c r="FW99" s="4"/>
      <c r="FX99" s="4"/>
      <c r="FY99" s="4"/>
      <c r="FZ99" s="4"/>
      <c r="GA99" s="4"/>
      <c r="GB99" s="4"/>
      <c r="GC99" s="4"/>
      <c r="GD99" s="4"/>
      <c r="GE99" s="4"/>
      <c r="GF99" s="4"/>
      <c r="GG99" s="4"/>
      <c r="GH99" s="4"/>
      <c r="GI99" s="4"/>
      <c r="GJ99" s="4"/>
      <c r="GK99" s="4"/>
      <c r="GL99" s="4"/>
      <c r="GM99" s="4"/>
      <c r="GN99" s="4"/>
      <c r="GO99" s="4"/>
      <c r="GP99" s="4"/>
      <c r="GQ99" s="4"/>
      <c r="GR99" s="4"/>
      <c r="GS99" s="4"/>
      <c r="GT99" s="4"/>
      <c r="GU99" s="4"/>
      <c r="GV99" s="4"/>
      <c r="GW99" s="4"/>
      <c r="GX99" s="4"/>
      <c r="GY99" s="4"/>
      <c r="GZ99" s="4"/>
      <c r="HA99" s="4"/>
      <c r="HB99" s="4"/>
      <c r="HC99" s="4"/>
      <c r="HD99" s="4"/>
      <c r="HE99" s="4"/>
      <c r="HF99" s="4"/>
      <c r="HG99" s="4"/>
      <c r="HH99" s="4"/>
      <c r="HI99" s="4"/>
      <c r="HJ99" s="4"/>
      <c r="HK99" s="4"/>
      <c r="HL99" s="4"/>
      <c r="HM99" s="4"/>
      <c r="HN99" s="4"/>
      <c r="HO99" s="4"/>
      <c r="HP99" s="4"/>
      <c r="HQ99" s="4"/>
      <c r="HR99" s="4"/>
      <c r="HS99" s="4"/>
      <c r="HT99" s="4"/>
      <c r="HU99" s="4"/>
      <c r="HV99" s="4"/>
      <c r="HW99" s="4"/>
      <c r="HX99" s="4"/>
      <c r="HY99" s="4"/>
      <c r="HZ99" s="4"/>
      <c r="IA99" s="4"/>
      <c r="IB99" s="4"/>
      <c r="IC99" s="4"/>
      <c r="ID99" s="4"/>
      <c r="IE99" s="4"/>
      <c r="IF99" s="4"/>
      <c r="IG99" s="4"/>
      <c r="IH99" s="4"/>
      <c r="II99" s="4"/>
      <c r="IJ99" s="4"/>
      <c r="IK99" s="4"/>
      <c r="IL99" s="4"/>
      <c r="IM99" s="4"/>
      <c r="IN99" s="4"/>
      <c r="IO99" s="4"/>
      <c r="IP99" s="4"/>
      <c r="IQ99" s="4"/>
      <c r="IR99" s="4"/>
      <c r="IS99" s="4"/>
      <c r="IT99" s="4"/>
      <c r="IU99" s="4"/>
      <c r="IV99" s="4"/>
      <c r="IW99" s="4"/>
      <c r="IX99" s="4"/>
      <c r="IY99" s="4"/>
      <c r="IZ99" s="4"/>
      <c r="JA99" s="4"/>
      <c r="JB99" s="4"/>
      <c r="JC99" s="4"/>
      <c r="JD99" s="4"/>
      <c r="JE99" s="4"/>
      <c r="JF99" s="4"/>
      <c r="JG99" s="4"/>
    </row>
    <row r="100" spans="1:267" ht="15.7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4"/>
      <c r="EM100" s="4"/>
      <c r="EN100" s="4"/>
      <c r="EO100" s="4"/>
      <c r="EP100" s="4"/>
      <c r="EQ100" s="4"/>
      <c r="ER100" s="4"/>
      <c r="ES100" s="4"/>
      <c r="ET100" s="4"/>
      <c r="EU100" s="4"/>
      <c r="EV100" s="4"/>
      <c r="EW100" s="4"/>
      <c r="EX100" s="4"/>
      <c r="EY100" s="4"/>
      <c r="EZ100" s="4"/>
      <c r="FA100" s="4"/>
      <c r="FB100" s="4"/>
      <c r="FC100" s="4"/>
      <c r="FD100" s="4"/>
      <c r="FE100" s="4"/>
      <c r="FF100" s="4"/>
      <c r="FG100" s="4"/>
      <c r="FH100" s="4"/>
      <c r="FI100" s="4"/>
      <c r="FJ100" s="4"/>
      <c r="FK100" s="4"/>
      <c r="FL100" s="4"/>
      <c r="FM100" s="4"/>
      <c r="FN100" s="4"/>
      <c r="FO100" s="4"/>
      <c r="FP100" s="4"/>
      <c r="FQ100" s="4"/>
      <c r="FR100" s="4"/>
      <c r="FS100" s="4"/>
      <c r="FT100" s="4"/>
      <c r="FU100" s="4"/>
      <c r="FV100" s="4"/>
      <c r="FW100" s="4"/>
      <c r="FX100" s="4"/>
      <c r="FY100" s="4"/>
      <c r="FZ100" s="4"/>
      <c r="GA100" s="4"/>
      <c r="GB100" s="4"/>
      <c r="GC100" s="4"/>
      <c r="GD100" s="4"/>
      <c r="GE100" s="4"/>
      <c r="GF100" s="4"/>
      <c r="GG100" s="4"/>
      <c r="GH100" s="4"/>
      <c r="GI100" s="4"/>
      <c r="GJ100" s="4"/>
      <c r="GK100" s="4"/>
      <c r="GL100" s="4"/>
      <c r="GM100" s="4"/>
      <c r="GN100" s="4"/>
      <c r="GO100" s="4"/>
      <c r="GP100" s="4"/>
      <c r="GQ100" s="4"/>
      <c r="GR100" s="4"/>
      <c r="GS100" s="4"/>
      <c r="GT100" s="4"/>
      <c r="GU100" s="4"/>
      <c r="GV100" s="4"/>
      <c r="GW100" s="4"/>
      <c r="GX100" s="4"/>
      <c r="GY100" s="4"/>
      <c r="GZ100" s="4"/>
      <c r="HA100" s="4"/>
      <c r="HB100" s="4"/>
      <c r="HC100" s="4"/>
      <c r="HD100" s="4"/>
      <c r="HE100" s="4"/>
      <c r="HF100" s="4"/>
      <c r="HG100" s="4"/>
      <c r="HH100" s="4"/>
      <c r="HI100" s="4"/>
      <c r="HJ100" s="4"/>
      <c r="HK100" s="4"/>
      <c r="HL100" s="4"/>
      <c r="HM100" s="4"/>
      <c r="HN100" s="4"/>
      <c r="HO100" s="4"/>
      <c r="HP100" s="4"/>
      <c r="HQ100" s="4"/>
      <c r="HR100" s="4"/>
      <c r="HS100" s="4"/>
      <c r="HT100" s="4"/>
      <c r="HU100" s="4"/>
      <c r="HV100" s="4"/>
      <c r="HW100" s="4"/>
      <c r="HX100" s="4"/>
      <c r="HY100" s="4"/>
      <c r="HZ100" s="4"/>
      <c r="IA100" s="4"/>
      <c r="IB100" s="4"/>
      <c r="IC100" s="4"/>
      <c r="ID100" s="4"/>
      <c r="IE100" s="4"/>
      <c r="IF100" s="4"/>
      <c r="IG100" s="4"/>
      <c r="IH100" s="4"/>
      <c r="II100" s="4"/>
      <c r="IJ100" s="4"/>
      <c r="IK100" s="4"/>
      <c r="IL100" s="4"/>
      <c r="IM100" s="4"/>
      <c r="IN100" s="4"/>
      <c r="IO100" s="4"/>
      <c r="IP100" s="4"/>
      <c r="IQ100" s="4"/>
      <c r="IR100" s="4"/>
      <c r="IS100" s="4"/>
      <c r="IT100" s="4"/>
      <c r="IU100" s="4"/>
      <c r="IV100" s="4"/>
      <c r="IW100" s="4"/>
      <c r="IX100" s="4"/>
      <c r="IY100" s="4"/>
      <c r="IZ100" s="4"/>
      <c r="JA100" s="4"/>
      <c r="JB100" s="4"/>
      <c r="JC100" s="4"/>
      <c r="JD100" s="4"/>
      <c r="JE100" s="4"/>
      <c r="JF100" s="4"/>
      <c r="JG100" s="4"/>
    </row>
    <row r="101" spans="1:267" ht="15.7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  <c r="EB101" s="4"/>
      <c r="EC101" s="4"/>
      <c r="ED101" s="4"/>
      <c r="EE101" s="4"/>
      <c r="EF101" s="4"/>
      <c r="EG101" s="4"/>
      <c r="EH101" s="4"/>
      <c r="EI101" s="4"/>
      <c r="EJ101" s="4"/>
      <c r="EK101" s="4"/>
      <c r="EL101" s="4"/>
      <c r="EM101" s="4"/>
      <c r="EN101" s="4"/>
      <c r="EO101" s="4"/>
      <c r="EP101" s="4"/>
      <c r="EQ101" s="4"/>
      <c r="ER101" s="4"/>
      <c r="ES101" s="4"/>
      <c r="ET101" s="4"/>
      <c r="EU101" s="4"/>
      <c r="EV101" s="4"/>
      <c r="EW101" s="4"/>
      <c r="EX101" s="4"/>
      <c r="EY101" s="4"/>
      <c r="EZ101" s="4"/>
      <c r="FA101" s="4"/>
      <c r="FB101" s="4"/>
      <c r="FC101" s="4"/>
      <c r="FD101" s="4"/>
      <c r="FE101" s="4"/>
      <c r="FF101" s="4"/>
      <c r="FG101" s="4"/>
      <c r="FH101" s="4"/>
      <c r="FI101" s="4"/>
      <c r="FJ101" s="4"/>
      <c r="FK101" s="4"/>
      <c r="FL101" s="4"/>
      <c r="FM101" s="4"/>
      <c r="FN101" s="4"/>
      <c r="FO101" s="4"/>
      <c r="FP101" s="4"/>
      <c r="FQ101" s="4"/>
      <c r="FR101" s="4"/>
      <c r="FS101" s="4"/>
      <c r="FT101" s="4"/>
      <c r="FU101" s="4"/>
      <c r="FV101" s="4"/>
      <c r="FW101" s="4"/>
      <c r="FX101" s="4"/>
      <c r="FY101" s="4"/>
      <c r="FZ101" s="4"/>
      <c r="GA101" s="4"/>
      <c r="GB101" s="4"/>
      <c r="GC101" s="4"/>
      <c r="GD101" s="4"/>
      <c r="GE101" s="4"/>
      <c r="GF101" s="4"/>
      <c r="GG101" s="4"/>
      <c r="GH101" s="4"/>
      <c r="GI101" s="4"/>
      <c r="GJ101" s="4"/>
      <c r="GK101" s="4"/>
      <c r="GL101" s="4"/>
      <c r="GM101" s="4"/>
      <c r="GN101" s="4"/>
      <c r="GO101" s="4"/>
      <c r="GP101" s="4"/>
      <c r="GQ101" s="4"/>
      <c r="GR101" s="4"/>
      <c r="GS101" s="4"/>
      <c r="GT101" s="4"/>
      <c r="GU101" s="4"/>
      <c r="GV101" s="4"/>
      <c r="GW101" s="4"/>
      <c r="GX101" s="4"/>
      <c r="GY101" s="4"/>
      <c r="GZ101" s="4"/>
      <c r="HA101" s="4"/>
      <c r="HB101" s="4"/>
      <c r="HC101" s="4"/>
      <c r="HD101" s="4"/>
      <c r="HE101" s="4"/>
      <c r="HF101" s="4"/>
      <c r="HG101" s="4"/>
      <c r="HH101" s="4"/>
      <c r="HI101" s="4"/>
      <c r="HJ101" s="4"/>
      <c r="HK101" s="4"/>
      <c r="HL101" s="4"/>
      <c r="HM101" s="4"/>
      <c r="HN101" s="4"/>
      <c r="HO101" s="4"/>
      <c r="HP101" s="4"/>
      <c r="HQ101" s="4"/>
      <c r="HR101" s="4"/>
      <c r="HS101" s="4"/>
      <c r="HT101" s="4"/>
      <c r="HU101" s="4"/>
      <c r="HV101" s="4"/>
      <c r="HW101" s="4"/>
      <c r="HX101" s="4"/>
      <c r="HY101" s="4"/>
      <c r="HZ101" s="4"/>
      <c r="IA101" s="4"/>
      <c r="IB101" s="4"/>
      <c r="IC101" s="4"/>
      <c r="ID101" s="4"/>
      <c r="IE101" s="4"/>
      <c r="IF101" s="4"/>
      <c r="IG101" s="4"/>
      <c r="IH101" s="4"/>
      <c r="II101" s="4"/>
      <c r="IJ101" s="4"/>
      <c r="IK101" s="4"/>
      <c r="IL101" s="4"/>
      <c r="IM101" s="4"/>
      <c r="IN101" s="4"/>
      <c r="IO101" s="4"/>
      <c r="IP101" s="4"/>
      <c r="IQ101" s="4"/>
      <c r="IR101" s="4"/>
      <c r="IS101" s="4"/>
      <c r="IT101" s="4"/>
      <c r="IU101" s="4"/>
      <c r="IV101" s="4"/>
      <c r="IW101" s="4"/>
      <c r="IX101" s="4"/>
      <c r="IY101" s="4"/>
      <c r="IZ101" s="4"/>
      <c r="JA101" s="4"/>
      <c r="JB101" s="4"/>
      <c r="JC101" s="4"/>
      <c r="JD101" s="4"/>
      <c r="JE101" s="4"/>
      <c r="JF101" s="4"/>
      <c r="JG101" s="4"/>
    </row>
    <row r="102" spans="1:267" ht="15.7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EN102" s="4"/>
      <c r="EO102" s="4"/>
      <c r="EP102" s="4"/>
      <c r="EQ102" s="4"/>
      <c r="ER102" s="4"/>
      <c r="ES102" s="4"/>
      <c r="ET102" s="4"/>
      <c r="EU102" s="4"/>
      <c r="EV102" s="4"/>
      <c r="EW102" s="4"/>
      <c r="EX102" s="4"/>
      <c r="EY102" s="4"/>
      <c r="EZ102" s="4"/>
      <c r="FA102" s="4"/>
      <c r="FB102" s="4"/>
      <c r="FC102" s="4"/>
      <c r="FD102" s="4"/>
      <c r="FE102" s="4"/>
      <c r="FF102" s="4"/>
      <c r="FG102" s="4"/>
      <c r="FH102" s="4"/>
      <c r="FI102" s="4"/>
      <c r="FJ102" s="4"/>
      <c r="FK102" s="4"/>
      <c r="FL102" s="4"/>
      <c r="FM102" s="4"/>
      <c r="FN102" s="4"/>
      <c r="FO102" s="4"/>
      <c r="FP102" s="4"/>
      <c r="FQ102" s="4"/>
      <c r="FR102" s="4"/>
      <c r="FS102" s="4"/>
      <c r="FT102" s="4"/>
      <c r="FU102" s="4"/>
      <c r="FV102" s="4"/>
      <c r="FW102" s="4"/>
      <c r="FX102" s="4"/>
      <c r="FY102" s="4"/>
      <c r="FZ102" s="4"/>
      <c r="GA102" s="4"/>
      <c r="GB102" s="4"/>
      <c r="GC102" s="4"/>
      <c r="GD102" s="4"/>
      <c r="GE102" s="4"/>
      <c r="GF102" s="4"/>
      <c r="GG102" s="4"/>
      <c r="GH102" s="4"/>
      <c r="GI102" s="4"/>
      <c r="GJ102" s="4"/>
      <c r="GK102" s="4"/>
      <c r="GL102" s="4"/>
      <c r="GM102" s="4"/>
      <c r="GN102" s="4"/>
      <c r="GO102" s="4"/>
      <c r="GP102" s="4"/>
      <c r="GQ102" s="4"/>
      <c r="GR102" s="4"/>
      <c r="GS102" s="4"/>
      <c r="GT102" s="4"/>
      <c r="GU102" s="4"/>
      <c r="GV102" s="4"/>
      <c r="GW102" s="4"/>
      <c r="GX102" s="4"/>
      <c r="GY102" s="4"/>
      <c r="GZ102" s="4"/>
      <c r="HA102" s="4"/>
      <c r="HB102" s="4"/>
      <c r="HC102" s="4"/>
      <c r="HD102" s="4"/>
      <c r="HE102" s="4"/>
      <c r="HF102" s="4"/>
      <c r="HG102" s="4"/>
      <c r="HH102" s="4"/>
      <c r="HI102" s="4"/>
      <c r="HJ102" s="4"/>
      <c r="HK102" s="4"/>
      <c r="HL102" s="4"/>
      <c r="HM102" s="4"/>
      <c r="HN102" s="4"/>
      <c r="HO102" s="4"/>
      <c r="HP102" s="4"/>
      <c r="HQ102" s="4"/>
      <c r="HR102" s="4"/>
      <c r="HS102" s="4"/>
      <c r="HT102" s="4"/>
      <c r="HU102" s="4"/>
      <c r="HV102" s="4"/>
      <c r="HW102" s="4"/>
      <c r="HX102" s="4"/>
      <c r="HY102" s="4"/>
      <c r="HZ102" s="4"/>
      <c r="IA102" s="4"/>
      <c r="IB102" s="4"/>
      <c r="IC102" s="4"/>
      <c r="ID102" s="4"/>
      <c r="IE102" s="4"/>
      <c r="IF102" s="4"/>
      <c r="IG102" s="4"/>
      <c r="IH102" s="4"/>
      <c r="II102" s="4"/>
      <c r="IJ102" s="4"/>
      <c r="IK102" s="4"/>
      <c r="IL102" s="4"/>
      <c r="IM102" s="4"/>
      <c r="IN102" s="4"/>
      <c r="IO102" s="4"/>
      <c r="IP102" s="4"/>
      <c r="IQ102" s="4"/>
      <c r="IR102" s="4"/>
      <c r="IS102" s="4"/>
      <c r="IT102" s="4"/>
      <c r="IU102" s="4"/>
      <c r="IV102" s="4"/>
      <c r="IW102" s="4"/>
      <c r="IX102" s="4"/>
      <c r="IY102" s="4"/>
      <c r="IZ102" s="4"/>
      <c r="JA102" s="4"/>
      <c r="JB102" s="4"/>
      <c r="JC102" s="4"/>
      <c r="JD102" s="4"/>
      <c r="JE102" s="4"/>
      <c r="JF102" s="4"/>
      <c r="JG102" s="4"/>
    </row>
    <row r="103" spans="1:267" ht="15.7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4"/>
      <c r="CP103" s="4"/>
      <c r="CQ103" s="4"/>
      <c r="CR103" s="4"/>
      <c r="CS103" s="4"/>
      <c r="CT103" s="4"/>
      <c r="CU103" s="4"/>
      <c r="CV103" s="4"/>
      <c r="CW103" s="4"/>
      <c r="CX103" s="4"/>
      <c r="CY103" s="4"/>
      <c r="CZ103" s="4"/>
      <c r="DA103" s="4"/>
      <c r="DB103" s="4"/>
      <c r="DC103" s="4"/>
      <c r="DD103" s="4"/>
      <c r="DE103" s="4"/>
      <c r="DF103" s="4"/>
      <c r="DG103" s="4"/>
      <c r="DH103" s="4"/>
      <c r="DI103" s="4"/>
      <c r="DJ103" s="4"/>
      <c r="DK103" s="4"/>
      <c r="DL103" s="4"/>
      <c r="DM103" s="4"/>
      <c r="DN103" s="4"/>
      <c r="DO103" s="4"/>
      <c r="DP103" s="4"/>
      <c r="DQ103" s="4"/>
      <c r="DR103" s="4"/>
      <c r="DS103" s="4"/>
      <c r="DT103" s="4"/>
      <c r="DU103" s="4"/>
      <c r="DV103" s="4"/>
      <c r="DW103" s="4"/>
      <c r="DX103" s="4"/>
      <c r="DY103" s="4"/>
      <c r="DZ103" s="4"/>
      <c r="EA103" s="4"/>
      <c r="EB103" s="4"/>
      <c r="EC103" s="4"/>
      <c r="ED103" s="4"/>
      <c r="EE103" s="4"/>
      <c r="EF103" s="4"/>
      <c r="EG103" s="4"/>
      <c r="EH103" s="4"/>
      <c r="EI103" s="4"/>
      <c r="EJ103" s="4"/>
      <c r="EK103" s="4"/>
      <c r="EL103" s="4"/>
      <c r="EM103" s="4"/>
      <c r="EN103" s="4"/>
      <c r="EO103" s="4"/>
      <c r="EP103" s="4"/>
      <c r="EQ103" s="4"/>
      <c r="ER103" s="4"/>
      <c r="ES103" s="4"/>
      <c r="ET103" s="4"/>
      <c r="EU103" s="4"/>
      <c r="EV103" s="4"/>
      <c r="EW103" s="4"/>
      <c r="EX103" s="4"/>
      <c r="EY103" s="4"/>
      <c r="EZ103" s="4"/>
      <c r="FA103" s="4"/>
      <c r="FB103" s="4"/>
      <c r="FC103" s="4"/>
      <c r="FD103" s="4"/>
      <c r="FE103" s="4"/>
      <c r="FF103" s="4"/>
      <c r="FG103" s="4"/>
      <c r="FH103" s="4"/>
      <c r="FI103" s="4"/>
      <c r="FJ103" s="4"/>
      <c r="FK103" s="4"/>
      <c r="FL103" s="4"/>
      <c r="FM103" s="4"/>
      <c r="FN103" s="4"/>
      <c r="FO103" s="4"/>
      <c r="FP103" s="4"/>
      <c r="FQ103" s="4"/>
      <c r="FR103" s="4"/>
      <c r="FS103" s="4"/>
      <c r="FT103" s="4"/>
      <c r="FU103" s="4"/>
      <c r="FV103" s="4"/>
      <c r="FW103" s="4"/>
      <c r="FX103" s="4"/>
      <c r="FY103" s="4"/>
      <c r="FZ103" s="4"/>
      <c r="GA103" s="4"/>
      <c r="GB103" s="4"/>
      <c r="GC103" s="4"/>
      <c r="GD103" s="4"/>
      <c r="GE103" s="4"/>
      <c r="GF103" s="4"/>
      <c r="GG103" s="4"/>
      <c r="GH103" s="4"/>
      <c r="GI103" s="4"/>
      <c r="GJ103" s="4"/>
      <c r="GK103" s="4"/>
      <c r="GL103" s="4"/>
      <c r="GM103" s="4"/>
      <c r="GN103" s="4"/>
      <c r="GO103" s="4"/>
      <c r="GP103" s="4"/>
      <c r="GQ103" s="4"/>
      <c r="GR103" s="4"/>
      <c r="GS103" s="4"/>
      <c r="GT103" s="4"/>
      <c r="GU103" s="4"/>
      <c r="GV103" s="4"/>
      <c r="GW103" s="4"/>
      <c r="GX103" s="4"/>
      <c r="GY103" s="4"/>
      <c r="GZ103" s="4"/>
      <c r="HA103" s="4"/>
      <c r="HB103" s="4"/>
      <c r="HC103" s="4"/>
      <c r="HD103" s="4"/>
      <c r="HE103" s="4"/>
      <c r="HF103" s="4"/>
      <c r="HG103" s="4"/>
      <c r="HH103" s="4"/>
      <c r="HI103" s="4"/>
      <c r="HJ103" s="4"/>
      <c r="HK103" s="4"/>
      <c r="HL103" s="4"/>
      <c r="HM103" s="4"/>
      <c r="HN103" s="4"/>
      <c r="HO103" s="4"/>
      <c r="HP103" s="4"/>
      <c r="HQ103" s="4"/>
      <c r="HR103" s="4"/>
      <c r="HS103" s="4"/>
      <c r="HT103" s="4"/>
      <c r="HU103" s="4"/>
      <c r="HV103" s="4"/>
      <c r="HW103" s="4"/>
      <c r="HX103" s="4"/>
      <c r="HY103" s="4"/>
      <c r="HZ103" s="4"/>
      <c r="IA103" s="4"/>
      <c r="IB103" s="4"/>
      <c r="IC103" s="4"/>
      <c r="ID103" s="4"/>
      <c r="IE103" s="4"/>
      <c r="IF103" s="4"/>
      <c r="IG103" s="4"/>
      <c r="IH103" s="4"/>
      <c r="II103" s="4"/>
      <c r="IJ103" s="4"/>
      <c r="IK103" s="4"/>
      <c r="IL103" s="4"/>
      <c r="IM103" s="4"/>
      <c r="IN103" s="4"/>
      <c r="IO103" s="4"/>
      <c r="IP103" s="4"/>
      <c r="IQ103" s="4"/>
      <c r="IR103" s="4"/>
      <c r="IS103" s="4"/>
      <c r="IT103" s="4"/>
      <c r="IU103" s="4"/>
      <c r="IV103" s="4"/>
      <c r="IW103" s="4"/>
      <c r="IX103" s="4"/>
      <c r="IY103" s="4"/>
      <c r="IZ103" s="4"/>
      <c r="JA103" s="4"/>
      <c r="JB103" s="4"/>
      <c r="JC103" s="4"/>
      <c r="JD103" s="4"/>
      <c r="JE103" s="4"/>
      <c r="JF103" s="4"/>
      <c r="JG103" s="4"/>
    </row>
    <row r="104" spans="1:267" ht="15.75" customHeight="1">
      <c r="A104" s="4"/>
      <c r="B104" s="4"/>
      <c r="C104" s="4"/>
      <c r="D104" s="4"/>
      <c r="E104" s="4"/>
      <c r="F104" s="4"/>
      <c r="G104" s="129"/>
      <c r="H104" s="126"/>
      <c r="I104" s="126"/>
      <c r="J104" s="126"/>
      <c r="K104" s="126"/>
      <c r="L104" s="126"/>
      <c r="M104" s="126"/>
      <c r="N104" s="126"/>
      <c r="O104" s="126"/>
      <c r="P104" s="126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129"/>
      <c r="BA104" s="126"/>
      <c r="BB104" s="126"/>
      <c r="BC104" s="126"/>
      <c r="BD104" s="126"/>
      <c r="BE104" s="126"/>
      <c r="BF104" s="126"/>
      <c r="BG104" s="126"/>
      <c r="BH104" s="126"/>
      <c r="BI104" s="126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129"/>
      <c r="CL104" s="126"/>
      <c r="CM104" s="126"/>
      <c r="CN104" s="126"/>
      <c r="CO104" s="126"/>
      <c r="CP104" s="126"/>
      <c r="CQ104" s="126"/>
      <c r="CR104" s="126"/>
      <c r="CS104" s="126"/>
      <c r="CT104" s="126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  <c r="EB104" s="4"/>
      <c r="EC104" s="4"/>
      <c r="ED104" s="129"/>
      <c r="EE104" s="126"/>
      <c r="EF104" s="126"/>
      <c r="EG104" s="126"/>
      <c r="EH104" s="126"/>
      <c r="EI104" s="126"/>
      <c r="EJ104" s="126"/>
      <c r="EK104" s="126"/>
      <c r="EL104" s="126"/>
      <c r="EM104" s="126"/>
      <c r="EN104" s="4"/>
      <c r="EO104" s="4"/>
      <c r="EP104" s="4"/>
      <c r="EQ104" s="4"/>
      <c r="ER104" s="4"/>
      <c r="ES104" s="4"/>
      <c r="ET104" s="4"/>
      <c r="EU104" s="4"/>
      <c r="EV104" s="4"/>
      <c r="EW104" s="4"/>
      <c r="EX104" s="4"/>
      <c r="EY104" s="4"/>
      <c r="EZ104" s="4"/>
      <c r="FA104" s="4"/>
      <c r="FB104" s="4"/>
      <c r="FC104" s="4"/>
      <c r="FD104" s="4"/>
      <c r="FE104" s="4"/>
      <c r="FF104" s="4"/>
      <c r="FG104" s="4"/>
      <c r="FH104" s="4"/>
      <c r="FI104" s="4"/>
      <c r="FJ104" s="4"/>
      <c r="FK104" s="4"/>
      <c r="FL104" s="4"/>
      <c r="FM104" s="4"/>
      <c r="FN104" s="4"/>
      <c r="FO104" s="4"/>
      <c r="FP104" s="4"/>
      <c r="FQ104" s="4"/>
      <c r="FR104" s="4"/>
      <c r="FS104" s="4"/>
      <c r="FT104" s="4"/>
      <c r="FU104" s="4"/>
      <c r="FV104" s="4"/>
      <c r="FW104" s="129"/>
      <c r="FX104" s="126"/>
      <c r="FY104" s="126"/>
      <c r="FZ104" s="126"/>
      <c r="GA104" s="126"/>
      <c r="GB104" s="126"/>
      <c r="GC104" s="126"/>
      <c r="GD104" s="126"/>
      <c r="GE104" s="126"/>
      <c r="GF104" s="126"/>
      <c r="GG104" s="4"/>
      <c r="GH104" s="4"/>
      <c r="GI104" s="4"/>
      <c r="GJ104" s="4"/>
      <c r="GK104" s="4"/>
      <c r="GL104" s="4"/>
      <c r="GM104" s="4"/>
      <c r="GN104" s="4"/>
      <c r="GO104" s="4"/>
      <c r="GP104" s="4"/>
      <c r="GQ104" s="4"/>
      <c r="GR104" s="4"/>
      <c r="GS104" s="4"/>
      <c r="GT104" s="4"/>
      <c r="GU104" s="4"/>
      <c r="GV104" s="4"/>
      <c r="GW104" s="4"/>
      <c r="GX104" s="4"/>
      <c r="GY104" s="4"/>
      <c r="GZ104" s="4"/>
      <c r="HA104" s="4"/>
      <c r="HB104" s="4"/>
      <c r="HC104" s="4"/>
      <c r="HD104" s="4"/>
      <c r="HE104" s="4"/>
      <c r="HF104" s="4"/>
      <c r="HG104" s="4"/>
      <c r="HH104" s="4"/>
      <c r="HI104" s="4"/>
      <c r="HJ104" s="4"/>
      <c r="HK104" s="4"/>
      <c r="HL104" s="4"/>
      <c r="HM104" s="4"/>
      <c r="HN104" s="4"/>
      <c r="HO104" s="4"/>
      <c r="HP104" s="129"/>
      <c r="HQ104" s="126"/>
      <c r="HR104" s="126"/>
      <c r="HS104" s="126"/>
      <c r="HT104" s="126"/>
      <c r="HU104" s="126"/>
      <c r="HV104" s="126"/>
      <c r="HW104" s="126"/>
      <c r="HX104" s="126"/>
      <c r="HY104" s="126"/>
      <c r="HZ104" s="4"/>
      <c r="IA104" s="4"/>
      <c r="IB104" s="4"/>
      <c r="IC104" s="4"/>
      <c r="ID104" s="4"/>
      <c r="IE104" s="4"/>
      <c r="IF104" s="4"/>
      <c r="IG104" s="4"/>
      <c r="IH104" s="4"/>
      <c r="II104" s="4"/>
      <c r="IJ104" s="4"/>
      <c r="IK104" s="4"/>
      <c r="IL104" s="4"/>
      <c r="IM104" s="4"/>
      <c r="IN104" s="4"/>
      <c r="IO104" s="4"/>
      <c r="IP104" s="4"/>
      <c r="IQ104" s="4"/>
      <c r="IR104" s="4"/>
      <c r="IS104" s="4"/>
      <c r="IT104" s="4"/>
      <c r="IU104" s="4"/>
      <c r="IV104" s="4"/>
      <c r="IW104" s="4"/>
      <c r="IX104" s="4"/>
      <c r="IY104" s="4"/>
      <c r="IZ104" s="4"/>
      <c r="JA104" s="4"/>
      <c r="JB104" s="4"/>
      <c r="JC104" s="4"/>
      <c r="JD104" s="4"/>
      <c r="JE104" s="4"/>
      <c r="JF104" s="4"/>
      <c r="JG104" s="4"/>
    </row>
    <row r="105" spans="1:267" ht="15.7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G105" s="4"/>
      <c r="DH105" s="4"/>
      <c r="DI105" s="4"/>
      <c r="DJ105" s="4"/>
      <c r="DK105" s="4"/>
      <c r="DL105" s="4"/>
      <c r="DM105" s="4"/>
      <c r="DN105" s="4"/>
      <c r="DO105" s="4"/>
      <c r="DP105" s="4"/>
      <c r="DQ105" s="4"/>
      <c r="DR105" s="4"/>
      <c r="DS105" s="4"/>
      <c r="DT105" s="4"/>
      <c r="DU105" s="4"/>
      <c r="DV105" s="4"/>
      <c r="DW105" s="4"/>
      <c r="DX105" s="4"/>
      <c r="DY105" s="4"/>
      <c r="DZ105" s="4"/>
      <c r="EA105" s="4"/>
      <c r="EB105" s="4"/>
      <c r="EC105" s="4"/>
      <c r="ED105" s="4"/>
      <c r="EE105" s="4"/>
      <c r="EF105" s="4"/>
      <c r="EG105" s="4"/>
      <c r="EH105" s="4"/>
      <c r="EI105" s="4"/>
      <c r="EJ105" s="4"/>
      <c r="EK105" s="4"/>
      <c r="EL105" s="4"/>
      <c r="EM105" s="4"/>
      <c r="EN105" s="4"/>
      <c r="EO105" s="4"/>
      <c r="EP105" s="4"/>
      <c r="EQ105" s="4"/>
      <c r="ER105" s="4"/>
      <c r="ES105" s="4"/>
      <c r="ET105" s="4"/>
      <c r="EU105" s="4"/>
      <c r="EV105" s="4"/>
      <c r="EW105" s="4"/>
      <c r="EX105" s="4"/>
      <c r="EY105" s="4"/>
      <c r="EZ105" s="4"/>
      <c r="FA105" s="4"/>
      <c r="FB105" s="4"/>
      <c r="FC105" s="4"/>
      <c r="FD105" s="4"/>
      <c r="FE105" s="4"/>
      <c r="FF105" s="4"/>
      <c r="FG105" s="4"/>
      <c r="FH105" s="4"/>
      <c r="FI105" s="4"/>
      <c r="FJ105" s="4"/>
      <c r="FK105" s="4"/>
      <c r="FL105" s="4"/>
      <c r="FM105" s="4"/>
      <c r="FN105" s="4"/>
      <c r="FO105" s="4"/>
      <c r="FP105" s="4"/>
      <c r="FQ105" s="4"/>
      <c r="FR105" s="4"/>
      <c r="FS105" s="4"/>
      <c r="FT105" s="4"/>
      <c r="FU105" s="4"/>
      <c r="FV105" s="4"/>
      <c r="FW105" s="4"/>
      <c r="FX105" s="4"/>
      <c r="FY105" s="4"/>
      <c r="FZ105" s="4"/>
      <c r="GA105" s="4"/>
      <c r="GB105" s="4"/>
      <c r="GC105" s="4"/>
      <c r="GD105" s="4"/>
      <c r="GE105" s="4"/>
      <c r="GF105" s="4"/>
      <c r="GG105" s="4"/>
      <c r="GH105" s="4"/>
      <c r="GI105" s="4"/>
      <c r="GJ105" s="4"/>
      <c r="GK105" s="4"/>
      <c r="GL105" s="4"/>
      <c r="GM105" s="4"/>
      <c r="GN105" s="4"/>
      <c r="GO105" s="4"/>
      <c r="GP105" s="4"/>
      <c r="GQ105" s="4"/>
      <c r="GR105" s="4"/>
      <c r="GS105" s="4"/>
      <c r="GT105" s="4"/>
      <c r="GU105" s="4"/>
      <c r="GV105" s="4"/>
      <c r="GW105" s="4"/>
      <c r="GX105" s="4"/>
      <c r="GY105" s="4"/>
      <c r="GZ105" s="4"/>
      <c r="HA105" s="4"/>
      <c r="HB105" s="4"/>
      <c r="HC105" s="4"/>
      <c r="HD105" s="4"/>
      <c r="HE105" s="4"/>
      <c r="HF105" s="4"/>
      <c r="HG105" s="4"/>
      <c r="HH105" s="4"/>
      <c r="HI105" s="4"/>
      <c r="HJ105" s="4"/>
      <c r="HK105" s="4"/>
      <c r="HL105" s="4"/>
      <c r="HM105" s="4"/>
      <c r="HN105" s="4"/>
      <c r="HO105" s="4"/>
      <c r="HP105" s="4"/>
      <c r="HQ105" s="4"/>
      <c r="HR105" s="4"/>
      <c r="HS105" s="4"/>
      <c r="HT105" s="4"/>
      <c r="HU105" s="4"/>
      <c r="HV105" s="4"/>
      <c r="HW105" s="4"/>
      <c r="HX105" s="4"/>
      <c r="HY105" s="4"/>
      <c r="HZ105" s="4"/>
      <c r="IA105" s="4"/>
      <c r="IB105" s="4"/>
      <c r="IC105" s="4"/>
      <c r="ID105" s="4"/>
      <c r="IE105" s="4"/>
      <c r="IF105" s="4"/>
      <c r="IG105" s="4"/>
      <c r="IH105" s="4"/>
      <c r="II105" s="4"/>
      <c r="IJ105" s="4"/>
      <c r="IK105" s="4"/>
      <c r="IL105" s="4"/>
      <c r="IM105" s="4"/>
      <c r="IN105" s="4"/>
      <c r="IO105" s="4"/>
      <c r="IP105" s="4"/>
      <c r="IQ105" s="4"/>
      <c r="IR105" s="4"/>
      <c r="IS105" s="4"/>
      <c r="IT105" s="4"/>
      <c r="IU105" s="4"/>
      <c r="IV105" s="4"/>
      <c r="IW105" s="4"/>
      <c r="IX105" s="4"/>
      <c r="IY105" s="4"/>
      <c r="IZ105" s="4"/>
      <c r="JA105" s="4"/>
      <c r="JB105" s="4"/>
      <c r="JC105" s="4"/>
      <c r="JD105" s="4"/>
      <c r="JE105" s="4"/>
      <c r="JF105" s="4"/>
      <c r="JG105" s="4"/>
    </row>
    <row r="106" spans="1:267" ht="15.7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/>
      <c r="DZ106" s="4"/>
      <c r="EA106" s="4"/>
      <c r="EB106" s="4"/>
      <c r="EC106" s="4"/>
      <c r="ED106" s="4"/>
      <c r="EE106" s="4"/>
      <c r="EF106" s="4"/>
      <c r="EG106" s="4"/>
      <c r="EH106" s="4"/>
      <c r="EI106" s="4"/>
      <c r="EJ106" s="4"/>
      <c r="EK106" s="4"/>
      <c r="EL106" s="4"/>
      <c r="EM106" s="4"/>
      <c r="EN106" s="4"/>
      <c r="EO106" s="4"/>
      <c r="EP106" s="4"/>
      <c r="EQ106" s="4"/>
      <c r="ER106" s="4"/>
      <c r="ES106" s="4"/>
      <c r="ET106" s="4"/>
      <c r="EU106" s="4"/>
      <c r="EV106" s="4"/>
      <c r="EW106" s="4"/>
      <c r="EX106" s="4"/>
      <c r="EY106" s="4"/>
      <c r="EZ106" s="4"/>
      <c r="FA106" s="4"/>
      <c r="FB106" s="4"/>
      <c r="FC106" s="4"/>
      <c r="FD106" s="4"/>
      <c r="FE106" s="4"/>
      <c r="FF106" s="4"/>
      <c r="FG106" s="4"/>
      <c r="FH106" s="4"/>
      <c r="FI106" s="4"/>
      <c r="FJ106" s="4"/>
      <c r="FK106" s="4"/>
      <c r="FL106" s="4"/>
      <c r="FM106" s="4"/>
      <c r="FN106" s="4"/>
      <c r="FO106" s="4"/>
      <c r="FP106" s="4"/>
      <c r="FQ106" s="4"/>
      <c r="FR106" s="4"/>
      <c r="FS106" s="4"/>
      <c r="FT106" s="4"/>
      <c r="FU106" s="4"/>
      <c r="FV106" s="4"/>
      <c r="FW106" s="4"/>
      <c r="FX106" s="4"/>
      <c r="FY106" s="4"/>
      <c r="FZ106" s="4"/>
      <c r="GA106" s="4"/>
      <c r="GB106" s="4"/>
      <c r="GC106" s="4"/>
      <c r="GD106" s="4"/>
      <c r="GE106" s="4"/>
      <c r="GF106" s="4"/>
      <c r="GG106" s="4"/>
      <c r="GH106" s="4"/>
      <c r="GI106" s="4"/>
      <c r="GJ106" s="4"/>
      <c r="GK106" s="4"/>
      <c r="GL106" s="4"/>
      <c r="GM106" s="4"/>
      <c r="GN106" s="4"/>
      <c r="GO106" s="4"/>
      <c r="GP106" s="4"/>
      <c r="GQ106" s="4"/>
      <c r="GR106" s="4"/>
      <c r="GS106" s="4"/>
      <c r="GT106" s="4"/>
      <c r="GU106" s="4"/>
      <c r="GV106" s="4"/>
      <c r="GW106" s="4"/>
      <c r="GX106" s="4"/>
      <c r="GY106" s="4"/>
      <c r="GZ106" s="4"/>
      <c r="HA106" s="4"/>
      <c r="HB106" s="4"/>
      <c r="HC106" s="4"/>
      <c r="HD106" s="4"/>
      <c r="HE106" s="4"/>
      <c r="HF106" s="4"/>
      <c r="HG106" s="4"/>
      <c r="HH106" s="4"/>
      <c r="HI106" s="4"/>
      <c r="HJ106" s="4"/>
      <c r="HK106" s="4"/>
      <c r="HL106" s="4"/>
      <c r="HM106" s="4"/>
      <c r="HN106" s="4"/>
      <c r="HO106" s="4"/>
      <c r="HP106" s="4"/>
      <c r="HQ106" s="4"/>
      <c r="HR106" s="4"/>
      <c r="HS106" s="4"/>
      <c r="HT106" s="4"/>
      <c r="HU106" s="4"/>
      <c r="HV106" s="4"/>
      <c r="HW106" s="4"/>
      <c r="HX106" s="4"/>
      <c r="HY106" s="4"/>
      <c r="HZ106" s="4"/>
      <c r="IA106" s="4"/>
      <c r="IB106" s="4"/>
      <c r="IC106" s="4"/>
      <c r="ID106" s="4"/>
      <c r="IE106" s="4"/>
      <c r="IF106" s="4"/>
      <c r="IG106" s="4"/>
      <c r="IH106" s="4"/>
      <c r="II106" s="4"/>
      <c r="IJ106" s="4"/>
      <c r="IK106" s="4"/>
      <c r="IL106" s="4"/>
      <c r="IM106" s="4"/>
      <c r="IN106" s="4"/>
      <c r="IO106" s="4"/>
      <c r="IP106" s="4"/>
      <c r="IQ106" s="4"/>
      <c r="IR106" s="4"/>
      <c r="IS106" s="4"/>
      <c r="IT106" s="4"/>
      <c r="IU106" s="4"/>
      <c r="IV106" s="4"/>
      <c r="IW106" s="4"/>
      <c r="IX106" s="4"/>
      <c r="IY106" s="4"/>
      <c r="IZ106" s="4"/>
      <c r="JA106" s="4"/>
      <c r="JB106" s="4"/>
      <c r="JC106" s="4"/>
      <c r="JD106" s="4"/>
      <c r="JE106" s="4"/>
      <c r="JF106" s="4"/>
      <c r="JG106" s="4"/>
    </row>
    <row r="107" spans="1:267" ht="15.7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  <c r="EB107" s="4"/>
      <c r="EC107" s="4"/>
      <c r="ED107" s="4"/>
      <c r="EE107" s="4"/>
      <c r="EF107" s="4"/>
      <c r="EG107" s="4"/>
      <c r="EH107" s="4"/>
      <c r="EI107" s="4"/>
      <c r="EJ107" s="4"/>
      <c r="EK107" s="4"/>
      <c r="EL107" s="4"/>
      <c r="EM107" s="4"/>
      <c r="EN107" s="4"/>
      <c r="EO107" s="4"/>
      <c r="EP107" s="4"/>
      <c r="EQ107" s="4"/>
      <c r="ER107" s="4"/>
      <c r="ES107" s="4"/>
      <c r="ET107" s="4"/>
      <c r="EU107" s="4"/>
      <c r="EV107" s="4"/>
      <c r="EW107" s="4"/>
      <c r="EX107" s="4"/>
      <c r="EY107" s="4"/>
      <c r="EZ107" s="4"/>
      <c r="FA107" s="4"/>
      <c r="FB107" s="4"/>
      <c r="FC107" s="4"/>
      <c r="FD107" s="4"/>
      <c r="FE107" s="4"/>
      <c r="FF107" s="4"/>
      <c r="FG107" s="4"/>
      <c r="FH107" s="4"/>
      <c r="FI107" s="4"/>
      <c r="FJ107" s="4"/>
      <c r="FK107" s="4"/>
      <c r="FL107" s="4"/>
      <c r="FM107" s="4"/>
      <c r="FN107" s="4"/>
      <c r="FO107" s="4"/>
      <c r="FP107" s="4"/>
      <c r="FQ107" s="4"/>
      <c r="FR107" s="4"/>
      <c r="FS107" s="4"/>
      <c r="FT107" s="4"/>
      <c r="FU107" s="4"/>
      <c r="FV107" s="4"/>
      <c r="FW107" s="4"/>
      <c r="FX107" s="4"/>
      <c r="FY107" s="4"/>
      <c r="FZ107" s="4"/>
      <c r="GA107" s="4"/>
      <c r="GB107" s="4"/>
      <c r="GC107" s="4"/>
      <c r="GD107" s="4"/>
      <c r="GE107" s="4"/>
      <c r="GF107" s="4"/>
      <c r="GG107" s="4"/>
      <c r="GH107" s="4"/>
      <c r="GI107" s="4"/>
      <c r="GJ107" s="4"/>
      <c r="GK107" s="4"/>
      <c r="GL107" s="4"/>
      <c r="GM107" s="4"/>
      <c r="GN107" s="4"/>
      <c r="GO107" s="4"/>
      <c r="GP107" s="4"/>
      <c r="GQ107" s="4"/>
      <c r="GR107" s="4"/>
      <c r="GS107" s="4"/>
      <c r="GT107" s="4"/>
      <c r="GU107" s="4"/>
      <c r="GV107" s="4"/>
      <c r="GW107" s="4"/>
      <c r="GX107" s="4"/>
      <c r="GY107" s="4"/>
      <c r="GZ107" s="4"/>
      <c r="HA107" s="4"/>
      <c r="HB107" s="4"/>
      <c r="HC107" s="4"/>
      <c r="HD107" s="4"/>
      <c r="HE107" s="4"/>
      <c r="HF107" s="4"/>
      <c r="HG107" s="4"/>
      <c r="HH107" s="4"/>
      <c r="HI107" s="4"/>
      <c r="HJ107" s="4"/>
      <c r="HK107" s="4"/>
      <c r="HL107" s="4"/>
      <c r="HM107" s="4"/>
      <c r="HN107" s="4"/>
      <c r="HO107" s="4"/>
      <c r="HP107" s="4"/>
      <c r="HQ107" s="4"/>
      <c r="HR107" s="4"/>
      <c r="HS107" s="4"/>
      <c r="HT107" s="4"/>
      <c r="HU107" s="4"/>
      <c r="HV107" s="4"/>
      <c r="HW107" s="4"/>
      <c r="HX107" s="4"/>
      <c r="HY107" s="4"/>
      <c r="HZ107" s="4"/>
      <c r="IA107" s="4"/>
      <c r="IB107" s="4"/>
      <c r="IC107" s="4"/>
      <c r="ID107" s="4"/>
      <c r="IE107" s="4"/>
      <c r="IF107" s="4"/>
      <c r="IG107" s="4"/>
      <c r="IH107" s="4"/>
      <c r="II107" s="4"/>
      <c r="IJ107" s="4"/>
      <c r="IK107" s="4"/>
      <c r="IL107" s="4"/>
      <c r="IM107" s="4"/>
      <c r="IN107" s="4"/>
      <c r="IO107" s="4"/>
      <c r="IP107" s="4"/>
      <c r="IQ107" s="4"/>
      <c r="IR107" s="4"/>
      <c r="IS107" s="4"/>
      <c r="IT107" s="4"/>
      <c r="IU107" s="4"/>
      <c r="IV107" s="4"/>
      <c r="IW107" s="4"/>
      <c r="IX107" s="4"/>
      <c r="IY107" s="4"/>
      <c r="IZ107" s="4"/>
      <c r="JA107" s="4"/>
      <c r="JB107" s="4"/>
      <c r="JC107" s="4"/>
      <c r="JD107" s="4"/>
      <c r="JE107" s="4"/>
      <c r="JF107" s="4"/>
      <c r="JG107" s="4"/>
    </row>
    <row r="108" spans="1:267" ht="15.7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  <c r="EB108" s="4"/>
      <c r="EC108" s="4"/>
      <c r="ED108" s="4"/>
      <c r="EE108" s="4"/>
      <c r="EF108" s="4"/>
      <c r="EG108" s="4"/>
      <c r="EH108" s="4"/>
      <c r="EI108" s="4"/>
      <c r="EJ108" s="4"/>
      <c r="EK108" s="4"/>
      <c r="EL108" s="4"/>
      <c r="EM108" s="4"/>
      <c r="EN108" s="4"/>
      <c r="EO108" s="4"/>
      <c r="EP108" s="4"/>
      <c r="EQ108" s="4"/>
      <c r="ER108" s="4"/>
      <c r="ES108" s="4"/>
      <c r="ET108" s="4"/>
      <c r="EU108" s="4"/>
      <c r="EV108" s="4"/>
      <c r="EW108" s="4"/>
      <c r="EX108" s="4"/>
      <c r="EY108" s="4"/>
      <c r="EZ108" s="4"/>
      <c r="FA108" s="4"/>
      <c r="FB108" s="4"/>
      <c r="FC108" s="4"/>
      <c r="FD108" s="4"/>
      <c r="FE108" s="4"/>
      <c r="FF108" s="4"/>
      <c r="FG108" s="4"/>
      <c r="FH108" s="4"/>
      <c r="FI108" s="4"/>
      <c r="FJ108" s="4"/>
      <c r="FK108" s="4"/>
      <c r="FL108" s="4"/>
      <c r="FM108" s="4"/>
      <c r="FN108" s="4"/>
      <c r="FO108" s="4"/>
      <c r="FP108" s="4"/>
      <c r="FQ108" s="4"/>
      <c r="FR108" s="4"/>
      <c r="FS108" s="4"/>
      <c r="FT108" s="4"/>
      <c r="FU108" s="4"/>
      <c r="FV108" s="4"/>
      <c r="FW108" s="4"/>
      <c r="FX108" s="4"/>
      <c r="FY108" s="4"/>
      <c r="FZ108" s="4"/>
      <c r="GA108" s="4"/>
      <c r="GB108" s="4"/>
      <c r="GC108" s="4"/>
      <c r="GD108" s="4"/>
      <c r="GE108" s="4"/>
      <c r="GF108" s="4"/>
      <c r="GG108" s="4"/>
      <c r="GH108" s="4"/>
      <c r="GI108" s="4"/>
      <c r="GJ108" s="4"/>
      <c r="GK108" s="4"/>
      <c r="GL108" s="4"/>
      <c r="GM108" s="4"/>
      <c r="GN108" s="4"/>
      <c r="GO108" s="4"/>
      <c r="GP108" s="4"/>
      <c r="GQ108" s="4"/>
      <c r="GR108" s="4"/>
      <c r="GS108" s="4"/>
      <c r="GT108" s="4"/>
      <c r="GU108" s="4"/>
      <c r="GV108" s="4"/>
      <c r="GW108" s="4"/>
      <c r="GX108" s="4"/>
      <c r="GY108" s="4"/>
      <c r="GZ108" s="4"/>
      <c r="HA108" s="4"/>
      <c r="HB108" s="4"/>
      <c r="HC108" s="4"/>
      <c r="HD108" s="4"/>
      <c r="HE108" s="4"/>
      <c r="HF108" s="4"/>
      <c r="HG108" s="4"/>
      <c r="HH108" s="4"/>
      <c r="HI108" s="4"/>
      <c r="HJ108" s="4"/>
      <c r="HK108" s="4"/>
      <c r="HL108" s="4"/>
      <c r="HM108" s="4"/>
      <c r="HN108" s="4"/>
      <c r="HO108" s="4"/>
      <c r="HP108" s="4"/>
      <c r="HQ108" s="4"/>
      <c r="HR108" s="4"/>
      <c r="HS108" s="4"/>
      <c r="HT108" s="4"/>
      <c r="HU108" s="4"/>
      <c r="HV108" s="4"/>
      <c r="HW108" s="4"/>
      <c r="HX108" s="4"/>
      <c r="HY108" s="4"/>
      <c r="HZ108" s="4"/>
      <c r="IA108" s="4"/>
      <c r="IB108" s="4"/>
      <c r="IC108" s="4"/>
      <c r="ID108" s="4"/>
      <c r="IE108" s="4"/>
      <c r="IF108" s="4"/>
      <c r="IG108" s="4"/>
      <c r="IH108" s="4"/>
      <c r="II108" s="4"/>
      <c r="IJ108" s="4"/>
      <c r="IK108" s="4"/>
      <c r="IL108" s="4"/>
      <c r="IM108" s="4"/>
      <c r="IN108" s="4"/>
      <c r="IO108" s="4"/>
      <c r="IP108" s="4"/>
      <c r="IQ108" s="4"/>
      <c r="IR108" s="4"/>
      <c r="IS108" s="4"/>
      <c r="IT108" s="4"/>
      <c r="IU108" s="4"/>
      <c r="IV108" s="4"/>
      <c r="IW108" s="4"/>
      <c r="IX108" s="4"/>
      <c r="IY108" s="4"/>
      <c r="IZ108" s="4"/>
      <c r="JA108" s="4"/>
      <c r="JB108" s="4"/>
      <c r="JC108" s="4"/>
      <c r="JD108" s="4"/>
      <c r="JE108" s="4"/>
      <c r="JF108" s="4"/>
      <c r="JG108" s="4"/>
    </row>
    <row r="109" spans="1:267" ht="15.7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  <c r="EB109" s="4"/>
      <c r="EC109" s="4"/>
      <c r="ED109" s="4"/>
      <c r="EE109" s="4"/>
      <c r="EF109" s="4"/>
      <c r="EG109" s="4"/>
      <c r="EH109" s="4"/>
      <c r="EI109" s="4"/>
      <c r="EJ109" s="4"/>
      <c r="EK109" s="4"/>
      <c r="EL109" s="4"/>
      <c r="EM109" s="4"/>
      <c r="EN109" s="4"/>
      <c r="EO109" s="4"/>
      <c r="EP109" s="4"/>
      <c r="EQ109" s="4"/>
      <c r="ER109" s="4"/>
      <c r="ES109" s="4"/>
      <c r="ET109" s="4"/>
      <c r="EU109" s="4"/>
      <c r="EV109" s="4"/>
      <c r="EW109" s="4"/>
      <c r="EX109" s="4"/>
      <c r="EY109" s="4"/>
      <c r="EZ109" s="4"/>
      <c r="FA109" s="4"/>
      <c r="FB109" s="4"/>
      <c r="FC109" s="4"/>
      <c r="FD109" s="4"/>
      <c r="FE109" s="4"/>
      <c r="FF109" s="4"/>
      <c r="FG109" s="4"/>
      <c r="FH109" s="4"/>
      <c r="FI109" s="4"/>
      <c r="FJ109" s="4"/>
      <c r="FK109" s="4"/>
      <c r="FL109" s="4"/>
      <c r="FM109" s="4"/>
      <c r="FN109" s="4"/>
      <c r="FO109" s="4"/>
      <c r="FP109" s="4"/>
      <c r="FQ109" s="4"/>
      <c r="FR109" s="4"/>
      <c r="FS109" s="4"/>
      <c r="FT109" s="4"/>
      <c r="FU109" s="4"/>
      <c r="FV109" s="4"/>
      <c r="FW109" s="4"/>
      <c r="FX109" s="4"/>
      <c r="FY109" s="4"/>
      <c r="FZ109" s="4"/>
      <c r="GA109" s="4"/>
      <c r="GB109" s="4"/>
      <c r="GC109" s="4"/>
      <c r="GD109" s="4"/>
      <c r="GE109" s="4"/>
      <c r="GF109" s="4"/>
      <c r="GG109" s="4"/>
      <c r="GH109" s="4"/>
      <c r="GI109" s="4"/>
      <c r="GJ109" s="4"/>
      <c r="GK109" s="4"/>
      <c r="GL109" s="4"/>
      <c r="GM109" s="4"/>
      <c r="GN109" s="4"/>
      <c r="GO109" s="4"/>
      <c r="GP109" s="4"/>
      <c r="GQ109" s="4"/>
      <c r="GR109" s="4"/>
      <c r="GS109" s="4"/>
      <c r="GT109" s="4"/>
      <c r="GU109" s="4"/>
      <c r="GV109" s="4"/>
      <c r="GW109" s="4"/>
      <c r="GX109" s="4"/>
      <c r="GY109" s="4"/>
      <c r="GZ109" s="4"/>
      <c r="HA109" s="4"/>
      <c r="HB109" s="4"/>
      <c r="HC109" s="4"/>
      <c r="HD109" s="4"/>
      <c r="HE109" s="4"/>
      <c r="HF109" s="4"/>
      <c r="HG109" s="4"/>
      <c r="HH109" s="4"/>
      <c r="HI109" s="4"/>
      <c r="HJ109" s="4"/>
      <c r="HK109" s="4"/>
      <c r="HL109" s="4"/>
      <c r="HM109" s="4"/>
      <c r="HN109" s="4"/>
      <c r="HO109" s="4"/>
      <c r="HP109" s="4"/>
      <c r="HQ109" s="4"/>
      <c r="HR109" s="4"/>
      <c r="HS109" s="4"/>
      <c r="HT109" s="4"/>
      <c r="HU109" s="4"/>
      <c r="HV109" s="4"/>
      <c r="HW109" s="4"/>
      <c r="HX109" s="4"/>
      <c r="HY109" s="4"/>
      <c r="HZ109" s="4"/>
      <c r="IA109" s="4"/>
      <c r="IB109" s="4"/>
      <c r="IC109" s="4"/>
      <c r="ID109" s="4"/>
      <c r="IE109" s="4"/>
      <c r="IF109" s="4"/>
      <c r="IG109" s="4"/>
      <c r="IH109" s="4"/>
      <c r="II109" s="4"/>
      <c r="IJ109" s="4"/>
      <c r="IK109" s="4"/>
      <c r="IL109" s="4"/>
      <c r="IM109" s="4"/>
      <c r="IN109" s="4"/>
      <c r="IO109" s="4"/>
      <c r="IP109" s="4"/>
      <c r="IQ109" s="4"/>
      <c r="IR109" s="4"/>
      <c r="IS109" s="4"/>
      <c r="IT109" s="4"/>
      <c r="IU109" s="4"/>
      <c r="IV109" s="4"/>
      <c r="IW109" s="4"/>
      <c r="IX109" s="4"/>
      <c r="IY109" s="4"/>
      <c r="IZ109" s="4"/>
      <c r="JA109" s="4"/>
      <c r="JB109" s="4"/>
      <c r="JC109" s="4"/>
      <c r="JD109" s="4"/>
      <c r="JE109" s="4"/>
      <c r="JF109" s="4"/>
      <c r="JG109" s="4"/>
    </row>
    <row r="110" spans="1:267" ht="15.7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  <c r="EB110" s="4"/>
      <c r="EC110" s="4"/>
      <c r="ED110" s="4"/>
      <c r="EE110" s="4"/>
      <c r="EF110" s="4"/>
      <c r="EG110" s="4"/>
      <c r="EH110" s="4"/>
      <c r="EI110" s="4"/>
      <c r="EJ110" s="4"/>
      <c r="EK110" s="4"/>
      <c r="EL110" s="4"/>
      <c r="EM110" s="4"/>
      <c r="EN110" s="4"/>
      <c r="EO110" s="4"/>
      <c r="EP110" s="4"/>
      <c r="EQ110" s="4"/>
      <c r="ER110" s="4"/>
      <c r="ES110" s="4"/>
      <c r="ET110" s="4"/>
      <c r="EU110" s="4"/>
      <c r="EV110" s="4"/>
      <c r="EW110" s="4"/>
      <c r="EX110" s="4"/>
      <c r="EY110" s="4"/>
      <c r="EZ110" s="4"/>
      <c r="FA110" s="4"/>
      <c r="FB110" s="4"/>
      <c r="FC110" s="4"/>
      <c r="FD110" s="4"/>
      <c r="FE110" s="4"/>
      <c r="FF110" s="4"/>
      <c r="FG110" s="4"/>
      <c r="FH110" s="4"/>
      <c r="FI110" s="4"/>
      <c r="FJ110" s="4"/>
      <c r="FK110" s="4"/>
      <c r="FL110" s="4"/>
      <c r="FM110" s="4"/>
      <c r="FN110" s="4"/>
      <c r="FO110" s="4"/>
      <c r="FP110" s="4"/>
      <c r="FQ110" s="4"/>
      <c r="FR110" s="4"/>
      <c r="FS110" s="4"/>
      <c r="FT110" s="4"/>
      <c r="FU110" s="4"/>
      <c r="FV110" s="4"/>
      <c r="FW110" s="4"/>
      <c r="FX110" s="4"/>
      <c r="FY110" s="4"/>
      <c r="FZ110" s="4"/>
      <c r="GA110" s="4"/>
      <c r="GB110" s="4"/>
      <c r="GC110" s="4"/>
      <c r="GD110" s="4"/>
      <c r="GE110" s="4"/>
      <c r="GF110" s="4"/>
      <c r="GG110" s="4"/>
      <c r="GH110" s="4"/>
      <c r="GI110" s="4"/>
      <c r="GJ110" s="4"/>
      <c r="GK110" s="4"/>
      <c r="GL110" s="4"/>
      <c r="GM110" s="4"/>
      <c r="GN110" s="4"/>
      <c r="GO110" s="4"/>
      <c r="GP110" s="4"/>
      <c r="GQ110" s="4"/>
      <c r="GR110" s="4"/>
      <c r="GS110" s="4"/>
      <c r="GT110" s="4"/>
      <c r="GU110" s="4"/>
      <c r="GV110" s="4"/>
      <c r="GW110" s="4"/>
      <c r="GX110" s="4"/>
      <c r="GY110" s="4"/>
      <c r="GZ110" s="4"/>
      <c r="HA110" s="4"/>
      <c r="HB110" s="4"/>
      <c r="HC110" s="4"/>
      <c r="HD110" s="4"/>
      <c r="HE110" s="4"/>
      <c r="HF110" s="4"/>
      <c r="HG110" s="4"/>
      <c r="HH110" s="4"/>
      <c r="HI110" s="4"/>
      <c r="HJ110" s="4"/>
      <c r="HK110" s="4"/>
      <c r="HL110" s="4"/>
      <c r="HM110" s="4"/>
      <c r="HN110" s="4"/>
      <c r="HO110" s="4"/>
      <c r="HP110" s="4"/>
      <c r="HQ110" s="4"/>
      <c r="HR110" s="4"/>
      <c r="HS110" s="4"/>
      <c r="HT110" s="4"/>
      <c r="HU110" s="4"/>
      <c r="HV110" s="4"/>
      <c r="HW110" s="4"/>
      <c r="HX110" s="4"/>
      <c r="HY110" s="4"/>
      <c r="HZ110" s="4"/>
      <c r="IA110" s="4"/>
      <c r="IB110" s="4"/>
      <c r="IC110" s="4"/>
      <c r="ID110" s="4"/>
      <c r="IE110" s="4"/>
      <c r="IF110" s="4"/>
      <c r="IG110" s="4"/>
      <c r="IH110" s="4"/>
      <c r="II110" s="4"/>
      <c r="IJ110" s="4"/>
      <c r="IK110" s="4"/>
      <c r="IL110" s="4"/>
      <c r="IM110" s="4"/>
      <c r="IN110" s="4"/>
      <c r="IO110" s="4"/>
      <c r="IP110" s="4"/>
      <c r="IQ110" s="4"/>
      <c r="IR110" s="4"/>
      <c r="IS110" s="4"/>
      <c r="IT110" s="4"/>
      <c r="IU110" s="4"/>
      <c r="IV110" s="4"/>
      <c r="IW110" s="4"/>
      <c r="IX110" s="4"/>
      <c r="IY110" s="4"/>
      <c r="IZ110" s="4"/>
      <c r="JA110" s="4"/>
      <c r="JB110" s="4"/>
      <c r="JC110" s="4"/>
      <c r="JD110" s="4"/>
      <c r="JE110" s="4"/>
      <c r="JF110" s="4"/>
      <c r="JG110" s="4"/>
    </row>
    <row r="111" spans="1:267" ht="15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  <c r="EB111" s="4"/>
      <c r="EC111" s="4"/>
      <c r="ED111" s="4"/>
      <c r="EE111" s="4"/>
      <c r="EF111" s="4"/>
      <c r="EG111" s="4"/>
      <c r="EH111" s="4"/>
      <c r="EI111" s="4"/>
      <c r="EJ111" s="4"/>
      <c r="EK111" s="4"/>
      <c r="EL111" s="4"/>
      <c r="EM111" s="4"/>
      <c r="EN111" s="4"/>
      <c r="EO111" s="4"/>
      <c r="EP111" s="4"/>
      <c r="EQ111" s="4"/>
      <c r="ER111" s="4"/>
      <c r="ES111" s="4"/>
      <c r="ET111" s="4"/>
      <c r="EU111" s="4"/>
      <c r="EV111" s="4"/>
      <c r="EW111" s="4"/>
      <c r="EX111" s="4"/>
      <c r="EY111" s="4"/>
      <c r="EZ111" s="4"/>
      <c r="FA111" s="4"/>
      <c r="FB111" s="4"/>
      <c r="FC111" s="4"/>
      <c r="FD111" s="4"/>
      <c r="FE111" s="4"/>
      <c r="FF111" s="4"/>
      <c r="FG111" s="4"/>
      <c r="FH111" s="4"/>
      <c r="FI111" s="4"/>
      <c r="FJ111" s="4"/>
      <c r="FK111" s="4"/>
      <c r="FL111" s="4"/>
      <c r="FM111" s="4"/>
      <c r="FN111" s="4"/>
      <c r="FO111" s="4"/>
      <c r="FP111" s="4"/>
      <c r="FQ111" s="4"/>
      <c r="FR111" s="4"/>
      <c r="FS111" s="4"/>
      <c r="FT111" s="4"/>
      <c r="FU111" s="4"/>
      <c r="FV111" s="4"/>
      <c r="FW111" s="4"/>
      <c r="FX111" s="4"/>
      <c r="FY111" s="4"/>
      <c r="FZ111" s="4"/>
      <c r="GA111" s="4"/>
      <c r="GB111" s="4"/>
      <c r="GC111" s="4"/>
      <c r="GD111" s="4"/>
      <c r="GE111" s="4"/>
      <c r="GF111" s="4"/>
      <c r="GG111" s="4"/>
      <c r="GH111" s="4"/>
      <c r="GI111" s="4"/>
      <c r="GJ111" s="4"/>
      <c r="GK111" s="4"/>
      <c r="GL111" s="4"/>
      <c r="GM111" s="4"/>
      <c r="GN111" s="4"/>
      <c r="GO111" s="4"/>
      <c r="GP111" s="4"/>
      <c r="GQ111" s="4"/>
      <c r="GR111" s="4"/>
      <c r="GS111" s="4"/>
      <c r="GT111" s="4"/>
      <c r="GU111" s="4"/>
      <c r="GV111" s="4"/>
      <c r="GW111" s="4"/>
      <c r="GX111" s="4"/>
      <c r="GY111" s="4"/>
      <c r="GZ111" s="4"/>
      <c r="HA111" s="4"/>
      <c r="HB111" s="4"/>
      <c r="HC111" s="4"/>
      <c r="HD111" s="4"/>
      <c r="HE111" s="4"/>
      <c r="HF111" s="4"/>
      <c r="HG111" s="4"/>
      <c r="HH111" s="4"/>
      <c r="HI111" s="4"/>
      <c r="HJ111" s="4"/>
      <c r="HK111" s="4"/>
      <c r="HL111" s="4"/>
      <c r="HM111" s="4"/>
      <c r="HN111" s="4"/>
      <c r="HO111" s="4"/>
      <c r="HP111" s="4"/>
      <c r="HQ111" s="4"/>
      <c r="HR111" s="4"/>
      <c r="HS111" s="4"/>
      <c r="HT111" s="4"/>
      <c r="HU111" s="4"/>
      <c r="HV111" s="4"/>
      <c r="HW111" s="4"/>
      <c r="HX111" s="4"/>
      <c r="HY111" s="4"/>
      <c r="HZ111" s="4"/>
      <c r="IA111" s="4"/>
      <c r="IB111" s="4"/>
      <c r="IC111" s="4"/>
      <c r="ID111" s="4"/>
      <c r="IE111" s="4"/>
      <c r="IF111" s="4"/>
      <c r="IG111" s="4"/>
      <c r="IH111" s="4"/>
      <c r="II111" s="4"/>
      <c r="IJ111" s="4"/>
      <c r="IK111" s="4"/>
      <c r="IL111" s="4"/>
      <c r="IM111" s="4"/>
      <c r="IN111" s="4"/>
      <c r="IO111" s="4"/>
      <c r="IP111" s="4"/>
      <c r="IQ111" s="4"/>
      <c r="IR111" s="4"/>
      <c r="IS111" s="4"/>
      <c r="IT111" s="4"/>
      <c r="IU111" s="4"/>
      <c r="IV111" s="4"/>
      <c r="IW111" s="4"/>
      <c r="IX111" s="4"/>
      <c r="IY111" s="4"/>
      <c r="IZ111" s="4"/>
      <c r="JA111" s="4"/>
      <c r="JB111" s="4"/>
      <c r="JC111" s="4"/>
      <c r="JD111" s="4"/>
      <c r="JE111" s="4"/>
      <c r="JF111" s="4"/>
      <c r="JG111" s="4"/>
    </row>
    <row r="112" spans="1:267" ht="15.7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4"/>
      <c r="EM112" s="4"/>
      <c r="EN112" s="4"/>
      <c r="EO112" s="4"/>
      <c r="EP112" s="4"/>
      <c r="EQ112" s="4"/>
      <c r="ER112" s="4"/>
      <c r="ES112" s="4"/>
      <c r="ET112" s="4"/>
      <c r="EU112" s="4"/>
      <c r="EV112" s="4"/>
      <c r="EW112" s="4"/>
      <c r="EX112" s="4"/>
      <c r="EY112" s="4"/>
      <c r="EZ112" s="4"/>
      <c r="FA112" s="4"/>
      <c r="FB112" s="4"/>
      <c r="FC112" s="4"/>
      <c r="FD112" s="4"/>
      <c r="FE112" s="4"/>
      <c r="FF112" s="4"/>
      <c r="FG112" s="4"/>
      <c r="FH112" s="4"/>
      <c r="FI112" s="4"/>
      <c r="FJ112" s="4"/>
      <c r="FK112" s="4"/>
      <c r="FL112" s="4"/>
      <c r="FM112" s="4"/>
      <c r="FN112" s="4"/>
      <c r="FO112" s="4"/>
      <c r="FP112" s="4"/>
      <c r="FQ112" s="4"/>
      <c r="FR112" s="4"/>
      <c r="FS112" s="4"/>
      <c r="FT112" s="4"/>
      <c r="FU112" s="4"/>
      <c r="FV112" s="4"/>
      <c r="FW112" s="4"/>
      <c r="FX112" s="4"/>
      <c r="FY112" s="4"/>
      <c r="FZ112" s="4"/>
      <c r="GA112" s="4"/>
      <c r="GB112" s="4"/>
      <c r="GC112" s="4"/>
      <c r="GD112" s="4"/>
      <c r="GE112" s="4"/>
      <c r="GF112" s="4"/>
      <c r="GG112" s="4"/>
      <c r="GH112" s="4"/>
      <c r="GI112" s="4"/>
      <c r="GJ112" s="4"/>
      <c r="GK112" s="4"/>
      <c r="GL112" s="4"/>
      <c r="GM112" s="4"/>
      <c r="GN112" s="4"/>
      <c r="GO112" s="4"/>
      <c r="GP112" s="4"/>
      <c r="GQ112" s="4"/>
      <c r="GR112" s="4"/>
      <c r="GS112" s="4"/>
      <c r="GT112" s="4"/>
      <c r="GU112" s="4"/>
      <c r="GV112" s="4"/>
      <c r="GW112" s="4"/>
      <c r="GX112" s="4"/>
      <c r="GY112" s="4"/>
      <c r="GZ112" s="4"/>
      <c r="HA112" s="4"/>
      <c r="HB112" s="4"/>
      <c r="HC112" s="4"/>
      <c r="HD112" s="4"/>
      <c r="HE112" s="4"/>
      <c r="HF112" s="4"/>
      <c r="HG112" s="4"/>
      <c r="HH112" s="4"/>
      <c r="HI112" s="4"/>
      <c r="HJ112" s="4"/>
      <c r="HK112" s="4"/>
      <c r="HL112" s="4"/>
      <c r="HM112" s="4"/>
      <c r="HN112" s="4"/>
      <c r="HO112" s="4"/>
      <c r="HP112" s="4"/>
      <c r="HQ112" s="4"/>
      <c r="HR112" s="4"/>
      <c r="HS112" s="4"/>
      <c r="HT112" s="4"/>
      <c r="HU112" s="4"/>
      <c r="HV112" s="4"/>
      <c r="HW112" s="4"/>
      <c r="HX112" s="4"/>
      <c r="HY112" s="4"/>
      <c r="HZ112" s="4"/>
      <c r="IA112" s="4"/>
      <c r="IB112" s="4"/>
      <c r="IC112" s="4"/>
      <c r="ID112" s="4"/>
      <c r="IE112" s="4"/>
      <c r="IF112" s="4"/>
      <c r="IG112" s="4"/>
      <c r="IH112" s="4"/>
      <c r="II112" s="4"/>
      <c r="IJ112" s="4"/>
      <c r="IK112" s="4"/>
      <c r="IL112" s="4"/>
      <c r="IM112" s="4"/>
      <c r="IN112" s="4"/>
      <c r="IO112" s="4"/>
      <c r="IP112" s="4"/>
      <c r="IQ112" s="4"/>
      <c r="IR112" s="4"/>
      <c r="IS112" s="4"/>
      <c r="IT112" s="4"/>
      <c r="IU112" s="4"/>
      <c r="IV112" s="4"/>
      <c r="IW112" s="4"/>
      <c r="IX112" s="4"/>
      <c r="IY112" s="4"/>
      <c r="IZ112" s="4"/>
      <c r="JA112" s="4"/>
      <c r="JB112" s="4"/>
      <c r="JC112" s="4"/>
      <c r="JD112" s="4"/>
      <c r="JE112" s="4"/>
      <c r="JF112" s="4"/>
      <c r="JG112" s="4"/>
    </row>
    <row r="113" spans="1:267" ht="15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  <c r="EB113" s="4"/>
      <c r="EC113" s="4"/>
      <c r="ED113" s="4"/>
      <c r="EE113" s="4"/>
      <c r="EF113" s="4"/>
      <c r="EG113" s="4"/>
      <c r="EH113" s="4"/>
      <c r="EI113" s="4"/>
      <c r="EJ113" s="4"/>
      <c r="EK113" s="4"/>
      <c r="EL113" s="4"/>
      <c r="EM113" s="4"/>
      <c r="EN113" s="4"/>
      <c r="EO113" s="4"/>
      <c r="EP113" s="4"/>
      <c r="EQ113" s="4"/>
      <c r="ER113" s="4"/>
      <c r="ES113" s="4"/>
      <c r="ET113" s="4"/>
      <c r="EU113" s="4"/>
      <c r="EV113" s="4"/>
      <c r="EW113" s="4"/>
      <c r="EX113" s="4"/>
      <c r="EY113" s="4"/>
      <c r="EZ113" s="4"/>
      <c r="FA113" s="4"/>
      <c r="FB113" s="4"/>
      <c r="FC113" s="4"/>
      <c r="FD113" s="4"/>
      <c r="FE113" s="4"/>
      <c r="FF113" s="4"/>
      <c r="FG113" s="4"/>
      <c r="FH113" s="4"/>
      <c r="FI113" s="4"/>
      <c r="FJ113" s="4"/>
      <c r="FK113" s="4"/>
      <c r="FL113" s="4"/>
      <c r="FM113" s="4"/>
      <c r="FN113" s="4"/>
      <c r="FO113" s="4"/>
      <c r="FP113" s="4"/>
      <c r="FQ113" s="4"/>
      <c r="FR113" s="4"/>
      <c r="FS113" s="4"/>
      <c r="FT113" s="4"/>
      <c r="FU113" s="4"/>
      <c r="FV113" s="4"/>
      <c r="FW113" s="4"/>
      <c r="FX113" s="4"/>
      <c r="FY113" s="4"/>
      <c r="FZ113" s="4"/>
      <c r="GA113" s="4"/>
      <c r="GB113" s="4"/>
      <c r="GC113" s="4"/>
      <c r="GD113" s="4"/>
      <c r="GE113" s="4"/>
      <c r="GF113" s="4"/>
      <c r="GG113" s="4"/>
      <c r="GH113" s="4"/>
      <c r="GI113" s="4"/>
      <c r="GJ113" s="4"/>
      <c r="GK113" s="4"/>
      <c r="GL113" s="4"/>
      <c r="GM113" s="4"/>
      <c r="GN113" s="4"/>
      <c r="GO113" s="4"/>
      <c r="GP113" s="4"/>
      <c r="GQ113" s="4"/>
      <c r="GR113" s="4"/>
      <c r="GS113" s="4"/>
      <c r="GT113" s="4"/>
      <c r="GU113" s="4"/>
      <c r="GV113" s="4"/>
      <c r="GW113" s="4"/>
      <c r="GX113" s="4"/>
      <c r="GY113" s="4"/>
      <c r="GZ113" s="4"/>
      <c r="HA113" s="4"/>
      <c r="HB113" s="4"/>
      <c r="HC113" s="4"/>
      <c r="HD113" s="4"/>
      <c r="HE113" s="4"/>
      <c r="HF113" s="4"/>
      <c r="HG113" s="4"/>
      <c r="HH113" s="4"/>
      <c r="HI113" s="4"/>
      <c r="HJ113" s="4"/>
      <c r="HK113" s="4"/>
      <c r="HL113" s="4"/>
      <c r="HM113" s="4"/>
      <c r="HN113" s="4"/>
      <c r="HO113" s="4"/>
      <c r="HP113" s="4"/>
      <c r="HQ113" s="4"/>
      <c r="HR113" s="4"/>
      <c r="HS113" s="4"/>
      <c r="HT113" s="4"/>
      <c r="HU113" s="4"/>
      <c r="HV113" s="4"/>
      <c r="HW113" s="4"/>
      <c r="HX113" s="4"/>
      <c r="HY113" s="4"/>
      <c r="HZ113" s="4"/>
      <c r="IA113" s="4"/>
      <c r="IB113" s="4"/>
      <c r="IC113" s="4"/>
      <c r="ID113" s="4"/>
      <c r="IE113" s="4"/>
      <c r="IF113" s="4"/>
      <c r="IG113" s="4"/>
      <c r="IH113" s="4"/>
      <c r="II113" s="4"/>
      <c r="IJ113" s="4"/>
      <c r="IK113" s="4"/>
      <c r="IL113" s="4"/>
      <c r="IM113" s="4"/>
      <c r="IN113" s="4"/>
      <c r="IO113" s="4"/>
      <c r="IP113" s="4"/>
      <c r="IQ113" s="4"/>
      <c r="IR113" s="4"/>
      <c r="IS113" s="4"/>
      <c r="IT113" s="4"/>
      <c r="IU113" s="4"/>
      <c r="IV113" s="4"/>
      <c r="IW113" s="4"/>
      <c r="IX113" s="4"/>
      <c r="IY113" s="4"/>
      <c r="IZ113" s="4"/>
      <c r="JA113" s="4"/>
      <c r="JB113" s="4"/>
      <c r="JC113" s="4"/>
      <c r="JD113" s="4"/>
      <c r="JE113" s="4"/>
      <c r="JF113" s="4"/>
      <c r="JG113" s="4"/>
    </row>
    <row r="114" spans="1:267" ht="15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129"/>
      <c r="R114" s="126"/>
      <c r="S114" s="126"/>
      <c r="T114" s="126"/>
      <c r="U114" s="126"/>
      <c r="V114" s="126"/>
      <c r="W114" s="126"/>
      <c r="X114" s="126"/>
      <c r="Y114" s="126"/>
      <c r="Z114" s="126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129"/>
      <c r="BK114" s="126"/>
      <c r="BL114" s="126"/>
      <c r="BM114" s="126"/>
      <c r="BN114" s="126"/>
      <c r="BO114" s="126"/>
      <c r="BP114" s="126"/>
      <c r="BQ114" s="126"/>
      <c r="BR114" s="126"/>
      <c r="BS114" s="126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129"/>
      <c r="CV114" s="126"/>
      <c r="CW114" s="126"/>
      <c r="CX114" s="126"/>
      <c r="CY114" s="126"/>
      <c r="CZ114" s="126"/>
      <c r="DA114" s="126"/>
      <c r="DB114" s="126"/>
      <c r="DC114" s="126"/>
      <c r="DD114" s="126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  <c r="EB114" s="4"/>
      <c r="EC114" s="4"/>
      <c r="ED114" s="4"/>
      <c r="EE114" s="4"/>
      <c r="EF114" s="4"/>
      <c r="EG114" s="4"/>
      <c r="EH114" s="4"/>
      <c r="EI114" s="4"/>
      <c r="EJ114" s="4"/>
      <c r="EK114" s="4"/>
      <c r="EL114" s="4"/>
      <c r="EM114" s="4"/>
      <c r="EN114" s="129"/>
      <c r="EO114" s="126"/>
      <c r="EP114" s="126"/>
      <c r="EQ114" s="126"/>
      <c r="ER114" s="126"/>
      <c r="ES114" s="126"/>
      <c r="ET114" s="126"/>
      <c r="EU114" s="126"/>
      <c r="EV114" s="126"/>
      <c r="EW114" s="126"/>
      <c r="EX114" s="4"/>
      <c r="EY114" s="4"/>
      <c r="EZ114" s="4"/>
      <c r="FA114" s="4"/>
      <c r="FB114" s="4"/>
      <c r="FC114" s="4"/>
      <c r="FD114" s="4"/>
      <c r="FE114" s="4"/>
      <c r="FF114" s="4"/>
      <c r="FG114" s="4"/>
      <c r="FH114" s="4"/>
      <c r="FI114" s="4"/>
      <c r="FJ114" s="4"/>
      <c r="FK114" s="4"/>
      <c r="FL114" s="4"/>
      <c r="FM114" s="4"/>
      <c r="FN114" s="4"/>
      <c r="FO114" s="4"/>
      <c r="FP114" s="4"/>
      <c r="FQ114" s="4"/>
      <c r="FR114" s="4"/>
      <c r="FS114" s="4"/>
      <c r="FT114" s="4"/>
      <c r="FU114" s="4"/>
      <c r="FV114" s="4"/>
      <c r="FW114" s="4"/>
      <c r="FX114" s="4"/>
      <c r="FY114" s="4"/>
      <c r="FZ114" s="4"/>
      <c r="GA114" s="4"/>
      <c r="GB114" s="4"/>
      <c r="GC114" s="4"/>
      <c r="GD114" s="4"/>
      <c r="GE114" s="4"/>
      <c r="GF114" s="4"/>
      <c r="GG114" s="129"/>
      <c r="GH114" s="126"/>
      <c r="GI114" s="126"/>
      <c r="GJ114" s="126"/>
      <c r="GK114" s="126"/>
      <c r="GL114" s="126"/>
      <c r="GM114" s="126"/>
      <c r="GN114" s="126"/>
      <c r="GO114" s="126"/>
      <c r="GP114" s="126"/>
      <c r="GQ114" s="4"/>
      <c r="GR114" s="4"/>
      <c r="GS114" s="4"/>
      <c r="GT114" s="4"/>
      <c r="GU114" s="4"/>
      <c r="GV114" s="4"/>
      <c r="GW114" s="4"/>
      <c r="GX114" s="4"/>
      <c r="GY114" s="4"/>
      <c r="GZ114" s="4"/>
      <c r="HA114" s="4"/>
      <c r="HB114" s="4"/>
      <c r="HC114" s="4"/>
      <c r="HD114" s="4"/>
      <c r="HE114" s="4"/>
      <c r="HF114" s="4"/>
      <c r="HG114" s="4"/>
      <c r="HH114" s="4"/>
      <c r="HI114" s="4"/>
      <c r="HJ114" s="4"/>
      <c r="HK114" s="4"/>
      <c r="HL114" s="4"/>
      <c r="HM114" s="4"/>
      <c r="HN114" s="4"/>
      <c r="HO114" s="4"/>
      <c r="HP114" s="4"/>
      <c r="HQ114" s="4"/>
      <c r="HR114" s="4"/>
      <c r="HS114" s="4"/>
      <c r="HT114" s="4"/>
      <c r="HU114" s="4"/>
      <c r="HV114" s="4"/>
      <c r="HW114" s="4"/>
      <c r="HX114" s="4"/>
      <c r="HY114" s="4"/>
      <c r="HZ114" s="129"/>
      <c r="IA114" s="126"/>
      <c r="IB114" s="126"/>
      <c r="IC114" s="126"/>
      <c r="ID114" s="126"/>
      <c r="IE114" s="126"/>
      <c r="IF114" s="126"/>
      <c r="IG114" s="126"/>
      <c r="IH114" s="126"/>
      <c r="II114" s="126"/>
      <c r="IJ114" s="4"/>
      <c r="IK114" s="4"/>
      <c r="IL114" s="4"/>
      <c r="IM114" s="4"/>
      <c r="IN114" s="4"/>
      <c r="IO114" s="4"/>
      <c r="IP114" s="4"/>
      <c r="IQ114" s="4"/>
      <c r="IR114" s="4"/>
      <c r="IS114" s="4"/>
      <c r="IT114" s="4"/>
      <c r="IU114" s="4"/>
      <c r="IV114" s="4"/>
      <c r="IW114" s="4"/>
      <c r="IX114" s="4"/>
      <c r="IY114" s="4"/>
      <c r="IZ114" s="4"/>
      <c r="JA114" s="4"/>
      <c r="JB114" s="4"/>
      <c r="JC114" s="4"/>
      <c r="JD114" s="4"/>
      <c r="JE114" s="4"/>
      <c r="JF114" s="4"/>
      <c r="JG114" s="4"/>
    </row>
    <row r="115" spans="1:267" ht="15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N115" s="4"/>
      <c r="EO115" s="4"/>
      <c r="EP115" s="4"/>
      <c r="EQ115" s="4"/>
      <c r="ER115" s="4"/>
      <c r="ES115" s="4"/>
      <c r="ET115" s="4"/>
      <c r="EU115" s="4"/>
      <c r="EV115" s="4"/>
      <c r="EW115" s="4"/>
      <c r="EX115" s="4"/>
      <c r="EY115" s="4"/>
      <c r="EZ115" s="4"/>
      <c r="FA115" s="4"/>
      <c r="FB115" s="4"/>
      <c r="FC115" s="4"/>
      <c r="FD115" s="4"/>
      <c r="FE115" s="4"/>
      <c r="FF115" s="4"/>
      <c r="FG115" s="4"/>
      <c r="FH115" s="4"/>
      <c r="FI115" s="4"/>
      <c r="FJ115" s="4"/>
      <c r="FK115" s="4"/>
      <c r="FL115" s="4"/>
      <c r="FM115" s="4"/>
      <c r="FN115" s="4"/>
      <c r="FO115" s="4"/>
      <c r="FP115" s="4"/>
      <c r="FQ115" s="4"/>
      <c r="FR115" s="4"/>
      <c r="FS115" s="4"/>
      <c r="FT115" s="4"/>
      <c r="FU115" s="4"/>
      <c r="FV115" s="4"/>
      <c r="FW115" s="4"/>
      <c r="FX115" s="4"/>
      <c r="FY115" s="4"/>
      <c r="FZ115" s="4"/>
      <c r="GA115" s="4"/>
      <c r="GB115" s="4"/>
      <c r="GC115" s="4"/>
      <c r="GD115" s="4"/>
      <c r="GE115" s="4"/>
      <c r="GF115" s="4"/>
      <c r="GG115" s="4"/>
      <c r="GH115" s="4"/>
      <c r="GI115" s="4"/>
      <c r="GJ115" s="4"/>
      <c r="GK115" s="4"/>
      <c r="GL115" s="4"/>
      <c r="GM115" s="4"/>
      <c r="GN115" s="4"/>
      <c r="GO115" s="4"/>
      <c r="GP115" s="4"/>
      <c r="GQ115" s="4"/>
      <c r="GR115" s="4"/>
      <c r="GS115" s="4"/>
      <c r="GT115" s="4"/>
      <c r="GU115" s="4"/>
      <c r="GV115" s="4"/>
      <c r="GW115" s="4"/>
      <c r="GX115" s="4"/>
      <c r="GY115" s="4"/>
      <c r="GZ115" s="4"/>
      <c r="HA115" s="4"/>
      <c r="HB115" s="4"/>
      <c r="HC115" s="4"/>
      <c r="HD115" s="4"/>
      <c r="HE115" s="4"/>
      <c r="HF115" s="4"/>
      <c r="HG115" s="4"/>
      <c r="HH115" s="4"/>
      <c r="HI115" s="4"/>
      <c r="HJ115" s="4"/>
      <c r="HK115" s="4"/>
      <c r="HL115" s="4"/>
      <c r="HM115" s="4"/>
      <c r="HN115" s="4"/>
      <c r="HO115" s="4"/>
      <c r="HP115" s="4"/>
      <c r="HQ115" s="4"/>
      <c r="HR115" s="4"/>
      <c r="HS115" s="4"/>
      <c r="HT115" s="4"/>
      <c r="HU115" s="4"/>
      <c r="HV115" s="4"/>
      <c r="HW115" s="4"/>
      <c r="HX115" s="4"/>
      <c r="HY115" s="4"/>
      <c r="HZ115" s="4"/>
      <c r="IA115" s="4"/>
      <c r="IB115" s="4"/>
      <c r="IC115" s="4"/>
      <c r="ID115" s="4"/>
      <c r="IE115" s="4"/>
      <c r="IF115" s="4"/>
      <c r="IG115" s="4"/>
      <c r="IH115" s="4"/>
      <c r="II115" s="4"/>
      <c r="IJ115" s="4"/>
      <c r="IK115" s="4"/>
      <c r="IL115" s="4"/>
      <c r="IM115" s="4"/>
      <c r="IN115" s="4"/>
      <c r="IO115" s="4"/>
      <c r="IP115" s="4"/>
      <c r="IQ115" s="4"/>
      <c r="IR115" s="4"/>
      <c r="IS115" s="4"/>
      <c r="IT115" s="4"/>
      <c r="IU115" s="4"/>
      <c r="IV115" s="4"/>
      <c r="IW115" s="4"/>
      <c r="IX115" s="4"/>
      <c r="IY115" s="4"/>
      <c r="IZ115" s="4"/>
      <c r="JA115" s="4"/>
      <c r="JB115" s="4"/>
      <c r="JC115" s="4"/>
      <c r="JD115" s="4"/>
      <c r="JE115" s="4"/>
      <c r="JF115" s="4"/>
      <c r="JG115" s="4"/>
    </row>
    <row r="116" spans="1:267" ht="15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4"/>
      <c r="DT116" s="4"/>
      <c r="DU116" s="4"/>
      <c r="DV116" s="4"/>
      <c r="DW116" s="4"/>
      <c r="DX116" s="4"/>
      <c r="DY116" s="4"/>
      <c r="DZ116" s="4"/>
      <c r="EA116" s="4"/>
      <c r="EB116" s="4"/>
      <c r="EC116" s="4"/>
      <c r="ED116" s="4"/>
      <c r="EE116" s="4"/>
      <c r="EF116" s="4"/>
      <c r="EG116" s="4"/>
      <c r="EH116" s="4"/>
      <c r="EI116" s="4"/>
      <c r="EJ116" s="4"/>
      <c r="EK116" s="4"/>
      <c r="EL116" s="4"/>
      <c r="EM116" s="4"/>
      <c r="EN116" s="4"/>
      <c r="EO116" s="4"/>
      <c r="EP116" s="4"/>
      <c r="EQ116" s="4"/>
      <c r="ER116" s="4"/>
      <c r="ES116" s="4"/>
      <c r="ET116" s="4"/>
      <c r="EU116" s="4"/>
      <c r="EV116" s="4"/>
      <c r="EW116" s="4"/>
      <c r="EX116" s="4"/>
      <c r="EY116" s="4"/>
      <c r="EZ116" s="4"/>
      <c r="FA116" s="4"/>
      <c r="FB116" s="4"/>
      <c r="FC116" s="4"/>
      <c r="FD116" s="4"/>
      <c r="FE116" s="4"/>
      <c r="FF116" s="4"/>
      <c r="FG116" s="4"/>
      <c r="FH116" s="4"/>
      <c r="FI116" s="4"/>
      <c r="FJ116" s="4"/>
      <c r="FK116" s="4"/>
      <c r="FL116" s="4"/>
      <c r="FM116" s="4"/>
      <c r="FN116" s="4"/>
      <c r="FO116" s="4"/>
      <c r="FP116" s="4"/>
      <c r="FQ116" s="4"/>
      <c r="FR116" s="4"/>
      <c r="FS116" s="4"/>
      <c r="FT116" s="4"/>
      <c r="FU116" s="4"/>
      <c r="FV116" s="4"/>
      <c r="FW116" s="4"/>
      <c r="FX116" s="4"/>
      <c r="FY116" s="4"/>
      <c r="FZ116" s="4"/>
      <c r="GA116" s="4"/>
      <c r="GB116" s="4"/>
      <c r="GC116" s="4"/>
      <c r="GD116" s="4"/>
      <c r="GE116" s="4"/>
      <c r="GF116" s="4"/>
      <c r="GG116" s="4"/>
      <c r="GH116" s="4"/>
      <c r="GI116" s="4"/>
      <c r="GJ116" s="4"/>
      <c r="GK116" s="4"/>
      <c r="GL116" s="4"/>
      <c r="GM116" s="4"/>
      <c r="GN116" s="4"/>
      <c r="GO116" s="4"/>
      <c r="GP116" s="4"/>
      <c r="GQ116" s="4"/>
      <c r="GR116" s="4"/>
      <c r="GS116" s="4"/>
      <c r="GT116" s="4"/>
      <c r="GU116" s="4"/>
      <c r="GV116" s="4"/>
      <c r="GW116" s="4"/>
      <c r="GX116" s="4"/>
      <c r="GY116" s="4"/>
      <c r="GZ116" s="4"/>
      <c r="HA116" s="4"/>
      <c r="HB116" s="4"/>
      <c r="HC116" s="4"/>
      <c r="HD116" s="4"/>
      <c r="HE116" s="4"/>
      <c r="HF116" s="4"/>
      <c r="HG116" s="4"/>
      <c r="HH116" s="4"/>
      <c r="HI116" s="4"/>
      <c r="HJ116" s="4"/>
      <c r="HK116" s="4"/>
      <c r="HL116" s="4"/>
      <c r="HM116" s="4"/>
      <c r="HN116" s="4"/>
      <c r="HO116" s="4"/>
      <c r="HP116" s="4"/>
      <c r="HQ116" s="4"/>
      <c r="HR116" s="4"/>
      <c r="HS116" s="4"/>
      <c r="HT116" s="4"/>
      <c r="HU116" s="4"/>
      <c r="HV116" s="4"/>
      <c r="HW116" s="4"/>
      <c r="HX116" s="4"/>
      <c r="HY116" s="4"/>
      <c r="HZ116" s="4"/>
      <c r="IA116" s="4"/>
      <c r="IB116" s="4"/>
      <c r="IC116" s="4"/>
      <c r="ID116" s="4"/>
      <c r="IE116" s="4"/>
      <c r="IF116" s="4"/>
      <c r="IG116" s="4"/>
      <c r="IH116" s="4"/>
      <c r="II116" s="4"/>
      <c r="IJ116" s="4"/>
      <c r="IK116" s="4"/>
      <c r="IL116" s="4"/>
      <c r="IM116" s="4"/>
      <c r="IN116" s="4"/>
      <c r="IO116" s="4"/>
      <c r="IP116" s="4"/>
      <c r="IQ116" s="4"/>
      <c r="IR116" s="4"/>
      <c r="IS116" s="4"/>
      <c r="IT116" s="4"/>
      <c r="IU116" s="4"/>
      <c r="IV116" s="4"/>
      <c r="IW116" s="4"/>
      <c r="IX116" s="4"/>
      <c r="IY116" s="4"/>
      <c r="IZ116" s="4"/>
      <c r="JA116" s="4"/>
      <c r="JB116" s="4"/>
      <c r="JC116" s="4"/>
      <c r="JD116" s="4"/>
      <c r="JE116" s="4"/>
      <c r="JF116" s="4"/>
      <c r="JG116" s="4"/>
    </row>
    <row r="117" spans="1:267" ht="15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4"/>
      <c r="DT117" s="4"/>
      <c r="DU117" s="4"/>
      <c r="DV117" s="4"/>
      <c r="DW117" s="4"/>
      <c r="DX117" s="4"/>
      <c r="DY117" s="4"/>
      <c r="DZ117" s="4"/>
      <c r="EA117" s="4"/>
      <c r="EB117" s="4"/>
      <c r="EC117" s="4"/>
      <c r="ED117" s="4"/>
      <c r="EE117" s="4"/>
      <c r="EF117" s="4"/>
      <c r="EG117" s="4"/>
      <c r="EH117" s="4"/>
      <c r="EI117" s="4"/>
      <c r="EJ117" s="4"/>
      <c r="EK117" s="4"/>
      <c r="EL117" s="4"/>
      <c r="EM117" s="4"/>
      <c r="EN117" s="4"/>
      <c r="EO117" s="4"/>
      <c r="EP117" s="4"/>
      <c r="EQ117" s="4"/>
      <c r="ER117" s="4"/>
      <c r="ES117" s="4"/>
      <c r="ET117" s="4"/>
      <c r="EU117" s="4"/>
      <c r="EV117" s="4"/>
      <c r="EW117" s="4"/>
      <c r="EX117" s="4"/>
      <c r="EY117" s="4"/>
      <c r="EZ117" s="4"/>
      <c r="FA117" s="4"/>
      <c r="FB117" s="4"/>
      <c r="FC117" s="4"/>
      <c r="FD117" s="4"/>
      <c r="FE117" s="4"/>
      <c r="FF117" s="4"/>
      <c r="FG117" s="4"/>
      <c r="FH117" s="4"/>
      <c r="FI117" s="4"/>
      <c r="FJ117" s="4"/>
      <c r="FK117" s="4"/>
      <c r="FL117" s="4"/>
      <c r="FM117" s="4"/>
      <c r="FN117" s="4"/>
      <c r="FO117" s="4"/>
      <c r="FP117" s="4"/>
      <c r="FQ117" s="4"/>
      <c r="FR117" s="4"/>
      <c r="FS117" s="4"/>
      <c r="FT117" s="4"/>
      <c r="FU117" s="4"/>
      <c r="FV117" s="4"/>
      <c r="FW117" s="4"/>
      <c r="FX117" s="4"/>
      <c r="FY117" s="4"/>
      <c r="FZ117" s="4"/>
      <c r="GA117" s="4"/>
      <c r="GB117" s="4"/>
      <c r="GC117" s="4"/>
      <c r="GD117" s="4"/>
      <c r="GE117" s="4"/>
      <c r="GF117" s="4"/>
      <c r="GG117" s="4"/>
      <c r="GH117" s="4"/>
      <c r="GI117" s="4"/>
      <c r="GJ117" s="4"/>
      <c r="GK117" s="4"/>
      <c r="GL117" s="4"/>
      <c r="GM117" s="4"/>
      <c r="GN117" s="4"/>
      <c r="GO117" s="4"/>
      <c r="GP117" s="4"/>
      <c r="GQ117" s="4"/>
      <c r="GR117" s="4"/>
      <c r="GS117" s="4"/>
      <c r="GT117" s="4"/>
      <c r="GU117" s="4"/>
      <c r="GV117" s="4"/>
      <c r="GW117" s="4"/>
      <c r="GX117" s="4"/>
      <c r="GY117" s="4"/>
      <c r="GZ117" s="4"/>
      <c r="HA117" s="4"/>
      <c r="HB117" s="4"/>
      <c r="HC117" s="4"/>
      <c r="HD117" s="4"/>
      <c r="HE117" s="4"/>
      <c r="HF117" s="4"/>
      <c r="HG117" s="4"/>
      <c r="HH117" s="4"/>
      <c r="HI117" s="4"/>
      <c r="HJ117" s="4"/>
      <c r="HK117" s="4"/>
      <c r="HL117" s="4"/>
      <c r="HM117" s="4"/>
      <c r="HN117" s="4"/>
      <c r="HO117" s="4"/>
      <c r="HP117" s="4"/>
      <c r="HQ117" s="4"/>
      <c r="HR117" s="4"/>
      <c r="HS117" s="4"/>
      <c r="HT117" s="4"/>
      <c r="HU117" s="4"/>
      <c r="HV117" s="4"/>
      <c r="HW117" s="4"/>
      <c r="HX117" s="4"/>
      <c r="HY117" s="4"/>
      <c r="HZ117" s="4"/>
      <c r="IA117" s="4"/>
      <c r="IB117" s="4"/>
      <c r="IC117" s="4"/>
      <c r="ID117" s="4"/>
      <c r="IE117" s="4"/>
      <c r="IF117" s="4"/>
      <c r="IG117" s="4"/>
      <c r="IH117" s="4"/>
      <c r="II117" s="4"/>
      <c r="IJ117" s="4"/>
      <c r="IK117" s="4"/>
      <c r="IL117" s="4"/>
      <c r="IM117" s="4"/>
      <c r="IN117" s="4"/>
      <c r="IO117" s="4"/>
      <c r="IP117" s="4"/>
      <c r="IQ117" s="4"/>
      <c r="IR117" s="4"/>
      <c r="IS117" s="4"/>
      <c r="IT117" s="4"/>
      <c r="IU117" s="4"/>
      <c r="IV117" s="4"/>
      <c r="IW117" s="4"/>
      <c r="IX117" s="4"/>
      <c r="IY117" s="4"/>
      <c r="IZ117" s="4"/>
      <c r="JA117" s="4"/>
      <c r="JB117" s="4"/>
      <c r="JC117" s="4"/>
      <c r="JD117" s="4"/>
      <c r="JE117" s="4"/>
      <c r="JF117" s="4"/>
      <c r="JG117" s="4"/>
    </row>
    <row r="118" spans="1:267" ht="15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  <c r="EB118" s="4"/>
      <c r="EC118" s="4"/>
      <c r="ED118" s="4"/>
      <c r="EE118" s="4"/>
      <c r="EF118" s="4"/>
      <c r="EG118" s="4"/>
      <c r="EH118" s="4"/>
      <c r="EI118" s="4"/>
      <c r="EJ118" s="4"/>
      <c r="EK118" s="4"/>
      <c r="EL118" s="4"/>
      <c r="EM118" s="4"/>
      <c r="EN118" s="4"/>
      <c r="EO118" s="4"/>
      <c r="EP118" s="4"/>
      <c r="EQ118" s="4"/>
      <c r="ER118" s="4"/>
      <c r="ES118" s="4"/>
      <c r="ET118" s="4"/>
      <c r="EU118" s="4"/>
      <c r="EV118" s="4"/>
      <c r="EW118" s="4"/>
      <c r="EX118" s="4"/>
      <c r="EY118" s="4"/>
      <c r="EZ118" s="4"/>
      <c r="FA118" s="4"/>
      <c r="FB118" s="4"/>
      <c r="FC118" s="4"/>
      <c r="FD118" s="4"/>
      <c r="FE118" s="4"/>
      <c r="FF118" s="4"/>
      <c r="FG118" s="4"/>
      <c r="FH118" s="4"/>
      <c r="FI118" s="4"/>
      <c r="FJ118" s="4"/>
      <c r="FK118" s="4"/>
      <c r="FL118" s="4"/>
      <c r="FM118" s="4"/>
      <c r="FN118" s="4"/>
      <c r="FO118" s="4"/>
      <c r="FP118" s="4"/>
      <c r="FQ118" s="4"/>
      <c r="FR118" s="4"/>
      <c r="FS118" s="4"/>
      <c r="FT118" s="4"/>
      <c r="FU118" s="4"/>
      <c r="FV118" s="4"/>
      <c r="FW118" s="4"/>
      <c r="FX118" s="4"/>
      <c r="FY118" s="4"/>
      <c r="FZ118" s="4"/>
      <c r="GA118" s="4"/>
      <c r="GB118" s="4"/>
      <c r="GC118" s="4"/>
      <c r="GD118" s="4"/>
      <c r="GE118" s="4"/>
      <c r="GF118" s="4"/>
      <c r="GG118" s="4"/>
      <c r="GH118" s="4"/>
      <c r="GI118" s="4"/>
      <c r="GJ118" s="4"/>
      <c r="GK118" s="4"/>
      <c r="GL118" s="4"/>
      <c r="GM118" s="4"/>
      <c r="GN118" s="4"/>
      <c r="GO118" s="4"/>
      <c r="GP118" s="4"/>
      <c r="GQ118" s="4"/>
      <c r="GR118" s="4"/>
      <c r="GS118" s="4"/>
      <c r="GT118" s="4"/>
      <c r="GU118" s="4"/>
      <c r="GV118" s="4"/>
      <c r="GW118" s="4"/>
      <c r="GX118" s="4"/>
      <c r="GY118" s="4"/>
      <c r="GZ118" s="4"/>
      <c r="HA118" s="4"/>
      <c r="HB118" s="4"/>
      <c r="HC118" s="4"/>
      <c r="HD118" s="4"/>
      <c r="HE118" s="4"/>
      <c r="HF118" s="4"/>
      <c r="HG118" s="4"/>
      <c r="HH118" s="4"/>
      <c r="HI118" s="4"/>
      <c r="HJ118" s="4"/>
      <c r="HK118" s="4"/>
      <c r="HL118" s="4"/>
      <c r="HM118" s="4"/>
      <c r="HN118" s="4"/>
      <c r="HO118" s="4"/>
      <c r="HP118" s="4"/>
      <c r="HQ118" s="4"/>
      <c r="HR118" s="4"/>
      <c r="HS118" s="4"/>
      <c r="HT118" s="4"/>
      <c r="HU118" s="4"/>
      <c r="HV118" s="4"/>
      <c r="HW118" s="4"/>
      <c r="HX118" s="4"/>
      <c r="HY118" s="4"/>
      <c r="HZ118" s="4"/>
      <c r="IA118" s="4"/>
      <c r="IB118" s="4"/>
      <c r="IC118" s="4"/>
      <c r="ID118" s="4"/>
      <c r="IE118" s="4"/>
      <c r="IF118" s="4"/>
      <c r="IG118" s="4"/>
      <c r="IH118" s="4"/>
      <c r="II118" s="4"/>
      <c r="IJ118" s="4"/>
      <c r="IK118" s="4"/>
      <c r="IL118" s="4"/>
      <c r="IM118" s="4"/>
      <c r="IN118" s="4"/>
      <c r="IO118" s="4"/>
      <c r="IP118" s="4"/>
      <c r="IQ118" s="4"/>
      <c r="IR118" s="4"/>
      <c r="IS118" s="4"/>
      <c r="IT118" s="4"/>
      <c r="IU118" s="4"/>
      <c r="IV118" s="4"/>
      <c r="IW118" s="4"/>
      <c r="IX118" s="4"/>
      <c r="IY118" s="4"/>
      <c r="IZ118" s="4"/>
      <c r="JA118" s="4"/>
      <c r="JB118" s="4"/>
      <c r="JC118" s="4"/>
      <c r="JD118" s="4"/>
      <c r="JE118" s="4"/>
      <c r="JF118" s="4"/>
      <c r="JG118" s="4"/>
    </row>
    <row r="119" spans="1:267" ht="15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4"/>
      <c r="DS119" s="4"/>
      <c r="DT119" s="4"/>
      <c r="DU119" s="4"/>
      <c r="DV119" s="4"/>
      <c r="DW119" s="4"/>
      <c r="DX119" s="4"/>
      <c r="DY119" s="4"/>
      <c r="DZ119" s="4"/>
      <c r="EA119" s="4"/>
      <c r="EB119" s="4"/>
      <c r="EC119" s="4"/>
      <c r="ED119" s="4"/>
      <c r="EE119" s="4"/>
      <c r="EF119" s="4"/>
      <c r="EG119" s="4"/>
      <c r="EH119" s="4"/>
      <c r="EI119" s="4"/>
      <c r="EJ119" s="4"/>
      <c r="EK119" s="4"/>
      <c r="EL119" s="4"/>
      <c r="EM119" s="4"/>
      <c r="EN119" s="4"/>
      <c r="EO119" s="4"/>
      <c r="EP119" s="4"/>
      <c r="EQ119" s="4"/>
      <c r="ER119" s="4"/>
      <c r="ES119" s="4"/>
      <c r="ET119" s="4"/>
      <c r="EU119" s="4"/>
      <c r="EV119" s="4"/>
      <c r="EW119" s="4"/>
      <c r="EX119" s="4"/>
      <c r="EY119" s="4"/>
      <c r="EZ119" s="4"/>
      <c r="FA119" s="4"/>
      <c r="FB119" s="4"/>
      <c r="FC119" s="4"/>
      <c r="FD119" s="4"/>
      <c r="FE119" s="4"/>
      <c r="FF119" s="4"/>
      <c r="FG119" s="4"/>
      <c r="FH119" s="4"/>
      <c r="FI119" s="4"/>
      <c r="FJ119" s="4"/>
      <c r="FK119" s="4"/>
      <c r="FL119" s="4"/>
      <c r="FM119" s="4"/>
      <c r="FN119" s="4"/>
      <c r="FO119" s="4"/>
      <c r="FP119" s="4"/>
      <c r="FQ119" s="4"/>
      <c r="FR119" s="4"/>
      <c r="FS119" s="4"/>
      <c r="FT119" s="4"/>
      <c r="FU119" s="4"/>
      <c r="FV119" s="4"/>
      <c r="FW119" s="4"/>
      <c r="FX119" s="4"/>
      <c r="FY119" s="4"/>
      <c r="FZ119" s="4"/>
      <c r="GA119" s="4"/>
      <c r="GB119" s="4"/>
      <c r="GC119" s="4"/>
      <c r="GD119" s="4"/>
      <c r="GE119" s="4"/>
      <c r="GF119" s="4"/>
      <c r="GG119" s="4"/>
      <c r="GH119" s="4"/>
      <c r="GI119" s="4"/>
      <c r="GJ119" s="4"/>
      <c r="GK119" s="4"/>
      <c r="GL119" s="4"/>
      <c r="GM119" s="4"/>
      <c r="GN119" s="4"/>
      <c r="GO119" s="4"/>
      <c r="GP119" s="4"/>
      <c r="GQ119" s="4"/>
      <c r="GR119" s="4"/>
      <c r="GS119" s="4"/>
      <c r="GT119" s="4"/>
      <c r="GU119" s="4"/>
      <c r="GV119" s="4"/>
      <c r="GW119" s="4"/>
      <c r="GX119" s="4"/>
      <c r="GY119" s="4"/>
      <c r="GZ119" s="4"/>
      <c r="HA119" s="4"/>
      <c r="HB119" s="4"/>
      <c r="HC119" s="4"/>
      <c r="HD119" s="4"/>
      <c r="HE119" s="4"/>
      <c r="HF119" s="4"/>
      <c r="HG119" s="4"/>
      <c r="HH119" s="4"/>
      <c r="HI119" s="4"/>
      <c r="HJ119" s="4"/>
      <c r="HK119" s="4"/>
      <c r="HL119" s="4"/>
      <c r="HM119" s="4"/>
      <c r="HN119" s="4"/>
      <c r="HO119" s="4"/>
      <c r="HP119" s="4"/>
      <c r="HQ119" s="4"/>
      <c r="HR119" s="4"/>
      <c r="HS119" s="4"/>
      <c r="HT119" s="4"/>
      <c r="HU119" s="4"/>
      <c r="HV119" s="4"/>
      <c r="HW119" s="4"/>
      <c r="HX119" s="4"/>
      <c r="HY119" s="4"/>
      <c r="HZ119" s="4"/>
      <c r="IA119" s="4"/>
      <c r="IB119" s="4"/>
      <c r="IC119" s="4"/>
      <c r="ID119" s="4"/>
      <c r="IE119" s="4"/>
      <c r="IF119" s="4"/>
      <c r="IG119" s="4"/>
      <c r="IH119" s="4"/>
      <c r="II119" s="4"/>
      <c r="IJ119" s="4"/>
      <c r="IK119" s="4"/>
      <c r="IL119" s="4"/>
      <c r="IM119" s="4"/>
      <c r="IN119" s="4"/>
      <c r="IO119" s="4"/>
      <c r="IP119" s="4"/>
      <c r="IQ119" s="4"/>
      <c r="IR119" s="4"/>
      <c r="IS119" s="4"/>
      <c r="IT119" s="4"/>
      <c r="IU119" s="4"/>
      <c r="IV119" s="4"/>
      <c r="IW119" s="4"/>
      <c r="IX119" s="4"/>
      <c r="IY119" s="4"/>
      <c r="IZ119" s="4"/>
      <c r="JA119" s="4"/>
      <c r="JB119" s="4"/>
      <c r="JC119" s="4"/>
      <c r="JD119" s="4"/>
      <c r="JE119" s="4"/>
      <c r="JF119" s="4"/>
      <c r="JG119" s="4"/>
    </row>
    <row r="120" spans="1:267" ht="15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/>
      <c r="DX120" s="4"/>
      <c r="DY120" s="4"/>
      <c r="DZ120" s="4"/>
      <c r="EA120" s="4"/>
      <c r="EB120" s="4"/>
      <c r="EC120" s="4"/>
      <c r="ED120" s="4"/>
      <c r="EE120" s="4"/>
      <c r="EF120" s="4"/>
      <c r="EG120" s="4"/>
      <c r="EH120" s="4"/>
      <c r="EI120" s="4"/>
      <c r="EJ120" s="4"/>
      <c r="EK120" s="4"/>
      <c r="EL120" s="4"/>
      <c r="EM120" s="4"/>
      <c r="EN120" s="4"/>
      <c r="EO120" s="4"/>
      <c r="EP120" s="4"/>
      <c r="EQ120" s="4"/>
      <c r="ER120" s="4"/>
      <c r="ES120" s="4"/>
      <c r="ET120" s="4"/>
      <c r="EU120" s="4"/>
      <c r="EV120" s="4"/>
      <c r="EW120" s="4"/>
      <c r="EX120" s="4"/>
      <c r="EY120" s="4"/>
      <c r="EZ120" s="4"/>
      <c r="FA120" s="4"/>
      <c r="FB120" s="4"/>
      <c r="FC120" s="4"/>
      <c r="FD120" s="4"/>
      <c r="FE120" s="4"/>
      <c r="FF120" s="4"/>
      <c r="FG120" s="4"/>
      <c r="FH120" s="4"/>
      <c r="FI120" s="4"/>
      <c r="FJ120" s="4"/>
      <c r="FK120" s="4"/>
      <c r="FL120" s="4"/>
      <c r="FM120" s="4"/>
      <c r="FN120" s="4"/>
      <c r="FO120" s="4"/>
      <c r="FP120" s="4"/>
      <c r="FQ120" s="4"/>
      <c r="FR120" s="4"/>
      <c r="FS120" s="4"/>
      <c r="FT120" s="4"/>
      <c r="FU120" s="4"/>
      <c r="FV120" s="4"/>
      <c r="FW120" s="4"/>
      <c r="FX120" s="4"/>
      <c r="FY120" s="4"/>
      <c r="FZ120" s="4"/>
      <c r="GA120" s="4"/>
      <c r="GB120" s="4"/>
      <c r="GC120" s="4"/>
      <c r="GD120" s="4"/>
      <c r="GE120" s="4"/>
      <c r="GF120" s="4"/>
      <c r="GG120" s="4"/>
      <c r="GH120" s="4"/>
      <c r="GI120" s="4"/>
      <c r="GJ120" s="4"/>
      <c r="GK120" s="4"/>
      <c r="GL120" s="4"/>
      <c r="GM120" s="4"/>
      <c r="GN120" s="4"/>
      <c r="GO120" s="4"/>
      <c r="GP120" s="4"/>
      <c r="GQ120" s="4"/>
      <c r="GR120" s="4"/>
      <c r="GS120" s="4"/>
      <c r="GT120" s="4"/>
      <c r="GU120" s="4"/>
      <c r="GV120" s="4"/>
      <c r="GW120" s="4"/>
      <c r="GX120" s="4"/>
      <c r="GY120" s="4"/>
      <c r="GZ120" s="4"/>
      <c r="HA120" s="4"/>
      <c r="HB120" s="4"/>
      <c r="HC120" s="4"/>
      <c r="HD120" s="4"/>
      <c r="HE120" s="4"/>
      <c r="HF120" s="4"/>
      <c r="HG120" s="4"/>
      <c r="HH120" s="4"/>
      <c r="HI120" s="4"/>
      <c r="HJ120" s="4"/>
      <c r="HK120" s="4"/>
      <c r="HL120" s="4"/>
      <c r="HM120" s="4"/>
      <c r="HN120" s="4"/>
      <c r="HO120" s="4"/>
      <c r="HP120" s="4"/>
      <c r="HQ120" s="4"/>
      <c r="HR120" s="4"/>
      <c r="HS120" s="4"/>
      <c r="HT120" s="4"/>
      <c r="HU120" s="4"/>
      <c r="HV120" s="4"/>
      <c r="HW120" s="4"/>
      <c r="HX120" s="4"/>
      <c r="HY120" s="4"/>
      <c r="HZ120" s="4"/>
      <c r="IA120" s="4"/>
      <c r="IB120" s="4"/>
      <c r="IC120" s="4"/>
      <c r="ID120" s="4"/>
      <c r="IE120" s="4"/>
      <c r="IF120" s="4"/>
      <c r="IG120" s="4"/>
      <c r="IH120" s="4"/>
      <c r="II120" s="4"/>
      <c r="IJ120" s="4"/>
      <c r="IK120" s="4"/>
      <c r="IL120" s="4"/>
      <c r="IM120" s="4"/>
      <c r="IN120" s="4"/>
      <c r="IO120" s="4"/>
      <c r="IP120" s="4"/>
      <c r="IQ120" s="4"/>
      <c r="IR120" s="4"/>
      <c r="IS120" s="4"/>
      <c r="IT120" s="4"/>
      <c r="IU120" s="4"/>
      <c r="IV120" s="4"/>
      <c r="IW120" s="4"/>
      <c r="IX120" s="4"/>
      <c r="IY120" s="4"/>
      <c r="IZ120" s="4"/>
      <c r="JA120" s="4"/>
      <c r="JB120" s="4"/>
      <c r="JC120" s="4"/>
      <c r="JD120" s="4"/>
      <c r="JE120" s="4"/>
      <c r="JF120" s="4"/>
      <c r="JG120" s="4"/>
    </row>
    <row r="121" spans="1:267" ht="15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4"/>
      <c r="CJ121" s="4"/>
      <c r="CK121" s="4"/>
      <c r="CL121" s="4"/>
      <c r="CM121" s="4"/>
      <c r="CN121" s="4"/>
      <c r="CO121" s="4"/>
      <c r="CP121" s="4"/>
      <c r="CQ121" s="4"/>
      <c r="CR121" s="4"/>
      <c r="CS121" s="4"/>
      <c r="CT121" s="4"/>
      <c r="CU121" s="4"/>
      <c r="CV121" s="4"/>
      <c r="CW121" s="4"/>
      <c r="CX121" s="4"/>
      <c r="CY121" s="4"/>
      <c r="CZ121" s="4"/>
      <c r="DA121" s="4"/>
      <c r="DB121" s="4"/>
      <c r="DC121" s="4"/>
      <c r="DD121" s="4"/>
      <c r="DE121" s="4"/>
      <c r="DF121" s="4"/>
      <c r="DG121" s="4"/>
      <c r="DH121" s="4"/>
      <c r="DI121" s="4"/>
      <c r="DJ121" s="4"/>
      <c r="DK121" s="4"/>
      <c r="DL121" s="4"/>
      <c r="DM121" s="4"/>
      <c r="DN121" s="4"/>
      <c r="DO121" s="4"/>
      <c r="DP121" s="4"/>
      <c r="DQ121" s="4"/>
      <c r="DR121" s="4"/>
      <c r="DS121" s="4"/>
      <c r="DT121" s="4"/>
      <c r="DU121" s="4"/>
      <c r="DV121" s="4"/>
      <c r="DW121" s="4"/>
      <c r="DX121" s="4"/>
      <c r="DY121" s="4"/>
      <c r="DZ121" s="4"/>
      <c r="EA121" s="4"/>
      <c r="EB121" s="4"/>
      <c r="EC121" s="4"/>
      <c r="ED121" s="4"/>
      <c r="EE121" s="4"/>
      <c r="EF121" s="4"/>
      <c r="EG121" s="4"/>
      <c r="EH121" s="4"/>
      <c r="EI121" s="4"/>
      <c r="EJ121" s="4"/>
      <c r="EK121" s="4"/>
      <c r="EL121" s="4"/>
      <c r="EM121" s="4"/>
      <c r="EN121" s="4"/>
      <c r="EO121" s="4"/>
      <c r="EP121" s="4"/>
      <c r="EQ121" s="4"/>
      <c r="ER121" s="4"/>
      <c r="ES121" s="4"/>
      <c r="ET121" s="4"/>
      <c r="EU121" s="4"/>
      <c r="EV121" s="4"/>
      <c r="EW121" s="4"/>
      <c r="EX121" s="4"/>
      <c r="EY121" s="4"/>
      <c r="EZ121" s="4"/>
      <c r="FA121" s="4"/>
      <c r="FB121" s="4"/>
      <c r="FC121" s="4"/>
      <c r="FD121" s="4"/>
      <c r="FE121" s="4"/>
      <c r="FF121" s="4"/>
      <c r="FG121" s="4"/>
      <c r="FH121" s="4"/>
      <c r="FI121" s="4"/>
      <c r="FJ121" s="4"/>
      <c r="FK121" s="4"/>
      <c r="FL121" s="4"/>
      <c r="FM121" s="4"/>
      <c r="FN121" s="4"/>
      <c r="FO121" s="4"/>
      <c r="FP121" s="4"/>
      <c r="FQ121" s="4"/>
      <c r="FR121" s="4"/>
      <c r="FS121" s="4"/>
      <c r="FT121" s="4"/>
      <c r="FU121" s="4"/>
      <c r="FV121" s="4"/>
      <c r="FW121" s="4"/>
      <c r="FX121" s="4"/>
      <c r="FY121" s="4"/>
      <c r="FZ121" s="4"/>
      <c r="GA121" s="4"/>
      <c r="GB121" s="4"/>
      <c r="GC121" s="4"/>
      <c r="GD121" s="4"/>
      <c r="GE121" s="4"/>
      <c r="GF121" s="4"/>
      <c r="GG121" s="4"/>
      <c r="GH121" s="4"/>
      <c r="GI121" s="4"/>
      <c r="GJ121" s="4"/>
      <c r="GK121" s="4"/>
      <c r="GL121" s="4"/>
      <c r="GM121" s="4"/>
      <c r="GN121" s="4"/>
      <c r="GO121" s="4"/>
      <c r="GP121" s="4"/>
      <c r="GQ121" s="4"/>
      <c r="GR121" s="4"/>
      <c r="GS121" s="4"/>
      <c r="GT121" s="4"/>
      <c r="GU121" s="4"/>
      <c r="GV121" s="4"/>
      <c r="GW121" s="4"/>
      <c r="GX121" s="4"/>
      <c r="GY121" s="4"/>
      <c r="GZ121" s="4"/>
      <c r="HA121" s="4"/>
      <c r="HB121" s="4"/>
      <c r="HC121" s="4"/>
      <c r="HD121" s="4"/>
      <c r="HE121" s="4"/>
      <c r="HF121" s="4"/>
      <c r="HG121" s="4"/>
      <c r="HH121" s="4"/>
      <c r="HI121" s="4"/>
      <c r="HJ121" s="4"/>
      <c r="HK121" s="4"/>
      <c r="HL121" s="4"/>
      <c r="HM121" s="4"/>
      <c r="HN121" s="4"/>
      <c r="HO121" s="4"/>
      <c r="HP121" s="4"/>
      <c r="HQ121" s="4"/>
      <c r="HR121" s="4"/>
      <c r="HS121" s="4"/>
      <c r="HT121" s="4"/>
      <c r="HU121" s="4"/>
      <c r="HV121" s="4"/>
      <c r="HW121" s="4"/>
      <c r="HX121" s="4"/>
      <c r="HY121" s="4"/>
      <c r="HZ121" s="4"/>
      <c r="IA121" s="4"/>
      <c r="IB121" s="4"/>
      <c r="IC121" s="4"/>
      <c r="ID121" s="4"/>
      <c r="IE121" s="4"/>
      <c r="IF121" s="4"/>
      <c r="IG121" s="4"/>
      <c r="IH121" s="4"/>
      <c r="II121" s="4"/>
      <c r="IJ121" s="4"/>
      <c r="IK121" s="4"/>
      <c r="IL121" s="4"/>
      <c r="IM121" s="4"/>
      <c r="IN121" s="4"/>
      <c r="IO121" s="4"/>
      <c r="IP121" s="4"/>
      <c r="IQ121" s="4"/>
      <c r="IR121" s="4"/>
      <c r="IS121" s="4"/>
      <c r="IT121" s="4"/>
      <c r="IU121" s="4"/>
      <c r="IV121" s="4"/>
      <c r="IW121" s="4"/>
      <c r="IX121" s="4"/>
      <c r="IY121" s="4"/>
      <c r="IZ121" s="4"/>
      <c r="JA121" s="4"/>
      <c r="JB121" s="4"/>
      <c r="JC121" s="4"/>
      <c r="JD121" s="4"/>
      <c r="JE121" s="4"/>
      <c r="JF121" s="4"/>
      <c r="JG121" s="4"/>
    </row>
    <row r="122" spans="1:267" ht="15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  <c r="EB122" s="4"/>
      <c r="EC122" s="4"/>
      <c r="ED122" s="4"/>
      <c r="EE122" s="4"/>
      <c r="EF122" s="4"/>
      <c r="EG122" s="4"/>
      <c r="EH122" s="4"/>
      <c r="EI122" s="4"/>
      <c r="EJ122" s="4"/>
      <c r="EK122" s="4"/>
      <c r="EL122" s="4"/>
      <c r="EM122" s="4"/>
      <c r="EN122" s="4"/>
      <c r="EO122" s="4"/>
      <c r="EP122" s="4"/>
      <c r="EQ122" s="4"/>
      <c r="ER122" s="4"/>
      <c r="ES122" s="4"/>
      <c r="ET122" s="4"/>
      <c r="EU122" s="4"/>
      <c r="EV122" s="4"/>
      <c r="EW122" s="4"/>
      <c r="EX122" s="4"/>
      <c r="EY122" s="4"/>
      <c r="EZ122" s="4"/>
      <c r="FA122" s="4"/>
      <c r="FB122" s="4"/>
      <c r="FC122" s="4"/>
      <c r="FD122" s="4"/>
      <c r="FE122" s="4"/>
      <c r="FF122" s="4"/>
      <c r="FG122" s="4"/>
      <c r="FH122" s="4"/>
      <c r="FI122" s="4"/>
      <c r="FJ122" s="4"/>
      <c r="FK122" s="4"/>
      <c r="FL122" s="4"/>
      <c r="FM122" s="4"/>
      <c r="FN122" s="4"/>
      <c r="FO122" s="4"/>
      <c r="FP122" s="4"/>
      <c r="FQ122" s="4"/>
      <c r="FR122" s="4"/>
      <c r="FS122" s="4"/>
      <c r="FT122" s="4"/>
      <c r="FU122" s="4"/>
      <c r="FV122" s="4"/>
      <c r="FW122" s="4"/>
      <c r="FX122" s="4"/>
      <c r="FY122" s="4"/>
      <c r="FZ122" s="4"/>
      <c r="GA122" s="4"/>
      <c r="GB122" s="4"/>
      <c r="GC122" s="4"/>
      <c r="GD122" s="4"/>
      <c r="GE122" s="4"/>
      <c r="GF122" s="4"/>
      <c r="GG122" s="4"/>
      <c r="GH122" s="4"/>
      <c r="GI122" s="4"/>
      <c r="GJ122" s="4"/>
      <c r="GK122" s="4"/>
      <c r="GL122" s="4"/>
      <c r="GM122" s="4"/>
      <c r="GN122" s="4"/>
      <c r="GO122" s="4"/>
      <c r="GP122" s="4"/>
      <c r="GQ122" s="4"/>
      <c r="GR122" s="4"/>
      <c r="GS122" s="4"/>
      <c r="GT122" s="4"/>
      <c r="GU122" s="4"/>
      <c r="GV122" s="4"/>
      <c r="GW122" s="4"/>
      <c r="GX122" s="4"/>
      <c r="GY122" s="4"/>
      <c r="GZ122" s="4"/>
      <c r="HA122" s="4"/>
      <c r="HB122" s="4"/>
      <c r="HC122" s="4"/>
      <c r="HD122" s="4"/>
      <c r="HE122" s="4"/>
      <c r="HF122" s="4"/>
      <c r="HG122" s="4"/>
      <c r="HH122" s="4"/>
      <c r="HI122" s="4"/>
      <c r="HJ122" s="4"/>
      <c r="HK122" s="4"/>
      <c r="HL122" s="4"/>
      <c r="HM122" s="4"/>
      <c r="HN122" s="4"/>
      <c r="HO122" s="4"/>
      <c r="HP122" s="4"/>
      <c r="HQ122" s="4"/>
      <c r="HR122" s="4"/>
      <c r="HS122" s="4"/>
      <c r="HT122" s="4"/>
      <c r="HU122" s="4"/>
      <c r="HV122" s="4"/>
      <c r="HW122" s="4"/>
      <c r="HX122" s="4"/>
      <c r="HY122" s="4"/>
      <c r="HZ122" s="4"/>
      <c r="IA122" s="4"/>
      <c r="IB122" s="4"/>
      <c r="IC122" s="4"/>
      <c r="ID122" s="4"/>
      <c r="IE122" s="4"/>
      <c r="IF122" s="4"/>
      <c r="IG122" s="4"/>
      <c r="IH122" s="4"/>
      <c r="II122" s="4"/>
      <c r="IJ122" s="4"/>
      <c r="IK122" s="4"/>
      <c r="IL122" s="4"/>
      <c r="IM122" s="4"/>
      <c r="IN122" s="4"/>
      <c r="IO122" s="4"/>
      <c r="IP122" s="4"/>
      <c r="IQ122" s="4"/>
      <c r="IR122" s="4"/>
      <c r="IS122" s="4"/>
      <c r="IT122" s="4"/>
      <c r="IU122" s="4"/>
      <c r="IV122" s="4"/>
      <c r="IW122" s="4"/>
      <c r="IX122" s="4"/>
      <c r="IY122" s="4"/>
      <c r="IZ122" s="4"/>
      <c r="JA122" s="4"/>
      <c r="JB122" s="4"/>
      <c r="JC122" s="4"/>
      <c r="JD122" s="4"/>
      <c r="JE122" s="4"/>
      <c r="JF122" s="4"/>
      <c r="JG122" s="4"/>
    </row>
    <row r="123" spans="1:267" ht="15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  <c r="EB123" s="4"/>
      <c r="EC123" s="4"/>
      <c r="ED123" s="4"/>
      <c r="EE123" s="4"/>
      <c r="EF123" s="4"/>
      <c r="EG123" s="4"/>
      <c r="EH123" s="4"/>
      <c r="EI123" s="4"/>
      <c r="EJ123" s="4"/>
      <c r="EK123" s="4"/>
      <c r="EL123" s="4"/>
      <c r="EM123" s="4"/>
      <c r="EN123" s="4"/>
      <c r="EO123" s="4"/>
      <c r="EP123" s="4"/>
      <c r="EQ123" s="4"/>
      <c r="ER123" s="4"/>
      <c r="ES123" s="4"/>
      <c r="ET123" s="4"/>
      <c r="EU123" s="4"/>
      <c r="EV123" s="4"/>
      <c r="EW123" s="4"/>
      <c r="EX123" s="4"/>
      <c r="EY123" s="4"/>
      <c r="EZ123" s="4"/>
      <c r="FA123" s="4"/>
      <c r="FB123" s="4"/>
      <c r="FC123" s="4"/>
      <c r="FD123" s="4"/>
      <c r="FE123" s="4"/>
      <c r="FF123" s="4"/>
      <c r="FG123" s="4"/>
      <c r="FH123" s="4"/>
      <c r="FI123" s="4"/>
      <c r="FJ123" s="4"/>
      <c r="FK123" s="4"/>
      <c r="FL123" s="4"/>
      <c r="FM123" s="4"/>
      <c r="FN123" s="4"/>
      <c r="FO123" s="4"/>
      <c r="FP123" s="4"/>
      <c r="FQ123" s="4"/>
      <c r="FR123" s="4"/>
      <c r="FS123" s="4"/>
      <c r="FT123" s="4"/>
      <c r="FU123" s="4"/>
      <c r="FV123" s="4"/>
      <c r="FW123" s="4"/>
      <c r="FX123" s="4"/>
      <c r="FY123" s="4"/>
      <c r="FZ123" s="4"/>
      <c r="GA123" s="4"/>
      <c r="GB123" s="4"/>
      <c r="GC123" s="4"/>
      <c r="GD123" s="4"/>
      <c r="GE123" s="4"/>
      <c r="GF123" s="4"/>
      <c r="GG123" s="4"/>
      <c r="GH123" s="4"/>
      <c r="GI123" s="4"/>
      <c r="GJ123" s="4"/>
      <c r="GK123" s="4"/>
      <c r="GL123" s="4"/>
      <c r="GM123" s="4"/>
      <c r="GN123" s="4"/>
      <c r="GO123" s="4"/>
      <c r="GP123" s="4"/>
      <c r="GQ123" s="4"/>
      <c r="GR123" s="4"/>
      <c r="GS123" s="4"/>
      <c r="GT123" s="4"/>
      <c r="GU123" s="4"/>
      <c r="GV123" s="4"/>
      <c r="GW123" s="4"/>
      <c r="GX123" s="4"/>
      <c r="GY123" s="4"/>
      <c r="GZ123" s="4"/>
      <c r="HA123" s="4"/>
      <c r="HB123" s="4"/>
      <c r="HC123" s="4"/>
      <c r="HD123" s="4"/>
      <c r="HE123" s="4"/>
      <c r="HF123" s="4"/>
      <c r="HG123" s="4"/>
      <c r="HH123" s="4"/>
      <c r="HI123" s="4"/>
      <c r="HJ123" s="4"/>
      <c r="HK123" s="4"/>
      <c r="HL123" s="4"/>
      <c r="HM123" s="4"/>
      <c r="HN123" s="4"/>
      <c r="HO123" s="4"/>
      <c r="HP123" s="4"/>
      <c r="HQ123" s="4"/>
      <c r="HR123" s="4"/>
      <c r="HS123" s="4"/>
      <c r="HT123" s="4"/>
      <c r="HU123" s="4"/>
      <c r="HV123" s="4"/>
      <c r="HW123" s="4"/>
      <c r="HX123" s="4"/>
      <c r="HY123" s="4"/>
      <c r="HZ123" s="4"/>
      <c r="IA123" s="4"/>
      <c r="IB123" s="4"/>
      <c r="IC123" s="4"/>
      <c r="ID123" s="4"/>
      <c r="IE123" s="4"/>
      <c r="IF123" s="4"/>
      <c r="IG123" s="4"/>
      <c r="IH123" s="4"/>
      <c r="II123" s="4"/>
      <c r="IJ123" s="4"/>
      <c r="IK123" s="4"/>
      <c r="IL123" s="4"/>
      <c r="IM123" s="4"/>
      <c r="IN123" s="4"/>
      <c r="IO123" s="4"/>
      <c r="IP123" s="4"/>
      <c r="IQ123" s="4"/>
      <c r="IR123" s="4"/>
      <c r="IS123" s="4"/>
      <c r="IT123" s="4"/>
      <c r="IU123" s="4"/>
      <c r="IV123" s="4"/>
      <c r="IW123" s="4"/>
      <c r="IX123" s="4"/>
      <c r="IY123" s="4"/>
      <c r="IZ123" s="4"/>
      <c r="JA123" s="4"/>
      <c r="JB123" s="4"/>
      <c r="JC123" s="4"/>
      <c r="JD123" s="4"/>
      <c r="JE123" s="4"/>
      <c r="JF123" s="4"/>
      <c r="JG123" s="4"/>
    </row>
    <row r="124" spans="1:267" ht="15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129"/>
      <c r="AB124" s="126"/>
      <c r="AC124" s="126"/>
      <c r="AD124" s="126"/>
      <c r="AE124" s="126"/>
      <c r="AF124" s="126"/>
      <c r="AG124" s="126"/>
      <c r="AH124" s="126"/>
      <c r="AI124" s="126"/>
      <c r="AJ124" s="126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129"/>
      <c r="BU124" s="126"/>
      <c r="BV124" s="126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129"/>
      <c r="DF124" s="126"/>
      <c r="DG124" s="126"/>
      <c r="DH124" s="126"/>
      <c r="DI124" s="126"/>
      <c r="DJ124" s="126"/>
      <c r="DK124" s="126"/>
      <c r="DL124" s="126"/>
      <c r="DM124" s="126"/>
      <c r="DN124" s="126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  <c r="EB124" s="4"/>
      <c r="EC124" s="4"/>
      <c r="ED124" s="4"/>
      <c r="EE124" s="4"/>
      <c r="EF124" s="4"/>
      <c r="EG124" s="4"/>
      <c r="EH124" s="4"/>
      <c r="EI124" s="4"/>
      <c r="EJ124" s="4"/>
      <c r="EK124" s="4"/>
      <c r="EL124" s="4"/>
      <c r="EM124" s="4"/>
      <c r="EN124" s="4"/>
      <c r="EO124" s="4"/>
      <c r="EP124" s="4"/>
      <c r="EQ124" s="4"/>
      <c r="ER124" s="4"/>
      <c r="ES124" s="4"/>
      <c r="ET124" s="4"/>
      <c r="EU124" s="4"/>
      <c r="EV124" s="4"/>
      <c r="EW124" s="4"/>
      <c r="EX124" s="129"/>
      <c r="EY124" s="126"/>
      <c r="EZ124" s="126"/>
      <c r="FA124" s="126"/>
      <c r="FB124" s="126"/>
      <c r="FC124" s="126"/>
      <c r="FD124" s="126"/>
      <c r="FE124" s="126"/>
      <c r="FF124" s="126"/>
      <c r="FG124" s="126"/>
      <c r="FH124" s="4"/>
      <c r="FI124" s="4"/>
      <c r="FJ124" s="4"/>
      <c r="FK124" s="4"/>
      <c r="FL124" s="4"/>
      <c r="FM124" s="4"/>
      <c r="FN124" s="4"/>
      <c r="FO124" s="4"/>
      <c r="FP124" s="4"/>
      <c r="FQ124" s="4"/>
      <c r="FR124" s="4"/>
      <c r="FS124" s="4"/>
      <c r="FT124" s="4"/>
      <c r="FU124" s="4"/>
      <c r="FV124" s="4"/>
      <c r="FW124" s="4"/>
      <c r="FX124" s="4"/>
      <c r="FY124" s="4"/>
      <c r="FZ124" s="4"/>
      <c r="GA124" s="4"/>
      <c r="GB124" s="4"/>
      <c r="GC124" s="4"/>
      <c r="GD124" s="4"/>
      <c r="GE124" s="4"/>
      <c r="GF124" s="4"/>
      <c r="GG124" s="4"/>
      <c r="GH124" s="4"/>
      <c r="GI124" s="4"/>
      <c r="GJ124" s="4"/>
      <c r="GK124" s="4"/>
      <c r="GL124" s="4"/>
      <c r="GM124" s="4"/>
      <c r="GN124" s="4"/>
      <c r="GO124" s="4"/>
      <c r="GP124" s="4"/>
      <c r="GQ124" s="129"/>
      <c r="GR124" s="126"/>
      <c r="GS124" s="126"/>
      <c r="GT124" s="126"/>
      <c r="GU124" s="126"/>
      <c r="GV124" s="126"/>
      <c r="GW124" s="126"/>
      <c r="GX124" s="126"/>
      <c r="GY124" s="126"/>
      <c r="GZ124" s="126"/>
      <c r="HA124" s="4"/>
      <c r="HB124" s="4"/>
      <c r="HC124" s="4"/>
      <c r="HD124" s="4"/>
      <c r="HE124" s="4"/>
      <c r="HF124" s="4"/>
      <c r="HG124" s="4"/>
      <c r="HH124" s="4"/>
      <c r="HI124" s="4"/>
      <c r="HJ124" s="4"/>
      <c r="HK124" s="4"/>
      <c r="HL124" s="4"/>
      <c r="HM124" s="4"/>
      <c r="HN124" s="4"/>
      <c r="HO124" s="4"/>
      <c r="HP124" s="4"/>
      <c r="HQ124" s="4"/>
      <c r="HR124" s="4"/>
      <c r="HS124" s="4"/>
      <c r="HT124" s="4"/>
      <c r="HU124" s="4"/>
      <c r="HV124" s="4"/>
      <c r="HW124" s="4"/>
      <c r="HX124" s="4"/>
      <c r="HY124" s="4"/>
      <c r="HZ124" s="4"/>
      <c r="IA124" s="4"/>
      <c r="IB124" s="4"/>
      <c r="IC124" s="4"/>
      <c r="ID124" s="4"/>
      <c r="IE124" s="4"/>
      <c r="IF124" s="4"/>
      <c r="IG124" s="4"/>
      <c r="IH124" s="4"/>
      <c r="II124" s="4"/>
      <c r="IJ124" s="129"/>
      <c r="IK124" s="126"/>
      <c r="IL124" s="4"/>
      <c r="IM124" s="4"/>
      <c r="IN124" s="4"/>
      <c r="IO124" s="4"/>
      <c r="IP124" s="4"/>
      <c r="IQ124" s="4"/>
      <c r="IR124" s="4"/>
      <c r="IS124" s="4"/>
      <c r="IT124" s="4"/>
      <c r="IU124" s="4"/>
      <c r="IV124" s="4"/>
      <c r="IW124" s="4"/>
      <c r="IX124" s="4"/>
      <c r="IY124" s="4"/>
      <c r="IZ124" s="4"/>
      <c r="JA124" s="4"/>
      <c r="JB124" s="4"/>
      <c r="JC124" s="4"/>
      <c r="JD124" s="4"/>
      <c r="JE124" s="4"/>
      <c r="JF124" s="4"/>
      <c r="JG124" s="4"/>
    </row>
    <row r="125" spans="1:267" ht="15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/>
      <c r="DZ125" s="4"/>
      <c r="EA125" s="4"/>
      <c r="EB125" s="4"/>
      <c r="EC125" s="4"/>
      <c r="ED125" s="4"/>
      <c r="EE125" s="4"/>
      <c r="EF125" s="4"/>
      <c r="EG125" s="4"/>
      <c r="EH125" s="4"/>
      <c r="EI125" s="4"/>
      <c r="EJ125" s="4"/>
      <c r="EK125" s="4"/>
      <c r="EL125" s="4"/>
      <c r="EM125" s="4"/>
      <c r="EN125" s="4"/>
      <c r="EO125" s="4"/>
      <c r="EP125" s="4"/>
      <c r="EQ125" s="4"/>
      <c r="ER125" s="4"/>
      <c r="ES125" s="4"/>
      <c r="ET125" s="4"/>
      <c r="EU125" s="4"/>
      <c r="EV125" s="4"/>
      <c r="EW125" s="4"/>
      <c r="EX125" s="4"/>
      <c r="EY125" s="4"/>
      <c r="EZ125" s="4"/>
      <c r="FA125" s="4"/>
      <c r="FB125" s="4"/>
      <c r="FC125" s="4"/>
      <c r="FD125" s="4"/>
      <c r="FE125" s="4"/>
      <c r="FF125" s="4"/>
      <c r="FG125" s="4"/>
      <c r="FH125" s="4"/>
      <c r="FI125" s="4"/>
      <c r="FJ125" s="4"/>
      <c r="FK125" s="4"/>
      <c r="FL125" s="4"/>
      <c r="FM125" s="4"/>
      <c r="FN125" s="4"/>
      <c r="FO125" s="4"/>
      <c r="FP125" s="4"/>
      <c r="FQ125" s="4"/>
      <c r="FR125" s="4"/>
      <c r="FS125" s="4"/>
      <c r="FT125" s="4"/>
      <c r="FU125" s="4"/>
      <c r="FV125" s="4"/>
      <c r="FW125" s="4"/>
      <c r="FX125" s="4"/>
      <c r="FY125" s="4"/>
      <c r="FZ125" s="4"/>
      <c r="GA125" s="4"/>
      <c r="GB125" s="4"/>
      <c r="GC125" s="4"/>
      <c r="GD125" s="4"/>
      <c r="GE125" s="4"/>
      <c r="GF125" s="4"/>
      <c r="GG125" s="4"/>
      <c r="GH125" s="4"/>
      <c r="GI125" s="4"/>
      <c r="GJ125" s="4"/>
      <c r="GK125" s="4"/>
      <c r="GL125" s="4"/>
      <c r="GM125" s="4"/>
      <c r="GN125" s="4"/>
      <c r="GO125" s="4"/>
      <c r="GP125" s="4"/>
      <c r="GQ125" s="4"/>
      <c r="GR125" s="4"/>
      <c r="GS125" s="4"/>
      <c r="GT125" s="4"/>
      <c r="GU125" s="4"/>
      <c r="GV125" s="4"/>
      <c r="GW125" s="4"/>
      <c r="GX125" s="4"/>
      <c r="GY125" s="4"/>
      <c r="GZ125" s="4"/>
      <c r="HA125" s="4"/>
      <c r="HB125" s="4"/>
      <c r="HC125" s="4"/>
      <c r="HD125" s="4"/>
      <c r="HE125" s="4"/>
      <c r="HF125" s="4"/>
      <c r="HG125" s="4"/>
      <c r="HH125" s="4"/>
      <c r="HI125" s="4"/>
      <c r="HJ125" s="4"/>
      <c r="HK125" s="4"/>
      <c r="HL125" s="4"/>
      <c r="HM125" s="4"/>
      <c r="HN125" s="4"/>
      <c r="HO125" s="4"/>
      <c r="HP125" s="4"/>
      <c r="HQ125" s="4"/>
      <c r="HR125" s="4"/>
      <c r="HS125" s="4"/>
      <c r="HT125" s="4"/>
      <c r="HU125" s="4"/>
      <c r="HV125" s="4"/>
      <c r="HW125" s="4"/>
      <c r="HX125" s="4"/>
      <c r="HY125" s="4"/>
      <c r="HZ125" s="4"/>
      <c r="IA125" s="4"/>
      <c r="IB125" s="4"/>
      <c r="IC125" s="4"/>
      <c r="ID125" s="4"/>
      <c r="IE125" s="4"/>
      <c r="IF125" s="4"/>
      <c r="IG125" s="4"/>
      <c r="IH125" s="4"/>
      <c r="II125" s="4"/>
      <c r="IJ125" s="4"/>
      <c r="IK125" s="4"/>
      <c r="IL125" s="4"/>
      <c r="IM125" s="4"/>
      <c r="IN125" s="4"/>
      <c r="IO125" s="4"/>
      <c r="IP125" s="4"/>
      <c r="IQ125" s="4"/>
      <c r="IR125" s="4"/>
      <c r="IS125" s="4"/>
      <c r="IT125" s="4"/>
      <c r="IU125" s="4"/>
      <c r="IV125" s="4"/>
      <c r="IW125" s="4"/>
      <c r="IX125" s="4"/>
      <c r="IY125" s="4"/>
      <c r="IZ125" s="4"/>
      <c r="JA125" s="4"/>
      <c r="JB125" s="4"/>
      <c r="JC125" s="4"/>
      <c r="JD125" s="4"/>
      <c r="JE125" s="4"/>
      <c r="JF125" s="4"/>
      <c r="JG125" s="4"/>
    </row>
    <row r="126" spans="1:267" ht="15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  <c r="EB126" s="4"/>
      <c r="EC126" s="4"/>
      <c r="ED126" s="4"/>
      <c r="EE126" s="4"/>
      <c r="EF126" s="4"/>
      <c r="EG126" s="4"/>
      <c r="EH126" s="4"/>
      <c r="EI126" s="4"/>
      <c r="EJ126" s="4"/>
      <c r="EK126" s="4"/>
      <c r="EL126" s="4"/>
      <c r="EM126" s="4"/>
      <c r="EN126" s="4"/>
      <c r="EO126" s="4"/>
      <c r="EP126" s="4"/>
      <c r="EQ126" s="4"/>
      <c r="ER126" s="4"/>
      <c r="ES126" s="4"/>
      <c r="ET126" s="4"/>
      <c r="EU126" s="4"/>
      <c r="EV126" s="4"/>
      <c r="EW126" s="4"/>
      <c r="EX126" s="4"/>
      <c r="EY126" s="4"/>
      <c r="EZ126" s="4"/>
      <c r="FA126" s="4"/>
      <c r="FB126" s="4"/>
      <c r="FC126" s="4"/>
      <c r="FD126" s="4"/>
      <c r="FE126" s="4"/>
      <c r="FF126" s="4"/>
      <c r="FG126" s="4"/>
      <c r="FH126" s="4"/>
      <c r="FI126" s="4"/>
      <c r="FJ126" s="4"/>
      <c r="FK126" s="4"/>
      <c r="FL126" s="4"/>
      <c r="FM126" s="4"/>
      <c r="FN126" s="4"/>
      <c r="FO126" s="4"/>
      <c r="FP126" s="4"/>
      <c r="FQ126" s="4"/>
      <c r="FR126" s="4"/>
      <c r="FS126" s="4"/>
      <c r="FT126" s="4"/>
      <c r="FU126" s="4"/>
      <c r="FV126" s="4"/>
      <c r="FW126" s="4"/>
      <c r="FX126" s="4"/>
      <c r="FY126" s="4"/>
      <c r="FZ126" s="4"/>
      <c r="GA126" s="4"/>
      <c r="GB126" s="4"/>
      <c r="GC126" s="4"/>
      <c r="GD126" s="4"/>
      <c r="GE126" s="4"/>
      <c r="GF126" s="4"/>
      <c r="GG126" s="4"/>
      <c r="GH126" s="4"/>
      <c r="GI126" s="4"/>
      <c r="GJ126" s="4"/>
      <c r="GK126" s="4"/>
      <c r="GL126" s="4"/>
      <c r="GM126" s="4"/>
      <c r="GN126" s="4"/>
      <c r="GO126" s="4"/>
      <c r="GP126" s="4"/>
      <c r="GQ126" s="4"/>
      <c r="GR126" s="4"/>
      <c r="GS126" s="4"/>
      <c r="GT126" s="4"/>
      <c r="GU126" s="4"/>
      <c r="GV126" s="4"/>
      <c r="GW126" s="4"/>
      <c r="GX126" s="4"/>
      <c r="GY126" s="4"/>
      <c r="GZ126" s="4"/>
      <c r="HA126" s="4"/>
      <c r="HB126" s="4"/>
      <c r="HC126" s="4"/>
      <c r="HD126" s="4"/>
      <c r="HE126" s="4"/>
      <c r="HF126" s="4"/>
      <c r="HG126" s="4"/>
      <c r="HH126" s="4"/>
      <c r="HI126" s="4"/>
      <c r="HJ126" s="4"/>
      <c r="HK126" s="4"/>
      <c r="HL126" s="4"/>
      <c r="HM126" s="4"/>
      <c r="HN126" s="4"/>
      <c r="HO126" s="4"/>
      <c r="HP126" s="4"/>
      <c r="HQ126" s="4"/>
      <c r="HR126" s="4"/>
      <c r="HS126" s="4"/>
      <c r="HT126" s="4"/>
      <c r="HU126" s="4"/>
      <c r="HV126" s="4"/>
      <c r="HW126" s="4"/>
      <c r="HX126" s="4"/>
      <c r="HY126" s="4"/>
      <c r="HZ126" s="4"/>
      <c r="IA126" s="4"/>
      <c r="IB126" s="4"/>
      <c r="IC126" s="4"/>
      <c r="ID126" s="4"/>
      <c r="IE126" s="4"/>
      <c r="IF126" s="4"/>
      <c r="IG126" s="4"/>
      <c r="IH126" s="4"/>
      <c r="II126" s="4"/>
      <c r="IJ126" s="4"/>
      <c r="IK126" s="4"/>
      <c r="IL126" s="4"/>
      <c r="IM126" s="4"/>
      <c r="IN126" s="4"/>
      <c r="IO126" s="4"/>
      <c r="IP126" s="4"/>
      <c r="IQ126" s="4"/>
      <c r="IR126" s="4"/>
      <c r="IS126" s="4"/>
      <c r="IT126" s="4"/>
      <c r="IU126" s="4"/>
      <c r="IV126" s="4"/>
      <c r="IW126" s="4"/>
      <c r="IX126" s="4"/>
      <c r="IY126" s="4"/>
      <c r="IZ126" s="4"/>
      <c r="JA126" s="4"/>
      <c r="JB126" s="4"/>
      <c r="JC126" s="4"/>
      <c r="JD126" s="4"/>
      <c r="JE126" s="4"/>
      <c r="JF126" s="4"/>
      <c r="JG126" s="4"/>
    </row>
    <row r="127" spans="1:267" ht="15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4"/>
      <c r="CI127" s="4"/>
      <c r="CJ127" s="4"/>
      <c r="CK127" s="4"/>
      <c r="CL127" s="4"/>
      <c r="CM127" s="4"/>
      <c r="CN127" s="4"/>
      <c r="CO127" s="4"/>
      <c r="CP127" s="4"/>
      <c r="CQ127" s="4"/>
      <c r="CR127" s="4"/>
      <c r="CS127" s="4"/>
      <c r="CT127" s="4"/>
      <c r="CU127" s="4"/>
      <c r="CV127" s="4"/>
      <c r="CW127" s="4"/>
      <c r="CX127" s="4"/>
      <c r="CY127" s="4"/>
      <c r="CZ127" s="4"/>
      <c r="DA127" s="4"/>
      <c r="DB127" s="4"/>
      <c r="DC127" s="4"/>
      <c r="DD127" s="4"/>
      <c r="DE127" s="4"/>
      <c r="DF127" s="4"/>
      <c r="DG127" s="4"/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4"/>
      <c r="DS127" s="4"/>
      <c r="DT127" s="4"/>
      <c r="DU127" s="4"/>
      <c r="DV127" s="4"/>
      <c r="DW127" s="4"/>
      <c r="DX127" s="4"/>
      <c r="DY127" s="4"/>
      <c r="DZ127" s="4"/>
      <c r="EA127" s="4"/>
      <c r="EB127" s="4"/>
      <c r="EC127" s="4"/>
      <c r="ED127" s="4"/>
      <c r="EE127" s="4"/>
      <c r="EF127" s="4"/>
      <c r="EG127" s="4"/>
      <c r="EH127" s="4"/>
      <c r="EI127" s="4"/>
      <c r="EJ127" s="4"/>
      <c r="EK127" s="4"/>
      <c r="EL127" s="4"/>
      <c r="EM127" s="4"/>
      <c r="EN127" s="4"/>
      <c r="EO127" s="4"/>
      <c r="EP127" s="4"/>
      <c r="EQ127" s="4"/>
      <c r="ER127" s="4"/>
      <c r="ES127" s="4"/>
      <c r="ET127" s="4"/>
      <c r="EU127" s="4"/>
      <c r="EV127" s="4"/>
      <c r="EW127" s="4"/>
      <c r="EX127" s="4"/>
      <c r="EY127" s="4"/>
      <c r="EZ127" s="4"/>
      <c r="FA127" s="4"/>
      <c r="FB127" s="4"/>
      <c r="FC127" s="4"/>
      <c r="FD127" s="4"/>
      <c r="FE127" s="4"/>
      <c r="FF127" s="4"/>
      <c r="FG127" s="4"/>
      <c r="FH127" s="4"/>
      <c r="FI127" s="4"/>
      <c r="FJ127" s="4"/>
      <c r="FK127" s="4"/>
      <c r="FL127" s="4"/>
      <c r="FM127" s="4"/>
      <c r="FN127" s="4"/>
      <c r="FO127" s="4"/>
      <c r="FP127" s="4"/>
      <c r="FQ127" s="4"/>
      <c r="FR127" s="4"/>
      <c r="FS127" s="4"/>
      <c r="FT127" s="4"/>
      <c r="FU127" s="4"/>
      <c r="FV127" s="4"/>
      <c r="FW127" s="4"/>
      <c r="FX127" s="4"/>
      <c r="FY127" s="4"/>
      <c r="FZ127" s="4"/>
      <c r="GA127" s="4"/>
      <c r="GB127" s="4"/>
      <c r="GC127" s="4"/>
      <c r="GD127" s="4"/>
      <c r="GE127" s="4"/>
      <c r="GF127" s="4"/>
      <c r="GG127" s="4"/>
      <c r="GH127" s="4"/>
      <c r="GI127" s="4"/>
      <c r="GJ127" s="4"/>
      <c r="GK127" s="4"/>
      <c r="GL127" s="4"/>
      <c r="GM127" s="4"/>
      <c r="GN127" s="4"/>
      <c r="GO127" s="4"/>
      <c r="GP127" s="4"/>
      <c r="GQ127" s="4"/>
      <c r="GR127" s="4"/>
      <c r="GS127" s="4"/>
      <c r="GT127" s="4"/>
      <c r="GU127" s="4"/>
      <c r="GV127" s="4"/>
      <c r="GW127" s="4"/>
      <c r="GX127" s="4"/>
      <c r="GY127" s="4"/>
      <c r="GZ127" s="4"/>
      <c r="HA127" s="4"/>
      <c r="HB127" s="4"/>
      <c r="HC127" s="4"/>
      <c r="HD127" s="4"/>
      <c r="HE127" s="4"/>
      <c r="HF127" s="4"/>
      <c r="HG127" s="4"/>
      <c r="HH127" s="4"/>
      <c r="HI127" s="4"/>
      <c r="HJ127" s="4"/>
      <c r="HK127" s="4"/>
      <c r="HL127" s="4"/>
      <c r="HM127" s="4"/>
      <c r="HN127" s="4"/>
      <c r="HO127" s="4"/>
      <c r="HP127" s="4"/>
      <c r="HQ127" s="4"/>
      <c r="HR127" s="4"/>
      <c r="HS127" s="4"/>
      <c r="HT127" s="4"/>
      <c r="HU127" s="4"/>
      <c r="HV127" s="4"/>
      <c r="HW127" s="4"/>
      <c r="HX127" s="4"/>
      <c r="HY127" s="4"/>
      <c r="HZ127" s="4"/>
      <c r="IA127" s="4"/>
      <c r="IB127" s="4"/>
      <c r="IC127" s="4"/>
      <c r="ID127" s="4"/>
      <c r="IE127" s="4"/>
      <c r="IF127" s="4"/>
      <c r="IG127" s="4"/>
      <c r="IH127" s="4"/>
      <c r="II127" s="4"/>
      <c r="IJ127" s="4"/>
      <c r="IK127" s="4"/>
      <c r="IL127" s="4"/>
      <c r="IM127" s="4"/>
      <c r="IN127" s="4"/>
      <c r="IO127" s="4"/>
      <c r="IP127" s="4"/>
      <c r="IQ127" s="4"/>
      <c r="IR127" s="4"/>
      <c r="IS127" s="4"/>
      <c r="IT127" s="4"/>
      <c r="IU127" s="4"/>
      <c r="IV127" s="4"/>
      <c r="IW127" s="4"/>
      <c r="IX127" s="4"/>
      <c r="IY127" s="4"/>
      <c r="IZ127" s="4"/>
      <c r="JA127" s="4"/>
      <c r="JB127" s="4"/>
      <c r="JC127" s="4"/>
      <c r="JD127" s="4"/>
      <c r="JE127" s="4"/>
      <c r="JF127" s="4"/>
      <c r="JG127" s="4"/>
    </row>
    <row r="128" spans="1:267" ht="15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  <c r="DW128" s="4"/>
      <c r="DX128" s="4"/>
      <c r="DY128" s="4"/>
      <c r="DZ128" s="4"/>
      <c r="EA128" s="4"/>
      <c r="EB128" s="4"/>
      <c r="EC128" s="4"/>
      <c r="ED128" s="4"/>
      <c r="EE128" s="4"/>
      <c r="EF128" s="4"/>
      <c r="EG128" s="4"/>
      <c r="EH128" s="4"/>
      <c r="EI128" s="4"/>
      <c r="EJ128" s="4"/>
      <c r="EK128" s="4"/>
      <c r="EL128" s="4"/>
      <c r="EM128" s="4"/>
      <c r="EN128" s="4"/>
      <c r="EO128" s="4"/>
      <c r="EP128" s="4"/>
      <c r="EQ128" s="4"/>
      <c r="ER128" s="4"/>
      <c r="ES128" s="4"/>
      <c r="ET128" s="4"/>
      <c r="EU128" s="4"/>
      <c r="EV128" s="4"/>
      <c r="EW128" s="4"/>
      <c r="EX128" s="4"/>
      <c r="EY128" s="4"/>
      <c r="EZ128" s="4"/>
      <c r="FA128" s="4"/>
      <c r="FB128" s="4"/>
      <c r="FC128" s="4"/>
      <c r="FD128" s="4"/>
      <c r="FE128" s="4"/>
      <c r="FF128" s="4"/>
      <c r="FG128" s="4"/>
      <c r="FH128" s="4"/>
      <c r="FI128" s="4"/>
      <c r="FJ128" s="4"/>
      <c r="FK128" s="4"/>
      <c r="FL128" s="4"/>
      <c r="FM128" s="4"/>
      <c r="FN128" s="4"/>
      <c r="FO128" s="4"/>
      <c r="FP128" s="4"/>
      <c r="FQ128" s="4"/>
      <c r="FR128" s="4"/>
      <c r="FS128" s="4"/>
      <c r="FT128" s="4"/>
      <c r="FU128" s="4"/>
      <c r="FV128" s="4"/>
      <c r="FW128" s="4"/>
      <c r="FX128" s="4"/>
      <c r="FY128" s="4"/>
      <c r="FZ128" s="4"/>
      <c r="GA128" s="4"/>
      <c r="GB128" s="4"/>
      <c r="GC128" s="4"/>
      <c r="GD128" s="4"/>
      <c r="GE128" s="4"/>
      <c r="GF128" s="4"/>
      <c r="GG128" s="4"/>
      <c r="GH128" s="4"/>
      <c r="GI128" s="4"/>
      <c r="GJ128" s="4"/>
      <c r="GK128" s="4"/>
      <c r="GL128" s="4"/>
      <c r="GM128" s="4"/>
      <c r="GN128" s="4"/>
      <c r="GO128" s="4"/>
      <c r="GP128" s="4"/>
      <c r="GQ128" s="4"/>
      <c r="GR128" s="4"/>
      <c r="GS128" s="4"/>
      <c r="GT128" s="4"/>
      <c r="GU128" s="4"/>
      <c r="GV128" s="4"/>
      <c r="GW128" s="4"/>
      <c r="GX128" s="4"/>
      <c r="GY128" s="4"/>
      <c r="GZ128" s="4"/>
      <c r="HA128" s="4"/>
      <c r="HB128" s="4"/>
      <c r="HC128" s="4"/>
      <c r="HD128" s="4"/>
      <c r="HE128" s="4"/>
      <c r="HF128" s="4"/>
      <c r="HG128" s="4"/>
      <c r="HH128" s="4"/>
      <c r="HI128" s="4"/>
      <c r="HJ128" s="4"/>
      <c r="HK128" s="4"/>
      <c r="HL128" s="4"/>
      <c r="HM128" s="4"/>
      <c r="HN128" s="4"/>
      <c r="HO128" s="4"/>
      <c r="HP128" s="4"/>
      <c r="HQ128" s="4"/>
      <c r="HR128" s="4"/>
      <c r="HS128" s="4"/>
      <c r="HT128" s="4"/>
      <c r="HU128" s="4"/>
      <c r="HV128" s="4"/>
      <c r="HW128" s="4"/>
      <c r="HX128" s="4"/>
      <c r="HY128" s="4"/>
      <c r="HZ128" s="4"/>
      <c r="IA128" s="4"/>
      <c r="IB128" s="4"/>
      <c r="IC128" s="4"/>
      <c r="ID128" s="4"/>
      <c r="IE128" s="4"/>
      <c r="IF128" s="4"/>
      <c r="IG128" s="4"/>
      <c r="IH128" s="4"/>
      <c r="II128" s="4"/>
      <c r="IJ128" s="4"/>
      <c r="IK128" s="4"/>
      <c r="IL128" s="4"/>
      <c r="IM128" s="4"/>
      <c r="IN128" s="4"/>
      <c r="IO128" s="4"/>
      <c r="IP128" s="4"/>
      <c r="IQ128" s="4"/>
      <c r="IR128" s="4"/>
      <c r="IS128" s="4"/>
      <c r="IT128" s="4"/>
      <c r="IU128" s="4"/>
      <c r="IV128" s="4"/>
      <c r="IW128" s="4"/>
      <c r="IX128" s="4"/>
      <c r="IY128" s="4"/>
      <c r="IZ128" s="4"/>
      <c r="JA128" s="4"/>
      <c r="JB128" s="4"/>
      <c r="JC128" s="4"/>
      <c r="JD128" s="4"/>
      <c r="JE128" s="4"/>
      <c r="JF128" s="4"/>
      <c r="JG128" s="4"/>
    </row>
    <row r="129" spans="1:267" ht="15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4"/>
      <c r="CI129" s="4"/>
      <c r="CJ129" s="4"/>
      <c r="CK129" s="4"/>
      <c r="CL129" s="4"/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C129" s="4"/>
      <c r="DD129" s="4"/>
      <c r="DE129" s="4"/>
      <c r="DF129" s="4"/>
      <c r="DG129" s="4"/>
      <c r="DH129" s="4"/>
      <c r="DI129" s="4"/>
      <c r="DJ129" s="4"/>
      <c r="DK129" s="4"/>
      <c r="DL129" s="4"/>
      <c r="DM129" s="4"/>
      <c r="DN129" s="4"/>
      <c r="DO129" s="4"/>
      <c r="DP129" s="4"/>
      <c r="DQ129" s="4"/>
      <c r="DR129" s="4"/>
      <c r="DS129" s="4"/>
      <c r="DT129" s="4"/>
      <c r="DU129" s="4"/>
      <c r="DV129" s="4"/>
      <c r="DW129" s="4"/>
      <c r="DX129" s="4"/>
      <c r="DY129" s="4"/>
      <c r="DZ129" s="4"/>
      <c r="EA129" s="4"/>
      <c r="EB129" s="4"/>
      <c r="EC129" s="4"/>
      <c r="ED129" s="4"/>
      <c r="EE129" s="4"/>
      <c r="EF129" s="4"/>
      <c r="EG129" s="4"/>
      <c r="EH129" s="4"/>
      <c r="EI129" s="4"/>
      <c r="EJ129" s="4"/>
      <c r="EK129" s="4"/>
      <c r="EL129" s="4"/>
      <c r="EM129" s="4"/>
      <c r="EN129" s="4"/>
      <c r="EO129" s="4"/>
      <c r="EP129" s="4"/>
      <c r="EQ129" s="4"/>
      <c r="ER129" s="4"/>
      <c r="ES129" s="4"/>
      <c r="ET129" s="4"/>
      <c r="EU129" s="4"/>
      <c r="EV129" s="4"/>
      <c r="EW129" s="4"/>
      <c r="EX129" s="4"/>
      <c r="EY129" s="4"/>
      <c r="EZ129" s="4"/>
      <c r="FA129" s="4"/>
      <c r="FB129" s="4"/>
      <c r="FC129" s="4"/>
      <c r="FD129" s="4"/>
      <c r="FE129" s="4"/>
      <c r="FF129" s="4"/>
      <c r="FG129" s="4"/>
      <c r="FH129" s="4"/>
      <c r="FI129" s="4"/>
      <c r="FJ129" s="4"/>
      <c r="FK129" s="4"/>
      <c r="FL129" s="4"/>
      <c r="FM129" s="4"/>
      <c r="FN129" s="4"/>
      <c r="FO129" s="4"/>
      <c r="FP129" s="4"/>
      <c r="FQ129" s="4"/>
      <c r="FR129" s="4"/>
      <c r="FS129" s="4"/>
      <c r="FT129" s="4"/>
      <c r="FU129" s="4"/>
      <c r="FV129" s="4"/>
      <c r="FW129" s="4"/>
      <c r="FX129" s="4"/>
      <c r="FY129" s="4"/>
      <c r="FZ129" s="4"/>
      <c r="GA129" s="4"/>
      <c r="GB129" s="4"/>
      <c r="GC129" s="4"/>
      <c r="GD129" s="4"/>
      <c r="GE129" s="4"/>
      <c r="GF129" s="4"/>
      <c r="GG129" s="4"/>
      <c r="GH129" s="4"/>
      <c r="GI129" s="4"/>
      <c r="GJ129" s="4"/>
      <c r="GK129" s="4"/>
      <c r="GL129" s="4"/>
      <c r="GM129" s="4"/>
      <c r="GN129" s="4"/>
      <c r="GO129" s="4"/>
      <c r="GP129" s="4"/>
      <c r="GQ129" s="4"/>
      <c r="GR129" s="4"/>
      <c r="GS129" s="4"/>
      <c r="GT129" s="4"/>
      <c r="GU129" s="4"/>
      <c r="GV129" s="4"/>
      <c r="GW129" s="4"/>
      <c r="GX129" s="4"/>
      <c r="GY129" s="4"/>
      <c r="GZ129" s="4"/>
      <c r="HA129" s="4"/>
      <c r="HB129" s="4"/>
      <c r="HC129" s="4"/>
      <c r="HD129" s="4"/>
      <c r="HE129" s="4"/>
      <c r="HF129" s="4"/>
      <c r="HG129" s="4"/>
      <c r="HH129" s="4"/>
      <c r="HI129" s="4"/>
      <c r="HJ129" s="4"/>
      <c r="HK129" s="4"/>
      <c r="HL129" s="4"/>
      <c r="HM129" s="4"/>
      <c r="HN129" s="4"/>
      <c r="HO129" s="4"/>
      <c r="HP129" s="4"/>
      <c r="HQ129" s="4"/>
      <c r="HR129" s="4"/>
      <c r="HS129" s="4"/>
      <c r="HT129" s="4"/>
      <c r="HU129" s="4"/>
      <c r="HV129" s="4"/>
      <c r="HW129" s="4"/>
      <c r="HX129" s="4"/>
      <c r="HY129" s="4"/>
      <c r="HZ129" s="4"/>
      <c r="IA129" s="4"/>
      <c r="IB129" s="4"/>
      <c r="IC129" s="4"/>
      <c r="ID129" s="4"/>
      <c r="IE129" s="4"/>
      <c r="IF129" s="4"/>
      <c r="IG129" s="4"/>
      <c r="IH129" s="4"/>
      <c r="II129" s="4"/>
      <c r="IJ129" s="4"/>
      <c r="IK129" s="4"/>
      <c r="IL129" s="4"/>
      <c r="IM129" s="4"/>
      <c r="IN129" s="4"/>
      <c r="IO129" s="4"/>
      <c r="IP129" s="4"/>
      <c r="IQ129" s="4"/>
      <c r="IR129" s="4"/>
      <c r="IS129" s="4"/>
      <c r="IT129" s="4"/>
      <c r="IU129" s="4"/>
      <c r="IV129" s="4"/>
      <c r="IW129" s="4"/>
      <c r="IX129" s="4"/>
      <c r="IY129" s="4"/>
      <c r="IZ129" s="4"/>
      <c r="JA129" s="4"/>
      <c r="JB129" s="4"/>
      <c r="JC129" s="4"/>
      <c r="JD129" s="4"/>
      <c r="JE129" s="4"/>
      <c r="JF129" s="4"/>
      <c r="JG129" s="4"/>
    </row>
    <row r="130" spans="1:267" ht="15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C130" s="4"/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4"/>
      <c r="DO130" s="4"/>
      <c r="DP130" s="4"/>
      <c r="DQ130" s="4"/>
      <c r="DR130" s="4"/>
      <c r="DS130" s="4"/>
      <c r="DT130" s="4"/>
      <c r="DU130" s="4"/>
      <c r="DV130" s="4"/>
      <c r="DW130" s="4"/>
      <c r="DX130" s="4"/>
      <c r="DY130" s="4"/>
      <c r="DZ130" s="4"/>
      <c r="EA130" s="4"/>
      <c r="EB130" s="4"/>
      <c r="EC130" s="4"/>
      <c r="ED130" s="4"/>
      <c r="EE130" s="4"/>
      <c r="EF130" s="4"/>
      <c r="EG130" s="4"/>
      <c r="EH130" s="4"/>
      <c r="EI130" s="4"/>
      <c r="EJ130" s="4"/>
      <c r="EK130" s="4"/>
      <c r="EL130" s="4"/>
      <c r="EM130" s="4"/>
      <c r="EN130" s="4"/>
      <c r="EO130" s="4"/>
      <c r="EP130" s="4"/>
      <c r="EQ130" s="4"/>
      <c r="ER130" s="4"/>
      <c r="ES130" s="4"/>
      <c r="ET130" s="4"/>
      <c r="EU130" s="4"/>
      <c r="EV130" s="4"/>
      <c r="EW130" s="4"/>
      <c r="EX130" s="4"/>
      <c r="EY130" s="4"/>
      <c r="EZ130" s="4"/>
      <c r="FA130" s="4"/>
      <c r="FB130" s="4"/>
      <c r="FC130" s="4"/>
      <c r="FD130" s="4"/>
      <c r="FE130" s="4"/>
      <c r="FF130" s="4"/>
      <c r="FG130" s="4"/>
      <c r="FH130" s="4"/>
      <c r="FI130" s="4"/>
      <c r="FJ130" s="4"/>
      <c r="FK130" s="4"/>
      <c r="FL130" s="4"/>
      <c r="FM130" s="4"/>
      <c r="FN130" s="4"/>
      <c r="FO130" s="4"/>
      <c r="FP130" s="4"/>
      <c r="FQ130" s="4"/>
      <c r="FR130" s="4"/>
      <c r="FS130" s="4"/>
      <c r="FT130" s="4"/>
      <c r="FU130" s="4"/>
      <c r="FV130" s="4"/>
      <c r="FW130" s="4"/>
      <c r="FX130" s="4"/>
      <c r="FY130" s="4"/>
      <c r="FZ130" s="4"/>
      <c r="GA130" s="4"/>
      <c r="GB130" s="4"/>
      <c r="GC130" s="4"/>
      <c r="GD130" s="4"/>
      <c r="GE130" s="4"/>
      <c r="GF130" s="4"/>
      <c r="GG130" s="4"/>
      <c r="GH130" s="4"/>
      <c r="GI130" s="4"/>
      <c r="GJ130" s="4"/>
      <c r="GK130" s="4"/>
      <c r="GL130" s="4"/>
      <c r="GM130" s="4"/>
      <c r="GN130" s="4"/>
      <c r="GO130" s="4"/>
      <c r="GP130" s="4"/>
      <c r="GQ130" s="4"/>
      <c r="GR130" s="4"/>
      <c r="GS130" s="4"/>
      <c r="GT130" s="4"/>
      <c r="GU130" s="4"/>
      <c r="GV130" s="4"/>
      <c r="GW130" s="4"/>
      <c r="GX130" s="4"/>
      <c r="GY130" s="4"/>
      <c r="GZ130" s="4"/>
      <c r="HA130" s="4"/>
      <c r="HB130" s="4"/>
      <c r="HC130" s="4"/>
      <c r="HD130" s="4"/>
      <c r="HE130" s="4"/>
      <c r="HF130" s="4"/>
      <c r="HG130" s="4"/>
      <c r="HH130" s="4"/>
      <c r="HI130" s="4"/>
      <c r="HJ130" s="4"/>
      <c r="HK130" s="4"/>
      <c r="HL130" s="4"/>
      <c r="HM130" s="4"/>
      <c r="HN130" s="4"/>
      <c r="HO130" s="4"/>
      <c r="HP130" s="4"/>
      <c r="HQ130" s="4"/>
      <c r="HR130" s="4"/>
      <c r="HS130" s="4"/>
      <c r="HT130" s="4"/>
      <c r="HU130" s="4"/>
      <c r="HV130" s="4"/>
      <c r="HW130" s="4"/>
      <c r="HX130" s="4"/>
      <c r="HY130" s="4"/>
      <c r="HZ130" s="4"/>
      <c r="IA130" s="4"/>
      <c r="IB130" s="4"/>
      <c r="IC130" s="4"/>
      <c r="ID130" s="4"/>
      <c r="IE130" s="4"/>
      <c r="IF130" s="4"/>
      <c r="IG130" s="4"/>
      <c r="IH130" s="4"/>
      <c r="II130" s="4"/>
      <c r="IJ130" s="4"/>
      <c r="IK130" s="4"/>
      <c r="IL130" s="4"/>
      <c r="IM130" s="4"/>
      <c r="IN130" s="4"/>
      <c r="IO130" s="4"/>
      <c r="IP130" s="4"/>
      <c r="IQ130" s="4"/>
      <c r="IR130" s="4"/>
      <c r="IS130" s="4"/>
      <c r="IT130" s="4"/>
      <c r="IU130" s="4"/>
      <c r="IV130" s="4"/>
      <c r="IW130" s="4"/>
      <c r="IX130" s="4"/>
      <c r="IY130" s="4"/>
      <c r="IZ130" s="4"/>
      <c r="JA130" s="4"/>
      <c r="JB130" s="4"/>
      <c r="JC130" s="4"/>
      <c r="JD130" s="4"/>
      <c r="JE130" s="4"/>
      <c r="JF130" s="4"/>
      <c r="JG130" s="4"/>
    </row>
    <row r="131" spans="1:267" ht="15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  <c r="CG131" s="4"/>
      <c r="CH131" s="4"/>
      <c r="CI131" s="4"/>
      <c r="CJ131" s="4"/>
      <c r="CK131" s="4"/>
      <c r="CL131" s="4"/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4"/>
      <c r="DE131" s="4"/>
      <c r="DF131" s="4"/>
      <c r="DG131" s="4"/>
      <c r="DH131" s="4"/>
      <c r="DI131" s="4"/>
      <c r="DJ131" s="4"/>
      <c r="DK131" s="4"/>
      <c r="DL131" s="4"/>
      <c r="DM131" s="4"/>
      <c r="DN131" s="4"/>
      <c r="DO131" s="4"/>
      <c r="DP131" s="4"/>
      <c r="DQ131" s="4"/>
      <c r="DR131" s="4"/>
      <c r="DS131" s="4"/>
      <c r="DT131" s="4"/>
      <c r="DU131" s="4"/>
      <c r="DV131" s="4"/>
      <c r="DW131" s="4"/>
      <c r="DX131" s="4"/>
      <c r="DY131" s="4"/>
      <c r="DZ131" s="4"/>
      <c r="EA131" s="4"/>
      <c r="EB131" s="4"/>
      <c r="EC131" s="4"/>
      <c r="ED131" s="4"/>
      <c r="EE131" s="4"/>
      <c r="EF131" s="4"/>
      <c r="EG131" s="4"/>
      <c r="EH131" s="4"/>
      <c r="EI131" s="4"/>
      <c r="EJ131" s="4"/>
      <c r="EK131" s="4"/>
      <c r="EL131" s="4"/>
      <c r="EM131" s="4"/>
      <c r="EN131" s="4"/>
      <c r="EO131" s="4"/>
      <c r="EP131" s="4"/>
      <c r="EQ131" s="4"/>
      <c r="ER131" s="4"/>
      <c r="ES131" s="4"/>
      <c r="ET131" s="4"/>
      <c r="EU131" s="4"/>
      <c r="EV131" s="4"/>
      <c r="EW131" s="4"/>
      <c r="EX131" s="4"/>
      <c r="EY131" s="4"/>
      <c r="EZ131" s="4"/>
      <c r="FA131" s="4"/>
      <c r="FB131" s="4"/>
      <c r="FC131" s="4"/>
      <c r="FD131" s="4"/>
      <c r="FE131" s="4"/>
      <c r="FF131" s="4"/>
      <c r="FG131" s="4"/>
      <c r="FH131" s="4"/>
      <c r="FI131" s="4"/>
      <c r="FJ131" s="4"/>
      <c r="FK131" s="4"/>
      <c r="FL131" s="4"/>
      <c r="FM131" s="4"/>
      <c r="FN131" s="4"/>
      <c r="FO131" s="4"/>
      <c r="FP131" s="4"/>
      <c r="FQ131" s="4"/>
      <c r="FR131" s="4"/>
      <c r="FS131" s="4"/>
      <c r="FT131" s="4"/>
      <c r="FU131" s="4"/>
      <c r="FV131" s="4"/>
      <c r="FW131" s="4"/>
      <c r="FX131" s="4"/>
      <c r="FY131" s="4"/>
      <c r="FZ131" s="4"/>
      <c r="GA131" s="4"/>
      <c r="GB131" s="4"/>
      <c r="GC131" s="4"/>
      <c r="GD131" s="4"/>
      <c r="GE131" s="4"/>
      <c r="GF131" s="4"/>
      <c r="GG131" s="4"/>
      <c r="GH131" s="4"/>
      <c r="GI131" s="4"/>
      <c r="GJ131" s="4"/>
      <c r="GK131" s="4"/>
      <c r="GL131" s="4"/>
      <c r="GM131" s="4"/>
      <c r="GN131" s="4"/>
      <c r="GO131" s="4"/>
      <c r="GP131" s="4"/>
      <c r="GQ131" s="4"/>
      <c r="GR131" s="4"/>
      <c r="GS131" s="4"/>
      <c r="GT131" s="4"/>
      <c r="GU131" s="4"/>
      <c r="GV131" s="4"/>
      <c r="GW131" s="4"/>
      <c r="GX131" s="4"/>
      <c r="GY131" s="4"/>
      <c r="GZ131" s="4"/>
      <c r="HA131" s="4"/>
      <c r="HB131" s="4"/>
      <c r="HC131" s="4"/>
      <c r="HD131" s="4"/>
      <c r="HE131" s="4"/>
      <c r="HF131" s="4"/>
      <c r="HG131" s="4"/>
      <c r="HH131" s="4"/>
      <c r="HI131" s="4"/>
      <c r="HJ131" s="4"/>
      <c r="HK131" s="4"/>
      <c r="HL131" s="4"/>
      <c r="HM131" s="4"/>
      <c r="HN131" s="4"/>
      <c r="HO131" s="4"/>
      <c r="HP131" s="4"/>
      <c r="HQ131" s="4"/>
      <c r="HR131" s="4"/>
      <c r="HS131" s="4"/>
      <c r="HT131" s="4"/>
      <c r="HU131" s="4"/>
      <c r="HV131" s="4"/>
      <c r="HW131" s="4"/>
      <c r="HX131" s="4"/>
      <c r="HY131" s="4"/>
      <c r="HZ131" s="4"/>
      <c r="IA131" s="4"/>
      <c r="IB131" s="4"/>
      <c r="IC131" s="4"/>
      <c r="ID131" s="4"/>
      <c r="IE131" s="4"/>
      <c r="IF131" s="4"/>
      <c r="IG131" s="4"/>
      <c r="IH131" s="4"/>
      <c r="II131" s="4"/>
      <c r="IJ131" s="4"/>
      <c r="IK131" s="4"/>
      <c r="IL131" s="4"/>
      <c r="IM131" s="4"/>
      <c r="IN131" s="4"/>
      <c r="IO131" s="4"/>
      <c r="IP131" s="4"/>
      <c r="IQ131" s="4"/>
      <c r="IR131" s="4"/>
      <c r="IS131" s="4"/>
      <c r="IT131" s="4"/>
      <c r="IU131" s="4"/>
      <c r="IV131" s="4"/>
      <c r="IW131" s="4"/>
      <c r="IX131" s="4"/>
      <c r="IY131" s="4"/>
      <c r="IZ131" s="4"/>
      <c r="JA131" s="4"/>
      <c r="JB131" s="4"/>
      <c r="JC131" s="4"/>
      <c r="JD131" s="4"/>
      <c r="JE131" s="4"/>
      <c r="JF131" s="4"/>
      <c r="JG131" s="4"/>
    </row>
    <row r="132" spans="1:267" ht="15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/>
      <c r="CM132" s="4"/>
      <c r="CN132" s="4"/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4"/>
      <c r="DW132" s="4"/>
      <c r="DX132" s="4"/>
      <c r="DY132" s="4"/>
      <c r="DZ132" s="4"/>
      <c r="EA132" s="4"/>
      <c r="EB132" s="4"/>
      <c r="EC132" s="4"/>
      <c r="ED132" s="4"/>
      <c r="EE132" s="4"/>
      <c r="EF132" s="4"/>
      <c r="EG132" s="4"/>
      <c r="EH132" s="4"/>
      <c r="EI132" s="4"/>
      <c r="EJ132" s="4"/>
      <c r="EK132" s="4"/>
      <c r="EL132" s="4"/>
      <c r="EM132" s="4"/>
      <c r="EN132" s="4"/>
      <c r="EO132" s="4"/>
      <c r="EP132" s="4"/>
      <c r="EQ132" s="4"/>
      <c r="ER132" s="4"/>
      <c r="ES132" s="4"/>
      <c r="ET132" s="4"/>
      <c r="EU132" s="4"/>
      <c r="EV132" s="4"/>
      <c r="EW132" s="4"/>
      <c r="EX132" s="4"/>
      <c r="EY132" s="4"/>
      <c r="EZ132" s="4"/>
      <c r="FA132" s="4"/>
      <c r="FB132" s="4"/>
      <c r="FC132" s="4"/>
      <c r="FD132" s="4"/>
      <c r="FE132" s="4"/>
      <c r="FF132" s="4"/>
      <c r="FG132" s="4"/>
      <c r="FH132" s="4"/>
      <c r="FI132" s="4"/>
      <c r="FJ132" s="4"/>
      <c r="FK132" s="4"/>
      <c r="FL132" s="4"/>
      <c r="FM132" s="4"/>
      <c r="FN132" s="4"/>
      <c r="FO132" s="4"/>
      <c r="FP132" s="4"/>
      <c r="FQ132" s="4"/>
      <c r="FR132" s="4"/>
      <c r="FS132" s="4"/>
      <c r="FT132" s="4"/>
      <c r="FU132" s="4"/>
      <c r="FV132" s="4"/>
      <c r="FW132" s="4"/>
      <c r="FX132" s="4"/>
      <c r="FY132" s="4"/>
      <c r="FZ132" s="4"/>
      <c r="GA132" s="4"/>
      <c r="GB132" s="4"/>
      <c r="GC132" s="4"/>
      <c r="GD132" s="4"/>
      <c r="GE132" s="4"/>
      <c r="GF132" s="4"/>
      <c r="GG132" s="4"/>
      <c r="GH132" s="4"/>
      <c r="GI132" s="4"/>
      <c r="GJ132" s="4"/>
      <c r="GK132" s="4"/>
      <c r="GL132" s="4"/>
      <c r="GM132" s="4"/>
      <c r="GN132" s="4"/>
      <c r="GO132" s="4"/>
      <c r="GP132" s="4"/>
      <c r="GQ132" s="4"/>
      <c r="GR132" s="4"/>
      <c r="GS132" s="4"/>
      <c r="GT132" s="4"/>
      <c r="GU132" s="4"/>
      <c r="GV132" s="4"/>
      <c r="GW132" s="4"/>
      <c r="GX132" s="4"/>
      <c r="GY132" s="4"/>
      <c r="GZ132" s="4"/>
      <c r="HA132" s="4"/>
      <c r="HB132" s="4"/>
      <c r="HC132" s="4"/>
      <c r="HD132" s="4"/>
      <c r="HE132" s="4"/>
      <c r="HF132" s="4"/>
      <c r="HG132" s="4"/>
      <c r="HH132" s="4"/>
      <c r="HI132" s="4"/>
      <c r="HJ132" s="4"/>
      <c r="HK132" s="4"/>
      <c r="HL132" s="4"/>
      <c r="HM132" s="4"/>
      <c r="HN132" s="4"/>
      <c r="HO132" s="4"/>
      <c r="HP132" s="4"/>
      <c r="HQ132" s="4"/>
      <c r="HR132" s="4"/>
      <c r="HS132" s="4"/>
      <c r="HT132" s="4"/>
      <c r="HU132" s="4"/>
      <c r="HV132" s="4"/>
      <c r="HW132" s="4"/>
      <c r="HX132" s="4"/>
      <c r="HY132" s="4"/>
      <c r="HZ132" s="4"/>
      <c r="IA132" s="4"/>
      <c r="IB132" s="4"/>
      <c r="IC132" s="4"/>
      <c r="ID132" s="4"/>
      <c r="IE132" s="4"/>
      <c r="IF132" s="4"/>
      <c r="IG132" s="4"/>
      <c r="IH132" s="4"/>
      <c r="II132" s="4"/>
      <c r="IJ132" s="4"/>
      <c r="IK132" s="4"/>
      <c r="IL132" s="4"/>
      <c r="IM132" s="4"/>
      <c r="IN132" s="4"/>
      <c r="IO132" s="4"/>
      <c r="IP132" s="4"/>
      <c r="IQ132" s="4"/>
      <c r="IR132" s="4"/>
      <c r="IS132" s="4"/>
      <c r="IT132" s="4"/>
      <c r="IU132" s="4"/>
      <c r="IV132" s="4"/>
      <c r="IW132" s="4"/>
      <c r="IX132" s="4"/>
      <c r="IY132" s="4"/>
      <c r="IZ132" s="4"/>
      <c r="JA132" s="4"/>
      <c r="JB132" s="4"/>
      <c r="JC132" s="4"/>
      <c r="JD132" s="4"/>
      <c r="JE132" s="4"/>
      <c r="JF132" s="4"/>
      <c r="JG132" s="4"/>
    </row>
    <row r="133" spans="1:267" ht="15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4"/>
      <c r="DY133" s="4"/>
      <c r="DZ133" s="4"/>
      <c r="EA133" s="4"/>
      <c r="EB133" s="4"/>
      <c r="EC133" s="4"/>
      <c r="ED133" s="4"/>
      <c r="EE133" s="4"/>
      <c r="EF133" s="4"/>
      <c r="EG133" s="4"/>
      <c r="EH133" s="4"/>
      <c r="EI133" s="4"/>
      <c r="EJ133" s="4"/>
      <c r="EK133" s="4"/>
      <c r="EL133" s="4"/>
      <c r="EM133" s="4"/>
      <c r="EN133" s="4"/>
      <c r="EO133" s="4"/>
      <c r="EP133" s="4"/>
      <c r="EQ133" s="4"/>
      <c r="ER133" s="4"/>
      <c r="ES133" s="4"/>
      <c r="ET133" s="4"/>
      <c r="EU133" s="4"/>
      <c r="EV133" s="4"/>
      <c r="EW133" s="4"/>
      <c r="EX133" s="4"/>
      <c r="EY133" s="4"/>
      <c r="EZ133" s="4"/>
      <c r="FA133" s="4"/>
      <c r="FB133" s="4"/>
      <c r="FC133" s="4"/>
      <c r="FD133" s="4"/>
      <c r="FE133" s="4"/>
      <c r="FF133" s="4"/>
      <c r="FG133" s="4"/>
      <c r="FH133" s="4"/>
      <c r="FI133" s="4"/>
      <c r="FJ133" s="4"/>
      <c r="FK133" s="4"/>
      <c r="FL133" s="4"/>
      <c r="FM133" s="4"/>
      <c r="FN133" s="4"/>
      <c r="FO133" s="4"/>
      <c r="FP133" s="4"/>
      <c r="FQ133" s="4"/>
      <c r="FR133" s="4"/>
      <c r="FS133" s="4"/>
      <c r="FT133" s="4"/>
      <c r="FU133" s="4"/>
      <c r="FV133" s="4"/>
      <c r="FW133" s="4"/>
      <c r="FX133" s="4"/>
      <c r="FY133" s="4"/>
      <c r="FZ133" s="4"/>
      <c r="GA133" s="4"/>
      <c r="GB133" s="4"/>
      <c r="GC133" s="4"/>
      <c r="GD133" s="4"/>
      <c r="GE133" s="4"/>
      <c r="GF133" s="4"/>
      <c r="GG133" s="4"/>
      <c r="GH133" s="4"/>
      <c r="GI133" s="4"/>
      <c r="GJ133" s="4"/>
      <c r="GK133" s="4"/>
      <c r="GL133" s="4"/>
      <c r="GM133" s="4"/>
      <c r="GN133" s="4"/>
      <c r="GO133" s="4"/>
      <c r="GP133" s="4"/>
      <c r="GQ133" s="4"/>
      <c r="GR133" s="4"/>
      <c r="GS133" s="4"/>
      <c r="GT133" s="4"/>
      <c r="GU133" s="4"/>
      <c r="GV133" s="4"/>
      <c r="GW133" s="4"/>
      <c r="GX133" s="4"/>
      <c r="GY133" s="4"/>
      <c r="GZ133" s="4"/>
      <c r="HA133" s="4"/>
      <c r="HB133" s="4"/>
      <c r="HC133" s="4"/>
      <c r="HD133" s="4"/>
      <c r="HE133" s="4"/>
      <c r="HF133" s="4"/>
      <c r="HG133" s="4"/>
      <c r="HH133" s="4"/>
      <c r="HI133" s="4"/>
      <c r="HJ133" s="4"/>
      <c r="HK133" s="4"/>
      <c r="HL133" s="4"/>
      <c r="HM133" s="4"/>
      <c r="HN133" s="4"/>
      <c r="HO133" s="4"/>
      <c r="HP133" s="4"/>
      <c r="HQ133" s="4"/>
      <c r="HR133" s="4"/>
      <c r="HS133" s="4"/>
      <c r="HT133" s="4"/>
      <c r="HU133" s="4"/>
      <c r="HV133" s="4"/>
      <c r="HW133" s="4"/>
      <c r="HX133" s="4"/>
      <c r="HY133" s="4"/>
      <c r="HZ133" s="4"/>
      <c r="IA133" s="4"/>
      <c r="IB133" s="4"/>
      <c r="IC133" s="4"/>
      <c r="ID133" s="4"/>
      <c r="IE133" s="4"/>
      <c r="IF133" s="4"/>
      <c r="IG133" s="4"/>
      <c r="IH133" s="4"/>
      <c r="II133" s="4"/>
      <c r="IJ133" s="4"/>
      <c r="IK133" s="4"/>
      <c r="IL133" s="4"/>
      <c r="IM133" s="4"/>
      <c r="IN133" s="4"/>
      <c r="IO133" s="4"/>
      <c r="IP133" s="4"/>
      <c r="IQ133" s="4"/>
      <c r="IR133" s="4"/>
      <c r="IS133" s="4"/>
      <c r="IT133" s="4"/>
      <c r="IU133" s="4"/>
      <c r="IV133" s="4"/>
      <c r="IW133" s="4"/>
      <c r="IX133" s="4"/>
      <c r="IY133" s="4"/>
      <c r="IZ133" s="4"/>
      <c r="JA133" s="4"/>
      <c r="JB133" s="4"/>
      <c r="JC133" s="4"/>
      <c r="JD133" s="4"/>
      <c r="JE133" s="4"/>
      <c r="JF133" s="4"/>
      <c r="JG133" s="4"/>
    </row>
    <row r="134" spans="1:267" ht="15.7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129"/>
      <c r="AL134" s="126"/>
      <c r="AM134" s="126"/>
      <c r="AN134" s="126"/>
      <c r="AO134" s="126"/>
      <c r="AP134" s="126"/>
      <c r="AQ134" s="126"/>
      <c r="AR134" s="126"/>
      <c r="AS134" s="126"/>
      <c r="AT134" s="126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129"/>
      <c r="BX134" s="126"/>
      <c r="BY134" s="126"/>
      <c r="BZ134" s="126"/>
      <c r="CA134" s="126"/>
      <c r="CB134" s="126"/>
      <c r="CC134" s="126"/>
      <c r="CD134" s="126"/>
      <c r="CE134" s="126"/>
      <c r="CF134" s="4"/>
      <c r="CG134" s="4"/>
      <c r="CH134" s="4"/>
      <c r="CI134" s="4"/>
      <c r="CJ134" s="4"/>
      <c r="CK134" s="4"/>
      <c r="CL134" s="4"/>
      <c r="CM134" s="4"/>
      <c r="CN134" s="4"/>
      <c r="CO134" s="4"/>
      <c r="CP134" s="4"/>
      <c r="CQ134" s="4"/>
      <c r="CR134" s="4"/>
      <c r="CS134" s="4"/>
      <c r="CT134" s="4"/>
      <c r="CU134" s="4"/>
      <c r="CV134" s="4"/>
      <c r="CW134" s="4"/>
      <c r="CX134" s="4"/>
      <c r="CY134" s="4"/>
      <c r="CZ134" s="4"/>
      <c r="DA134" s="4"/>
      <c r="DB134" s="4"/>
      <c r="DC134" s="4"/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129"/>
      <c r="DP134" s="126"/>
      <c r="DQ134" s="126"/>
      <c r="DR134" s="126"/>
      <c r="DS134" s="126"/>
      <c r="DT134" s="126"/>
      <c r="DU134" s="126"/>
      <c r="DV134" s="126"/>
      <c r="DW134" s="126"/>
      <c r="DX134" s="126"/>
      <c r="DY134" s="4"/>
      <c r="DZ134" s="4"/>
      <c r="EA134" s="4"/>
      <c r="EB134" s="4"/>
      <c r="EC134" s="4"/>
      <c r="ED134" s="4"/>
      <c r="EE134" s="4"/>
      <c r="EF134" s="4"/>
      <c r="EG134" s="4"/>
      <c r="EH134" s="4"/>
      <c r="EI134" s="4"/>
      <c r="EJ134" s="4"/>
      <c r="EK134" s="4"/>
      <c r="EL134" s="4"/>
      <c r="EM134" s="4"/>
      <c r="EN134" s="4"/>
      <c r="EO134" s="4"/>
      <c r="EP134" s="4"/>
      <c r="EQ134" s="4"/>
      <c r="ER134" s="4"/>
      <c r="ES134" s="4"/>
      <c r="ET134" s="4"/>
      <c r="EU134" s="4"/>
      <c r="EV134" s="4"/>
      <c r="EW134" s="4"/>
      <c r="EX134" s="4"/>
      <c r="EY134" s="4"/>
      <c r="EZ134" s="4"/>
      <c r="FA134" s="4"/>
      <c r="FB134" s="4"/>
      <c r="FC134" s="4"/>
      <c r="FD134" s="4"/>
      <c r="FE134" s="4"/>
      <c r="FF134" s="4"/>
      <c r="FG134" s="4"/>
      <c r="FH134" s="129"/>
      <c r="FI134" s="126"/>
      <c r="FJ134" s="126"/>
      <c r="FK134" s="126"/>
      <c r="FL134" s="126"/>
      <c r="FM134" s="126"/>
      <c r="FN134" s="126"/>
      <c r="FO134" s="126"/>
      <c r="FP134" s="126"/>
      <c r="FQ134" s="126"/>
      <c r="FR134" s="4"/>
      <c r="FS134" s="4"/>
      <c r="FT134" s="4"/>
      <c r="FU134" s="4"/>
      <c r="FV134" s="4"/>
      <c r="FW134" s="4"/>
      <c r="FX134" s="4"/>
      <c r="FY134" s="4"/>
      <c r="FZ134" s="4"/>
      <c r="GA134" s="4"/>
      <c r="GB134" s="4"/>
      <c r="GC134" s="4"/>
      <c r="GD134" s="4"/>
      <c r="GE134" s="4"/>
      <c r="GF134" s="4"/>
      <c r="GG134" s="4"/>
      <c r="GH134" s="4"/>
      <c r="GI134" s="4"/>
      <c r="GJ134" s="4"/>
      <c r="GK134" s="4"/>
      <c r="GL134" s="4"/>
      <c r="GM134" s="4"/>
      <c r="GN134" s="4"/>
      <c r="GO134" s="4"/>
      <c r="GP134" s="4"/>
      <c r="GQ134" s="4"/>
      <c r="GR134" s="4"/>
      <c r="GS134" s="4"/>
      <c r="GT134" s="4"/>
      <c r="GU134" s="4"/>
      <c r="GV134" s="4"/>
      <c r="GW134" s="4"/>
      <c r="GX134" s="4"/>
      <c r="GY134" s="4"/>
      <c r="GZ134" s="4"/>
      <c r="HA134" s="129"/>
      <c r="HB134" s="126"/>
      <c r="HC134" s="126"/>
      <c r="HD134" s="126"/>
      <c r="HE134" s="126"/>
      <c r="HF134" s="126"/>
      <c r="HG134" s="126"/>
      <c r="HH134" s="126"/>
      <c r="HI134" s="126"/>
      <c r="HJ134" s="126"/>
      <c r="HK134" s="4"/>
      <c r="HL134" s="4"/>
      <c r="HM134" s="4"/>
      <c r="HN134" s="4"/>
      <c r="HO134" s="4"/>
      <c r="HP134" s="4"/>
      <c r="HQ134" s="4"/>
      <c r="HR134" s="4"/>
      <c r="HS134" s="4"/>
      <c r="HT134" s="4"/>
      <c r="HU134" s="4"/>
      <c r="HV134" s="4"/>
      <c r="HW134" s="4"/>
      <c r="HX134" s="4"/>
      <c r="HY134" s="4"/>
      <c r="HZ134" s="4"/>
      <c r="IA134" s="4"/>
      <c r="IB134" s="4"/>
      <c r="IC134" s="4"/>
      <c r="ID134" s="4"/>
      <c r="IE134" s="4"/>
      <c r="IF134" s="4"/>
      <c r="IG134" s="4"/>
      <c r="IH134" s="4"/>
      <c r="II134" s="4"/>
      <c r="IJ134" s="4"/>
      <c r="IK134" s="4"/>
      <c r="IL134" s="4"/>
      <c r="IM134" s="4"/>
      <c r="IN134" s="4"/>
      <c r="IO134" s="4"/>
      <c r="IP134" s="4"/>
      <c r="IQ134" s="4"/>
      <c r="IR134" s="4"/>
      <c r="IS134" s="4"/>
      <c r="IT134" s="4"/>
      <c r="IU134" s="4"/>
      <c r="IV134" s="4"/>
      <c r="IW134" s="4"/>
      <c r="IX134" s="4"/>
      <c r="IY134" s="4"/>
      <c r="IZ134" s="4"/>
      <c r="JA134" s="4"/>
      <c r="JB134" s="4"/>
      <c r="JC134" s="4"/>
      <c r="JD134" s="4"/>
      <c r="JE134" s="4"/>
      <c r="JF134" s="4"/>
      <c r="JG134" s="4"/>
    </row>
    <row r="135" spans="1:267" ht="15.7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4"/>
      <c r="CJ135" s="4"/>
      <c r="CK135" s="4"/>
      <c r="CL135" s="4"/>
      <c r="CM135" s="4"/>
      <c r="CN135" s="4"/>
      <c r="CO135" s="4"/>
      <c r="CP135" s="4"/>
      <c r="CQ135" s="4"/>
      <c r="CR135" s="4"/>
      <c r="CS135" s="4"/>
      <c r="CT135" s="4"/>
      <c r="CU135" s="4"/>
      <c r="CV135" s="4"/>
      <c r="CW135" s="4"/>
      <c r="CX135" s="4"/>
      <c r="CY135" s="4"/>
      <c r="CZ135" s="4"/>
      <c r="DA135" s="4"/>
      <c r="DB135" s="4"/>
      <c r="DC135" s="4"/>
      <c r="DD135" s="4"/>
      <c r="DE135" s="4"/>
      <c r="DF135" s="4"/>
      <c r="DG135" s="4"/>
      <c r="DH135" s="4"/>
      <c r="DI135" s="4"/>
      <c r="DJ135" s="4"/>
      <c r="DK135" s="4"/>
      <c r="DL135" s="4"/>
      <c r="DM135" s="4"/>
      <c r="DN135" s="4"/>
      <c r="DO135" s="4"/>
      <c r="DP135" s="4"/>
      <c r="DQ135" s="4"/>
      <c r="DR135" s="4"/>
      <c r="DS135" s="4"/>
      <c r="DT135" s="4"/>
      <c r="DU135" s="4"/>
      <c r="DV135" s="4"/>
      <c r="DW135" s="4"/>
      <c r="DX135" s="4"/>
      <c r="DY135" s="4"/>
      <c r="DZ135" s="4"/>
      <c r="EA135" s="4"/>
      <c r="EB135" s="4"/>
      <c r="EC135" s="4"/>
      <c r="ED135" s="4"/>
      <c r="EE135" s="4"/>
      <c r="EF135" s="4"/>
      <c r="EG135" s="4"/>
      <c r="EH135" s="4"/>
      <c r="EI135" s="4"/>
      <c r="EJ135" s="4"/>
      <c r="EK135" s="4"/>
      <c r="EL135" s="4"/>
      <c r="EM135" s="4"/>
      <c r="EN135" s="4"/>
      <c r="EO135" s="4"/>
      <c r="EP135" s="4"/>
      <c r="EQ135" s="4"/>
      <c r="ER135" s="4"/>
      <c r="ES135" s="4"/>
      <c r="ET135" s="4"/>
      <c r="EU135" s="4"/>
      <c r="EV135" s="4"/>
      <c r="EW135" s="4"/>
      <c r="EX135" s="4"/>
      <c r="EY135" s="4"/>
      <c r="EZ135" s="4"/>
      <c r="FA135" s="4"/>
      <c r="FB135" s="4"/>
      <c r="FC135" s="4"/>
      <c r="FD135" s="4"/>
      <c r="FE135" s="4"/>
      <c r="FF135" s="4"/>
      <c r="FG135" s="4"/>
      <c r="FH135" s="4"/>
      <c r="FI135" s="4"/>
      <c r="FJ135" s="4"/>
      <c r="FK135" s="4"/>
      <c r="FL135" s="4"/>
      <c r="FM135" s="4"/>
      <c r="FN135" s="4"/>
      <c r="FO135" s="4"/>
      <c r="FP135" s="4"/>
      <c r="FQ135" s="4"/>
      <c r="FR135" s="4"/>
      <c r="FS135" s="4"/>
      <c r="FT135" s="4"/>
      <c r="FU135" s="4"/>
      <c r="FV135" s="4"/>
      <c r="FW135" s="4"/>
      <c r="FX135" s="4"/>
      <c r="FY135" s="4"/>
      <c r="FZ135" s="4"/>
      <c r="GA135" s="4"/>
      <c r="GB135" s="4"/>
      <c r="GC135" s="4"/>
      <c r="GD135" s="4"/>
      <c r="GE135" s="4"/>
      <c r="GF135" s="4"/>
      <c r="GG135" s="4"/>
      <c r="GH135" s="4"/>
      <c r="GI135" s="4"/>
      <c r="GJ135" s="4"/>
      <c r="GK135" s="4"/>
      <c r="GL135" s="4"/>
      <c r="GM135" s="4"/>
      <c r="GN135" s="4"/>
      <c r="GO135" s="4"/>
      <c r="GP135" s="4"/>
      <c r="GQ135" s="4"/>
      <c r="GR135" s="4"/>
      <c r="GS135" s="4"/>
      <c r="GT135" s="4"/>
      <c r="GU135" s="4"/>
      <c r="GV135" s="4"/>
      <c r="GW135" s="4"/>
      <c r="GX135" s="4"/>
      <c r="GY135" s="4"/>
      <c r="GZ135" s="4"/>
      <c r="HA135" s="4"/>
      <c r="HB135" s="4"/>
      <c r="HC135" s="4"/>
      <c r="HD135" s="4"/>
      <c r="HE135" s="4"/>
      <c r="HF135" s="4"/>
      <c r="HG135" s="4"/>
      <c r="HH135" s="4"/>
      <c r="HI135" s="4"/>
      <c r="HJ135" s="4"/>
      <c r="HK135" s="4"/>
      <c r="HL135" s="4"/>
      <c r="HM135" s="4"/>
      <c r="HN135" s="4"/>
      <c r="HO135" s="4"/>
      <c r="HP135" s="4"/>
      <c r="HQ135" s="4"/>
      <c r="HR135" s="4"/>
      <c r="HS135" s="4"/>
      <c r="HT135" s="4"/>
      <c r="HU135" s="4"/>
      <c r="HV135" s="4"/>
      <c r="HW135" s="4"/>
      <c r="HX135" s="4"/>
      <c r="HY135" s="4"/>
      <c r="HZ135" s="4"/>
      <c r="IA135" s="4"/>
      <c r="IB135" s="4"/>
      <c r="IC135" s="4"/>
      <c r="ID135" s="4"/>
      <c r="IE135" s="4"/>
      <c r="IF135" s="4"/>
      <c r="IG135" s="4"/>
      <c r="IH135" s="4"/>
      <c r="II135" s="4"/>
      <c r="IJ135" s="4"/>
      <c r="IK135" s="4"/>
      <c r="IL135" s="4"/>
      <c r="IM135" s="4"/>
      <c r="IN135" s="4"/>
      <c r="IO135" s="4"/>
      <c r="IP135" s="4"/>
      <c r="IQ135" s="4"/>
      <c r="IR135" s="4"/>
      <c r="IS135" s="4"/>
      <c r="IT135" s="4"/>
      <c r="IU135" s="4"/>
      <c r="IV135" s="4"/>
      <c r="IW135" s="4"/>
      <c r="IX135" s="4"/>
      <c r="IY135" s="4"/>
      <c r="IZ135" s="4"/>
      <c r="JA135" s="4"/>
      <c r="JB135" s="4"/>
      <c r="JC135" s="4"/>
      <c r="JD135" s="4"/>
      <c r="JE135" s="4"/>
      <c r="JF135" s="4"/>
      <c r="JG135" s="4"/>
    </row>
    <row r="136" spans="1:267" ht="15.7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  <c r="EB136" s="4"/>
      <c r="EC136" s="4"/>
      <c r="ED136" s="4"/>
      <c r="EE136" s="4"/>
      <c r="EF136" s="4"/>
      <c r="EG136" s="4"/>
      <c r="EH136" s="4"/>
      <c r="EI136" s="4"/>
      <c r="EJ136" s="4"/>
      <c r="EK136" s="4"/>
      <c r="EL136" s="4"/>
      <c r="EM136" s="4"/>
      <c r="EN136" s="4"/>
      <c r="EO136" s="4"/>
      <c r="EP136" s="4"/>
      <c r="EQ136" s="4"/>
      <c r="ER136" s="4"/>
      <c r="ES136" s="4"/>
      <c r="ET136" s="4"/>
      <c r="EU136" s="4"/>
      <c r="EV136" s="4"/>
      <c r="EW136" s="4"/>
      <c r="EX136" s="4"/>
      <c r="EY136" s="4"/>
      <c r="EZ136" s="4"/>
      <c r="FA136" s="4"/>
      <c r="FB136" s="4"/>
      <c r="FC136" s="4"/>
      <c r="FD136" s="4"/>
      <c r="FE136" s="4"/>
      <c r="FF136" s="4"/>
      <c r="FG136" s="4"/>
      <c r="FH136" s="4"/>
      <c r="FI136" s="4"/>
      <c r="FJ136" s="4"/>
      <c r="FK136" s="4"/>
      <c r="FL136" s="4"/>
      <c r="FM136" s="4"/>
      <c r="FN136" s="4"/>
      <c r="FO136" s="4"/>
      <c r="FP136" s="4"/>
      <c r="FQ136" s="4"/>
      <c r="FR136" s="4"/>
      <c r="FS136" s="4"/>
      <c r="FT136" s="4"/>
      <c r="FU136" s="4"/>
      <c r="FV136" s="4"/>
      <c r="FW136" s="4"/>
      <c r="FX136" s="4"/>
      <c r="FY136" s="4"/>
      <c r="FZ136" s="4"/>
      <c r="GA136" s="4"/>
      <c r="GB136" s="4"/>
      <c r="GC136" s="4"/>
      <c r="GD136" s="4"/>
      <c r="GE136" s="4"/>
      <c r="GF136" s="4"/>
      <c r="GG136" s="4"/>
      <c r="GH136" s="4"/>
      <c r="GI136" s="4"/>
      <c r="GJ136" s="4"/>
      <c r="GK136" s="4"/>
      <c r="GL136" s="4"/>
      <c r="GM136" s="4"/>
      <c r="GN136" s="4"/>
      <c r="GO136" s="4"/>
      <c r="GP136" s="4"/>
      <c r="GQ136" s="4"/>
      <c r="GR136" s="4"/>
      <c r="GS136" s="4"/>
      <c r="GT136" s="4"/>
      <c r="GU136" s="4"/>
      <c r="GV136" s="4"/>
      <c r="GW136" s="4"/>
      <c r="GX136" s="4"/>
      <c r="GY136" s="4"/>
      <c r="GZ136" s="4"/>
      <c r="HA136" s="4"/>
      <c r="HB136" s="4"/>
      <c r="HC136" s="4"/>
      <c r="HD136" s="4"/>
      <c r="HE136" s="4"/>
      <c r="HF136" s="4"/>
      <c r="HG136" s="4"/>
      <c r="HH136" s="4"/>
      <c r="HI136" s="4"/>
      <c r="HJ136" s="4"/>
      <c r="HK136" s="4"/>
      <c r="HL136" s="4"/>
      <c r="HM136" s="4"/>
      <c r="HN136" s="4"/>
      <c r="HO136" s="4"/>
      <c r="HP136" s="4"/>
      <c r="HQ136" s="4"/>
      <c r="HR136" s="4"/>
      <c r="HS136" s="4"/>
      <c r="HT136" s="4"/>
      <c r="HU136" s="4"/>
      <c r="HV136" s="4"/>
      <c r="HW136" s="4"/>
      <c r="HX136" s="4"/>
      <c r="HY136" s="4"/>
      <c r="HZ136" s="4"/>
      <c r="IA136" s="4"/>
      <c r="IB136" s="4"/>
      <c r="IC136" s="4"/>
      <c r="ID136" s="4"/>
      <c r="IE136" s="4"/>
      <c r="IF136" s="4"/>
      <c r="IG136" s="4"/>
      <c r="IH136" s="4"/>
      <c r="II136" s="4"/>
      <c r="IJ136" s="4"/>
      <c r="IK136" s="4"/>
      <c r="IL136" s="4"/>
      <c r="IM136" s="4"/>
      <c r="IN136" s="4"/>
      <c r="IO136" s="4"/>
      <c r="IP136" s="4"/>
      <c r="IQ136" s="4"/>
      <c r="IR136" s="4"/>
      <c r="IS136" s="4"/>
      <c r="IT136" s="4"/>
      <c r="IU136" s="4"/>
      <c r="IV136" s="4"/>
      <c r="IW136" s="4"/>
      <c r="IX136" s="4"/>
      <c r="IY136" s="4"/>
      <c r="IZ136" s="4"/>
      <c r="JA136" s="4"/>
      <c r="JB136" s="4"/>
      <c r="JC136" s="4"/>
      <c r="JD136" s="4"/>
      <c r="JE136" s="4"/>
      <c r="JF136" s="4"/>
      <c r="JG136" s="4"/>
    </row>
    <row r="137" spans="1:267" ht="15.7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/>
      <c r="CO137" s="4"/>
      <c r="CP137" s="4"/>
      <c r="CQ137" s="4"/>
      <c r="CR137" s="4"/>
      <c r="CS137" s="4"/>
      <c r="CT137" s="4"/>
      <c r="CU137" s="4"/>
      <c r="CV137" s="4"/>
      <c r="CW137" s="4"/>
      <c r="CX137" s="4"/>
      <c r="CY137" s="4"/>
      <c r="CZ137" s="4"/>
      <c r="DA137" s="4"/>
      <c r="DB137" s="4"/>
      <c r="DC137" s="4"/>
      <c r="DD137" s="4"/>
      <c r="DE137" s="4"/>
      <c r="DF137" s="4"/>
      <c r="DG137" s="4"/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4"/>
      <c r="DS137" s="4"/>
      <c r="DT137" s="4"/>
      <c r="DU137" s="4"/>
      <c r="DV137" s="4"/>
      <c r="DW137" s="4"/>
      <c r="DX137" s="4"/>
      <c r="DY137" s="4"/>
      <c r="DZ137" s="4"/>
      <c r="EA137" s="4"/>
      <c r="EB137" s="4"/>
      <c r="EC137" s="4"/>
      <c r="ED137" s="4"/>
      <c r="EE137" s="4"/>
      <c r="EF137" s="4"/>
      <c r="EG137" s="4"/>
      <c r="EH137" s="4"/>
      <c r="EI137" s="4"/>
      <c r="EJ137" s="4"/>
      <c r="EK137" s="4"/>
      <c r="EL137" s="4"/>
      <c r="EM137" s="4"/>
      <c r="EN137" s="4"/>
      <c r="EO137" s="4"/>
      <c r="EP137" s="4"/>
      <c r="EQ137" s="4"/>
      <c r="ER137" s="4"/>
      <c r="ES137" s="4"/>
      <c r="ET137" s="4"/>
      <c r="EU137" s="4"/>
      <c r="EV137" s="4"/>
      <c r="EW137" s="4"/>
      <c r="EX137" s="4"/>
      <c r="EY137" s="4"/>
      <c r="EZ137" s="4"/>
      <c r="FA137" s="4"/>
      <c r="FB137" s="4"/>
      <c r="FC137" s="4"/>
      <c r="FD137" s="4"/>
      <c r="FE137" s="4"/>
      <c r="FF137" s="4"/>
      <c r="FG137" s="4"/>
      <c r="FH137" s="4"/>
      <c r="FI137" s="4"/>
      <c r="FJ137" s="4"/>
      <c r="FK137" s="4"/>
      <c r="FL137" s="4"/>
      <c r="FM137" s="4"/>
      <c r="FN137" s="4"/>
      <c r="FO137" s="4"/>
      <c r="FP137" s="4"/>
      <c r="FQ137" s="4"/>
      <c r="FR137" s="4"/>
      <c r="FS137" s="4"/>
      <c r="FT137" s="4"/>
      <c r="FU137" s="4"/>
      <c r="FV137" s="4"/>
      <c r="FW137" s="4"/>
      <c r="FX137" s="4"/>
      <c r="FY137" s="4"/>
      <c r="FZ137" s="4"/>
      <c r="GA137" s="4"/>
      <c r="GB137" s="4"/>
      <c r="GC137" s="4"/>
      <c r="GD137" s="4"/>
      <c r="GE137" s="4"/>
      <c r="GF137" s="4"/>
      <c r="GG137" s="4"/>
      <c r="GH137" s="4"/>
      <c r="GI137" s="4"/>
      <c r="GJ137" s="4"/>
      <c r="GK137" s="4"/>
      <c r="GL137" s="4"/>
      <c r="GM137" s="4"/>
      <c r="GN137" s="4"/>
      <c r="GO137" s="4"/>
      <c r="GP137" s="4"/>
      <c r="GQ137" s="4"/>
      <c r="GR137" s="4"/>
      <c r="GS137" s="4"/>
      <c r="GT137" s="4"/>
      <c r="GU137" s="4"/>
      <c r="GV137" s="4"/>
      <c r="GW137" s="4"/>
      <c r="GX137" s="4"/>
      <c r="GY137" s="4"/>
      <c r="GZ137" s="4"/>
      <c r="HA137" s="4"/>
      <c r="HB137" s="4"/>
      <c r="HC137" s="4"/>
      <c r="HD137" s="4"/>
      <c r="HE137" s="4"/>
      <c r="HF137" s="4"/>
      <c r="HG137" s="4"/>
      <c r="HH137" s="4"/>
      <c r="HI137" s="4"/>
      <c r="HJ137" s="4"/>
      <c r="HK137" s="4"/>
      <c r="HL137" s="4"/>
      <c r="HM137" s="4"/>
      <c r="HN137" s="4"/>
      <c r="HO137" s="4"/>
      <c r="HP137" s="4"/>
      <c r="HQ137" s="4"/>
      <c r="HR137" s="4"/>
      <c r="HS137" s="4"/>
      <c r="HT137" s="4"/>
      <c r="HU137" s="4"/>
      <c r="HV137" s="4"/>
      <c r="HW137" s="4"/>
      <c r="HX137" s="4"/>
      <c r="HY137" s="4"/>
      <c r="HZ137" s="4"/>
      <c r="IA137" s="4"/>
      <c r="IB137" s="4"/>
      <c r="IC137" s="4"/>
      <c r="ID137" s="4"/>
      <c r="IE137" s="4"/>
      <c r="IF137" s="4"/>
      <c r="IG137" s="4"/>
      <c r="IH137" s="4"/>
      <c r="II137" s="4"/>
      <c r="IJ137" s="4"/>
      <c r="IK137" s="4"/>
      <c r="IL137" s="4"/>
      <c r="IM137" s="4"/>
      <c r="IN137" s="4"/>
      <c r="IO137" s="4"/>
      <c r="IP137" s="4"/>
      <c r="IQ137" s="4"/>
      <c r="IR137" s="4"/>
      <c r="IS137" s="4"/>
      <c r="IT137" s="4"/>
      <c r="IU137" s="4"/>
      <c r="IV137" s="4"/>
      <c r="IW137" s="4"/>
      <c r="IX137" s="4"/>
      <c r="IY137" s="4"/>
      <c r="IZ137" s="4"/>
      <c r="JA137" s="4"/>
      <c r="JB137" s="4"/>
      <c r="JC137" s="4"/>
      <c r="JD137" s="4"/>
      <c r="JE137" s="4"/>
      <c r="JF137" s="4"/>
      <c r="JG137" s="4"/>
    </row>
    <row r="138" spans="1:267" ht="15.7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  <c r="CO138" s="4"/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4"/>
      <c r="DB138" s="4"/>
      <c r="DC138" s="4"/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4"/>
      <c r="DO138" s="4"/>
      <c r="DP138" s="4"/>
      <c r="DQ138" s="4"/>
      <c r="DR138" s="4"/>
      <c r="DS138" s="4"/>
      <c r="DT138" s="4"/>
      <c r="DU138" s="4"/>
      <c r="DV138" s="4"/>
      <c r="DW138" s="4"/>
      <c r="DX138" s="4"/>
      <c r="DY138" s="4"/>
      <c r="DZ138" s="4"/>
      <c r="EA138" s="4"/>
      <c r="EB138" s="4"/>
      <c r="EC138" s="4"/>
      <c r="ED138" s="4"/>
      <c r="EE138" s="4"/>
      <c r="EF138" s="4"/>
      <c r="EG138" s="4"/>
      <c r="EH138" s="4"/>
      <c r="EI138" s="4"/>
      <c r="EJ138" s="4"/>
      <c r="EK138" s="4"/>
      <c r="EL138" s="4"/>
      <c r="EM138" s="4"/>
      <c r="EN138" s="4"/>
      <c r="EO138" s="4"/>
      <c r="EP138" s="4"/>
      <c r="EQ138" s="4"/>
      <c r="ER138" s="4"/>
      <c r="ES138" s="4"/>
      <c r="ET138" s="4"/>
      <c r="EU138" s="4"/>
      <c r="EV138" s="4"/>
      <c r="EW138" s="4"/>
      <c r="EX138" s="4"/>
      <c r="EY138" s="4"/>
      <c r="EZ138" s="4"/>
      <c r="FA138" s="4"/>
      <c r="FB138" s="4"/>
      <c r="FC138" s="4"/>
      <c r="FD138" s="4"/>
      <c r="FE138" s="4"/>
      <c r="FF138" s="4"/>
      <c r="FG138" s="4"/>
      <c r="FH138" s="4"/>
      <c r="FI138" s="4"/>
      <c r="FJ138" s="4"/>
      <c r="FK138" s="4"/>
      <c r="FL138" s="4"/>
      <c r="FM138" s="4"/>
      <c r="FN138" s="4"/>
      <c r="FO138" s="4"/>
      <c r="FP138" s="4"/>
      <c r="FQ138" s="4"/>
      <c r="FR138" s="4"/>
      <c r="FS138" s="4"/>
      <c r="FT138" s="4"/>
      <c r="FU138" s="4"/>
      <c r="FV138" s="4"/>
      <c r="FW138" s="4"/>
      <c r="FX138" s="4"/>
      <c r="FY138" s="4"/>
      <c r="FZ138" s="4"/>
      <c r="GA138" s="4"/>
      <c r="GB138" s="4"/>
      <c r="GC138" s="4"/>
      <c r="GD138" s="4"/>
      <c r="GE138" s="4"/>
      <c r="GF138" s="4"/>
      <c r="GG138" s="4"/>
      <c r="GH138" s="4"/>
      <c r="GI138" s="4"/>
      <c r="GJ138" s="4"/>
      <c r="GK138" s="4"/>
      <c r="GL138" s="4"/>
      <c r="GM138" s="4"/>
      <c r="GN138" s="4"/>
      <c r="GO138" s="4"/>
      <c r="GP138" s="4"/>
      <c r="GQ138" s="4"/>
      <c r="GR138" s="4"/>
      <c r="GS138" s="4"/>
      <c r="GT138" s="4"/>
      <c r="GU138" s="4"/>
      <c r="GV138" s="4"/>
      <c r="GW138" s="4"/>
      <c r="GX138" s="4"/>
      <c r="GY138" s="4"/>
      <c r="GZ138" s="4"/>
      <c r="HA138" s="4"/>
      <c r="HB138" s="4"/>
      <c r="HC138" s="4"/>
      <c r="HD138" s="4"/>
      <c r="HE138" s="4"/>
      <c r="HF138" s="4"/>
      <c r="HG138" s="4"/>
      <c r="HH138" s="4"/>
      <c r="HI138" s="4"/>
      <c r="HJ138" s="4"/>
      <c r="HK138" s="4"/>
      <c r="HL138" s="4"/>
      <c r="HM138" s="4"/>
      <c r="HN138" s="4"/>
      <c r="HO138" s="4"/>
      <c r="HP138" s="4"/>
      <c r="HQ138" s="4"/>
      <c r="HR138" s="4"/>
      <c r="HS138" s="4"/>
      <c r="HT138" s="4"/>
      <c r="HU138" s="4"/>
      <c r="HV138" s="4"/>
      <c r="HW138" s="4"/>
      <c r="HX138" s="4"/>
      <c r="HY138" s="4"/>
      <c r="HZ138" s="4"/>
      <c r="IA138" s="4"/>
      <c r="IB138" s="4"/>
      <c r="IC138" s="4"/>
      <c r="ID138" s="4"/>
      <c r="IE138" s="4"/>
      <c r="IF138" s="4"/>
      <c r="IG138" s="4"/>
      <c r="IH138" s="4"/>
      <c r="II138" s="4"/>
      <c r="IJ138" s="4"/>
      <c r="IK138" s="4"/>
      <c r="IL138" s="4"/>
      <c r="IM138" s="4"/>
      <c r="IN138" s="4"/>
      <c r="IO138" s="4"/>
      <c r="IP138" s="4"/>
      <c r="IQ138" s="4"/>
      <c r="IR138" s="4"/>
      <c r="IS138" s="4"/>
      <c r="IT138" s="4"/>
      <c r="IU138" s="4"/>
      <c r="IV138" s="4"/>
      <c r="IW138" s="4"/>
      <c r="IX138" s="4"/>
      <c r="IY138" s="4"/>
      <c r="IZ138" s="4"/>
      <c r="JA138" s="4"/>
      <c r="JB138" s="4"/>
      <c r="JC138" s="4"/>
      <c r="JD138" s="4"/>
      <c r="JE138" s="4"/>
      <c r="JF138" s="4"/>
      <c r="JG138" s="4"/>
    </row>
    <row r="139" spans="1:267" ht="15.7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  <c r="CG139" s="4"/>
      <c r="CH139" s="4"/>
      <c r="CI139" s="4"/>
      <c r="CJ139" s="4"/>
      <c r="CK139" s="4"/>
      <c r="CL139" s="4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4"/>
      <c r="DA139" s="4"/>
      <c r="DB139" s="4"/>
      <c r="DC139" s="4"/>
      <c r="DD139" s="4"/>
      <c r="DE139" s="4"/>
      <c r="DF139" s="4"/>
      <c r="DG139" s="4"/>
      <c r="DH139" s="4"/>
      <c r="DI139" s="4"/>
      <c r="DJ139" s="4"/>
      <c r="DK139" s="4"/>
      <c r="DL139" s="4"/>
      <c r="DM139" s="4"/>
      <c r="DN139" s="4"/>
      <c r="DO139" s="4"/>
      <c r="DP139" s="4"/>
      <c r="DQ139" s="4"/>
      <c r="DR139" s="4"/>
      <c r="DS139" s="4"/>
      <c r="DT139" s="4"/>
      <c r="DU139" s="4"/>
      <c r="DV139" s="4"/>
      <c r="DW139" s="4"/>
      <c r="DX139" s="4"/>
      <c r="DY139" s="4"/>
      <c r="DZ139" s="4"/>
      <c r="EA139" s="4"/>
      <c r="EB139" s="4"/>
      <c r="EC139" s="4"/>
      <c r="ED139" s="4"/>
      <c r="EE139" s="4"/>
      <c r="EF139" s="4"/>
      <c r="EG139" s="4"/>
      <c r="EH139" s="4"/>
      <c r="EI139" s="4"/>
      <c r="EJ139" s="4"/>
      <c r="EK139" s="4"/>
      <c r="EL139" s="4"/>
      <c r="EM139" s="4"/>
      <c r="EN139" s="4"/>
      <c r="EO139" s="4"/>
      <c r="EP139" s="4"/>
      <c r="EQ139" s="4"/>
      <c r="ER139" s="4"/>
      <c r="ES139" s="4"/>
      <c r="ET139" s="4"/>
      <c r="EU139" s="4"/>
      <c r="EV139" s="4"/>
      <c r="EW139" s="4"/>
      <c r="EX139" s="4"/>
      <c r="EY139" s="4"/>
      <c r="EZ139" s="4"/>
      <c r="FA139" s="4"/>
      <c r="FB139" s="4"/>
      <c r="FC139" s="4"/>
      <c r="FD139" s="4"/>
      <c r="FE139" s="4"/>
      <c r="FF139" s="4"/>
      <c r="FG139" s="4"/>
      <c r="FH139" s="4"/>
      <c r="FI139" s="4"/>
      <c r="FJ139" s="4"/>
      <c r="FK139" s="4"/>
      <c r="FL139" s="4"/>
      <c r="FM139" s="4"/>
      <c r="FN139" s="4"/>
      <c r="FO139" s="4"/>
      <c r="FP139" s="4"/>
      <c r="FQ139" s="4"/>
      <c r="FR139" s="4"/>
      <c r="FS139" s="4"/>
      <c r="FT139" s="4"/>
      <c r="FU139" s="4"/>
      <c r="FV139" s="4"/>
      <c r="FW139" s="4"/>
      <c r="FX139" s="4"/>
      <c r="FY139" s="4"/>
      <c r="FZ139" s="4"/>
      <c r="GA139" s="4"/>
      <c r="GB139" s="4"/>
      <c r="GC139" s="4"/>
      <c r="GD139" s="4"/>
      <c r="GE139" s="4"/>
      <c r="GF139" s="4"/>
      <c r="GG139" s="4"/>
      <c r="GH139" s="4"/>
      <c r="GI139" s="4"/>
      <c r="GJ139" s="4"/>
      <c r="GK139" s="4"/>
      <c r="GL139" s="4"/>
      <c r="GM139" s="4"/>
      <c r="GN139" s="4"/>
      <c r="GO139" s="4"/>
      <c r="GP139" s="4"/>
      <c r="GQ139" s="4"/>
      <c r="GR139" s="4"/>
      <c r="GS139" s="4"/>
      <c r="GT139" s="4"/>
      <c r="GU139" s="4"/>
      <c r="GV139" s="4"/>
      <c r="GW139" s="4"/>
      <c r="GX139" s="4"/>
      <c r="GY139" s="4"/>
      <c r="GZ139" s="4"/>
      <c r="HA139" s="4"/>
      <c r="HB139" s="4"/>
      <c r="HC139" s="4"/>
      <c r="HD139" s="4"/>
      <c r="HE139" s="4"/>
      <c r="HF139" s="4"/>
      <c r="HG139" s="4"/>
      <c r="HH139" s="4"/>
      <c r="HI139" s="4"/>
      <c r="HJ139" s="4"/>
      <c r="HK139" s="4"/>
      <c r="HL139" s="4"/>
      <c r="HM139" s="4"/>
      <c r="HN139" s="4"/>
      <c r="HO139" s="4"/>
      <c r="HP139" s="4"/>
      <c r="HQ139" s="4"/>
      <c r="HR139" s="4"/>
      <c r="HS139" s="4"/>
      <c r="HT139" s="4"/>
      <c r="HU139" s="4"/>
      <c r="HV139" s="4"/>
      <c r="HW139" s="4"/>
      <c r="HX139" s="4"/>
      <c r="HY139" s="4"/>
      <c r="HZ139" s="4"/>
      <c r="IA139" s="4"/>
      <c r="IB139" s="4"/>
      <c r="IC139" s="4"/>
      <c r="ID139" s="4"/>
      <c r="IE139" s="4"/>
      <c r="IF139" s="4"/>
      <c r="IG139" s="4"/>
      <c r="IH139" s="4"/>
      <c r="II139" s="4"/>
      <c r="IJ139" s="4"/>
      <c r="IK139" s="4"/>
      <c r="IL139" s="4"/>
      <c r="IM139" s="4"/>
      <c r="IN139" s="4"/>
      <c r="IO139" s="4"/>
      <c r="IP139" s="4"/>
      <c r="IQ139" s="4"/>
      <c r="IR139" s="4"/>
      <c r="IS139" s="4"/>
      <c r="IT139" s="4"/>
      <c r="IU139" s="4"/>
      <c r="IV139" s="4"/>
      <c r="IW139" s="4"/>
      <c r="IX139" s="4"/>
      <c r="IY139" s="4"/>
      <c r="IZ139" s="4"/>
      <c r="JA139" s="4"/>
      <c r="JB139" s="4"/>
      <c r="JC139" s="4"/>
      <c r="JD139" s="4"/>
      <c r="JE139" s="4"/>
      <c r="JF139" s="4"/>
      <c r="JG139" s="4"/>
    </row>
    <row r="140" spans="1:267" ht="15.7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4"/>
      <c r="CN140" s="4"/>
      <c r="CO140" s="4"/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/>
      <c r="DF140" s="4"/>
      <c r="DG140" s="4"/>
      <c r="DH140" s="4"/>
      <c r="DI140" s="4"/>
      <c r="DJ140" s="4"/>
      <c r="DK140" s="4"/>
      <c r="DL140" s="4"/>
      <c r="DM140" s="4"/>
      <c r="DN140" s="4"/>
      <c r="DO140" s="4"/>
      <c r="DP140" s="4"/>
      <c r="DQ140" s="4"/>
      <c r="DR140" s="4"/>
      <c r="DS140" s="4"/>
      <c r="DT140" s="4"/>
      <c r="DU140" s="4"/>
      <c r="DV140" s="4"/>
      <c r="DW140" s="4"/>
      <c r="DX140" s="4"/>
      <c r="DY140" s="4"/>
      <c r="DZ140" s="4"/>
      <c r="EA140" s="4"/>
      <c r="EB140" s="4"/>
      <c r="EC140" s="4"/>
      <c r="ED140" s="4"/>
      <c r="EE140" s="4"/>
      <c r="EF140" s="4"/>
      <c r="EG140" s="4"/>
      <c r="EH140" s="4"/>
      <c r="EI140" s="4"/>
      <c r="EJ140" s="4"/>
      <c r="EK140" s="4"/>
      <c r="EL140" s="4"/>
      <c r="EM140" s="4"/>
      <c r="EN140" s="4"/>
      <c r="EO140" s="4"/>
      <c r="EP140" s="4"/>
      <c r="EQ140" s="4"/>
      <c r="ER140" s="4"/>
      <c r="ES140" s="4"/>
      <c r="ET140" s="4"/>
      <c r="EU140" s="4"/>
      <c r="EV140" s="4"/>
      <c r="EW140" s="4"/>
      <c r="EX140" s="4"/>
      <c r="EY140" s="4"/>
      <c r="EZ140" s="4"/>
      <c r="FA140" s="4"/>
      <c r="FB140" s="4"/>
      <c r="FC140" s="4"/>
      <c r="FD140" s="4"/>
      <c r="FE140" s="4"/>
      <c r="FF140" s="4"/>
      <c r="FG140" s="4"/>
      <c r="FH140" s="4"/>
      <c r="FI140" s="4"/>
      <c r="FJ140" s="4"/>
      <c r="FK140" s="4"/>
      <c r="FL140" s="4"/>
      <c r="FM140" s="4"/>
      <c r="FN140" s="4"/>
      <c r="FO140" s="4"/>
      <c r="FP140" s="4"/>
      <c r="FQ140" s="4"/>
      <c r="FR140" s="4"/>
      <c r="FS140" s="4"/>
      <c r="FT140" s="4"/>
      <c r="FU140" s="4"/>
      <c r="FV140" s="4"/>
      <c r="FW140" s="4"/>
      <c r="FX140" s="4"/>
      <c r="FY140" s="4"/>
      <c r="FZ140" s="4"/>
      <c r="GA140" s="4"/>
      <c r="GB140" s="4"/>
      <c r="GC140" s="4"/>
      <c r="GD140" s="4"/>
      <c r="GE140" s="4"/>
      <c r="GF140" s="4"/>
      <c r="GG140" s="4"/>
      <c r="GH140" s="4"/>
      <c r="GI140" s="4"/>
      <c r="GJ140" s="4"/>
      <c r="GK140" s="4"/>
      <c r="GL140" s="4"/>
      <c r="GM140" s="4"/>
      <c r="GN140" s="4"/>
      <c r="GO140" s="4"/>
      <c r="GP140" s="4"/>
      <c r="GQ140" s="4"/>
      <c r="GR140" s="4"/>
      <c r="GS140" s="4"/>
      <c r="GT140" s="4"/>
      <c r="GU140" s="4"/>
      <c r="GV140" s="4"/>
      <c r="GW140" s="4"/>
      <c r="GX140" s="4"/>
      <c r="GY140" s="4"/>
      <c r="GZ140" s="4"/>
      <c r="HA140" s="4"/>
      <c r="HB140" s="4"/>
      <c r="HC140" s="4"/>
      <c r="HD140" s="4"/>
      <c r="HE140" s="4"/>
      <c r="HF140" s="4"/>
      <c r="HG140" s="4"/>
      <c r="HH140" s="4"/>
      <c r="HI140" s="4"/>
      <c r="HJ140" s="4"/>
      <c r="HK140" s="4"/>
      <c r="HL140" s="4"/>
      <c r="HM140" s="4"/>
      <c r="HN140" s="4"/>
      <c r="HO140" s="4"/>
      <c r="HP140" s="4"/>
      <c r="HQ140" s="4"/>
      <c r="HR140" s="4"/>
      <c r="HS140" s="4"/>
      <c r="HT140" s="4"/>
      <c r="HU140" s="4"/>
      <c r="HV140" s="4"/>
      <c r="HW140" s="4"/>
      <c r="HX140" s="4"/>
      <c r="HY140" s="4"/>
      <c r="HZ140" s="4"/>
      <c r="IA140" s="4"/>
      <c r="IB140" s="4"/>
      <c r="IC140" s="4"/>
      <c r="ID140" s="4"/>
      <c r="IE140" s="4"/>
      <c r="IF140" s="4"/>
      <c r="IG140" s="4"/>
      <c r="IH140" s="4"/>
      <c r="II140" s="4"/>
      <c r="IJ140" s="4"/>
      <c r="IK140" s="4"/>
      <c r="IL140" s="4"/>
      <c r="IM140" s="4"/>
      <c r="IN140" s="4"/>
      <c r="IO140" s="4"/>
      <c r="IP140" s="4"/>
      <c r="IQ140" s="4"/>
      <c r="IR140" s="4"/>
      <c r="IS140" s="4"/>
      <c r="IT140" s="4"/>
      <c r="IU140" s="4"/>
      <c r="IV140" s="4"/>
      <c r="IW140" s="4"/>
      <c r="IX140" s="4"/>
      <c r="IY140" s="4"/>
      <c r="IZ140" s="4"/>
      <c r="JA140" s="4"/>
      <c r="JB140" s="4"/>
      <c r="JC140" s="4"/>
      <c r="JD140" s="4"/>
      <c r="JE140" s="4"/>
      <c r="JF140" s="4"/>
      <c r="JG140" s="4"/>
    </row>
    <row r="141" spans="1:267" ht="15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4"/>
      <c r="CJ141" s="4"/>
      <c r="CK141" s="4"/>
      <c r="CL141" s="4"/>
      <c r="CM141" s="4"/>
      <c r="CN141" s="4"/>
      <c r="CO141" s="4"/>
      <c r="CP141" s="4"/>
      <c r="CQ141" s="4"/>
      <c r="CR141" s="4"/>
      <c r="CS141" s="4"/>
      <c r="CT141" s="4"/>
      <c r="CU141" s="4"/>
      <c r="CV141" s="4"/>
      <c r="CW141" s="4"/>
      <c r="CX141" s="4"/>
      <c r="CY141" s="4"/>
      <c r="CZ141" s="4"/>
      <c r="DA141" s="4"/>
      <c r="DB141" s="4"/>
      <c r="DC141" s="4"/>
      <c r="DD141" s="4"/>
      <c r="DE141" s="4"/>
      <c r="DF141" s="4"/>
      <c r="DG141" s="4"/>
      <c r="DH141" s="4"/>
      <c r="DI141" s="4"/>
      <c r="DJ141" s="4"/>
      <c r="DK141" s="4"/>
      <c r="DL141" s="4"/>
      <c r="DM141" s="4"/>
      <c r="DN141" s="4"/>
      <c r="DO141" s="4"/>
      <c r="DP141" s="4"/>
      <c r="DQ141" s="4"/>
      <c r="DR141" s="4"/>
      <c r="DS141" s="4"/>
      <c r="DT141" s="4"/>
      <c r="DU141" s="4"/>
      <c r="DV141" s="4"/>
      <c r="DW141" s="4"/>
      <c r="DX141" s="4"/>
      <c r="DY141" s="4"/>
      <c r="DZ141" s="4"/>
      <c r="EA141" s="4"/>
      <c r="EB141" s="4"/>
      <c r="EC141" s="4"/>
      <c r="ED141" s="4"/>
      <c r="EE141" s="4"/>
      <c r="EF141" s="4"/>
      <c r="EG141" s="4"/>
      <c r="EH141" s="4"/>
      <c r="EI141" s="4"/>
      <c r="EJ141" s="4"/>
      <c r="EK141" s="4"/>
      <c r="EL141" s="4"/>
      <c r="EM141" s="4"/>
      <c r="EN141" s="4"/>
      <c r="EO141" s="4"/>
      <c r="EP141" s="4"/>
      <c r="EQ141" s="4"/>
      <c r="ER141" s="4"/>
      <c r="ES141" s="4"/>
      <c r="ET141" s="4"/>
      <c r="EU141" s="4"/>
      <c r="EV141" s="4"/>
      <c r="EW141" s="4"/>
      <c r="EX141" s="4"/>
      <c r="EY141" s="4"/>
      <c r="EZ141" s="4"/>
      <c r="FA141" s="4"/>
      <c r="FB141" s="4"/>
      <c r="FC141" s="4"/>
      <c r="FD141" s="4"/>
      <c r="FE141" s="4"/>
      <c r="FF141" s="4"/>
      <c r="FG141" s="4"/>
      <c r="FH141" s="4"/>
      <c r="FI141" s="4"/>
      <c r="FJ141" s="4"/>
      <c r="FK141" s="4"/>
      <c r="FL141" s="4"/>
      <c r="FM141" s="4"/>
      <c r="FN141" s="4"/>
      <c r="FO141" s="4"/>
      <c r="FP141" s="4"/>
      <c r="FQ141" s="4"/>
      <c r="FR141" s="4"/>
      <c r="FS141" s="4"/>
      <c r="FT141" s="4"/>
      <c r="FU141" s="4"/>
      <c r="FV141" s="4"/>
      <c r="FW141" s="4"/>
      <c r="FX141" s="4"/>
      <c r="FY141" s="4"/>
      <c r="FZ141" s="4"/>
      <c r="GA141" s="4"/>
      <c r="GB141" s="4"/>
      <c r="GC141" s="4"/>
      <c r="GD141" s="4"/>
      <c r="GE141" s="4"/>
      <c r="GF141" s="4"/>
      <c r="GG141" s="4"/>
      <c r="GH141" s="4"/>
      <c r="GI141" s="4"/>
      <c r="GJ141" s="4"/>
      <c r="GK141" s="4"/>
      <c r="GL141" s="4"/>
      <c r="GM141" s="4"/>
      <c r="GN141" s="4"/>
      <c r="GO141" s="4"/>
      <c r="GP141" s="4"/>
      <c r="GQ141" s="4"/>
      <c r="GR141" s="4"/>
      <c r="GS141" s="4"/>
      <c r="GT141" s="4"/>
      <c r="GU141" s="4"/>
      <c r="GV141" s="4"/>
      <c r="GW141" s="4"/>
      <c r="GX141" s="4"/>
      <c r="GY141" s="4"/>
      <c r="GZ141" s="4"/>
      <c r="HA141" s="4"/>
      <c r="HB141" s="4"/>
      <c r="HC141" s="4"/>
      <c r="HD141" s="4"/>
      <c r="HE141" s="4"/>
      <c r="HF141" s="4"/>
      <c r="HG141" s="4"/>
      <c r="HH141" s="4"/>
      <c r="HI141" s="4"/>
      <c r="HJ141" s="4"/>
      <c r="HK141" s="4"/>
      <c r="HL141" s="4"/>
      <c r="HM141" s="4"/>
      <c r="HN141" s="4"/>
      <c r="HO141" s="4"/>
      <c r="HP141" s="4"/>
      <c r="HQ141" s="4"/>
      <c r="HR141" s="4"/>
      <c r="HS141" s="4"/>
      <c r="HT141" s="4"/>
      <c r="HU141" s="4"/>
      <c r="HV141" s="4"/>
      <c r="HW141" s="4"/>
      <c r="HX141" s="4"/>
      <c r="HY141" s="4"/>
      <c r="HZ141" s="4"/>
      <c r="IA141" s="4"/>
      <c r="IB141" s="4"/>
      <c r="IC141" s="4"/>
      <c r="ID141" s="4"/>
      <c r="IE141" s="4"/>
      <c r="IF141" s="4"/>
      <c r="IG141" s="4"/>
      <c r="IH141" s="4"/>
      <c r="II141" s="4"/>
      <c r="IJ141" s="4"/>
      <c r="IK141" s="4"/>
      <c r="IL141" s="4"/>
      <c r="IM141" s="4"/>
      <c r="IN141" s="4"/>
      <c r="IO141" s="4"/>
      <c r="IP141" s="4"/>
      <c r="IQ141" s="4"/>
      <c r="IR141" s="4"/>
      <c r="IS141" s="4"/>
      <c r="IT141" s="4"/>
      <c r="IU141" s="4"/>
      <c r="IV141" s="4"/>
      <c r="IW141" s="4"/>
      <c r="IX141" s="4"/>
      <c r="IY141" s="4"/>
      <c r="IZ141" s="4"/>
      <c r="JA141" s="4"/>
      <c r="JB141" s="4"/>
      <c r="JC141" s="4"/>
      <c r="JD141" s="4"/>
      <c r="JE141" s="4"/>
      <c r="JF141" s="4"/>
      <c r="JG141" s="4"/>
    </row>
    <row r="142" spans="1:267" ht="15.7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CL142" s="4"/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4"/>
      <c r="DY142" s="4"/>
      <c r="DZ142" s="4"/>
      <c r="EA142" s="4"/>
      <c r="EB142" s="4"/>
      <c r="EC142" s="4"/>
      <c r="ED142" s="4"/>
      <c r="EE142" s="4"/>
      <c r="EF142" s="4"/>
      <c r="EG142" s="4"/>
      <c r="EH142" s="4"/>
      <c r="EI142" s="4"/>
      <c r="EJ142" s="4"/>
      <c r="EK142" s="4"/>
      <c r="EL142" s="4"/>
      <c r="EM142" s="4"/>
      <c r="EN142" s="4"/>
      <c r="EO142" s="4"/>
      <c r="EP142" s="4"/>
      <c r="EQ142" s="4"/>
      <c r="ER142" s="4"/>
      <c r="ES142" s="4"/>
      <c r="ET142" s="4"/>
      <c r="EU142" s="4"/>
      <c r="EV142" s="4"/>
      <c r="EW142" s="4"/>
      <c r="EX142" s="4"/>
      <c r="EY142" s="4"/>
      <c r="EZ142" s="4"/>
      <c r="FA142" s="4"/>
      <c r="FB142" s="4"/>
      <c r="FC142" s="4"/>
      <c r="FD142" s="4"/>
      <c r="FE142" s="4"/>
      <c r="FF142" s="4"/>
      <c r="FG142" s="4"/>
      <c r="FH142" s="4"/>
      <c r="FI142" s="4"/>
      <c r="FJ142" s="4"/>
      <c r="FK142" s="4"/>
      <c r="FL142" s="4"/>
      <c r="FM142" s="4"/>
      <c r="FN142" s="4"/>
      <c r="FO142" s="4"/>
      <c r="FP142" s="4"/>
      <c r="FQ142" s="4"/>
      <c r="FR142" s="4"/>
      <c r="FS142" s="4"/>
      <c r="FT142" s="4"/>
      <c r="FU142" s="4"/>
      <c r="FV142" s="4"/>
      <c r="FW142" s="4"/>
      <c r="FX142" s="4"/>
      <c r="FY142" s="4"/>
      <c r="FZ142" s="4"/>
      <c r="GA142" s="4"/>
      <c r="GB142" s="4"/>
      <c r="GC142" s="4"/>
      <c r="GD142" s="4"/>
      <c r="GE142" s="4"/>
      <c r="GF142" s="4"/>
      <c r="GG142" s="4"/>
      <c r="GH142" s="4"/>
      <c r="GI142" s="4"/>
      <c r="GJ142" s="4"/>
      <c r="GK142" s="4"/>
      <c r="GL142" s="4"/>
      <c r="GM142" s="4"/>
      <c r="GN142" s="4"/>
      <c r="GO142" s="4"/>
      <c r="GP142" s="4"/>
      <c r="GQ142" s="4"/>
      <c r="GR142" s="4"/>
      <c r="GS142" s="4"/>
      <c r="GT142" s="4"/>
      <c r="GU142" s="4"/>
      <c r="GV142" s="4"/>
      <c r="GW142" s="4"/>
      <c r="GX142" s="4"/>
      <c r="GY142" s="4"/>
      <c r="GZ142" s="4"/>
      <c r="HA142" s="4"/>
      <c r="HB142" s="4"/>
      <c r="HC142" s="4"/>
      <c r="HD142" s="4"/>
      <c r="HE142" s="4"/>
      <c r="HF142" s="4"/>
      <c r="HG142" s="4"/>
      <c r="HH142" s="4"/>
      <c r="HI142" s="4"/>
      <c r="HJ142" s="4"/>
      <c r="HK142" s="4"/>
      <c r="HL142" s="4"/>
      <c r="HM142" s="4"/>
      <c r="HN142" s="4"/>
      <c r="HO142" s="4"/>
      <c r="HP142" s="4"/>
      <c r="HQ142" s="4"/>
      <c r="HR142" s="4"/>
      <c r="HS142" s="4"/>
      <c r="HT142" s="4"/>
      <c r="HU142" s="4"/>
      <c r="HV142" s="4"/>
      <c r="HW142" s="4"/>
      <c r="HX142" s="4"/>
      <c r="HY142" s="4"/>
      <c r="HZ142" s="4"/>
      <c r="IA142" s="4"/>
      <c r="IB142" s="4"/>
      <c r="IC142" s="4"/>
      <c r="ID142" s="4"/>
      <c r="IE142" s="4"/>
      <c r="IF142" s="4"/>
      <c r="IG142" s="4"/>
      <c r="IH142" s="4"/>
      <c r="II142" s="4"/>
      <c r="IJ142" s="4"/>
      <c r="IK142" s="4"/>
      <c r="IL142" s="4"/>
      <c r="IM142" s="4"/>
      <c r="IN142" s="4"/>
      <c r="IO142" s="4"/>
      <c r="IP142" s="4"/>
      <c r="IQ142" s="4"/>
      <c r="IR142" s="4"/>
      <c r="IS142" s="4"/>
      <c r="IT142" s="4"/>
      <c r="IU142" s="4"/>
      <c r="IV142" s="4"/>
      <c r="IW142" s="4"/>
      <c r="IX142" s="4"/>
      <c r="IY142" s="4"/>
      <c r="IZ142" s="4"/>
      <c r="JA142" s="4"/>
      <c r="JB142" s="4"/>
      <c r="JC142" s="4"/>
      <c r="JD142" s="4"/>
      <c r="JE142" s="4"/>
      <c r="JF142" s="4"/>
      <c r="JG142" s="4"/>
    </row>
    <row r="143" spans="1:267" ht="15.7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4"/>
      <c r="CI143" s="4"/>
      <c r="CJ143" s="4"/>
      <c r="CK143" s="4"/>
      <c r="CL143" s="4"/>
      <c r="CM143" s="4"/>
      <c r="CN143" s="4"/>
      <c r="CO143" s="4"/>
      <c r="CP143" s="4"/>
      <c r="CQ143" s="4"/>
      <c r="CR143" s="4"/>
      <c r="CS143" s="4"/>
      <c r="CT143" s="4"/>
      <c r="CU143" s="4"/>
      <c r="CV143" s="4"/>
      <c r="CW143" s="4"/>
      <c r="CX143" s="4"/>
      <c r="CY143" s="4"/>
      <c r="CZ143" s="4"/>
      <c r="DA143" s="4"/>
      <c r="DB143" s="4"/>
      <c r="DC143" s="4"/>
      <c r="DD143" s="4"/>
      <c r="DE143" s="4"/>
      <c r="DF143" s="4"/>
      <c r="DG143" s="4"/>
      <c r="DH143" s="4"/>
      <c r="DI143" s="4"/>
      <c r="DJ143" s="4"/>
      <c r="DK143" s="4"/>
      <c r="DL143" s="4"/>
      <c r="DM143" s="4"/>
      <c r="DN143" s="4"/>
      <c r="DO143" s="4"/>
      <c r="DP143" s="4"/>
      <c r="DQ143" s="4"/>
      <c r="DR143" s="4"/>
      <c r="DS143" s="4"/>
      <c r="DT143" s="4"/>
      <c r="DU143" s="4"/>
      <c r="DV143" s="4"/>
      <c r="DW143" s="4"/>
      <c r="DX143" s="4"/>
      <c r="DY143" s="4"/>
      <c r="DZ143" s="4"/>
      <c r="EA143" s="4"/>
      <c r="EB143" s="4"/>
      <c r="EC143" s="4"/>
      <c r="ED143" s="4"/>
      <c r="EE143" s="4"/>
      <c r="EF143" s="4"/>
      <c r="EG143" s="4"/>
      <c r="EH143" s="4"/>
      <c r="EI143" s="4"/>
      <c r="EJ143" s="4"/>
      <c r="EK143" s="4"/>
      <c r="EL143" s="4"/>
      <c r="EM143" s="4"/>
      <c r="EN143" s="4"/>
      <c r="EO143" s="4"/>
      <c r="EP143" s="4"/>
      <c r="EQ143" s="4"/>
      <c r="ER143" s="4"/>
      <c r="ES143" s="4"/>
      <c r="ET143" s="4"/>
      <c r="EU143" s="4"/>
      <c r="EV143" s="4"/>
      <c r="EW143" s="4"/>
      <c r="EX143" s="4"/>
      <c r="EY143" s="4"/>
      <c r="EZ143" s="4"/>
      <c r="FA143" s="4"/>
      <c r="FB143" s="4"/>
      <c r="FC143" s="4"/>
      <c r="FD143" s="4"/>
      <c r="FE143" s="4"/>
      <c r="FF143" s="4"/>
      <c r="FG143" s="4"/>
      <c r="FH143" s="4"/>
      <c r="FI143" s="4"/>
      <c r="FJ143" s="4"/>
      <c r="FK143" s="4"/>
      <c r="FL143" s="4"/>
      <c r="FM143" s="4"/>
      <c r="FN143" s="4"/>
      <c r="FO143" s="4"/>
      <c r="FP143" s="4"/>
      <c r="FQ143" s="4"/>
      <c r="FR143" s="4"/>
      <c r="FS143" s="4"/>
      <c r="FT143" s="4"/>
      <c r="FU143" s="4"/>
      <c r="FV143" s="4"/>
      <c r="FW143" s="4"/>
      <c r="FX143" s="4"/>
      <c r="FY143" s="4"/>
      <c r="FZ143" s="4"/>
      <c r="GA143" s="4"/>
      <c r="GB143" s="4"/>
      <c r="GC143" s="4"/>
      <c r="GD143" s="4"/>
      <c r="GE143" s="4"/>
      <c r="GF143" s="4"/>
      <c r="GG143" s="4"/>
      <c r="GH143" s="4"/>
      <c r="GI143" s="4"/>
      <c r="GJ143" s="4"/>
      <c r="GK143" s="4"/>
      <c r="GL143" s="4"/>
      <c r="GM143" s="4"/>
      <c r="GN143" s="4"/>
      <c r="GO143" s="4"/>
      <c r="GP143" s="4"/>
      <c r="GQ143" s="4"/>
      <c r="GR143" s="4"/>
      <c r="GS143" s="4"/>
      <c r="GT143" s="4"/>
      <c r="GU143" s="4"/>
      <c r="GV143" s="4"/>
      <c r="GW143" s="4"/>
      <c r="GX143" s="4"/>
      <c r="GY143" s="4"/>
      <c r="GZ143" s="4"/>
      <c r="HA143" s="4"/>
      <c r="HB143" s="4"/>
      <c r="HC143" s="4"/>
      <c r="HD143" s="4"/>
      <c r="HE143" s="4"/>
      <c r="HF143" s="4"/>
      <c r="HG143" s="4"/>
      <c r="HH143" s="4"/>
      <c r="HI143" s="4"/>
      <c r="HJ143" s="4"/>
      <c r="HK143" s="4"/>
      <c r="HL143" s="4"/>
      <c r="HM143" s="4"/>
      <c r="HN143" s="4"/>
      <c r="HO143" s="4"/>
      <c r="HP143" s="4"/>
      <c r="HQ143" s="4"/>
      <c r="HR143" s="4"/>
      <c r="HS143" s="4"/>
      <c r="HT143" s="4"/>
      <c r="HU143" s="4"/>
      <c r="HV143" s="4"/>
      <c r="HW143" s="4"/>
      <c r="HX143" s="4"/>
      <c r="HY143" s="4"/>
      <c r="HZ143" s="4"/>
      <c r="IA143" s="4"/>
      <c r="IB143" s="4"/>
      <c r="IC143" s="4"/>
      <c r="ID143" s="4"/>
      <c r="IE143" s="4"/>
      <c r="IF143" s="4"/>
      <c r="IG143" s="4"/>
      <c r="IH143" s="4"/>
      <c r="II143" s="4"/>
      <c r="IJ143" s="4"/>
      <c r="IK143" s="4"/>
      <c r="IL143" s="4"/>
      <c r="IM143" s="4"/>
      <c r="IN143" s="4"/>
      <c r="IO143" s="4"/>
      <c r="IP143" s="4"/>
      <c r="IQ143" s="4"/>
      <c r="IR143" s="4"/>
      <c r="IS143" s="4"/>
      <c r="IT143" s="4"/>
      <c r="IU143" s="4"/>
      <c r="IV143" s="4"/>
      <c r="IW143" s="4"/>
      <c r="IX143" s="4"/>
      <c r="IY143" s="4"/>
      <c r="IZ143" s="4"/>
      <c r="JA143" s="4"/>
      <c r="JB143" s="4"/>
      <c r="JC143" s="4"/>
      <c r="JD143" s="4"/>
      <c r="JE143" s="4"/>
      <c r="JF143" s="4"/>
      <c r="JG143" s="4"/>
    </row>
    <row r="144" spans="1:267" ht="15.75" customHeight="1">
      <c r="A144" s="4"/>
      <c r="B144" s="4"/>
      <c r="C144" s="129"/>
      <c r="D144" s="126"/>
      <c r="E144" s="126"/>
      <c r="F144" s="126"/>
      <c r="G144" s="126"/>
      <c r="H144" s="126"/>
      <c r="I144" s="126"/>
      <c r="J144" s="126"/>
      <c r="K144" s="126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129"/>
      <c r="AV144" s="126"/>
      <c r="AW144" s="126"/>
      <c r="AX144" s="126"/>
      <c r="AY144" s="126"/>
      <c r="AZ144" s="126"/>
      <c r="BA144" s="126"/>
      <c r="BB144" s="126"/>
      <c r="BC144" s="126"/>
      <c r="BD144" s="126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129"/>
      <c r="CG144" s="126"/>
      <c r="CH144" s="126"/>
      <c r="CI144" s="126"/>
      <c r="CJ144" s="126"/>
      <c r="CK144" s="126"/>
      <c r="CL144" s="126"/>
      <c r="CM144" s="126"/>
      <c r="CN144" s="126"/>
      <c r="CO144" s="126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4"/>
      <c r="DW144" s="4"/>
      <c r="DX144" s="4"/>
      <c r="DY144" s="129"/>
      <c r="DZ144" s="126"/>
      <c r="EA144" s="126"/>
      <c r="EB144" s="126"/>
      <c r="EC144" s="126"/>
      <c r="ED144" s="126"/>
      <c r="EE144" s="126"/>
      <c r="EF144" s="126"/>
      <c r="EG144" s="126"/>
      <c r="EH144" s="126"/>
      <c r="EI144" s="4"/>
      <c r="EJ144" s="4"/>
      <c r="EK144" s="4"/>
      <c r="EL144" s="4"/>
      <c r="EM144" s="4"/>
      <c r="EN144" s="4"/>
      <c r="EO144" s="4"/>
      <c r="EP144" s="4"/>
      <c r="EQ144" s="4"/>
      <c r="ER144" s="4"/>
      <c r="ES144" s="4"/>
      <c r="ET144" s="4"/>
      <c r="EU144" s="4"/>
      <c r="EV144" s="4"/>
      <c r="EW144" s="4"/>
      <c r="EX144" s="4"/>
      <c r="EY144" s="4"/>
      <c r="EZ144" s="4"/>
      <c r="FA144" s="4"/>
      <c r="FB144" s="4"/>
      <c r="FC144" s="4"/>
      <c r="FD144" s="4"/>
      <c r="FE144" s="4"/>
      <c r="FF144" s="4"/>
      <c r="FG144" s="4"/>
      <c r="FH144" s="4"/>
      <c r="FI144" s="4"/>
      <c r="FJ144" s="4"/>
      <c r="FK144" s="4"/>
      <c r="FL144" s="4"/>
      <c r="FM144" s="4"/>
      <c r="FN144" s="4"/>
      <c r="FO144" s="4"/>
      <c r="FP144" s="4"/>
      <c r="FQ144" s="4"/>
      <c r="FR144" s="129"/>
      <c r="FS144" s="126"/>
      <c r="FT144" s="126"/>
      <c r="FU144" s="126"/>
      <c r="FV144" s="126"/>
      <c r="FW144" s="126"/>
      <c r="FX144" s="126"/>
      <c r="FY144" s="126"/>
      <c r="FZ144" s="126"/>
      <c r="GA144" s="126"/>
      <c r="GB144" s="4"/>
      <c r="GC144" s="4"/>
      <c r="GD144" s="4"/>
      <c r="GE144" s="4"/>
      <c r="GF144" s="4"/>
      <c r="GG144" s="4"/>
      <c r="GH144" s="4"/>
      <c r="GI144" s="4"/>
      <c r="GJ144" s="4"/>
      <c r="GK144" s="4"/>
      <c r="GL144" s="4"/>
      <c r="GM144" s="4"/>
      <c r="GN144" s="4"/>
      <c r="GO144" s="4"/>
      <c r="GP144" s="4"/>
      <c r="GQ144" s="4"/>
      <c r="GR144" s="4"/>
      <c r="GS144" s="4"/>
      <c r="GT144" s="4"/>
      <c r="GU144" s="4"/>
      <c r="GV144" s="4"/>
      <c r="GW144" s="4"/>
      <c r="GX144" s="4"/>
      <c r="GY144" s="4"/>
      <c r="GZ144" s="4"/>
      <c r="HA144" s="4"/>
      <c r="HB144" s="4"/>
      <c r="HC144" s="4"/>
      <c r="HD144" s="4"/>
      <c r="HE144" s="4"/>
      <c r="HF144" s="4"/>
      <c r="HG144" s="4"/>
      <c r="HH144" s="4"/>
      <c r="HI144" s="4"/>
      <c r="HJ144" s="4"/>
      <c r="HK144" s="129"/>
      <c r="HL144" s="126"/>
      <c r="HM144" s="126"/>
      <c r="HN144" s="126"/>
      <c r="HO144" s="126"/>
      <c r="HP144" s="126"/>
      <c r="HQ144" s="126"/>
      <c r="HR144" s="126"/>
      <c r="HS144" s="126"/>
      <c r="HT144" s="126"/>
      <c r="HU144" s="4"/>
      <c r="HV144" s="4"/>
      <c r="HW144" s="4"/>
      <c r="HX144" s="4"/>
      <c r="HY144" s="4"/>
      <c r="HZ144" s="4"/>
      <c r="IA144" s="4"/>
      <c r="IB144" s="4"/>
      <c r="IC144" s="4"/>
      <c r="ID144" s="4"/>
      <c r="IE144" s="4"/>
      <c r="IF144" s="4"/>
      <c r="IG144" s="4"/>
      <c r="IH144" s="4"/>
      <c r="II144" s="4"/>
      <c r="IJ144" s="4"/>
      <c r="IK144" s="4"/>
      <c r="IL144" s="4"/>
      <c r="IM144" s="4"/>
      <c r="IN144" s="4"/>
      <c r="IO144" s="4"/>
      <c r="IP144" s="4"/>
      <c r="IQ144" s="4"/>
      <c r="IR144" s="4"/>
      <c r="IS144" s="4"/>
      <c r="IT144" s="4"/>
      <c r="IU144" s="4"/>
      <c r="IV144" s="4"/>
      <c r="IW144" s="4"/>
      <c r="IX144" s="4"/>
      <c r="IY144" s="4"/>
      <c r="IZ144" s="4"/>
      <c r="JA144" s="4"/>
      <c r="JB144" s="4"/>
      <c r="JC144" s="4"/>
      <c r="JD144" s="4"/>
      <c r="JE144" s="4"/>
      <c r="JF144" s="4"/>
      <c r="JG144" s="4"/>
    </row>
    <row r="145" spans="1:267" ht="15.7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4"/>
      <c r="DY145" s="4"/>
      <c r="DZ145" s="4"/>
      <c r="EA145" s="4"/>
      <c r="EB145" s="4"/>
      <c r="EC145" s="4"/>
      <c r="ED145" s="4"/>
      <c r="EE145" s="4"/>
      <c r="EF145" s="4"/>
      <c r="EG145" s="4"/>
      <c r="EH145" s="4"/>
      <c r="EI145" s="4"/>
      <c r="EJ145" s="4"/>
      <c r="EK145" s="4"/>
      <c r="EL145" s="4"/>
      <c r="EM145" s="4"/>
      <c r="EN145" s="4"/>
      <c r="EO145" s="4"/>
      <c r="EP145" s="4"/>
      <c r="EQ145" s="4"/>
      <c r="ER145" s="4"/>
      <c r="ES145" s="4"/>
      <c r="ET145" s="4"/>
      <c r="EU145" s="4"/>
      <c r="EV145" s="4"/>
      <c r="EW145" s="4"/>
      <c r="EX145" s="4"/>
      <c r="EY145" s="4"/>
      <c r="EZ145" s="4"/>
      <c r="FA145" s="4"/>
      <c r="FB145" s="4"/>
      <c r="FC145" s="4"/>
      <c r="FD145" s="4"/>
      <c r="FE145" s="4"/>
      <c r="FF145" s="4"/>
      <c r="FG145" s="4"/>
      <c r="FH145" s="4"/>
      <c r="FI145" s="4"/>
      <c r="FJ145" s="4"/>
      <c r="FK145" s="4"/>
      <c r="FL145" s="4"/>
      <c r="FM145" s="4"/>
      <c r="FN145" s="4"/>
      <c r="FO145" s="4"/>
      <c r="FP145" s="4"/>
      <c r="FQ145" s="4"/>
      <c r="FR145" s="4"/>
      <c r="FS145" s="4"/>
      <c r="FT145" s="4"/>
      <c r="FU145" s="4"/>
      <c r="FV145" s="4"/>
      <c r="FW145" s="4"/>
      <c r="FX145" s="4"/>
      <c r="FY145" s="4"/>
      <c r="FZ145" s="4"/>
      <c r="GA145" s="4"/>
      <c r="GB145" s="4"/>
      <c r="GC145" s="4"/>
      <c r="GD145" s="4"/>
      <c r="GE145" s="4"/>
      <c r="GF145" s="4"/>
      <c r="GG145" s="4"/>
      <c r="GH145" s="4"/>
      <c r="GI145" s="4"/>
      <c r="GJ145" s="4"/>
      <c r="GK145" s="4"/>
      <c r="GL145" s="4"/>
      <c r="GM145" s="4"/>
      <c r="GN145" s="4"/>
      <c r="GO145" s="4"/>
      <c r="GP145" s="4"/>
      <c r="GQ145" s="4"/>
      <c r="GR145" s="4"/>
      <c r="GS145" s="4"/>
      <c r="GT145" s="4"/>
      <c r="GU145" s="4"/>
      <c r="GV145" s="4"/>
      <c r="GW145" s="4"/>
      <c r="GX145" s="4"/>
      <c r="GY145" s="4"/>
      <c r="GZ145" s="4"/>
      <c r="HA145" s="4"/>
      <c r="HB145" s="4"/>
      <c r="HC145" s="4"/>
      <c r="HD145" s="4"/>
      <c r="HE145" s="4"/>
      <c r="HF145" s="4"/>
      <c r="HG145" s="4"/>
      <c r="HH145" s="4"/>
      <c r="HI145" s="4"/>
      <c r="HJ145" s="4"/>
      <c r="HK145" s="4"/>
      <c r="HL145" s="4"/>
      <c r="HM145" s="4"/>
      <c r="HN145" s="4"/>
      <c r="HO145" s="4"/>
      <c r="HP145" s="4"/>
      <c r="HQ145" s="4"/>
      <c r="HR145" s="4"/>
      <c r="HS145" s="4"/>
      <c r="HT145" s="4"/>
      <c r="HU145" s="4"/>
      <c r="HV145" s="4"/>
      <c r="HW145" s="4"/>
      <c r="HX145" s="4"/>
      <c r="HY145" s="4"/>
      <c r="HZ145" s="4"/>
      <c r="IA145" s="4"/>
      <c r="IB145" s="4"/>
      <c r="IC145" s="4"/>
      <c r="ID145" s="4"/>
      <c r="IE145" s="4"/>
      <c r="IF145" s="4"/>
      <c r="IG145" s="4"/>
      <c r="IH145" s="4"/>
      <c r="II145" s="4"/>
      <c r="IJ145" s="4"/>
      <c r="IK145" s="4"/>
      <c r="IL145" s="4"/>
      <c r="IM145" s="4"/>
      <c r="IN145" s="4"/>
      <c r="IO145" s="4"/>
      <c r="IP145" s="4"/>
      <c r="IQ145" s="4"/>
      <c r="IR145" s="4"/>
      <c r="IS145" s="4"/>
      <c r="IT145" s="4"/>
      <c r="IU145" s="4"/>
      <c r="IV145" s="4"/>
      <c r="IW145" s="4"/>
      <c r="IX145" s="4"/>
      <c r="IY145" s="4"/>
      <c r="IZ145" s="4"/>
      <c r="JA145" s="4"/>
      <c r="JB145" s="4"/>
      <c r="JC145" s="4"/>
      <c r="JD145" s="4"/>
      <c r="JE145" s="4"/>
      <c r="JF145" s="4"/>
      <c r="JG145" s="4"/>
    </row>
    <row r="146" spans="1:267" ht="15.7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  <c r="EB146" s="4"/>
      <c r="EC146" s="4"/>
      <c r="ED146" s="4"/>
      <c r="EE146" s="4"/>
      <c r="EF146" s="4"/>
      <c r="EG146" s="4"/>
      <c r="EH146" s="4"/>
      <c r="EI146" s="4"/>
      <c r="EJ146" s="4"/>
      <c r="EK146" s="4"/>
      <c r="EL146" s="4"/>
      <c r="EM146" s="4"/>
      <c r="EN146" s="4"/>
      <c r="EO146" s="4"/>
      <c r="EP146" s="4"/>
      <c r="EQ146" s="4"/>
      <c r="ER146" s="4"/>
      <c r="ES146" s="4"/>
      <c r="ET146" s="4"/>
      <c r="EU146" s="4"/>
      <c r="EV146" s="4"/>
      <c r="EW146" s="4"/>
      <c r="EX146" s="4"/>
      <c r="EY146" s="4"/>
      <c r="EZ146" s="4"/>
      <c r="FA146" s="4"/>
      <c r="FB146" s="4"/>
      <c r="FC146" s="4"/>
      <c r="FD146" s="4"/>
      <c r="FE146" s="4"/>
      <c r="FF146" s="4"/>
      <c r="FG146" s="4"/>
      <c r="FH146" s="4"/>
      <c r="FI146" s="4"/>
      <c r="FJ146" s="4"/>
      <c r="FK146" s="4"/>
      <c r="FL146" s="4"/>
      <c r="FM146" s="4"/>
      <c r="FN146" s="4"/>
      <c r="FO146" s="4"/>
      <c r="FP146" s="4"/>
      <c r="FQ146" s="4"/>
      <c r="FR146" s="4"/>
      <c r="FS146" s="4"/>
      <c r="FT146" s="4"/>
      <c r="FU146" s="4"/>
      <c r="FV146" s="4"/>
      <c r="FW146" s="4"/>
      <c r="FX146" s="4"/>
      <c r="FY146" s="4"/>
      <c r="FZ146" s="4"/>
      <c r="GA146" s="4"/>
      <c r="GB146" s="4"/>
      <c r="GC146" s="4"/>
      <c r="GD146" s="4"/>
      <c r="GE146" s="4"/>
      <c r="GF146" s="4"/>
      <c r="GG146" s="4"/>
      <c r="GH146" s="4"/>
      <c r="GI146" s="4"/>
      <c r="GJ146" s="4"/>
      <c r="GK146" s="4"/>
      <c r="GL146" s="4"/>
      <c r="GM146" s="4"/>
      <c r="GN146" s="4"/>
      <c r="GO146" s="4"/>
      <c r="GP146" s="4"/>
      <c r="GQ146" s="4"/>
      <c r="GR146" s="4"/>
      <c r="GS146" s="4"/>
      <c r="GT146" s="4"/>
      <c r="GU146" s="4"/>
      <c r="GV146" s="4"/>
      <c r="GW146" s="4"/>
      <c r="GX146" s="4"/>
      <c r="GY146" s="4"/>
      <c r="GZ146" s="4"/>
      <c r="HA146" s="4"/>
      <c r="HB146" s="4"/>
      <c r="HC146" s="4"/>
      <c r="HD146" s="4"/>
      <c r="HE146" s="4"/>
      <c r="HF146" s="4"/>
      <c r="HG146" s="4"/>
      <c r="HH146" s="4"/>
      <c r="HI146" s="4"/>
      <c r="HJ146" s="4"/>
      <c r="HK146" s="4"/>
      <c r="HL146" s="4"/>
      <c r="HM146" s="4"/>
      <c r="HN146" s="4"/>
      <c r="HO146" s="4"/>
      <c r="HP146" s="4"/>
      <c r="HQ146" s="4"/>
      <c r="HR146" s="4"/>
      <c r="HS146" s="4"/>
      <c r="HT146" s="4"/>
      <c r="HU146" s="4"/>
      <c r="HV146" s="4"/>
      <c r="HW146" s="4"/>
      <c r="HX146" s="4"/>
      <c r="HY146" s="4"/>
      <c r="HZ146" s="4"/>
      <c r="IA146" s="4"/>
      <c r="IB146" s="4"/>
      <c r="IC146" s="4"/>
      <c r="ID146" s="4"/>
      <c r="IE146" s="4"/>
      <c r="IF146" s="4"/>
      <c r="IG146" s="4"/>
      <c r="IH146" s="4"/>
      <c r="II146" s="4"/>
      <c r="IJ146" s="4"/>
      <c r="IK146" s="4"/>
      <c r="IL146" s="4"/>
      <c r="IM146" s="4"/>
      <c r="IN146" s="4"/>
      <c r="IO146" s="4"/>
      <c r="IP146" s="4"/>
      <c r="IQ146" s="4"/>
      <c r="IR146" s="4"/>
      <c r="IS146" s="4"/>
      <c r="IT146" s="4"/>
      <c r="IU146" s="4"/>
      <c r="IV146" s="4"/>
      <c r="IW146" s="4"/>
      <c r="IX146" s="4"/>
      <c r="IY146" s="4"/>
      <c r="IZ146" s="4"/>
      <c r="JA146" s="4"/>
      <c r="JB146" s="4"/>
      <c r="JC146" s="4"/>
      <c r="JD146" s="4"/>
      <c r="JE146" s="4"/>
      <c r="JF146" s="4"/>
      <c r="JG146" s="4"/>
    </row>
    <row r="147" spans="1:267" ht="15.7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  <c r="EB147" s="4"/>
      <c r="EC147" s="4"/>
      <c r="ED147" s="4"/>
      <c r="EE147" s="4"/>
      <c r="EF147" s="4"/>
      <c r="EG147" s="4"/>
      <c r="EH147" s="4"/>
      <c r="EI147" s="4"/>
      <c r="EJ147" s="4"/>
      <c r="EK147" s="4"/>
      <c r="EL147" s="4"/>
      <c r="EM147" s="4"/>
      <c r="EN147" s="4"/>
      <c r="EO147" s="4"/>
      <c r="EP147" s="4"/>
      <c r="EQ147" s="4"/>
      <c r="ER147" s="4"/>
      <c r="ES147" s="4"/>
      <c r="ET147" s="4"/>
      <c r="EU147" s="4"/>
      <c r="EV147" s="4"/>
      <c r="EW147" s="4"/>
      <c r="EX147" s="4"/>
      <c r="EY147" s="4"/>
      <c r="EZ147" s="4"/>
      <c r="FA147" s="4"/>
      <c r="FB147" s="4"/>
      <c r="FC147" s="4"/>
      <c r="FD147" s="4"/>
      <c r="FE147" s="4"/>
      <c r="FF147" s="4"/>
      <c r="FG147" s="4"/>
      <c r="FH147" s="4"/>
      <c r="FI147" s="4"/>
      <c r="FJ147" s="4"/>
      <c r="FK147" s="4"/>
      <c r="FL147" s="4"/>
      <c r="FM147" s="4"/>
      <c r="FN147" s="4"/>
      <c r="FO147" s="4"/>
      <c r="FP147" s="4"/>
      <c r="FQ147" s="4"/>
      <c r="FR147" s="4"/>
      <c r="FS147" s="4"/>
      <c r="FT147" s="4"/>
      <c r="FU147" s="4"/>
      <c r="FV147" s="4"/>
      <c r="FW147" s="4"/>
      <c r="FX147" s="4"/>
      <c r="FY147" s="4"/>
      <c r="FZ147" s="4"/>
      <c r="GA147" s="4"/>
      <c r="GB147" s="4"/>
      <c r="GC147" s="4"/>
      <c r="GD147" s="4"/>
      <c r="GE147" s="4"/>
      <c r="GF147" s="4"/>
      <c r="GG147" s="4"/>
      <c r="GH147" s="4"/>
      <c r="GI147" s="4"/>
      <c r="GJ147" s="4"/>
      <c r="GK147" s="4"/>
      <c r="GL147" s="4"/>
      <c r="GM147" s="4"/>
      <c r="GN147" s="4"/>
      <c r="GO147" s="4"/>
      <c r="GP147" s="4"/>
      <c r="GQ147" s="4"/>
      <c r="GR147" s="4"/>
      <c r="GS147" s="4"/>
      <c r="GT147" s="4"/>
      <c r="GU147" s="4"/>
      <c r="GV147" s="4"/>
      <c r="GW147" s="4"/>
      <c r="GX147" s="4"/>
      <c r="GY147" s="4"/>
      <c r="GZ147" s="4"/>
      <c r="HA147" s="4"/>
      <c r="HB147" s="4"/>
      <c r="HC147" s="4"/>
      <c r="HD147" s="4"/>
      <c r="HE147" s="4"/>
      <c r="HF147" s="4"/>
      <c r="HG147" s="4"/>
      <c r="HH147" s="4"/>
      <c r="HI147" s="4"/>
      <c r="HJ147" s="4"/>
      <c r="HK147" s="4"/>
      <c r="HL147" s="4"/>
      <c r="HM147" s="4"/>
      <c r="HN147" s="4"/>
      <c r="HO147" s="4"/>
      <c r="HP147" s="4"/>
      <c r="HQ147" s="4"/>
      <c r="HR147" s="4"/>
      <c r="HS147" s="4"/>
      <c r="HT147" s="4"/>
      <c r="HU147" s="4"/>
      <c r="HV147" s="4"/>
      <c r="HW147" s="4"/>
      <c r="HX147" s="4"/>
      <c r="HY147" s="4"/>
      <c r="HZ147" s="4"/>
      <c r="IA147" s="4"/>
      <c r="IB147" s="4"/>
      <c r="IC147" s="4"/>
      <c r="ID147" s="4"/>
      <c r="IE147" s="4"/>
      <c r="IF147" s="4"/>
      <c r="IG147" s="4"/>
      <c r="IH147" s="4"/>
      <c r="II147" s="4"/>
      <c r="IJ147" s="4"/>
      <c r="IK147" s="4"/>
      <c r="IL147" s="4"/>
      <c r="IM147" s="4"/>
      <c r="IN147" s="4"/>
      <c r="IO147" s="4"/>
      <c r="IP147" s="4"/>
      <c r="IQ147" s="4"/>
      <c r="IR147" s="4"/>
      <c r="IS147" s="4"/>
      <c r="IT147" s="4"/>
      <c r="IU147" s="4"/>
      <c r="IV147" s="4"/>
      <c r="IW147" s="4"/>
      <c r="IX147" s="4"/>
      <c r="IY147" s="4"/>
      <c r="IZ147" s="4"/>
      <c r="JA147" s="4"/>
      <c r="JB147" s="4"/>
      <c r="JC147" s="4"/>
      <c r="JD147" s="4"/>
      <c r="JE147" s="4"/>
      <c r="JF147" s="4"/>
      <c r="JG147" s="4"/>
    </row>
    <row r="148" spans="1:267" ht="15.7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  <c r="EB148" s="4"/>
      <c r="EC148" s="4"/>
      <c r="ED148" s="4"/>
      <c r="EE148" s="4"/>
      <c r="EF148" s="4"/>
      <c r="EG148" s="4"/>
      <c r="EH148" s="4"/>
      <c r="EI148" s="4"/>
      <c r="EJ148" s="4"/>
      <c r="EK148" s="4"/>
      <c r="EL148" s="4"/>
      <c r="EM148" s="4"/>
      <c r="EN148" s="4"/>
      <c r="EO148" s="4"/>
      <c r="EP148" s="4"/>
      <c r="EQ148" s="4"/>
      <c r="ER148" s="4"/>
      <c r="ES148" s="4"/>
      <c r="ET148" s="4"/>
      <c r="EU148" s="4"/>
      <c r="EV148" s="4"/>
      <c r="EW148" s="4"/>
      <c r="EX148" s="4"/>
      <c r="EY148" s="4"/>
      <c r="EZ148" s="4"/>
      <c r="FA148" s="4"/>
      <c r="FB148" s="4"/>
      <c r="FC148" s="4"/>
      <c r="FD148" s="4"/>
      <c r="FE148" s="4"/>
      <c r="FF148" s="4"/>
      <c r="FG148" s="4"/>
      <c r="FH148" s="4"/>
      <c r="FI148" s="4"/>
      <c r="FJ148" s="4"/>
      <c r="FK148" s="4"/>
      <c r="FL148" s="4"/>
      <c r="FM148" s="4"/>
      <c r="FN148" s="4"/>
      <c r="FO148" s="4"/>
      <c r="FP148" s="4"/>
      <c r="FQ148" s="4"/>
      <c r="FR148" s="4"/>
      <c r="FS148" s="4"/>
      <c r="FT148" s="4"/>
      <c r="FU148" s="4"/>
      <c r="FV148" s="4"/>
      <c r="FW148" s="4"/>
      <c r="FX148" s="4"/>
      <c r="FY148" s="4"/>
      <c r="FZ148" s="4"/>
      <c r="GA148" s="4"/>
      <c r="GB148" s="4"/>
      <c r="GC148" s="4"/>
      <c r="GD148" s="4"/>
      <c r="GE148" s="4"/>
      <c r="GF148" s="4"/>
      <c r="GG148" s="4"/>
      <c r="GH148" s="4"/>
      <c r="GI148" s="4"/>
      <c r="GJ148" s="4"/>
      <c r="GK148" s="4"/>
      <c r="GL148" s="4"/>
      <c r="GM148" s="4"/>
      <c r="GN148" s="4"/>
      <c r="GO148" s="4"/>
      <c r="GP148" s="4"/>
      <c r="GQ148" s="4"/>
      <c r="GR148" s="4"/>
      <c r="GS148" s="4"/>
      <c r="GT148" s="4"/>
      <c r="GU148" s="4"/>
      <c r="GV148" s="4"/>
      <c r="GW148" s="4"/>
      <c r="GX148" s="4"/>
      <c r="GY148" s="4"/>
      <c r="GZ148" s="4"/>
      <c r="HA148" s="4"/>
      <c r="HB148" s="4"/>
      <c r="HC148" s="4"/>
      <c r="HD148" s="4"/>
      <c r="HE148" s="4"/>
      <c r="HF148" s="4"/>
      <c r="HG148" s="4"/>
      <c r="HH148" s="4"/>
      <c r="HI148" s="4"/>
      <c r="HJ148" s="4"/>
      <c r="HK148" s="4"/>
      <c r="HL148" s="4"/>
      <c r="HM148" s="4"/>
      <c r="HN148" s="4"/>
      <c r="HO148" s="4"/>
      <c r="HP148" s="4"/>
      <c r="HQ148" s="4"/>
      <c r="HR148" s="4"/>
      <c r="HS148" s="4"/>
      <c r="HT148" s="4"/>
      <c r="HU148" s="4"/>
      <c r="HV148" s="4"/>
      <c r="HW148" s="4"/>
      <c r="HX148" s="4"/>
      <c r="HY148" s="4"/>
      <c r="HZ148" s="4"/>
      <c r="IA148" s="4"/>
      <c r="IB148" s="4"/>
      <c r="IC148" s="4"/>
      <c r="ID148" s="4"/>
      <c r="IE148" s="4"/>
      <c r="IF148" s="4"/>
      <c r="IG148" s="4"/>
      <c r="IH148" s="4"/>
      <c r="II148" s="4"/>
      <c r="IJ148" s="4"/>
      <c r="IK148" s="4"/>
      <c r="IL148" s="4"/>
      <c r="IM148" s="4"/>
      <c r="IN148" s="4"/>
      <c r="IO148" s="4"/>
      <c r="IP148" s="4"/>
      <c r="IQ148" s="4"/>
      <c r="IR148" s="4"/>
      <c r="IS148" s="4"/>
      <c r="IT148" s="4"/>
      <c r="IU148" s="4"/>
      <c r="IV148" s="4"/>
      <c r="IW148" s="4"/>
      <c r="IX148" s="4"/>
      <c r="IY148" s="4"/>
      <c r="IZ148" s="4"/>
      <c r="JA148" s="4"/>
      <c r="JB148" s="4"/>
      <c r="JC148" s="4"/>
      <c r="JD148" s="4"/>
      <c r="JE148" s="4"/>
      <c r="JF148" s="4"/>
      <c r="JG148" s="4"/>
    </row>
    <row r="149" spans="1:267" ht="15.7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  <c r="EB149" s="4"/>
      <c r="EC149" s="4"/>
      <c r="ED149" s="4"/>
      <c r="EE149" s="4"/>
      <c r="EF149" s="4"/>
      <c r="EG149" s="4"/>
      <c r="EH149" s="4"/>
      <c r="EI149" s="4"/>
      <c r="EJ149" s="4"/>
      <c r="EK149" s="4"/>
      <c r="EL149" s="4"/>
      <c r="EM149" s="4"/>
      <c r="EN149" s="4"/>
      <c r="EO149" s="4"/>
      <c r="EP149" s="4"/>
      <c r="EQ149" s="4"/>
      <c r="ER149" s="4"/>
      <c r="ES149" s="4"/>
      <c r="ET149" s="4"/>
      <c r="EU149" s="4"/>
      <c r="EV149" s="4"/>
      <c r="EW149" s="4"/>
      <c r="EX149" s="4"/>
      <c r="EY149" s="4"/>
      <c r="EZ149" s="4"/>
      <c r="FA149" s="4"/>
      <c r="FB149" s="4"/>
      <c r="FC149" s="4"/>
      <c r="FD149" s="4"/>
      <c r="FE149" s="4"/>
      <c r="FF149" s="4"/>
      <c r="FG149" s="4"/>
      <c r="FH149" s="4"/>
      <c r="FI149" s="4"/>
      <c r="FJ149" s="4"/>
      <c r="FK149" s="4"/>
      <c r="FL149" s="4"/>
      <c r="FM149" s="4"/>
      <c r="FN149" s="4"/>
      <c r="FO149" s="4"/>
      <c r="FP149" s="4"/>
      <c r="FQ149" s="4"/>
      <c r="FR149" s="4"/>
      <c r="FS149" s="4"/>
      <c r="FT149" s="4"/>
      <c r="FU149" s="4"/>
      <c r="FV149" s="4"/>
      <c r="FW149" s="4"/>
      <c r="FX149" s="4"/>
      <c r="FY149" s="4"/>
      <c r="FZ149" s="4"/>
      <c r="GA149" s="4"/>
      <c r="GB149" s="4"/>
      <c r="GC149" s="4"/>
      <c r="GD149" s="4"/>
      <c r="GE149" s="4"/>
      <c r="GF149" s="4"/>
      <c r="GG149" s="4"/>
      <c r="GH149" s="4"/>
      <c r="GI149" s="4"/>
      <c r="GJ149" s="4"/>
      <c r="GK149" s="4"/>
      <c r="GL149" s="4"/>
      <c r="GM149" s="4"/>
      <c r="GN149" s="4"/>
      <c r="GO149" s="4"/>
      <c r="GP149" s="4"/>
      <c r="GQ149" s="4"/>
      <c r="GR149" s="4"/>
      <c r="GS149" s="4"/>
      <c r="GT149" s="4"/>
      <c r="GU149" s="4"/>
      <c r="GV149" s="4"/>
      <c r="GW149" s="4"/>
      <c r="GX149" s="4"/>
      <c r="GY149" s="4"/>
      <c r="GZ149" s="4"/>
      <c r="HA149" s="4"/>
      <c r="HB149" s="4"/>
      <c r="HC149" s="4"/>
      <c r="HD149" s="4"/>
      <c r="HE149" s="4"/>
      <c r="HF149" s="4"/>
      <c r="HG149" s="4"/>
      <c r="HH149" s="4"/>
      <c r="HI149" s="4"/>
      <c r="HJ149" s="4"/>
      <c r="HK149" s="4"/>
      <c r="HL149" s="4"/>
      <c r="HM149" s="4"/>
      <c r="HN149" s="4"/>
      <c r="HO149" s="4"/>
      <c r="HP149" s="4"/>
      <c r="HQ149" s="4"/>
      <c r="HR149" s="4"/>
      <c r="HS149" s="4"/>
      <c r="HT149" s="4"/>
      <c r="HU149" s="4"/>
      <c r="HV149" s="4"/>
      <c r="HW149" s="4"/>
      <c r="HX149" s="4"/>
      <c r="HY149" s="4"/>
      <c r="HZ149" s="4"/>
      <c r="IA149" s="4"/>
      <c r="IB149" s="4"/>
      <c r="IC149" s="4"/>
      <c r="ID149" s="4"/>
      <c r="IE149" s="4"/>
      <c r="IF149" s="4"/>
      <c r="IG149" s="4"/>
      <c r="IH149" s="4"/>
      <c r="II149" s="4"/>
      <c r="IJ149" s="4"/>
      <c r="IK149" s="4"/>
      <c r="IL149" s="4"/>
      <c r="IM149" s="4"/>
      <c r="IN149" s="4"/>
      <c r="IO149" s="4"/>
      <c r="IP149" s="4"/>
      <c r="IQ149" s="4"/>
      <c r="IR149" s="4"/>
      <c r="IS149" s="4"/>
      <c r="IT149" s="4"/>
      <c r="IU149" s="4"/>
      <c r="IV149" s="4"/>
      <c r="IW149" s="4"/>
      <c r="IX149" s="4"/>
      <c r="IY149" s="4"/>
      <c r="IZ149" s="4"/>
      <c r="JA149" s="4"/>
      <c r="JB149" s="4"/>
      <c r="JC149" s="4"/>
      <c r="JD149" s="4"/>
      <c r="JE149" s="4"/>
      <c r="JF149" s="4"/>
      <c r="JG149" s="4"/>
    </row>
    <row r="150" spans="1:267" ht="15.7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4"/>
      <c r="CJ150" s="4"/>
      <c r="CK150" s="4"/>
      <c r="CL150" s="4"/>
      <c r="CM150" s="4"/>
      <c r="CN150" s="4"/>
      <c r="CO150" s="4"/>
      <c r="CP150" s="4"/>
      <c r="CQ150" s="4"/>
      <c r="CR150" s="4"/>
      <c r="CS150" s="4"/>
      <c r="CT150" s="4"/>
      <c r="CU150" s="4"/>
      <c r="CV150" s="4"/>
      <c r="CW150" s="4"/>
      <c r="CX150" s="4"/>
      <c r="CY150" s="4"/>
      <c r="CZ150" s="4"/>
      <c r="DA150" s="4"/>
      <c r="DB150" s="4"/>
      <c r="DC150" s="4"/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  <c r="DP150" s="4"/>
      <c r="DQ150" s="4"/>
      <c r="DR150" s="4"/>
      <c r="DS150" s="4"/>
      <c r="DT150" s="4"/>
      <c r="DU150" s="4"/>
      <c r="DV150" s="4"/>
      <c r="DW150" s="4"/>
      <c r="DX150" s="4"/>
      <c r="DY150" s="4"/>
      <c r="DZ150" s="4"/>
      <c r="EA150" s="4"/>
      <c r="EB150" s="4"/>
      <c r="EC150" s="4"/>
      <c r="ED150" s="4"/>
      <c r="EE150" s="4"/>
      <c r="EF150" s="4"/>
      <c r="EG150" s="4"/>
      <c r="EH150" s="4"/>
      <c r="EI150" s="4"/>
      <c r="EJ150" s="4"/>
      <c r="EK150" s="4"/>
      <c r="EL150" s="4"/>
      <c r="EM150" s="4"/>
      <c r="EN150" s="4"/>
      <c r="EO150" s="4"/>
      <c r="EP150" s="4"/>
      <c r="EQ150" s="4"/>
      <c r="ER150" s="4"/>
      <c r="ES150" s="4"/>
      <c r="ET150" s="4"/>
      <c r="EU150" s="4"/>
      <c r="EV150" s="4"/>
      <c r="EW150" s="4"/>
      <c r="EX150" s="4"/>
      <c r="EY150" s="4"/>
      <c r="EZ150" s="4"/>
      <c r="FA150" s="4"/>
      <c r="FB150" s="4"/>
      <c r="FC150" s="4"/>
      <c r="FD150" s="4"/>
      <c r="FE150" s="4"/>
      <c r="FF150" s="4"/>
      <c r="FG150" s="4"/>
      <c r="FH150" s="4"/>
      <c r="FI150" s="4"/>
      <c r="FJ150" s="4"/>
      <c r="FK150" s="4"/>
      <c r="FL150" s="4"/>
      <c r="FM150" s="4"/>
      <c r="FN150" s="4"/>
      <c r="FO150" s="4"/>
      <c r="FP150" s="4"/>
      <c r="FQ150" s="4"/>
      <c r="FR150" s="4"/>
      <c r="FS150" s="4"/>
      <c r="FT150" s="4"/>
      <c r="FU150" s="4"/>
      <c r="FV150" s="4"/>
      <c r="FW150" s="4"/>
      <c r="FX150" s="4"/>
      <c r="FY150" s="4"/>
      <c r="FZ150" s="4"/>
      <c r="GA150" s="4"/>
      <c r="GB150" s="4"/>
      <c r="GC150" s="4"/>
      <c r="GD150" s="4"/>
      <c r="GE150" s="4"/>
      <c r="GF150" s="4"/>
      <c r="GG150" s="4"/>
      <c r="GH150" s="4"/>
      <c r="GI150" s="4"/>
      <c r="GJ150" s="4"/>
      <c r="GK150" s="4"/>
      <c r="GL150" s="4"/>
      <c r="GM150" s="4"/>
      <c r="GN150" s="4"/>
      <c r="GO150" s="4"/>
      <c r="GP150" s="4"/>
      <c r="GQ150" s="4"/>
      <c r="GR150" s="4"/>
      <c r="GS150" s="4"/>
      <c r="GT150" s="4"/>
      <c r="GU150" s="4"/>
      <c r="GV150" s="4"/>
      <c r="GW150" s="4"/>
      <c r="GX150" s="4"/>
      <c r="GY150" s="4"/>
      <c r="GZ150" s="4"/>
      <c r="HA150" s="4"/>
      <c r="HB150" s="4"/>
      <c r="HC150" s="4"/>
      <c r="HD150" s="4"/>
      <c r="HE150" s="4"/>
      <c r="HF150" s="4"/>
      <c r="HG150" s="4"/>
      <c r="HH150" s="4"/>
      <c r="HI150" s="4"/>
      <c r="HJ150" s="4"/>
      <c r="HK150" s="4"/>
      <c r="HL150" s="4"/>
      <c r="HM150" s="4"/>
      <c r="HN150" s="4"/>
      <c r="HO150" s="4"/>
      <c r="HP150" s="4"/>
      <c r="HQ150" s="4"/>
      <c r="HR150" s="4"/>
      <c r="HS150" s="4"/>
      <c r="HT150" s="4"/>
      <c r="HU150" s="4"/>
      <c r="HV150" s="4"/>
      <c r="HW150" s="4"/>
      <c r="HX150" s="4"/>
      <c r="HY150" s="4"/>
      <c r="HZ150" s="4"/>
      <c r="IA150" s="4"/>
      <c r="IB150" s="4"/>
      <c r="IC150" s="4"/>
      <c r="ID150" s="4"/>
      <c r="IE150" s="4"/>
      <c r="IF150" s="4"/>
      <c r="IG150" s="4"/>
      <c r="IH150" s="4"/>
      <c r="II150" s="4"/>
      <c r="IJ150" s="4"/>
      <c r="IK150" s="4"/>
      <c r="IL150" s="4"/>
      <c r="IM150" s="4"/>
      <c r="IN150" s="4"/>
      <c r="IO150" s="4"/>
      <c r="IP150" s="4"/>
      <c r="IQ150" s="4"/>
      <c r="IR150" s="4"/>
      <c r="IS150" s="4"/>
      <c r="IT150" s="4"/>
      <c r="IU150" s="4"/>
      <c r="IV150" s="4"/>
      <c r="IW150" s="4"/>
      <c r="IX150" s="4"/>
      <c r="IY150" s="4"/>
      <c r="IZ150" s="4"/>
      <c r="JA150" s="4"/>
      <c r="JB150" s="4"/>
      <c r="JC150" s="4"/>
      <c r="JD150" s="4"/>
      <c r="JE150" s="4"/>
      <c r="JF150" s="4"/>
      <c r="JG150" s="4"/>
    </row>
    <row r="151" spans="1:267" ht="15.7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  <c r="EB151" s="4"/>
      <c r="EC151" s="4"/>
      <c r="ED151" s="4"/>
      <c r="EE151" s="4"/>
      <c r="EF151" s="4"/>
      <c r="EG151" s="4"/>
      <c r="EH151" s="4"/>
      <c r="EI151" s="4"/>
      <c r="EJ151" s="4"/>
      <c r="EK151" s="4"/>
      <c r="EL151" s="4"/>
      <c r="EM151" s="4"/>
      <c r="EN151" s="4"/>
      <c r="EO151" s="4"/>
      <c r="EP151" s="4"/>
      <c r="EQ151" s="4"/>
      <c r="ER151" s="4"/>
      <c r="ES151" s="4"/>
      <c r="ET151" s="4"/>
      <c r="EU151" s="4"/>
      <c r="EV151" s="4"/>
      <c r="EW151" s="4"/>
      <c r="EX151" s="4"/>
      <c r="EY151" s="4"/>
      <c r="EZ151" s="4"/>
      <c r="FA151" s="4"/>
      <c r="FB151" s="4"/>
      <c r="FC151" s="4"/>
      <c r="FD151" s="4"/>
      <c r="FE151" s="4"/>
      <c r="FF151" s="4"/>
      <c r="FG151" s="4"/>
      <c r="FH151" s="4"/>
      <c r="FI151" s="4"/>
      <c r="FJ151" s="4"/>
      <c r="FK151" s="4"/>
      <c r="FL151" s="4"/>
      <c r="FM151" s="4"/>
      <c r="FN151" s="4"/>
      <c r="FO151" s="4"/>
      <c r="FP151" s="4"/>
      <c r="FQ151" s="4"/>
      <c r="FR151" s="4"/>
      <c r="FS151" s="4"/>
      <c r="FT151" s="4"/>
      <c r="FU151" s="4"/>
      <c r="FV151" s="4"/>
      <c r="FW151" s="4"/>
      <c r="FX151" s="4"/>
      <c r="FY151" s="4"/>
      <c r="FZ151" s="4"/>
      <c r="GA151" s="4"/>
      <c r="GB151" s="4"/>
      <c r="GC151" s="4"/>
      <c r="GD151" s="4"/>
      <c r="GE151" s="4"/>
      <c r="GF151" s="4"/>
      <c r="GG151" s="4"/>
      <c r="GH151" s="4"/>
      <c r="GI151" s="4"/>
      <c r="GJ151" s="4"/>
      <c r="GK151" s="4"/>
      <c r="GL151" s="4"/>
      <c r="GM151" s="4"/>
      <c r="GN151" s="4"/>
      <c r="GO151" s="4"/>
      <c r="GP151" s="4"/>
      <c r="GQ151" s="4"/>
      <c r="GR151" s="4"/>
      <c r="GS151" s="4"/>
      <c r="GT151" s="4"/>
      <c r="GU151" s="4"/>
      <c r="GV151" s="4"/>
      <c r="GW151" s="4"/>
      <c r="GX151" s="4"/>
      <c r="GY151" s="4"/>
      <c r="GZ151" s="4"/>
      <c r="HA151" s="4"/>
      <c r="HB151" s="4"/>
      <c r="HC151" s="4"/>
      <c r="HD151" s="4"/>
      <c r="HE151" s="4"/>
      <c r="HF151" s="4"/>
      <c r="HG151" s="4"/>
      <c r="HH151" s="4"/>
      <c r="HI151" s="4"/>
      <c r="HJ151" s="4"/>
      <c r="HK151" s="4"/>
      <c r="HL151" s="4"/>
      <c r="HM151" s="4"/>
      <c r="HN151" s="4"/>
      <c r="HO151" s="4"/>
      <c r="HP151" s="4"/>
      <c r="HQ151" s="4"/>
      <c r="HR151" s="4"/>
      <c r="HS151" s="4"/>
      <c r="HT151" s="4"/>
      <c r="HU151" s="4"/>
      <c r="HV151" s="4"/>
      <c r="HW151" s="4"/>
      <c r="HX151" s="4"/>
      <c r="HY151" s="4"/>
      <c r="HZ151" s="4"/>
      <c r="IA151" s="4"/>
      <c r="IB151" s="4"/>
      <c r="IC151" s="4"/>
      <c r="ID151" s="4"/>
      <c r="IE151" s="4"/>
      <c r="IF151" s="4"/>
      <c r="IG151" s="4"/>
      <c r="IH151" s="4"/>
      <c r="II151" s="4"/>
      <c r="IJ151" s="4"/>
      <c r="IK151" s="4"/>
      <c r="IL151" s="4"/>
      <c r="IM151" s="4"/>
      <c r="IN151" s="4"/>
      <c r="IO151" s="4"/>
      <c r="IP151" s="4"/>
      <c r="IQ151" s="4"/>
      <c r="IR151" s="4"/>
      <c r="IS151" s="4"/>
      <c r="IT151" s="4"/>
      <c r="IU151" s="4"/>
      <c r="IV151" s="4"/>
      <c r="IW151" s="4"/>
      <c r="IX151" s="4"/>
      <c r="IY151" s="4"/>
      <c r="IZ151" s="4"/>
      <c r="JA151" s="4"/>
      <c r="JB151" s="4"/>
      <c r="JC151" s="4"/>
      <c r="JD151" s="4"/>
      <c r="JE151" s="4"/>
      <c r="JF151" s="4"/>
      <c r="JG151" s="4"/>
    </row>
    <row r="152" spans="1:267" ht="15.7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  <c r="EB152" s="4"/>
      <c r="EC152" s="4"/>
      <c r="ED152" s="4"/>
      <c r="EE152" s="4"/>
      <c r="EF152" s="4"/>
      <c r="EG152" s="4"/>
      <c r="EH152" s="4"/>
      <c r="EI152" s="4"/>
      <c r="EJ152" s="4"/>
      <c r="EK152" s="4"/>
      <c r="EL152" s="4"/>
      <c r="EM152" s="4"/>
      <c r="EN152" s="4"/>
      <c r="EO152" s="4"/>
      <c r="EP152" s="4"/>
      <c r="EQ152" s="4"/>
      <c r="ER152" s="4"/>
      <c r="ES152" s="4"/>
      <c r="ET152" s="4"/>
      <c r="EU152" s="4"/>
      <c r="EV152" s="4"/>
      <c r="EW152" s="4"/>
      <c r="EX152" s="4"/>
      <c r="EY152" s="4"/>
      <c r="EZ152" s="4"/>
      <c r="FA152" s="4"/>
      <c r="FB152" s="4"/>
      <c r="FC152" s="4"/>
      <c r="FD152" s="4"/>
      <c r="FE152" s="4"/>
      <c r="FF152" s="4"/>
      <c r="FG152" s="4"/>
      <c r="FH152" s="4"/>
      <c r="FI152" s="4"/>
      <c r="FJ152" s="4"/>
      <c r="FK152" s="4"/>
      <c r="FL152" s="4"/>
      <c r="FM152" s="4"/>
      <c r="FN152" s="4"/>
      <c r="FO152" s="4"/>
      <c r="FP152" s="4"/>
      <c r="FQ152" s="4"/>
      <c r="FR152" s="4"/>
      <c r="FS152" s="4"/>
      <c r="FT152" s="4"/>
      <c r="FU152" s="4"/>
      <c r="FV152" s="4"/>
      <c r="FW152" s="4"/>
      <c r="FX152" s="4"/>
      <c r="FY152" s="4"/>
      <c r="FZ152" s="4"/>
      <c r="GA152" s="4"/>
      <c r="GB152" s="4"/>
      <c r="GC152" s="4"/>
      <c r="GD152" s="4"/>
      <c r="GE152" s="4"/>
      <c r="GF152" s="4"/>
      <c r="GG152" s="4"/>
      <c r="GH152" s="4"/>
      <c r="GI152" s="4"/>
      <c r="GJ152" s="4"/>
      <c r="GK152" s="4"/>
      <c r="GL152" s="4"/>
      <c r="GM152" s="4"/>
      <c r="GN152" s="4"/>
      <c r="GO152" s="4"/>
      <c r="GP152" s="4"/>
      <c r="GQ152" s="4"/>
      <c r="GR152" s="4"/>
      <c r="GS152" s="4"/>
      <c r="GT152" s="4"/>
      <c r="GU152" s="4"/>
      <c r="GV152" s="4"/>
      <c r="GW152" s="4"/>
      <c r="GX152" s="4"/>
      <c r="GY152" s="4"/>
      <c r="GZ152" s="4"/>
      <c r="HA152" s="4"/>
      <c r="HB152" s="4"/>
      <c r="HC152" s="4"/>
      <c r="HD152" s="4"/>
      <c r="HE152" s="4"/>
      <c r="HF152" s="4"/>
      <c r="HG152" s="4"/>
      <c r="HH152" s="4"/>
      <c r="HI152" s="4"/>
      <c r="HJ152" s="4"/>
      <c r="HK152" s="4"/>
      <c r="HL152" s="4"/>
      <c r="HM152" s="4"/>
      <c r="HN152" s="4"/>
      <c r="HO152" s="4"/>
      <c r="HP152" s="4"/>
      <c r="HQ152" s="4"/>
      <c r="HR152" s="4"/>
      <c r="HS152" s="4"/>
      <c r="HT152" s="4"/>
      <c r="HU152" s="4"/>
      <c r="HV152" s="4"/>
      <c r="HW152" s="4"/>
      <c r="HX152" s="4"/>
      <c r="HY152" s="4"/>
      <c r="HZ152" s="4"/>
      <c r="IA152" s="4"/>
      <c r="IB152" s="4"/>
      <c r="IC152" s="4"/>
      <c r="ID152" s="4"/>
      <c r="IE152" s="4"/>
      <c r="IF152" s="4"/>
      <c r="IG152" s="4"/>
      <c r="IH152" s="4"/>
      <c r="II152" s="4"/>
      <c r="IJ152" s="4"/>
      <c r="IK152" s="4"/>
      <c r="IL152" s="4"/>
      <c r="IM152" s="4"/>
      <c r="IN152" s="4"/>
      <c r="IO152" s="4"/>
      <c r="IP152" s="4"/>
      <c r="IQ152" s="4"/>
      <c r="IR152" s="4"/>
      <c r="IS152" s="4"/>
      <c r="IT152" s="4"/>
      <c r="IU152" s="4"/>
      <c r="IV152" s="4"/>
      <c r="IW152" s="4"/>
      <c r="IX152" s="4"/>
      <c r="IY152" s="4"/>
      <c r="IZ152" s="4"/>
      <c r="JA152" s="4"/>
      <c r="JB152" s="4"/>
      <c r="JC152" s="4"/>
      <c r="JD152" s="4"/>
      <c r="JE152" s="4"/>
      <c r="JF152" s="4"/>
      <c r="JG152" s="4"/>
    </row>
    <row r="153" spans="1:267" ht="15.7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  <c r="BX153" s="4"/>
      <c r="BY153" s="4"/>
      <c r="BZ153" s="4"/>
      <c r="CA153" s="4"/>
      <c r="CB153" s="4"/>
      <c r="CC153" s="4"/>
      <c r="CD153" s="4"/>
      <c r="CE153" s="4"/>
      <c r="CF153" s="4"/>
      <c r="CG153" s="4"/>
      <c r="CH153" s="4"/>
      <c r="CI153" s="4"/>
      <c r="CJ153" s="4"/>
      <c r="CK153" s="4"/>
      <c r="CL153" s="4"/>
      <c r="CM153" s="4"/>
      <c r="CN153" s="4"/>
      <c r="CO153" s="4"/>
      <c r="CP153" s="4"/>
      <c r="CQ153" s="4"/>
      <c r="CR153" s="4"/>
      <c r="CS153" s="4"/>
      <c r="CT153" s="4"/>
      <c r="CU153" s="4"/>
      <c r="CV153" s="4"/>
      <c r="CW153" s="4"/>
      <c r="CX153" s="4"/>
      <c r="CY153" s="4"/>
      <c r="CZ153" s="4"/>
      <c r="DA153" s="4"/>
      <c r="DB153" s="4"/>
      <c r="DC153" s="4"/>
      <c r="DD153" s="4"/>
      <c r="DE153" s="4"/>
      <c r="DF153" s="4"/>
      <c r="DG153" s="4"/>
      <c r="DH153" s="4"/>
      <c r="DI153" s="4"/>
      <c r="DJ153" s="4"/>
      <c r="DK153" s="4"/>
      <c r="DL153" s="4"/>
      <c r="DM153" s="4"/>
      <c r="DN153" s="4"/>
      <c r="DO153" s="4"/>
      <c r="DP153" s="4"/>
      <c r="DQ153" s="4"/>
      <c r="DR153" s="4"/>
      <c r="DS153" s="4"/>
      <c r="DT153" s="4"/>
      <c r="DU153" s="4"/>
      <c r="DV153" s="4"/>
      <c r="DW153" s="4"/>
      <c r="DX153" s="4"/>
      <c r="DY153" s="4"/>
      <c r="DZ153" s="4"/>
      <c r="EA153" s="4"/>
      <c r="EB153" s="4"/>
      <c r="EC153" s="4"/>
      <c r="ED153" s="4"/>
      <c r="EE153" s="4"/>
      <c r="EF153" s="4"/>
      <c r="EG153" s="4"/>
      <c r="EH153" s="4"/>
      <c r="EI153" s="4"/>
      <c r="EJ153" s="4"/>
      <c r="EK153" s="4"/>
      <c r="EL153" s="4"/>
      <c r="EM153" s="4"/>
      <c r="EN153" s="4"/>
      <c r="EO153" s="4"/>
      <c r="EP153" s="4"/>
      <c r="EQ153" s="4"/>
      <c r="ER153" s="4"/>
      <c r="ES153" s="4"/>
      <c r="ET153" s="4"/>
      <c r="EU153" s="4"/>
      <c r="EV153" s="4"/>
      <c r="EW153" s="4"/>
      <c r="EX153" s="4"/>
      <c r="EY153" s="4"/>
      <c r="EZ153" s="4"/>
      <c r="FA153" s="4"/>
      <c r="FB153" s="4"/>
      <c r="FC153" s="4"/>
      <c r="FD153" s="4"/>
      <c r="FE153" s="4"/>
      <c r="FF153" s="4"/>
      <c r="FG153" s="4"/>
      <c r="FH153" s="4"/>
      <c r="FI153" s="4"/>
      <c r="FJ153" s="4"/>
      <c r="FK153" s="4"/>
      <c r="FL153" s="4"/>
      <c r="FM153" s="4"/>
      <c r="FN153" s="4"/>
      <c r="FO153" s="4"/>
      <c r="FP153" s="4"/>
      <c r="FQ153" s="4"/>
      <c r="FR153" s="4"/>
      <c r="FS153" s="4"/>
      <c r="FT153" s="4"/>
      <c r="FU153" s="4"/>
      <c r="FV153" s="4"/>
      <c r="FW153" s="4"/>
      <c r="FX153" s="4"/>
      <c r="FY153" s="4"/>
      <c r="FZ153" s="4"/>
      <c r="GA153" s="4"/>
      <c r="GB153" s="4"/>
      <c r="GC153" s="4"/>
      <c r="GD153" s="4"/>
      <c r="GE153" s="4"/>
      <c r="GF153" s="4"/>
      <c r="GG153" s="4"/>
      <c r="GH153" s="4"/>
      <c r="GI153" s="4"/>
      <c r="GJ153" s="4"/>
      <c r="GK153" s="4"/>
      <c r="GL153" s="4"/>
      <c r="GM153" s="4"/>
      <c r="GN153" s="4"/>
      <c r="GO153" s="4"/>
      <c r="GP153" s="4"/>
      <c r="GQ153" s="4"/>
      <c r="GR153" s="4"/>
      <c r="GS153" s="4"/>
      <c r="GT153" s="4"/>
      <c r="GU153" s="4"/>
      <c r="GV153" s="4"/>
      <c r="GW153" s="4"/>
      <c r="GX153" s="4"/>
      <c r="GY153" s="4"/>
      <c r="GZ153" s="4"/>
      <c r="HA153" s="4"/>
      <c r="HB153" s="4"/>
      <c r="HC153" s="4"/>
      <c r="HD153" s="4"/>
      <c r="HE153" s="4"/>
      <c r="HF153" s="4"/>
      <c r="HG153" s="4"/>
      <c r="HH153" s="4"/>
      <c r="HI153" s="4"/>
      <c r="HJ153" s="4"/>
      <c r="HK153" s="4"/>
      <c r="HL153" s="4"/>
      <c r="HM153" s="4"/>
      <c r="HN153" s="4"/>
      <c r="HO153" s="4"/>
      <c r="HP153" s="4"/>
      <c r="HQ153" s="4"/>
      <c r="HR153" s="4"/>
      <c r="HS153" s="4"/>
      <c r="HT153" s="4"/>
      <c r="HU153" s="4"/>
      <c r="HV153" s="4"/>
      <c r="HW153" s="4"/>
      <c r="HX153" s="4"/>
      <c r="HY153" s="4"/>
      <c r="HZ153" s="4"/>
      <c r="IA153" s="4"/>
      <c r="IB153" s="4"/>
      <c r="IC153" s="4"/>
      <c r="ID153" s="4"/>
      <c r="IE153" s="4"/>
      <c r="IF153" s="4"/>
      <c r="IG153" s="4"/>
      <c r="IH153" s="4"/>
      <c r="II153" s="4"/>
      <c r="IJ153" s="4"/>
      <c r="IK153" s="4"/>
      <c r="IL153" s="4"/>
      <c r="IM153" s="4"/>
      <c r="IN153" s="4"/>
      <c r="IO153" s="4"/>
      <c r="IP153" s="4"/>
      <c r="IQ153" s="4"/>
      <c r="IR153" s="4"/>
      <c r="IS153" s="4"/>
      <c r="IT153" s="4"/>
      <c r="IU153" s="4"/>
      <c r="IV153" s="4"/>
      <c r="IW153" s="4"/>
      <c r="IX153" s="4"/>
      <c r="IY153" s="4"/>
      <c r="IZ153" s="4"/>
      <c r="JA153" s="4"/>
      <c r="JB153" s="4"/>
      <c r="JC153" s="4"/>
      <c r="JD153" s="4"/>
      <c r="JE153" s="4"/>
      <c r="JF153" s="4"/>
      <c r="JG153" s="4"/>
    </row>
    <row r="154" spans="1:267" ht="15.7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129"/>
      <c r="M154" s="126"/>
      <c r="N154" s="126"/>
      <c r="O154" s="126"/>
      <c r="P154" s="126"/>
      <c r="Q154" s="126"/>
      <c r="R154" s="126"/>
      <c r="S154" s="126"/>
      <c r="T154" s="126"/>
      <c r="U154" s="126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129"/>
      <c r="BF154" s="126"/>
      <c r="BG154" s="126"/>
      <c r="BH154" s="126"/>
      <c r="BI154" s="126"/>
      <c r="BJ154" s="126"/>
      <c r="BK154" s="126"/>
      <c r="BL154" s="126"/>
      <c r="BM154" s="126"/>
      <c r="BN154" s="126"/>
      <c r="BO154" s="4"/>
      <c r="BP154" s="4"/>
      <c r="BQ154" s="4"/>
      <c r="BR154" s="4"/>
      <c r="BS154" s="4"/>
      <c r="BT154" s="4"/>
      <c r="BU154" s="4"/>
      <c r="BV154" s="4"/>
      <c r="BW154" s="4"/>
      <c r="BX154" s="4"/>
      <c r="BY154" s="4"/>
      <c r="BZ154" s="4"/>
      <c r="CA154" s="4"/>
      <c r="CB154" s="4"/>
      <c r="CC154" s="4"/>
      <c r="CD154" s="4"/>
      <c r="CE154" s="4"/>
      <c r="CF154" s="4"/>
      <c r="CG154" s="4"/>
      <c r="CH154" s="4"/>
      <c r="CI154" s="4"/>
      <c r="CJ154" s="4"/>
      <c r="CK154" s="4"/>
      <c r="CL154" s="4"/>
      <c r="CM154" s="4"/>
      <c r="CN154" s="4"/>
      <c r="CO154" s="4"/>
      <c r="CP154" s="129"/>
      <c r="CQ154" s="126"/>
      <c r="CR154" s="126"/>
      <c r="CS154" s="126"/>
      <c r="CT154" s="126"/>
      <c r="CU154" s="126"/>
      <c r="CV154" s="126"/>
      <c r="CW154" s="126"/>
      <c r="CX154" s="126"/>
      <c r="CY154" s="126"/>
      <c r="CZ154" s="4"/>
      <c r="DA154" s="4"/>
      <c r="DB154" s="4"/>
      <c r="DC154" s="4"/>
      <c r="DD154" s="4"/>
      <c r="DE154" s="4"/>
      <c r="DF154" s="4"/>
      <c r="DG154" s="4"/>
      <c r="DH154" s="4"/>
      <c r="DI154" s="4"/>
      <c r="DJ154" s="4"/>
      <c r="DK154" s="4"/>
      <c r="DL154" s="4"/>
      <c r="DM154" s="4"/>
      <c r="DN154" s="4"/>
      <c r="DO154" s="4"/>
      <c r="DP154" s="4"/>
      <c r="DQ154" s="4"/>
      <c r="DR154" s="4"/>
      <c r="DS154" s="4"/>
      <c r="DT154" s="4"/>
      <c r="DU154" s="4"/>
      <c r="DV154" s="4"/>
      <c r="DW154" s="4"/>
      <c r="DX154" s="4"/>
      <c r="DY154" s="4"/>
      <c r="DZ154" s="4"/>
      <c r="EA154" s="4"/>
      <c r="EB154" s="4"/>
      <c r="EC154" s="4"/>
      <c r="ED154" s="4"/>
      <c r="EE154" s="4"/>
      <c r="EF154" s="4"/>
      <c r="EG154" s="4"/>
      <c r="EH154" s="4"/>
      <c r="EI154" s="129"/>
      <c r="EJ154" s="126"/>
      <c r="EK154" s="126"/>
      <c r="EL154" s="126"/>
      <c r="EM154" s="126"/>
      <c r="EN154" s="126"/>
      <c r="EO154" s="126"/>
      <c r="EP154" s="126"/>
      <c r="EQ154" s="126"/>
      <c r="ER154" s="126"/>
      <c r="ES154" s="4"/>
      <c r="ET154" s="4"/>
      <c r="EU154" s="4"/>
      <c r="EV154" s="4"/>
      <c r="EW154" s="4"/>
      <c r="EX154" s="4"/>
      <c r="EY154" s="4"/>
      <c r="EZ154" s="4"/>
      <c r="FA154" s="4"/>
      <c r="FB154" s="4"/>
      <c r="FC154" s="4"/>
      <c r="FD154" s="4"/>
      <c r="FE154" s="4"/>
      <c r="FF154" s="4"/>
      <c r="FG154" s="4"/>
      <c r="FH154" s="4"/>
      <c r="FI154" s="4"/>
      <c r="FJ154" s="4"/>
      <c r="FK154" s="4"/>
      <c r="FL154" s="4"/>
      <c r="FM154" s="4"/>
      <c r="FN154" s="4"/>
      <c r="FO154" s="4"/>
      <c r="FP154" s="4"/>
      <c r="FQ154" s="4"/>
      <c r="FR154" s="4"/>
      <c r="FS154" s="4"/>
      <c r="FT154" s="4"/>
      <c r="FU154" s="4"/>
      <c r="FV154" s="4"/>
      <c r="FW154" s="4"/>
      <c r="FX154" s="4"/>
      <c r="FY154" s="4"/>
      <c r="FZ154" s="4"/>
      <c r="GA154" s="4"/>
      <c r="GB154" s="129"/>
      <c r="GC154" s="126"/>
      <c r="GD154" s="126"/>
      <c r="GE154" s="126"/>
      <c r="GF154" s="126"/>
      <c r="GG154" s="126"/>
      <c r="GH154" s="126"/>
      <c r="GI154" s="126"/>
      <c r="GJ154" s="126"/>
      <c r="GK154" s="126"/>
      <c r="GL154" s="4"/>
      <c r="GM154" s="4"/>
      <c r="GN154" s="4"/>
      <c r="GO154" s="4"/>
      <c r="GP154" s="4"/>
      <c r="GQ154" s="4"/>
      <c r="GR154" s="4"/>
      <c r="GS154" s="4"/>
      <c r="GT154" s="4"/>
      <c r="GU154" s="4"/>
      <c r="GV154" s="4"/>
      <c r="GW154" s="4"/>
      <c r="GX154" s="4"/>
      <c r="GY154" s="4"/>
      <c r="GZ154" s="4"/>
      <c r="HA154" s="4"/>
      <c r="HB154" s="4"/>
      <c r="HC154" s="4"/>
      <c r="HD154" s="4"/>
      <c r="HE154" s="4"/>
      <c r="HF154" s="4"/>
      <c r="HG154" s="4"/>
      <c r="HH154" s="4"/>
      <c r="HI154" s="4"/>
      <c r="HJ154" s="4"/>
      <c r="HK154" s="4"/>
      <c r="HL154" s="4"/>
      <c r="HM154" s="4"/>
      <c r="HN154" s="4"/>
      <c r="HO154" s="4"/>
      <c r="HP154" s="4"/>
      <c r="HQ154" s="4"/>
      <c r="HR154" s="4"/>
      <c r="HS154" s="4"/>
      <c r="HT154" s="4"/>
      <c r="HU154" s="129"/>
      <c r="HV154" s="126"/>
      <c r="HW154" s="126"/>
      <c r="HX154" s="126"/>
      <c r="HY154" s="126"/>
      <c r="HZ154" s="126"/>
      <c r="IA154" s="126"/>
      <c r="IB154" s="126"/>
      <c r="IC154" s="126"/>
      <c r="ID154" s="126"/>
      <c r="IE154" s="4"/>
      <c r="IF154" s="4"/>
      <c r="IG154" s="4"/>
      <c r="IH154" s="4"/>
      <c r="II154" s="4"/>
      <c r="IJ154" s="4"/>
      <c r="IK154" s="4"/>
      <c r="IL154" s="4"/>
      <c r="IM154" s="4"/>
      <c r="IN154" s="4"/>
      <c r="IO154" s="4"/>
      <c r="IP154" s="4"/>
      <c r="IQ154" s="4"/>
      <c r="IR154" s="4"/>
      <c r="IS154" s="4"/>
      <c r="IT154" s="4"/>
      <c r="IU154" s="4"/>
      <c r="IV154" s="4"/>
      <c r="IW154" s="4"/>
      <c r="IX154" s="4"/>
      <c r="IY154" s="4"/>
      <c r="IZ154" s="4"/>
      <c r="JA154" s="4"/>
      <c r="JB154" s="4"/>
      <c r="JC154" s="4"/>
      <c r="JD154" s="4"/>
      <c r="JE154" s="4"/>
      <c r="JF154" s="4"/>
      <c r="JG154" s="4"/>
    </row>
    <row r="155" spans="1:267" ht="15.7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/>
      <c r="CB155" s="4"/>
      <c r="CC155" s="4"/>
      <c r="CD155" s="4"/>
      <c r="CE155" s="4"/>
      <c r="CF155" s="4"/>
      <c r="CG155" s="4"/>
      <c r="CH155" s="4"/>
      <c r="CI155" s="4"/>
      <c r="CJ155" s="4"/>
      <c r="CK155" s="4"/>
      <c r="CL155" s="4"/>
      <c r="CM155" s="4"/>
      <c r="CN155" s="4"/>
      <c r="CO155" s="4"/>
      <c r="CP155" s="4"/>
      <c r="CQ155" s="4"/>
      <c r="CR155" s="4"/>
      <c r="CS155" s="4"/>
      <c r="CT155" s="4"/>
      <c r="CU155" s="4"/>
      <c r="CV155" s="4"/>
      <c r="CW155" s="4"/>
      <c r="CX155" s="4"/>
      <c r="CY155" s="4"/>
      <c r="CZ155" s="4"/>
      <c r="DA155" s="4"/>
      <c r="DB155" s="4"/>
      <c r="DC155" s="4"/>
      <c r="DD155" s="4"/>
      <c r="DE155" s="4"/>
      <c r="DF155" s="4"/>
      <c r="DG155" s="4"/>
      <c r="DH155" s="4"/>
      <c r="DI155" s="4"/>
      <c r="DJ155" s="4"/>
      <c r="DK155" s="4"/>
      <c r="DL155" s="4"/>
      <c r="DM155" s="4"/>
      <c r="DN155" s="4"/>
      <c r="DO155" s="4"/>
      <c r="DP155" s="4"/>
      <c r="DQ155" s="4"/>
      <c r="DR155" s="4"/>
      <c r="DS155" s="4"/>
      <c r="DT155" s="4"/>
      <c r="DU155" s="4"/>
      <c r="DV155" s="4"/>
      <c r="DW155" s="4"/>
      <c r="DX155" s="4"/>
      <c r="DY155" s="4"/>
      <c r="DZ155" s="4"/>
      <c r="EA155" s="4"/>
      <c r="EB155" s="4"/>
      <c r="EC155" s="4"/>
      <c r="ED155" s="4"/>
      <c r="EE155" s="4"/>
      <c r="EF155" s="4"/>
      <c r="EG155" s="4"/>
      <c r="EH155" s="4"/>
      <c r="EI155" s="4"/>
      <c r="EJ155" s="4"/>
      <c r="EK155" s="4"/>
      <c r="EL155" s="4"/>
      <c r="EM155" s="4"/>
      <c r="EN155" s="4"/>
      <c r="EO155" s="4"/>
      <c r="EP155" s="4"/>
      <c r="EQ155" s="4"/>
      <c r="ER155" s="4"/>
      <c r="ES155" s="4"/>
      <c r="ET155" s="4"/>
      <c r="EU155" s="4"/>
      <c r="EV155" s="4"/>
      <c r="EW155" s="4"/>
      <c r="EX155" s="4"/>
      <c r="EY155" s="4"/>
      <c r="EZ155" s="4"/>
      <c r="FA155" s="4"/>
      <c r="FB155" s="4"/>
      <c r="FC155" s="4"/>
      <c r="FD155" s="4"/>
      <c r="FE155" s="4"/>
      <c r="FF155" s="4"/>
      <c r="FG155" s="4"/>
      <c r="FH155" s="4"/>
      <c r="FI155" s="4"/>
      <c r="FJ155" s="4"/>
      <c r="FK155" s="4"/>
      <c r="FL155" s="4"/>
      <c r="FM155" s="4"/>
      <c r="FN155" s="4"/>
      <c r="FO155" s="4"/>
      <c r="FP155" s="4"/>
      <c r="FQ155" s="4"/>
      <c r="FR155" s="4"/>
      <c r="FS155" s="4"/>
      <c r="FT155" s="4"/>
      <c r="FU155" s="4"/>
      <c r="FV155" s="4"/>
      <c r="FW155" s="4"/>
      <c r="FX155" s="4"/>
      <c r="FY155" s="4"/>
      <c r="FZ155" s="4"/>
      <c r="GA155" s="4"/>
      <c r="GB155" s="4"/>
      <c r="GC155" s="4"/>
      <c r="GD155" s="4"/>
      <c r="GE155" s="4"/>
      <c r="GF155" s="4"/>
      <c r="GG155" s="4"/>
      <c r="GH155" s="4"/>
      <c r="GI155" s="4"/>
      <c r="GJ155" s="4"/>
      <c r="GK155" s="4"/>
      <c r="GL155" s="4"/>
      <c r="GM155" s="4"/>
      <c r="GN155" s="4"/>
      <c r="GO155" s="4"/>
      <c r="GP155" s="4"/>
      <c r="GQ155" s="4"/>
      <c r="GR155" s="4"/>
      <c r="GS155" s="4"/>
      <c r="GT155" s="4"/>
      <c r="GU155" s="4"/>
      <c r="GV155" s="4"/>
      <c r="GW155" s="4"/>
      <c r="GX155" s="4"/>
      <c r="GY155" s="4"/>
      <c r="GZ155" s="4"/>
      <c r="HA155" s="4"/>
      <c r="HB155" s="4"/>
      <c r="HC155" s="4"/>
      <c r="HD155" s="4"/>
      <c r="HE155" s="4"/>
      <c r="HF155" s="4"/>
      <c r="HG155" s="4"/>
      <c r="HH155" s="4"/>
      <c r="HI155" s="4"/>
      <c r="HJ155" s="4"/>
      <c r="HK155" s="4"/>
      <c r="HL155" s="4"/>
      <c r="HM155" s="4"/>
      <c r="HN155" s="4"/>
      <c r="HO155" s="4"/>
      <c r="HP155" s="4"/>
      <c r="HQ155" s="4"/>
      <c r="HR155" s="4"/>
      <c r="HS155" s="4"/>
      <c r="HT155" s="4"/>
      <c r="HU155" s="4"/>
      <c r="HV155" s="4"/>
      <c r="HW155" s="4"/>
      <c r="HX155" s="4"/>
      <c r="HY155" s="4"/>
      <c r="HZ155" s="4"/>
      <c r="IA155" s="4"/>
      <c r="IB155" s="4"/>
      <c r="IC155" s="4"/>
      <c r="ID155" s="4"/>
      <c r="IE155" s="4"/>
      <c r="IF155" s="4"/>
      <c r="IG155" s="4"/>
      <c r="IH155" s="4"/>
      <c r="II155" s="4"/>
      <c r="IJ155" s="4"/>
      <c r="IK155" s="4"/>
      <c r="IL155" s="4"/>
      <c r="IM155" s="4"/>
      <c r="IN155" s="4"/>
      <c r="IO155" s="4"/>
      <c r="IP155" s="4"/>
      <c r="IQ155" s="4"/>
      <c r="IR155" s="4"/>
      <c r="IS155" s="4"/>
      <c r="IT155" s="4"/>
      <c r="IU155" s="4"/>
      <c r="IV155" s="4"/>
      <c r="IW155" s="4"/>
      <c r="IX155" s="4"/>
      <c r="IY155" s="4"/>
      <c r="IZ155" s="4"/>
      <c r="JA155" s="4"/>
      <c r="JB155" s="4"/>
      <c r="JC155" s="4"/>
      <c r="JD155" s="4"/>
      <c r="JE155" s="4"/>
      <c r="JF155" s="4"/>
      <c r="JG155" s="4"/>
    </row>
    <row r="156" spans="1:267" ht="15.7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  <c r="CA156" s="4"/>
      <c r="CB156" s="4"/>
      <c r="CC156" s="4"/>
      <c r="CD156" s="4"/>
      <c r="CE156" s="4"/>
      <c r="CF156" s="4"/>
      <c r="CG156" s="4"/>
      <c r="CH156" s="4"/>
      <c r="CI156" s="4"/>
      <c r="CJ156" s="4"/>
      <c r="CK156" s="4"/>
      <c r="CL156" s="4"/>
      <c r="CM156" s="4"/>
      <c r="CN156" s="4"/>
      <c r="CO156" s="4"/>
      <c r="CP156" s="4"/>
      <c r="CQ156" s="4"/>
      <c r="CR156" s="4"/>
      <c r="CS156" s="4"/>
      <c r="CT156" s="4"/>
      <c r="CU156" s="4"/>
      <c r="CV156" s="4"/>
      <c r="CW156" s="4"/>
      <c r="CX156" s="4"/>
      <c r="CY156" s="4"/>
      <c r="CZ156" s="4"/>
      <c r="DA156" s="4"/>
      <c r="DB156" s="4"/>
      <c r="DC156" s="4"/>
      <c r="DD156" s="4"/>
      <c r="DE156" s="4"/>
      <c r="DF156" s="4"/>
      <c r="DG156" s="4"/>
      <c r="DH156" s="4"/>
      <c r="DI156" s="4"/>
      <c r="DJ156" s="4"/>
      <c r="DK156" s="4"/>
      <c r="DL156" s="4"/>
      <c r="DM156" s="4"/>
      <c r="DN156" s="4"/>
      <c r="DO156" s="4"/>
      <c r="DP156" s="4"/>
      <c r="DQ156" s="4"/>
      <c r="DR156" s="4"/>
      <c r="DS156" s="4"/>
      <c r="DT156" s="4"/>
      <c r="DU156" s="4"/>
      <c r="DV156" s="4"/>
      <c r="DW156" s="4"/>
      <c r="DX156" s="4"/>
      <c r="DY156" s="4"/>
      <c r="DZ156" s="4"/>
      <c r="EA156" s="4"/>
      <c r="EB156" s="4"/>
      <c r="EC156" s="4"/>
      <c r="ED156" s="4"/>
      <c r="EE156" s="4"/>
      <c r="EF156" s="4"/>
      <c r="EG156" s="4"/>
      <c r="EH156" s="4"/>
      <c r="EI156" s="4"/>
      <c r="EJ156" s="4"/>
      <c r="EK156" s="4"/>
      <c r="EL156" s="4"/>
      <c r="EM156" s="4"/>
      <c r="EN156" s="4"/>
      <c r="EO156" s="4"/>
      <c r="EP156" s="4"/>
      <c r="EQ156" s="4"/>
      <c r="ER156" s="4"/>
      <c r="ES156" s="4"/>
      <c r="ET156" s="4"/>
      <c r="EU156" s="4"/>
      <c r="EV156" s="4"/>
      <c r="EW156" s="4"/>
      <c r="EX156" s="4"/>
      <c r="EY156" s="4"/>
      <c r="EZ156" s="4"/>
      <c r="FA156" s="4"/>
      <c r="FB156" s="4"/>
      <c r="FC156" s="4"/>
      <c r="FD156" s="4"/>
      <c r="FE156" s="4"/>
      <c r="FF156" s="4"/>
      <c r="FG156" s="4"/>
      <c r="FH156" s="4"/>
      <c r="FI156" s="4"/>
      <c r="FJ156" s="4"/>
      <c r="FK156" s="4"/>
      <c r="FL156" s="4"/>
      <c r="FM156" s="4"/>
      <c r="FN156" s="4"/>
      <c r="FO156" s="4"/>
      <c r="FP156" s="4"/>
      <c r="FQ156" s="4"/>
      <c r="FR156" s="4"/>
      <c r="FS156" s="4"/>
      <c r="FT156" s="4"/>
      <c r="FU156" s="4"/>
      <c r="FV156" s="4"/>
      <c r="FW156" s="4"/>
      <c r="FX156" s="4"/>
      <c r="FY156" s="4"/>
      <c r="FZ156" s="4"/>
      <c r="GA156" s="4"/>
      <c r="GB156" s="4"/>
      <c r="GC156" s="4"/>
      <c r="GD156" s="4"/>
      <c r="GE156" s="4"/>
      <c r="GF156" s="4"/>
      <c r="GG156" s="4"/>
      <c r="GH156" s="4"/>
      <c r="GI156" s="4"/>
      <c r="GJ156" s="4"/>
      <c r="GK156" s="4"/>
      <c r="GL156" s="4"/>
      <c r="GM156" s="4"/>
      <c r="GN156" s="4"/>
      <c r="GO156" s="4"/>
      <c r="GP156" s="4"/>
      <c r="GQ156" s="4"/>
      <c r="GR156" s="4"/>
      <c r="GS156" s="4"/>
      <c r="GT156" s="4"/>
      <c r="GU156" s="4"/>
      <c r="GV156" s="4"/>
      <c r="GW156" s="4"/>
      <c r="GX156" s="4"/>
      <c r="GY156" s="4"/>
      <c r="GZ156" s="4"/>
      <c r="HA156" s="4"/>
      <c r="HB156" s="4"/>
      <c r="HC156" s="4"/>
      <c r="HD156" s="4"/>
      <c r="HE156" s="4"/>
      <c r="HF156" s="4"/>
      <c r="HG156" s="4"/>
      <c r="HH156" s="4"/>
      <c r="HI156" s="4"/>
      <c r="HJ156" s="4"/>
      <c r="HK156" s="4"/>
      <c r="HL156" s="4"/>
      <c r="HM156" s="4"/>
      <c r="HN156" s="4"/>
      <c r="HO156" s="4"/>
      <c r="HP156" s="4"/>
      <c r="HQ156" s="4"/>
      <c r="HR156" s="4"/>
      <c r="HS156" s="4"/>
      <c r="HT156" s="4"/>
      <c r="HU156" s="4"/>
      <c r="HV156" s="4"/>
      <c r="HW156" s="4"/>
      <c r="HX156" s="4"/>
      <c r="HY156" s="4"/>
      <c r="HZ156" s="4"/>
      <c r="IA156" s="4"/>
      <c r="IB156" s="4"/>
      <c r="IC156" s="4"/>
      <c r="ID156" s="4"/>
      <c r="IE156" s="4"/>
      <c r="IF156" s="4"/>
      <c r="IG156" s="4"/>
      <c r="IH156" s="4"/>
      <c r="II156" s="4"/>
      <c r="IJ156" s="4"/>
      <c r="IK156" s="4"/>
      <c r="IL156" s="4"/>
      <c r="IM156" s="4"/>
      <c r="IN156" s="4"/>
      <c r="IO156" s="4"/>
      <c r="IP156" s="4"/>
      <c r="IQ156" s="4"/>
      <c r="IR156" s="4"/>
      <c r="IS156" s="4"/>
      <c r="IT156" s="4"/>
      <c r="IU156" s="4"/>
      <c r="IV156" s="4"/>
      <c r="IW156" s="4"/>
      <c r="IX156" s="4"/>
      <c r="IY156" s="4"/>
      <c r="IZ156" s="4"/>
      <c r="JA156" s="4"/>
      <c r="JB156" s="4"/>
      <c r="JC156" s="4"/>
      <c r="JD156" s="4"/>
      <c r="JE156" s="4"/>
      <c r="JF156" s="4"/>
      <c r="JG156" s="4"/>
    </row>
    <row r="157" spans="1:267" ht="15.7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  <c r="CA157" s="4"/>
      <c r="CB157" s="4"/>
      <c r="CC157" s="4"/>
      <c r="CD157" s="4"/>
      <c r="CE157" s="4"/>
      <c r="CF157" s="4"/>
      <c r="CG157" s="4"/>
      <c r="CH157" s="4"/>
      <c r="CI157" s="4"/>
      <c r="CJ157" s="4"/>
      <c r="CK157" s="4"/>
      <c r="CL157" s="4"/>
      <c r="CM157" s="4"/>
      <c r="CN157" s="4"/>
      <c r="CO157" s="4"/>
      <c r="CP157" s="4"/>
      <c r="CQ157" s="4"/>
      <c r="CR157" s="4"/>
      <c r="CS157" s="4"/>
      <c r="CT157" s="4"/>
      <c r="CU157" s="4"/>
      <c r="CV157" s="4"/>
      <c r="CW157" s="4"/>
      <c r="CX157" s="4"/>
      <c r="CY157" s="4"/>
      <c r="CZ157" s="4"/>
      <c r="DA157" s="4"/>
      <c r="DB157" s="4"/>
      <c r="DC157" s="4"/>
      <c r="DD157" s="4"/>
      <c r="DE157" s="4"/>
      <c r="DF157" s="4"/>
      <c r="DG157" s="4"/>
      <c r="DH157" s="4"/>
      <c r="DI157" s="4"/>
      <c r="DJ157" s="4"/>
      <c r="DK157" s="4"/>
      <c r="DL157" s="4"/>
      <c r="DM157" s="4"/>
      <c r="DN157" s="4"/>
      <c r="DO157" s="4"/>
      <c r="DP157" s="4"/>
      <c r="DQ157" s="4"/>
      <c r="DR157" s="4"/>
      <c r="DS157" s="4"/>
      <c r="DT157" s="4"/>
      <c r="DU157" s="4"/>
      <c r="DV157" s="4"/>
      <c r="DW157" s="4"/>
      <c r="DX157" s="4"/>
      <c r="DY157" s="4"/>
      <c r="DZ157" s="4"/>
      <c r="EA157" s="4"/>
      <c r="EB157" s="4"/>
      <c r="EC157" s="4"/>
      <c r="ED157" s="4"/>
      <c r="EE157" s="4"/>
      <c r="EF157" s="4"/>
      <c r="EG157" s="4"/>
      <c r="EH157" s="4"/>
      <c r="EI157" s="4"/>
      <c r="EJ157" s="4"/>
      <c r="EK157" s="4"/>
      <c r="EL157" s="4"/>
      <c r="EM157" s="4"/>
      <c r="EN157" s="4"/>
      <c r="EO157" s="4"/>
      <c r="EP157" s="4"/>
      <c r="EQ157" s="4"/>
      <c r="ER157" s="4"/>
      <c r="ES157" s="4"/>
      <c r="ET157" s="4"/>
      <c r="EU157" s="4"/>
      <c r="EV157" s="4"/>
      <c r="EW157" s="4"/>
      <c r="EX157" s="4"/>
      <c r="EY157" s="4"/>
      <c r="EZ157" s="4"/>
      <c r="FA157" s="4"/>
      <c r="FB157" s="4"/>
      <c r="FC157" s="4"/>
      <c r="FD157" s="4"/>
      <c r="FE157" s="4"/>
      <c r="FF157" s="4"/>
      <c r="FG157" s="4"/>
      <c r="FH157" s="4"/>
      <c r="FI157" s="4"/>
      <c r="FJ157" s="4"/>
      <c r="FK157" s="4"/>
      <c r="FL157" s="4"/>
      <c r="FM157" s="4"/>
      <c r="FN157" s="4"/>
      <c r="FO157" s="4"/>
      <c r="FP157" s="4"/>
      <c r="FQ157" s="4"/>
      <c r="FR157" s="4"/>
      <c r="FS157" s="4"/>
      <c r="FT157" s="4"/>
      <c r="FU157" s="4"/>
      <c r="FV157" s="4"/>
      <c r="FW157" s="4"/>
      <c r="FX157" s="4"/>
      <c r="FY157" s="4"/>
      <c r="FZ157" s="4"/>
      <c r="GA157" s="4"/>
      <c r="GB157" s="4"/>
      <c r="GC157" s="4"/>
      <c r="GD157" s="4"/>
      <c r="GE157" s="4"/>
      <c r="GF157" s="4"/>
      <c r="GG157" s="4"/>
      <c r="GH157" s="4"/>
      <c r="GI157" s="4"/>
      <c r="GJ157" s="4"/>
      <c r="GK157" s="4"/>
      <c r="GL157" s="4"/>
      <c r="GM157" s="4"/>
      <c r="GN157" s="4"/>
      <c r="GO157" s="4"/>
      <c r="GP157" s="4"/>
      <c r="GQ157" s="4"/>
      <c r="GR157" s="4"/>
      <c r="GS157" s="4"/>
      <c r="GT157" s="4"/>
      <c r="GU157" s="4"/>
      <c r="GV157" s="4"/>
      <c r="GW157" s="4"/>
      <c r="GX157" s="4"/>
      <c r="GY157" s="4"/>
      <c r="GZ157" s="4"/>
      <c r="HA157" s="4"/>
      <c r="HB157" s="4"/>
      <c r="HC157" s="4"/>
      <c r="HD157" s="4"/>
      <c r="HE157" s="4"/>
      <c r="HF157" s="4"/>
      <c r="HG157" s="4"/>
      <c r="HH157" s="4"/>
      <c r="HI157" s="4"/>
      <c r="HJ157" s="4"/>
      <c r="HK157" s="4"/>
      <c r="HL157" s="4"/>
      <c r="HM157" s="4"/>
      <c r="HN157" s="4"/>
      <c r="HO157" s="4"/>
      <c r="HP157" s="4"/>
      <c r="HQ157" s="4"/>
      <c r="HR157" s="4"/>
      <c r="HS157" s="4"/>
      <c r="HT157" s="4"/>
      <c r="HU157" s="4"/>
      <c r="HV157" s="4"/>
      <c r="HW157" s="4"/>
      <c r="HX157" s="4"/>
      <c r="HY157" s="4"/>
      <c r="HZ157" s="4"/>
      <c r="IA157" s="4"/>
      <c r="IB157" s="4"/>
      <c r="IC157" s="4"/>
      <c r="ID157" s="4"/>
      <c r="IE157" s="4"/>
      <c r="IF157" s="4"/>
      <c r="IG157" s="4"/>
      <c r="IH157" s="4"/>
      <c r="II157" s="4"/>
      <c r="IJ157" s="4"/>
      <c r="IK157" s="4"/>
      <c r="IL157" s="4"/>
      <c r="IM157" s="4"/>
      <c r="IN157" s="4"/>
      <c r="IO157" s="4"/>
      <c r="IP157" s="4"/>
      <c r="IQ157" s="4"/>
      <c r="IR157" s="4"/>
      <c r="IS157" s="4"/>
      <c r="IT157" s="4"/>
      <c r="IU157" s="4"/>
      <c r="IV157" s="4"/>
      <c r="IW157" s="4"/>
      <c r="IX157" s="4"/>
      <c r="IY157" s="4"/>
      <c r="IZ157" s="4"/>
      <c r="JA157" s="4"/>
      <c r="JB157" s="4"/>
      <c r="JC157" s="4"/>
      <c r="JD157" s="4"/>
      <c r="JE157" s="4"/>
      <c r="JF157" s="4"/>
      <c r="JG157" s="4"/>
    </row>
    <row r="158" spans="1:267" ht="15.7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  <c r="CA158" s="4"/>
      <c r="CB158" s="4"/>
      <c r="CC158" s="4"/>
      <c r="CD158" s="4"/>
      <c r="CE158" s="4"/>
      <c r="CF158" s="4"/>
      <c r="CG158" s="4"/>
      <c r="CH158" s="4"/>
      <c r="CI158" s="4"/>
      <c r="CJ158" s="4"/>
      <c r="CK158" s="4"/>
      <c r="CL158" s="4"/>
      <c r="CM158" s="4"/>
      <c r="CN158" s="4"/>
      <c r="CO158" s="4"/>
      <c r="CP158" s="4"/>
      <c r="CQ158" s="4"/>
      <c r="CR158" s="4"/>
      <c r="CS158" s="4"/>
      <c r="CT158" s="4"/>
      <c r="CU158" s="4"/>
      <c r="CV158" s="4"/>
      <c r="CW158" s="4"/>
      <c r="CX158" s="4"/>
      <c r="CY158" s="4"/>
      <c r="CZ158" s="4"/>
      <c r="DA158" s="4"/>
      <c r="DB158" s="4"/>
      <c r="DC158" s="4"/>
      <c r="DD158" s="4"/>
      <c r="DE158" s="4"/>
      <c r="DF158" s="4"/>
      <c r="DG158" s="4"/>
      <c r="DH158" s="4"/>
      <c r="DI158" s="4"/>
      <c r="DJ158" s="4"/>
      <c r="DK158" s="4"/>
      <c r="DL158" s="4"/>
      <c r="DM158" s="4"/>
      <c r="DN158" s="4"/>
      <c r="DO158" s="4"/>
      <c r="DP158" s="4"/>
      <c r="DQ158" s="4"/>
      <c r="DR158" s="4"/>
      <c r="DS158" s="4"/>
      <c r="DT158" s="4"/>
      <c r="DU158" s="4"/>
      <c r="DV158" s="4"/>
      <c r="DW158" s="4"/>
      <c r="DX158" s="4"/>
      <c r="DY158" s="4"/>
      <c r="DZ158" s="4"/>
      <c r="EA158" s="4"/>
      <c r="EB158" s="4"/>
      <c r="EC158" s="4"/>
      <c r="ED158" s="4"/>
      <c r="EE158" s="4"/>
      <c r="EF158" s="4"/>
      <c r="EG158" s="4"/>
      <c r="EH158" s="4"/>
      <c r="EI158" s="4"/>
      <c r="EJ158" s="4"/>
      <c r="EK158" s="4"/>
      <c r="EL158" s="4"/>
      <c r="EM158" s="4"/>
      <c r="EN158" s="4"/>
      <c r="EO158" s="4"/>
      <c r="EP158" s="4"/>
      <c r="EQ158" s="4"/>
      <c r="ER158" s="4"/>
      <c r="ES158" s="4"/>
      <c r="ET158" s="4"/>
      <c r="EU158" s="4"/>
      <c r="EV158" s="4"/>
      <c r="EW158" s="4"/>
      <c r="EX158" s="4"/>
      <c r="EY158" s="4"/>
      <c r="EZ158" s="4"/>
      <c r="FA158" s="4"/>
      <c r="FB158" s="4"/>
      <c r="FC158" s="4"/>
      <c r="FD158" s="4"/>
      <c r="FE158" s="4"/>
      <c r="FF158" s="4"/>
      <c r="FG158" s="4"/>
      <c r="FH158" s="4"/>
      <c r="FI158" s="4"/>
      <c r="FJ158" s="4"/>
      <c r="FK158" s="4"/>
      <c r="FL158" s="4"/>
      <c r="FM158" s="4"/>
      <c r="FN158" s="4"/>
      <c r="FO158" s="4"/>
      <c r="FP158" s="4"/>
      <c r="FQ158" s="4"/>
      <c r="FR158" s="4"/>
      <c r="FS158" s="4"/>
      <c r="FT158" s="4"/>
      <c r="FU158" s="4"/>
      <c r="FV158" s="4"/>
      <c r="FW158" s="4"/>
      <c r="FX158" s="4"/>
      <c r="FY158" s="4"/>
      <c r="FZ158" s="4"/>
      <c r="GA158" s="4"/>
      <c r="GB158" s="4"/>
      <c r="GC158" s="4"/>
      <c r="GD158" s="4"/>
      <c r="GE158" s="4"/>
      <c r="GF158" s="4"/>
      <c r="GG158" s="4"/>
      <c r="GH158" s="4"/>
      <c r="GI158" s="4"/>
      <c r="GJ158" s="4"/>
      <c r="GK158" s="4"/>
      <c r="GL158" s="4"/>
      <c r="GM158" s="4"/>
      <c r="GN158" s="4"/>
      <c r="GO158" s="4"/>
      <c r="GP158" s="4"/>
      <c r="GQ158" s="4"/>
      <c r="GR158" s="4"/>
      <c r="GS158" s="4"/>
      <c r="GT158" s="4"/>
      <c r="GU158" s="4"/>
      <c r="GV158" s="4"/>
      <c r="GW158" s="4"/>
      <c r="GX158" s="4"/>
      <c r="GY158" s="4"/>
      <c r="GZ158" s="4"/>
      <c r="HA158" s="4"/>
      <c r="HB158" s="4"/>
      <c r="HC158" s="4"/>
      <c r="HD158" s="4"/>
      <c r="HE158" s="4"/>
      <c r="HF158" s="4"/>
      <c r="HG158" s="4"/>
      <c r="HH158" s="4"/>
      <c r="HI158" s="4"/>
      <c r="HJ158" s="4"/>
      <c r="HK158" s="4"/>
      <c r="HL158" s="4"/>
      <c r="HM158" s="4"/>
      <c r="HN158" s="4"/>
      <c r="HO158" s="4"/>
      <c r="HP158" s="4"/>
      <c r="HQ158" s="4"/>
      <c r="HR158" s="4"/>
      <c r="HS158" s="4"/>
      <c r="HT158" s="4"/>
      <c r="HU158" s="4"/>
      <c r="HV158" s="4"/>
      <c r="HW158" s="4"/>
      <c r="HX158" s="4"/>
      <c r="HY158" s="4"/>
      <c r="HZ158" s="4"/>
      <c r="IA158" s="4"/>
      <c r="IB158" s="4"/>
      <c r="IC158" s="4"/>
      <c r="ID158" s="4"/>
      <c r="IE158" s="4"/>
      <c r="IF158" s="4"/>
      <c r="IG158" s="4"/>
      <c r="IH158" s="4"/>
      <c r="II158" s="4"/>
      <c r="IJ158" s="4"/>
      <c r="IK158" s="4"/>
      <c r="IL158" s="4"/>
      <c r="IM158" s="4"/>
      <c r="IN158" s="4"/>
      <c r="IO158" s="4"/>
      <c r="IP158" s="4"/>
      <c r="IQ158" s="4"/>
      <c r="IR158" s="4"/>
      <c r="IS158" s="4"/>
      <c r="IT158" s="4"/>
      <c r="IU158" s="4"/>
      <c r="IV158" s="4"/>
      <c r="IW158" s="4"/>
      <c r="IX158" s="4"/>
      <c r="IY158" s="4"/>
      <c r="IZ158" s="4"/>
      <c r="JA158" s="4"/>
      <c r="JB158" s="4"/>
      <c r="JC158" s="4"/>
      <c r="JD158" s="4"/>
      <c r="JE158" s="4"/>
      <c r="JF158" s="4"/>
      <c r="JG158" s="4"/>
    </row>
    <row r="159" spans="1:267" ht="15.7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4"/>
      <c r="CB159" s="4"/>
      <c r="CC159" s="4"/>
      <c r="CD159" s="4"/>
      <c r="CE159" s="4"/>
      <c r="CF159" s="4"/>
      <c r="CG159" s="4"/>
      <c r="CH159" s="4"/>
      <c r="CI159" s="4"/>
      <c r="CJ159" s="4"/>
      <c r="CK159" s="4"/>
      <c r="CL159" s="4"/>
      <c r="CM159" s="4"/>
      <c r="CN159" s="4"/>
      <c r="CO159" s="4"/>
      <c r="CP159" s="4"/>
      <c r="CQ159" s="4"/>
      <c r="CR159" s="4"/>
      <c r="CS159" s="4"/>
      <c r="CT159" s="4"/>
      <c r="CU159" s="4"/>
      <c r="CV159" s="4"/>
      <c r="CW159" s="4"/>
      <c r="CX159" s="4"/>
      <c r="CY159" s="4"/>
      <c r="CZ159" s="4"/>
      <c r="DA159" s="4"/>
      <c r="DB159" s="4"/>
      <c r="DC159" s="4"/>
      <c r="DD159" s="4"/>
      <c r="DE159" s="4"/>
      <c r="DF159" s="4"/>
      <c r="DG159" s="4"/>
      <c r="DH159" s="4"/>
      <c r="DI159" s="4"/>
      <c r="DJ159" s="4"/>
      <c r="DK159" s="4"/>
      <c r="DL159" s="4"/>
      <c r="DM159" s="4"/>
      <c r="DN159" s="4"/>
      <c r="DO159" s="4"/>
      <c r="DP159" s="4"/>
      <c r="DQ159" s="4"/>
      <c r="DR159" s="4"/>
      <c r="DS159" s="4"/>
      <c r="DT159" s="4"/>
      <c r="DU159" s="4"/>
      <c r="DV159" s="4"/>
      <c r="DW159" s="4"/>
      <c r="DX159" s="4"/>
      <c r="DY159" s="4"/>
      <c r="DZ159" s="4"/>
      <c r="EA159" s="4"/>
      <c r="EB159" s="4"/>
      <c r="EC159" s="4"/>
      <c r="ED159" s="4"/>
      <c r="EE159" s="4"/>
      <c r="EF159" s="4"/>
      <c r="EG159" s="4"/>
      <c r="EH159" s="4"/>
      <c r="EI159" s="4"/>
      <c r="EJ159" s="4"/>
      <c r="EK159" s="4"/>
      <c r="EL159" s="4"/>
      <c r="EM159" s="4"/>
      <c r="EN159" s="4"/>
      <c r="EO159" s="4"/>
      <c r="EP159" s="4"/>
      <c r="EQ159" s="4"/>
      <c r="ER159" s="4"/>
      <c r="ES159" s="4"/>
      <c r="ET159" s="4"/>
      <c r="EU159" s="4"/>
      <c r="EV159" s="4"/>
      <c r="EW159" s="4"/>
      <c r="EX159" s="4"/>
      <c r="EY159" s="4"/>
      <c r="EZ159" s="4"/>
      <c r="FA159" s="4"/>
      <c r="FB159" s="4"/>
      <c r="FC159" s="4"/>
      <c r="FD159" s="4"/>
      <c r="FE159" s="4"/>
      <c r="FF159" s="4"/>
      <c r="FG159" s="4"/>
      <c r="FH159" s="4"/>
      <c r="FI159" s="4"/>
      <c r="FJ159" s="4"/>
      <c r="FK159" s="4"/>
      <c r="FL159" s="4"/>
      <c r="FM159" s="4"/>
      <c r="FN159" s="4"/>
      <c r="FO159" s="4"/>
      <c r="FP159" s="4"/>
      <c r="FQ159" s="4"/>
      <c r="FR159" s="4"/>
      <c r="FS159" s="4"/>
      <c r="FT159" s="4"/>
      <c r="FU159" s="4"/>
      <c r="FV159" s="4"/>
      <c r="FW159" s="4"/>
      <c r="FX159" s="4"/>
      <c r="FY159" s="4"/>
      <c r="FZ159" s="4"/>
      <c r="GA159" s="4"/>
      <c r="GB159" s="4"/>
      <c r="GC159" s="4"/>
      <c r="GD159" s="4"/>
      <c r="GE159" s="4"/>
      <c r="GF159" s="4"/>
      <c r="GG159" s="4"/>
      <c r="GH159" s="4"/>
      <c r="GI159" s="4"/>
      <c r="GJ159" s="4"/>
      <c r="GK159" s="4"/>
      <c r="GL159" s="4"/>
      <c r="GM159" s="4"/>
      <c r="GN159" s="4"/>
      <c r="GO159" s="4"/>
      <c r="GP159" s="4"/>
      <c r="GQ159" s="4"/>
      <c r="GR159" s="4"/>
      <c r="GS159" s="4"/>
      <c r="GT159" s="4"/>
      <c r="GU159" s="4"/>
      <c r="GV159" s="4"/>
      <c r="GW159" s="4"/>
      <c r="GX159" s="4"/>
      <c r="GY159" s="4"/>
      <c r="GZ159" s="4"/>
      <c r="HA159" s="4"/>
      <c r="HB159" s="4"/>
      <c r="HC159" s="4"/>
      <c r="HD159" s="4"/>
      <c r="HE159" s="4"/>
      <c r="HF159" s="4"/>
      <c r="HG159" s="4"/>
      <c r="HH159" s="4"/>
      <c r="HI159" s="4"/>
      <c r="HJ159" s="4"/>
      <c r="HK159" s="4"/>
      <c r="HL159" s="4"/>
      <c r="HM159" s="4"/>
      <c r="HN159" s="4"/>
      <c r="HO159" s="4"/>
      <c r="HP159" s="4"/>
      <c r="HQ159" s="4"/>
      <c r="HR159" s="4"/>
      <c r="HS159" s="4"/>
      <c r="HT159" s="4"/>
      <c r="HU159" s="4"/>
      <c r="HV159" s="4"/>
      <c r="HW159" s="4"/>
      <c r="HX159" s="4"/>
      <c r="HY159" s="4"/>
      <c r="HZ159" s="4"/>
      <c r="IA159" s="4"/>
      <c r="IB159" s="4"/>
      <c r="IC159" s="4"/>
      <c r="ID159" s="4"/>
      <c r="IE159" s="4"/>
      <c r="IF159" s="4"/>
      <c r="IG159" s="4"/>
      <c r="IH159" s="4"/>
      <c r="II159" s="4"/>
      <c r="IJ159" s="4"/>
      <c r="IK159" s="4"/>
      <c r="IL159" s="4"/>
      <c r="IM159" s="4"/>
      <c r="IN159" s="4"/>
      <c r="IO159" s="4"/>
      <c r="IP159" s="4"/>
      <c r="IQ159" s="4"/>
      <c r="IR159" s="4"/>
      <c r="IS159" s="4"/>
      <c r="IT159" s="4"/>
      <c r="IU159" s="4"/>
      <c r="IV159" s="4"/>
      <c r="IW159" s="4"/>
      <c r="IX159" s="4"/>
      <c r="IY159" s="4"/>
      <c r="IZ159" s="4"/>
      <c r="JA159" s="4"/>
      <c r="JB159" s="4"/>
      <c r="JC159" s="4"/>
      <c r="JD159" s="4"/>
      <c r="JE159" s="4"/>
      <c r="JF159" s="4"/>
      <c r="JG159" s="4"/>
    </row>
    <row r="160" spans="1:267" ht="15.7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  <c r="CA160" s="4"/>
      <c r="CB160" s="4"/>
      <c r="CC160" s="4"/>
      <c r="CD160" s="4"/>
      <c r="CE160" s="4"/>
      <c r="CF160" s="4"/>
      <c r="CG160" s="4"/>
      <c r="CH160" s="4"/>
      <c r="CI160" s="4"/>
      <c r="CJ160" s="4"/>
      <c r="CK160" s="4"/>
      <c r="CL160" s="4"/>
      <c r="CM160" s="4"/>
      <c r="CN160" s="4"/>
      <c r="CO160" s="4"/>
      <c r="CP160" s="4"/>
      <c r="CQ160" s="4"/>
      <c r="CR160" s="4"/>
      <c r="CS160" s="4"/>
      <c r="CT160" s="4"/>
      <c r="CU160" s="4"/>
      <c r="CV160" s="4"/>
      <c r="CW160" s="4"/>
      <c r="CX160" s="4"/>
      <c r="CY160" s="4"/>
      <c r="CZ160" s="4"/>
      <c r="DA160" s="4"/>
      <c r="DB160" s="4"/>
      <c r="DC160" s="4"/>
      <c r="DD160" s="4"/>
      <c r="DE160" s="4"/>
      <c r="DF160" s="4"/>
      <c r="DG160" s="4"/>
      <c r="DH160" s="4"/>
      <c r="DI160" s="4"/>
      <c r="DJ160" s="4"/>
      <c r="DK160" s="4"/>
      <c r="DL160" s="4"/>
      <c r="DM160" s="4"/>
      <c r="DN160" s="4"/>
      <c r="DO160" s="4"/>
      <c r="DP160" s="4"/>
      <c r="DQ160" s="4"/>
      <c r="DR160" s="4"/>
      <c r="DS160" s="4"/>
      <c r="DT160" s="4"/>
      <c r="DU160" s="4"/>
      <c r="DV160" s="4"/>
      <c r="DW160" s="4"/>
      <c r="DX160" s="4"/>
      <c r="DY160" s="4"/>
      <c r="DZ160" s="4"/>
      <c r="EA160" s="4"/>
      <c r="EB160" s="4"/>
      <c r="EC160" s="4"/>
      <c r="ED160" s="4"/>
      <c r="EE160" s="4"/>
      <c r="EF160" s="4"/>
      <c r="EG160" s="4"/>
      <c r="EH160" s="4"/>
      <c r="EI160" s="4"/>
      <c r="EJ160" s="4"/>
      <c r="EK160" s="4"/>
      <c r="EL160" s="4"/>
      <c r="EM160" s="4"/>
      <c r="EN160" s="4"/>
      <c r="EO160" s="4"/>
      <c r="EP160" s="4"/>
      <c r="EQ160" s="4"/>
      <c r="ER160" s="4"/>
      <c r="ES160" s="4"/>
      <c r="ET160" s="4"/>
      <c r="EU160" s="4"/>
      <c r="EV160" s="4"/>
      <c r="EW160" s="4"/>
      <c r="EX160" s="4"/>
      <c r="EY160" s="4"/>
      <c r="EZ160" s="4"/>
      <c r="FA160" s="4"/>
      <c r="FB160" s="4"/>
      <c r="FC160" s="4"/>
      <c r="FD160" s="4"/>
      <c r="FE160" s="4"/>
      <c r="FF160" s="4"/>
      <c r="FG160" s="4"/>
      <c r="FH160" s="4"/>
      <c r="FI160" s="4"/>
      <c r="FJ160" s="4"/>
      <c r="FK160" s="4"/>
      <c r="FL160" s="4"/>
      <c r="FM160" s="4"/>
      <c r="FN160" s="4"/>
      <c r="FO160" s="4"/>
      <c r="FP160" s="4"/>
      <c r="FQ160" s="4"/>
      <c r="FR160" s="4"/>
      <c r="FS160" s="4"/>
      <c r="FT160" s="4"/>
      <c r="FU160" s="4"/>
      <c r="FV160" s="4"/>
      <c r="FW160" s="4"/>
      <c r="FX160" s="4"/>
      <c r="FY160" s="4"/>
      <c r="FZ160" s="4"/>
      <c r="GA160" s="4"/>
      <c r="GB160" s="4"/>
      <c r="GC160" s="4"/>
      <c r="GD160" s="4"/>
      <c r="GE160" s="4"/>
      <c r="GF160" s="4"/>
      <c r="GG160" s="4"/>
      <c r="GH160" s="4"/>
      <c r="GI160" s="4"/>
      <c r="GJ160" s="4"/>
      <c r="GK160" s="4"/>
      <c r="GL160" s="4"/>
      <c r="GM160" s="4"/>
      <c r="GN160" s="4"/>
      <c r="GO160" s="4"/>
      <c r="GP160" s="4"/>
      <c r="GQ160" s="4"/>
      <c r="GR160" s="4"/>
      <c r="GS160" s="4"/>
      <c r="GT160" s="4"/>
      <c r="GU160" s="4"/>
      <c r="GV160" s="4"/>
      <c r="GW160" s="4"/>
      <c r="GX160" s="4"/>
      <c r="GY160" s="4"/>
      <c r="GZ160" s="4"/>
      <c r="HA160" s="4"/>
      <c r="HB160" s="4"/>
      <c r="HC160" s="4"/>
      <c r="HD160" s="4"/>
      <c r="HE160" s="4"/>
      <c r="HF160" s="4"/>
      <c r="HG160" s="4"/>
      <c r="HH160" s="4"/>
      <c r="HI160" s="4"/>
      <c r="HJ160" s="4"/>
      <c r="HK160" s="4"/>
      <c r="HL160" s="4"/>
      <c r="HM160" s="4"/>
      <c r="HN160" s="4"/>
      <c r="HO160" s="4"/>
      <c r="HP160" s="4"/>
      <c r="HQ160" s="4"/>
      <c r="HR160" s="4"/>
      <c r="HS160" s="4"/>
      <c r="HT160" s="4"/>
      <c r="HU160" s="4"/>
      <c r="HV160" s="4"/>
      <c r="HW160" s="4"/>
      <c r="HX160" s="4"/>
      <c r="HY160" s="4"/>
      <c r="HZ160" s="4"/>
      <c r="IA160" s="4"/>
      <c r="IB160" s="4"/>
      <c r="IC160" s="4"/>
      <c r="ID160" s="4"/>
      <c r="IE160" s="4"/>
      <c r="IF160" s="4"/>
      <c r="IG160" s="4"/>
      <c r="IH160" s="4"/>
      <c r="II160" s="4"/>
      <c r="IJ160" s="4"/>
      <c r="IK160" s="4"/>
      <c r="IL160" s="4"/>
      <c r="IM160" s="4"/>
      <c r="IN160" s="4"/>
      <c r="IO160" s="4"/>
      <c r="IP160" s="4"/>
      <c r="IQ160" s="4"/>
      <c r="IR160" s="4"/>
      <c r="IS160" s="4"/>
      <c r="IT160" s="4"/>
      <c r="IU160" s="4"/>
      <c r="IV160" s="4"/>
      <c r="IW160" s="4"/>
      <c r="IX160" s="4"/>
      <c r="IY160" s="4"/>
      <c r="IZ160" s="4"/>
      <c r="JA160" s="4"/>
      <c r="JB160" s="4"/>
      <c r="JC160" s="4"/>
      <c r="JD160" s="4"/>
      <c r="JE160" s="4"/>
      <c r="JF160" s="4"/>
      <c r="JG160" s="4"/>
    </row>
    <row r="161" spans="1:267" ht="15.7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  <c r="BV161" s="4"/>
      <c r="BW161" s="4"/>
      <c r="BX161" s="4"/>
      <c r="BY161" s="4"/>
      <c r="BZ161" s="4"/>
      <c r="CA161" s="4"/>
      <c r="CB161" s="4"/>
      <c r="CC161" s="4"/>
      <c r="CD161" s="4"/>
      <c r="CE161" s="4"/>
      <c r="CF161" s="4"/>
      <c r="CG161" s="4"/>
      <c r="CH161" s="4"/>
      <c r="CI161" s="4"/>
      <c r="CJ161" s="4"/>
      <c r="CK161" s="4"/>
      <c r="CL161" s="4"/>
      <c r="CM161" s="4"/>
      <c r="CN161" s="4"/>
      <c r="CO161" s="4"/>
      <c r="CP161" s="4"/>
      <c r="CQ161" s="4"/>
      <c r="CR161" s="4"/>
      <c r="CS161" s="4"/>
      <c r="CT161" s="4"/>
      <c r="CU161" s="4"/>
      <c r="CV161" s="4"/>
      <c r="CW161" s="4"/>
      <c r="CX161" s="4"/>
      <c r="CY161" s="4"/>
      <c r="CZ161" s="4"/>
      <c r="DA161" s="4"/>
      <c r="DB161" s="4"/>
      <c r="DC161" s="4"/>
      <c r="DD161" s="4"/>
      <c r="DE161" s="4"/>
      <c r="DF161" s="4"/>
      <c r="DG161" s="4"/>
      <c r="DH161" s="4"/>
      <c r="DI161" s="4"/>
      <c r="DJ161" s="4"/>
      <c r="DK161" s="4"/>
      <c r="DL161" s="4"/>
      <c r="DM161" s="4"/>
      <c r="DN161" s="4"/>
      <c r="DO161" s="4"/>
      <c r="DP161" s="4"/>
      <c r="DQ161" s="4"/>
      <c r="DR161" s="4"/>
      <c r="DS161" s="4"/>
      <c r="DT161" s="4"/>
      <c r="DU161" s="4"/>
      <c r="DV161" s="4"/>
      <c r="DW161" s="4"/>
      <c r="DX161" s="4"/>
      <c r="DY161" s="4"/>
      <c r="DZ161" s="4"/>
      <c r="EA161" s="4"/>
      <c r="EB161" s="4"/>
      <c r="EC161" s="4"/>
      <c r="ED161" s="4"/>
      <c r="EE161" s="4"/>
      <c r="EF161" s="4"/>
      <c r="EG161" s="4"/>
      <c r="EH161" s="4"/>
      <c r="EI161" s="4"/>
      <c r="EJ161" s="4"/>
      <c r="EK161" s="4"/>
      <c r="EL161" s="4"/>
      <c r="EM161" s="4"/>
      <c r="EN161" s="4"/>
      <c r="EO161" s="4"/>
      <c r="EP161" s="4"/>
      <c r="EQ161" s="4"/>
      <c r="ER161" s="4"/>
      <c r="ES161" s="4"/>
      <c r="ET161" s="4"/>
      <c r="EU161" s="4"/>
      <c r="EV161" s="4"/>
      <c r="EW161" s="4"/>
      <c r="EX161" s="4"/>
      <c r="EY161" s="4"/>
      <c r="EZ161" s="4"/>
      <c r="FA161" s="4"/>
      <c r="FB161" s="4"/>
      <c r="FC161" s="4"/>
      <c r="FD161" s="4"/>
      <c r="FE161" s="4"/>
      <c r="FF161" s="4"/>
      <c r="FG161" s="4"/>
      <c r="FH161" s="4"/>
      <c r="FI161" s="4"/>
      <c r="FJ161" s="4"/>
      <c r="FK161" s="4"/>
      <c r="FL161" s="4"/>
      <c r="FM161" s="4"/>
      <c r="FN161" s="4"/>
      <c r="FO161" s="4"/>
      <c r="FP161" s="4"/>
      <c r="FQ161" s="4"/>
      <c r="FR161" s="4"/>
      <c r="FS161" s="4"/>
      <c r="FT161" s="4"/>
      <c r="FU161" s="4"/>
      <c r="FV161" s="4"/>
      <c r="FW161" s="4"/>
      <c r="FX161" s="4"/>
      <c r="FY161" s="4"/>
      <c r="FZ161" s="4"/>
      <c r="GA161" s="4"/>
      <c r="GB161" s="4"/>
      <c r="GC161" s="4"/>
      <c r="GD161" s="4"/>
      <c r="GE161" s="4"/>
      <c r="GF161" s="4"/>
      <c r="GG161" s="4"/>
      <c r="GH161" s="4"/>
      <c r="GI161" s="4"/>
      <c r="GJ161" s="4"/>
      <c r="GK161" s="4"/>
      <c r="GL161" s="4"/>
      <c r="GM161" s="4"/>
      <c r="GN161" s="4"/>
      <c r="GO161" s="4"/>
      <c r="GP161" s="4"/>
      <c r="GQ161" s="4"/>
      <c r="GR161" s="4"/>
      <c r="GS161" s="4"/>
      <c r="GT161" s="4"/>
      <c r="GU161" s="4"/>
      <c r="GV161" s="4"/>
      <c r="GW161" s="4"/>
      <c r="GX161" s="4"/>
      <c r="GY161" s="4"/>
      <c r="GZ161" s="4"/>
      <c r="HA161" s="4"/>
      <c r="HB161" s="4"/>
      <c r="HC161" s="4"/>
      <c r="HD161" s="4"/>
      <c r="HE161" s="4"/>
      <c r="HF161" s="4"/>
      <c r="HG161" s="4"/>
      <c r="HH161" s="4"/>
      <c r="HI161" s="4"/>
      <c r="HJ161" s="4"/>
      <c r="HK161" s="4"/>
      <c r="HL161" s="4"/>
      <c r="HM161" s="4"/>
      <c r="HN161" s="4"/>
      <c r="HO161" s="4"/>
      <c r="HP161" s="4"/>
      <c r="HQ161" s="4"/>
      <c r="HR161" s="4"/>
      <c r="HS161" s="4"/>
      <c r="HT161" s="4"/>
      <c r="HU161" s="4"/>
      <c r="HV161" s="4"/>
      <c r="HW161" s="4"/>
      <c r="HX161" s="4"/>
      <c r="HY161" s="4"/>
      <c r="HZ161" s="4"/>
      <c r="IA161" s="4"/>
      <c r="IB161" s="4"/>
      <c r="IC161" s="4"/>
      <c r="ID161" s="4"/>
      <c r="IE161" s="4"/>
      <c r="IF161" s="4"/>
      <c r="IG161" s="4"/>
      <c r="IH161" s="4"/>
      <c r="II161" s="4"/>
      <c r="IJ161" s="4"/>
      <c r="IK161" s="4"/>
      <c r="IL161" s="4"/>
      <c r="IM161" s="4"/>
      <c r="IN161" s="4"/>
      <c r="IO161" s="4"/>
      <c r="IP161" s="4"/>
      <c r="IQ161" s="4"/>
      <c r="IR161" s="4"/>
      <c r="IS161" s="4"/>
      <c r="IT161" s="4"/>
      <c r="IU161" s="4"/>
      <c r="IV161" s="4"/>
      <c r="IW161" s="4"/>
      <c r="IX161" s="4"/>
      <c r="IY161" s="4"/>
      <c r="IZ161" s="4"/>
      <c r="JA161" s="4"/>
      <c r="JB161" s="4"/>
      <c r="JC161" s="4"/>
      <c r="JD161" s="4"/>
      <c r="JE161" s="4"/>
      <c r="JF161" s="4"/>
      <c r="JG161" s="4"/>
    </row>
    <row r="162" spans="1:267" ht="15.7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/>
      <c r="CB162" s="4"/>
      <c r="CC162" s="4"/>
      <c r="CD162" s="4"/>
      <c r="CE162" s="4"/>
      <c r="CF162" s="4"/>
      <c r="CG162" s="4"/>
      <c r="CH162" s="4"/>
      <c r="CI162" s="4"/>
      <c r="CJ162" s="4"/>
      <c r="CK162" s="4"/>
      <c r="CL162" s="4"/>
      <c r="CM162" s="4"/>
      <c r="CN162" s="4"/>
      <c r="CO162" s="4"/>
      <c r="CP162" s="4"/>
      <c r="CQ162" s="4"/>
      <c r="CR162" s="4"/>
      <c r="CS162" s="4"/>
      <c r="CT162" s="4"/>
      <c r="CU162" s="4"/>
      <c r="CV162" s="4"/>
      <c r="CW162" s="4"/>
      <c r="CX162" s="4"/>
      <c r="CY162" s="4"/>
      <c r="CZ162" s="4"/>
      <c r="DA162" s="4"/>
      <c r="DB162" s="4"/>
      <c r="DC162" s="4"/>
      <c r="DD162" s="4"/>
      <c r="DE162" s="4"/>
      <c r="DF162" s="4"/>
      <c r="DG162" s="4"/>
      <c r="DH162" s="4"/>
      <c r="DI162" s="4"/>
      <c r="DJ162" s="4"/>
      <c r="DK162" s="4"/>
      <c r="DL162" s="4"/>
      <c r="DM162" s="4"/>
      <c r="DN162" s="4"/>
      <c r="DO162" s="4"/>
      <c r="DP162" s="4"/>
      <c r="DQ162" s="4"/>
      <c r="DR162" s="4"/>
      <c r="DS162" s="4"/>
      <c r="DT162" s="4"/>
      <c r="DU162" s="4"/>
      <c r="DV162" s="4"/>
      <c r="DW162" s="4"/>
      <c r="DX162" s="4"/>
      <c r="DY162" s="4"/>
      <c r="DZ162" s="4"/>
      <c r="EA162" s="4"/>
      <c r="EB162" s="4"/>
      <c r="EC162" s="4"/>
      <c r="ED162" s="4"/>
      <c r="EE162" s="4"/>
      <c r="EF162" s="4"/>
      <c r="EG162" s="4"/>
      <c r="EH162" s="4"/>
      <c r="EI162" s="4"/>
      <c r="EJ162" s="4"/>
      <c r="EK162" s="4"/>
      <c r="EL162" s="4"/>
      <c r="EM162" s="4"/>
      <c r="EN162" s="4"/>
      <c r="EO162" s="4"/>
      <c r="EP162" s="4"/>
      <c r="EQ162" s="4"/>
      <c r="ER162" s="4"/>
      <c r="ES162" s="4"/>
      <c r="ET162" s="4"/>
      <c r="EU162" s="4"/>
      <c r="EV162" s="4"/>
      <c r="EW162" s="4"/>
      <c r="EX162" s="4"/>
      <c r="EY162" s="4"/>
      <c r="EZ162" s="4"/>
      <c r="FA162" s="4"/>
      <c r="FB162" s="4"/>
      <c r="FC162" s="4"/>
      <c r="FD162" s="4"/>
      <c r="FE162" s="4"/>
      <c r="FF162" s="4"/>
      <c r="FG162" s="4"/>
      <c r="FH162" s="4"/>
      <c r="FI162" s="4"/>
      <c r="FJ162" s="4"/>
      <c r="FK162" s="4"/>
      <c r="FL162" s="4"/>
      <c r="FM162" s="4"/>
      <c r="FN162" s="4"/>
      <c r="FO162" s="4"/>
      <c r="FP162" s="4"/>
      <c r="FQ162" s="4"/>
      <c r="FR162" s="4"/>
      <c r="FS162" s="4"/>
      <c r="FT162" s="4"/>
      <c r="FU162" s="4"/>
      <c r="FV162" s="4"/>
      <c r="FW162" s="4"/>
      <c r="FX162" s="4"/>
      <c r="FY162" s="4"/>
      <c r="FZ162" s="4"/>
      <c r="GA162" s="4"/>
      <c r="GB162" s="4"/>
      <c r="GC162" s="4"/>
      <c r="GD162" s="4"/>
      <c r="GE162" s="4"/>
      <c r="GF162" s="4"/>
      <c r="GG162" s="4"/>
      <c r="GH162" s="4"/>
      <c r="GI162" s="4"/>
      <c r="GJ162" s="4"/>
      <c r="GK162" s="4"/>
      <c r="GL162" s="4"/>
      <c r="GM162" s="4"/>
      <c r="GN162" s="4"/>
      <c r="GO162" s="4"/>
      <c r="GP162" s="4"/>
      <c r="GQ162" s="4"/>
      <c r="GR162" s="4"/>
      <c r="GS162" s="4"/>
      <c r="GT162" s="4"/>
      <c r="GU162" s="4"/>
      <c r="GV162" s="4"/>
      <c r="GW162" s="4"/>
      <c r="GX162" s="4"/>
      <c r="GY162" s="4"/>
      <c r="GZ162" s="4"/>
      <c r="HA162" s="4"/>
      <c r="HB162" s="4"/>
      <c r="HC162" s="4"/>
      <c r="HD162" s="4"/>
      <c r="HE162" s="4"/>
      <c r="HF162" s="4"/>
      <c r="HG162" s="4"/>
      <c r="HH162" s="4"/>
      <c r="HI162" s="4"/>
      <c r="HJ162" s="4"/>
      <c r="HK162" s="4"/>
      <c r="HL162" s="4"/>
      <c r="HM162" s="4"/>
      <c r="HN162" s="4"/>
      <c r="HO162" s="4"/>
      <c r="HP162" s="4"/>
      <c r="HQ162" s="4"/>
      <c r="HR162" s="4"/>
      <c r="HS162" s="4"/>
      <c r="HT162" s="4"/>
      <c r="HU162" s="4"/>
      <c r="HV162" s="4"/>
      <c r="HW162" s="4"/>
      <c r="HX162" s="4"/>
      <c r="HY162" s="4"/>
      <c r="HZ162" s="4"/>
      <c r="IA162" s="4"/>
      <c r="IB162" s="4"/>
      <c r="IC162" s="4"/>
      <c r="ID162" s="4"/>
      <c r="IE162" s="4"/>
      <c r="IF162" s="4"/>
      <c r="IG162" s="4"/>
      <c r="IH162" s="4"/>
      <c r="II162" s="4"/>
      <c r="IJ162" s="4"/>
      <c r="IK162" s="4"/>
      <c r="IL162" s="4"/>
      <c r="IM162" s="4"/>
      <c r="IN162" s="4"/>
      <c r="IO162" s="4"/>
      <c r="IP162" s="4"/>
      <c r="IQ162" s="4"/>
      <c r="IR162" s="4"/>
      <c r="IS162" s="4"/>
      <c r="IT162" s="4"/>
      <c r="IU162" s="4"/>
      <c r="IV162" s="4"/>
      <c r="IW162" s="4"/>
      <c r="IX162" s="4"/>
      <c r="IY162" s="4"/>
      <c r="IZ162" s="4"/>
      <c r="JA162" s="4"/>
      <c r="JB162" s="4"/>
      <c r="JC162" s="4"/>
      <c r="JD162" s="4"/>
      <c r="JE162" s="4"/>
      <c r="JF162" s="4"/>
      <c r="JG162" s="4"/>
    </row>
    <row r="163" spans="1:267" ht="15.7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  <c r="BV163" s="4"/>
      <c r="BW163" s="4"/>
      <c r="BX163" s="4"/>
      <c r="BY163" s="4"/>
      <c r="BZ163" s="4"/>
      <c r="CA163" s="4"/>
      <c r="CB163" s="4"/>
      <c r="CC163" s="4"/>
      <c r="CD163" s="4"/>
      <c r="CE163" s="4"/>
      <c r="CF163" s="4"/>
      <c r="CG163" s="4"/>
      <c r="CH163" s="4"/>
      <c r="CI163" s="4"/>
      <c r="CJ163" s="4"/>
      <c r="CK163" s="4"/>
      <c r="CL163" s="4"/>
      <c r="CM163" s="4"/>
      <c r="CN163" s="4"/>
      <c r="CO163" s="4"/>
      <c r="CP163" s="4"/>
      <c r="CQ163" s="4"/>
      <c r="CR163" s="4"/>
      <c r="CS163" s="4"/>
      <c r="CT163" s="4"/>
      <c r="CU163" s="4"/>
      <c r="CV163" s="4"/>
      <c r="CW163" s="4"/>
      <c r="CX163" s="4"/>
      <c r="CY163" s="4"/>
      <c r="CZ163" s="4"/>
      <c r="DA163" s="4"/>
      <c r="DB163" s="4"/>
      <c r="DC163" s="4"/>
      <c r="DD163" s="4"/>
      <c r="DE163" s="4"/>
      <c r="DF163" s="4"/>
      <c r="DG163" s="4"/>
      <c r="DH163" s="4"/>
      <c r="DI163" s="4"/>
      <c r="DJ163" s="4"/>
      <c r="DK163" s="4"/>
      <c r="DL163" s="4"/>
      <c r="DM163" s="4"/>
      <c r="DN163" s="4"/>
      <c r="DO163" s="4"/>
      <c r="DP163" s="4"/>
      <c r="DQ163" s="4"/>
      <c r="DR163" s="4"/>
      <c r="DS163" s="4"/>
      <c r="DT163" s="4"/>
      <c r="DU163" s="4"/>
      <c r="DV163" s="4"/>
      <c r="DW163" s="4"/>
      <c r="DX163" s="4"/>
      <c r="DY163" s="4"/>
      <c r="DZ163" s="4"/>
      <c r="EA163" s="4"/>
      <c r="EB163" s="4"/>
      <c r="EC163" s="4"/>
      <c r="ED163" s="4"/>
      <c r="EE163" s="4"/>
      <c r="EF163" s="4"/>
      <c r="EG163" s="4"/>
      <c r="EH163" s="4"/>
      <c r="EI163" s="4"/>
      <c r="EJ163" s="4"/>
      <c r="EK163" s="4"/>
      <c r="EL163" s="4"/>
      <c r="EM163" s="4"/>
      <c r="EN163" s="4"/>
      <c r="EO163" s="4"/>
      <c r="EP163" s="4"/>
      <c r="EQ163" s="4"/>
      <c r="ER163" s="4"/>
      <c r="ES163" s="4"/>
      <c r="ET163" s="4"/>
      <c r="EU163" s="4"/>
      <c r="EV163" s="4"/>
      <c r="EW163" s="4"/>
      <c r="EX163" s="4"/>
      <c r="EY163" s="4"/>
      <c r="EZ163" s="4"/>
      <c r="FA163" s="4"/>
      <c r="FB163" s="4"/>
      <c r="FC163" s="4"/>
      <c r="FD163" s="4"/>
      <c r="FE163" s="4"/>
      <c r="FF163" s="4"/>
      <c r="FG163" s="4"/>
      <c r="FH163" s="4"/>
      <c r="FI163" s="4"/>
      <c r="FJ163" s="4"/>
      <c r="FK163" s="4"/>
      <c r="FL163" s="4"/>
      <c r="FM163" s="4"/>
      <c r="FN163" s="4"/>
      <c r="FO163" s="4"/>
      <c r="FP163" s="4"/>
      <c r="FQ163" s="4"/>
      <c r="FR163" s="4"/>
      <c r="FS163" s="4"/>
      <c r="FT163" s="4"/>
      <c r="FU163" s="4"/>
      <c r="FV163" s="4"/>
      <c r="FW163" s="4"/>
      <c r="FX163" s="4"/>
      <c r="FY163" s="4"/>
      <c r="FZ163" s="4"/>
      <c r="GA163" s="4"/>
      <c r="GB163" s="4"/>
      <c r="GC163" s="4"/>
      <c r="GD163" s="4"/>
      <c r="GE163" s="4"/>
      <c r="GF163" s="4"/>
      <c r="GG163" s="4"/>
      <c r="GH163" s="4"/>
      <c r="GI163" s="4"/>
      <c r="GJ163" s="4"/>
      <c r="GK163" s="4"/>
      <c r="GL163" s="4"/>
      <c r="GM163" s="4"/>
      <c r="GN163" s="4"/>
      <c r="GO163" s="4"/>
      <c r="GP163" s="4"/>
      <c r="GQ163" s="4"/>
      <c r="GR163" s="4"/>
      <c r="GS163" s="4"/>
      <c r="GT163" s="4"/>
      <c r="GU163" s="4"/>
      <c r="GV163" s="4"/>
      <c r="GW163" s="4"/>
      <c r="GX163" s="4"/>
      <c r="GY163" s="4"/>
      <c r="GZ163" s="4"/>
      <c r="HA163" s="4"/>
      <c r="HB163" s="4"/>
      <c r="HC163" s="4"/>
      <c r="HD163" s="4"/>
      <c r="HE163" s="4"/>
      <c r="HF163" s="4"/>
      <c r="HG163" s="4"/>
      <c r="HH163" s="4"/>
      <c r="HI163" s="4"/>
      <c r="HJ163" s="4"/>
      <c r="HK163" s="4"/>
      <c r="HL163" s="4"/>
      <c r="HM163" s="4"/>
      <c r="HN163" s="4"/>
      <c r="HO163" s="4"/>
      <c r="HP163" s="4"/>
      <c r="HQ163" s="4"/>
      <c r="HR163" s="4"/>
      <c r="HS163" s="4"/>
      <c r="HT163" s="4"/>
      <c r="HU163" s="4"/>
      <c r="HV163" s="4"/>
      <c r="HW163" s="4"/>
      <c r="HX163" s="4"/>
      <c r="HY163" s="4"/>
      <c r="HZ163" s="4"/>
      <c r="IA163" s="4"/>
      <c r="IB163" s="4"/>
      <c r="IC163" s="4"/>
      <c r="ID163" s="4"/>
      <c r="IE163" s="4"/>
      <c r="IF163" s="4"/>
      <c r="IG163" s="4"/>
      <c r="IH163" s="4"/>
      <c r="II163" s="4"/>
      <c r="IJ163" s="4"/>
      <c r="IK163" s="4"/>
      <c r="IL163" s="4"/>
      <c r="IM163" s="4"/>
      <c r="IN163" s="4"/>
      <c r="IO163" s="4"/>
      <c r="IP163" s="4"/>
      <c r="IQ163" s="4"/>
      <c r="IR163" s="4"/>
      <c r="IS163" s="4"/>
      <c r="IT163" s="4"/>
      <c r="IU163" s="4"/>
      <c r="IV163" s="4"/>
      <c r="IW163" s="4"/>
      <c r="IX163" s="4"/>
      <c r="IY163" s="4"/>
      <c r="IZ163" s="4"/>
      <c r="JA163" s="4"/>
      <c r="JB163" s="4"/>
      <c r="JC163" s="4"/>
      <c r="JD163" s="4"/>
      <c r="JE163" s="4"/>
      <c r="JF163" s="4"/>
      <c r="JG163" s="4"/>
    </row>
    <row r="164" spans="1:267" ht="15.7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129"/>
      <c r="W164" s="126"/>
      <c r="X164" s="126"/>
      <c r="Y164" s="126"/>
      <c r="Z164" s="126"/>
      <c r="AA164" s="126"/>
      <c r="AB164" s="126"/>
      <c r="AC164" s="126"/>
      <c r="AD164" s="126"/>
      <c r="AE164" s="126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129"/>
      <c r="BP164" s="126"/>
      <c r="BQ164" s="126"/>
      <c r="BR164" s="126"/>
      <c r="BS164" s="126"/>
      <c r="BT164" s="126"/>
      <c r="BU164" s="126"/>
      <c r="BV164" s="126"/>
      <c r="BW164" s="4"/>
      <c r="BX164" s="4"/>
      <c r="BY164" s="4"/>
      <c r="BZ164" s="4"/>
      <c r="CA164" s="4"/>
      <c r="CB164" s="4"/>
      <c r="CC164" s="4"/>
      <c r="CD164" s="4"/>
      <c r="CE164" s="4"/>
      <c r="CF164" s="4"/>
      <c r="CG164" s="4"/>
      <c r="CH164" s="4"/>
      <c r="CI164" s="4"/>
      <c r="CJ164" s="4"/>
      <c r="CK164" s="4"/>
      <c r="CL164" s="4"/>
      <c r="CM164" s="4"/>
      <c r="CN164" s="4"/>
      <c r="CO164" s="4"/>
      <c r="CP164" s="4"/>
      <c r="CQ164" s="4"/>
      <c r="CR164" s="4"/>
      <c r="CS164" s="4"/>
      <c r="CT164" s="4"/>
      <c r="CU164" s="4"/>
      <c r="CV164" s="4"/>
      <c r="CW164" s="4"/>
      <c r="CX164" s="4"/>
      <c r="CY164" s="4"/>
      <c r="CZ164" s="129"/>
      <c r="DA164" s="126"/>
      <c r="DB164" s="126"/>
      <c r="DC164" s="126"/>
      <c r="DD164" s="126"/>
      <c r="DE164" s="126"/>
      <c r="DF164" s="126"/>
      <c r="DG164" s="126"/>
      <c r="DH164" s="126"/>
      <c r="DI164" s="126"/>
      <c r="DJ164" s="4"/>
      <c r="DK164" s="4"/>
      <c r="DL164" s="4"/>
      <c r="DM164" s="4"/>
      <c r="DN164" s="4"/>
      <c r="DO164" s="4"/>
      <c r="DP164" s="4"/>
      <c r="DQ164" s="4"/>
      <c r="DR164" s="4"/>
      <c r="DS164" s="4"/>
      <c r="DT164" s="4"/>
      <c r="DU164" s="4"/>
      <c r="DV164" s="4"/>
      <c r="DW164" s="4"/>
      <c r="DX164" s="4"/>
      <c r="DY164" s="4"/>
      <c r="DZ164" s="4"/>
      <c r="EA164" s="4"/>
      <c r="EB164" s="4"/>
      <c r="EC164" s="4"/>
      <c r="ED164" s="4"/>
      <c r="EE164" s="4"/>
      <c r="EF164" s="4"/>
      <c r="EG164" s="4"/>
      <c r="EH164" s="4"/>
      <c r="EI164" s="4"/>
      <c r="EJ164" s="4"/>
      <c r="EK164" s="4"/>
      <c r="EL164" s="4"/>
      <c r="EM164" s="4"/>
      <c r="EN164" s="4"/>
      <c r="EO164" s="4"/>
      <c r="EP164" s="4"/>
      <c r="EQ164" s="4"/>
      <c r="ER164" s="4"/>
      <c r="ES164" s="129"/>
      <c r="ET164" s="126"/>
      <c r="EU164" s="126"/>
      <c r="EV164" s="126"/>
      <c r="EW164" s="126"/>
      <c r="EX164" s="126"/>
      <c r="EY164" s="126"/>
      <c r="EZ164" s="126"/>
      <c r="FA164" s="126"/>
      <c r="FB164" s="126"/>
      <c r="FC164" s="4"/>
      <c r="FD164" s="4"/>
      <c r="FE164" s="4"/>
      <c r="FF164" s="4"/>
      <c r="FG164" s="4"/>
      <c r="FH164" s="4"/>
      <c r="FI164" s="4"/>
      <c r="FJ164" s="4"/>
      <c r="FK164" s="4"/>
      <c r="FL164" s="4"/>
      <c r="FM164" s="4"/>
      <c r="FN164" s="4"/>
      <c r="FO164" s="4"/>
      <c r="FP164" s="4"/>
      <c r="FQ164" s="4"/>
      <c r="FR164" s="4"/>
      <c r="FS164" s="4"/>
      <c r="FT164" s="4"/>
      <c r="FU164" s="4"/>
      <c r="FV164" s="4"/>
      <c r="FW164" s="4"/>
      <c r="FX164" s="4"/>
      <c r="FY164" s="4"/>
      <c r="FZ164" s="4"/>
      <c r="GA164" s="4"/>
      <c r="GB164" s="4"/>
      <c r="GC164" s="4"/>
      <c r="GD164" s="4"/>
      <c r="GE164" s="4"/>
      <c r="GF164" s="4"/>
      <c r="GG164" s="4"/>
      <c r="GH164" s="4"/>
      <c r="GI164" s="4"/>
      <c r="GJ164" s="4"/>
      <c r="GK164" s="4"/>
      <c r="GL164" s="129"/>
      <c r="GM164" s="126"/>
      <c r="GN164" s="126"/>
      <c r="GO164" s="126"/>
      <c r="GP164" s="126"/>
      <c r="GQ164" s="126"/>
      <c r="GR164" s="126"/>
      <c r="GS164" s="126"/>
      <c r="GT164" s="126"/>
      <c r="GU164" s="126"/>
      <c r="GV164" s="4"/>
      <c r="GW164" s="4"/>
      <c r="GX164" s="4"/>
      <c r="GY164" s="4"/>
      <c r="GZ164" s="4"/>
      <c r="HA164" s="4"/>
      <c r="HB164" s="4"/>
      <c r="HC164" s="4"/>
      <c r="HD164" s="4"/>
      <c r="HE164" s="4"/>
      <c r="HF164" s="4"/>
      <c r="HG164" s="4"/>
      <c r="HH164" s="4"/>
      <c r="HI164" s="4"/>
      <c r="HJ164" s="4"/>
      <c r="HK164" s="4"/>
      <c r="HL164" s="4"/>
      <c r="HM164" s="4"/>
      <c r="HN164" s="4"/>
      <c r="HO164" s="4"/>
      <c r="HP164" s="4"/>
      <c r="HQ164" s="4"/>
      <c r="HR164" s="4"/>
      <c r="HS164" s="4"/>
      <c r="HT164" s="4"/>
      <c r="HU164" s="4"/>
      <c r="HV164" s="4"/>
      <c r="HW164" s="4"/>
      <c r="HX164" s="4"/>
      <c r="HY164" s="4"/>
      <c r="HZ164" s="4"/>
      <c r="IA164" s="4"/>
      <c r="IB164" s="4"/>
      <c r="IC164" s="4"/>
      <c r="ID164" s="4"/>
      <c r="IE164" s="129"/>
      <c r="IF164" s="126"/>
      <c r="IG164" s="126"/>
      <c r="IH164" s="126"/>
      <c r="II164" s="126"/>
      <c r="IJ164" s="126"/>
      <c r="IK164" s="126"/>
      <c r="IL164" s="4"/>
      <c r="IM164" s="4"/>
      <c r="IN164" s="4"/>
      <c r="IO164" s="4"/>
      <c r="IP164" s="4"/>
      <c r="IQ164" s="4"/>
      <c r="IR164" s="4"/>
      <c r="IS164" s="4"/>
      <c r="IT164" s="4"/>
      <c r="IU164" s="4"/>
      <c r="IV164" s="4"/>
      <c r="IW164" s="4"/>
      <c r="IX164" s="4"/>
      <c r="IY164" s="4"/>
      <c r="IZ164" s="4"/>
      <c r="JA164" s="4"/>
      <c r="JB164" s="4"/>
      <c r="JC164" s="4"/>
      <c r="JD164" s="4"/>
      <c r="JE164" s="4"/>
      <c r="JF164" s="4"/>
      <c r="JG164" s="4"/>
    </row>
    <row r="165" spans="1:267" ht="15.7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  <c r="BV165" s="4"/>
      <c r="BW165" s="4"/>
      <c r="BX165" s="4"/>
      <c r="BY165" s="4"/>
      <c r="BZ165" s="4"/>
      <c r="CA165" s="4"/>
      <c r="CB165" s="4"/>
      <c r="CC165" s="4"/>
      <c r="CD165" s="4"/>
      <c r="CE165" s="4"/>
      <c r="CF165" s="4"/>
      <c r="CG165" s="4"/>
      <c r="CH165" s="4"/>
      <c r="CI165" s="4"/>
      <c r="CJ165" s="4"/>
      <c r="CK165" s="4"/>
      <c r="CL165" s="4"/>
      <c r="CM165" s="4"/>
      <c r="CN165" s="4"/>
      <c r="CO165" s="4"/>
      <c r="CP165" s="4"/>
      <c r="CQ165" s="4"/>
      <c r="CR165" s="4"/>
      <c r="CS165" s="4"/>
      <c r="CT165" s="4"/>
      <c r="CU165" s="4"/>
      <c r="CV165" s="4"/>
      <c r="CW165" s="4"/>
      <c r="CX165" s="4"/>
      <c r="CY165" s="4"/>
      <c r="CZ165" s="4"/>
      <c r="DA165" s="4"/>
      <c r="DB165" s="4"/>
      <c r="DC165" s="4"/>
      <c r="DD165" s="4"/>
      <c r="DE165" s="4"/>
      <c r="DF165" s="4"/>
      <c r="DG165" s="4"/>
      <c r="DH165" s="4"/>
      <c r="DI165" s="4"/>
      <c r="DJ165" s="4"/>
      <c r="DK165" s="4"/>
      <c r="DL165" s="4"/>
      <c r="DM165" s="4"/>
      <c r="DN165" s="4"/>
      <c r="DO165" s="4"/>
      <c r="DP165" s="4"/>
      <c r="DQ165" s="4"/>
      <c r="DR165" s="4"/>
      <c r="DS165" s="4"/>
      <c r="DT165" s="4"/>
      <c r="DU165" s="4"/>
      <c r="DV165" s="4"/>
      <c r="DW165" s="4"/>
      <c r="DX165" s="4"/>
      <c r="DY165" s="4"/>
      <c r="DZ165" s="4"/>
      <c r="EA165" s="4"/>
      <c r="EB165" s="4"/>
      <c r="EC165" s="4"/>
      <c r="ED165" s="4"/>
      <c r="EE165" s="4"/>
      <c r="EF165" s="4"/>
      <c r="EG165" s="4"/>
      <c r="EH165" s="4"/>
      <c r="EI165" s="4"/>
      <c r="EJ165" s="4"/>
      <c r="EK165" s="4"/>
      <c r="EL165" s="4"/>
      <c r="EM165" s="4"/>
      <c r="EN165" s="4"/>
      <c r="EO165" s="4"/>
      <c r="EP165" s="4"/>
      <c r="EQ165" s="4"/>
      <c r="ER165" s="4"/>
      <c r="ES165" s="4"/>
      <c r="ET165" s="4"/>
      <c r="EU165" s="4"/>
      <c r="EV165" s="4"/>
      <c r="EW165" s="4"/>
      <c r="EX165" s="4"/>
      <c r="EY165" s="4"/>
      <c r="EZ165" s="4"/>
      <c r="FA165" s="4"/>
      <c r="FB165" s="4"/>
      <c r="FC165" s="4"/>
      <c r="FD165" s="4"/>
      <c r="FE165" s="4"/>
      <c r="FF165" s="4"/>
      <c r="FG165" s="4"/>
      <c r="FH165" s="4"/>
      <c r="FI165" s="4"/>
      <c r="FJ165" s="4"/>
      <c r="FK165" s="4"/>
      <c r="FL165" s="4"/>
      <c r="FM165" s="4"/>
      <c r="FN165" s="4"/>
      <c r="FO165" s="4"/>
      <c r="FP165" s="4"/>
      <c r="FQ165" s="4"/>
      <c r="FR165" s="4"/>
      <c r="FS165" s="4"/>
      <c r="FT165" s="4"/>
      <c r="FU165" s="4"/>
      <c r="FV165" s="4"/>
      <c r="FW165" s="4"/>
      <c r="FX165" s="4"/>
      <c r="FY165" s="4"/>
      <c r="FZ165" s="4"/>
      <c r="GA165" s="4"/>
      <c r="GB165" s="4"/>
      <c r="GC165" s="4"/>
      <c r="GD165" s="4"/>
      <c r="GE165" s="4"/>
      <c r="GF165" s="4"/>
      <c r="GG165" s="4"/>
      <c r="GH165" s="4"/>
      <c r="GI165" s="4"/>
      <c r="GJ165" s="4"/>
      <c r="GK165" s="4"/>
      <c r="GL165" s="4"/>
      <c r="GM165" s="4"/>
      <c r="GN165" s="4"/>
      <c r="GO165" s="4"/>
      <c r="GP165" s="4"/>
      <c r="GQ165" s="4"/>
      <c r="GR165" s="4"/>
      <c r="GS165" s="4"/>
      <c r="GT165" s="4"/>
      <c r="GU165" s="4"/>
      <c r="GV165" s="4"/>
      <c r="GW165" s="4"/>
      <c r="GX165" s="4"/>
      <c r="GY165" s="4"/>
      <c r="GZ165" s="4"/>
      <c r="HA165" s="4"/>
      <c r="HB165" s="4"/>
      <c r="HC165" s="4"/>
      <c r="HD165" s="4"/>
      <c r="HE165" s="4"/>
      <c r="HF165" s="4"/>
      <c r="HG165" s="4"/>
      <c r="HH165" s="4"/>
      <c r="HI165" s="4"/>
      <c r="HJ165" s="4"/>
      <c r="HK165" s="4"/>
      <c r="HL165" s="4"/>
      <c r="HM165" s="4"/>
      <c r="HN165" s="4"/>
      <c r="HO165" s="4"/>
      <c r="HP165" s="4"/>
      <c r="HQ165" s="4"/>
      <c r="HR165" s="4"/>
      <c r="HS165" s="4"/>
      <c r="HT165" s="4"/>
      <c r="HU165" s="4"/>
      <c r="HV165" s="4"/>
      <c r="HW165" s="4"/>
      <c r="HX165" s="4"/>
      <c r="HY165" s="4"/>
      <c r="HZ165" s="4"/>
      <c r="IA165" s="4"/>
      <c r="IB165" s="4"/>
      <c r="IC165" s="4"/>
      <c r="ID165" s="4"/>
      <c r="IE165" s="4"/>
      <c r="IF165" s="4"/>
      <c r="IG165" s="4"/>
      <c r="IH165" s="4"/>
      <c r="II165" s="4"/>
      <c r="IJ165" s="4"/>
      <c r="IK165" s="4"/>
      <c r="IL165" s="4"/>
      <c r="IM165" s="4"/>
      <c r="IN165" s="4"/>
      <c r="IO165" s="4"/>
      <c r="IP165" s="4"/>
      <c r="IQ165" s="4"/>
      <c r="IR165" s="4"/>
      <c r="IS165" s="4"/>
      <c r="IT165" s="4"/>
      <c r="IU165" s="4"/>
      <c r="IV165" s="4"/>
      <c r="IW165" s="4"/>
      <c r="IX165" s="4"/>
      <c r="IY165" s="4"/>
      <c r="IZ165" s="4"/>
      <c r="JA165" s="4"/>
      <c r="JB165" s="4"/>
      <c r="JC165" s="4"/>
      <c r="JD165" s="4"/>
      <c r="JE165" s="4"/>
      <c r="JF165" s="4"/>
      <c r="JG165" s="4"/>
    </row>
    <row r="166" spans="1:267" ht="15.7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  <c r="BX166" s="4"/>
      <c r="BY166" s="4"/>
      <c r="BZ166" s="4"/>
      <c r="CA166" s="4"/>
      <c r="CB166" s="4"/>
      <c r="CC166" s="4"/>
      <c r="CD166" s="4"/>
      <c r="CE166" s="4"/>
      <c r="CF166" s="4"/>
      <c r="CG166" s="4"/>
      <c r="CH166" s="4"/>
      <c r="CI166" s="4"/>
      <c r="CJ166" s="4"/>
      <c r="CK166" s="4"/>
      <c r="CL166" s="4"/>
      <c r="CM166" s="4"/>
      <c r="CN166" s="4"/>
      <c r="CO166" s="4"/>
      <c r="CP166" s="4"/>
      <c r="CQ166" s="4"/>
      <c r="CR166" s="4"/>
      <c r="CS166" s="4"/>
      <c r="CT166" s="4"/>
      <c r="CU166" s="4"/>
      <c r="CV166" s="4"/>
      <c r="CW166" s="4"/>
      <c r="CX166" s="4"/>
      <c r="CY166" s="4"/>
      <c r="CZ166" s="4"/>
      <c r="DA166" s="4"/>
      <c r="DB166" s="4"/>
      <c r="DC166" s="4"/>
      <c r="DD166" s="4"/>
      <c r="DE166" s="4"/>
      <c r="DF166" s="4"/>
      <c r="DG166" s="4"/>
      <c r="DH166" s="4"/>
      <c r="DI166" s="4"/>
      <c r="DJ166" s="4"/>
      <c r="DK166" s="4"/>
      <c r="DL166" s="4"/>
      <c r="DM166" s="4"/>
      <c r="DN166" s="4"/>
      <c r="DO166" s="4"/>
      <c r="DP166" s="4"/>
      <c r="DQ166" s="4"/>
      <c r="DR166" s="4"/>
      <c r="DS166" s="4"/>
      <c r="DT166" s="4"/>
      <c r="DU166" s="4"/>
      <c r="DV166" s="4"/>
      <c r="DW166" s="4"/>
      <c r="DX166" s="4"/>
      <c r="DY166" s="4"/>
      <c r="DZ166" s="4"/>
      <c r="EA166" s="4"/>
      <c r="EB166" s="4"/>
      <c r="EC166" s="4"/>
      <c r="ED166" s="4"/>
      <c r="EE166" s="4"/>
      <c r="EF166" s="4"/>
      <c r="EG166" s="4"/>
      <c r="EH166" s="4"/>
      <c r="EI166" s="4"/>
      <c r="EJ166" s="4"/>
      <c r="EK166" s="4"/>
      <c r="EL166" s="4"/>
      <c r="EM166" s="4"/>
      <c r="EN166" s="4"/>
      <c r="EO166" s="4"/>
      <c r="EP166" s="4"/>
      <c r="EQ166" s="4"/>
      <c r="ER166" s="4"/>
      <c r="ES166" s="4"/>
      <c r="ET166" s="4"/>
      <c r="EU166" s="4"/>
      <c r="EV166" s="4"/>
      <c r="EW166" s="4"/>
      <c r="EX166" s="4"/>
      <c r="EY166" s="4"/>
      <c r="EZ166" s="4"/>
      <c r="FA166" s="4"/>
      <c r="FB166" s="4"/>
      <c r="FC166" s="4"/>
      <c r="FD166" s="4"/>
      <c r="FE166" s="4"/>
      <c r="FF166" s="4"/>
      <c r="FG166" s="4"/>
      <c r="FH166" s="4"/>
      <c r="FI166" s="4"/>
      <c r="FJ166" s="4"/>
      <c r="FK166" s="4"/>
      <c r="FL166" s="4"/>
      <c r="FM166" s="4"/>
      <c r="FN166" s="4"/>
      <c r="FO166" s="4"/>
      <c r="FP166" s="4"/>
      <c r="FQ166" s="4"/>
      <c r="FR166" s="4"/>
      <c r="FS166" s="4"/>
      <c r="FT166" s="4"/>
      <c r="FU166" s="4"/>
      <c r="FV166" s="4"/>
      <c r="FW166" s="4"/>
      <c r="FX166" s="4"/>
      <c r="FY166" s="4"/>
      <c r="FZ166" s="4"/>
      <c r="GA166" s="4"/>
      <c r="GB166" s="4"/>
      <c r="GC166" s="4"/>
      <c r="GD166" s="4"/>
      <c r="GE166" s="4"/>
      <c r="GF166" s="4"/>
      <c r="GG166" s="4"/>
      <c r="GH166" s="4"/>
      <c r="GI166" s="4"/>
      <c r="GJ166" s="4"/>
      <c r="GK166" s="4"/>
      <c r="GL166" s="4"/>
      <c r="GM166" s="4"/>
      <c r="GN166" s="4"/>
      <c r="GO166" s="4"/>
      <c r="GP166" s="4"/>
      <c r="GQ166" s="4"/>
      <c r="GR166" s="4"/>
      <c r="GS166" s="4"/>
      <c r="GT166" s="4"/>
      <c r="GU166" s="4"/>
      <c r="GV166" s="4"/>
      <c r="GW166" s="4"/>
      <c r="GX166" s="4"/>
      <c r="GY166" s="4"/>
      <c r="GZ166" s="4"/>
      <c r="HA166" s="4"/>
      <c r="HB166" s="4"/>
      <c r="HC166" s="4"/>
      <c r="HD166" s="4"/>
      <c r="HE166" s="4"/>
      <c r="HF166" s="4"/>
      <c r="HG166" s="4"/>
      <c r="HH166" s="4"/>
      <c r="HI166" s="4"/>
      <c r="HJ166" s="4"/>
      <c r="HK166" s="4"/>
      <c r="HL166" s="4"/>
      <c r="HM166" s="4"/>
      <c r="HN166" s="4"/>
      <c r="HO166" s="4"/>
      <c r="HP166" s="4"/>
      <c r="HQ166" s="4"/>
      <c r="HR166" s="4"/>
      <c r="HS166" s="4"/>
      <c r="HT166" s="4"/>
      <c r="HU166" s="4"/>
      <c r="HV166" s="4"/>
      <c r="HW166" s="4"/>
      <c r="HX166" s="4"/>
      <c r="HY166" s="4"/>
      <c r="HZ166" s="4"/>
      <c r="IA166" s="4"/>
      <c r="IB166" s="4"/>
      <c r="IC166" s="4"/>
      <c r="ID166" s="4"/>
      <c r="IE166" s="4"/>
      <c r="IF166" s="4"/>
      <c r="IG166" s="4"/>
      <c r="IH166" s="4"/>
      <c r="II166" s="4"/>
      <c r="IJ166" s="4"/>
      <c r="IK166" s="4"/>
      <c r="IL166" s="4"/>
      <c r="IM166" s="4"/>
      <c r="IN166" s="4"/>
      <c r="IO166" s="4"/>
      <c r="IP166" s="4"/>
      <c r="IQ166" s="4"/>
      <c r="IR166" s="4"/>
      <c r="IS166" s="4"/>
      <c r="IT166" s="4"/>
      <c r="IU166" s="4"/>
      <c r="IV166" s="4"/>
      <c r="IW166" s="4"/>
      <c r="IX166" s="4"/>
      <c r="IY166" s="4"/>
      <c r="IZ166" s="4"/>
      <c r="JA166" s="4"/>
      <c r="JB166" s="4"/>
      <c r="JC166" s="4"/>
      <c r="JD166" s="4"/>
      <c r="JE166" s="4"/>
      <c r="JF166" s="4"/>
      <c r="JG166" s="4"/>
    </row>
    <row r="167" spans="1:267" ht="15.7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  <c r="BX167" s="4"/>
      <c r="BY167" s="4"/>
      <c r="BZ167" s="4"/>
      <c r="CA167" s="4"/>
      <c r="CB167" s="4"/>
      <c r="CC167" s="4"/>
      <c r="CD167" s="4"/>
      <c r="CE167" s="4"/>
      <c r="CF167" s="4"/>
      <c r="CG167" s="4"/>
      <c r="CH167" s="4"/>
      <c r="CI167" s="4"/>
      <c r="CJ167" s="4"/>
      <c r="CK167" s="4"/>
      <c r="CL167" s="4"/>
      <c r="CM167" s="4"/>
      <c r="CN167" s="4"/>
      <c r="CO167" s="4"/>
      <c r="CP167" s="4"/>
      <c r="CQ167" s="4"/>
      <c r="CR167" s="4"/>
      <c r="CS167" s="4"/>
      <c r="CT167" s="4"/>
      <c r="CU167" s="4"/>
      <c r="CV167" s="4"/>
      <c r="CW167" s="4"/>
      <c r="CX167" s="4"/>
      <c r="CY167" s="4"/>
      <c r="CZ167" s="4"/>
      <c r="DA167" s="4"/>
      <c r="DB167" s="4"/>
      <c r="DC167" s="4"/>
      <c r="DD167" s="4"/>
      <c r="DE167" s="4"/>
      <c r="DF167" s="4"/>
      <c r="DG167" s="4"/>
      <c r="DH167" s="4"/>
      <c r="DI167" s="4"/>
      <c r="DJ167" s="4"/>
      <c r="DK167" s="4"/>
      <c r="DL167" s="4"/>
      <c r="DM167" s="4"/>
      <c r="DN167" s="4"/>
      <c r="DO167" s="4"/>
      <c r="DP167" s="4"/>
      <c r="DQ167" s="4"/>
      <c r="DR167" s="4"/>
      <c r="DS167" s="4"/>
      <c r="DT167" s="4"/>
      <c r="DU167" s="4"/>
      <c r="DV167" s="4"/>
      <c r="DW167" s="4"/>
      <c r="DX167" s="4"/>
      <c r="DY167" s="4"/>
      <c r="DZ167" s="4"/>
      <c r="EA167" s="4"/>
      <c r="EB167" s="4"/>
      <c r="EC167" s="4"/>
      <c r="ED167" s="4"/>
      <c r="EE167" s="4"/>
      <c r="EF167" s="4"/>
      <c r="EG167" s="4"/>
      <c r="EH167" s="4"/>
      <c r="EI167" s="4"/>
      <c r="EJ167" s="4"/>
      <c r="EK167" s="4"/>
      <c r="EL167" s="4"/>
      <c r="EM167" s="4"/>
      <c r="EN167" s="4"/>
      <c r="EO167" s="4"/>
      <c r="EP167" s="4"/>
      <c r="EQ167" s="4"/>
      <c r="ER167" s="4"/>
      <c r="ES167" s="4"/>
      <c r="ET167" s="4"/>
      <c r="EU167" s="4"/>
      <c r="EV167" s="4"/>
      <c r="EW167" s="4"/>
      <c r="EX167" s="4"/>
      <c r="EY167" s="4"/>
      <c r="EZ167" s="4"/>
      <c r="FA167" s="4"/>
      <c r="FB167" s="4"/>
      <c r="FC167" s="4"/>
      <c r="FD167" s="4"/>
      <c r="FE167" s="4"/>
      <c r="FF167" s="4"/>
      <c r="FG167" s="4"/>
      <c r="FH167" s="4"/>
      <c r="FI167" s="4"/>
      <c r="FJ167" s="4"/>
      <c r="FK167" s="4"/>
      <c r="FL167" s="4"/>
      <c r="FM167" s="4"/>
      <c r="FN167" s="4"/>
      <c r="FO167" s="4"/>
      <c r="FP167" s="4"/>
      <c r="FQ167" s="4"/>
      <c r="FR167" s="4"/>
      <c r="FS167" s="4"/>
      <c r="FT167" s="4"/>
      <c r="FU167" s="4"/>
      <c r="FV167" s="4"/>
      <c r="FW167" s="4"/>
      <c r="FX167" s="4"/>
      <c r="FY167" s="4"/>
      <c r="FZ167" s="4"/>
      <c r="GA167" s="4"/>
      <c r="GB167" s="4"/>
      <c r="GC167" s="4"/>
      <c r="GD167" s="4"/>
      <c r="GE167" s="4"/>
      <c r="GF167" s="4"/>
      <c r="GG167" s="4"/>
      <c r="GH167" s="4"/>
      <c r="GI167" s="4"/>
      <c r="GJ167" s="4"/>
      <c r="GK167" s="4"/>
      <c r="GL167" s="4"/>
      <c r="GM167" s="4"/>
      <c r="GN167" s="4"/>
      <c r="GO167" s="4"/>
      <c r="GP167" s="4"/>
      <c r="GQ167" s="4"/>
      <c r="GR167" s="4"/>
      <c r="GS167" s="4"/>
      <c r="GT167" s="4"/>
      <c r="GU167" s="4"/>
      <c r="GV167" s="4"/>
      <c r="GW167" s="4"/>
      <c r="GX167" s="4"/>
      <c r="GY167" s="4"/>
      <c r="GZ167" s="4"/>
      <c r="HA167" s="4"/>
      <c r="HB167" s="4"/>
      <c r="HC167" s="4"/>
      <c r="HD167" s="4"/>
      <c r="HE167" s="4"/>
      <c r="HF167" s="4"/>
      <c r="HG167" s="4"/>
      <c r="HH167" s="4"/>
      <c r="HI167" s="4"/>
      <c r="HJ167" s="4"/>
      <c r="HK167" s="4"/>
      <c r="HL167" s="4"/>
      <c r="HM167" s="4"/>
      <c r="HN167" s="4"/>
      <c r="HO167" s="4"/>
      <c r="HP167" s="4"/>
      <c r="HQ167" s="4"/>
      <c r="HR167" s="4"/>
      <c r="HS167" s="4"/>
      <c r="HT167" s="4"/>
      <c r="HU167" s="4"/>
      <c r="HV167" s="4"/>
      <c r="HW167" s="4"/>
      <c r="HX167" s="4"/>
      <c r="HY167" s="4"/>
      <c r="HZ167" s="4"/>
      <c r="IA167" s="4"/>
      <c r="IB167" s="4"/>
      <c r="IC167" s="4"/>
      <c r="ID167" s="4"/>
      <c r="IE167" s="4"/>
      <c r="IF167" s="4"/>
      <c r="IG167" s="4"/>
      <c r="IH167" s="4"/>
      <c r="II167" s="4"/>
      <c r="IJ167" s="4"/>
      <c r="IK167" s="4"/>
      <c r="IL167" s="4"/>
      <c r="IM167" s="4"/>
      <c r="IN167" s="4"/>
      <c r="IO167" s="4"/>
      <c r="IP167" s="4"/>
      <c r="IQ167" s="4"/>
      <c r="IR167" s="4"/>
      <c r="IS167" s="4"/>
      <c r="IT167" s="4"/>
      <c r="IU167" s="4"/>
      <c r="IV167" s="4"/>
      <c r="IW167" s="4"/>
      <c r="IX167" s="4"/>
      <c r="IY167" s="4"/>
      <c r="IZ167" s="4"/>
      <c r="JA167" s="4"/>
      <c r="JB167" s="4"/>
      <c r="JC167" s="4"/>
      <c r="JD167" s="4"/>
      <c r="JE167" s="4"/>
      <c r="JF167" s="4"/>
      <c r="JG167" s="4"/>
    </row>
    <row r="168" spans="1:267" ht="15.7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  <c r="CA168" s="4"/>
      <c r="CB168" s="4"/>
      <c r="CC168" s="4"/>
      <c r="CD168" s="4"/>
      <c r="CE168" s="4"/>
      <c r="CF168" s="4"/>
      <c r="CG168" s="4"/>
      <c r="CH168" s="4"/>
      <c r="CI168" s="4"/>
      <c r="CJ168" s="4"/>
      <c r="CK168" s="4"/>
      <c r="CL168" s="4"/>
      <c r="CM168" s="4"/>
      <c r="CN168" s="4"/>
      <c r="CO168" s="4"/>
      <c r="CP168" s="4"/>
      <c r="CQ168" s="4"/>
      <c r="CR168" s="4"/>
      <c r="CS168" s="4"/>
      <c r="CT168" s="4"/>
      <c r="CU168" s="4"/>
      <c r="CV168" s="4"/>
      <c r="CW168" s="4"/>
      <c r="CX168" s="4"/>
      <c r="CY168" s="4"/>
      <c r="CZ168" s="4"/>
      <c r="DA168" s="4"/>
      <c r="DB168" s="4"/>
      <c r="DC168" s="4"/>
      <c r="DD168" s="4"/>
      <c r="DE168" s="4"/>
      <c r="DF168" s="4"/>
      <c r="DG168" s="4"/>
      <c r="DH168" s="4"/>
      <c r="DI168" s="4"/>
      <c r="DJ168" s="4"/>
      <c r="DK168" s="4"/>
      <c r="DL168" s="4"/>
      <c r="DM168" s="4"/>
      <c r="DN168" s="4"/>
      <c r="DO168" s="4"/>
      <c r="DP168" s="4"/>
      <c r="DQ168" s="4"/>
      <c r="DR168" s="4"/>
      <c r="DS168" s="4"/>
      <c r="DT168" s="4"/>
      <c r="DU168" s="4"/>
      <c r="DV168" s="4"/>
      <c r="DW168" s="4"/>
      <c r="DX168" s="4"/>
      <c r="DY168" s="4"/>
      <c r="DZ168" s="4"/>
      <c r="EA168" s="4"/>
      <c r="EB168" s="4"/>
      <c r="EC168" s="4"/>
      <c r="ED168" s="4"/>
      <c r="EE168" s="4"/>
      <c r="EF168" s="4"/>
      <c r="EG168" s="4"/>
      <c r="EH168" s="4"/>
      <c r="EI168" s="4"/>
      <c r="EJ168" s="4"/>
      <c r="EK168" s="4"/>
      <c r="EL168" s="4"/>
      <c r="EM168" s="4"/>
      <c r="EN168" s="4"/>
      <c r="EO168" s="4"/>
      <c r="EP168" s="4"/>
      <c r="EQ168" s="4"/>
      <c r="ER168" s="4"/>
      <c r="ES168" s="4"/>
      <c r="ET168" s="4"/>
      <c r="EU168" s="4"/>
      <c r="EV168" s="4"/>
      <c r="EW168" s="4"/>
      <c r="EX168" s="4"/>
      <c r="EY168" s="4"/>
      <c r="EZ168" s="4"/>
      <c r="FA168" s="4"/>
      <c r="FB168" s="4"/>
      <c r="FC168" s="4"/>
      <c r="FD168" s="4"/>
      <c r="FE168" s="4"/>
      <c r="FF168" s="4"/>
      <c r="FG168" s="4"/>
      <c r="FH168" s="4"/>
      <c r="FI168" s="4"/>
      <c r="FJ168" s="4"/>
      <c r="FK168" s="4"/>
      <c r="FL168" s="4"/>
      <c r="FM168" s="4"/>
      <c r="FN168" s="4"/>
      <c r="FO168" s="4"/>
      <c r="FP168" s="4"/>
      <c r="FQ168" s="4"/>
      <c r="FR168" s="4"/>
      <c r="FS168" s="4"/>
      <c r="FT168" s="4"/>
      <c r="FU168" s="4"/>
      <c r="FV168" s="4"/>
      <c r="FW168" s="4"/>
      <c r="FX168" s="4"/>
      <c r="FY168" s="4"/>
      <c r="FZ168" s="4"/>
      <c r="GA168" s="4"/>
      <c r="GB168" s="4"/>
      <c r="GC168" s="4"/>
      <c r="GD168" s="4"/>
      <c r="GE168" s="4"/>
      <c r="GF168" s="4"/>
      <c r="GG168" s="4"/>
      <c r="GH168" s="4"/>
      <c r="GI168" s="4"/>
      <c r="GJ168" s="4"/>
      <c r="GK168" s="4"/>
      <c r="GL168" s="4"/>
      <c r="GM168" s="4"/>
      <c r="GN168" s="4"/>
      <c r="GO168" s="4"/>
      <c r="GP168" s="4"/>
      <c r="GQ168" s="4"/>
      <c r="GR168" s="4"/>
      <c r="GS168" s="4"/>
      <c r="GT168" s="4"/>
      <c r="GU168" s="4"/>
      <c r="GV168" s="4"/>
      <c r="GW168" s="4"/>
      <c r="GX168" s="4"/>
      <c r="GY168" s="4"/>
      <c r="GZ168" s="4"/>
      <c r="HA168" s="4"/>
      <c r="HB168" s="4"/>
      <c r="HC168" s="4"/>
      <c r="HD168" s="4"/>
      <c r="HE168" s="4"/>
      <c r="HF168" s="4"/>
      <c r="HG168" s="4"/>
      <c r="HH168" s="4"/>
      <c r="HI168" s="4"/>
      <c r="HJ168" s="4"/>
      <c r="HK168" s="4"/>
      <c r="HL168" s="4"/>
      <c r="HM168" s="4"/>
      <c r="HN168" s="4"/>
      <c r="HO168" s="4"/>
      <c r="HP168" s="4"/>
      <c r="HQ168" s="4"/>
      <c r="HR168" s="4"/>
      <c r="HS168" s="4"/>
      <c r="HT168" s="4"/>
      <c r="HU168" s="4"/>
      <c r="HV168" s="4"/>
      <c r="HW168" s="4"/>
      <c r="HX168" s="4"/>
      <c r="HY168" s="4"/>
      <c r="HZ168" s="4"/>
      <c r="IA168" s="4"/>
      <c r="IB168" s="4"/>
      <c r="IC168" s="4"/>
      <c r="ID168" s="4"/>
      <c r="IE168" s="4"/>
      <c r="IF168" s="4"/>
      <c r="IG168" s="4"/>
      <c r="IH168" s="4"/>
      <c r="II168" s="4"/>
      <c r="IJ168" s="4"/>
      <c r="IK168" s="4"/>
      <c r="IL168" s="4"/>
      <c r="IM168" s="4"/>
      <c r="IN168" s="4"/>
      <c r="IO168" s="4"/>
      <c r="IP168" s="4"/>
      <c r="IQ168" s="4"/>
      <c r="IR168" s="4"/>
      <c r="IS168" s="4"/>
      <c r="IT168" s="4"/>
      <c r="IU168" s="4"/>
      <c r="IV168" s="4"/>
      <c r="IW168" s="4"/>
      <c r="IX168" s="4"/>
      <c r="IY168" s="4"/>
      <c r="IZ168" s="4"/>
      <c r="JA168" s="4"/>
      <c r="JB168" s="4"/>
      <c r="JC168" s="4"/>
      <c r="JD168" s="4"/>
      <c r="JE168" s="4"/>
      <c r="JF168" s="4"/>
      <c r="JG168" s="4"/>
    </row>
    <row r="169" spans="1:267" ht="15.7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  <c r="BR169" s="4"/>
      <c r="BS169" s="4"/>
      <c r="BT169" s="4"/>
      <c r="BU169" s="4"/>
      <c r="BV169" s="4"/>
      <c r="BW169" s="4"/>
      <c r="BX169" s="4"/>
      <c r="BY169" s="4"/>
      <c r="BZ169" s="4"/>
      <c r="CA169" s="4"/>
      <c r="CB169" s="4"/>
      <c r="CC169" s="4"/>
      <c r="CD169" s="4"/>
      <c r="CE169" s="4"/>
      <c r="CF169" s="4"/>
      <c r="CG169" s="4"/>
      <c r="CH169" s="4"/>
      <c r="CI169" s="4"/>
      <c r="CJ169" s="4"/>
      <c r="CK169" s="4"/>
      <c r="CL169" s="4"/>
      <c r="CM169" s="4"/>
      <c r="CN169" s="4"/>
      <c r="CO169" s="4"/>
      <c r="CP169" s="4"/>
      <c r="CQ169" s="4"/>
      <c r="CR169" s="4"/>
      <c r="CS169" s="4"/>
      <c r="CT169" s="4"/>
      <c r="CU169" s="4"/>
      <c r="CV169" s="4"/>
      <c r="CW169" s="4"/>
      <c r="CX169" s="4"/>
      <c r="CY169" s="4"/>
      <c r="CZ169" s="4"/>
      <c r="DA169" s="4"/>
      <c r="DB169" s="4"/>
      <c r="DC169" s="4"/>
      <c r="DD169" s="4"/>
      <c r="DE169" s="4"/>
      <c r="DF169" s="4"/>
      <c r="DG169" s="4"/>
      <c r="DH169" s="4"/>
      <c r="DI169" s="4"/>
      <c r="DJ169" s="4"/>
      <c r="DK169" s="4"/>
      <c r="DL169" s="4"/>
      <c r="DM169" s="4"/>
      <c r="DN169" s="4"/>
      <c r="DO169" s="4"/>
      <c r="DP169" s="4"/>
      <c r="DQ169" s="4"/>
      <c r="DR169" s="4"/>
      <c r="DS169" s="4"/>
      <c r="DT169" s="4"/>
      <c r="DU169" s="4"/>
      <c r="DV169" s="4"/>
      <c r="DW169" s="4"/>
      <c r="DX169" s="4"/>
      <c r="DY169" s="4"/>
      <c r="DZ169" s="4"/>
      <c r="EA169" s="4"/>
      <c r="EB169" s="4"/>
      <c r="EC169" s="4"/>
      <c r="ED169" s="4"/>
      <c r="EE169" s="4"/>
      <c r="EF169" s="4"/>
      <c r="EG169" s="4"/>
      <c r="EH169" s="4"/>
      <c r="EI169" s="4"/>
      <c r="EJ169" s="4"/>
      <c r="EK169" s="4"/>
      <c r="EL169" s="4"/>
      <c r="EM169" s="4"/>
      <c r="EN169" s="4"/>
      <c r="EO169" s="4"/>
      <c r="EP169" s="4"/>
      <c r="EQ169" s="4"/>
      <c r="ER169" s="4"/>
      <c r="ES169" s="4"/>
      <c r="ET169" s="4"/>
      <c r="EU169" s="4"/>
      <c r="EV169" s="4"/>
      <c r="EW169" s="4"/>
      <c r="EX169" s="4"/>
      <c r="EY169" s="4"/>
      <c r="EZ169" s="4"/>
      <c r="FA169" s="4"/>
      <c r="FB169" s="4"/>
      <c r="FC169" s="4"/>
      <c r="FD169" s="4"/>
      <c r="FE169" s="4"/>
      <c r="FF169" s="4"/>
      <c r="FG169" s="4"/>
      <c r="FH169" s="4"/>
      <c r="FI169" s="4"/>
      <c r="FJ169" s="4"/>
      <c r="FK169" s="4"/>
      <c r="FL169" s="4"/>
      <c r="FM169" s="4"/>
      <c r="FN169" s="4"/>
      <c r="FO169" s="4"/>
      <c r="FP169" s="4"/>
      <c r="FQ169" s="4"/>
      <c r="FR169" s="4"/>
      <c r="FS169" s="4"/>
      <c r="FT169" s="4"/>
      <c r="FU169" s="4"/>
      <c r="FV169" s="4"/>
      <c r="FW169" s="4"/>
      <c r="FX169" s="4"/>
      <c r="FY169" s="4"/>
      <c r="FZ169" s="4"/>
      <c r="GA169" s="4"/>
      <c r="GB169" s="4"/>
      <c r="GC169" s="4"/>
      <c r="GD169" s="4"/>
      <c r="GE169" s="4"/>
      <c r="GF169" s="4"/>
      <c r="GG169" s="4"/>
      <c r="GH169" s="4"/>
      <c r="GI169" s="4"/>
      <c r="GJ169" s="4"/>
      <c r="GK169" s="4"/>
      <c r="GL169" s="4"/>
      <c r="GM169" s="4"/>
      <c r="GN169" s="4"/>
      <c r="GO169" s="4"/>
      <c r="GP169" s="4"/>
      <c r="GQ169" s="4"/>
      <c r="GR169" s="4"/>
      <c r="GS169" s="4"/>
      <c r="GT169" s="4"/>
      <c r="GU169" s="4"/>
      <c r="GV169" s="4"/>
      <c r="GW169" s="4"/>
      <c r="GX169" s="4"/>
      <c r="GY169" s="4"/>
      <c r="GZ169" s="4"/>
      <c r="HA169" s="4"/>
      <c r="HB169" s="4"/>
      <c r="HC169" s="4"/>
      <c r="HD169" s="4"/>
      <c r="HE169" s="4"/>
      <c r="HF169" s="4"/>
      <c r="HG169" s="4"/>
      <c r="HH169" s="4"/>
      <c r="HI169" s="4"/>
      <c r="HJ169" s="4"/>
      <c r="HK169" s="4"/>
      <c r="HL169" s="4"/>
      <c r="HM169" s="4"/>
      <c r="HN169" s="4"/>
      <c r="HO169" s="4"/>
      <c r="HP169" s="4"/>
      <c r="HQ169" s="4"/>
      <c r="HR169" s="4"/>
      <c r="HS169" s="4"/>
      <c r="HT169" s="4"/>
      <c r="HU169" s="4"/>
      <c r="HV169" s="4"/>
      <c r="HW169" s="4"/>
      <c r="HX169" s="4"/>
      <c r="HY169" s="4"/>
      <c r="HZ169" s="4"/>
      <c r="IA169" s="4"/>
      <c r="IB169" s="4"/>
      <c r="IC169" s="4"/>
      <c r="ID169" s="4"/>
      <c r="IE169" s="4"/>
      <c r="IF169" s="4"/>
      <c r="IG169" s="4"/>
      <c r="IH169" s="4"/>
      <c r="II169" s="4"/>
      <c r="IJ169" s="4"/>
      <c r="IK169" s="4"/>
      <c r="IL169" s="4"/>
      <c r="IM169" s="4"/>
      <c r="IN169" s="4"/>
      <c r="IO169" s="4"/>
      <c r="IP169" s="4"/>
      <c r="IQ169" s="4"/>
      <c r="IR169" s="4"/>
      <c r="IS169" s="4"/>
      <c r="IT169" s="4"/>
      <c r="IU169" s="4"/>
      <c r="IV169" s="4"/>
      <c r="IW169" s="4"/>
      <c r="IX169" s="4"/>
      <c r="IY169" s="4"/>
      <c r="IZ169" s="4"/>
      <c r="JA169" s="4"/>
      <c r="JB169" s="4"/>
      <c r="JC169" s="4"/>
      <c r="JD169" s="4"/>
      <c r="JE169" s="4"/>
      <c r="JF169" s="4"/>
      <c r="JG169" s="4"/>
    </row>
    <row r="170" spans="1:267" ht="15.7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/>
      <c r="CB170" s="4"/>
      <c r="CC170" s="4"/>
      <c r="CD170" s="4"/>
      <c r="CE170" s="4"/>
      <c r="CF170" s="4"/>
      <c r="CG170" s="4"/>
      <c r="CH170" s="4"/>
      <c r="CI170" s="4"/>
      <c r="CJ170" s="4"/>
      <c r="CK170" s="4"/>
      <c r="CL170" s="4"/>
      <c r="CM170" s="4"/>
      <c r="CN170" s="4"/>
      <c r="CO170" s="4"/>
      <c r="CP170" s="4"/>
      <c r="CQ170" s="4"/>
      <c r="CR170" s="4"/>
      <c r="CS170" s="4"/>
      <c r="CT170" s="4"/>
      <c r="CU170" s="4"/>
      <c r="CV170" s="4"/>
      <c r="CW170" s="4"/>
      <c r="CX170" s="4"/>
      <c r="CY170" s="4"/>
      <c r="CZ170" s="4"/>
      <c r="DA170" s="4"/>
      <c r="DB170" s="4"/>
      <c r="DC170" s="4"/>
      <c r="DD170" s="4"/>
      <c r="DE170" s="4"/>
      <c r="DF170" s="4"/>
      <c r="DG170" s="4"/>
      <c r="DH170" s="4"/>
      <c r="DI170" s="4"/>
      <c r="DJ170" s="4"/>
      <c r="DK170" s="4"/>
      <c r="DL170" s="4"/>
      <c r="DM170" s="4"/>
      <c r="DN170" s="4"/>
      <c r="DO170" s="4"/>
      <c r="DP170" s="4"/>
      <c r="DQ170" s="4"/>
      <c r="DR170" s="4"/>
      <c r="DS170" s="4"/>
      <c r="DT170" s="4"/>
      <c r="DU170" s="4"/>
      <c r="DV170" s="4"/>
      <c r="DW170" s="4"/>
      <c r="DX170" s="4"/>
      <c r="DY170" s="4"/>
      <c r="DZ170" s="4"/>
      <c r="EA170" s="4"/>
      <c r="EB170" s="4"/>
      <c r="EC170" s="4"/>
      <c r="ED170" s="4"/>
      <c r="EE170" s="4"/>
      <c r="EF170" s="4"/>
      <c r="EG170" s="4"/>
      <c r="EH170" s="4"/>
      <c r="EI170" s="4"/>
      <c r="EJ170" s="4"/>
      <c r="EK170" s="4"/>
      <c r="EL170" s="4"/>
      <c r="EM170" s="4"/>
      <c r="EN170" s="4"/>
      <c r="EO170" s="4"/>
      <c r="EP170" s="4"/>
      <c r="EQ170" s="4"/>
      <c r="ER170" s="4"/>
      <c r="ES170" s="4"/>
      <c r="ET170" s="4"/>
      <c r="EU170" s="4"/>
      <c r="EV170" s="4"/>
      <c r="EW170" s="4"/>
      <c r="EX170" s="4"/>
      <c r="EY170" s="4"/>
      <c r="EZ170" s="4"/>
      <c r="FA170" s="4"/>
      <c r="FB170" s="4"/>
      <c r="FC170" s="4"/>
      <c r="FD170" s="4"/>
      <c r="FE170" s="4"/>
      <c r="FF170" s="4"/>
      <c r="FG170" s="4"/>
      <c r="FH170" s="4"/>
      <c r="FI170" s="4"/>
      <c r="FJ170" s="4"/>
      <c r="FK170" s="4"/>
      <c r="FL170" s="4"/>
      <c r="FM170" s="4"/>
      <c r="FN170" s="4"/>
      <c r="FO170" s="4"/>
      <c r="FP170" s="4"/>
      <c r="FQ170" s="4"/>
      <c r="FR170" s="4"/>
      <c r="FS170" s="4"/>
      <c r="FT170" s="4"/>
      <c r="FU170" s="4"/>
      <c r="FV170" s="4"/>
      <c r="FW170" s="4"/>
      <c r="FX170" s="4"/>
      <c r="FY170" s="4"/>
      <c r="FZ170" s="4"/>
      <c r="GA170" s="4"/>
      <c r="GB170" s="4"/>
      <c r="GC170" s="4"/>
      <c r="GD170" s="4"/>
      <c r="GE170" s="4"/>
      <c r="GF170" s="4"/>
      <c r="GG170" s="4"/>
      <c r="GH170" s="4"/>
      <c r="GI170" s="4"/>
      <c r="GJ170" s="4"/>
      <c r="GK170" s="4"/>
      <c r="GL170" s="4"/>
      <c r="GM170" s="4"/>
      <c r="GN170" s="4"/>
      <c r="GO170" s="4"/>
      <c r="GP170" s="4"/>
      <c r="GQ170" s="4"/>
      <c r="GR170" s="4"/>
      <c r="GS170" s="4"/>
      <c r="GT170" s="4"/>
      <c r="GU170" s="4"/>
      <c r="GV170" s="4"/>
      <c r="GW170" s="4"/>
      <c r="GX170" s="4"/>
      <c r="GY170" s="4"/>
      <c r="GZ170" s="4"/>
      <c r="HA170" s="4"/>
      <c r="HB170" s="4"/>
      <c r="HC170" s="4"/>
      <c r="HD170" s="4"/>
      <c r="HE170" s="4"/>
      <c r="HF170" s="4"/>
      <c r="HG170" s="4"/>
      <c r="HH170" s="4"/>
      <c r="HI170" s="4"/>
      <c r="HJ170" s="4"/>
      <c r="HK170" s="4"/>
      <c r="HL170" s="4"/>
      <c r="HM170" s="4"/>
      <c r="HN170" s="4"/>
      <c r="HO170" s="4"/>
      <c r="HP170" s="4"/>
      <c r="HQ170" s="4"/>
      <c r="HR170" s="4"/>
      <c r="HS170" s="4"/>
      <c r="HT170" s="4"/>
      <c r="HU170" s="4"/>
      <c r="HV170" s="4"/>
      <c r="HW170" s="4"/>
      <c r="HX170" s="4"/>
      <c r="HY170" s="4"/>
      <c r="HZ170" s="4"/>
      <c r="IA170" s="4"/>
      <c r="IB170" s="4"/>
      <c r="IC170" s="4"/>
      <c r="ID170" s="4"/>
      <c r="IE170" s="4"/>
      <c r="IF170" s="4"/>
      <c r="IG170" s="4"/>
      <c r="IH170" s="4"/>
      <c r="II170" s="4"/>
      <c r="IJ170" s="4"/>
      <c r="IK170" s="4"/>
      <c r="IL170" s="4"/>
      <c r="IM170" s="4"/>
      <c r="IN170" s="4"/>
      <c r="IO170" s="4"/>
      <c r="IP170" s="4"/>
      <c r="IQ170" s="4"/>
      <c r="IR170" s="4"/>
      <c r="IS170" s="4"/>
      <c r="IT170" s="4"/>
      <c r="IU170" s="4"/>
      <c r="IV170" s="4"/>
      <c r="IW170" s="4"/>
      <c r="IX170" s="4"/>
      <c r="IY170" s="4"/>
      <c r="IZ170" s="4"/>
      <c r="JA170" s="4"/>
      <c r="JB170" s="4"/>
      <c r="JC170" s="4"/>
      <c r="JD170" s="4"/>
      <c r="JE170" s="4"/>
      <c r="JF170" s="4"/>
      <c r="JG170" s="4"/>
    </row>
    <row r="171" spans="1:267" ht="15.7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  <c r="BV171" s="4"/>
      <c r="BW171" s="4"/>
      <c r="BX171" s="4"/>
      <c r="BY171" s="4"/>
      <c r="BZ171" s="4"/>
      <c r="CA171" s="4"/>
      <c r="CB171" s="4"/>
      <c r="CC171" s="4"/>
      <c r="CD171" s="4"/>
      <c r="CE171" s="4"/>
      <c r="CF171" s="4"/>
      <c r="CG171" s="4"/>
      <c r="CH171" s="4"/>
      <c r="CI171" s="4"/>
      <c r="CJ171" s="4"/>
      <c r="CK171" s="4"/>
      <c r="CL171" s="4"/>
      <c r="CM171" s="4"/>
      <c r="CN171" s="4"/>
      <c r="CO171" s="4"/>
      <c r="CP171" s="4"/>
      <c r="CQ171" s="4"/>
      <c r="CR171" s="4"/>
      <c r="CS171" s="4"/>
      <c r="CT171" s="4"/>
      <c r="CU171" s="4"/>
      <c r="CV171" s="4"/>
      <c r="CW171" s="4"/>
      <c r="CX171" s="4"/>
      <c r="CY171" s="4"/>
      <c r="CZ171" s="4"/>
      <c r="DA171" s="4"/>
      <c r="DB171" s="4"/>
      <c r="DC171" s="4"/>
      <c r="DD171" s="4"/>
      <c r="DE171" s="4"/>
      <c r="DF171" s="4"/>
      <c r="DG171" s="4"/>
      <c r="DH171" s="4"/>
      <c r="DI171" s="4"/>
      <c r="DJ171" s="4"/>
      <c r="DK171" s="4"/>
      <c r="DL171" s="4"/>
      <c r="DM171" s="4"/>
      <c r="DN171" s="4"/>
      <c r="DO171" s="4"/>
      <c r="DP171" s="4"/>
      <c r="DQ171" s="4"/>
      <c r="DR171" s="4"/>
      <c r="DS171" s="4"/>
      <c r="DT171" s="4"/>
      <c r="DU171" s="4"/>
      <c r="DV171" s="4"/>
      <c r="DW171" s="4"/>
      <c r="DX171" s="4"/>
      <c r="DY171" s="4"/>
      <c r="DZ171" s="4"/>
      <c r="EA171" s="4"/>
      <c r="EB171" s="4"/>
      <c r="EC171" s="4"/>
      <c r="ED171" s="4"/>
      <c r="EE171" s="4"/>
      <c r="EF171" s="4"/>
      <c r="EG171" s="4"/>
      <c r="EH171" s="4"/>
      <c r="EI171" s="4"/>
      <c r="EJ171" s="4"/>
      <c r="EK171" s="4"/>
      <c r="EL171" s="4"/>
      <c r="EM171" s="4"/>
      <c r="EN171" s="4"/>
      <c r="EO171" s="4"/>
      <c r="EP171" s="4"/>
      <c r="EQ171" s="4"/>
      <c r="ER171" s="4"/>
      <c r="ES171" s="4"/>
      <c r="ET171" s="4"/>
      <c r="EU171" s="4"/>
      <c r="EV171" s="4"/>
      <c r="EW171" s="4"/>
      <c r="EX171" s="4"/>
      <c r="EY171" s="4"/>
      <c r="EZ171" s="4"/>
      <c r="FA171" s="4"/>
      <c r="FB171" s="4"/>
      <c r="FC171" s="4"/>
      <c r="FD171" s="4"/>
      <c r="FE171" s="4"/>
      <c r="FF171" s="4"/>
      <c r="FG171" s="4"/>
      <c r="FH171" s="4"/>
      <c r="FI171" s="4"/>
      <c r="FJ171" s="4"/>
      <c r="FK171" s="4"/>
      <c r="FL171" s="4"/>
      <c r="FM171" s="4"/>
      <c r="FN171" s="4"/>
      <c r="FO171" s="4"/>
      <c r="FP171" s="4"/>
      <c r="FQ171" s="4"/>
      <c r="FR171" s="4"/>
      <c r="FS171" s="4"/>
      <c r="FT171" s="4"/>
      <c r="FU171" s="4"/>
      <c r="FV171" s="4"/>
      <c r="FW171" s="4"/>
      <c r="FX171" s="4"/>
      <c r="FY171" s="4"/>
      <c r="FZ171" s="4"/>
      <c r="GA171" s="4"/>
      <c r="GB171" s="4"/>
      <c r="GC171" s="4"/>
      <c r="GD171" s="4"/>
      <c r="GE171" s="4"/>
      <c r="GF171" s="4"/>
      <c r="GG171" s="4"/>
      <c r="GH171" s="4"/>
      <c r="GI171" s="4"/>
      <c r="GJ171" s="4"/>
      <c r="GK171" s="4"/>
      <c r="GL171" s="4"/>
      <c r="GM171" s="4"/>
      <c r="GN171" s="4"/>
      <c r="GO171" s="4"/>
      <c r="GP171" s="4"/>
      <c r="GQ171" s="4"/>
      <c r="GR171" s="4"/>
      <c r="GS171" s="4"/>
      <c r="GT171" s="4"/>
      <c r="GU171" s="4"/>
      <c r="GV171" s="4"/>
      <c r="GW171" s="4"/>
      <c r="GX171" s="4"/>
      <c r="GY171" s="4"/>
      <c r="GZ171" s="4"/>
      <c r="HA171" s="4"/>
      <c r="HB171" s="4"/>
      <c r="HC171" s="4"/>
      <c r="HD171" s="4"/>
      <c r="HE171" s="4"/>
      <c r="HF171" s="4"/>
      <c r="HG171" s="4"/>
      <c r="HH171" s="4"/>
      <c r="HI171" s="4"/>
      <c r="HJ171" s="4"/>
      <c r="HK171" s="4"/>
      <c r="HL171" s="4"/>
      <c r="HM171" s="4"/>
      <c r="HN171" s="4"/>
      <c r="HO171" s="4"/>
      <c r="HP171" s="4"/>
      <c r="HQ171" s="4"/>
      <c r="HR171" s="4"/>
      <c r="HS171" s="4"/>
      <c r="HT171" s="4"/>
      <c r="HU171" s="4"/>
      <c r="HV171" s="4"/>
      <c r="HW171" s="4"/>
      <c r="HX171" s="4"/>
      <c r="HY171" s="4"/>
      <c r="HZ171" s="4"/>
      <c r="IA171" s="4"/>
      <c r="IB171" s="4"/>
      <c r="IC171" s="4"/>
      <c r="ID171" s="4"/>
      <c r="IE171" s="4"/>
      <c r="IF171" s="4"/>
      <c r="IG171" s="4"/>
      <c r="IH171" s="4"/>
      <c r="II171" s="4"/>
      <c r="IJ171" s="4"/>
      <c r="IK171" s="4"/>
      <c r="IL171" s="4"/>
      <c r="IM171" s="4"/>
      <c r="IN171" s="4"/>
      <c r="IO171" s="4"/>
      <c r="IP171" s="4"/>
      <c r="IQ171" s="4"/>
      <c r="IR171" s="4"/>
      <c r="IS171" s="4"/>
      <c r="IT171" s="4"/>
      <c r="IU171" s="4"/>
      <c r="IV171" s="4"/>
      <c r="IW171" s="4"/>
      <c r="IX171" s="4"/>
      <c r="IY171" s="4"/>
      <c r="IZ171" s="4"/>
      <c r="JA171" s="4"/>
      <c r="JB171" s="4"/>
      <c r="JC171" s="4"/>
      <c r="JD171" s="4"/>
      <c r="JE171" s="4"/>
      <c r="JF171" s="4"/>
      <c r="JG171" s="4"/>
    </row>
    <row r="172" spans="1:267" ht="15.7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  <c r="BV172" s="4"/>
      <c r="BW172" s="4"/>
      <c r="BX172" s="4"/>
      <c r="BY172" s="4"/>
      <c r="BZ172" s="4"/>
      <c r="CA172" s="4"/>
      <c r="CB172" s="4"/>
      <c r="CC172" s="4"/>
      <c r="CD172" s="4"/>
      <c r="CE172" s="4"/>
      <c r="CF172" s="4"/>
      <c r="CG172" s="4"/>
      <c r="CH172" s="4"/>
      <c r="CI172" s="4"/>
      <c r="CJ172" s="4"/>
      <c r="CK172" s="4"/>
      <c r="CL172" s="4"/>
      <c r="CM172" s="4"/>
      <c r="CN172" s="4"/>
      <c r="CO172" s="4"/>
      <c r="CP172" s="4"/>
      <c r="CQ172" s="4"/>
      <c r="CR172" s="4"/>
      <c r="CS172" s="4"/>
      <c r="CT172" s="4"/>
      <c r="CU172" s="4"/>
      <c r="CV172" s="4"/>
      <c r="CW172" s="4"/>
      <c r="CX172" s="4"/>
      <c r="CY172" s="4"/>
      <c r="CZ172" s="4"/>
      <c r="DA172" s="4"/>
      <c r="DB172" s="4"/>
      <c r="DC172" s="4"/>
      <c r="DD172" s="4"/>
      <c r="DE172" s="4"/>
      <c r="DF172" s="4"/>
      <c r="DG172" s="4"/>
      <c r="DH172" s="4"/>
      <c r="DI172" s="4"/>
      <c r="DJ172" s="4"/>
      <c r="DK172" s="4"/>
      <c r="DL172" s="4"/>
      <c r="DM172" s="4"/>
      <c r="DN172" s="4"/>
      <c r="DO172" s="4"/>
      <c r="DP172" s="4"/>
      <c r="DQ172" s="4"/>
      <c r="DR172" s="4"/>
      <c r="DS172" s="4"/>
      <c r="DT172" s="4"/>
      <c r="DU172" s="4"/>
      <c r="DV172" s="4"/>
      <c r="DW172" s="4"/>
      <c r="DX172" s="4"/>
      <c r="DY172" s="4"/>
      <c r="DZ172" s="4"/>
      <c r="EA172" s="4"/>
      <c r="EB172" s="4"/>
      <c r="EC172" s="4"/>
      <c r="ED172" s="4"/>
      <c r="EE172" s="4"/>
      <c r="EF172" s="4"/>
      <c r="EG172" s="4"/>
      <c r="EH172" s="4"/>
      <c r="EI172" s="4"/>
      <c r="EJ172" s="4"/>
      <c r="EK172" s="4"/>
      <c r="EL172" s="4"/>
      <c r="EM172" s="4"/>
      <c r="EN172" s="4"/>
      <c r="EO172" s="4"/>
      <c r="EP172" s="4"/>
      <c r="EQ172" s="4"/>
      <c r="ER172" s="4"/>
      <c r="ES172" s="4"/>
      <c r="ET172" s="4"/>
      <c r="EU172" s="4"/>
      <c r="EV172" s="4"/>
      <c r="EW172" s="4"/>
      <c r="EX172" s="4"/>
      <c r="EY172" s="4"/>
      <c r="EZ172" s="4"/>
      <c r="FA172" s="4"/>
      <c r="FB172" s="4"/>
      <c r="FC172" s="4"/>
      <c r="FD172" s="4"/>
      <c r="FE172" s="4"/>
      <c r="FF172" s="4"/>
      <c r="FG172" s="4"/>
      <c r="FH172" s="4"/>
      <c r="FI172" s="4"/>
      <c r="FJ172" s="4"/>
      <c r="FK172" s="4"/>
      <c r="FL172" s="4"/>
      <c r="FM172" s="4"/>
      <c r="FN172" s="4"/>
      <c r="FO172" s="4"/>
      <c r="FP172" s="4"/>
      <c r="FQ172" s="4"/>
      <c r="FR172" s="4"/>
      <c r="FS172" s="4"/>
      <c r="FT172" s="4"/>
      <c r="FU172" s="4"/>
      <c r="FV172" s="4"/>
      <c r="FW172" s="4"/>
      <c r="FX172" s="4"/>
      <c r="FY172" s="4"/>
      <c r="FZ172" s="4"/>
      <c r="GA172" s="4"/>
      <c r="GB172" s="4"/>
      <c r="GC172" s="4"/>
      <c r="GD172" s="4"/>
      <c r="GE172" s="4"/>
      <c r="GF172" s="4"/>
      <c r="GG172" s="4"/>
      <c r="GH172" s="4"/>
      <c r="GI172" s="4"/>
      <c r="GJ172" s="4"/>
      <c r="GK172" s="4"/>
      <c r="GL172" s="4"/>
      <c r="GM172" s="4"/>
      <c r="GN172" s="4"/>
      <c r="GO172" s="4"/>
      <c r="GP172" s="4"/>
      <c r="GQ172" s="4"/>
      <c r="GR172" s="4"/>
      <c r="GS172" s="4"/>
      <c r="GT172" s="4"/>
      <c r="GU172" s="4"/>
      <c r="GV172" s="4"/>
      <c r="GW172" s="4"/>
      <c r="GX172" s="4"/>
      <c r="GY172" s="4"/>
      <c r="GZ172" s="4"/>
      <c r="HA172" s="4"/>
      <c r="HB172" s="4"/>
      <c r="HC172" s="4"/>
      <c r="HD172" s="4"/>
      <c r="HE172" s="4"/>
      <c r="HF172" s="4"/>
      <c r="HG172" s="4"/>
      <c r="HH172" s="4"/>
      <c r="HI172" s="4"/>
      <c r="HJ172" s="4"/>
      <c r="HK172" s="4"/>
      <c r="HL172" s="4"/>
      <c r="HM172" s="4"/>
      <c r="HN172" s="4"/>
      <c r="HO172" s="4"/>
      <c r="HP172" s="4"/>
      <c r="HQ172" s="4"/>
      <c r="HR172" s="4"/>
      <c r="HS172" s="4"/>
      <c r="HT172" s="4"/>
      <c r="HU172" s="4"/>
      <c r="HV172" s="4"/>
      <c r="HW172" s="4"/>
      <c r="HX172" s="4"/>
      <c r="HY172" s="4"/>
      <c r="HZ172" s="4"/>
      <c r="IA172" s="4"/>
      <c r="IB172" s="4"/>
      <c r="IC172" s="4"/>
      <c r="ID172" s="4"/>
      <c r="IE172" s="4"/>
      <c r="IF172" s="4"/>
      <c r="IG172" s="4"/>
      <c r="IH172" s="4"/>
      <c r="II172" s="4"/>
      <c r="IJ172" s="4"/>
      <c r="IK172" s="4"/>
      <c r="IL172" s="4"/>
      <c r="IM172" s="4"/>
      <c r="IN172" s="4"/>
      <c r="IO172" s="4"/>
      <c r="IP172" s="4"/>
      <c r="IQ172" s="4"/>
      <c r="IR172" s="4"/>
      <c r="IS172" s="4"/>
      <c r="IT172" s="4"/>
      <c r="IU172" s="4"/>
      <c r="IV172" s="4"/>
      <c r="IW172" s="4"/>
      <c r="IX172" s="4"/>
      <c r="IY172" s="4"/>
      <c r="IZ172" s="4"/>
      <c r="JA172" s="4"/>
      <c r="JB172" s="4"/>
      <c r="JC172" s="4"/>
      <c r="JD172" s="4"/>
      <c r="JE172" s="4"/>
      <c r="JF172" s="4"/>
      <c r="JG172" s="4"/>
    </row>
    <row r="173" spans="1:267" ht="15.7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/>
      <c r="BS173" s="4"/>
      <c r="BT173" s="4"/>
      <c r="BU173" s="4"/>
      <c r="BV173" s="4"/>
      <c r="BW173" s="4"/>
      <c r="BX173" s="4"/>
      <c r="BY173" s="4"/>
      <c r="BZ173" s="4"/>
      <c r="CA173" s="4"/>
      <c r="CB173" s="4"/>
      <c r="CC173" s="4"/>
      <c r="CD173" s="4"/>
      <c r="CE173" s="4"/>
      <c r="CF173" s="4"/>
      <c r="CG173" s="4"/>
      <c r="CH173" s="4"/>
      <c r="CI173" s="4"/>
      <c r="CJ173" s="4"/>
      <c r="CK173" s="4"/>
      <c r="CL173" s="4"/>
      <c r="CM173" s="4"/>
      <c r="CN173" s="4"/>
      <c r="CO173" s="4"/>
      <c r="CP173" s="4"/>
      <c r="CQ173" s="4"/>
      <c r="CR173" s="4"/>
      <c r="CS173" s="4"/>
      <c r="CT173" s="4"/>
      <c r="CU173" s="4"/>
      <c r="CV173" s="4"/>
      <c r="CW173" s="4"/>
      <c r="CX173" s="4"/>
      <c r="CY173" s="4"/>
      <c r="CZ173" s="4"/>
      <c r="DA173" s="4"/>
      <c r="DB173" s="4"/>
      <c r="DC173" s="4"/>
      <c r="DD173" s="4"/>
      <c r="DE173" s="4"/>
      <c r="DF173" s="4"/>
      <c r="DG173" s="4"/>
      <c r="DH173" s="4"/>
      <c r="DI173" s="4"/>
      <c r="DJ173" s="4"/>
      <c r="DK173" s="4"/>
      <c r="DL173" s="4"/>
      <c r="DM173" s="4"/>
      <c r="DN173" s="4"/>
      <c r="DO173" s="4"/>
      <c r="DP173" s="4"/>
      <c r="DQ173" s="4"/>
      <c r="DR173" s="4"/>
      <c r="DS173" s="4"/>
      <c r="DT173" s="4"/>
      <c r="DU173" s="4"/>
      <c r="DV173" s="4"/>
      <c r="DW173" s="4"/>
      <c r="DX173" s="4"/>
      <c r="DY173" s="4"/>
      <c r="DZ173" s="4"/>
      <c r="EA173" s="4"/>
      <c r="EB173" s="4"/>
      <c r="EC173" s="4"/>
      <c r="ED173" s="4"/>
      <c r="EE173" s="4"/>
      <c r="EF173" s="4"/>
      <c r="EG173" s="4"/>
      <c r="EH173" s="4"/>
      <c r="EI173" s="4"/>
      <c r="EJ173" s="4"/>
      <c r="EK173" s="4"/>
      <c r="EL173" s="4"/>
      <c r="EM173" s="4"/>
      <c r="EN173" s="4"/>
      <c r="EO173" s="4"/>
      <c r="EP173" s="4"/>
      <c r="EQ173" s="4"/>
      <c r="ER173" s="4"/>
      <c r="ES173" s="4"/>
      <c r="ET173" s="4"/>
      <c r="EU173" s="4"/>
      <c r="EV173" s="4"/>
      <c r="EW173" s="4"/>
      <c r="EX173" s="4"/>
      <c r="EY173" s="4"/>
      <c r="EZ173" s="4"/>
      <c r="FA173" s="4"/>
      <c r="FB173" s="4"/>
      <c r="FC173" s="4"/>
      <c r="FD173" s="4"/>
      <c r="FE173" s="4"/>
      <c r="FF173" s="4"/>
      <c r="FG173" s="4"/>
      <c r="FH173" s="4"/>
      <c r="FI173" s="4"/>
      <c r="FJ173" s="4"/>
      <c r="FK173" s="4"/>
      <c r="FL173" s="4"/>
      <c r="FM173" s="4"/>
      <c r="FN173" s="4"/>
      <c r="FO173" s="4"/>
      <c r="FP173" s="4"/>
      <c r="FQ173" s="4"/>
      <c r="FR173" s="4"/>
      <c r="FS173" s="4"/>
      <c r="FT173" s="4"/>
      <c r="FU173" s="4"/>
      <c r="FV173" s="4"/>
      <c r="FW173" s="4"/>
      <c r="FX173" s="4"/>
      <c r="FY173" s="4"/>
      <c r="FZ173" s="4"/>
      <c r="GA173" s="4"/>
      <c r="GB173" s="4"/>
      <c r="GC173" s="4"/>
      <c r="GD173" s="4"/>
      <c r="GE173" s="4"/>
      <c r="GF173" s="4"/>
      <c r="GG173" s="4"/>
      <c r="GH173" s="4"/>
      <c r="GI173" s="4"/>
      <c r="GJ173" s="4"/>
      <c r="GK173" s="4"/>
      <c r="GL173" s="4"/>
      <c r="GM173" s="4"/>
      <c r="GN173" s="4"/>
      <c r="GO173" s="4"/>
      <c r="GP173" s="4"/>
      <c r="GQ173" s="4"/>
      <c r="GR173" s="4"/>
      <c r="GS173" s="4"/>
      <c r="GT173" s="4"/>
      <c r="GU173" s="4"/>
      <c r="GV173" s="4"/>
      <c r="GW173" s="4"/>
      <c r="GX173" s="4"/>
      <c r="GY173" s="4"/>
      <c r="GZ173" s="4"/>
      <c r="HA173" s="4"/>
      <c r="HB173" s="4"/>
      <c r="HC173" s="4"/>
      <c r="HD173" s="4"/>
      <c r="HE173" s="4"/>
      <c r="HF173" s="4"/>
      <c r="HG173" s="4"/>
      <c r="HH173" s="4"/>
      <c r="HI173" s="4"/>
      <c r="HJ173" s="4"/>
      <c r="HK173" s="4"/>
      <c r="HL173" s="4"/>
      <c r="HM173" s="4"/>
      <c r="HN173" s="4"/>
      <c r="HO173" s="4"/>
      <c r="HP173" s="4"/>
      <c r="HQ173" s="4"/>
      <c r="HR173" s="4"/>
      <c r="HS173" s="4"/>
      <c r="HT173" s="4"/>
      <c r="HU173" s="4"/>
      <c r="HV173" s="4"/>
      <c r="HW173" s="4"/>
      <c r="HX173" s="4"/>
      <c r="HY173" s="4"/>
      <c r="HZ173" s="4"/>
      <c r="IA173" s="4"/>
      <c r="IB173" s="4"/>
      <c r="IC173" s="4"/>
      <c r="ID173" s="4"/>
      <c r="IE173" s="4"/>
      <c r="IF173" s="4"/>
      <c r="IG173" s="4"/>
      <c r="IH173" s="4"/>
      <c r="II173" s="4"/>
      <c r="IJ173" s="4"/>
      <c r="IK173" s="4"/>
      <c r="IL173" s="4"/>
      <c r="IM173" s="4"/>
      <c r="IN173" s="4"/>
      <c r="IO173" s="4"/>
      <c r="IP173" s="4"/>
      <c r="IQ173" s="4"/>
      <c r="IR173" s="4"/>
      <c r="IS173" s="4"/>
      <c r="IT173" s="4"/>
      <c r="IU173" s="4"/>
      <c r="IV173" s="4"/>
      <c r="IW173" s="4"/>
      <c r="IX173" s="4"/>
      <c r="IY173" s="4"/>
      <c r="IZ173" s="4"/>
      <c r="JA173" s="4"/>
      <c r="JB173" s="4"/>
      <c r="JC173" s="4"/>
      <c r="JD173" s="4"/>
      <c r="JE173" s="4"/>
      <c r="JF173" s="4"/>
      <c r="JG173" s="4"/>
    </row>
    <row r="174" spans="1:267" ht="15.7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129"/>
      <c r="AG174" s="126"/>
      <c r="AH174" s="126"/>
      <c r="AI174" s="126"/>
      <c r="AJ174" s="126"/>
      <c r="AK174" s="126"/>
      <c r="AL174" s="126"/>
      <c r="AM174" s="126"/>
      <c r="AN174" s="126"/>
      <c r="AO174" s="126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129"/>
      <c r="BX174" s="126"/>
      <c r="BY174" s="126"/>
      <c r="BZ174" s="126"/>
      <c r="CA174" s="4"/>
      <c r="CB174" s="4"/>
      <c r="CC174" s="4"/>
      <c r="CD174" s="4"/>
      <c r="CE174" s="4"/>
      <c r="CF174" s="4"/>
      <c r="CG174" s="4"/>
      <c r="CH174" s="4"/>
      <c r="CI174" s="4"/>
      <c r="CJ174" s="4"/>
      <c r="CK174" s="4"/>
      <c r="CL174" s="4"/>
      <c r="CM174" s="4"/>
      <c r="CN174" s="4"/>
      <c r="CO174" s="4"/>
      <c r="CP174" s="4"/>
      <c r="CQ174" s="4"/>
      <c r="CR174" s="4"/>
      <c r="CS174" s="4"/>
      <c r="CT174" s="4"/>
      <c r="CU174" s="4"/>
      <c r="CV174" s="4"/>
      <c r="CW174" s="4"/>
      <c r="CX174" s="4"/>
      <c r="CY174" s="4"/>
      <c r="CZ174" s="4"/>
      <c r="DA174" s="4"/>
      <c r="DB174" s="4"/>
      <c r="DC174" s="4"/>
      <c r="DD174" s="4"/>
      <c r="DE174" s="4"/>
      <c r="DF174" s="4"/>
      <c r="DG174" s="4"/>
      <c r="DH174" s="4"/>
      <c r="DI174" s="4"/>
      <c r="DJ174" s="129"/>
      <c r="DK174" s="126"/>
      <c r="DL174" s="126"/>
      <c r="DM174" s="126"/>
      <c r="DN174" s="126"/>
      <c r="DO174" s="126"/>
      <c r="DP174" s="126"/>
      <c r="DQ174" s="126"/>
      <c r="DR174" s="126"/>
      <c r="DS174" s="126"/>
      <c r="DT174" s="4"/>
      <c r="DU174" s="4"/>
      <c r="DV174" s="4"/>
      <c r="DW174" s="4"/>
      <c r="DX174" s="4"/>
      <c r="DY174" s="4"/>
      <c r="DZ174" s="4"/>
      <c r="EA174" s="4"/>
      <c r="EB174" s="4"/>
      <c r="EC174" s="4"/>
      <c r="ED174" s="4"/>
      <c r="EE174" s="4"/>
      <c r="EF174" s="4"/>
      <c r="EG174" s="4"/>
      <c r="EH174" s="4"/>
      <c r="EI174" s="4"/>
      <c r="EJ174" s="4"/>
      <c r="EK174" s="4"/>
      <c r="EL174" s="4"/>
      <c r="EM174" s="4"/>
      <c r="EN174" s="4"/>
      <c r="EO174" s="4"/>
      <c r="EP174" s="4"/>
      <c r="EQ174" s="4"/>
      <c r="ER174" s="4"/>
      <c r="ES174" s="4"/>
      <c r="ET174" s="4"/>
      <c r="EU174" s="4"/>
      <c r="EV174" s="4"/>
      <c r="EW174" s="4"/>
      <c r="EX174" s="4"/>
      <c r="EY174" s="4"/>
      <c r="EZ174" s="4"/>
      <c r="FA174" s="4"/>
      <c r="FB174" s="4"/>
      <c r="FC174" s="129"/>
      <c r="FD174" s="126"/>
      <c r="FE174" s="126"/>
      <c r="FF174" s="126"/>
      <c r="FG174" s="126"/>
      <c r="FH174" s="126"/>
      <c r="FI174" s="126"/>
      <c r="FJ174" s="126"/>
      <c r="FK174" s="126"/>
      <c r="FL174" s="126"/>
      <c r="FM174" s="4"/>
      <c r="FN174" s="4"/>
      <c r="FO174" s="4"/>
      <c r="FP174" s="4"/>
      <c r="FQ174" s="4"/>
      <c r="FR174" s="4"/>
      <c r="FS174" s="4"/>
      <c r="FT174" s="4"/>
      <c r="FU174" s="4"/>
      <c r="FV174" s="4"/>
      <c r="FW174" s="4"/>
      <c r="FX174" s="4"/>
      <c r="FY174" s="4"/>
      <c r="FZ174" s="4"/>
      <c r="GA174" s="4"/>
      <c r="GB174" s="4"/>
      <c r="GC174" s="4"/>
      <c r="GD174" s="4"/>
      <c r="GE174" s="4"/>
      <c r="GF174" s="4"/>
      <c r="GG174" s="4"/>
      <c r="GH174" s="4"/>
      <c r="GI174" s="4"/>
      <c r="GJ174" s="4"/>
      <c r="GK174" s="4"/>
      <c r="GL174" s="4"/>
      <c r="GM174" s="4"/>
      <c r="GN174" s="4"/>
      <c r="GO174" s="4"/>
      <c r="GP174" s="4"/>
      <c r="GQ174" s="4"/>
      <c r="GR174" s="4"/>
      <c r="GS174" s="4"/>
      <c r="GT174" s="4"/>
      <c r="GU174" s="4"/>
      <c r="GV174" s="129"/>
      <c r="GW174" s="126"/>
      <c r="GX174" s="126"/>
      <c r="GY174" s="126"/>
      <c r="GZ174" s="126"/>
      <c r="HA174" s="126"/>
      <c r="HB174" s="126"/>
      <c r="HC174" s="126"/>
      <c r="HD174" s="126"/>
      <c r="HE174" s="126"/>
      <c r="HF174" s="4"/>
      <c r="HG174" s="4"/>
      <c r="HH174" s="4"/>
      <c r="HI174" s="4"/>
      <c r="HJ174" s="4"/>
      <c r="HK174" s="4"/>
      <c r="HL174" s="4"/>
      <c r="HM174" s="4"/>
      <c r="HN174" s="4"/>
      <c r="HO174" s="4"/>
      <c r="HP174" s="4"/>
      <c r="HQ174" s="4"/>
      <c r="HR174" s="4"/>
      <c r="HS174" s="4"/>
      <c r="HT174" s="4"/>
      <c r="HU174" s="4"/>
      <c r="HV174" s="4"/>
      <c r="HW174" s="4"/>
      <c r="HX174" s="4"/>
      <c r="HY174" s="4"/>
      <c r="HZ174" s="4"/>
      <c r="IA174" s="4"/>
      <c r="IB174" s="4"/>
      <c r="IC174" s="4"/>
      <c r="ID174" s="4"/>
      <c r="IE174" s="4"/>
      <c r="IF174" s="4"/>
      <c r="IG174" s="4"/>
      <c r="IH174" s="4"/>
      <c r="II174" s="4"/>
      <c r="IJ174" s="4"/>
      <c r="IK174" s="4"/>
      <c r="IL174" s="4"/>
      <c r="IM174" s="4"/>
      <c r="IN174" s="4"/>
      <c r="IO174" s="4"/>
      <c r="IP174" s="4"/>
      <c r="IQ174" s="4"/>
      <c r="IR174" s="4"/>
      <c r="IS174" s="4"/>
      <c r="IT174" s="4"/>
      <c r="IU174" s="4"/>
      <c r="IV174" s="4"/>
      <c r="IW174" s="4"/>
      <c r="IX174" s="4"/>
      <c r="IY174" s="4"/>
      <c r="IZ174" s="4"/>
      <c r="JA174" s="4"/>
      <c r="JB174" s="4"/>
      <c r="JC174" s="4"/>
      <c r="JD174" s="4"/>
      <c r="JE174" s="4"/>
      <c r="JF174" s="4"/>
      <c r="JG174" s="4"/>
    </row>
    <row r="175" spans="1:267" ht="15.7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  <c r="BX175" s="4"/>
      <c r="BY175" s="4"/>
      <c r="BZ175" s="4"/>
      <c r="CA175" s="4"/>
      <c r="CB175" s="4"/>
      <c r="CC175" s="4"/>
      <c r="CD175" s="4"/>
      <c r="CE175" s="4"/>
      <c r="CF175" s="4"/>
      <c r="CG175" s="4"/>
      <c r="CH175" s="4"/>
      <c r="CI175" s="4"/>
      <c r="CJ175" s="4"/>
      <c r="CK175" s="4"/>
      <c r="CL175" s="4"/>
      <c r="CM175" s="4"/>
      <c r="CN175" s="4"/>
      <c r="CO175" s="4"/>
      <c r="CP175" s="4"/>
      <c r="CQ175" s="4"/>
      <c r="CR175" s="4"/>
      <c r="CS175" s="4"/>
      <c r="CT175" s="4"/>
      <c r="CU175" s="4"/>
      <c r="CV175" s="4"/>
      <c r="CW175" s="4"/>
      <c r="CX175" s="4"/>
      <c r="CY175" s="4"/>
      <c r="CZ175" s="4"/>
      <c r="DA175" s="4"/>
      <c r="DB175" s="4"/>
      <c r="DC175" s="4"/>
      <c r="DD175" s="4"/>
      <c r="DE175" s="4"/>
      <c r="DF175" s="4"/>
      <c r="DG175" s="4"/>
      <c r="DH175" s="4"/>
      <c r="DI175" s="4"/>
      <c r="DJ175" s="4"/>
      <c r="DK175" s="4"/>
      <c r="DL175" s="4"/>
      <c r="DM175" s="4"/>
      <c r="DN175" s="4"/>
      <c r="DO175" s="4"/>
      <c r="DP175" s="4"/>
      <c r="DQ175" s="4"/>
      <c r="DR175" s="4"/>
      <c r="DS175" s="4"/>
      <c r="DT175" s="4"/>
      <c r="DU175" s="4"/>
      <c r="DV175" s="4"/>
      <c r="DW175" s="4"/>
      <c r="DX175" s="4"/>
      <c r="DY175" s="4"/>
      <c r="DZ175" s="4"/>
      <c r="EA175" s="4"/>
      <c r="EB175" s="4"/>
      <c r="EC175" s="4"/>
      <c r="ED175" s="4"/>
      <c r="EE175" s="4"/>
      <c r="EF175" s="4"/>
      <c r="EG175" s="4"/>
      <c r="EH175" s="4"/>
      <c r="EI175" s="4"/>
      <c r="EJ175" s="4"/>
      <c r="EK175" s="4"/>
      <c r="EL175" s="4"/>
      <c r="EM175" s="4"/>
      <c r="EN175" s="4"/>
      <c r="EO175" s="4"/>
      <c r="EP175" s="4"/>
      <c r="EQ175" s="4"/>
      <c r="ER175" s="4"/>
      <c r="ES175" s="4"/>
      <c r="ET175" s="4"/>
      <c r="EU175" s="4"/>
      <c r="EV175" s="4"/>
      <c r="EW175" s="4"/>
      <c r="EX175" s="4"/>
      <c r="EY175" s="4"/>
      <c r="EZ175" s="4"/>
      <c r="FA175" s="4"/>
      <c r="FB175" s="4"/>
      <c r="FC175" s="4"/>
      <c r="FD175" s="4"/>
      <c r="FE175" s="4"/>
      <c r="FF175" s="4"/>
      <c r="FG175" s="4"/>
      <c r="FH175" s="4"/>
      <c r="FI175" s="4"/>
      <c r="FJ175" s="4"/>
      <c r="FK175" s="4"/>
      <c r="FL175" s="4"/>
      <c r="FM175" s="4"/>
      <c r="FN175" s="4"/>
      <c r="FO175" s="4"/>
      <c r="FP175" s="4"/>
      <c r="FQ175" s="4"/>
      <c r="FR175" s="4"/>
      <c r="FS175" s="4"/>
      <c r="FT175" s="4"/>
      <c r="FU175" s="4"/>
      <c r="FV175" s="4"/>
      <c r="FW175" s="4"/>
      <c r="FX175" s="4"/>
      <c r="FY175" s="4"/>
      <c r="FZ175" s="4"/>
      <c r="GA175" s="4"/>
      <c r="GB175" s="4"/>
      <c r="GC175" s="4"/>
      <c r="GD175" s="4"/>
      <c r="GE175" s="4"/>
      <c r="GF175" s="4"/>
      <c r="GG175" s="4"/>
      <c r="GH175" s="4"/>
      <c r="GI175" s="4"/>
      <c r="GJ175" s="4"/>
      <c r="GK175" s="4"/>
      <c r="GL175" s="4"/>
      <c r="GM175" s="4"/>
      <c r="GN175" s="4"/>
      <c r="GO175" s="4"/>
      <c r="GP175" s="4"/>
      <c r="GQ175" s="4"/>
      <c r="GR175" s="4"/>
      <c r="GS175" s="4"/>
      <c r="GT175" s="4"/>
      <c r="GU175" s="4"/>
      <c r="GV175" s="4"/>
      <c r="GW175" s="4"/>
      <c r="GX175" s="4"/>
      <c r="GY175" s="4"/>
      <c r="GZ175" s="4"/>
      <c r="HA175" s="4"/>
      <c r="HB175" s="4"/>
      <c r="HC175" s="4"/>
      <c r="HD175" s="4"/>
      <c r="HE175" s="4"/>
      <c r="HF175" s="4"/>
      <c r="HG175" s="4"/>
      <c r="HH175" s="4"/>
      <c r="HI175" s="4"/>
      <c r="HJ175" s="4"/>
      <c r="HK175" s="4"/>
      <c r="HL175" s="4"/>
      <c r="HM175" s="4"/>
      <c r="HN175" s="4"/>
      <c r="HO175" s="4"/>
      <c r="HP175" s="4"/>
      <c r="HQ175" s="4"/>
      <c r="HR175" s="4"/>
      <c r="HS175" s="4"/>
      <c r="HT175" s="4"/>
      <c r="HU175" s="4"/>
      <c r="HV175" s="4"/>
      <c r="HW175" s="4"/>
      <c r="HX175" s="4"/>
      <c r="HY175" s="4"/>
      <c r="HZ175" s="4"/>
      <c r="IA175" s="4"/>
      <c r="IB175" s="4"/>
      <c r="IC175" s="4"/>
      <c r="ID175" s="4"/>
      <c r="IE175" s="4"/>
      <c r="IF175" s="4"/>
      <c r="IG175" s="4"/>
      <c r="IH175" s="4"/>
      <c r="II175" s="4"/>
      <c r="IJ175" s="4"/>
      <c r="IK175" s="4"/>
      <c r="IL175" s="4"/>
      <c r="IM175" s="4"/>
      <c r="IN175" s="4"/>
      <c r="IO175" s="4"/>
      <c r="IP175" s="4"/>
      <c r="IQ175" s="4"/>
      <c r="IR175" s="4"/>
      <c r="IS175" s="4"/>
      <c r="IT175" s="4"/>
      <c r="IU175" s="4"/>
      <c r="IV175" s="4"/>
      <c r="IW175" s="4"/>
      <c r="IX175" s="4"/>
      <c r="IY175" s="4"/>
      <c r="IZ175" s="4"/>
      <c r="JA175" s="4"/>
      <c r="JB175" s="4"/>
      <c r="JC175" s="4"/>
      <c r="JD175" s="4"/>
      <c r="JE175" s="4"/>
      <c r="JF175" s="4"/>
      <c r="JG175" s="4"/>
    </row>
    <row r="176" spans="1:267" ht="15.7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  <c r="BX176" s="4"/>
      <c r="BY176" s="4"/>
      <c r="BZ176" s="4"/>
      <c r="CA176" s="4"/>
      <c r="CB176" s="4"/>
      <c r="CC176" s="4"/>
      <c r="CD176" s="4"/>
      <c r="CE176" s="4"/>
      <c r="CF176" s="4"/>
      <c r="CG176" s="4"/>
      <c r="CH176" s="4"/>
      <c r="CI176" s="4"/>
      <c r="CJ176" s="4"/>
      <c r="CK176" s="4"/>
      <c r="CL176" s="4"/>
      <c r="CM176" s="4"/>
      <c r="CN176" s="4"/>
      <c r="CO176" s="4"/>
      <c r="CP176" s="4"/>
      <c r="CQ176" s="4"/>
      <c r="CR176" s="4"/>
      <c r="CS176" s="4"/>
      <c r="CT176" s="4"/>
      <c r="CU176" s="4"/>
      <c r="CV176" s="4"/>
      <c r="CW176" s="4"/>
      <c r="CX176" s="4"/>
      <c r="CY176" s="4"/>
      <c r="CZ176" s="4"/>
      <c r="DA176" s="4"/>
      <c r="DB176" s="4"/>
      <c r="DC176" s="4"/>
      <c r="DD176" s="4"/>
      <c r="DE176" s="4"/>
      <c r="DF176" s="4"/>
      <c r="DG176" s="4"/>
      <c r="DH176" s="4"/>
      <c r="DI176" s="4"/>
      <c r="DJ176" s="4"/>
      <c r="DK176" s="4"/>
      <c r="DL176" s="4"/>
      <c r="DM176" s="4"/>
      <c r="DN176" s="4"/>
      <c r="DO176" s="4"/>
      <c r="DP176" s="4"/>
      <c r="DQ176" s="4"/>
      <c r="DR176" s="4"/>
      <c r="DS176" s="4"/>
      <c r="DT176" s="4"/>
      <c r="DU176" s="4"/>
      <c r="DV176" s="4"/>
      <c r="DW176" s="4"/>
      <c r="DX176" s="4"/>
      <c r="DY176" s="4"/>
      <c r="DZ176" s="4"/>
      <c r="EA176" s="4"/>
      <c r="EB176" s="4"/>
      <c r="EC176" s="4"/>
      <c r="ED176" s="4"/>
      <c r="EE176" s="4"/>
      <c r="EF176" s="4"/>
      <c r="EG176" s="4"/>
      <c r="EH176" s="4"/>
      <c r="EI176" s="4"/>
      <c r="EJ176" s="4"/>
      <c r="EK176" s="4"/>
      <c r="EL176" s="4"/>
      <c r="EM176" s="4"/>
      <c r="EN176" s="4"/>
      <c r="EO176" s="4"/>
      <c r="EP176" s="4"/>
      <c r="EQ176" s="4"/>
      <c r="ER176" s="4"/>
      <c r="ES176" s="4"/>
      <c r="ET176" s="4"/>
      <c r="EU176" s="4"/>
      <c r="EV176" s="4"/>
      <c r="EW176" s="4"/>
      <c r="EX176" s="4"/>
      <c r="EY176" s="4"/>
      <c r="EZ176" s="4"/>
      <c r="FA176" s="4"/>
      <c r="FB176" s="4"/>
      <c r="FC176" s="4"/>
      <c r="FD176" s="4"/>
      <c r="FE176" s="4"/>
      <c r="FF176" s="4"/>
      <c r="FG176" s="4"/>
      <c r="FH176" s="4"/>
      <c r="FI176" s="4"/>
      <c r="FJ176" s="4"/>
      <c r="FK176" s="4"/>
      <c r="FL176" s="4"/>
      <c r="FM176" s="4"/>
      <c r="FN176" s="4"/>
      <c r="FO176" s="4"/>
      <c r="FP176" s="4"/>
      <c r="FQ176" s="4"/>
      <c r="FR176" s="4"/>
      <c r="FS176" s="4"/>
      <c r="FT176" s="4"/>
      <c r="FU176" s="4"/>
      <c r="FV176" s="4"/>
      <c r="FW176" s="4"/>
      <c r="FX176" s="4"/>
      <c r="FY176" s="4"/>
      <c r="FZ176" s="4"/>
      <c r="GA176" s="4"/>
      <c r="GB176" s="4"/>
      <c r="GC176" s="4"/>
      <c r="GD176" s="4"/>
      <c r="GE176" s="4"/>
      <c r="GF176" s="4"/>
      <c r="GG176" s="4"/>
      <c r="GH176" s="4"/>
      <c r="GI176" s="4"/>
      <c r="GJ176" s="4"/>
      <c r="GK176" s="4"/>
      <c r="GL176" s="4"/>
      <c r="GM176" s="4"/>
      <c r="GN176" s="4"/>
      <c r="GO176" s="4"/>
      <c r="GP176" s="4"/>
      <c r="GQ176" s="4"/>
      <c r="GR176" s="4"/>
      <c r="GS176" s="4"/>
      <c r="GT176" s="4"/>
      <c r="GU176" s="4"/>
      <c r="GV176" s="4"/>
      <c r="GW176" s="4"/>
      <c r="GX176" s="4"/>
      <c r="GY176" s="4"/>
      <c r="GZ176" s="4"/>
      <c r="HA176" s="4"/>
      <c r="HB176" s="4"/>
      <c r="HC176" s="4"/>
      <c r="HD176" s="4"/>
      <c r="HE176" s="4"/>
      <c r="HF176" s="4"/>
      <c r="HG176" s="4"/>
      <c r="HH176" s="4"/>
      <c r="HI176" s="4"/>
      <c r="HJ176" s="4"/>
      <c r="HK176" s="4"/>
      <c r="HL176" s="4"/>
      <c r="HM176" s="4"/>
      <c r="HN176" s="4"/>
      <c r="HO176" s="4"/>
      <c r="HP176" s="4"/>
      <c r="HQ176" s="4"/>
      <c r="HR176" s="4"/>
      <c r="HS176" s="4"/>
      <c r="HT176" s="4"/>
      <c r="HU176" s="4"/>
      <c r="HV176" s="4"/>
      <c r="HW176" s="4"/>
      <c r="HX176" s="4"/>
      <c r="HY176" s="4"/>
      <c r="HZ176" s="4"/>
      <c r="IA176" s="4"/>
      <c r="IB176" s="4"/>
      <c r="IC176" s="4"/>
      <c r="ID176" s="4"/>
      <c r="IE176" s="4"/>
      <c r="IF176" s="4"/>
      <c r="IG176" s="4"/>
      <c r="IH176" s="4"/>
      <c r="II176" s="4"/>
      <c r="IJ176" s="4"/>
      <c r="IK176" s="4"/>
      <c r="IL176" s="4"/>
      <c r="IM176" s="4"/>
      <c r="IN176" s="4"/>
      <c r="IO176" s="4"/>
      <c r="IP176" s="4"/>
      <c r="IQ176" s="4"/>
      <c r="IR176" s="4"/>
      <c r="IS176" s="4"/>
      <c r="IT176" s="4"/>
      <c r="IU176" s="4"/>
      <c r="IV176" s="4"/>
      <c r="IW176" s="4"/>
      <c r="IX176" s="4"/>
      <c r="IY176" s="4"/>
      <c r="IZ176" s="4"/>
      <c r="JA176" s="4"/>
      <c r="JB176" s="4"/>
      <c r="JC176" s="4"/>
      <c r="JD176" s="4"/>
      <c r="JE176" s="4"/>
      <c r="JF176" s="4"/>
      <c r="JG176" s="4"/>
    </row>
    <row r="177" spans="1:267" ht="15.7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/>
      <c r="BR177" s="4"/>
      <c r="BS177" s="4"/>
      <c r="BT177" s="4"/>
      <c r="BU177" s="4"/>
      <c r="BV177" s="4"/>
      <c r="BW177" s="4"/>
      <c r="BX177" s="4"/>
      <c r="BY177" s="4"/>
      <c r="BZ177" s="4"/>
      <c r="CA177" s="4"/>
      <c r="CB177" s="4"/>
      <c r="CC177" s="4"/>
      <c r="CD177" s="4"/>
      <c r="CE177" s="4"/>
      <c r="CF177" s="4"/>
      <c r="CG177" s="4"/>
      <c r="CH177" s="4"/>
      <c r="CI177" s="4"/>
      <c r="CJ177" s="4"/>
      <c r="CK177" s="4"/>
      <c r="CL177" s="4"/>
      <c r="CM177" s="4"/>
      <c r="CN177" s="4"/>
      <c r="CO177" s="4"/>
      <c r="CP177" s="4"/>
      <c r="CQ177" s="4"/>
      <c r="CR177" s="4"/>
      <c r="CS177" s="4"/>
      <c r="CT177" s="4"/>
      <c r="CU177" s="4"/>
      <c r="CV177" s="4"/>
      <c r="CW177" s="4"/>
      <c r="CX177" s="4"/>
      <c r="CY177" s="4"/>
      <c r="CZ177" s="4"/>
      <c r="DA177" s="4"/>
      <c r="DB177" s="4"/>
      <c r="DC177" s="4"/>
      <c r="DD177" s="4"/>
      <c r="DE177" s="4"/>
      <c r="DF177" s="4"/>
      <c r="DG177" s="4"/>
      <c r="DH177" s="4"/>
      <c r="DI177" s="4"/>
      <c r="DJ177" s="4"/>
      <c r="DK177" s="4"/>
      <c r="DL177" s="4"/>
      <c r="DM177" s="4"/>
      <c r="DN177" s="4"/>
      <c r="DO177" s="4"/>
      <c r="DP177" s="4"/>
      <c r="DQ177" s="4"/>
      <c r="DR177" s="4"/>
      <c r="DS177" s="4"/>
      <c r="DT177" s="4"/>
      <c r="DU177" s="4"/>
      <c r="DV177" s="4"/>
      <c r="DW177" s="4"/>
      <c r="DX177" s="4"/>
      <c r="DY177" s="4"/>
      <c r="DZ177" s="4"/>
      <c r="EA177" s="4"/>
      <c r="EB177" s="4"/>
      <c r="EC177" s="4"/>
      <c r="ED177" s="4"/>
      <c r="EE177" s="4"/>
      <c r="EF177" s="4"/>
      <c r="EG177" s="4"/>
      <c r="EH177" s="4"/>
      <c r="EI177" s="4"/>
      <c r="EJ177" s="4"/>
      <c r="EK177" s="4"/>
      <c r="EL177" s="4"/>
      <c r="EM177" s="4"/>
      <c r="EN177" s="4"/>
      <c r="EO177" s="4"/>
      <c r="EP177" s="4"/>
      <c r="EQ177" s="4"/>
      <c r="ER177" s="4"/>
      <c r="ES177" s="4"/>
      <c r="ET177" s="4"/>
      <c r="EU177" s="4"/>
      <c r="EV177" s="4"/>
      <c r="EW177" s="4"/>
      <c r="EX177" s="4"/>
      <c r="EY177" s="4"/>
      <c r="EZ177" s="4"/>
      <c r="FA177" s="4"/>
      <c r="FB177" s="4"/>
      <c r="FC177" s="4"/>
      <c r="FD177" s="4"/>
      <c r="FE177" s="4"/>
      <c r="FF177" s="4"/>
      <c r="FG177" s="4"/>
      <c r="FH177" s="4"/>
      <c r="FI177" s="4"/>
      <c r="FJ177" s="4"/>
      <c r="FK177" s="4"/>
      <c r="FL177" s="4"/>
      <c r="FM177" s="4"/>
      <c r="FN177" s="4"/>
      <c r="FO177" s="4"/>
      <c r="FP177" s="4"/>
      <c r="FQ177" s="4"/>
      <c r="FR177" s="4"/>
      <c r="FS177" s="4"/>
      <c r="FT177" s="4"/>
      <c r="FU177" s="4"/>
      <c r="FV177" s="4"/>
      <c r="FW177" s="4"/>
      <c r="FX177" s="4"/>
      <c r="FY177" s="4"/>
      <c r="FZ177" s="4"/>
      <c r="GA177" s="4"/>
      <c r="GB177" s="4"/>
      <c r="GC177" s="4"/>
      <c r="GD177" s="4"/>
      <c r="GE177" s="4"/>
      <c r="GF177" s="4"/>
      <c r="GG177" s="4"/>
      <c r="GH177" s="4"/>
      <c r="GI177" s="4"/>
      <c r="GJ177" s="4"/>
      <c r="GK177" s="4"/>
      <c r="GL177" s="4"/>
      <c r="GM177" s="4"/>
      <c r="GN177" s="4"/>
      <c r="GO177" s="4"/>
      <c r="GP177" s="4"/>
      <c r="GQ177" s="4"/>
      <c r="GR177" s="4"/>
      <c r="GS177" s="4"/>
      <c r="GT177" s="4"/>
      <c r="GU177" s="4"/>
      <c r="GV177" s="4"/>
      <c r="GW177" s="4"/>
      <c r="GX177" s="4"/>
      <c r="GY177" s="4"/>
      <c r="GZ177" s="4"/>
      <c r="HA177" s="4"/>
      <c r="HB177" s="4"/>
      <c r="HC177" s="4"/>
      <c r="HD177" s="4"/>
      <c r="HE177" s="4"/>
      <c r="HF177" s="4"/>
      <c r="HG177" s="4"/>
      <c r="HH177" s="4"/>
      <c r="HI177" s="4"/>
      <c r="HJ177" s="4"/>
      <c r="HK177" s="4"/>
      <c r="HL177" s="4"/>
      <c r="HM177" s="4"/>
      <c r="HN177" s="4"/>
      <c r="HO177" s="4"/>
      <c r="HP177" s="4"/>
      <c r="HQ177" s="4"/>
      <c r="HR177" s="4"/>
      <c r="HS177" s="4"/>
      <c r="HT177" s="4"/>
      <c r="HU177" s="4"/>
      <c r="HV177" s="4"/>
      <c r="HW177" s="4"/>
      <c r="HX177" s="4"/>
      <c r="HY177" s="4"/>
      <c r="HZ177" s="4"/>
      <c r="IA177" s="4"/>
      <c r="IB177" s="4"/>
      <c r="IC177" s="4"/>
      <c r="ID177" s="4"/>
      <c r="IE177" s="4"/>
      <c r="IF177" s="4"/>
      <c r="IG177" s="4"/>
      <c r="IH177" s="4"/>
      <c r="II177" s="4"/>
      <c r="IJ177" s="4"/>
      <c r="IK177" s="4"/>
      <c r="IL177" s="4"/>
      <c r="IM177" s="4"/>
      <c r="IN177" s="4"/>
      <c r="IO177" s="4"/>
      <c r="IP177" s="4"/>
      <c r="IQ177" s="4"/>
      <c r="IR177" s="4"/>
      <c r="IS177" s="4"/>
      <c r="IT177" s="4"/>
      <c r="IU177" s="4"/>
      <c r="IV177" s="4"/>
      <c r="IW177" s="4"/>
      <c r="IX177" s="4"/>
      <c r="IY177" s="4"/>
      <c r="IZ177" s="4"/>
      <c r="JA177" s="4"/>
      <c r="JB177" s="4"/>
      <c r="JC177" s="4"/>
      <c r="JD177" s="4"/>
      <c r="JE177" s="4"/>
      <c r="JF177" s="4"/>
      <c r="JG177" s="4"/>
    </row>
    <row r="178" spans="1:267" ht="15.7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  <c r="BV178" s="4"/>
      <c r="BW178" s="4"/>
      <c r="BX178" s="4"/>
      <c r="BY178" s="4"/>
      <c r="BZ178" s="4"/>
      <c r="CA178" s="4"/>
      <c r="CB178" s="4"/>
      <c r="CC178" s="4"/>
      <c r="CD178" s="4"/>
      <c r="CE178" s="4"/>
      <c r="CF178" s="4"/>
      <c r="CG178" s="4"/>
      <c r="CH178" s="4"/>
      <c r="CI178" s="4"/>
      <c r="CJ178" s="4"/>
      <c r="CK178" s="4"/>
      <c r="CL178" s="4"/>
      <c r="CM178" s="4"/>
      <c r="CN178" s="4"/>
      <c r="CO178" s="4"/>
      <c r="CP178" s="4"/>
      <c r="CQ178" s="4"/>
      <c r="CR178" s="4"/>
      <c r="CS178" s="4"/>
      <c r="CT178" s="4"/>
      <c r="CU178" s="4"/>
      <c r="CV178" s="4"/>
      <c r="CW178" s="4"/>
      <c r="CX178" s="4"/>
      <c r="CY178" s="4"/>
      <c r="CZ178" s="4"/>
      <c r="DA178" s="4"/>
      <c r="DB178" s="4"/>
      <c r="DC178" s="4"/>
      <c r="DD178" s="4"/>
      <c r="DE178" s="4"/>
      <c r="DF178" s="4"/>
      <c r="DG178" s="4"/>
      <c r="DH178" s="4"/>
      <c r="DI178" s="4"/>
      <c r="DJ178" s="4"/>
      <c r="DK178" s="4"/>
      <c r="DL178" s="4"/>
      <c r="DM178" s="4"/>
      <c r="DN178" s="4"/>
      <c r="DO178" s="4"/>
      <c r="DP178" s="4"/>
      <c r="DQ178" s="4"/>
      <c r="DR178" s="4"/>
      <c r="DS178" s="4"/>
      <c r="DT178" s="4"/>
      <c r="DU178" s="4"/>
      <c r="DV178" s="4"/>
      <c r="DW178" s="4"/>
      <c r="DX178" s="4"/>
      <c r="DY178" s="4"/>
      <c r="DZ178" s="4"/>
      <c r="EA178" s="4"/>
      <c r="EB178" s="4"/>
      <c r="EC178" s="4"/>
      <c r="ED178" s="4"/>
      <c r="EE178" s="4"/>
      <c r="EF178" s="4"/>
      <c r="EG178" s="4"/>
      <c r="EH178" s="4"/>
      <c r="EI178" s="4"/>
      <c r="EJ178" s="4"/>
      <c r="EK178" s="4"/>
      <c r="EL178" s="4"/>
      <c r="EM178" s="4"/>
      <c r="EN178" s="4"/>
      <c r="EO178" s="4"/>
      <c r="EP178" s="4"/>
      <c r="EQ178" s="4"/>
      <c r="ER178" s="4"/>
      <c r="ES178" s="4"/>
      <c r="ET178" s="4"/>
      <c r="EU178" s="4"/>
      <c r="EV178" s="4"/>
      <c r="EW178" s="4"/>
      <c r="EX178" s="4"/>
      <c r="EY178" s="4"/>
      <c r="EZ178" s="4"/>
      <c r="FA178" s="4"/>
      <c r="FB178" s="4"/>
      <c r="FC178" s="4"/>
      <c r="FD178" s="4"/>
      <c r="FE178" s="4"/>
      <c r="FF178" s="4"/>
      <c r="FG178" s="4"/>
      <c r="FH178" s="4"/>
      <c r="FI178" s="4"/>
      <c r="FJ178" s="4"/>
      <c r="FK178" s="4"/>
      <c r="FL178" s="4"/>
      <c r="FM178" s="4"/>
      <c r="FN178" s="4"/>
      <c r="FO178" s="4"/>
      <c r="FP178" s="4"/>
      <c r="FQ178" s="4"/>
      <c r="FR178" s="4"/>
      <c r="FS178" s="4"/>
      <c r="FT178" s="4"/>
      <c r="FU178" s="4"/>
      <c r="FV178" s="4"/>
      <c r="FW178" s="4"/>
      <c r="FX178" s="4"/>
      <c r="FY178" s="4"/>
      <c r="FZ178" s="4"/>
      <c r="GA178" s="4"/>
      <c r="GB178" s="4"/>
      <c r="GC178" s="4"/>
      <c r="GD178" s="4"/>
      <c r="GE178" s="4"/>
      <c r="GF178" s="4"/>
      <c r="GG178" s="4"/>
      <c r="GH178" s="4"/>
      <c r="GI178" s="4"/>
      <c r="GJ178" s="4"/>
      <c r="GK178" s="4"/>
      <c r="GL178" s="4"/>
      <c r="GM178" s="4"/>
      <c r="GN178" s="4"/>
      <c r="GO178" s="4"/>
      <c r="GP178" s="4"/>
      <c r="GQ178" s="4"/>
      <c r="GR178" s="4"/>
      <c r="GS178" s="4"/>
      <c r="GT178" s="4"/>
      <c r="GU178" s="4"/>
      <c r="GV178" s="4"/>
      <c r="GW178" s="4"/>
      <c r="GX178" s="4"/>
      <c r="GY178" s="4"/>
      <c r="GZ178" s="4"/>
      <c r="HA178" s="4"/>
      <c r="HB178" s="4"/>
      <c r="HC178" s="4"/>
      <c r="HD178" s="4"/>
      <c r="HE178" s="4"/>
      <c r="HF178" s="4"/>
      <c r="HG178" s="4"/>
      <c r="HH178" s="4"/>
      <c r="HI178" s="4"/>
      <c r="HJ178" s="4"/>
      <c r="HK178" s="4"/>
      <c r="HL178" s="4"/>
      <c r="HM178" s="4"/>
      <c r="HN178" s="4"/>
      <c r="HO178" s="4"/>
      <c r="HP178" s="4"/>
      <c r="HQ178" s="4"/>
      <c r="HR178" s="4"/>
      <c r="HS178" s="4"/>
      <c r="HT178" s="4"/>
      <c r="HU178" s="4"/>
      <c r="HV178" s="4"/>
      <c r="HW178" s="4"/>
      <c r="HX178" s="4"/>
      <c r="HY178" s="4"/>
      <c r="HZ178" s="4"/>
      <c r="IA178" s="4"/>
      <c r="IB178" s="4"/>
      <c r="IC178" s="4"/>
      <c r="ID178" s="4"/>
      <c r="IE178" s="4"/>
      <c r="IF178" s="4"/>
      <c r="IG178" s="4"/>
      <c r="IH178" s="4"/>
      <c r="II178" s="4"/>
      <c r="IJ178" s="4"/>
      <c r="IK178" s="4"/>
      <c r="IL178" s="4"/>
      <c r="IM178" s="4"/>
      <c r="IN178" s="4"/>
      <c r="IO178" s="4"/>
      <c r="IP178" s="4"/>
      <c r="IQ178" s="4"/>
      <c r="IR178" s="4"/>
      <c r="IS178" s="4"/>
      <c r="IT178" s="4"/>
      <c r="IU178" s="4"/>
      <c r="IV178" s="4"/>
      <c r="IW178" s="4"/>
      <c r="IX178" s="4"/>
      <c r="IY178" s="4"/>
      <c r="IZ178" s="4"/>
      <c r="JA178" s="4"/>
      <c r="JB178" s="4"/>
      <c r="JC178" s="4"/>
      <c r="JD178" s="4"/>
      <c r="JE178" s="4"/>
      <c r="JF178" s="4"/>
      <c r="JG178" s="4"/>
    </row>
    <row r="179" spans="1:267" ht="15.7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  <c r="BX179" s="4"/>
      <c r="BY179" s="4"/>
      <c r="BZ179" s="4"/>
      <c r="CA179" s="4"/>
      <c r="CB179" s="4"/>
      <c r="CC179" s="4"/>
      <c r="CD179" s="4"/>
      <c r="CE179" s="4"/>
      <c r="CF179" s="4"/>
      <c r="CG179" s="4"/>
      <c r="CH179" s="4"/>
      <c r="CI179" s="4"/>
      <c r="CJ179" s="4"/>
      <c r="CK179" s="4"/>
      <c r="CL179" s="4"/>
      <c r="CM179" s="4"/>
      <c r="CN179" s="4"/>
      <c r="CO179" s="4"/>
      <c r="CP179" s="4"/>
      <c r="CQ179" s="4"/>
      <c r="CR179" s="4"/>
      <c r="CS179" s="4"/>
      <c r="CT179" s="4"/>
      <c r="CU179" s="4"/>
      <c r="CV179" s="4"/>
      <c r="CW179" s="4"/>
      <c r="CX179" s="4"/>
      <c r="CY179" s="4"/>
      <c r="CZ179" s="4"/>
      <c r="DA179" s="4"/>
      <c r="DB179" s="4"/>
      <c r="DC179" s="4"/>
      <c r="DD179" s="4"/>
      <c r="DE179" s="4"/>
      <c r="DF179" s="4"/>
      <c r="DG179" s="4"/>
      <c r="DH179" s="4"/>
      <c r="DI179" s="4"/>
      <c r="DJ179" s="4"/>
      <c r="DK179" s="4"/>
      <c r="DL179" s="4"/>
      <c r="DM179" s="4"/>
      <c r="DN179" s="4"/>
      <c r="DO179" s="4"/>
      <c r="DP179" s="4"/>
      <c r="DQ179" s="4"/>
      <c r="DR179" s="4"/>
      <c r="DS179" s="4"/>
      <c r="DT179" s="4"/>
      <c r="DU179" s="4"/>
      <c r="DV179" s="4"/>
      <c r="DW179" s="4"/>
      <c r="DX179" s="4"/>
      <c r="DY179" s="4"/>
      <c r="DZ179" s="4"/>
      <c r="EA179" s="4"/>
      <c r="EB179" s="4"/>
      <c r="EC179" s="4"/>
      <c r="ED179" s="4"/>
      <c r="EE179" s="4"/>
      <c r="EF179" s="4"/>
      <c r="EG179" s="4"/>
      <c r="EH179" s="4"/>
      <c r="EI179" s="4"/>
      <c r="EJ179" s="4"/>
      <c r="EK179" s="4"/>
      <c r="EL179" s="4"/>
      <c r="EM179" s="4"/>
      <c r="EN179" s="4"/>
      <c r="EO179" s="4"/>
      <c r="EP179" s="4"/>
      <c r="EQ179" s="4"/>
      <c r="ER179" s="4"/>
      <c r="ES179" s="4"/>
      <c r="ET179" s="4"/>
      <c r="EU179" s="4"/>
      <c r="EV179" s="4"/>
      <c r="EW179" s="4"/>
      <c r="EX179" s="4"/>
      <c r="EY179" s="4"/>
      <c r="EZ179" s="4"/>
      <c r="FA179" s="4"/>
      <c r="FB179" s="4"/>
      <c r="FC179" s="4"/>
      <c r="FD179" s="4"/>
      <c r="FE179" s="4"/>
      <c r="FF179" s="4"/>
      <c r="FG179" s="4"/>
      <c r="FH179" s="4"/>
      <c r="FI179" s="4"/>
      <c r="FJ179" s="4"/>
      <c r="FK179" s="4"/>
      <c r="FL179" s="4"/>
      <c r="FM179" s="4"/>
      <c r="FN179" s="4"/>
      <c r="FO179" s="4"/>
      <c r="FP179" s="4"/>
      <c r="FQ179" s="4"/>
      <c r="FR179" s="4"/>
      <c r="FS179" s="4"/>
      <c r="FT179" s="4"/>
      <c r="FU179" s="4"/>
      <c r="FV179" s="4"/>
      <c r="FW179" s="4"/>
      <c r="FX179" s="4"/>
      <c r="FY179" s="4"/>
      <c r="FZ179" s="4"/>
      <c r="GA179" s="4"/>
      <c r="GB179" s="4"/>
      <c r="GC179" s="4"/>
      <c r="GD179" s="4"/>
      <c r="GE179" s="4"/>
      <c r="GF179" s="4"/>
      <c r="GG179" s="4"/>
      <c r="GH179" s="4"/>
      <c r="GI179" s="4"/>
      <c r="GJ179" s="4"/>
      <c r="GK179" s="4"/>
      <c r="GL179" s="4"/>
      <c r="GM179" s="4"/>
      <c r="GN179" s="4"/>
      <c r="GO179" s="4"/>
      <c r="GP179" s="4"/>
      <c r="GQ179" s="4"/>
      <c r="GR179" s="4"/>
      <c r="GS179" s="4"/>
      <c r="GT179" s="4"/>
      <c r="GU179" s="4"/>
      <c r="GV179" s="4"/>
      <c r="GW179" s="4"/>
      <c r="GX179" s="4"/>
      <c r="GY179" s="4"/>
      <c r="GZ179" s="4"/>
      <c r="HA179" s="4"/>
      <c r="HB179" s="4"/>
      <c r="HC179" s="4"/>
      <c r="HD179" s="4"/>
      <c r="HE179" s="4"/>
      <c r="HF179" s="4"/>
      <c r="HG179" s="4"/>
      <c r="HH179" s="4"/>
      <c r="HI179" s="4"/>
      <c r="HJ179" s="4"/>
      <c r="HK179" s="4"/>
      <c r="HL179" s="4"/>
      <c r="HM179" s="4"/>
      <c r="HN179" s="4"/>
      <c r="HO179" s="4"/>
      <c r="HP179" s="4"/>
      <c r="HQ179" s="4"/>
      <c r="HR179" s="4"/>
      <c r="HS179" s="4"/>
      <c r="HT179" s="4"/>
      <c r="HU179" s="4"/>
      <c r="HV179" s="4"/>
      <c r="HW179" s="4"/>
      <c r="HX179" s="4"/>
      <c r="HY179" s="4"/>
      <c r="HZ179" s="4"/>
      <c r="IA179" s="4"/>
      <c r="IB179" s="4"/>
      <c r="IC179" s="4"/>
      <c r="ID179" s="4"/>
      <c r="IE179" s="4"/>
      <c r="IF179" s="4"/>
      <c r="IG179" s="4"/>
      <c r="IH179" s="4"/>
      <c r="II179" s="4"/>
      <c r="IJ179" s="4"/>
      <c r="IK179" s="4"/>
      <c r="IL179" s="4"/>
      <c r="IM179" s="4"/>
      <c r="IN179" s="4"/>
      <c r="IO179" s="4"/>
      <c r="IP179" s="4"/>
      <c r="IQ179" s="4"/>
      <c r="IR179" s="4"/>
      <c r="IS179" s="4"/>
      <c r="IT179" s="4"/>
      <c r="IU179" s="4"/>
      <c r="IV179" s="4"/>
      <c r="IW179" s="4"/>
      <c r="IX179" s="4"/>
      <c r="IY179" s="4"/>
      <c r="IZ179" s="4"/>
      <c r="JA179" s="4"/>
      <c r="JB179" s="4"/>
      <c r="JC179" s="4"/>
      <c r="JD179" s="4"/>
      <c r="JE179" s="4"/>
      <c r="JF179" s="4"/>
      <c r="JG179" s="4"/>
    </row>
    <row r="180" spans="1:267" ht="15.7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/>
      <c r="CB180" s="4"/>
      <c r="CC180" s="4"/>
      <c r="CD180" s="4"/>
      <c r="CE180" s="4"/>
      <c r="CF180" s="4"/>
      <c r="CG180" s="4"/>
      <c r="CH180" s="4"/>
      <c r="CI180" s="4"/>
      <c r="CJ180" s="4"/>
      <c r="CK180" s="4"/>
      <c r="CL180" s="4"/>
      <c r="CM180" s="4"/>
      <c r="CN180" s="4"/>
      <c r="CO180" s="4"/>
      <c r="CP180" s="4"/>
      <c r="CQ180" s="4"/>
      <c r="CR180" s="4"/>
      <c r="CS180" s="4"/>
      <c r="CT180" s="4"/>
      <c r="CU180" s="4"/>
      <c r="CV180" s="4"/>
      <c r="CW180" s="4"/>
      <c r="CX180" s="4"/>
      <c r="CY180" s="4"/>
      <c r="CZ180" s="4"/>
      <c r="DA180" s="4"/>
      <c r="DB180" s="4"/>
      <c r="DC180" s="4"/>
      <c r="DD180" s="4"/>
      <c r="DE180" s="4"/>
      <c r="DF180" s="4"/>
      <c r="DG180" s="4"/>
      <c r="DH180" s="4"/>
      <c r="DI180" s="4"/>
      <c r="DJ180" s="4"/>
      <c r="DK180" s="4"/>
      <c r="DL180" s="4"/>
      <c r="DM180" s="4"/>
      <c r="DN180" s="4"/>
      <c r="DO180" s="4"/>
      <c r="DP180" s="4"/>
      <c r="DQ180" s="4"/>
      <c r="DR180" s="4"/>
      <c r="DS180" s="4"/>
      <c r="DT180" s="4"/>
      <c r="DU180" s="4"/>
      <c r="DV180" s="4"/>
      <c r="DW180" s="4"/>
      <c r="DX180" s="4"/>
      <c r="DY180" s="4"/>
      <c r="DZ180" s="4"/>
      <c r="EA180" s="4"/>
      <c r="EB180" s="4"/>
      <c r="EC180" s="4"/>
      <c r="ED180" s="4"/>
      <c r="EE180" s="4"/>
      <c r="EF180" s="4"/>
      <c r="EG180" s="4"/>
      <c r="EH180" s="4"/>
      <c r="EI180" s="4"/>
      <c r="EJ180" s="4"/>
      <c r="EK180" s="4"/>
      <c r="EL180" s="4"/>
      <c r="EM180" s="4"/>
      <c r="EN180" s="4"/>
      <c r="EO180" s="4"/>
      <c r="EP180" s="4"/>
      <c r="EQ180" s="4"/>
      <c r="ER180" s="4"/>
      <c r="ES180" s="4"/>
      <c r="ET180" s="4"/>
      <c r="EU180" s="4"/>
      <c r="EV180" s="4"/>
      <c r="EW180" s="4"/>
      <c r="EX180" s="4"/>
      <c r="EY180" s="4"/>
      <c r="EZ180" s="4"/>
      <c r="FA180" s="4"/>
      <c r="FB180" s="4"/>
      <c r="FC180" s="4"/>
      <c r="FD180" s="4"/>
      <c r="FE180" s="4"/>
      <c r="FF180" s="4"/>
      <c r="FG180" s="4"/>
      <c r="FH180" s="4"/>
      <c r="FI180" s="4"/>
      <c r="FJ180" s="4"/>
      <c r="FK180" s="4"/>
      <c r="FL180" s="4"/>
      <c r="FM180" s="4"/>
      <c r="FN180" s="4"/>
      <c r="FO180" s="4"/>
      <c r="FP180" s="4"/>
      <c r="FQ180" s="4"/>
      <c r="FR180" s="4"/>
      <c r="FS180" s="4"/>
      <c r="FT180" s="4"/>
      <c r="FU180" s="4"/>
      <c r="FV180" s="4"/>
      <c r="FW180" s="4"/>
      <c r="FX180" s="4"/>
      <c r="FY180" s="4"/>
      <c r="FZ180" s="4"/>
      <c r="GA180" s="4"/>
      <c r="GB180" s="4"/>
      <c r="GC180" s="4"/>
      <c r="GD180" s="4"/>
      <c r="GE180" s="4"/>
      <c r="GF180" s="4"/>
      <c r="GG180" s="4"/>
      <c r="GH180" s="4"/>
      <c r="GI180" s="4"/>
      <c r="GJ180" s="4"/>
      <c r="GK180" s="4"/>
      <c r="GL180" s="4"/>
      <c r="GM180" s="4"/>
      <c r="GN180" s="4"/>
      <c r="GO180" s="4"/>
      <c r="GP180" s="4"/>
      <c r="GQ180" s="4"/>
      <c r="GR180" s="4"/>
      <c r="GS180" s="4"/>
      <c r="GT180" s="4"/>
      <c r="GU180" s="4"/>
      <c r="GV180" s="4"/>
      <c r="GW180" s="4"/>
      <c r="GX180" s="4"/>
      <c r="GY180" s="4"/>
      <c r="GZ180" s="4"/>
      <c r="HA180" s="4"/>
      <c r="HB180" s="4"/>
      <c r="HC180" s="4"/>
      <c r="HD180" s="4"/>
      <c r="HE180" s="4"/>
      <c r="HF180" s="4"/>
      <c r="HG180" s="4"/>
      <c r="HH180" s="4"/>
      <c r="HI180" s="4"/>
      <c r="HJ180" s="4"/>
      <c r="HK180" s="4"/>
      <c r="HL180" s="4"/>
      <c r="HM180" s="4"/>
      <c r="HN180" s="4"/>
      <c r="HO180" s="4"/>
      <c r="HP180" s="4"/>
      <c r="HQ180" s="4"/>
      <c r="HR180" s="4"/>
      <c r="HS180" s="4"/>
      <c r="HT180" s="4"/>
      <c r="HU180" s="4"/>
      <c r="HV180" s="4"/>
      <c r="HW180" s="4"/>
      <c r="HX180" s="4"/>
      <c r="HY180" s="4"/>
      <c r="HZ180" s="4"/>
      <c r="IA180" s="4"/>
      <c r="IB180" s="4"/>
      <c r="IC180" s="4"/>
      <c r="ID180" s="4"/>
      <c r="IE180" s="4"/>
      <c r="IF180" s="4"/>
      <c r="IG180" s="4"/>
      <c r="IH180" s="4"/>
      <c r="II180" s="4"/>
      <c r="IJ180" s="4"/>
      <c r="IK180" s="4"/>
      <c r="IL180" s="4"/>
      <c r="IM180" s="4"/>
      <c r="IN180" s="4"/>
      <c r="IO180" s="4"/>
      <c r="IP180" s="4"/>
      <c r="IQ180" s="4"/>
      <c r="IR180" s="4"/>
      <c r="IS180" s="4"/>
      <c r="IT180" s="4"/>
      <c r="IU180" s="4"/>
      <c r="IV180" s="4"/>
      <c r="IW180" s="4"/>
      <c r="IX180" s="4"/>
      <c r="IY180" s="4"/>
      <c r="IZ180" s="4"/>
      <c r="JA180" s="4"/>
      <c r="JB180" s="4"/>
      <c r="JC180" s="4"/>
      <c r="JD180" s="4"/>
      <c r="JE180" s="4"/>
      <c r="JF180" s="4"/>
      <c r="JG180" s="4"/>
    </row>
    <row r="181" spans="1:267" ht="15.7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  <c r="CG181" s="4"/>
      <c r="CH181" s="4"/>
      <c r="CI181" s="4"/>
      <c r="CJ181" s="4"/>
      <c r="CK181" s="4"/>
      <c r="CL181" s="4"/>
      <c r="CM181" s="4"/>
      <c r="CN181" s="4"/>
      <c r="CO181" s="4"/>
      <c r="CP181" s="4"/>
      <c r="CQ181" s="4"/>
      <c r="CR181" s="4"/>
      <c r="CS181" s="4"/>
      <c r="CT181" s="4"/>
      <c r="CU181" s="4"/>
      <c r="CV181" s="4"/>
      <c r="CW181" s="4"/>
      <c r="CX181" s="4"/>
      <c r="CY181" s="4"/>
      <c r="CZ181" s="4"/>
      <c r="DA181" s="4"/>
      <c r="DB181" s="4"/>
      <c r="DC181" s="4"/>
      <c r="DD181" s="4"/>
      <c r="DE181" s="4"/>
      <c r="DF181" s="4"/>
      <c r="DG181" s="4"/>
      <c r="DH181" s="4"/>
      <c r="DI181" s="4"/>
      <c r="DJ181" s="4"/>
      <c r="DK181" s="4"/>
      <c r="DL181" s="4"/>
      <c r="DM181" s="4"/>
      <c r="DN181" s="4"/>
      <c r="DO181" s="4"/>
      <c r="DP181" s="4"/>
      <c r="DQ181" s="4"/>
      <c r="DR181" s="4"/>
      <c r="DS181" s="4"/>
      <c r="DT181" s="4"/>
      <c r="DU181" s="4"/>
      <c r="DV181" s="4"/>
      <c r="DW181" s="4"/>
      <c r="DX181" s="4"/>
      <c r="DY181" s="4"/>
      <c r="DZ181" s="4"/>
      <c r="EA181" s="4"/>
      <c r="EB181" s="4"/>
      <c r="EC181" s="4"/>
      <c r="ED181" s="4"/>
      <c r="EE181" s="4"/>
      <c r="EF181" s="4"/>
      <c r="EG181" s="4"/>
      <c r="EH181" s="4"/>
      <c r="EI181" s="4"/>
      <c r="EJ181" s="4"/>
      <c r="EK181" s="4"/>
      <c r="EL181" s="4"/>
      <c r="EM181" s="4"/>
      <c r="EN181" s="4"/>
      <c r="EO181" s="4"/>
      <c r="EP181" s="4"/>
      <c r="EQ181" s="4"/>
      <c r="ER181" s="4"/>
      <c r="ES181" s="4"/>
      <c r="ET181" s="4"/>
      <c r="EU181" s="4"/>
      <c r="EV181" s="4"/>
      <c r="EW181" s="4"/>
      <c r="EX181" s="4"/>
      <c r="EY181" s="4"/>
      <c r="EZ181" s="4"/>
      <c r="FA181" s="4"/>
      <c r="FB181" s="4"/>
      <c r="FC181" s="4"/>
      <c r="FD181" s="4"/>
      <c r="FE181" s="4"/>
      <c r="FF181" s="4"/>
      <c r="FG181" s="4"/>
      <c r="FH181" s="4"/>
      <c r="FI181" s="4"/>
      <c r="FJ181" s="4"/>
      <c r="FK181" s="4"/>
      <c r="FL181" s="4"/>
      <c r="FM181" s="4"/>
      <c r="FN181" s="4"/>
      <c r="FO181" s="4"/>
      <c r="FP181" s="4"/>
      <c r="FQ181" s="4"/>
      <c r="FR181" s="4"/>
      <c r="FS181" s="4"/>
      <c r="FT181" s="4"/>
      <c r="FU181" s="4"/>
      <c r="FV181" s="4"/>
      <c r="FW181" s="4"/>
      <c r="FX181" s="4"/>
      <c r="FY181" s="4"/>
      <c r="FZ181" s="4"/>
      <c r="GA181" s="4"/>
      <c r="GB181" s="4"/>
      <c r="GC181" s="4"/>
      <c r="GD181" s="4"/>
      <c r="GE181" s="4"/>
      <c r="GF181" s="4"/>
      <c r="GG181" s="4"/>
      <c r="GH181" s="4"/>
      <c r="GI181" s="4"/>
      <c r="GJ181" s="4"/>
      <c r="GK181" s="4"/>
      <c r="GL181" s="4"/>
      <c r="GM181" s="4"/>
      <c r="GN181" s="4"/>
      <c r="GO181" s="4"/>
      <c r="GP181" s="4"/>
      <c r="GQ181" s="4"/>
      <c r="GR181" s="4"/>
      <c r="GS181" s="4"/>
      <c r="GT181" s="4"/>
      <c r="GU181" s="4"/>
      <c r="GV181" s="4"/>
      <c r="GW181" s="4"/>
      <c r="GX181" s="4"/>
      <c r="GY181" s="4"/>
      <c r="GZ181" s="4"/>
      <c r="HA181" s="4"/>
      <c r="HB181" s="4"/>
      <c r="HC181" s="4"/>
      <c r="HD181" s="4"/>
      <c r="HE181" s="4"/>
      <c r="HF181" s="4"/>
      <c r="HG181" s="4"/>
      <c r="HH181" s="4"/>
      <c r="HI181" s="4"/>
      <c r="HJ181" s="4"/>
      <c r="HK181" s="4"/>
      <c r="HL181" s="4"/>
      <c r="HM181" s="4"/>
      <c r="HN181" s="4"/>
      <c r="HO181" s="4"/>
      <c r="HP181" s="4"/>
      <c r="HQ181" s="4"/>
      <c r="HR181" s="4"/>
      <c r="HS181" s="4"/>
      <c r="HT181" s="4"/>
      <c r="HU181" s="4"/>
      <c r="HV181" s="4"/>
      <c r="HW181" s="4"/>
      <c r="HX181" s="4"/>
      <c r="HY181" s="4"/>
      <c r="HZ181" s="4"/>
      <c r="IA181" s="4"/>
      <c r="IB181" s="4"/>
      <c r="IC181" s="4"/>
      <c r="ID181" s="4"/>
      <c r="IE181" s="4"/>
      <c r="IF181" s="4"/>
      <c r="IG181" s="4"/>
      <c r="IH181" s="4"/>
      <c r="II181" s="4"/>
      <c r="IJ181" s="4"/>
      <c r="IK181" s="4"/>
      <c r="IL181" s="4"/>
      <c r="IM181" s="4"/>
      <c r="IN181" s="4"/>
      <c r="IO181" s="4"/>
      <c r="IP181" s="4"/>
      <c r="IQ181" s="4"/>
      <c r="IR181" s="4"/>
      <c r="IS181" s="4"/>
      <c r="IT181" s="4"/>
      <c r="IU181" s="4"/>
      <c r="IV181" s="4"/>
      <c r="IW181" s="4"/>
      <c r="IX181" s="4"/>
      <c r="IY181" s="4"/>
      <c r="IZ181" s="4"/>
      <c r="JA181" s="4"/>
      <c r="JB181" s="4"/>
      <c r="JC181" s="4"/>
      <c r="JD181" s="4"/>
      <c r="JE181" s="4"/>
      <c r="JF181" s="4"/>
      <c r="JG181" s="4"/>
    </row>
    <row r="182" spans="1:267" ht="15.7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  <c r="CD182" s="4"/>
      <c r="CE182" s="4"/>
      <c r="CF182" s="4"/>
      <c r="CG182" s="4"/>
      <c r="CH182" s="4"/>
      <c r="CI182" s="4"/>
      <c r="CJ182" s="4"/>
      <c r="CK182" s="4"/>
      <c r="CL182" s="4"/>
      <c r="CM182" s="4"/>
      <c r="CN182" s="4"/>
      <c r="CO182" s="4"/>
      <c r="CP182" s="4"/>
      <c r="CQ182" s="4"/>
      <c r="CR182" s="4"/>
      <c r="CS182" s="4"/>
      <c r="CT182" s="4"/>
      <c r="CU182" s="4"/>
      <c r="CV182" s="4"/>
      <c r="CW182" s="4"/>
      <c r="CX182" s="4"/>
      <c r="CY182" s="4"/>
      <c r="CZ182" s="4"/>
      <c r="DA182" s="4"/>
      <c r="DB182" s="4"/>
      <c r="DC182" s="4"/>
      <c r="DD182" s="4"/>
      <c r="DE182" s="4"/>
      <c r="DF182" s="4"/>
      <c r="DG182" s="4"/>
      <c r="DH182" s="4"/>
      <c r="DI182" s="4"/>
      <c r="DJ182" s="4"/>
      <c r="DK182" s="4"/>
      <c r="DL182" s="4"/>
      <c r="DM182" s="4"/>
      <c r="DN182" s="4"/>
      <c r="DO182" s="4"/>
      <c r="DP182" s="4"/>
      <c r="DQ182" s="4"/>
      <c r="DR182" s="4"/>
      <c r="DS182" s="4"/>
      <c r="DT182" s="4"/>
      <c r="DU182" s="4"/>
      <c r="DV182" s="4"/>
      <c r="DW182" s="4"/>
      <c r="DX182" s="4"/>
      <c r="DY182" s="4"/>
      <c r="DZ182" s="4"/>
      <c r="EA182" s="4"/>
      <c r="EB182" s="4"/>
      <c r="EC182" s="4"/>
      <c r="ED182" s="4"/>
      <c r="EE182" s="4"/>
      <c r="EF182" s="4"/>
      <c r="EG182" s="4"/>
      <c r="EH182" s="4"/>
      <c r="EI182" s="4"/>
      <c r="EJ182" s="4"/>
      <c r="EK182" s="4"/>
      <c r="EL182" s="4"/>
      <c r="EM182" s="4"/>
      <c r="EN182" s="4"/>
      <c r="EO182" s="4"/>
      <c r="EP182" s="4"/>
      <c r="EQ182" s="4"/>
      <c r="ER182" s="4"/>
      <c r="ES182" s="4"/>
      <c r="ET182" s="4"/>
      <c r="EU182" s="4"/>
      <c r="EV182" s="4"/>
      <c r="EW182" s="4"/>
      <c r="EX182" s="4"/>
      <c r="EY182" s="4"/>
      <c r="EZ182" s="4"/>
      <c r="FA182" s="4"/>
      <c r="FB182" s="4"/>
      <c r="FC182" s="4"/>
      <c r="FD182" s="4"/>
      <c r="FE182" s="4"/>
      <c r="FF182" s="4"/>
      <c r="FG182" s="4"/>
      <c r="FH182" s="4"/>
      <c r="FI182" s="4"/>
      <c r="FJ182" s="4"/>
      <c r="FK182" s="4"/>
      <c r="FL182" s="4"/>
      <c r="FM182" s="4"/>
      <c r="FN182" s="4"/>
      <c r="FO182" s="4"/>
      <c r="FP182" s="4"/>
      <c r="FQ182" s="4"/>
      <c r="FR182" s="4"/>
      <c r="FS182" s="4"/>
      <c r="FT182" s="4"/>
      <c r="FU182" s="4"/>
      <c r="FV182" s="4"/>
      <c r="FW182" s="4"/>
      <c r="FX182" s="4"/>
      <c r="FY182" s="4"/>
      <c r="FZ182" s="4"/>
      <c r="GA182" s="4"/>
      <c r="GB182" s="4"/>
      <c r="GC182" s="4"/>
      <c r="GD182" s="4"/>
      <c r="GE182" s="4"/>
      <c r="GF182" s="4"/>
      <c r="GG182" s="4"/>
      <c r="GH182" s="4"/>
      <c r="GI182" s="4"/>
      <c r="GJ182" s="4"/>
      <c r="GK182" s="4"/>
      <c r="GL182" s="4"/>
      <c r="GM182" s="4"/>
      <c r="GN182" s="4"/>
      <c r="GO182" s="4"/>
      <c r="GP182" s="4"/>
      <c r="GQ182" s="4"/>
      <c r="GR182" s="4"/>
      <c r="GS182" s="4"/>
      <c r="GT182" s="4"/>
      <c r="GU182" s="4"/>
      <c r="GV182" s="4"/>
      <c r="GW182" s="4"/>
      <c r="GX182" s="4"/>
      <c r="GY182" s="4"/>
      <c r="GZ182" s="4"/>
      <c r="HA182" s="4"/>
      <c r="HB182" s="4"/>
      <c r="HC182" s="4"/>
      <c r="HD182" s="4"/>
      <c r="HE182" s="4"/>
      <c r="HF182" s="4"/>
      <c r="HG182" s="4"/>
      <c r="HH182" s="4"/>
      <c r="HI182" s="4"/>
      <c r="HJ182" s="4"/>
      <c r="HK182" s="4"/>
      <c r="HL182" s="4"/>
      <c r="HM182" s="4"/>
      <c r="HN182" s="4"/>
      <c r="HO182" s="4"/>
      <c r="HP182" s="4"/>
      <c r="HQ182" s="4"/>
      <c r="HR182" s="4"/>
      <c r="HS182" s="4"/>
      <c r="HT182" s="4"/>
      <c r="HU182" s="4"/>
      <c r="HV182" s="4"/>
      <c r="HW182" s="4"/>
      <c r="HX182" s="4"/>
      <c r="HY182" s="4"/>
      <c r="HZ182" s="4"/>
      <c r="IA182" s="4"/>
      <c r="IB182" s="4"/>
      <c r="IC182" s="4"/>
      <c r="ID182" s="4"/>
      <c r="IE182" s="4"/>
      <c r="IF182" s="4"/>
      <c r="IG182" s="4"/>
      <c r="IH182" s="4"/>
      <c r="II182" s="4"/>
      <c r="IJ182" s="4"/>
      <c r="IK182" s="4"/>
      <c r="IL182" s="4"/>
      <c r="IM182" s="4"/>
      <c r="IN182" s="4"/>
      <c r="IO182" s="4"/>
      <c r="IP182" s="4"/>
      <c r="IQ182" s="4"/>
      <c r="IR182" s="4"/>
      <c r="IS182" s="4"/>
      <c r="IT182" s="4"/>
      <c r="IU182" s="4"/>
      <c r="IV182" s="4"/>
      <c r="IW182" s="4"/>
      <c r="IX182" s="4"/>
      <c r="IY182" s="4"/>
      <c r="IZ182" s="4"/>
      <c r="JA182" s="4"/>
      <c r="JB182" s="4"/>
      <c r="JC182" s="4"/>
      <c r="JD182" s="4"/>
      <c r="JE182" s="4"/>
      <c r="JF182" s="4"/>
      <c r="JG182" s="4"/>
    </row>
    <row r="183" spans="1:267" ht="15.7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BZ183" s="4"/>
      <c r="CA183" s="4"/>
      <c r="CB183" s="4"/>
      <c r="CC183" s="4"/>
      <c r="CD183" s="4"/>
      <c r="CE183" s="4"/>
      <c r="CF183" s="4"/>
      <c r="CG183" s="4"/>
      <c r="CH183" s="4"/>
      <c r="CI183" s="4"/>
      <c r="CJ183" s="4"/>
      <c r="CK183" s="4"/>
      <c r="CL183" s="4"/>
      <c r="CM183" s="4"/>
      <c r="CN183" s="4"/>
      <c r="CO183" s="4"/>
      <c r="CP183" s="4"/>
      <c r="CQ183" s="4"/>
      <c r="CR183" s="4"/>
      <c r="CS183" s="4"/>
      <c r="CT183" s="4"/>
      <c r="CU183" s="4"/>
      <c r="CV183" s="4"/>
      <c r="CW183" s="4"/>
      <c r="CX183" s="4"/>
      <c r="CY183" s="4"/>
      <c r="CZ183" s="4"/>
      <c r="DA183" s="4"/>
      <c r="DB183" s="4"/>
      <c r="DC183" s="4"/>
      <c r="DD183" s="4"/>
      <c r="DE183" s="4"/>
      <c r="DF183" s="4"/>
      <c r="DG183" s="4"/>
      <c r="DH183" s="4"/>
      <c r="DI183" s="4"/>
      <c r="DJ183" s="4"/>
      <c r="DK183" s="4"/>
      <c r="DL183" s="4"/>
      <c r="DM183" s="4"/>
      <c r="DN183" s="4"/>
      <c r="DO183" s="4"/>
      <c r="DP183" s="4"/>
      <c r="DQ183" s="4"/>
      <c r="DR183" s="4"/>
      <c r="DS183" s="4"/>
      <c r="DT183" s="4"/>
      <c r="DU183" s="4"/>
      <c r="DV183" s="4"/>
      <c r="DW183" s="4"/>
      <c r="DX183" s="4"/>
      <c r="DY183" s="4"/>
      <c r="DZ183" s="4"/>
      <c r="EA183" s="4"/>
      <c r="EB183" s="4"/>
      <c r="EC183" s="4"/>
      <c r="ED183" s="4"/>
      <c r="EE183" s="4"/>
      <c r="EF183" s="4"/>
      <c r="EG183" s="4"/>
      <c r="EH183" s="4"/>
      <c r="EI183" s="4"/>
      <c r="EJ183" s="4"/>
      <c r="EK183" s="4"/>
      <c r="EL183" s="4"/>
      <c r="EM183" s="4"/>
      <c r="EN183" s="4"/>
      <c r="EO183" s="4"/>
      <c r="EP183" s="4"/>
      <c r="EQ183" s="4"/>
      <c r="ER183" s="4"/>
      <c r="ES183" s="4"/>
      <c r="ET183" s="4"/>
      <c r="EU183" s="4"/>
      <c r="EV183" s="4"/>
      <c r="EW183" s="4"/>
      <c r="EX183" s="4"/>
      <c r="EY183" s="4"/>
      <c r="EZ183" s="4"/>
      <c r="FA183" s="4"/>
      <c r="FB183" s="4"/>
      <c r="FC183" s="4"/>
      <c r="FD183" s="4"/>
      <c r="FE183" s="4"/>
      <c r="FF183" s="4"/>
      <c r="FG183" s="4"/>
      <c r="FH183" s="4"/>
      <c r="FI183" s="4"/>
      <c r="FJ183" s="4"/>
      <c r="FK183" s="4"/>
      <c r="FL183" s="4"/>
      <c r="FM183" s="4"/>
      <c r="FN183" s="4"/>
      <c r="FO183" s="4"/>
      <c r="FP183" s="4"/>
      <c r="FQ183" s="4"/>
      <c r="FR183" s="4"/>
      <c r="FS183" s="4"/>
      <c r="FT183" s="4"/>
      <c r="FU183" s="4"/>
      <c r="FV183" s="4"/>
      <c r="FW183" s="4"/>
      <c r="FX183" s="4"/>
      <c r="FY183" s="4"/>
      <c r="FZ183" s="4"/>
      <c r="GA183" s="4"/>
      <c r="GB183" s="4"/>
      <c r="GC183" s="4"/>
      <c r="GD183" s="4"/>
      <c r="GE183" s="4"/>
      <c r="GF183" s="4"/>
      <c r="GG183" s="4"/>
      <c r="GH183" s="4"/>
      <c r="GI183" s="4"/>
      <c r="GJ183" s="4"/>
      <c r="GK183" s="4"/>
      <c r="GL183" s="4"/>
      <c r="GM183" s="4"/>
      <c r="GN183" s="4"/>
      <c r="GO183" s="4"/>
      <c r="GP183" s="4"/>
      <c r="GQ183" s="4"/>
      <c r="GR183" s="4"/>
      <c r="GS183" s="4"/>
      <c r="GT183" s="4"/>
      <c r="GU183" s="4"/>
      <c r="GV183" s="4"/>
      <c r="GW183" s="4"/>
      <c r="GX183" s="4"/>
      <c r="GY183" s="4"/>
      <c r="GZ183" s="4"/>
      <c r="HA183" s="4"/>
      <c r="HB183" s="4"/>
      <c r="HC183" s="4"/>
      <c r="HD183" s="4"/>
      <c r="HE183" s="4"/>
      <c r="HF183" s="4"/>
      <c r="HG183" s="4"/>
      <c r="HH183" s="4"/>
      <c r="HI183" s="4"/>
      <c r="HJ183" s="4"/>
      <c r="HK183" s="4"/>
      <c r="HL183" s="4"/>
      <c r="HM183" s="4"/>
      <c r="HN183" s="4"/>
      <c r="HO183" s="4"/>
      <c r="HP183" s="4"/>
      <c r="HQ183" s="4"/>
      <c r="HR183" s="4"/>
      <c r="HS183" s="4"/>
      <c r="HT183" s="4"/>
      <c r="HU183" s="4"/>
      <c r="HV183" s="4"/>
      <c r="HW183" s="4"/>
      <c r="HX183" s="4"/>
      <c r="HY183" s="4"/>
      <c r="HZ183" s="4"/>
      <c r="IA183" s="4"/>
      <c r="IB183" s="4"/>
      <c r="IC183" s="4"/>
      <c r="ID183" s="4"/>
      <c r="IE183" s="4"/>
      <c r="IF183" s="4"/>
      <c r="IG183" s="4"/>
      <c r="IH183" s="4"/>
      <c r="II183" s="4"/>
      <c r="IJ183" s="4"/>
      <c r="IK183" s="4"/>
      <c r="IL183" s="4"/>
      <c r="IM183" s="4"/>
      <c r="IN183" s="4"/>
      <c r="IO183" s="4"/>
      <c r="IP183" s="4"/>
      <c r="IQ183" s="4"/>
      <c r="IR183" s="4"/>
      <c r="IS183" s="4"/>
      <c r="IT183" s="4"/>
      <c r="IU183" s="4"/>
      <c r="IV183" s="4"/>
      <c r="IW183" s="4"/>
      <c r="IX183" s="4"/>
      <c r="IY183" s="4"/>
      <c r="IZ183" s="4"/>
      <c r="JA183" s="4"/>
      <c r="JB183" s="4"/>
      <c r="JC183" s="4"/>
      <c r="JD183" s="4"/>
      <c r="JE183" s="4"/>
      <c r="JF183" s="4"/>
      <c r="JG183" s="4"/>
    </row>
    <row r="184" spans="1:267" ht="15.75" customHeight="1">
      <c r="A184" s="4"/>
      <c r="B184" s="4"/>
      <c r="C184" s="129"/>
      <c r="D184" s="126"/>
      <c r="E184" s="126"/>
      <c r="F184" s="126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129"/>
      <c r="AQ184" s="126"/>
      <c r="AR184" s="126"/>
      <c r="AS184" s="126"/>
      <c r="AT184" s="126"/>
      <c r="AU184" s="126"/>
      <c r="AV184" s="126"/>
      <c r="AW184" s="126"/>
      <c r="AX184" s="126"/>
      <c r="AY184" s="126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4"/>
      <c r="BY184" s="4"/>
      <c r="BZ184" s="4"/>
      <c r="CA184" s="129"/>
      <c r="CB184" s="126"/>
      <c r="CC184" s="126"/>
      <c r="CD184" s="126"/>
      <c r="CE184" s="126"/>
      <c r="CF184" s="126"/>
      <c r="CG184" s="126"/>
      <c r="CH184" s="126"/>
      <c r="CI184" s="126"/>
      <c r="CJ184" s="126"/>
      <c r="CK184" s="4"/>
      <c r="CL184" s="4"/>
      <c r="CM184" s="4"/>
      <c r="CN184" s="4"/>
      <c r="CO184" s="4"/>
      <c r="CP184" s="4"/>
      <c r="CQ184" s="4"/>
      <c r="CR184" s="4"/>
      <c r="CS184" s="4"/>
      <c r="CT184" s="4"/>
      <c r="CU184" s="4"/>
      <c r="CV184" s="4"/>
      <c r="CW184" s="4"/>
      <c r="CX184" s="4"/>
      <c r="CY184" s="4"/>
      <c r="CZ184" s="4"/>
      <c r="DA184" s="4"/>
      <c r="DB184" s="4"/>
      <c r="DC184" s="4"/>
      <c r="DD184" s="4"/>
      <c r="DE184" s="4"/>
      <c r="DF184" s="4"/>
      <c r="DG184" s="4"/>
      <c r="DH184" s="4"/>
      <c r="DI184" s="4"/>
      <c r="DJ184" s="4"/>
      <c r="DK184" s="4"/>
      <c r="DL184" s="4"/>
      <c r="DM184" s="4"/>
      <c r="DN184" s="4"/>
      <c r="DO184" s="4"/>
      <c r="DP184" s="4"/>
      <c r="DQ184" s="4"/>
      <c r="DR184" s="4"/>
      <c r="DS184" s="4"/>
      <c r="DT184" s="129"/>
      <c r="DU184" s="126"/>
      <c r="DV184" s="126"/>
      <c r="DW184" s="126"/>
      <c r="DX184" s="126"/>
      <c r="DY184" s="126"/>
      <c r="DZ184" s="126"/>
      <c r="EA184" s="126"/>
      <c r="EB184" s="126"/>
      <c r="EC184" s="126"/>
      <c r="ED184" s="4"/>
      <c r="EE184" s="4"/>
      <c r="EF184" s="4"/>
      <c r="EG184" s="4"/>
      <c r="EH184" s="4"/>
      <c r="EI184" s="4"/>
      <c r="EJ184" s="4"/>
      <c r="EK184" s="4"/>
      <c r="EL184" s="4"/>
      <c r="EM184" s="4"/>
      <c r="EN184" s="4"/>
      <c r="EO184" s="4"/>
      <c r="EP184" s="4"/>
      <c r="EQ184" s="4"/>
      <c r="ER184" s="4"/>
      <c r="ES184" s="4"/>
      <c r="ET184" s="4"/>
      <c r="EU184" s="4"/>
      <c r="EV184" s="4"/>
      <c r="EW184" s="4"/>
      <c r="EX184" s="4"/>
      <c r="EY184" s="4"/>
      <c r="EZ184" s="4"/>
      <c r="FA184" s="4"/>
      <c r="FB184" s="4"/>
      <c r="FC184" s="4"/>
      <c r="FD184" s="4"/>
      <c r="FE184" s="4"/>
      <c r="FF184" s="4"/>
      <c r="FG184" s="4"/>
      <c r="FH184" s="4"/>
      <c r="FI184" s="4"/>
      <c r="FJ184" s="4"/>
      <c r="FK184" s="4"/>
      <c r="FL184" s="4"/>
      <c r="FM184" s="129"/>
      <c r="FN184" s="126"/>
      <c r="FO184" s="126"/>
      <c r="FP184" s="126"/>
      <c r="FQ184" s="126"/>
      <c r="FR184" s="126"/>
      <c r="FS184" s="126"/>
      <c r="FT184" s="126"/>
      <c r="FU184" s="126"/>
      <c r="FV184" s="126"/>
      <c r="FW184" s="4"/>
      <c r="FX184" s="4"/>
      <c r="FY184" s="4"/>
      <c r="FZ184" s="4"/>
      <c r="GA184" s="4"/>
      <c r="GB184" s="4"/>
      <c r="GC184" s="4"/>
      <c r="GD184" s="4"/>
      <c r="GE184" s="4"/>
      <c r="GF184" s="4"/>
      <c r="GG184" s="4"/>
      <c r="GH184" s="4"/>
      <c r="GI184" s="4"/>
      <c r="GJ184" s="4"/>
      <c r="GK184" s="4"/>
      <c r="GL184" s="4"/>
      <c r="GM184" s="4"/>
      <c r="GN184" s="4"/>
      <c r="GO184" s="4"/>
      <c r="GP184" s="4"/>
      <c r="GQ184" s="4"/>
      <c r="GR184" s="4"/>
      <c r="GS184" s="4"/>
      <c r="GT184" s="4"/>
      <c r="GU184" s="4"/>
      <c r="GV184" s="4"/>
      <c r="GW184" s="4"/>
      <c r="GX184" s="4"/>
      <c r="GY184" s="4"/>
      <c r="GZ184" s="4"/>
      <c r="HA184" s="4"/>
      <c r="HB184" s="4"/>
      <c r="HC184" s="4"/>
      <c r="HD184" s="4"/>
      <c r="HE184" s="4"/>
      <c r="HF184" s="129"/>
      <c r="HG184" s="126"/>
      <c r="HH184" s="126"/>
      <c r="HI184" s="126"/>
      <c r="HJ184" s="126"/>
      <c r="HK184" s="126"/>
      <c r="HL184" s="126"/>
      <c r="HM184" s="126"/>
      <c r="HN184" s="126"/>
      <c r="HO184" s="126"/>
      <c r="HP184" s="4"/>
      <c r="HQ184" s="4"/>
      <c r="HR184" s="4"/>
      <c r="HS184" s="4"/>
      <c r="HT184" s="4"/>
      <c r="HU184" s="4"/>
      <c r="HV184" s="4"/>
      <c r="HW184" s="4"/>
      <c r="HX184" s="4"/>
      <c r="HY184" s="4"/>
      <c r="HZ184" s="4"/>
      <c r="IA184" s="4"/>
      <c r="IB184" s="4"/>
      <c r="IC184" s="4"/>
      <c r="ID184" s="4"/>
      <c r="IE184" s="4"/>
      <c r="IF184" s="4"/>
      <c r="IG184" s="4"/>
      <c r="IH184" s="4"/>
      <c r="II184" s="4"/>
      <c r="IJ184" s="4"/>
      <c r="IK184" s="4"/>
      <c r="IL184" s="4"/>
      <c r="IM184" s="4"/>
      <c r="IN184" s="4"/>
      <c r="IO184" s="4"/>
      <c r="IP184" s="4"/>
      <c r="IQ184" s="4"/>
      <c r="IR184" s="4"/>
      <c r="IS184" s="4"/>
      <c r="IT184" s="4"/>
      <c r="IU184" s="4"/>
      <c r="IV184" s="4"/>
      <c r="IW184" s="4"/>
      <c r="IX184" s="4"/>
      <c r="IY184" s="4"/>
      <c r="IZ184" s="4"/>
      <c r="JA184" s="4"/>
      <c r="JB184" s="4"/>
      <c r="JC184" s="4"/>
      <c r="JD184" s="4"/>
      <c r="JE184" s="4"/>
      <c r="JF184" s="4"/>
      <c r="JG184" s="4"/>
    </row>
    <row r="185" spans="1:267" ht="15.7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  <c r="CG185" s="4"/>
      <c r="CH185" s="4"/>
      <c r="CI185" s="4"/>
      <c r="CJ185" s="4"/>
      <c r="CK185" s="4"/>
      <c r="CL185" s="4"/>
      <c r="CM185" s="4"/>
      <c r="CN185" s="4"/>
      <c r="CO185" s="4"/>
      <c r="CP185" s="4"/>
      <c r="CQ185" s="4"/>
      <c r="CR185" s="4"/>
      <c r="CS185" s="4"/>
      <c r="CT185" s="4"/>
      <c r="CU185" s="4"/>
      <c r="CV185" s="4"/>
      <c r="CW185" s="4"/>
      <c r="CX185" s="4"/>
      <c r="CY185" s="4"/>
      <c r="CZ185" s="4"/>
      <c r="DA185" s="4"/>
      <c r="DB185" s="4"/>
      <c r="DC185" s="4"/>
      <c r="DD185" s="4"/>
      <c r="DE185" s="4"/>
      <c r="DF185" s="4"/>
      <c r="DG185" s="4"/>
      <c r="DH185" s="4"/>
      <c r="DI185" s="4"/>
      <c r="DJ185" s="4"/>
      <c r="DK185" s="4"/>
      <c r="DL185" s="4"/>
      <c r="DM185" s="4"/>
      <c r="DN185" s="4"/>
      <c r="DO185" s="4"/>
      <c r="DP185" s="4"/>
      <c r="DQ185" s="4"/>
      <c r="DR185" s="4"/>
      <c r="DS185" s="4"/>
      <c r="DT185" s="4"/>
      <c r="DU185" s="4"/>
      <c r="DV185" s="4"/>
      <c r="DW185" s="4"/>
      <c r="DX185" s="4"/>
      <c r="DY185" s="4"/>
      <c r="DZ185" s="4"/>
      <c r="EA185" s="4"/>
      <c r="EB185" s="4"/>
      <c r="EC185" s="4"/>
      <c r="ED185" s="4"/>
      <c r="EE185" s="4"/>
      <c r="EF185" s="4"/>
      <c r="EG185" s="4"/>
      <c r="EH185" s="4"/>
      <c r="EI185" s="4"/>
      <c r="EJ185" s="4"/>
      <c r="EK185" s="4"/>
      <c r="EL185" s="4"/>
      <c r="EM185" s="4"/>
      <c r="EN185" s="4"/>
      <c r="EO185" s="4"/>
      <c r="EP185" s="4"/>
      <c r="EQ185" s="4"/>
      <c r="ER185" s="4"/>
      <c r="ES185" s="4"/>
      <c r="ET185" s="4"/>
      <c r="EU185" s="4"/>
      <c r="EV185" s="4"/>
      <c r="EW185" s="4"/>
      <c r="EX185" s="4"/>
      <c r="EY185" s="4"/>
      <c r="EZ185" s="4"/>
      <c r="FA185" s="4"/>
      <c r="FB185" s="4"/>
      <c r="FC185" s="4"/>
      <c r="FD185" s="4"/>
      <c r="FE185" s="4"/>
      <c r="FF185" s="4"/>
      <c r="FG185" s="4"/>
      <c r="FH185" s="4"/>
      <c r="FI185" s="4"/>
      <c r="FJ185" s="4"/>
      <c r="FK185" s="4"/>
      <c r="FL185" s="4"/>
      <c r="FM185" s="4"/>
      <c r="FN185" s="4"/>
      <c r="FO185" s="4"/>
      <c r="FP185" s="4"/>
      <c r="FQ185" s="4"/>
      <c r="FR185" s="4"/>
      <c r="FS185" s="4"/>
      <c r="FT185" s="4"/>
      <c r="FU185" s="4"/>
      <c r="FV185" s="4"/>
      <c r="FW185" s="4"/>
      <c r="FX185" s="4"/>
      <c r="FY185" s="4"/>
      <c r="FZ185" s="4"/>
      <c r="GA185" s="4"/>
      <c r="GB185" s="4"/>
      <c r="GC185" s="4"/>
      <c r="GD185" s="4"/>
      <c r="GE185" s="4"/>
      <c r="GF185" s="4"/>
      <c r="GG185" s="4"/>
      <c r="GH185" s="4"/>
      <c r="GI185" s="4"/>
      <c r="GJ185" s="4"/>
      <c r="GK185" s="4"/>
      <c r="GL185" s="4"/>
      <c r="GM185" s="4"/>
      <c r="GN185" s="4"/>
      <c r="GO185" s="4"/>
      <c r="GP185" s="4"/>
      <c r="GQ185" s="4"/>
      <c r="GR185" s="4"/>
      <c r="GS185" s="4"/>
      <c r="GT185" s="4"/>
      <c r="GU185" s="4"/>
      <c r="GV185" s="4"/>
      <c r="GW185" s="4"/>
      <c r="GX185" s="4"/>
      <c r="GY185" s="4"/>
      <c r="GZ185" s="4"/>
      <c r="HA185" s="4"/>
      <c r="HB185" s="4"/>
      <c r="HC185" s="4"/>
      <c r="HD185" s="4"/>
      <c r="HE185" s="4"/>
      <c r="HF185" s="4"/>
      <c r="HG185" s="4"/>
      <c r="HH185" s="4"/>
      <c r="HI185" s="4"/>
      <c r="HJ185" s="4"/>
      <c r="HK185" s="4"/>
      <c r="HL185" s="4"/>
      <c r="HM185" s="4"/>
      <c r="HN185" s="4"/>
      <c r="HO185" s="4"/>
      <c r="HP185" s="4"/>
      <c r="HQ185" s="4"/>
      <c r="HR185" s="4"/>
      <c r="HS185" s="4"/>
      <c r="HT185" s="4"/>
      <c r="HU185" s="4"/>
      <c r="HV185" s="4"/>
      <c r="HW185" s="4"/>
      <c r="HX185" s="4"/>
      <c r="HY185" s="4"/>
      <c r="HZ185" s="4"/>
      <c r="IA185" s="4"/>
      <c r="IB185" s="4"/>
      <c r="IC185" s="4"/>
      <c r="ID185" s="4"/>
      <c r="IE185" s="4"/>
      <c r="IF185" s="4"/>
      <c r="IG185" s="4"/>
      <c r="IH185" s="4"/>
      <c r="II185" s="4"/>
      <c r="IJ185" s="4"/>
      <c r="IK185" s="4"/>
      <c r="IL185" s="4"/>
      <c r="IM185" s="4"/>
      <c r="IN185" s="4"/>
      <c r="IO185" s="4"/>
      <c r="IP185" s="4"/>
      <c r="IQ185" s="4"/>
      <c r="IR185" s="4"/>
      <c r="IS185" s="4"/>
      <c r="IT185" s="4"/>
      <c r="IU185" s="4"/>
      <c r="IV185" s="4"/>
      <c r="IW185" s="4"/>
      <c r="IX185" s="4"/>
      <c r="IY185" s="4"/>
      <c r="IZ185" s="4"/>
      <c r="JA185" s="4"/>
      <c r="JB185" s="4"/>
      <c r="JC185" s="4"/>
      <c r="JD185" s="4"/>
      <c r="JE185" s="4"/>
      <c r="JF185" s="4"/>
      <c r="JG185" s="4"/>
    </row>
    <row r="186" spans="1:267" ht="15.7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  <c r="CA186" s="4"/>
      <c r="CB186" s="4"/>
      <c r="CC186" s="4"/>
      <c r="CD186" s="4"/>
      <c r="CE186" s="4"/>
      <c r="CF186" s="4"/>
      <c r="CG186" s="4"/>
      <c r="CH186" s="4"/>
      <c r="CI186" s="4"/>
      <c r="CJ186" s="4"/>
      <c r="CK186" s="4"/>
      <c r="CL186" s="4"/>
      <c r="CM186" s="4"/>
      <c r="CN186" s="4"/>
      <c r="CO186" s="4"/>
      <c r="CP186" s="4"/>
      <c r="CQ186" s="4"/>
      <c r="CR186" s="4"/>
      <c r="CS186" s="4"/>
      <c r="CT186" s="4"/>
      <c r="CU186" s="4"/>
      <c r="CV186" s="4"/>
      <c r="CW186" s="4"/>
      <c r="CX186" s="4"/>
      <c r="CY186" s="4"/>
      <c r="CZ186" s="4"/>
      <c r="DA186" s="4"/>
      <c r="DB186" s="4"/>
      <c r="DC186" s="4"/>
      <c r="DD186" s="4"/>
      <c r="DE186" s="4"/>
      <c r="DF186" s="4"/>
      <c r="DG186" s="4"/>
      <c r="DH186" s="4"/>
      <c r="DI186" s="4"/>
      <c r="DJ186" s="4"/>
      <c r="DK186" s="4"/>
      <c r="DL186" s="4"/>
      <c r="DM186" s="4"/>
      <c r="DN186" s="4"/>
      <c r="DO186" s="4"/>
      <c r="DP186" s="4"/>
      <c r="DQ186" s="4"/>
      <c r="DR186" s="4"/>
      <c r="DS186" s="4"/>
      <c r="DT186" s="4"/>
      <c r="DU186" s="4"/>
      <c r="DV186" s="4"/>
      <c r="DW186" s="4"/>
      <c r="DX186" s="4"/>
      <c r="DY186" s="4"/>
      <c r="DZ186" s="4"/>
      <c r="EA186" s="4"/>
      <c r="EB186" s="4"/>
      <c r="EC186" s="4"/>
      <c r="ED186" s="4"/>
      <c r="EE186" s="4"/>
      <c r="EF186" s="4"/>
      <c r="EG186" s="4"/>
      <c r="EH186" s="4"/>
      <c r="EI186" s="4"/>
      <c r="EJ186" s="4"/>
      <c r="EK186" s="4"/>
      <c r="EL186" s="4"/>
      <c r="EM186" s="4"/>
      <c r="EN186" s="4"/>
      <c r="EO186" s="4"/>
      <c r="EP186" s="4"/>
      <c r="EQ186" s="4"/>
      <c r="ER186" s="4"/>
      <c r="ES186" s="4"/>
      <c r="ET186" s="4"/>
      <c r="EU186" s="4"/>
      <c r="EV186" s="4"/>
      <c r="EW186" s="4"/>
      <c r="EX186" s="4"/>
      <c r="EY186" s="4"/>
      <c r="EZ186" s="4"/>
      <c r="FA186" s="4"/>
      <c r="FB186" s="4"/>
      <c r="FC186" s="4"/>
      <c r="FD186" s="4"/>
      <c r="FE186" s="4"/>
      <c r="FF186" s="4"/>
      <c r="FG186" s="4"/>
      <c r="FH186" s="4"/>
      <c r="FI186" s="4"/>
      <c r="FJ186" s="4"/>
      <c r="FK186" s="4"/>
      <c r="FL186" s="4"/>
      <c r="FM186" s="4"/>
      <c r="FN186" s="4"/>
      <c r="FO186" s="4"/>
      <c r="FP186" s="4"/>
      <c r="FQ186" s="4"/>
      <c r="FR186" s="4"/>
      <c r="FS186" s="4"/>
      <c r="FT186" s="4"/>
      <c r="FU186" s="4"/>
      <c r="FV186" s="4"/>
      <c r="FW186" s="4"/>
      <c r="FX186" s="4"/>
      <c r="FY186" s="4"/>
      <c r="FZ186" s="4"/>
      <c r="GA186" s="4"/>
      <c r="GB186" s="4"/>
      <c r="GC186" s="4"/>
      <c r="GD186" s="4"/>
      <c r="GE186" s="4"/>
      <c r="GF186" s="4"/>
      <c r="GG186" s="4"/>
      <c r="GH186" s="4"/>
      <c r="GI186" s="4"/>
      <c r="GJ186" s="4"/>
      <c r="GK186" s="4"/>
      <c r="GL186" s="4"/>
      <c r="GM186" s="4"/>
      <c r="GN186" s="4"/>
      <c r="GO186" s="4"/>
      <c r="GP186" s="4"/>
      <c r="GQ186" s="4"/>
      <c r="GR186" s="4"/>
      <c r="GS186" s="4"/>
      <c r="GT186" s="4"/>
      <c r="GU186" s="4"/>
      <c r="GV186" s="4"/>
      <c r="GW186" s="4"/>
      <c r="GX186" s="4"/>
      <c r="GY186" s="4"/>
      <c r="GZ186" s="4"/>
      <c r="HA186" s="4"/>
      <c r="HB186" s="4"/>
      <c r="HC186" s="4"/>
      <c r="HD186" s="4"/>
      <c r="HE186" s="4"/>
      <c r="HF186" s="4"/>
      <c r="HG186" s="4"/>
      <c r="HH186" s="4"/>
      <c r="HI186" s="4"/>
      <c r="HJ186" s="4"/>
      <c r="HK186" s="4"/>
      <c r="HL186" s="4"/>
      <c r="HM186" s="4"/>
      <c r="HN186" s="4"/>
      <c r="HO186" s="4"/>
      <c r="HP186" s="4"/>
      <c r="HQ186" s="4"/>
      <c r="HR186" s="4"/>
      <c r="HS186" s="4"/>
      <c r="HT186" s="4"/>
      <c r="HU186" s="4"/>
      <c r="HV186" s="4"/>
      <c r="HW186" s="4"/>
      <c r="HX186" s="4"/>
      <c r="HY186" s="4"/>
      <c r="HZ186" s="4"/>
      <c r="IA186" s="4"/>
      <c r="IB186" s="4"/>
      <c r="IC186" s="4"/>
      <c r="ID186" s="4"/>
      <c r="IE186" s="4"/>
      <c r="IF186" s="4"/>
      <c r="IG186" s="4"/>
      <c r="IH186" s="4"/>
      <c r="II186" s="4"/>
      <c r="IJ186" s="4"/>
      <c r="IK186" s="4"/>
      <c r="IL186" s="4"/>
      <c r="IM186" s="4"/>
      <c r="IN186" s="4"/>
      <c r="IO186" s="4"/>
      <c r="IP186" s="4"/>
      <c r="IQ186" s="4"/>
      <c r="IR186" s="4"/>
      <c r="IS186" s="4"/>
      <c r="IT186" s="4"/>
      <c r="IU186" s="4"/>
      <c r="IV186" s="4"/>
      <c r="IW186" s="4"/>
      <c r="IX186" s="4"/>
      <c r="IY186" s="4"/>
      <c r="IZ186" s="4"/>
      <c r="JA186" s="4"/>
      <c r="JB186" s="4"/>
      <c r="JC186" s="4"/>
      <c r="JD186" s="4"/>
      <c r="JE186" s="4"/>
      <c r="JF186" s="4"/>
      <c r="JG186" s="4"/>
    </row>
    <row r="187" spans="1:267" ht="15.7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  <c r="BX187" s="4"/>
      <c r="BY187" s="4"/>
      <c r="BZ187" s="4"/>
      <c r="CA187" s="4"/>
      <c r="CB187" s="4"/>
      <c r="CC187" s="4"/>
      <c r="CD187" s="4"/>
      <c r="CE187" s="4"/>
      <c r="CF187" s="4"/>
      <c r="CG187" s="4"/>
      <c r="CH187" s="4"/>
      <c r="CI187" s="4"/>
      <c r="CJ187" s="4"/>
      <c r="CK187" s="4"/>
      <c r="CL187" s="4"/>
      <c r="CM187" s="4"/>
      <c r="CN187" s="4"/>
      <c r="CO187" s="4"/>
      <c r="CP187" s="4"/>
      <c r="CQ187" s="4"/>
      <c r="CR187" s="4"/>
      <c r="CS187" s="4"/>
      <c r="CT187" s="4"/>
      <c r="CU187" s="4"/>
      <c r="CV187" s="4"/>
      <c r="CW187" s="4"/>
      <c r="CX187" s="4"/>
      <c r="CY187" s="4"/>
      <c r="CZ187" s="4"/>
      <c r="DA187" s="4"/>
      <c r="DB187" s="4"/>
      <c r="DC187" s="4"/>
      <c r="DD187" s="4"/>
      <c r="DE187" s="4"/>
      <c r="DF187" s="4"/>
      <c r="DG187" s="4"/>
      <c r="DH187" s="4"/>
      <c r="DI187" s="4"/>
      <c r="DJ187" s="4"/>
      <c r="DK187" s="4"/>
      <c r="DL187" s="4"/>
      <c r="DM187" s="4"/>
      <c r="DN187" s="4"/>
      <c r="DO187" s="4"/>
      <c r="DP187" s="4"/>
      <c r="DQ187" s="4"/>
      <c r="DR187" s="4"/>
      <c r="DS187" s="4"/>
      <c r="DT187" s="4"/>
      <c r="DU187" s="4"/>
      <c r="DV187" s="4"/>
      <c r="DW187" s="4"/>
      <c r="DX187" s="4"/>
      <c r="DY187" s="4"/>
      <c r="DZ187" s="4"/>
      <c r="EA187" s="4"/>
      <c r="EB187" s="4"/>
      <c r="EC187" s="4"/>
      <c r="ED187" s="4"/>
      <c r="EE187" s="4"/>
      <c r="EF187" s="4"/>
      <c r="EG187" s="4"/>
      <c r="EH187" s="4"/>
      <c r="EI187" s="4"/>
      <c r="EJ187" s="4"/>
      <c r="EK187" s="4"/>
      <c r="EL187" s="4"/>
      <c r="EM187" s="4"/>
      <c r="EN187" s="4"/>
      <c r="EO187" s="4"/>
      <c r="EP187" s="4"/>
      <c r="EQ187" s="4"/>
      <c r="ER187" s="4"/>
      <c r="ES187" s="4"/>
      <c r="ET187" s="4"/>
      <c r="EU187" s="4"/>
      <c r="EV187" s="4"/>
      <c r="EW187" s="4"/>
      <c r="EX187" s="4"/>
      <c r="EY187" s="4"/>
      <c r="EZ187" s="4"/>
      <c r="FA187" s="4"/>
      <c r="FB187" s="4"/>
      <c r="FC187" s="4"/>
      <c r="FD187" s="4"/>
      <c r="FE187" s="4"/>
      <c r="FF187" s="4"/>
      <c r="FG187" s="4"/>
      <c r="FH187" s="4"/>
      <c r="FI187" s="4"/>
      <c r="FJ187" s="4"/>
      <c r="FK187" s="4"/>
      <c r="FL187" s="4"/>
      <c r="FM187" s="4"/>
      <c r="FN187" s="4"/>
      <c r="FO187" s="4"/>
      <c r="FP187" s="4"/>
      <c r="FQ187" s="4"/>
      <c r="FR187" s="4"/>
      <c r="FS187" s="4"/>
      <c r="FT187" s="4"/>
      <c r="FU187" s="4"/>
      <c r="FV187" s="4"/>
      <c r="FW187" s="4"/>
      <c r="FX187" s="4"/>
      <c r="FY187" s="4"/>
      <c r="FZ187" s="4"/>
      <c r="GA187" s="4"/>
      <c r="GB187" s="4"/>
      <c r="GC187" s="4"/>
      <c r="GD187" s="4"/>
      <c r="GE187" s="4"/>
      <c r="GF187" s="4"/>
      <c r="GG187" s="4"/>
      <c r="GH187" s="4"/>
      <c r="GI187" s="4"/>
      <c r="GJ187" s="4"/>
      <c r="GK187" s="4"/>
      <c r="GL187" s="4"/>
      <c r="GM187" s="4"/>
      <c r="GN187" s="4"/>
      <c r="GO187" s="4"/>
      <c r="GP187" s="4"/>
      <c r="GQ187" s="4"/>
      <c r="GR187" s="4"/>
      <c r="GS187" s="4"/>
      <c r="GT187" s="4"/>
      <c r="GU187" s="4"/>
      <c r="GV187" s="4"/>
      <c r="GW187" s="4"/>
      <c r="GX187" s="4"/>
      <c r="GY187" s="4"/>
      <c r="GZ187" s="4"/>
      <c r="HA187" s="4"/>
      <c r="HB187" s="4"/>
      <c r="HC187" s="4"/>
      <c r="HD187" s="4"/>
      <c r="HE187" s="4"/>
      <c r="HF187" s="4"/>
      <c r="HG187" s="4"/>
      <c r="HH187" s="4"/>
      <c r="HI187" s="4"/>
      <c r="HJ187" s="4"/>
      <c r="HK187" s="4"/>
      <c r="HL187" s="4"/>
      <c r="HM187" s="4"/>
      <c r="HN187" s="4"/>
      <c r="HO187" s="4"/>
      <c r="HP187" s="4"/>
      <c r="HQ187" s="4"/>
      <c r="HR187" s="4"/>
      <c r="HS187" s="4"/>
      <c r="HT187" s="4"/>
      <c r="HU187" s="4"/>
      <c r="HV187" s="4"/>
      <c r="HW187" s="4"/>
      <c r="HX187" s="4"/>
      <c r="HY187" s="4"/>
      <c r="HZ187" s="4"/>
      <c r="IA187" s="4"/>
      <c r="IB187" s="4"/>
      <c r="IC187" s="4"/>
      <c r="ID187" s="4"/>
      <c r="IE187" s="4"/>
      <c r="IF187" s="4"/>
      <c r="IG187" s="4"/>
      <c r="IH187" s="4"/>
      <c r="II187" s="4"/>
      <c r="IJ187" s="4"/>
      <c r="IK187" s="4"/>
      <c r="IL187" s="4"/>
      <c r="IM187" s="4"/>
      <c r="IN187" s="4"/>
      <c r="IO187" s="4"/>
      <c r="IP187" s="4"/>
      <c r="IQ187" s="4"/>
      <c r="IR187" s="4"/>
      <c r="IS187" s="4"/>
      <c r="IT187" s="4"/>
      <c r="IU187" s="4"/>
      <c r="IV187" s="4"/>
      <c r="IW187" s="4"/>
      <c r="IX187" s="4"/>
      <c r="IY187" s="4"/>
      <c r="IZ187" s="4"/>
      <c r="JA187" s="4"/>
      <c r="JB187" s="4"/>
      <c r="JC187" s="4"/>
      <c r="JD187" s="4"/>
      <c r="JE187" s="4"/>
      <c r="JF187" s="4"/>
      <c r="JG187" s="4"/>
    </row>
    <row r="188" spans="1:267" ht="15.7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  <c r="CA188" s="4"/>
      <c r="CB188" s="4"/>
      <c r="CC188" s="4"/>
      <c r="CD188" s="4"/>
      <c r="CE188" s="4"/>
      <c r="CF188" s="4"/>
      <c r="CG188" s="4"/>
      <c r="CH188" s="4"/>
      <c r="CI188" s="4"/>
      <c r="CJ188" s="4"/>
      <c r="CK188" s="4"/>
      <c r="CL188" s="4"/>
      <c r="CM188" s="4"/>
      <c r="CN188" s="4"/>
      <c r="CO188" s="4"/>
      <c r="CP188" s="4"/>
      <c r="CQ188" s="4"/>
      <c r="CR188" s="4"/>
      <c r="CS188" s="4"/>
      <c r="CT188" s="4"/>
      <c r="CU188" s="4"/>
      <c r="CV188" s="4"/>
      <c r="CW188" s="4"/>
      <c r="CX188" s="4"/>
      <c r="CY188" s="4"/>
      <c r="CZ188" s="4"/>
      <c r="DA188" s="4"/>
      <c r="DB188" s="4"/>
      <c r="DC188" s="4"/>
      <c r="DD188" s="4"/>
      <c r="DE188" s="4"/>
      <c r="DF188" s="4"/>
      <c r="DG188" s="4"/>
      <c r="DH188" s="4"/>
      <c r="DI188" s="4"/>
      <c r="DJ188" s="4"/>
      <c r="DK188" s="4"/>
      <c r="DL188" s="4"/>
      <c r="DM188" s="4"/>
      <c r="DN188" s="4"/>
      <c r="DO188" s="4"/>
      <c r="DP188" s="4"/>
      <c r="DQ188" s="4"/>
      <c r="DR188" s="4"/>
      <c r="DS188" s="4"/>
      <c r="DT188" s="4"/>
      <c r="DU188" s="4"/>
      <c r="DV188" s="4"/>
      <c r="DW188" s="4"/>
      <c r="DX188" s="4"/>
      <c r="DY188" s="4"/>
      <c r="DZ188" s="4"/>
      <c r="EA188" s="4"/>
      <c r="EB188" s="4"/>
      <c r="EC188" s="4"/>
      <c r="ED188" s="4"/>
      <c r="EE188" s="4"/>
      <c r="EF188" s="4"/>
      <c r="EG188" s="4"/>
      <c r="EH188" s="4"/>
      <c r="EI188" s="4"/>
      <c r="EJ188" s="4"/>
      <c r="EK188" s="4"/>
      <c r="EL188" s="4"/>
      <c r="EM188" s="4"/>
      <c r="EN188" s="4"/>
      <c r="EO188" s="4"/>
      <c r="EP188" s="4"/>
      <c r="EQ188" s="4"/>
      <c r="ER188" s="4"/>
      <c r="ES188" s="4"/>
      <c r="ET188" s="4"/>
      <c r="EU188" s="4"/>
      <c r="EV188" s="4"/>
      <c r="EW188" s="4"/>
      <c r="EX188" s="4"/>
      <c r="EY188" s="4"/>
      <c r="EZ188" s="4"/>
      <c r="FA188" s="4"/>
      <c r="FB188" s="4"/>
      <c r="FC188" s="4"/>
      <c r="FD188" s="4"/>
      <c r="FE188" s="4"/>
      <c r="FF188" s="4"/>
      <c r="FG188" s="4"/>
      <c r="FH188" s="4"/>
      <c r="FI188" s="4"/>
      <c r="FJ188" s="4"/>
      <c r="FK188" s="4"/>
      <c r="FL188" s="4"/>
      <c r="FM188" s="4"/>
      <c r="FN188" s="4"/>
      <c r="FO188" s="4"/>
      <c r="FP188" s="4"/>
      <c r="FQ188" s="4"/>
      <c r="FR188" s="4"/>
      <c r="FS188" s="4"/>
      <c r="FT188" s="4"/>
      <c r="FU188" s="4"/>
      <c r="FV188" s="4"/>
      <c r="FW188" s="4"/>
      <c r="FX188" s="4"/>
      <c r="FY188" s="4"/>
      <c r="FZ188" s="4"/>
      <c r="GA188" s="4"/>
      <c r="GB188" s="4"/>
      <c r="GC188" s="4"/>
      <c r="GD188" s="4"/>
      <c r="GE188" s="4"/>
      <c r="GF188" s="4"/>
      <c r="GG188" s="4"/>
      <c r="GH188" s="4"/>
      <c r="GI188" s="4"/>
      <c r="GJ188" s="4"/>
      <c r="GK188" s="4"/>
      <c r="GL188" s="4"/>
      <c r="GM188" s="4"/>
      <c r="GN188" s="4"/>
      <c r="GO188" s="4"/>
      <c r="GP188" s="4"/>
      <c r="GQ188" s="4"/>
      <c r="GR188" s="4"/>
      <c r="GS188" s="4"/>
      <c r="GT188" s="4"/>
      <c r="GU188" s="4"/>
      <c r="GV188" s="4"/>
      <c r="GW188" s="4"/>
      <c r="GX188" s="4"/>
      <c r="GY188" s="4"/>
      <c r="GZ188" s="4"/>
      <c r="HA188" s="4"/>
      <c r="HB188" s="4"/>
      <c r="HC188" s="4"/>
      <c r="HD188" s="4"/>
      <c r="HE188" s="4"/>
      <c r="HF188" s="4"/>
      <c r="HG188" s="4"/>
      <c r="HH188" s="4"/>
      <c r="HI188" s="4"/>
      <c r="HJ188" s="4"/>
      <c r="HK188" s="4"/>
      <c r="HL188" s="4"/>
      <c r="HM188" s="4"/>
      <c r="HN188" s="4"/>
      <c r="HO188" s="4"/>
      <c r="HP188" s="4"/>
      <c r="HQ188" s="4"/>
      <c r="HR188" s="4"/>
      <c r="HS188" s="4"/>
      <c r="HT188" s="4"/>
      <c r="HU188" s="4"/>
      <c r="HV188" s="4"/>
      <c r="HW188" s="4"/>
      <c r="HX188" s="4"/>
      <c r="HY188" s="4"/>
      <c r="HZ188" s="4"/>
      <c r="IA188" s="4"/>
      <c r="IB188" s="4"/>
      <c r="IC188" s="4"/>
      <c r="ID188" s="4"/>
      <c r="IE188" s="4"/>
      <c r="IF188" s="4"/>
      <c r="IG188" s="4"/>
      <c r="IH188" s="4"/>
      <c r="II188" s="4"/>
      <c r="IJ188" s="4"/>
      <c r="IK188" s="4"/>
      <c r="IL188" s="4"/>
      <c r="IM188" s="4"/>
      <c r="IN188" s="4"/>
      <c r="IO188" s="4"/>
      <c r="IP188" s="4"/>
      <c r="IQ188" s="4"/>
      <c r="IR188" s="4"/>
      <c r="IS188" s="4"/>
      <c r="IT188" s="4"/>
      <c r="IU188" s="4"/>
      <c r="IV188" s="4"/>
      <c r="IW188" s="4"/>
      <c r="IX188" s="4"/>
      <c r="IY188" s="4"/>
      <c r="IZ188" s="4"/>
      <c r="JA188" s="4"/>
      <c r="JB188" s="4"/>
      <c r="JC188" s="4"/>
      <c r="JD188" s="4"/>
      <c r="JE188" s="4"/>
      <c r="JF188" s="4"/>
      <c r="JG188" s="4"/>
    </row>
    <row r="189" spans="1:267" ht="15.7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  <c r="BX189" s="4"/>
      <c r="BY189" s="4"/>
      <c r="BZ189" s="4"/>
      <c r="CA189" s="4"/>
      <c r="CB189" s="4"/>
      <c r="CC189" s="4"/>
      <c r="CD189" s="4"/>
      <c r="CE189" s="4"/>
      <c r="CF189" s="4"/>
      <c r="CG189" s="4"/>
      <c r="CH189" s="4"/>
      <c r="CI189" s="4"/>
      <c r="CJ189" s="4"/>
      <c r="CK189" s="4"/>
      <c r="CL189" s="4"/>
      <c r="CM189" s="4"/>
      <c r="CN189" s="4"/>
      <c r="CO189" s="4"/>
      <c r="CP189" s="4"/>
      <c r="CQ189" s="4"/>
      <c r="CR189" s="4"/>
      <c r="CS189" s="4"/>
      <c r="CT189" s="4"/>
      <c r="CU189" s="4"/>
      <c r="CV189" s="4"/>
      <c r="CW189" s="4"/>
      <c r="CX189" s="4"/>
      <c r="CY189" s="4"/>
      <c r="CZ189" s="4"/>
      <c r="DA189" s="4"/>
      <c r="DB189" s="4"/>
      <c r="DC189" s="4"/>
      <c r="DD189" s="4"/>
      <c r="DE189" s="4"/>
      <c r="DF189" s="4"/>
      <c r="DG189" s="4"/>
      <c r="DH189" s="4"/>
      <c r="DI189" s="4"/>
      <c r="DJ189" s="4"/>
      <c r="DK189" s="4"/>
      <c r="DL189" s="4"/>
      <c r="DM189" s="4"/>
      <c r="DN189" s="4"/>
      <c r="DO189" s="4"/>
      <c r="DP189" s="4"/>
      <c r="DQ189" s="4"/>
      <c r="DR189" s="4"/>
      <c r="DS189" s="4"/>
      <c r="DT189" s="4"/>
      <c r="DU189" s="4"/>
      <c r="DV189" s="4"/>
      <c r="DW189" s="4"/>
      <c r="DX189" s="4"/>
      <c r="DY189" s="4"/>
      <c r="DZ189" s="4"/>
      <c r="EA189" s="4"/>
      <c r="EB189" s="4"/>
      <c r="EC189" s="4"/>
      <c r="ED189" s="4"/>
      <c r="EE189" s="4"/>
      <c r="EF189" s="4"/>
      <c r="EG189" s="4"/>
      <c r="EH189" s="4"/>
      <c r="EI189" s="4"/>
      <c r="EJ189" s="4"/>
      <c r="EK189" s="4"/>
      <c r="EL189" s="4"/>
      <c r="EM189" s="4"/>
      <c r="EN189" s="4"/>
      <c r="EO189" s="4"/>
      <c r="EP189" s="4"/>
      <c r="EQ189" s="4"/>
      <c r="ER189" s="4"/>
      <c r="ES189" s="4"/>
      <c r="ET189" s="4"/>
      <c r="EU189" s="4"/>
      <c r="EV189" s="4"/>
      <c r="EW189" s="4"/>
      <c r="EX189" s="4"/>
      <c r="EY189" s="4"/>
      <c r="EZ189" s="4"/>
      <c r="FA189" s="4"/>
      <c r="FB189" s="4"/>
      <c r="FC189" s="4"/>
      <c r="FD189" s="4"/>
      <c r="FE189" s="4"/>
      <c r="FF189" s="4"/>
      <c r="FG189" s="4"/>
      <c r="FH189" s="4"/>
      <c r="FI189" s="4"/>
      <c r="FJ189" s="4"/>
      <c r="FK189" s="4"/>
      <c r="FL189" s="4"/>
      <c r="FM189" s="4"/>
      <c r="FN189" s="4"/>
      <c r="FO189" s="4"/>
      <c r="FP189" s="4"/>
      <c r="FQ189" s="4"/>
      <c r="FR189" s="4"/>
      <c r="FS189" s="4"/>
      <c r="FT189" s="4"/>
      <c r="FU189" s="4"/>
      <c r="FV189" s="4"/>
      <c r="FW189" s="4"/>
      <c r="FX189" s="4"/>
      <c r="FY189" s="4"/>
      <c r="FZ189" s="4"/>
      <c r="GA189" s="4"/>
      <c r="GB189" s="4"/>
      <c r="GC189" s="4"/>
      <c r="GD189" s="4"/>
      <c r="GE189" s="4"/>
      <c r="GF189" s="4"/>
      <c r="GG189" s="4"/>
      <c r="GH189" s="4"/>
      <c r="GI189" s="4"/>
      <c r="GJ189" s="4"/>
      <c r="GK189" s="4"/>
      <c r="GL189" s="4"/>
      <c r="GM189" s="4"/>
      <c r="GN189" s="4"/>
      <c r="GO189" s="4"/>
      <c r="GP189" s="4"/>
      <c r="GQ189" s="4"/>
      <c r="GR189" s="4"/>
      <c r="GS189" s="4"/>
      <c r="GT189" s="4"/>
      <c r="GU189" s="4"/>
      <c r="GV189" s="4"/>
      <c r="GW189" s="4"/>
      <c r="GX189" s="4"/>
      <c r="GY189" s="4"/>
      <c r="GZ189" s="4"/>
      <c r="HA189" s="4"/>
      <c r="HB189" s="4"/>
      <c r="HC189" s="4"/>
      <c r="HD189" s="4"/>
      <c r="HE189" s="4"/>
      <c r="HF189" s="4"/>
      <c r="HG189" s="4"/>
      <c r="HH189" s="4"/>
      <c r="HI189" s="4"/>
      <c r="HJ189" s="4"/>
      <c r="HK189" s="4"/>
      <c r="HL189" s="4"/>
      <c r="HM189" s="4"/>
      <c r="HN189" s="4"/>
      <c r="HO189" s="4"/>
      <c r="HP189" s="4"/>
      <c r="HQ189" s="4"/>
      <c r="HR189" s="4"/>
      <c r="HS189" s="4"/>
      <c r="HT189" s="4"/>
      <c r="HU189" s="4"/>
      <c r="HV189" s="4"/>
      <c r="HW189" s="4"/>
      <c r="HX189" s="4"/>
      <c r="HY189" s="4"/>
      <c r="HZ189" s="4"/>
      <c r="IA189" s="4"/>
      <c r="IB189" s="4"/>
      <c r="IC189" s="4"/>
      <c r="ID189" s="4"/>
      <c r="IE189" s="4"/>
      <c r="IF189" s="4"/>
      <c r="IG189" s="4"/>
      <c r="IH189" s="4"/>
      <c r="II189" s="4"/>
      <c r="IJ189" s="4"/>
      <c r="IK189" s="4"/>
      <c r="IL189" s="4"/>
      <c r="IM189" s="4"/>
      <c r="IN189" s="4"/>
      <c r="IO189" s="4"/>
      <c r="IP189" s="4"/>
      <c r="IQ189" s="4"/>
      <c r="IR189" s="4"/>
      <c r="IS189" s="4"/>
      <c r="IT189" s="4"/>
      <c r="IU189" s="4"/>
      <c r="IV189" s="4"/>
      <c r="IW189" s="4"/>
      <c r="IX189" s="4"/>
      <c r="IY189" s="4"/>
      <c r="IZ189" s="4"/>
      <c r="JA189" s="4"/>
      <c r="JB189" s="4"/>
      <c r="JC189" s="4"/>
      <c r="JD189" s="4"/>
      <c r="JE189" s="4"/>
      <c r="JF189" s="4"/>
      <c r="JG189" s="4"/>
    </row>
    <row r="190" spans="1:267" ht="15.7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  <c r="BY190" s="4"/>
      <c r="BZ190" s="4"/>
      <c r="CA190" s="4"/>
      <c r="CB190" s="4"/>
      <c r="CC190" s="4"/>
      <c r="CD190" s="4"/>
      <c r="CE190" s="4"/>
      <c r="CF190" s="4"/>
      <c r="CG190" s="4"/>
      <c r="CH190" s="4"/>
      <c r="CI190" s="4"/>
      <c r="CJ190" s="4"/>
      <c r="CK190" s="4"/>
      <c r="CL190" s="4"/>
      <c r="CM190" s="4"/>
      <c r="CN190" s="4"/>
      <c r="CO190" s="4"/>
      <c r="CP190" s="4"/>
      <c r="CQ190" s="4"/>
      <c r="CR190" s="4"/>
      <c r="CS190" s="4"/>
      <c r="CT190" s="4"/>
      <c r="CU190" s="4"/>
      <c r="CV190" s="4"/>
      <c r="CW190" s="4"/>
      <c r="CX190" s="4"/>
      <c r="CY190" s="4"/>
      <c r="CZ190" s="4"/>
      <c r="DA190" s="4"/>
      <c r="DB190" s="4"/>
      <c r="DC190" s="4"/>
      <c r="DD190" s="4"/>
      <c r="DE190" s="4"/>
      <c r="DF190" s="4"/>
      <c r="DG190" s="4"/>
      <c r="DH190" s="4"/>
      <c r="DI190" s="4"/>
      <c r="DJ190" s="4"/>
      <c r="DK190" s="4"/>
      <c r="DL190" s="4"/>
      <c r="DM190" s="4"/>
      <c r="DN190" s="4"/>
      <c r="DO190" s="4"/>
      <c r="DP190" s="4"/>
      <c r="DQ190" s="4"/>
      <c r="DR190" s="4"/>
      <c r="DS190" s="4"/>
      <c r="DT190" s="4"/>
      <c r="DU190" s="4"/>
      <c r="DV190" s="4"/>
      <c r="DW190" s="4"/>
      <c r="DX190" s="4"/>
      <c r="DY190" s="4"/>
      <c r="DZ190" s="4"/>
      <c r="EA190" s="4"/>
      <c r="EB190" s="4"/>
      <c r="EC190" s="4"/>
      <c r="ED190" s="4"/>
      <c r="EE190" s="4"/>
      <c r="EF190" s="4"/>
      <c r="EG190" s="4"/>
      <c r="EH190" s="4"/>
      <c r="EI190" s="4"/>
      <c r="EJ190" s="4"/>
      <c r="EK190" s="4"/>
      <c r="EL190" s="4"/>
      <c r="EM190" s="4"/>
      <c r="EN190" s="4"/>
      <c r="EO190" s="4"/>
      <c r="EP190" s="4"/>
      <c r="EQ190" s="4"/>
      <c r="ER190" s="4"/>
      <c r="ES190" s="4"/>
      <c r="ET190" s="4"/>
      <c r="EU190" s="4"/>
      <c r="EV190" s="4"/>
      <c r="EW190" s="4"/>
      <c r="EX190" s="4"/>
      <c r="EY190" s="4"/>
      <c r="EZ190" s="4"/>
      <c r="FA190" s="4"/>
      <c r="FB190" s="4"/>
      <c r="FC190" s="4"/>
      <c r="FD190" s="4"/>
      <c r="FE190" s="4"/>
      <c r="FF190" s="4"/>
      <c r="FG190" s="4"/>
      <c r="FH190" s="4"/>
      <c r="FI190" s="4"/>
      <c r="FJ190" s="4"/>
      <c r="FK190" s="4"/>
      <c r="FL190" s="4"/>
      <c r="FM190" s="4"/>
      <c r="FN190" s="4"/>
      <c r="FO190" s="4"/>
      <c r="FP190" s="4"/>
      <c r="FQ190" s="4"/>
      <c r="FR190" s="4"/>
      <c r="FS190" s="4"/>
      <c r="FT190" s="4"/>
      <c r="FU190" s="4"/>
      <c r="FV190" s="4"/>
      <c r="FW190" s="4"/>
      <c r="FX190" s="4"/>
      <c r="FY190" s="4"/>
      <c r="FZ190" s="4"/>
      <c r="GA190" s="4"/>
      <c r="GB190" s="4"/>
      <c r="GC190" s="4"/>
      <c r="GD190" s="4"/>
      <c r="GE190" s="4"/>
      <c r="GF190" s="4"/>
      <c r="GG190" s="4"/>
      <c r="GH190" s="4"/>
      <c r="GI190" s="4"/>
      <c r="GJ190" s="4"/>
      <c r="GK190" s="4"/>
      <c r="GL190" s="4"/>
      <c r="GM190" s="4"/>
      <c r="GN190" s="4"/>
      <c r="GO190" s="4"/>
      <c r="GP190" s="4"/>
      <c r="GQ190" s="4"/>
      <c r="GR190" s="4"/>
      <c r="GS190" s="4"/>
      <c r="GT190" s="4"/>
      <c r="GU190" s="4"/>
      <c r="GV190" s="4"/>
      <c r="GW190" s="4"/>
      <c r="GX190" s="4"/>
      <c r="GY190" s="4"/>
      <c r="GZ190" s="4"/>
      <c r="HA190" s="4"/>
      <c r="HB190" s="4"/>
      <c r="HC190" s="4"/>
      <c r="HD190" s="4"/>
      <c r="HE190" s="4"/>
      <c r="HF190" s="4"/>
      <c r="HG190" s="4"/>
      <c r="HH190" s="4"/>
      <c r="HI190" s="4"/>
      <c r="HJ190" s="4"/>
      <c r="HK190" s="4"/>
      <c r="HL190" s="4"/>
      <c r="HM190" s="4"/>
      <c r="HN190" s="4"/>
      <c r="HO190" s="4"/>
      <c r="HP190" s="4"/>
      <c r="HQ190" s="4"/>
      <c r="HR190" s="4"/>
      <c r="HS190" s="4"/>
      <c r="HT190" s="4"/>
      <c r="HU190" s="4"/>
      <c r="HV190" s="4"/>
      <c r="HW190" s="4"/>
      <c r="HX190" s="4"/>
      <c r="HY190" s="4"/>
      <c r="HZ190" s="4"/>
      <c r="IA190" s="4"/>
      <c r="IB190" s="4"/>
      <c r="IC190" s="4"/>
      <c r="ID190" s="4"/>
      <c r="IE190" s="4"/>
      <c r="IF190" s="4"/>
      <c r="IG190" s="4"/>
      <c r="IH190" s="4"/>
      <c r="II190" s="4"/>
      <c r="IJ190" s="4"/>
      <c r="IK190" s="4"/>
      <c r="IL190" s="4"/>
      <c r="IM190" s="4"/>
      <c r="IN190" s="4"/>
      <c r="IO190" s="4"/>
      <c r="IP190" s="4"/>
      <c r="IQ190" s="4"/>
      <c r="IR190" s="4"/>
      <c r="IS190" s="4"/>
      <c r="IT190" s="4"/>
      <c r="IU190" s="4"/>
      <c r="IV190" s="4"/>
      <c r="IW190" s="4"/>
      <c r="IX190" s="4"/>
      <c r="IY190" s="4"/>
      <c r="IZ190" s="4"/>
      <c r="JA190" s="4"/>
      <c r="JB190" s="4"/>
      <c r="JC190" s="4"/>
      <c r="JD190" s="4"/>
      <c r="JE190" s="4"/>
      <c r="JF190" s="4"/>
      <c r="JG190" s="4"/>
    </row>
    <row r="191" spans="1:267" ht="15.7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  <c r="BX191" s="4"/>
      <c r="BY191" s="4"/>
      <c r="BZ191" s="4"/>
      <c r="CA191" s="4"/>
      <c r="CB191" s="4"/>
      <c r="CC191" s="4"/>
      <c r="CD191" s="4"/>
      <c r="CE191" s="4"/>
      <c r="CF191" s="4"/>
      <c r="CG191" s="4"/>
      <c r="CH191" s="4"/>
      <c r="CI191" s="4"/>
      <c r="CJ191" s="4"/>
      <c r="CK191" s="4"/>
      <c r="CL191" s="4"/>
      <c r="CM191" s="4"/>
      <c r="CN191" s="4"/>
      <c r="CO191" s="4"/>
      <c r="CP191" s="4"/>
      <c r="CQ191" s="4"/>
      <c r="CR191" s="4"/>
      <c r="CS191" s="4"/>
      <c r="CT191" s="4"/>
      <c r="CU191" s="4"/>
      <c r="CV191" s="4"/>
      <c r="CW191" s="4"/>
      <c r="CX191" s="4"/>
      <c r="CY191" s="4"/>
      <c r="CZ191" s="4"/>
      <c r="DA191" s="4"/>
      <c r="DB191" s="4"/>
      <c r="DC191" s="4"/>
      <c r="DD191" s="4"/>
      <c r="DE191" s="4"/>
      <c r="DF191" s="4"/>
      <c r="DG191" s="4"/>
      <c r="DH191" s="4"/>
      <c r="DI191" s="4"/>
      <c r="DJ191" s="4"/>
      <c r="DK191" s="4"/>
      <c r="DL191" s="4"/>
      <c r="DM191" s="4"/>
      <c r="DN191" s="4"/>
      <c r="DO191" s="4"/>
      <c r="DP191" s="4"/>
      <c r="DQ191" s="4"/>
      <c r="DR191" s="4"/>
      <c r="DS191" s="4"/>
      <c r="DT191" s="4"/>
      <c r="DU191" s="4"/>
      <c r="DV191" s="4"/>
      <c r="DW191" s="4"/>
      <c r="DX191" s="4"/>
      <c r="DY191" s="4"/>
      <c r="DZ191" s="4"/>
      <c r="EA191" s="4"/>
      <c r="EB191" s="4"/>
      <c r="EC191" s="4"/>
      <c r="ED191" s="4"/>
      <c r="EE191" s="4"/>
      <c r="EF191" s="4"/>
      <c r="EG191" s="4"/>
      <c r="EH191" s="4"/>
      <c r="EI191" s="4"/>
      <c r="EJ191" s="4"/>
      <c r="EK191" s="4"/>
      <c r="EL191" s="4"/>
      <c r="EM191" s="4"/>
      <c r="EN191" s="4"/>
      <c r="EO191" s="4"/>
      <c r="EP191" s="4"/>
      <c r="EQ191" s="4"/>
      <c r="ER191" s="4"/>
      <c r="ES191" s="4"/>
      <c r="ET191" s="4"/>
      <c r="EU191" s="4"/>
      <c r="EV191" s="4"/>
      <c r="EW191" s="4"/>
      <c r="EX191" s="4"/>
      <c r="EY191" s="4"/>
      <c r="EZ191" s="4"/>
      <c r="FA191" s="4"/>
      <c r="FB191" s="4"/>
      <c r="FC191" s="4"/>
      <c r="FD191" s="4"/>
      <c r="FE191" s="4"/>
      <c r="FF191" s="4"/>
      <c r="FG191" s="4"/>
      <c r="FH191" s="4"/>
      <c r="FI191" s="4"/>
      <c r="FJ191" s="4"/>
      <c r="FK191" s="4"/>
      <c r="FL191" s="4"/>
      <c r="FM191" s="4"/>
      <c r="FN191" s="4"/>
      <c r="FO191" s="4"/>
      <c r="FP191" s="4"/>
      <c r="FQ191" s="4"/>
      <c r="FR191" s="4"/>
      <c r="FS191" s="4"/>
      <c r="FT191" s="4"/>
      <c r="FU191" s="4"/>
      <c r="FV191" s="4"/>
      <c r="FW191" s="4"/>
      <c r="FX191" s="4"/>
      <c r="FY191" s="4"/>
      <c r="FZ191" s="4"/>
      <c r="GA191" s="4"/>
      <c r="GB191" s="4"/>
      <c r="GC191" s="4"/>
      <c r="GD191" s="4"/>
      <c r="GE191" s="4"/>
      <c r="GF191" s="4"/>
      <c r="GG191" s="4"/>
      <c r="GH191" s="4"/>
      <c r="GI191" s="4"/>
      <c r="GJ191" s="4"/>
      <c r="GK191" s="4"/>
      <c r="GL191" s="4"/>
      <c r="GM191" s="4"/>
      <c r="GN191" s="4"/>
      <c r="GO191" s="4"/>
      <c r="GP191" s="4"/>
      <c r="GQ191" s="4"/>
      <c r="GR191" s="4"/>
      <c r="GS191" s="4"/>
      <c r="GT191" s="4"/>
      <c r="GU191" s="4"/>
      <c r="GV191" s="4"/>
      <c r="GW191" s="4"/>
      <c r="GX191" s="4"/>
      <c r="GY191" s="4"/>
      <c r="GZ191" s="4"/>
      <c r="HA191" s="4"/>
      <c r="HB191" s="4"/>
      <c r="HC191" s="4"/>
      <c r="HD191" s="4"/>
      <c r="HE191" s="4"/>
      <c r="HF191" s="4"/>
      <c r="HG191" s="4"/>
      <c r="HH191" s="4"/>
      <c r="HI191" s="4"/>
      <c r="HJ191" s="4"/>
      <c r="HK191" s="4"/>
      <c r="HL191" s="4"/>
      <c r="HM191" s="4"/>
      <c r="HN191" s="4"/>
      <c r="HO191" s="4"/>
      <c r="HP191" s="4"/>
      <c r="HQ191" s="4"/>
      <c r="HR191" s="4"/>
      <c r="HS191" s="4"/>
      <c r="HT191" s="4"/>
      <c r="HU191" s="4"/>
      <c r="HV191" s="4"/>
      <c r="HW191" s="4"/>
      <c r="HX191" s="4"/>
      <c r="HY191" s="4"/>
      <c r="HZ191" s="4"/>
      <c r="IA191" s="4"/>
      <c r="IB191" s="4"/>
      <c r="IC191" s="4"/>
      <c r="ID191" s="4"/>
      <c r="IE191" s="4"/>
      <c r="IF191" s="4"/>
      <c r="IG191" s="4"/>
      <c r="IH191" s="4"/>
      <c r="II191" s="4"/>
      <c r="IJ191" s="4"/>
      <c r="IK191" s="4"/>
      <c r="IL191" s="4"/>
      <c r="IM191" s="4"/>
      <c r="IN191" s="4"/>
      <c r="IO191" s="4"/>
      <c r="IP191" s="4"/>
      <c r="IQ191" s="4"/>
      <c r="IR191" s="4"/>
      <c r="IS191" s="4"/>
      <c r="IT191" s="4"/>
      <c r="IU191" s="4"/>
      <c r="IV191" s="4"/>
      <c r="IW191" s="4"/>
      <c r="IX191" s="4"/>
      <c r="IY191" s="4"/>
      <c r="IZ191" s="4"/>
      <c r="JA191" s="4"/>
      <c r="JB191" s="4"/>
      <c r="JC191" s="4"/>
      <c r="JD191" s="4"/>
      <c r="JE191" s="4"/>
      <c r="JF191" s="4"/>
      <c r="JG191" s="4"/>
    </row>
    <row r="192" spans="1:267" ht="15.7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  <c r="BX192" s="4"/>
      <c r="BY192" s="4"/>
      <c r="BZ192" s="4"/>
      <c r="CA192" s="4"/>
      <c r="CB192" s="4"/>
      <c r="CC192" s="4"/>
      <c r="CD192" s="4"/>
      <c r="CE192" s="4"/>
      <c r="CF192" s="4"/>
      <c r="CG192" s="4"/>
      <c r="CH192" s="4"/>
      <c r="CI192" s="4"/>
      <c r="CJ192" s="4"/>
      <c r="CK192" s="4"/>
      <c r="CL192" s="4"/>
      <c r="CM192" s="4"/>
      <c r="CN192" s="4"/>
      <c r="CO192" s="4"/>
      <c r="CP192" s="4"/>
      <c r="CQ192" s="4"/>
      <c r="CR192" s="4"/>
      <c r="CS192" s="4"/>
      <c r="CT192" s="4"/>
      <c r="CU192" s="4"/>
      <c r="CV192" s="4"/>
      <c r="CW192" s="4"/>
      <c r="CX192" s="4"/>
      <c r="CY192" s="4"/>
      <c r="CZ192" s="4"/>
      <c r="DA192" s="4"/>
      <c r="DB192" s="4"/>
      <c r="DC192" s="4"/>
      <c r="DD192" s="4"/>
      <c r="DE192" s="4"/>
      <c r="DF192" s="4"/>
      <c r="DG192" s="4"/>
      <c r="DH192" s="4"/>
      <c r="DI192" s="4"/>
      <c r="DJ192" s="4"/>
      <c r="DK192" s="4"/>
      <c r="DL192" s="4"/>
      <c r="DM192" s="4"/>
      <c r="DN192" s="4"/>
      <c r="DO192" s="4"/>
      <c r="DP192" s="4"/>
      <c r="DQ192" s="4"/>
      <c r="DR192" s="4"/>
      <c r="DS192" s="4"/>
      <c r="DT192" s="4"/>
      <c r="DU192" s="4"/>
      <c r="DV192" s="4"/>
      <c r="DW192" s="4"/>
      <c r="DX192" s="4"/>
      <c r="DY192" s="4"/>
      <c r="DZ192" s="4"/>
      <c r="EA192" s="4"/>
      <c r="EB192" s="4"/>
      <c r="EC192" s="4"/>
      <c r="ED192" s="4"/>
      <c r="EE192" s="4"/>
      <c r="EF192" s="4"/>
      <c r="EG192" s="4"/>
      <c r="EH192" s="4"/>
      <c r="EI192" s="4"/>
      <c r="EJ192" s="4"/>
      <c r="EK192" s="4"/>
      <c r="EL192" s="4"/>
      <c r="EM192" s="4"/>
      <c r="EN192" s="4"/>
      <c r="EO192" s="4"/>
      <c r="EP192" s="4"/>
      <c r="EQ192" s="4"/>
      <c r="ER192" s="4"/>
      <c r="ES192" s="4"/>
      <c r="ET192" s="4"/>
      <c r="EU192" s="4"/>
      <c r="EV192" s="4"/>
      <c r="EW192" s="4"/>
      <c r="EX192" s="4"/>
      <c r="EY192" s="4"/>
      <c r="EZ192" s="4"/>
      <c r="FA192" s="4"/>
      <c r="FB192" s="4"/>
      <c r="FC192" s="4"/>
      <c r="FD192" s="4"/>
      <c r="FE192" s="4"/>
      <c r="FF192" s="4"/>
      <c r="FG192" s="4"/>
      <c r="FH192" s="4"/>
      <c r="FI192" s="4"/>
      <c r="FJ192" s="4"/>
      <c r="FK192" s="4"/>
      <c r="FL192" s="4"/>
      <c r="FM192" s="4"/>
      <c r="FN192" s="4"/>
      <c r="FO192" s="4"/>
      <c r="FP192" s="4"/>
      <c r="FQ192" s="4"/>
      <c r="FR192" s="4"/>
      <c r="FS192" s="4"/>
      <c r="FT192" s="4"/>
      <c r="FU192" s="4"/>
      <c r="FV192" s="4"/>
      <c r="FW192" s="4"/>
      <c r="FX192" s="4"/>
      <c r="FY192" s="4"/>
      <c r="FZ192" s="4"/>
      <c r="GA192" s="4"/>
      <c r="GB192" s="4"/>
      <c r="GC192" s="4"/>
      <c r="GD192" s="4"/>
      <c r="GE192" s="4"/>
      <c r="GF192" s="4"/>
      <c r="GG192" s="4"/>
      <c r="GH192" s="4"/>
      <c r="GI192" s="4"/>
      <c r="GJ192" s="4"/>
      <c r="GK192" s="4"/>
      <c r="GL192" s="4"/>
      <c r="GM192" s="4"/>
      <c r="GN192" s="4"/>
      <c r="GO192" s="4"/>
      <c r="GP192" s="4"/>
      <c r="GQ192" s="4"/>
      <c r="GR192" s="4"/>
      <c r="GS192" s="4"/>
      <c r="GT192" s="4"/>
      <c r="GU192" s="4"/>
      <c r="GV192" s="4"/>
      <c r="GW192" s="4"/>
      <c r="GX192" s="4"/>
      <c r="GY192" s="4"/>
      <c r="GZ192" s="4"/>
      <c r="HA192" s="4"/>
      <c r="HB192" s="4"/>
      <c r="HC192" s="4"/>
      <c r="HD192" s="4"/>
      <c r="HE192" s="4"/>
      <c r="HF192" s="4"/>
      <c r="HG192" s="4"/>
      <c r="HH192" s="4"/>
      <c r="HI192" s="4"/>
      <c r="HJ192" s="4"/>
      <c r="HK192" s="4"/>
      <c r="HL192" s="4"/>
      <c r="HM192" s="4"/>
      <c r="HN192" s="4"/>
      <c r="HO192" s="4"/>
      <c r="HP192" s="4"/>
      <c r="HQ192" s="4"/>
      <c r="HR192" s="4"/>
      <c r="HS192" s="4"/>
      <c r="HT192" s="4"/>
      <c r="HU192" s="4"/>
      <c r="HV192" s="4"/>
      <c r="HW192" s="4"/>
      <c r="HX192" s="4"/>
      <c r="HY192" s="4"/>
      <c r="HZ192" s="4"/>
      <c r="IA192" s="4"/>
      <c r="IB192" s="4"/>
      <c r="IC192" s="4"/>
      <c r="ID192" s="4"/>
      <c r="IE192" s="4"/>
      <c r="IF192" s="4"/>
      <c r="IG192" s="4"/>
      <c r="IH192" s="4"/>
      <c r="II192" s="4"/>
      <c r="IJ192" s="4"/>
      <c r="IK192" s="4"/>
      <c r="IL192" s="4"/>
      <c r="IM192" s="4"/>
      <c r="IN192" s="4"/>
      <c r="IO192" s="4"/>
      <c r="IP192" s="4"/>
      <c r="IQ192" s="4"/>
      <c r="IR192" s="4"/>
      <c r="IS192" s="4"/>
      <c r="IT192" s="4"/>
      <c r="IU192" s="4"/>
      <c r="IV192" s="4"/>
      <c r="IW192" s="4"/>
      <c r="IX192" s="4"/>
      <c r="IY192" s="4"/>
      <c r="IZ192" s="4"/>
      <c r="JA192" s="4"/>
      <c r="JB192" s="4"/>
      <c r="JC192" s="4"/>
      <c r="JD192" s="4"/>
      <c r="JE192" s="4"/>
      <c r="JF192" s="4"/>
      <c r="JG192" s="4"/>
    </row>
    <row r="193" spans="1:267" ht="15.7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  <c r="BQ193" s="4"/>
      <c r="BR193" s="4"/>
      <c r="BS193" s="4"/>
      <c r="BT193" s="4"/>
      <c r="BU193" s="4"/>
      <c r="BV193" s="4"/>
      <c r="BW193" s="4"/>
      <c r="BX193" s="4"/>
      <c r="BY193" s="4"/>
      <c r="BZ193" s="4"/>
      <c r="CA193" s="4"/>
      <c r="CB193" s="4"/>
      <c r="CC193" s="4"/>
      <c r="CD193" s="4"/>
      <c r="CE193" s="4"/>
      <c r="CF193" s="4"/>
      <c r="CG193" s="4"/>
      <c r="CH193" s="4"/>
      <c r="CI193" s="4"/>
      <c r="CJ193" s="4"/>
      <c r="CK193" s="4"/>
      <c r="CL193" s="4"/>
      <c r="CM193" s="4"/>
      <c r="CN193" s="4"/>
      <c r="CO193" s="4"/>
      <c r="CP193" s="4"/>
      <c r="CQ193" s="4"/>
      <c r="CR193" s="4"/>
      <c r="CS193" s="4"/>
      <c r="CT193" s="4"/>
      <c r="CU193" s="4"/>
      <c r="CV193" s="4"/>
      <c r="CW193" s="4"/>
      <c r="CX193" s="4"/>
      <c r="CY193" s="4"/>
      <c r="CZ193" s="4"/>
      <c r="DA193" s="4"/>
      <c r="DB193" s="4"/>
      <c r="DC193" s="4"/>
      <c r="DD193" s="4"/>
      <c r="DE193" s="4"/>
      <c r="DF193" s="4"/>
      <c r="DG193" s="4"/>
      <c r="DH193" s="4"/>
      <c r="DI193" s="4"/>
      <c r="DJ193" s="4"/>
      <c r="DK193" s="4"/>
      <c r="DL193" s="4"/>
      <c r="DM193" s="4"/>
      <c r="DN193" s="4"/>
      <c r="DO193" s="4"/>
      <c r="DP193" s="4"/>
      <c r="DQ193" s="4"/>
      <c r="DR193" s="4"/>
      <c r="DS193" s="4"/>
      <c r="DT193" s="4"/>
      <c r="DU193" s="4"/>
      <c r="DV193" s="4"/>
      <c r="DW193" s="4"/>
      <c r="DX193" s="4"/>
      <c r="DY193" s="4"/>
      <c r="DZ193" s="4"/>
      <c r="EA193" s="4"/>
      <c r="EB193" s="4"/>
      <c r="EC193" s="4"/>
      <c r="ED193" s="4"/>
      <c r="EE193" s="4"/>
      <c r="EF193" s="4"/>
      <c r="EG193" s="4"/>
      <c r="EH193" s="4"/>
      <c r="EI193" s="4"/>
      <c r="EJ193" s="4"/>
      <c r="EK193" s="4"/>
      <c r="EL193" s="4"/>
      <c r="EM193" s="4"/>
      <c r="EN193" s="4"/>
      <c r="EO193" s="4"/>
      <c r="EP193" s="4"/>
      <c r="EQ193" s="4"/>
      <c r="ER193" s="4"/>
      <c r="ES193" s="4"/>
      <c r="ET193" s="4"/>
      <c r="EU193" s="4"/>
      <c r="EV193" s="4"/>
      <c r="EW193" s="4"/>
      <c r="EX193" s="4"/>
      <c r="EY193" s="4"/>
      <c r="EZ193" s="4"/>
      <c r="FA193" s="4"/>
      <c r="FB193" s="4"/>
      <c r="FC193" s="4"/>
      <c r="FD193" s="4"/>
      <c r="FE193" s="4"/>
      <c r="FF193" s="4"/>
      <c r="FG193" s="4"/>
      <c r="FH193" s="4"/>
      <c r="FI193" s="4"/>
      <c r="FJ193" s="4"/>
      <c r="FK193" s="4"/>
      <c r="FL193" s="4"/>
      <c r="FM193" s="4"/>
      <c r="FN193" s="4"/>
      <c r="FO193" s="4"/>
      <c r="FP193" s="4"/>
      <c r="FQ193" s="4"/>
      <c r="FR193" s="4"/>
      <c r="FS193" s="4"/>
      <c r="FT193" s="4"/>
      <c r="FU193" s="4"/>
      <c r="FV193" s="4"/>
      <c r="FW193" s="4"/>
      <c r="FX193" s="4"/>
      <c r="FY193" s="4"/>
      <c r="FZ193" s="4"/>
      <c r="GA193" s="4"/>
      <c r="GB193" s="4"/>
      <c r="GC193" s="4"/>
      <c r="GD193" s="4"/>
      <c r="GE193" s="4"/>
      <c r="GF193" s="4"/>
      <c r="GG193" s="4"/>
      <c r="GH193" s="4"/>
      <c r="GI193" s="4"/>
      <c r="GJ193" s="4"/>
      <c r="GK193" s="4"/>
      <c r="GL193" s="4"/>
      <c r="GM193" s="4"/>
      <c r="GN193" s="4"/>
      <c r="GO193" s="4"/>
      <c r="GP193" s="4"/>
      <c r="GQ193" s="4"/>
      <c r="GR193" s="4"/>
      <c r="GS193" s="4"/>
      <c r="GT193" s="4"/>
      <c r="GU193" s="4"/>
      <c r="GV193" s="4"/>
      <c r="GW193" s="4"/>
      <c r="GX193" s="4"/>
      <c r="GY193" s="4"/>
      <c r="GZ193" s="4"/>
      <c r="HA193" s="4"/>
      <c r="HB193" s="4"/>
      <c r="HC193" s="4"/>
      <c r="HD193" s="4"/>
      <c r="HE193" s="4"/>
      <c r="HF193" s="4"/>
      <c r="HG193" s="4"/>
      <c r="HH193" s="4"/>
      <c r="HI193" s="4"/>
      <c r="HJ193" s="4"/>
      <c r="HK193" s="4"/>
      <c r="HL193" s="4"/>
      <c r="HM193" s="4"/>
      <c r="HN193" s="4"/>
      <c r="HO193" s="4"/>
      <c r="HP193" s="4"/>
      <c r="HQ193" s="4"/>
      <c r="HR193" s="4"/>
      <c r="HS193" s="4"/>
      <c r="HT193" s="4"/>
      <c r="HU193" s="4"/>
      <c r="HV193" s="4"/>
      <c r="HW193" s="4"/>
      <c r="HX193" s="4"/>
      <c r="HY193" s="4"/>
      <c r="HZ193" s="4"/>
      <c r="IA193" s="4"/>
      <c r="IB193" s="4"/>
      <c r="IC193" s="4"/>
      <c r="ID193" s="4"/>
      <c r="IE193" s="4"/>
      <c r="IF193" s="4"/>
      <c r="IG193" s="4"/>
      <c r="IH193" s="4"/>
      <c r="II193" s="4"/>
      <c r="IJ193" s="4"/>
      <c r="IK193" s="4"/>
      <c r="IL193" s="4"/>
      <c r="IM193" s="4"/>
      <c r="IN193" s="4"/>
      <c r="IO193" s="4"/>
      <c r="IP193" s="4"/>
      <c r="IQ193" s="4"/>
      <c r="IR193" s="4"/>
      <c r="IS193" s="4"/>
      <c r="IT193" s="4"/>
      <c r="IU193" s="4"/>
      <c r="IV193" s="4"/>
      <c r="IW193" s="4"/>
      <c r="IX193" s="4"/>
      <c r="IY193" s="4"/>
      <c r="IZ193" s="4"/>
      <c r="JA193" s="4"/>
      <c r="JB193" s="4"/>
      <c r="JC193" s="4"/>
      <c r="JD193" s="4"/>
      <c r="JE193" s="4"/>
      <c r="JF193" s="4"/>
      <c r="JG193" s="4"/>
    </row>
    <row r="194" spans="1:267" ht="15.75" customHeight="1">
      <c r="A194" s="4"/>
      <c r="B194" s="4"/>
      <c r="C194" s="4"/>
      <c r="D194" s="4"/>
      <c r="E194" s="4"/>
      <c r="F194" s="4"/>
      <c r="G194" s="129"/>
      <c r="H194" s="126"/>
      <c r="I194" s="126"/>
      <c r="J194" s="126"/>
      <c r="K194" s="126"/>
      <c r="L194" s="126"/>
      <c r="M194" s="126"/>
      <c r="N194" s="126"/>
      <c r="O194" s="126"/>
      <c r="P194" s="126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129"/>
      <c r="BA194" s="126"/>
      <c r="BB194" s="126"/>
      <c r="BC194" s="126"/>
      <c r="BD194" s="126"/>
      <c r="BE194" s="126"/>
      <c r="BF194" s="126"/>
      <c r="BG194" s="126"/>
      <c r="BH194" s="126"/>
      <c r="BI194" s="126"/>
      <c r="BJ194" s="4"/>
      <c r="BK194" s="4"/>
      <c r="BL194" s="4"/>
      <c r="BM194" s="4"/>
      <c r="BN194" s="4"/>
      <c r="BO194" s="4"/>
      <c r="BP194" s="4"/>
      <c r="BQ194" s="4"/>
      <c r="BR194" s="4"/>
      <c r="BS194" s="4"/>
      <c r="BT194" s="4"/>
      <c r="BU194" s="4"/>
      <c r="BV194" s="4"/>
      <c r="BW194" s="4"/>
      <c r="BX194" s="4"/>
      <c r="BY194" s="4"/>
      <c r="BZ194" s="4"/>
      <c r="CA194" s="4"/>
      <c r="CB194" s="4"/>
      <c r="CC194" s="4"/>
      <c r="CD194" s="4"/>
      <c r="CE194" s="4"/>
      <c r="CF194" s="4"/>
      <c r="CG194" s="4"/>
      <c r="CH194" s="4"/>
      <c r="CI194" s="4"/>
      <c r="CJ194" s="4"/>
      <c r="CK194" s="129"/>
      <c r="CL194" s="126"/>
      <c r="CM194" s="126"/>
      <c r="CN194" s="126"/>
      <c r="CO194" s="126"/>
      <c r="CP194" s="126"/>
      <c r="CQ194" s="126"/>
      <c r="CR194" s="126"/>
      <c r="CS194" s="126"/>
      <c r="CT194" s="126"/>
      <c r="CU194" s="4"/>
      <c r="CV194" s="4"/>
      <c r="CW194" s="4"/>
      <c r="CX194" s="4"/>
      <c r="CY194" s="4"/>
      <c r="CZ194" s="4"/>
      <c r="DA194" s="4"/>
      <c r="DB194" s="4"/>
      <c r="DC194" s="4"/>
      <c r="DD194" s="4"/>
      <c r="DE194" s="4"/>
      <c r="DF194" s="4"/>
      <c r="DG194" s="4"/>
      <c r="DH194" s="4"/>
      <c r="DI194" s="4"/>
      <c r="DJ194" s="4"/>
      <c r="DK194" s="4"/>
      <c r="DL194" s="4"/>
      <c r="DM194" s="4"/>
      <c r="DN194" s="4"/>
      <c r="DO194" s="4"/>
      <c r="DP194" s="4"/>
      <c r="DQ194" s="4"/>
      <c r="DR194" s="4"/>
      <c r="DS194" s="4"/>
      <c r="DT194" s="4"/>
      <c r="DU194" s="4"/>
      <c r="DV194" s="4"/>
      <c r="DW194" s="4"/>
      <c r="DX194" s="4"/>
      <c r="DY194" s="4"/>
      <c r="DZ194" s="4"/>
      <c r="EA194" s="4"/>
      <c r="EB194" s="4"/>
      <c r="EC194" s="4"/>
      <c r="ED194" s="129"/>
      <c r="EE194" s="126"/>
      <c r="EF194" s="126"/>
      <c r="EG194" s="126"/>
      <c r="EH194" s="126"/>
      <c r="EI194" s="126"/>
      <c r="EJ194" s="126"/>
      <c r="EK194" s="126"/>
      <c r="EL194" s="126"/>
      <c r="EM194" s="126"/>
      <c r="EN194" s="4"/>
      <c r="EO194" s="4"/>
      <c r="EP194" s="4"/>
      <c r="EQ194" s="4"/>
      <c r="ER194" s="4"/>
      <c r="ES194" s="4"/>
      <c r="ET194" s="4"/>
      <c r="EU194" s="4"/>
      <c r="EV194" s="4"/>
      <c r="EW194" s="4"/>
      <c r="EX194" s="4"/>
      <c r="EY194" s="4"/>
      <c r="EZ194" s="4"/>
      <c r="FA194" s="4"/>
      <c r="FB194" s="4"/>
      <c r="FC194" s="4"/>
      <c r="FD194" s="4"/>
      <c r="FE194" s="4"/>
      <c r="FF194" s="4"/>
      <c r="FG194" s="4"/>
      <c r="FH194" s="4"/>
      <c r="FI194" s="4"/>
      <c r="FJ194" s="4"/>
      <c r="FK194" s="4"/>
      <c r="FL194" s="4"/>
      <c r="FM194" s="4"/>
      <c r="FN194" s="4"/>
      <c r="FO194" s="4"/>
      <c r="FP194" s="4"/>
      <c r="FQ194" s="4"/>
      <c r="FR194" s="4"/>
      <c r="FS194" s="4"/>
      <c r="FT194" s="4"/>
      <c r="FU194" s="4"/>
      <c r="FV194" s="4"/>
      <c r="FW194" s="129"/>
      <c r="FX194" s="126"/>
      <c r="FY194" s="126"/>
      <c r="FZ194" s="126"/>
      <c r="GA194" s="126"/>
      <c r="GB194" s="126"/>
      <c r="GC194" s="126"/>
      <c r="GD194" s="126"/>
      <c r="GE194" s="126"/>
      <c r="GF194" s="126"/>
      <c r="GG194" s="4"/>
      <c r="GH194" s="4"/>
      <c r="GI194" s="4"/>
      <c r="GJ194" s="4"/>
      <c r="GK194" s="4"/>
      <c r="GL194" s="4"/>
      <c r="GM194" s="4"/>
      <c r="GN194" s="4"/>
      <c r="GO194" s="4"/>
      <c r="GP194" s="4"/>
      <c r="GQ194" s="4"/>
      <c r="GR194" s="4"/>
      <c r="GS194" s="4"/>
      <c r="GT194" s="4"/>
      <c r="GU194" s="4"/>
      <c r="GV194" s="4"/>
      <c r="GW194" s="4"/>
      <c r="GX194" s="4"/>
      <c r="GY194" s="4"/>
      <c r="GZ194" s="4"/>
      <c r="HA194" s="4"/>
      <c r="HB194" s="4"/>
      <c r="HC194" s="4"/>
      <c r="HD194" s="4"/>
      <c r="HE194" s="4"/>
      <c r="HF194" s="4"/>
      <c r="HG194" s="4"/>
      <c r="HH194" s="4"/>
      <c r="HI194" s="4"/>
      <c r="HJ194" s="4"/>
      <c r="HK194" s="4"/>
      <c r="HL194" s="4"/>
      <c r="HM194" s="4"/>
      <c r="HN194" s="4"/>
      <c r="HO194" s="4"/>
      <c r="HP194" s="129"/>
      <c r="HQ194" s="126"/>
      <c r="HR194" s="126"/>
      <c r="HS194" s="126"/>
      <c r="HT194" s="126"/>
      <c r="HU194" s="126"/>
      <c r="HV194" s="126"/>
      <c r="HW194" s="126"/>
      <c r="HX194" s="126"/>
      <c r="HY194" s="126"/>
      <c r="HZ194" s="4"/>
      <c r="IA194" s="4"/>
      <c r="IB194" s="4"/>
      <c r="IC194" s="4"/>
      <c r="ID194" s="4"/>
      <c r="IE194" s="4"/>
      <c r="IF194" s="4"/>
      <c r="IG194" s="4"/>
      <c r="IH194" s="4"/>
      <c r="II194" s="4"/>
      <c r="IJ194" s="4"/>
      <c r="IK194" s="4"/>
      <c r="IL194" s="4"/>
      <c r="IM194" s="4"/>
      <c r="IN194" s="4"/>
      <c r="IO194" s="4"/>
      <c r="IP194" s="4"/>
      <c r="IQ194" s="4"/>
      <c r="IR194" s="4"/>
      <c r="IS194" s="4"/>
      <c r="IT194" s="4"/>
      <c r="IU194" s="4"/>
      <c r="IV194" s="4"/>
      <c r="IW194" s="4"/>
      <c r="IX194" s="4"/>
      <c r="IY194" s="4"/>
      <c r="IZ194" s="4"/>
      <c r="JA194" s="4"/>
      <c r="JB194" s="4"/>
      <c r="JC194" s="4"/>
      <c r="JD194" s="4"/>
      <c r="JE194" s="4"/>
      <c r="JF194" s="4"/>
      <c r="JG194" s="4"/>
    </row>
    <row r="195" spans="1:267" ht="15.7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  <c r="BY195" s="4"/>
      <c r="BZ195" s="4"/>
      <c r="CA195" s="4"/>
      <c r="CB195" s="4"/>
      <c r="CC195" s="4"/>
      <c r="CD195" s="4"/>
      <c r="CE195" s="4"/>
      <c r="CF195" s="4"/>
      <c r="CG195" s="4"/>
      <c r="CH195" s="4"/>
      <c r="CI195" s="4"/>
      <c r="CJ195" s="4"/>
      <c r="CK195" s="4"/>
      <c r="CL195" s="4"/>
      <c r="CM195" s="4"/>
      <c r="CN195" s="4"/>
      <c r="CO195" s="4"/>
      <c r="CP195" s="4"/>
      <c r="CQ195" s="4"/>
      <c r="CR195" s="4"/>
      <c r="CS195" s="4"/>
      <c r="CT195" s="4"/>
      <c r="CU195" s="4"/>
      <c r="CV195" s="4"/>
      <c r="CW195" s="4"/>
      <c r="CX195" s="4"/>
      <c r="CY195" s="4"/>
      <c r="CZ195" s="4"/>
      <c r="DA195" s="4"/>
      <c r="DB195" s="4"/>
      <c r="DC195" s="4"/>
      <c r="DD195" s="4"/>
      <c r="DE195" s="4"/>
      <c r="DF195" s="4"/>
      <c r="DG195" s="4"/>
      <c r="DH195" s="4"/>
      <c r="DI195" s="4"/>
      <c r="DJ195" s="4"/>
      <c r="DK195" s="4"/>
      <c r="DL195" s="4"/>
      <c r="DM195" s="4"/>
      <c r="DN195" s="4"/>
      <c r="DO195" s="4"/>
      <c r="DP195" s="4"/>
      <c r="DQ195" s="4"/>
      <c r="DR195" s="4"/>
      <c r="DS195" s="4"/>
      <c r="DT195" s="4"/>
      <c r="DU195" s="4"/>
      <c r="DV195" s="4"/>
      <c r="DW195" s="4"/>
      <c r="DX195" s="4"/>
      <c r="DY195" s="4"/>
      <c r="DZ195" s="4"/>
      <c r="EA195" s="4"/>
      <c r="EB195" s="4"/>
      <c r="EC195" s="4"/>
      <c r="ED195" s="4"/>
      <c r="EE195" s="4"/>
      <c r="EF195" s="4"/>
      <c r="EG195" s="4"/>
      <c r="EH195" s="4"/>
      <c r="EI195" s="4"/>
      <c r="EJ195" s="4"/>
      <c r="EK195" s="4"/>
      <c r="EL195" s="4"/>
      <c r="EM195" s="4"/>
      <c r="EN195" s="4"/>
      <c r="EO195" s="4"/>
      <c r="EP195" s="4"/>
      <c r="EQ195" s="4"/>
      <c r="ER195" s="4"/>
      <c r="ES195" s="4"/>
      <c r="ET195" s="4"/>
      <c r="EU195" s="4"/>
      <c r="EV195" s="4"/>
      <c r="EW195" s="4"/>
      <c r="EX195" s="4"/>
      <c r="EY195" s="4"/>
      <c r="EZ195" s="4"/>
      <c r="FA195" s="4"/>
      <c r="FB195" s="4"/>
      <c r="FC195" s="4"/>
      <c r="FD195" s="4"/>
      <c r="FE195" s="4"/>
      <c r="FF195" s="4"/>
      <c r="FG195" s="4"/>
      <c r="FH195" s="4"/>
      <c r="FI195" s="4"/>
      <c r="FJ195" s="4"/>
      <c r="FK195" s="4"/>
      <c r="FL195" s="4"/>
      <c r="FM195" s="4"/>
      <c r="FN195" s="4"/>
      <c r="FO195" s="4"/>
      <c r="FP195" s="4"/>
      <c r="FQ195" s="4"/>
      <c r="FR195" s="4"/>
      <c r="FS195" s="4"/>
      <c r="FT195" s="4"/>
      <c r="FU195" s="4"/>
      <c r="FV195" s="4"/>
      <c r="FW195" s="4"/>
      <c r="FX195" s="4"/>
      <c r="FY195" s="4"/>
      <c r="FZ195" s="4"/>
      <c r="GA195" s="4"/>
      <c r="GB195" s="4"/>
      <c r="GC195" s="4"/>
      <c r="GD195" s="4"/>
      <c r="GE195" s="4"/>
      <c r="GF195" s="4"/>
      <c r="GG195" s="4"/>
      <c r="GH195" s="4"/>
      <c r="GI195" s="4"/>
      <c r="GJ195" s="4"/>
      <c r="GK195" s="4"/>
      <c r="GL195" s="4"/>
      <c r="GM195" s="4"/>
      <c r="GN195" s="4"/>
      <c r="GO195" s="4"/>
      <c r="GP195" s="4"/>
      <c r="GQ195" s="4"/>
      <c r="GR195" s="4"/>
      <c r="GS195" s="4"/>
      <c r="GT195" s="4"/>
      <c r="GU195" s="4"/>
      <c r="GV195" s="4"/>
      <c r="GW195" s="4"/>
      <c r="GX195" s="4"/>
      <c r="GY195" s="4"/>
      <c r="GZ195" s="4"/>
      <c r="HA195" s="4"/>
      <c r="HB195" s="4"/>
      <c r="HC195" s="4"/>
      <c r="HD195" s="4"/>
      <c r="HE195" s="4"/>
      <c r="HF195" s="4"/>
      <c r="HG195" s="4"/>
      <c r="HH195" s="4"/>
      <c r="HI195" s="4"/>
      <c r="HJ195" s="4"/>
      <c r="HK195" s="4"/>
      <c r="HL195" s="4"/>
      <c r="HM195" s="4"/>
      <c r="HN195" s="4"/>
      <c r="HO195" s="4"/>
      <c r="HP195" s="4"/>
      <c r="HQ195" s="4"/>
      <c r="HR195" s="4"/>
      <c r="HS195" s="4"/>
      <c r="HT195" s="4"/>
      <c r="HU195" s="4"/>
      <c r="HV195" s="4"/>
      <c r="HW195" s="4"/>
      <c r="HX195" s="4"/>
      <c r="HY195" s="4"/>
      <c r="HZ195" s="4"/>
      <c r="IA195" s="4"/>
      <c r="IB195" s="4"/>
      <c r="IC195" s="4"/>
      <c r="ID195" s="4"/>
      <c r="IE195" s="4"/>
      <c r="IF195" s="4"/>
      <c r="IG195" s="4"/>
      <c r="IH195" s="4"/>
      <c r="II195" s="4"/>
      <c r="IJ195" s="4"/>
      <c r="IK195" s="4"/>
      <c r="IL195" s="4"/>
      <c r="IM195" s="4"/>
      <c r="IN195" s="4"/>
      <c r="IO195" s="4"/>
      <c r="IP195" s="4"/>
      <c r="IQ195" s="4"/>
      <c r="IR195" s="4"/>
      <c r="IS195" s="4"/>
      <c r="IT195" s="4"/>
      <c r="IU195" s="4"/>
      <c r="IV195" s="4"/>
      <c r="IW195" s="4"/>
      <c r="IX195" s="4"/>
      <c r="IY195" s="4"/>
      <c r="IZ195" s="4"/>
      <c r="JA195" s="4"/>
      <c r="JB195" s="4"/>
      <c r="JC195" s="4"/>
      <c r="JD195" s="4"/>
      <c r="JE195" s="4"/>
      <c r="JF195" s="4"/>
      <c r="JG195" s="4"/>
    </row>
    <row r="196" spans="1:267" ht="15.7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  <c r="BX196" s="4"/>
      <c r="BY196" s="4"/>
      <c r="BZ196" s="4"/>
      <c r="CA196" s="4"/>
      <c r="CB196" s="4"/>
      <c r="CC196" s="4"/>
      <c r="CD196" s="4"/>
      <c r="CE196" s="4"/>
      <c r="CF196" s="4"/>
      <c r="CG196" s="4"/>
      <c r="CH196" s="4"/>
      <c r="CI196" s="4"/>
      <c r="CJ196" s="4"/>
      <c r="CK196" s="4"/>
      <c r="CL196" s="4"/>
      <c r="CM196" s="4"/>
      <c r="CN196" s="4"/>
      <c r="CO196" s="4"/>
      <c r="CP196" s="4"/>
      <c r="CQ196" s="4"/>
      <c r="CR196" s="4"/>
      <c r="CS196" s="4"/>
      <c r="CT196" s="4"/>
      <c r="CU196" s="4"/>
      <c r="CV196" s="4"/>
      <c r="CW196" s="4"/>
      <c r="CX196" s="4"/>
      <c r="CY196" s="4"/>
      <c r="CZ196" s="4"/>
      <c r="DA196" s="4"/>
      <c r="DB196" s="4"/>
      <c r="DC196" s="4"/>
      <c r="DD196" s="4"/>
      <c r="DE196" s="4"/>
      <c r="DF196" s="4"/>
      <c r="DG196" s="4"/>
      <c r="DH196" s="4"/>
      <c r="DI196" s="4"/>
      <c r="DJ196" s="4"/>
      <c r="DK196" s="4"/>
      <c r="DL196" s="4"/>
      <c r="DM196" s="4"/>
      <c r="DN196" s="4"/>
      <c r="DO196" s="4"/>
      <c r="DP196" s="4"/>
      <c r="DQ196" s="4"/>
      <c r="DR196" s="4"/>
      <c r="DS196" s="4"/>
      <c r="DT196" s="4"/>
      <c r="DU196" s="4"/>
      <c r="DV196" s="4"/>
      <c r="DW196" s="4"/>
      <c r="DX196" s="4"/>
      <c r="DY196" s="4"/>
      <c r="DZ196" s="4"/>
      <c r="EA196" s="4"/>
      <c r="EB196" s="4"/>
      <c r="EC196" s="4"/>
      <c r="ED196" s="4"/>
      <c r="EE196" s="4"/>
      <c r="EF196" s="4"/>
      <c r="EG196" s="4"/>
      <c r="EH196" s="4"/>
      <c r="EI196" s="4"/>
      <c r="EJ196" s="4"/>
      <c r="EK196" s="4"/>
      <c r="EL196" s="4"/>
      <c r="EM196" s="4"/>
      <c r="EN196" s="4"/>
      <c r="EO196" s="4"/>
      <c r="EP196" s="4"/>
      <c r="EQ196" s="4"/>
      <c r="ER196" s="4"/>
      <c r="ES196" s="4"/>
      <c r="ET196" s="4"/>
      <c r="EU196" s="4"/>
      <c r="EV196" s="4"/>
      <c r="EW196" s="4"/>
      <c r="EX196" s="4"/>
      <c r="EY196" s="4"/>
      <c r="EZ196" s="4"/>
      <c r="FA196" s="4"/>
      <c r="FB196" s="4"/>
      <c r="FC196" s="4"/>
      <c r="FD196" s="4"/>
      <c r="FE196" s="4"/>
      <c r="FF196" s="4"/>
      <c r="FG196" s="4"/>
      <c r="FH196" s="4"/>
      <c r="FI196" s="4"/>
      <c r="FJ196" s="4"/>
      <c r="FK196" s="4"/>
      <c r="FL196" s="4"/>
      <c r="FM196" s="4"/>
      <c r="FN196" s="4"/>
      <c r="FO196" s="4"/>
      <c r="FP196" s="4"/>
      <c r="FQ196" s="4"/>
      <c r="FR196" s="4"/>
      <c r="FS196" s="4"/>
      <c r="FT196" s="4"/>
      <c r="FU196" s="4"/>
      <c r="FV196" s="4"/>
      <c r="FW196" s="4"/>
      <c r="FX196" s="4"/>
      <c r="FY196" s="4"/>
      <c r="FZ196" s="4"/>
      <c r="GA196" s="4"/>
      <c r="GB196" s="4"/>
      <c r="GC196" s="4"/>
      <c r="GD196" s="4"/>
      <c r="GE196" s="4"/>
      <c r="GF196" s="4"/>
      <c r="GG196" s="4"/>
      <c r="GH196" s="4"/>
      <c r="GI196" s="4"/>
      <c r="GJ196" s="4"/>
      <c r="GK196" s="4"/>
      <c r="GL196" s="4"/>
      <c r="GM196" s="4"/>
      <c r="GN196" s="4"/>
      <c r="GO196" s="4"/>
      <c r="GP196" s="4"/>
      <c r="GQ196" s="4"/>
      <c r="GR196" s="4"/>
      <c r="GS196" s="4"/>
      <c r="GT196" s="4"/>
      <c r="GU196" s="4"/>
      <c r="GV196" s="4"/>
      <c r="GW196" s="4"/>
      <c r="GX196" s="4"/>
      <c r="GY196" s="4"/>
      <c r="GZ196" s="4"/>
      <c r="HA196" s="4"/>
      <c r="HB196" s="4"/>
      <c r="HC196" s="4"/>
      <c r="HD196" s="4"/>
      <c r="HE196" s="4"/>
      <c r="HF196" s="4"/>
      <c r="HG196" s="4"/>
      <c r="HH196" s="4"/>
      <c r="HI196" s="4"/>
      <c r="HJ196" s="4"/>
      <c r="HK196" s="4"/>
      <c r="HL196" s="4"/>
      <c r="HM196" s="4"/>
      <c r="HN196" s="4"/>
      <c r="HO196" s="4"/>
      <c r="HP196" s="4"/>
      <c r="HQ196" s="4"/>
      <c r="HR196" s="4"/>
      <c r="HS196" s="4"/>
      <c r="HT196" s="4"/>
      <c r="HU196" s="4"/>
      <c r="HV196" s="4"/>
      <c r="HW196" s="4"/>
      <c r="HX196" s="4"/>
      <c r="HY196" s="4"/>
      <c r="HZ196" s="4"/>
      <c r="IA196" s="4"/>
      <c r="IB196" s="4"/>
      <c r="IC196" s="4"/>
      <c r="ID196" s="4"/>
      <c r="IE196" s="4"/>
      <c r="IF196" s="4"/>
      <c r="IG196" s="4"/>
      <c r="IH196" s="4"/>
      <c r="II196" s="4"/>
      <c r="IJ196" s="4"/>
      <c r="IK196" s="4"/>
      <c r="IL196" s="4"/>
      <c r="IM196" s="4"/>
      <c r="IN196" s="4"/>
      <c r="IO196" s="4"/>
      <c r="IP196" s="4"/>
      <c r="IQ196" s="4"/>
      <c r="IR196" s="4"/>
      <c r="IS196" s="4"/>
      <c r="IT196" s="4"/>
      <c r="IU196" s="4"/>
      <c r="IV196" s="4"/>
      <c r="IW196" s="4"/>
      <c r="IX196" s="4"/>
      <c r="IY196" s="4"/>
      <c r="IZ196" s="4"/>
      <c r="JA196" s="4"/>
      <c r="JB196" s="4"/>
      <c r="JC196" s="4"/>
      <c r="JD196" s="4"/>
      <c r="JE196" s="4"/>
      <c r="JF196" s="4"/>
      <c r="JG196" s="4"/>
    </row>
    <row r="197" spans="1:267" ht="15.7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  <c r="BY197" s="4"/>
      <c r="BZ197" s="4"/>
      <c r="CA197" s="4"/>
      <c r="CB197" s="4"/>
      <c r="CC197" s="4"/>
      <c r="CD197" s="4"/>
      <c r="CE197" s="4"/>
      <c r="CF197" s="4"/>
      <c r="CG197" s="4"/>
      <c r="CH197" s="4"/>
      <c r="CI197" s="4"/>
      <c r="CJ197" s="4"/>
      <c r="CK197" s="4"/>
      <c r="CL197" s="4"/>
      <c r="CM197" s="4"/>
      <c r="CN197" s="4"/>
      <c r="CO197" s="4"/>
      <c r="CP197" s="4"/>
      <c r="CQ197" s="4"/>
      <c r="CR197" s="4"/>
      <c r="CS197" s="4"/>
      <c r="CT197" s="4"/>
      <c r="CU197" s="4"/>
      <c r="CV197" s="4"/>
      <c r="CW197" s="4"/>
      <c r="CX197" s="4"/>
      <c r="CY197" s="4"/>
      <c r="CZ197" s="4"/>
      <c r="DA197" s="4"/>
      <c r="DB197" s="4"/>
      <c r="DC197" s="4"/>
      <c r="DD197" s="4"/>
      <c r="DE197" s="4"/>
      <c r="DF197" s="4"/>
      <c r="DG197" s="4"/>
      <c r="DH197" s="4"/>
      <c r="DI197" s="4"/>
      <c r="DJ197" s="4"/>
      <c r="DK197" s="4"/>
      <c r="DL197" s="4"/>
      <c r="DM197" s="4"/>
      <c r="DN197" s="4"/>
      <c r="DO197" s="4"/>
      <c r="DP197" s="4"/>
      <c r="DQ197" s="4"/>
      <c r="DR197" s="4"/>
      <c r="DS197" s="4"/>
      <c r="DT197" s="4"/>
      <c r="DU197" s="4"/>
      <c r="DV197" s="4"/>
      <c r="DW197" s="4"/>
      <c r="DX197" s="4"/>
      <c r="DY197" s="4"/>
      <c r="DZ197" s="4"/>
      <c r="EA197" s="4"/>
      <c r="EB197" s="4"/>
      <c r="EC197" s="4"/>
      <c r="ED197" s="4"/>
      <c r="EE197" s="4"/>
      <c r="EF197" s="4"/>
      <c r="EG197" s="4"/>
      <c r="EH197" s="4"/>
      <c r="EI197" s="4"/>
      <c r="EJ197" s="4"/>
      <c r="EK197" s="4"/>
      <c r="EL197" s="4"/>
      <c r="EM197" s="4"/>
      <c r="EN197" s="4"/>
      <c r="EO197" s="4"/>
      <c r="EP197" s="4"/>
      <c r="EQ197" s="4"/>
      <c r="ER197" s="4"/>
      <c r="ES197" s="4"/>
      <c r="ET197" s="4"/>
      <c r="EU197" s="4"/>
      <c r="EV197" s="4"/>
      <c r="EW197" s="4"/>
      <c r="EX197" s="4"/>
      <c r="EY197" s="4"/>
      <c r="EZ197" s="4"/>
      <c r="FA197" s="4"/>
      <c r="FB197" s="4"/>
      <c r="FC197" s="4"/>
      <c r="FD197" s="4"/>
      <c r="FE197" s="4"/>
      <c r="FF197" s="4"/>
      <c r="FG197" s="4"/>
      <c r="FH197" s="4"/>
      <c r="FI197" s="4"/>
      <c r="FJ197" s="4"/>
      <c r="FK197" s="4"/>
      <c r="FL197" s="4"/>
      <c r="FM197" s="4"/>
      <c r="FN197" s="4"/>
      <c r="FO197" s="4"/>
      <c r="FP197" s="4"/>
      <c r="FQ197" s="4"/>
      <c r="FR197" s="4"/>
      <c r="FS197" s="4"/>
      <c r="FT197" s="4"/>
      <c r="FU197" s="4"/>
      <c r="FV197" s="4"/>
      <c r="FW197" s="4"/>
      <c r="FX197" s="4"/>
      <c r="FY197" s="4"/>
      <c r="FZ197" s="4"/>
      <c r="GA197" s="4"/>
      <c r="GB197" s="4"/>
      <c r="GC197" s="4"/>
      <c r="GD197" s="4"/>
      <c r="GE197" s="4"/>
      <c r="GF197" s="4"/>
      <c r="GG197" s="4"/>
      <c r="GH197" s="4"/>
      <c r="GI197" s="4"/>
      <c r="GJ197" s="4"/>
      <c r="GK197" s="4"/>
      <c r="GL197" s="4"/>
      <c r="GM197" s="4"/>
      <c r="GN197" s="4"/>
      <c r="GO197" s="4"/>
      <c r="GP197" s="4"/>
      <c r="GQ197" s="4"/>
      <c r="GR197" s="4"/>
      <c r="GS197" s="4"/>
      <c r="GT197" s="4"/>
      <c r="GU197" s="4"/>
      <c r="GV197" s="4"/>
      <c r="GW197" s="4"/>
      <c r="GX197" s="4"/>
      <c r="GY197" s="4"/>
      <c r="GZ197" s="4"/>
      <c r="HA197" s="4"/>
      <c r="HB197" s="4"/>
      <c r="HC197" s="4"/>
      <c r="HD197" s="4"/>
      <c r="HE197" s="4"/>
      <c r="HF197" s="4"/>
      <c r="HG197" s="4"/>
      <c r="HH197" s="4"/>
      <c r="HI197" s="4"/>
      <c r="HJ197" s="4"/>
      <c r="HK197" s="4"/>
      <c r="HL197" s="4"/>
      <c r="HM197" s="4"/>
      <c r="HN197" s="4"/>
      <c r="HO197" s="4"/>
      <c r="HP197" s="4"/>
      <c r="HQ197" s="4"/>
      <c r="HR197" s="4"/>
      <c r="HS197" s="4"/>
      <c r="HT197" s="4"/>
      <c r="HU197" s="4"/>
      <c r="HV197" s="4"/>
      <c r="HW197" s="4"/>
      <c r="HX197" s="4"/>
      <c r="HY197" s="4"/>
      <c r="HZ197" s="4"/>
      <c r="IA197" s="4"/>
      <c r="IB197" s="4"/>
      <c r="IC197" s="4"/>
      <c r="ID197" s="4"/>
      <c r="IE197" s="4"/>
      <c r="IF197" s="4"/>
      <c r="IG197" s="4"/>
      <c r="IH197" s="4"/>
      <c r="II197" s="4"/>
      <c r="IJ197" s="4"/>
      <c r="IK197" s="4"/>
      <c r="IL197" s="4"/>
      <c r="IM197" s="4"/>
      <c r="IN197" s="4"/>
      <c r="IO197" s="4"/>
      <c r="IP197" s="4"/>
      <c r="IQ197" s="4"/>
      <c r="IR197" s="4"/>
      <c r="IS197" s="4"/>
      <c r="IT197" s="4"/>
      <c r="IU197" s="4"/>
      <c r="IV197" s="4"/>
      <c r="IW197" s="4"/>
      <c r="IX197" s="4"/>
      <c r="IY197" s="4"/>
      <c r="IZ197" s="4"/>
      <c r="JA197" s="4"/>
      <c r="JB197" s="4"/>
      <c r="JC197" s="4"/>
      <c r="JD197" s="4"/>
      <c r="JE197" s="4"/>
      <c r="JF197" s="4"/>
      <c r="JG197" s="4"/>
    </row>
    <row r="198" spans="1:267" ht="15.7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  <c r="CA198" s="4"/>
      <c r="CB198" s="4"/>
      <c r="CC198" s="4"/>
      <c r="CD198" s="4"/>
      <c r="CE198" s="4"/>
      <c r="CF198" s="4"/>
      <c r="CG198" s="4"/>
      <c r="CH198" s="4"/>
      <c r="CI198" s="4"/>
      <c r="CJ198" s="4"/>
      <c r="CK198" s="4"/>
      <c r="CL198" s="4"/>
      <c r="CM198" s="4"/>
      <c r="CN198" s="4"/>
      <c r="CO198" s="4"/>
      <c r="CP198" s="4"/>
      <c r="CQ198" s="4"/>
      <c r="CR198" s="4"/>
      <c r="CS198" s="4"/>
      <c r="CT198" s="4"/>
      <c r="CU198" s="4"/>
      <c r="CV198" s="4"/>
      <c r="CW198" s="4"/>
      <c r="CX198" s="4"/>
      <c r="CY198" s="4"/>
      <c r="CZ198" s="4"/>
      <c r="DA198" s="4"/>
      <c r="DB198" s="4"/>
      <c r="DC198" s="4"/>
      <c r="DD198" s="4"/>
      <c r="DE198" s="4"/>
      <c r="DF198" s="4"/>
      <c r="DG198" s="4"/>
      <c r="DH198" s="4"/>
      <c r="DI198" s="4"/>
      <c r="DJ198" s="4"/>
      <c r="DK198" s="4"/>
      <c r="DL198" s="4"/>
      <c r="DM198" s="4"/>
      <c r="DN198" s="4"/>
      <c r="DO198" s="4"/>
      <c r="DP198" s="4"/>
      <c r="DQ198" s="4"/>
      <c r="DR198" s="4"/>
      <c r="DS198" s="4"/>
      <c r="DT198" s="4"/>
      <c r="DU198" s="4"/>
      <c r="DV198" s="4"/>
      <c r="DW198" s="4"/>
      <c r="DX198" s="4"/>
      <c r="DY198" s="4"/>
      <c r="DZ198" s="4"/>
      <c r="EA198" s="4"/>
      <c r="EB198" s="4"/>
      <c r="EC198" s="4"/>
      <c r="ED198" s="4"/>
      <c r="EE198" s="4"/>
      <c r="EF198" s="4"/>
      <c r="EG198" s="4"/>
      <c r="EH198" s="4"/>
      <c r="EI198" s="4"/>
      <c r="EJ198" s="4"/>
      <c r="EK198" s="4"/>
      <c r="EL198" s="4"/>
      <c r="EM198" s="4"/>
      <c r="EN198" s="4"/>
      <c r="EO198" s="4"/>
      <c r="EP198" s="4"/>
      <c r="EQ198" s="4"/>
      <c r="ER198" s="4"/>
      <c r="ES198" s="4"/>
      <c r="ET198" s="4"/>
      <c r="EU198" s="4"/>
      <c r="EV198" s="4"/>
      <c r="EW198" s="4"/>
      <c r="EX198" s="4"/>
      <c r="EY198" s="4"/>
      <c r="EZ198" s="4"/>
      <c r="FA198" s="4"/>
      <c r="FB198" s="4"/>
      <c r="FC198" s="4"/>
      <c r="FD198" s="4"/>
      <c r="FE198" s="4"/>
      <c r="FF198" s="4"/>
      <c r="FG198" s="4"/>
      <c r="FH198" s="4"/>
      <c r="FI198" s="4"/>
      <c r="FJ198" s="4"/>
      <c r="FK198" s="4"/>
      <c r="FL198" s="4"/>
      <c r="FM198" s="4"/>
      <c r="FN198" s="4"/>
      <c r="FO198" s="4"/>
      <c r="FP198" s="4"/>
      <c r="FQ198" s="4"/>
      <c r="FR198" s="4"/>
      <c r="FS198" s="4"/>
      <c r="FT198" s="4"/>
      <c r="FU198" s="4"/>
      <c r="FV198" s="4"/>
      <c r="FW198" s="4"/>
      <c r="FX198" s="4"/>
      <c r="FY198" s="4"/>
      <c r="FZ198" s="4"/>
      <c r="GA198" s="4"/>
      <c r="GB198" s="4"/>
      <c r="GC198" s="4"/>
      <c r="GD198" s="4"/>
      <c r="GE198" s="4"/>
      <c r="GF198" s="4"/>
      <c r="GG198" s="4"/>
      <c r="GH198" s="4"/>
      <c r="GI198" s="4"/>
      <c r="GJ198" s="4"/>
      <c r="GK198" s="4"/>
      <c r="GL198" s="4"/>
      <c r="GM198" s="4"/>
      <c r="GN198" s="4"/>
      <c r="GO198" s="4"/>
      <c r="GP198" s="4"/>
      <c r="GQ198" s="4"/>
      <c r="GR198" s="4"/>
      <c r="GS198" s="4"/>
      <c r="GT198" s="4"/>
      <c r="GU198" s="4"/>
      <c r="GV198" s="4"/>
      <c r="GW198" s="4"/>
      <c r="GX198" s="4"/>
      <c r="GY198" s="4"/>
      <c r="GZ198" s="4"/>
      <c r="HA198" s="4"/>
      <c r="HB198" s="4"/>
      <c r="HC198" s="4"/>
      <c r="HD198" s="4"/>
      <c r="HE198" s="4"/>
      <c r="HF198" s="4"/>
      <c r="HG198" s="4"/>
      <c r="HH198" s="4"/>
      <c r="HI198" s="4"/>
      <c r="HJ198" s="4"/>
      <c r="HK198" s="4"/>
      <c r="HL198" s="4"/>
      <c r="HM198" s="4"/>
      <c r="HN198" s="4"/>
      <c r="HO198" s="4"/>
      <c r="HP198" s="4"/>
      <c r="HQ198" s="4"/>
      <c r="HR198" s="4"/>
      <c r="HS198" s="4"/>
      <c r="HT198" s="4"/>
      <c r="HU198" s="4"/>
      <c r="HV198" s="4"/>
      <c r="HW198" s="4"/>
      <c r="HX198" s="4"/>
      <c r="HY198" s="4"/>
      <c r="HZ198" s="4"/>
      <c r="IA198" s="4"/>
      <c r="IB198" s="4"/>
      <c r="IC198" s="4"/>
      <c r="ID198" s="4"/>
      <c r="IE198" s="4"/>
      <c r="IF198" s="4"/>
      <c r="IG198" s="4"/>
      <c r="IH198" s="4"/>
      <c r="II198" s="4"/>
      <c r="IJ198" s="4"/>
      <c r="IK198" s="4"/>
      <c r="IL198" s="4"/>
      <c r="IM198" s="4"/>
      <c r="IN198" s="4"/>
      <c r="IO198" s="4"/>
      <c r="IP198" s="4"/>
      <c r="IQ198" s="4"/>
      <c r="IR198" s="4"/>
      <c r="IS198" s="4"/>
      <c r="IT198" s="4"/>
      <c r="IU198" s="4"/>
      <c r="IV198" s="4"/>
      <c r="IW198" s="4"/>
      <c r="IX198" s="4"/>
      <c r="IY198" s="4"/>
      <c r="IZ198" s="4"/>
      <c r="JA198" s="4"/>
      <c r="JB198" s="4"/>
      <c r="JC198" s="4"/>
      <c r="JD198" s="4"/>
      <c r="JE198" s="4"/>
      <c r="JF198" s="4"/>
      <c r="JG198" s="4"/>
    </row>
    <row r="199" spans="1:267" ht="15.7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  <c r="BX199" s="4"/>
      <c r="BY199" s="4"/>
      <c r="BZ199" s="4"/>
      <c r="CA199" s="4"/>
      <c r="CB199" s="4"/>
      <c r="CC199" s="4"/>
      <c r="CD199" s="4"/>
      <c r="CE199" s="4"/>
      <c r="CF199" s="4"/>
      <c r="CG199" s="4"/>
      <c r="CH199" s="4"/>
      <c r="CI199" s="4"/>
      <c r="CJ199" s="4"/>
      <c r="CK199" s="4"/>
      <c r="CL199" s="4"/>
      <c r="CM199" s="4"/>
      <c r="CN199" s="4"/>
      <c r="CO199" s="4"/>
      <c r="CP199" s="4"/>
      <c r="CQ199" s="4"/>
      <c r="CR199" s="4"/>
      <c r="CS199" s="4"/>
      <c r="CT199" s="4"/>
      <c r="CU199" s="4"/>
      <c r="CV199" s="4"/>
      <c r="CW199" s="4"/>
      <c r="CX199" s="4"/>
      <c r="CY199" s="4"/>
      <c r="CZ199" s="4"/>
      <c r="DA199" s="4"/>
      <c r="DB199" s="4"/>
      <c r="DC199" s="4"/>
      <c r="DD199" s="4"/>
      <c r="DE199" s="4"/>
      <c r="DF199" s="4"/>
      <c r="DG199" s="4"/>
      <c r="DH199" s="4"/>
      <c r="DI199" s="4"/>
      <c r="DJ199" s="4"/>
      <c r="DK199" s="4"/>
      <c r="DL199" s="4"/>
      <c r="DM199" s="4"/>
      <c r="DN199" s="4"/>
      <c r="DO199" s="4"/>
      <c r="DP199" s="4"/>
      <c r="DQ199" s="4"/>
      <c r="DR199" s="4"/>
      <c r="DS199" s="4"/>
      <c r="DT199" s="4"/>
      <c r="DU199" s="4"/>
      <c r="DV199" s="4"/>
      <c r="DW199" s="4"/>
      <c r="DX199" s="4"/>
      <c r="DY199" s="4"/>
      <c r="DZ199" s="4"/>
      <c r="EA199" s="4"/>
      <c r="EB199" s="4"/>
      <c r="EC199" s="4"/>
      <c r="ED199" s="4"/>
      <c r="EE199" s="4"/>
      <c r="EF199" s="4"/>
      <c r="EG199" s="4"/>
      <c r="EH199" s="4"/>
      <c r="EI199" s="4"/>
      <c r="EJ199" s="4"/>
      <c r="EK199" s="4"/>
      <c r="EL199" s="4"/>
      <c r="EM199" s="4"/>
      <c r="EN199" s="4"/>
      <c r="EO199" s="4"/>
      <c r="EP199" s="4"/>
      <c r="EQ199" s="4"/>
      <c r="ER199" s="4"/>
      <c r="ES199" s="4"/>
      <c r="ET199" s="4"/>
      <c r="EU199" s="4"/>
      <c r="EV199" s="4"/>
      <c r="EW199" s="4"/>
      <c r="EX199" s="4"/>
      <c r="EY199" s="4"/>
      <c r="EZ199" s="4"/>
      <c r="FA199" s="4"/>
      <c r="FB199" s="4"/>
      <c r="FC199" s="4"/>
      <c r="FD199" s="4"/>
      <c r="FE199" s="4"/>
      <c r="FF199" s="4"/>
      <c r="FG199" s="4"/>
      <c r="FH199" s="4"/>
      <c r="FI199" s="4"/>
      <c r="FJ199" s="4"/>
      <c r="FK199" s="4"/>
      <c r="FL199" s="4"/>
      <c r="FM199" s="4"/>
      <c r="FN199" s="4"/>
      <c r="FO199" s="4"/>
      <c r="FP199" s="4"/>
      <c r="FQ199" s="4"/>
      <c r="FR199" s="4"/>
      <c r="FS199" s="4"/>
      <c r="FT199" s="4"/>
      <c r="FU199" s="4"/>
      <c r="FV199" s="4"/>
      <c r="FW199" s="4"/>
      <c r="FX199" s="4"/>
      <c r="FY199" s="4"/>
      <c r="FZ199" s="4"/>
      <c r="GA199" s="4"/>
      <c r="GB199" s="4"/>
      <c r="GC199" s="4"/>
      <c r="GD199" s="4"/>
      <c r="GE199" s="4"/>
      <c r="GF199" s="4"/>
      <c r="GG199" s="4"/>
      <c r="GH199" s="4"/>
      <c r="GI199" s="4"/>
      <c r="GJ199" s="4"/>
      <c r="GK199" s="4"/>
      <c r="GL199" s="4"/>
      <c r="GM199" s="4"/>
      <c r="GN199" s="4"/>
      <c r="GO199" s="4"/>
      <c r="GP199" s="4"/>
      <c r="GQ199" s="4"/>
      <c r="GR199" s="4"/>
      <c r="GS199" s="4"/>
      <c r="GT199" s="4"/>
      <c r="GU199" s="4"/>
      <c r="GV199" s="4"/>
      <c r="GW199" s="4"/>
      <c r="GX199" s="4"/>
      <c r="GY199" s="4"/>
      <c r="GZ199" s="4"/>
      <c r="HA199" s="4"/>
      <c r="HB199" s="4"/>
      <c r="HC199" s="4"/>
      <c r="HD199" s="4"/>
      <c r="HE199" s="4"/>
      <c r="HF199" s="4"/>
      <c r="HG199" s="4"/>
      <c r="HH199" s="4"/>
      <c r="HI199" s="4"/>
      <c r="HJ199" s="4"/>
      <c r="HK199" s="4"/>
      <c r="HL199" s="4"/>
      <c r="HM199" s="4"/>
      <c r="HN199" s="4"/>
      <c r="HO199" s="4"/>
      <c r="HP199" s="4"/>
      <c r="HQ199" s="4"/>
      <c r="HR199" s="4"/>
      <c r="HS199" s="4"/>
      <c r="HT199" s="4"/>
      <c r="HU199" s="4"/>
      <c r="HV199" s="4"/>
      <c r="HW199" s="4"/>
      <c r="HX199" s="4"/>
      <c r="HY199" s="4"/>
      <c r="HZ199" s="4"/>
      <c r="IA199" s="4"/>
      <c r="IB199" s="4"/>
      <c r="IC199" s="4"/>
      <c r="ID199" s="4"/>
      <c r="IE199" s="4"/>
      <c r="IF199" s="4"/>
      <c r="IG199" s="4"/>
      <c r="IH199" s="4"/>
      <c r="II199" s="4"/>
      <c r="IJ199" s="4"/>
      <c r="IK199" s="4"/>
      <c r="IL199" s="4"/>
      <c r="IM199" s="4"/>
      <c r="IN199" s="4"/>
      <c r="IO199" s="4"/>
      <c r="IP199" s="4"/>
      <c r="IQ199" s="4"/>
      <c r="IR199" s="4"/>
      <c r="IS199" s="4"/>
      <c r="IT199" s="4"/>
      <c r="IU199" s="4"/>
      <c r="IV199" s="4"/>
      <c r="IW199" s="4"/>
      <c r="IX199" s="4"/>
      <c r="IY199" s="4"/>
      <c r="IZ199" s="4"/>
      <c r="JA199" s="4"/>
      <c r="JB199" s="4"/>
      <c r="JC199" s="4"/>
      <c r="JD199" s="4"/>
      <c r="JE199" s="4"/>
      <c r="JF199" s="4"/>
      <c r="JG199" s="4"/>
    </row>
    <row r="200" spans="1:267" ht="15.7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  <c r="BY200" s="4"/>
      <c r="BZ200" s="4"/>
      <c r="CA200" s="4"/>
      <c r="CB200" s="4"/>
      <c r="CC200" s="4"/>
      <c r="CD200" s="4"/>
      <c r="CE200" s="4"/>
      <c r="CF200" s="4"/>
      <c r="CG200" s="4"/>
      <c r="CH200" s="4"/>
      <c r="CI200" s="4"/>
      <c r="CJ200" s="4"/>
      <c r="CK200" s="4"/>
      <c r="CL200" s="4"/>
      <c r="CM200" s="4"/>
      <c r="CN200" s="4"/>
      <c r="CO200" s="4"/>
      <c r="CP200" s="4"/>
      <c r="CQ200" s="4"/>
      <c r="CR200" s="4"/>
      <c r="CS200" s="4"/>
      <c r="CT200" s="4"/>
      <c r="CU200" s="4"/>
      <c r="CV200" s="4"/>
      <c r="CW200" s="4"/>
      <c r="CX200" s="4"/>
      <c r="CY200" s="4"/>
      <c r="CZ200" s="4"/>
      <c r="DA200" s="4"/>
      <c r="DB200" s="4"/>
      <c r="DC200" s="4"/>
      <c r="DD200" s="4"/>
      <c r="DE200" s="4"/>
      <c r="DF200" s="4"/>
      <c r="DG200" s="4"/>
      <c r="DH200" s="4"/>
      <c r="DI200" s="4"/>
      <c r="DJ200" s="4"/>
      <c r="DK200" s="4"/>
      <c r="DL200" s="4"/>
      <c r="DM200" s="4"/>
      <c r="DN200" s="4"/>
      <c r="DO200" s="4"/>
      <c r="DP200" s="4"/>
      <c r="DQ200" s="4"/>
      <c r="DR200" s="4"/>
      <c r="DS200" s="4"/>
      <c r="DT200" s="4"/>
      <c r="DU200" s="4"/>
      <c r="DV200" s="4"/>
      <c r="DW200" s="4"/>
      <c r="DX200" s="4"/>
      <c r="DY200" s="4"/>
      <c r="DZ200" s="4"/>
      <c r="EA200" s="4"/>
      <c r="EB200" s="4"/>
      <c r="EC200" s="4"/>
      <c r="ED200" s="4"/>
      <c r="EE200" s="4"/>
      <c r="EF200" s="4"/>
      <c r="EG200" s="4"/>
      <c r="EH200" s="4"/>
      <c r="EI200" s="4"/>
      <c r="EJ200" s="4"/>
      <c r="EK200" s="4"/>
      <c r="EL200" s="4"/>
      <c r="EM200" s="4"/>
      <c r="EN200" s="4"/>
      <c r="EO200" s="4"/>
      <c r="EP200" s="4"/>
      <c r="EQ200" s="4"/>
      <c r="ER200" s="4"/>
      <c r="ES200" s="4"/>
      <c r="ET200" s="4"/>
      <c r="EU200" s="4"/>
      <c r="EV200" s="4"/>
      <c r="EW200" s="4"/>
      <c r="EX200" s="4"/>
      <c r="EY200" s="4"/>
      <c r="EZ200" s="4"/>
      <c r="FA200" s="4"/>
      <c r="FB200" s="4"/>
      <c r="FC200" s="4"/>
      <c r="FD200" s="4"/>
      <c r="FE200" s="4"/>
      <c r="FF200" s="4"/>
      <c r="FG200" s="4"/>
      <c r="FH200" s="4"/>
      <c r="FI200" s="4"/>
      <c r="FJ200" s="4"/>
      <c r="FK200" s="4"/>
      <c r="FL200" s="4"/>
      <c r="FM200" s="4"/>
      <c r="FN200" s="4"/>
      <c r="FO200" s="4"/>
      <c r="FP200" s="4"/>
      <c r="FQ200" s="4"/>
      <c r="FR200" s="4"/>
      <c r="FS200" s="4"/>
      <c r="FT200" s="4"/>
      <c r="FU200" s="4"/>
      <c r="FV200" s="4"/>
      <c r="FW200" s="4"/>
      <c r="FX200" s="4"/>
      <c r="FY200" s="4"/>
      <c r="FZ200" s="4"/>
      <c r="GA200" s="4"/>
      <c r="GB200" s="4"/>
      <c r="GC200" s="4"/>
      <c r="GD200" s="4"/>
      <c r="GE200" s="4"/>
      <c r="GF200" s="4"/>
      <c r="GG200" s="4"/>
      <c r="GH200" s="4"/>
      <c r="GI200" s="4"/>
      <c r="GJ200" s="4"/>
      <c r="GK200" s="4"/>
      <c r="GL200" s="4"/>
      <c r="GM200" s="4"/>
      <c r="GN200" s="4"/>
      <c r="GO200" s="4"/>
      <c r="GP200" s="4"/>
      <c r="GQ200" s="4"/>
      <c r="GR200" s="4"/>
      <c r="GS200" s="4"/>
      <c r="GT200" s="4"/>
      <c r="GU200" s="4"/>
      <c r="GV200" s="4"/>
      <c r="GW200" s="4"/>
      <c r="GX200" s="4"/>
      <c r="GY200" s="4"/>
      <c r="GZ200" s="4"/>
      <c r="HA200" s="4"/>
      <c r="HB200" s="4"/>
      <c r="HC200" s="4"/>
      <c r="HD200" s="4"/>
      <c r="HE200" s="4"/>
      <c r="HF200" s="4"/>
      <c r="HG200" s="4"/>
      <c r="HH200" s="4"/>
      <c r="HI200" s="4"/>
      <c r="HJ200" s="4"/>
      <c r="HK200" s="4"/>
      <c r="HL200" s="4"/>
      <c r="HM200" s="4"/>
      <c r="HN200" s="4"/>
      <c r="HO200" s="4"/>
      <c r="HP200" s="4"/>
      <c r="HQ200" s="4"/>
      <c r="HR200" s="4"/>
      <c r="HS200" s="4"/>
      <c r="HT200" s="4"/>
      <c r="HU200" s="4"/>
      <c r="HV200" s="4"/>
      <c r="HW200" s="4"/>
      <c r="HX200" s="4"/>
      <c r="HY200" s="4"/>
      <c r="HZ200" s="4"/>
      <c r="IA200" s="4"/>
      <c r="IB200" s="4"/>
      <c r="IC200" s="4"/>
      <c r="ID200" s="4"/>
      <c r="IE200" s="4"/>
      <c r="IF200" s="4"/>
      <c r="IG200" s="4"/>
      <c r="IH200" s="4"/>
      <c r="II200" s="4"/>
      <c r="IJ200" s="4"/>
      <c r="IK200" s="4"/>
      <c r="IL200" s="4"/>
      <c r="IM200" s="4"/>
      <c r="IN200" s="4"/>
      <c r="IO200" s="4"/>
      <c r="IP200" s="4"/>
      <c r="IQ200" s="4"/>
      <c r="IR200" s="4"/>
      <c r="IS200" s="4"/>
      <c r="IT200" s="4"/>
      <c r="IU200" s="4"/>
      <c r="IV200" s="4"/>
      <c r="IW200" s="4"/>
      <c r="IX200" s="4"/>
      <c r="IY200" s="4"/>
      <c r="IZ200" s="4"/>
      <c r="JA200" s="4"/>
      <c r="JB200" s="4"/>
      <c r="JC200" s="4"/>
      <c r="JD200" s="4"/>
      <c r="JE200" s="4"/>
      <c r="JF200" s="4"/>
      <c r="JG200" s="4"/>
    </row>
    <row r="201" spans="1:267" ht="15.7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  <c r="BY201" s="4"/>
      <c r="BZ201" s="4"/>
      <c r="CA201" s="4"/>
      <c r="CB201" s="4"/>
      <c r="CC201" s="4"/>
      <c r="CD201" s="4"/>
      <c r="CE201" s="4"/>
      <c r="CF201" s="4"/>
      <c r="CG201" s="4"/>
      <c r="CH201" s="4"/>
      <c r="CI201" s="4"/>
      <c r="CJ201" s="4"/>
      <c r="CK201" s="4"/>
      <c r="CL201" s="4"/>
      <c r="CM201" s="4"/>
      <c r="CN201" s="4"/>
      <c r="CO201" s="4"/>
      <c r="CP201" s="4"/>
      <c r="CQ201" s="4"/>
      <c r="CR201" s="4"/>
      <c r="CS201" s="4"/>
      <c r="CT201" s="4"/>
      <c r="CU201" s="4"/>
      <c r="CV201" s="4"/>
      <c r="CW201" s="4"/>
      <c r="CX201" s="4"/>
      <c r="CY201" s="4"/>
      <c r="CZ201" s="4"/>
      <c r="DA201" s="4"/>
      <c r="DB201" s="4"/>
      <c r="DC201" s="4"/>
      <c r="DD201" s="4"/>
      <c r="DE201" s="4"/>
      <c r="DF201" s="4"/>
      <c r="DG201" s="4"/>
      <c r="DH201" s="4"/>
      <c r="DI201" s="4"/>
      <c r="DJ201" s="4"/>
      <c r="DK201" s="4"/>
      <c r="DL201" s="4"/>
      <c r="DM201" s="4"/>
      <c r="DN201" s="4"/>
      <c r="DO201" s="4"/>
      <c r="DP201" s="4"/>
      <c r="DQ201" s="4"/>
      <c r="DR201" s="4"/>
      <c r="DS201" s="4"/>
      <c r="DT201" s="4"/>
      <c r="DU201" s="4"/>
      <c r="DV201" s="4"/>
      <c r="DW201" s="4"/>
      <c r="DX201" s="4"/>
      <c r="DY201" s="4"/>
      <c r="DZ201" s="4"/>
      <c r="EA201" s="4"/>
      <c r="EB201" s="4"/>
      <c r="EC201" s="4"/>
      <c r="ED201" s="4"/>
      <c r="EE201" s="4"/>
      <c r="EF201" s="4"/>
      <c r="EG201" s="4"/>
      <c r="EH201" s="4"/>
      <c r="EI201" s="4"/>
      <c r="EJ201" s="4"/>
      <c r="EK201" s="4"/>
      <c r="EL201" s="4"/>
      <c r="EM201" s="4"/>
      <c r="EN201" s="4"/>
      <c r="EO201" s="4"/>
      <c r="EP201" s="4"/>
      <c r="EQ201" s="4"/>
      <c r="ER201" s="4"/>
      <c r="ES201" s="4"/>
      <c r="ET201" s="4"/>
      <c r="EU201" s="4"/>
      <c r="EV201" s="4"/>
      <c r="EW201" s="4"/>
      <c r="EX201" s="4"/>
      <c r="EY201" s="4"/>
      <c r="EZ201" s="4"/>
      <c r="FA201" s="4"/>
      <c r="FB201" s="4"/>
      <c r="FC201" s="4"/>
      <c r="FD201" s="4"/>
      <c r="FE201" s="4"/>
      <c r="FF201" s="4"/>
      <c r="FG201" s="4"/>
      <c r="FH201" s="4"/>
      <c r="FI201" s="4"/>
      <c r="FJ201" s="4"/>
      <c r="FK201" s="4"/>
      <c r="FL201" s="4"/>
      <c r="FM201" s="4"/>
      <c r="FN201" s="4"/>
      <c r="FO201" s="4"/>
      <c r="FP201" s="4"/>
      <c r="FQ201" s="4"/>
      <c r="FR201" s="4"/>
      <c r="FS201" s="4"/>
      <c r="FT201" s="4"/>
      <c r="FU201" s="4"/>
      <c r="FV201" s="4"/>
      <c r="FW201" s="4"/>
      <c r="FX201" s="4"/>
      <c r="FY201" s="4"/>
      <c r="FZ201" s="4"/>
      <c r="GA201" s="4"/>
      <c r="GB201" s="4"/>
      <c r="GC201" s="4"/>
      <c r="GD201" s="4"/>
      <c r="GE201" s="4"/>
      <c r="GF201" s="4"/>
      <c r="GG201" s="4"/>
      <c r="GH201" s="4"/>
      <c r="GI201" s="4"/>
      <c r="GJ201" s="4"/>
      <c r="GK201" s="4"/>
      <c r="GL201" s="4"/>
      <c r="GM201" s="4"/>
      <c r="GN201" s="4"/>
      <c r="GO201" s="4"/>
      <c r="GP201" s="4"/>
      <c r="GQ201" s="4"/>
      <c r="GR201" s="4"/>
      <c r="GS201" s="4"/>
      <c r="GT201" s="4"/>
      <c r="GU201" s="4"/>
      <c r="GV201" s="4"/>
      <c r="GW201" s="4"/>
      <c r="GX201" s="4"/>
      <c r="GY201" s="4"/>
      <c r="GZ201" s="4"/>
      <c r="HA201" s="4"/>
      <c r="HB201" s="4"/>
      <c r="HC201" s="4"/>
      <c r="HD201" s="4"/>
      <c r="HE201" s="4"/>
      <c r="HF201" s="4"/>
      <c r="HG201" s="4"/>
      <c r="HH201" s="4"/>
      <c r="HI201" s="4"/>
      <c r="HJ201" s="4"/>
      <c r="HK201" s="4"/>
      <c r="HL201" s="4"/>
      <c r="HM201" s="4"/>
      <c r="HN201" s="4"/>
      <c r="HO201" s="4"/>
      <c r="HP201" s="4"/>
      <c r="HQ201" s="4"/>
      <c r="HR201" s="4"/>
      <c r="HS201" s="4"/>
      <c r="HT201" s="4"/>
      <c r="HU201" s="4"/>
      <c r="HV201" s="4"/>
      <c r="HW201" s="4"/>
      <c r="HX201" s="4"/>
      <c r="HY201" s="4"/>
      <c r="HZ201" s="4"/>
      <c r="IA201" s="4"/>
      <c r="IB201" s="4"/>
      <c r="IC201" s="4"/>
      <c r="ID201" s="4"/>
      <c r="IE201" s="4"/>
      <c r="IF201" s="4"/>
      <c r="IG201" s="4"/>
      <c r="IH201" s="4"/>
      <c r="II201" s="4"/>
      <c r="IJ201" s="4"/>
      <c r="IK201" s="4"/>
      <c r="IL201" s="4"/>
      <c r="IM201" s="4"/>
      <c r="IN201" s="4"/>
      <c r="IO201" s="4"/>
      <c r="IP201" s="4"/>
      <c r="IQ201" s="4"/>
      <c r="IR201" s="4"/>
      <c r="IS201" s="4"/>
      <c r="IT201" s="4"/>
      <c r="IU201" s="4"/>
      <c r="IV201" s="4"/>
      <c r="IW201" s="4"/>
      <c r="IX201" s="4"/>
      <c r="IY201" s="4"/>
      <c r="IZ201" s="4"/>
      <c r="JA201" s="4"/>
      <c r="JB201" s="4"/>
      <c r="JC201" s="4"/>
      <c r="JD201" s="4"/>
      <c r="JE201" s="4"/>
      <c r="JF201" s="4"/>
      <c r="JG201" s="4"/>
    </row>
    <row r="202" spans="1:267" ht="15.7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  <c r="CG202" s="4"/>
      <c r="CH202" s="4"/>
      <c r="CI202" s="4"/>
      <c r="CJ202" s="4"/>
      <c r="CK202" s="4"/>
      <c r="CL202" s="4"/>
      <c r="CM202" s="4"/>
      <c r="CN202" s="4"/>
      <c r="CO202" s="4"/>
      <c r="CP202" s="4"/>
      <c r="CQ202" s="4"/>
      <c r="CR202" s="4"/>
      <c r="CS202" s="4"/>
      <c r="CT202" s="4"/>
      <c r="CU202" s="4"/>
      <c r="CV202" s="4"/>
      <c r="CW202" s="4"/>
      <c r="CX202" s="4"/>
      <c r="CY202" s="4"/>
      <c r="CZ202" s="4"/>
      <c r="DA202" s="4"/>
      <c r="DB202" s="4"/>
      <c r="DC202" s="4"/>
      <c r="DD202" s="4"/>
      <c r="DE202" s="4"/>
      <c r="DF202" s="4"/>
      <c r="DG202" s="4"/>
      <c r="DH202" s="4"/>
      <c r="DI202" s="4"/>
      <c r="DJ202" s="4"/>
      <c r="DK202" s="4"/>
      <c r="DL202" s="4"/>
      <c r="DM202" s="4"/>
      <c r="DN202" s="4"/>
      <c r="DO202" s="4"/>
      <c r="DP202" s="4"/>
      <c r="DQ202" s="4"/>
      <c r="DR202" s="4"/>
      <c r="DS202" s="4"/>
      <c r="DT202" s="4"/>
      <c r="DU202" s="4"/>
      <c r="DV202" s="4"/>
      <c r="DW202" s="4"/>
      <c r="DX202" s="4"/>
      <c r="DY202" s="4"/>
      <c r="DZ202" s="4"/>
      <c r="EA202" s="4"/>
      <c r="EB202" s="4"/>
      <c r="EC202" s="4"/>
      <c r="ED202" s="4"/>
      <c r="EE202" s="4"/>
      <c r="EF202" s="4"/>
      <c r="EG202" s="4"/>
      <c r="EH202" s="4"/>
      <c r="EI202" s="4"/>
      <c r="EJ202" s="4"/>
      <c r="EK202" s="4"/>
      <c r="EL202" s="4"/>
      <c r="EM202" s="4"/>
      <c r="EN202" s="4"/>
      <c r="EO202" s="4"/>
      <c r="EP202" s="4"/>
      <c r="EQ202" s="4"/>
      <c r="ER202" s="4"/>
      <c r="ES202" s="4"/>
      <c r="ET202" s="4"/>
      <c r="EU202" s="4"/>
      <c r="EV202" s="4"/>
      <c r="EW202" s="4"/>
      <c r="EX202" s="4"/>
      <c r="EY202" s="4"/>
      <c r="EZ202" s="4"/>
      <c r="FA202" s="4"/>
      <c r="FB202" s="4"/>
      <c r="FC202" s="4"/>
      <c r="FD202" s="4"/>
      <c r="FE202" s="4"/>
      <c r="FF202" s="4"/>
      <c r="FG202" s="4"/>
      <c r="FH202" s="4"/>
      <c r="FI202" s="4"/>
      <c r="FJ202" s="4"/>
      <c r="FK202" s="4"/>
      <c r="FL202" s="4"/>
      <c r="FM202" s="4"/>
      <c r="FN202" s="4"/>
      <c r="FO202" s="4"/>
      <c r="FP202" s="4"/>
      <c r="FQ202" s="4"/>
      <c r="FR202" s="4"/>
      <c r="FS202" s="4"/>
      <c r="FT202" s="4"/>
      <c r="FU202" s="4"/>
      <c r="FV202" s="4"/>
      <c r="FW202" s="4"/>
      <c r="FX202" s="4"/>
      <c r="FY202" s="4"/>
      <c r="FZ202" s="4"/>
      <c r="GA202" s="4"/>
      <c r="GB202" s="4"/>
      <c r="GC202" s="4"/>
      <c r="GD202" s="4"/>
      <c r="GE202" s="4"/>
      <c r="GF202" s="4"/>
      <c r="GG202" s="4"/>
      <c r="GH202" s="4"/>
      <c r="GI202" s="4"/>
      <c r="GJ202" s="4"/>
      <c r="GK202" s="4"/>
      <c r="GL202" s="4"/>
      <c r="GM202" s="4"/>
      <c r="GN202" s="4"/>
      <c r="GO202" s="4"/>
      <c r="GP202" s="4"/>
      <c r="GQ202" s="4"/>
      <c r="GR202" s="4"/>
      <c r="GS202" s="4"/>
      <c r="GT202" s="4"/>
      <c r="GU202" s="4"/>
      <c r="GV202" s="4"/>
      <c r="GW202" s="4"/>
      <c r="GX202" s="4"/>
      <c r="GY202" s="4"/>
      <c r="GZ202" s="4"/>
      <c r="HA202" s="4"/>
      <c r="HB202" s="4"/>
      <c r="HC202" s="4"/>
      <c r="HD202" s="4"/>
      <c r="HE202" s="4"/>
      <c r="HF202" s="4"/>
      <c r="HG202" s="4"/>
      <c r="HH202" s="4"/>
      <c r="HI202" s="4"/>
      <c r="HJ202" s="4"/>
      <c r="HK202" s="4"/>
      <c r="HL202" s="4"/>
      <c r="HM202" s="4"/>
      <c r="HN202" s="4"/>
      <c r="HO202" s="4"/>
      <c r="HP202" s="4"/>
      <c r="HQ202" s="4"/>
      <c r="HR202" s="4"/>
      <c r="HS202" s="4"/>
      <c r="HT202" s="4"/>
      <c r="HU202" s="4"/>
      <c r="HV202" s="4"/>
      <c r="HW202" s="4"/>
      <c r="HX202" s="4"/>
      <c r="HY202" s="4"/>
      <c r="HZ202" s="4"/>
      <c r="IA202" s="4"/>
      <c r="IB202" s="4"/>
      <c r="IC202" s="4"/>
      <c r="ID202" s="4"/>
      <c r="IE202" s="4"/>
      <c r="IF202" s="4"/>
      <c r="IG202" s="4"/>
      <c r="IH202" s="4"/>
      <c r="II202" s="4"/>
      <c r="IJ202" s="4"/>
      <c r="IK202" s="4"/>
      <c r="IL202" s="4"/>
      <c r="IM202" s="4"/>
      <c r="IN202" s="4"/>
      <c r="IO202" s="4"/>
      <c r="IP202" s="4"/>
      <c r="IQ202" s="4"/>
      <c r="IR202" s="4"/>
      <c r="IS202" s="4"/>
      <c r="IT202" s="4"/>
      <c r="IU202" s="4"/>
      <c r="IV202" s="4"/>
      <c r="IW202" s="4"/>
      <c r="IX202" s="4"/>
      <c r="IY202" s="4"/>
      <c r="IZ202" s="4"/>
      <c r="JA202" s="4"/>
      <c r="JB202" s="4"/>
      <c r="JC202" s="4"/>
      <c r="JD202" s="4"/>
      <c r="JE202" s="4"/>
      <c r="JF202" s="4"/>
      <c r="JG202" s="4"/>
    </row>
    <row r="203" spans="1:267" ht="15.7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  <c r="BX203" s="4"/>
      <c r="BY203" s="4"/>
      <c r="BZ203" s="4"/>
      <c r="CA203" s="4"/>
      <c r="CB203" s="4"/>
      <c r="CC203" s="4"/>
      <c r="CD203" s="4"/>
      <c r="CE203" s="4"/>
      <c r="CF203" s="4"/>
      <c r="CG203" s="4"/>
      <c r="CH203" s="4"/>
      <c r="CI203" s="4"/>
      <c r="CJ203" s="4"/>
      <c r="CK203" s="4"/>
      <c r="CL203" s="4"/>
      <c r="CM203" s="4"/>
      <c r="CN203" s="4"/>
      <c r="CO203" s="4"/>
      <c r="CP203" s="4"/>
      <c r="CQ203" s="4"/>
      <c r="CR203" s="4"/>
      <c r="CS203" s="4"/>
      <c r="CT203" s="4"/>
      <c r="CU203" s="4"/>
      <c r="CV203" s="4"/>
      <c r="CW203" s="4"/>
      <c r="CX203" s="4"/>
      <c r="CY203" s="4"/>
      <c r="CZ203" s="4"/>
      <c r="DA203" s="4"/>
      <c r="DB203" s="4"/>
      <c r="DC203" s="4"/>
      <c r="DD203" s="4"/>
      <c r="DE203" s="4"/>
      <c r="DF203" s="4"/>
      <c r="DG203" s="4"/>
      <c r="DH203" s="4"/>
      <c r="DI203" s="4"/>
      <c r="DJ203" s="4"/>
      <c r="DK203" s="4"/>
      <c r="DL203" s="4"/>
      <c r="DM203" s="4"/>
      <c r="DN203" s="4"/>
      <c r="DO203" s="4"/>
      <c r="DP203" s="4"/>
      <c r="DQ203" s="4"/>
      <c r="DR203" s="4"/>
      <c r="DS203" s="4"/>
      <c r="DT203" s="4"/>
      <c r="DU203" s="4"/>
      <c r="DV203" s="4"/>
      <c r="DW203" s="4"/>
      <c r="DX203" s="4"/>
      <c r="DY203" s="4"/>
      <c r="DZ203" s="4"/>
      <c r="EA203" s="4"/>
      <c r="EB203" s="4"/>
      <c r="EC203" s="4"/>
      <c r="ED203" s="4"/>
      <c r="EE203" s="4"/>
      <c r="EF203" s="4"/>
      <c r="EG203" s="4"/>
      <c r="EH203" s="4"/>
      <c r="EI203" s="4"/>
      <c r="EJ203" s="4"/>
      <c r="EK203" s="4"/>
      <c r="EL203" s="4"/>
      <c r="EM203" s="4"/>
      <c r="EN203" s="4"/>
      <c r="EO203" s="4"/>
      <c r="EP203" s="4"/>
      <c r="EQ203" s="4"/>
      <c r="ER203" s="4"/>
      <c r="ES203" s="4"/>
      <c r="ET203" s="4"/>
      <c r="EU203" s="4"/>
      <c r="EV203" s="4"/>
      <c r="EW203" s="4"/>
      <c r="EX203" s="4"/>
      <c r="EY203" s="4"/>
      <c r="EZ203" s="4"/>
      <c r="FA203" s="4"/>
      <c r="FB203" s="4"/>
      <c r="FC203" s="4"/>
      <c r="FD203" s="4"/>
      <c r="FE203" s="4"/>
      <c r="FF203" s="4"/>
      <c r="FG203" s="4"/>
      <c r="FH203" s="4"/>
      <c r="FI203" s="4"/>
      <c r="FJ203" s="4"/>
      <c r="FK203" s="4"/>
      <c r="FL203" s="4"/>
      <c r="FM203" s="4"/>
      <c r="FN203" s="4"/>
      <c r="FO203" s="4"/>
      <c r="FP203" s="4"/>
      <c r="FQ203" s="4"/>
      <c r="FR203" s="4"/>
      <c r="FS203" s="4"/>
      <c r="FT203" s="4"/>
      <c r="FU203" s="4"/>
      <c r="FV203" s="4"/>
      <c r="FW203" s="4"/>
      <c r="FX203" s="4"/>
      <c r="FY203" s="4"/>
      <c r="FZ203" s="4"/>
      <c r="GA203" s="4"/>
      <c r="GB203" s="4"/>
      <c r="GC203" s="4"/>
      <c r="GD203" s="4"/>
      <c r="GE203" s="4"/>
      <c r="GF203" s="4"/>
      <c r="GG203" s="4"/>
      <c r="GH203" s="4"/>
      <c r="GI203" s="4"/>
      <c r="GJ203" s="4"/>
      <c r="GK203" s="4"/>
      <c r="GL203" s="4"/>
      <c r="GM203" s="4"/>
      <c r="GN203" s="4"/>
      <c r="GO203" s="4"/>
      <c r="GP203" s="4"/>
      <c r="GQ203" s="4"/>
      <c r="GR203" s="4"/>
      <c r="GS203" s="4"/>
      <c r="GT203" s="4"/>
      <c r="GU203" s="4"/>
      <c r="GV203" s="4"/>
      <c r="GW203" s="4"/>
      <c r="GX203" s="4"/>
      <c r="GY203" s="4"/>
      <c r="GZ203" s="4"/>
      <c r="HA203" s="4"/>
      <c r="HB203" s="4"/>
      <c r="HC203" s="4"/>
      <c r="HD203" s="4"/>
      <c r="HE203" s="4"/>
      <c r="HF203" s="4"/>
      <c r="HG203" s="4"/>
      <c r="HH203" s="4"/>
      <c r="HI203" s="4"/>
      <c r="HJ203" s="4"/>
      <c r="HK203" s="4"/>
      <c r="HL203" s="4"/>
      <c r="HM203" s="4"/>
      <c r="HN203" s="4"/>
      <c r="HO203" s="4"/>
      <c r="HP203" s="4"/>
      <c r="HQ203" s="4"/>
      <c r="HR203" s="4"/>
      <c r="HS203" s="4"/>
      <c r="HT203" s="4"/>
      <c r="HU203" s="4"/>
      <c r="HV203" s="4"/>
      <c r="HW203" s="4"/>
      <c r="HX203" s="4"/>
      <c r="HY203" s="4"/>
      <c r="HZ203" s="4"/>
      <c r="IA203" s="4"/>
      <c r="IB203" s="4"/>
      <c r="IC203" s="4"/>
      <c r="ID203" s="4"/>
      <c r="IE203" s="4"/>
      <c r="IF203" s="4"/>
      <c r="IG203" s="4"/>
      <c r="IH203" s="4"/>
      <c r="II203" s="4"/>
      <c r="IJ203" s="4"/>
      <c r="IK203" s="4"/>
      <c r="IL203" s="4"/>
      <c r="IM203" s="4"/>
      <c r="IN203" s="4"/>
      <c r="IO203" s="4"/>
      <c r="IP203" s="4"/>
      <c r="IQ203" s="4"/>
      <c r="IR203" s="4"/>
      <c r="IS203" s="4"/>
      <c r="IT203" s="4"/>
      <c r="IU203" s="4"/>
      <c r="IV203" s="4"/>
      <c r="IW203" s="4"/>
      <c r="IX203" s="4"/>
      <c r="IY203" s="4"/>
      <c r="IZ203" s="4"/>
      <c r="JA203" s="4"/>
      <c r="JB203" s="4"/>
      <c r="JC203" s="4"/>
      <c r="JD203" s="4"/>
      <c r="JE203" s="4"/>
      <c r="JF203" s="4"/>
      <c r="JG203" s="4"/>
    </row>
    <row r="204" spans="1:267" ht="15.7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129"/>
      <c r="R204" s="126"/>
      <c r="S204" s="126"/>
      <c r="T204" s="126"/>
      <c r="U204" s="126"/>
      <c r="V204" s="126"/>
      <c r="W204" s="126"/>
      <c r="X204" s="126"/>
      <c r="Y204" s="126"/>
      <c r="Z204" s="126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129"/>
      <c r="BK204" s="126"/>
      <c r="BL204" s="126"/>
      <c r="BM204" s="126"/>
      <c r="BN204" s="126"/>
      <c r="BO204" s="126"/>
      <c r="BP204" s="126"/>
      <c r="BQ204" s="126"/>
      <c r="BR204" s="126"/>
      <c r="BS204" s="126"/>
      <c r="BT204" s="4"/>
      <c r="BU204" s="4"/>
      <c r="BV204" s="4"/>
      <c r="BW204" s="4"/>
      <c r="BX204" s="4"/>
      <c r="BY204" s="4"/>
      <c r="BZ204" s="4"/>
      <c r="CA204" s="4"/>
      <c r="CB204" s="4"/>
      <c r="CC204" s="4"/>
      <c r="CD204" s="4"/>
      <c r="CE204" s="4"/>
      <c r="CF204" s="4"/>
      <c r="CG204" s="4"/>
      <c r="CH204" s="4"/>
      <c r="CI204" s="4"/>
      <c r="CJ204" s="4"/>
      <c r="CK204" s="4"/>
      <c r="CL204" s="4"/>
      <c r="CM204" s="4"/>
      <c r="CN204" s="4"/>
      <c r="CO204" s="4"/>
      <c r="CP204" s="4"/>
      <c r="CQ204" s="4"/>
      <c r="CR204" s="4"/>
      <c r="CS204" s="4"/>
      <c r="CT204" s="4"/>
      <c r="CU204" s="129"/>
      <c r="CV204" s="126"/>
      <c r="CW204" s="126"/>
      <c r="CX204" s="126"/>
      <c r="CY204" s="126"/>
      <c r="CZ204" s="126"/>
      <c r="DA204" s="126"/>
      <c r="DB204" s="126"/>
      <c r="DC204" s="126"/>
      <c r="DD204" s="126"/>
      <c r="DE204" s="4"/>
      <c r="DF204" s="4"/>
      <c r="DG204" s="4"/>
      <c r="DH204" s="4"/>
      <c r="DI204" s="4"/>
      <c r="DJ204" s="4"/>
      <c r="DK204" s="4"/>
      <c r="DL204" s="4"/>
      <c r="DM204" s="4"/>
      <c r="DN204" s="4"/>
      <c r="DO204" s="4"/>
      <c r="DP204" s="4"/>
      <c r="DQ204" s="4"/>
      <c r="DR204" s="4"/>
      <c r="DS204" s="4"/>
      <c r="DT204" s="4"/>
      <c r="DU204" s="4"/>
      <c r="DV204" s="4"/>
      <c r="DW204" s="4"/>
      <c r="DX204" s="4"/>
      <c r="DY204" s="4"/>
      <c r="DZ204" s="4"/>
      <c r="EA204" s="4"/>
      <c r="EB204" s="4"/>
      <c r="EC204" s="4"/>
      <c r="ED204" s="4"/>
      <c r="EE204" s="4"/>
      <c r="EF204" s="4"/>
      <c r="EG204" s="4"/>
      <c r="EH204" s="4"/>
      <c r="EI204" s="4"/>
      <c r="EJ204" s="4"/>
      <c r="EK204" s="4"/>
      <c r="EL204" s="4"/>
      <c r="EM204" s="4"/>
      <c r="EN204" s="129"/>
      <c r="EO204" s="126"/>
      <c r="EP204" s="126"/>
      <c r="EQ204" s="126"/>
      <c r="ER204" s="126"/>
      <c r="ES204" s="126"/>
      <c r="ET204" s="126"/>
      <c r="EU204" s="126"/>
      <c r="EV204" s="126"/>
      <c r="EW204" s="126"/>
      <c r="EX204" s="4"/>
      <c r="EY204" s="4"/>
      <c r="EZ204" s="4"/>
      <c r="FA204" s="4"/>
      <c r="FB204" s="4"/>
      <c r="FC204" s="4"/>
      <c r="FD204" s="4"/>
      <c r="FE204" s="4"/>
      <c r="FF204" s="4"/>
      <c r="FG204" s="4"/>
      <c r="FH204" s="4"/>
      <c r="FI204" s="4"/>
      <c r="FJ204" s="4"/>
      <c r="FK204" s="4"/>
      <c r="FL204" s="4"/>
      <c r="FM204" s="4"/>
      <c r="FN204" s="4"/>
      <c r="FO204" s="4"/>
      <c r="FP204" s="4"/>
      <c r="FQ204" s="4"/>
      <c r="FR204" s="4"/>
      <c r="FS204" s="4"/>
      <c r="FT204" s="4"/>
      <c r="FU204" s="4"/>
      <c r="FV204" s="4"/>
      <c r="FW204" s="4"/>
      <c r="FX204" s="4"/>
      <c r="FY204" s="4"/>
      <c r="FZ204" s="4"/>
      <c r="GA204" s="4"/>
      <c r="GB204" s="4"/>
      <c r="GC204" s="4"/>
      <c r="GD204" s="4"/>
      <c r="GE204" s="4"/>
      <c r="GF204" s="4"/>
      <c r="GG204" s="129"/>
      <c r="GH204" s="126"/>
      <c r="GI204" s="126"/>
      <c r="GJ204" s="126"/>
      <c r="GK204" s="126"/>
      <c r="GL204" s="126"/>
      <c r="GM204" s="126"/>
      <c r="GN204" s="126"/>
      <c r="GO204" s="126"/>
      <c r="GP204" s="126"/>
      <c r="GQ204" s="4"/>
      <c r="GR204" s="4"/>
      <c r="GS204" s="4"/>
      <c r="GT204" s="4"/>
      <c r="GU204" s="4"/>
      <c r="GV204" s="4"/>
      <c r="GW204" s="4"/>
      <c r="GX204" s="4"/>
      <c r="GY204" s="4"/>
      <c r="GZ204" s="4"/>
      <c r="HA204" s="4"/>
      <c r="HB204" s="4"/>
      <c r="HC204" s="4"/>
      <c r="HD204" s="4"/>
      <c r="HE204" s="4"/>
      <c r="HF204" s="4"/>
      <c r="HG204" s="4"/>
      <c r="HH204" s="4"/>
      <c r="HI204" s="4"/>
      <c r="HJ204" s="4"/>
      <c r="HK204" s="4"/>
      <c r="HL204" s="4"/>
      <c r="HM204" s="4"/>
      <c r="HN204" s="4"/>
      <c r="HO204" s="4"/>
      <c r="HP204" s="4"/>
      <c r="HQ204" s="4"/>
      <c r="HR204" s="4"/>
      <c r="HS204" s="4"/>
      <c r="HT204" s="4"/>
      <c r="HU204" s="4"/>
      <c r="HV204" s="4"/>
      <c r="HW204" s="4"/>
      <c r="HX204" s="4"/>
      <c r="HY204" s="4"/>
      <c r="HZ204" s="129"/>
      <c r="IA204" s="126"/>
      <c r="IB204" s="126"/>
      <c r="IC204" s="126"/>
      <c r="ID204" s="126"/>
      <c r="IE204" s="126"/>
      <c r="IF204" s="126"/>
      <c r="IG204" s="126"/>
      <c r="IH204" s="126"/>
      <c r="II204" s="126"/>
      <c r="IJ204" s="4"/>
      <c r="IK204" s="4"/>
      <c r="IL204" s="4"/>
      <c r="IM204" s="4"/>
      <c r="IN204" s="4"/>
      <c r="IO204" s="4"/>
      <c r="IP204" s="4"/>
      <c r="IQ204" s="4"/>
      <c r="IR204" s="4"/>
      <c r="IS204" s="4"/>
      <c r="IT204" s="4"/>
      <c r="IU204" s="4"/>
      <c r="IV204" s="4"/>
      <c r="IW204" s="4"/>
      <c r="IX204" s="4"/>
      <c r="IY204" s="4"/>
      <c r="IZ204" s="4"/>
      <c r="JA204" s="4"/>
      <c r="JB204" s="4"/>
      <c r="JC204" s="4"/>
      <c r="JD204" s="4"/>
      <c r="JE204" s="4"/>
      <c r="JF204" s="4"/>
      <c r="JG204" s="4"/>
    </row>
    <row r="205" spans="1:267" ht="15.7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4"/>
      <c r="CB205" s="4"/>
      <c r="CC205" s="4"/>
      <c r="CD205" s="4"/>
      <c r="CE205" s="4"/>
      <c r="CF205" s="4"/>
      <c r="CG205" s="4"/>
      <c r="CH205" s="4"/>
      <c r="CI205" s="4"/>
      <c r="CJ205" s="4"/>
      <c r="CK205" s="4"/>
      <c r="CL205" s="4"/>
      <c r="CM205" s="4"/>
      <c r="CN205" s="4"/>
      <c r="CO205" s="4"/>
      <c r="CP205" s="4"/>
      <c r="CQ205" s="4"/>
      <c r="CR205" s="4"/>
      <c r="CS205" s="4"/>
      <c r="CT205" s="4"/>
      <c r="CU205" s="4"/>
      <c r="CV205" s="4"/>
      <c r="CW205" s="4"/>
      <c r="CX205" s="4"/>
      <c r="CY205" s="4"/>
      <c r="CZ205" s="4"/>
      <c r="DA205" s="4"/>
      <c r="DB205" s="4"/>
      <c r="DC205" s="4"/>
      <c r="DD205" s="4"/>
      <c r="DE205" s="4"/>
      <c r="DF205" s="4"/>
      <c r="DG205" s="4"/>
      <c r="DH205" s="4"/>
      <c r="DI205" s="4"/>
      <c r="DJ205" s="4"/>
      <c r="DK205" s="4"/>
      <c r="DL205" s="4"/>
      <c r="DM205" s="4"/>
      <c r="DN205" s="4"/>
      <c r="DO205" s="4"/>
      <c r="DP205" s="4"/>
      <c r="DQ205" s="4"/>
      <c r="DR205" s="4"/>
      <c r="DS205" s="4"/>
      <c r="DT205" s="4"/>
      <c r="DU205" s="4"/>
      <c r="DV205" s="4"/>
      <c r="DW205" s="4"/>
      <c r="DX205" s="4"/>
      <c r="DY205" s="4"/>
      <c r="DZ205" s="4"/>
      <c r="EA205" s="4"/>
      <c r="EB205" s="4"/>
      <c r="EC205" s="4"/>
      <c r="ED205" s="4"/>
      <c r="EE205" s="4"/>
      <c r="EF205" s="4"/>
      <c r="EG205" s="4"/>
      <c r="EH205" s="4"/>
      <c r="EI205" s="4"/>
      <c r="EJ205" s="4"/>
      <c r="EK205" s="4"/>
      <c r="EL205" s="4"/>
      <c r="EM205" s="4"/>
      <c r="EN205" s="4"/>
      <c r="EO205" s="4"/>
      <c r="EP205" s="4"/>
      <c r="EQ205" s="4"/>
      <c r="ER205" s="4"/>
      <c r="ES205" s="4"/>
      <c r="ET205" s="4"/>
      <c r="EU205" s="4"/>
      <c r="EV205" s="4"/>
      <c r="EW205" s="4"/>
      <c r="EX205" s="4"/>
      <c r="EY205" s="4"/>
      <c r="EZ205" s="4"/>
      <c r="FA205" s="4"/>
      <c r="FB205" s="4"/>
      <c r="FC205" s="4"/>
      <c r="FD205" s="4"/>
      <c r="FE205" s="4"/>
      <c r="FF205" s="4"/>
      <c r="FG205" s="4"/>
      <c r="FH205" s="4"/>
      <c r="FI205" s="4"/>
      <c r="FJ205" s="4"/>
      <c r="FK205" s="4"/>
      <c r="FL205" s="4"/>
      <c r="FM205" s="4"/>
      <c r="FN205" s="4"/>
      <c r="FO205" s="4"/>
      <c r="FP205" s="4"/>
      <c r="FQ205" s="4"/>
      <c r="FR205" s="4"/>
      <c r="FS205" s="4"/>
      <c r="FT205" s="4"/>
      <c r="FU205" s="4"/>
      <c r="FV205" s="4"/>
      <c r="FW205" s="4"/>
      <c r="FX205" s="4"/>
      <c r="FY205" s="4"/>
      <c r="FZ205" s="4"/>
      <c r="GA205" s="4"/>
      <c r="GB205" s="4"/>
      <c r="GC205" s="4"/>
      <c r="GD205" s="4"/>
      <c r="GE205" s="4"/>
      <c r="GF205" s="4"/>
      <c r="GG205" s="4"/>
      <c r="GH205" s="4"/>
      <c r="GI205" s="4"/>
      <c r="GJ205" s="4"/>
      <c r="GK205" s="4"/>
      <c r="GL205" s="4"/>
      <c r="GM205" s="4"/>
      <c r="GN205" s="4"/>
      <c r="GO205" s="4"/>
      <c r="GP205" s="4"/>
      <c r="GQ205" s="4"/>
      <c r="GR205" s="4"/>
      <c r="GS205" s="4"/>
      <c r="GT205" s="4"/>
      <c r="GU205" s="4"/>
      <c r="GV205" s="4"/>
      <c r="GW205" s="4"/>
      <c r="GX205" s="4"/>
      <c r="GY205" s="4"/>
      <c r="GZ205" s="4"/>
      <c r="HA205" s="4"/>
      <c r="HB205" s="4"/>
      <c r="HC205" s="4"/>
      <c r="HD205" s="4"/>
      <c r="HE205" s="4"/>
      <c r="HF205" s="4"/>
      <c r="HG205" s="4"/>
      <c r="HH205" s="4"/>
      <c r="HI205" s="4"/>
      <c r="HJ205" s="4"/>
      <c r="HK205" s="4"/>
      <c r="HL205" s="4"/>
      <c r="HM205" s="4"/>
      <c r="HN205" s="4"/>
      <c r="HO205" s="4"/>
      <c r="HP205" s="4"/>
      <c r="HQ205" s="4"/>
      <c r="HR205" s="4"/>
      <c r="HS205" s="4"/>
      <c r="HT205" s="4"/>
      <c r="HU205" s="4"/>
      <c r="HV205" s="4"/>
      <c r="HW205" s="4"/>
      <c r="HX205" s="4"/>
      <c r="HY205" s="4"/>
      <c r="HZ205" s="4"/>
      <c r="IA205" s="4"/>
      <c r="IB205" s="4"/>
      <c r="IC205" s="4"/>
      <c r="ID205" s="4"/>
      <c r="IE205" s="4"/>
      <c r="IF205" s="4"/>
      <c r="IG205" s="4"/>
      <c r="IH205" s="4"/>
      <c r="II205" s="4"/>
      <c r="IJ205" s="4"/>
      <c r="IK205" s="4"/>
      <c r="IL205" s="4"/>
      <c r="IM205" s="4"/>
      <c r="IN205" s="4"/>
      <c r="IO205" s="4"/>
      <c r="IP205" s="4"/>
      <c r="IQ205" s="4"/>
      <c r="IR205" s="4"/>
      <c r="IS205" s="4"/>
      <c r="IT205" s="4"/>
      <c r="IU205" s="4"/>
      <c r="IV205" s="4"/>
      <c r="IW205" s="4"/>
      <c r="IX205" s="4"/>
      <c r="IY205" s="4"/>
      <c r="IZ205" s="4"/>
      <c r="JA205" s="4"/>
      <c r="JB205" s="4"/>
      <c r="JC205" s="4"/>
      <c r="JD205" s="4"/>
      <c r="JE205" s="4"/>
      <c r="JF205" s="4"/>
      <c r="JG205" s="4"/>
    </row>
    <row r="206" spans="1:267" ht="15.7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  <c r="BU206" s="4"/>
      <c r="BV206" s="4"/>
      <c r="BW206" s="4"/>
      <c r="BX206" s="4"/>
      <c r="BY206" s="4"/>
      <c r="BZ206" s="4"/>
      <c r="CA206" s="4"/>
      <c r="CB206" s="4"/>
      <c r="CC206" s="4"/>
      <c r="CD206" s="4"/>
      <c r="CE206" s="4"/>
      <c r="CF206" s="4"/>
      <c r="CG206" s="4"/>
      <c r="CH206" s="4"/>
      <c r="CI206" s="4"/>
      <c r="CJ206" s="4"/>
      <c r="CK206" s="4"/>
      <c r="CL206" s="4"/>
      <c r="CM206" s="4"/>
      <c r="CN206" s="4"/>
      <c r="CO206" s="4"/>
      <c r="CP206" s="4"/>
      <c r="CQ206" s="4"/>
      <c r="CR206" s="4"/>
      <c r="CS206" s="4"/>
      <c r="CT206" s="4"/>
      <c r="CU206" s="4"/>
      <c r="CV206" s="4"/>
      <c r="CW206" s="4"/>
      <c r="CX206" s="4"/>
      <c r="CY206" s="4"/>
      <c r="CZ206" s="4"/>
      <c r="DA206" s="4"/>
      <c r="DB206" s="4"/>
      <c r="DC206" s="4"/>
      <c r="DD206" s="4"/>
      <c r="DE206" s="4"/>
      <c r="DF206" s="4"/>
      <c r="DG206" s="4"/>
      <c r="DH206" s="4"/>
      <c r="DI206" s="4"/>
      <c r="DJ206" s="4"/>
      <c r="DK206" s="4"/>
      <c r="DL206" s="4"/>
      <c r="DM206" s="4"/>
      <c r="DN206" s="4"/>
      <c r="DO206" s="4"/>
      <c r="DP206" s="4"/>
      <c r="DQ206" s="4"/>
      <c r="DR206" s="4"/>
      <c r="DS206" s="4"/>
      <c r="DT206" s="4"/>
      <c r="DU206" s="4"/>
      <c r="DV206" s="4"/>
      <c r="DW206" s="4"/>
      <c r="DX206" s="4"/>
      <c r="DY206" s="4"/>
      <c r="DZ206" s="4"/>
      <c r="EA206" s="4"/>
      <c r="EB206" s="4"/>
      <c r="EC206" s="4"/>
      <c r="ED206" s="4"/>
      <c r="EE206" s="4"/>
      <c r="EF206" s="4"/>
      <c r="EG206" s="4"/>
      <c r="EH206" s="4"/>
      <c r="EI206" s="4"/>
      <c r="EJ206" s="4"/>
      <c r="EK206" s="4"/>
      <c r="EL206" s="4"/>
      <c r="EM206" s="4"/>
      <c r="EN206" s="4"/>
      <c r="EO206" s="4"/>
      <c r="EP206" s="4"/>
      <c r="EQ206" s="4"/>
      <c r="ER206" s="4"/>
      <c r="ES206" s="4"/>
      <c r="ET206" s="4"/>
      <c r="EU206" s="4"/>
      <c r="EV206" s="4"/>
      <c r="EW206" s="4"/>
      <c r="EX206" s="4"/>
      <c r="EY206" s="4"/>
      <c r="EZ206" s="4"/>
      <c r="FA206" s="4"/>
      <c r="FB206" s="4"/>
      <c r="FC206" s="4"/>
      <c r="FD206" s="4"/>
      <c r="FE206" s="4"/>
      <c r="FF206" s="4"/>
      <c r="FG206" s="4"/>
      <c r="FH206" s="4"/>
      <c r="FI206" s="4"/>
      <c r="FJ206" s="4"/>
      <c r="FK206" s="4"/>
      <c r="FL206" s="4"/>
      <c r="FM206" s="4"/>
      <c r="FN206" s="4"/>
      <c r="FO206" s="4"/>
      <c r="FP206" s="4"/>
      <c r="FQ206" s="4"/>
      <c r="FR206" s="4"/>
      <c r="FS206" s="4"/>
      <c r="FT206" s="4"/>
      <c r="FU206" s="4"/>
      <c r="FV206" s="4"/>
      <c r="FW206" s="4"/>
      <c r="FX206" s="4"/>
      <c r="FY206" s="4"/>
      <c r="FZ206" s="4"/>
      <c r="GA206" s="4"/>
      <c r="GB206" s="4"/>
      <c r="GC206" s="4"/>
      <c r="GD206" s="4"/>
      <c r="GE206" s="4"/>
      <c r="GF206" s="4"/>
      <c r="GG206" s="4"/>
      <c r="GH206" s="4"/>
      <c r="GI206" s="4"/>
      <c r="GJ206" s="4"/>
      <c r="GK206" s="4"/>
      <c r="GL206" s="4"/>
      <c r="GM206" s="4"/>
      <c r="GN206" s="4"/>
      <c r="GO206" s="4"/>
      <c r="GP206" s="4"/>
      <c r="GQ206" s="4"/>
      <c r="GR206" s="4"/>
      <c r="GS206" s="4"/>
      <c r="GT206" s="4"/>
      <c r="GU206" s="4"/>
      <c r="GV206" s="4"/>
      <c r="GW206" s="4"/>
      <c r="GX206" s="4"/>
      <c r="GY206" s="4"/>
      <c r="GZ206" s="4"/>
      <c r="HA206" s="4"/>
      <c r="HB206" s="4"/>
      <c r="HC206" s="4"/>
      <c r="HD206" s="4"/>
      <c r="HE206" s="4"/>
      <c r="HF206" s="4"/>
      <c r="HG206" s="4"/>
      <c r="HH206" s="4"/>
      <c r="HI206" s="4"/>
      <c r="HJ206" s="4"/>
      <c r="HK206" s="4"/>
      <c r="HL206" s="4"/>
      <c r="HM206" s="4"/>
      <c r="HN206" s="4"/>
      <c r="HO206" s="4"/>
      <c r="HP206" s="4"/>
      <c r="HQ206" s="4"/>
      <c r="HR206" s="4"/>
      <c r="HS206" s="4"/>
      <c r="HT206" s="4"/>
      <c r="HU206" s="4"/>
      <c r="HV206" s="4"/>
      <c r="HW206" s="4"/>
      <c r="HX206" s="4"/>
      <c r="HY206" s="4"/>
      <c r="HZ206" s="4"/>
      <c r="IA206" s="4"/>
      <c r="IB206" s="4"/>
      <c r="IC206" s="4"/>
      <c r="ID206" s="4"/>
      <c r="IE206" s="4"/>
      <c r="IF206" s="4"/>
      <c r="IG206" s="4"/>
      <c r="IH206" s="4"/>
      <c r="II206" s="4"/>
      <c r="IJ206" s="4"/>
      <c r="IK206" s="4"/>
      <c r="IL206" s="4"/>
      <c r="IM206" s="4"/>
      <c r="IN206" s="4"/>
      <c r="IO206" s="4"/>
      <c r="IP206" s="4"/>
      <c r="IQ206" s="4"/>
      <c r="IR206" s="4"/>
      <c r="IS206" s="4"/>
      <c r="IT206" s="4"/>
      <c r="IU206" s="4"/>
      <c r="IV206" s="4"/>
      <c r="IW206" s="4"/>
      <c r="IX206" s="4"/>
      <c r="IY206" s="4"/>
      <c r="IZ206" s="4"/>
      <c r="JA206" s="4"/>
      <c r="JB206" s="4"/>
      <c r="JC206" s="4"/>
      <c r="JD206" s="4"/>
      <c r="JE206" s="4"/>
      <c r="JF206" s="4"/>
      <c r="JG206" s="4"/>
    </row>
    <row r="207" spans="1:267" ht="15.7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C207" s="4"/>
      <c r="CD207" s="4"/>
      <c r="CE207" s="4"/>
      <c r="CF207" s="4"/>
      <c r="CG207" s="4"/>
      <c r="CH207" s="4"/>
      <c r="CI207" s="4"/>
      <c r="CJ207" s="4"/>
      <c r="CK207" s="4"/>
      <c r="CL207" s="4"/>
      <c r="CM207" s="4"/>
      <c r="CN207" s="4"/>
      <c r="CO207" s="4"/>
      <c r="CP207" s="4"/>
      <c r="CQ207" s="4"/>
      <c r="CR207" s="4"/>
      <c r="CS207" s="4"/>
      <c r="CT207" s="4"/>
      <c r="CU207" s="4"/>
      <c r="CV207" s="4"/>
      <c r="CW207" s="4"/>
      <c r="CX207" s="4"/>
      <c r="CY207" s="4"/>
      <c r="CZ207" s="4"/>
      <c r="DA207" s="4"/>
      <c r="DB207" s="4"/>
      <c r="DC207" s="4"/>
      <c r="DD207" s="4"/>
      <c r="DE207" s="4"/>
      <c r="DF207" s="4"/>
      <c r="DG207" s="4"/>
      <c r="DH207" s="4"/>
      <c r="DI207" s="4"/>
      <c r="DJ207" s="4"/>
      <c r="DK207" s="4"/>
      <c r="DL207" s="4"/>
      <c r="DM207" s="4"/>
      <c r="DN207" s="4"/>
      <c r="DO207" s="4"/>
      <c r="DP207" s="4"/>
      <c r="DQ207" s="4"/>
      <c r="DR207" s="4"/>
      <c r="DS207" s="4"/>
      <c r="DT207" s="4"/>
      <c r="DU207" s="4"/>
      <c r="DV207" s="4"/>
      <c r="DW207" s="4"/>
      <c r="DX207" s="4"/>
      <c r="DY207" s="4"/>
      <c r="DZ207" s="4"/>
      <c r="EA207" s="4"/>
      <c r="EB207" s="4"/>
      <c r="EC207" s="4"/>
      <c r="ED207" s="4"/>
      <c r="EE207" s="4"/>
      <c r="EF207" s="4"/>
      <c r="EG207" s="4"/>
      <c r="EH207" s="4"/>
      <c r="EI207" s="4"/>
      <c r="EJ207" s="4"/>
      <c r="EK207" s="4"/>
      <c r="EL207" s="4"/>
      <c r="EM207" s="4"/>
      <c r="EN207" s="4"/>
      <c r="EO207" s="4"/>
      <c r="EP207" s="4"/>
      <c r="EQ207" s="4"/>
      <c r="ER207" s="4"/>
      <c r="ES207" s="4"/>
      <c r="ET207" s="4"/>
      <c r="EU207" s="4"/>
      <c r="EV207" s="4"/>
      <c r="EW207" s="4"/>
      <c r="EX207" s="4"/>
      <c r="EY207" s="4"/>
      <c r="EZ207" s="4"/>
      <c r="FA207" s="4"/>
      <c r="FB207" s="4"/>
      <c r="FC207" s="4"/>
      <c r="FD207" s="4"/>
      <c r="FE207" s="4"/>
      <c r="FF207" s="4"/>
      <c r="FG207" s="4"/>
      <c r="FH207" s="4"/>
      <c r="FI207" s="4"/>
      <c r="FJ207" s="4"/>
      <c r="FK207" s="4"/>
      <c r="FL207" s="4"/>
      <c r="FM207" s="4"/>
      <c r="FN207" s="4"/>
      <c r="FO207" s="4"/>
      <c r="FP207" s="4"/>
      <c r="FQ207" s="4"/>
      <c r="FR207" s="4"/>
      <c r="FS207" s="4"/>
      <c r="FT207" s="4"/>
      <c r="FU207" s="4"/>
      <c r="FV207" s="4"/>
      <c r="FW207" s="4"/>
      <c r="FX207" s="4"/>
      <c r="FY207" s="4"/>
      <c r="FZ207" s="4"/>
      <c r="GA207" s="4"/>
      <c r="GB207" s="4"/>
      <c r="GC207" s="4"/>
      <c r="GD207" s="4"/>
      <c r="GE207" s="4"/>
      <c r="GF207" s="4"/>
      <c r="GG207" s="4"/>
      <c r="GH207" s="4"/>
      <c r="GI207" s="4"/>
      <c r="GJ207" s="4"/>
      <c r="GK207" s="4"/>
      <c r="GL207" s="4"/>
      <c r="GM207" s="4"/>
      <c r="GN207" s="4"/>
      <c r="GO207" s="4"/>
      <c r="GP207" s="4"/>
      <c r="GQ207" s="4"/>
      <c r="GR207" s="4"/>
      <c r="GS207" s="4"/>
      <c r="GT207" s="4"/>
      <c r="GU207" s="4"/>
      <c r="GV207" s="4"/>
      <c r="GW207" s="4"/>
      <c r="GX207" s="4"/>
      <c r="GY207" s="4"/>
      <c r="GZ207" s="4"/>
      <c r="HA207" s="4"/>
      <c r="HB207" s="4"/>
      <c r="HC207" s="4"/>
      <c r="HD207" s="4"/>
      <c r="HE207" s="4"/>
      <c r="HF207" s="4"/>
      <c r="HG207" s="4"/>
      <c r="HH207" s="4"/>
      <c r="HI207" s="4"/>
      <c r="HJ207" s="4"/>
      <c r="HK207" s="4"/>
      <c r="HL207" s="4"/>
      <c r="HM207" s="4"/>
      <c r="HN207" s="4"/>
      <c r="HO207" s="4"/>
      <c r="HP207" s="4"/>
      <c r="HQ207" s="4"/>
      <c r="HR207" s="4"/>
      <c r="HS207" s="4"/>
      <c r="HT207" s="4"/>
      <c r="HU207" s="4"/>
      <c r="HV207" s="4"/>
      <c r="HW207" s="4"/>
      <c r="HX207" s="4"/>
      <c r="HY207" s="4"/>
      <c r="HZ207" s="4"/>
      <c r="IA207" s="4"/>
      <c r="IB207" s="4"/>
      <c r="IC207" s="4"/>
      <c r="ID207" s="4"/>
      <c r="IE207" s="4"/>
      <c r="IF207" s="4"/>
      <c r="IG207" s="4"/>
      <c r="IH207" s="4"/>
      <c r="II207" s="4"/>
      <c r="IJ207" s="4"/>
      <c r="IK207" s="4"/>
      <c r="IL207" s="4"/>
      <c r="IM207" s="4"/>
      <c r="IN207" s="4"/>
      <c r="IO207" s="4"/>
      <c r="IP207" s="4"/>
      <c r="IQ207" s="4"/>
      <c r="IR207" s="4"/>
      <c r="IS207" s="4"/>
      <c r="IT207" s="4"/>
      <c r="IU207" s="4"/>
      <c r="IV207" s="4"/>
      <c r="IW207" s="4"/>
      <c r="IX207" s="4"/>
      <c r="IY207" s="4"/>
      <c r="IZ207" s="4"/>
      <c r="JA207" s="4"/>
      <c r="JB207" s="4"/>
      <c r="JC207" s="4"/>
      <c r="JD207" s="4"/>
      <c r="JE207" s="4"/>
      <c r="JF207" s="4"/>
      <c r="JG207" s="4"/>
    </row>
    <row r="208" spans="1:267" ht="15.7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/>
      <c r="CB208" s="4"/>
      <c r="CC208" s="4"/>
      <c r="CD208" s="4"/>
      <c r="CE208" s="4"/>
      <c r="CF208" s="4"/>
      <c r="CG208" s="4"/>
      <c r="CH208" s="4"/>
      <c r="CI208" s="4"/>
      <c r="CJ208" s="4"/>
      <c r="CK208" s="4"/>
      <c r="CL208" s="4"/>
      <c r="CM208" s="4"/>
      <c r="CN208" s="4"/>
      <c r="CO208" s="4"/>
      <c r="CP208" s="4"/>
      <c r="CQ208" s="4"/>
      <c r="CR208" s="4"/>
      <c r="CS208" s="4"/>
      <c r="CT208" s="4"/>
      <c r="CU208" s="4"/>
      <c r="CV208" s="4"/>
      <c r="CW208" s="4"/>
      <c r="CX208" s="4"/>
      <c r="CY208" s="4"/>
      <c r="CZ208" s="4"/>
      <c r="DA208" s="4"/>
      <c r="DB208" s="4"/>
      <c r="DC208" s="4"/>
      <c r="DD208" s="4"/>
      <c r="DE208" s="4"/>
      <c r="DF208" s="4"/>
      <c r="DG208" s="4"/>
      <c r="DH208" s="4"/>
      <c r="DI208" s="4"/>
      <c r="DJ208" s="4"/>
      <c r="DK208" s="4"/>
      <c r="DL208" s="4"/>
      <c r="DM208" s="4"/>
      <c r="DN208" s="4"/>
      <c r="DO208" s="4"/>
      <c r="DP208" s="4"/>
      <c r="DQ208" s="4"/>
      <c r="DR208" s="4"/>
      <c r="DS208" s="4"/>
      <c r="DT208" s="4"/>
      <c r="DU208" s="4"/>
      <c r="DV208" s="4"/>
      <c r="DW208" s="4"/>
      <c r="DX208" s="4"/>
      <c r="DY208" s="4"/>
      <c r="DZ208" s="4"/>
      <c r="EA208" s="4"/>
      <c r="EB208" s="4"/>
      <c r="EC208" s="4"/>
      <c r="ED208" s="4"/>
      <c r="EE208" s="4"/>
      <c r="EF208" s="4"/>
      <c r="EG208" s="4"/>
      <c r="EH208" s="4"/>
      <c r="EI208" s="4"/>
      <c r="EJ208" s="4"/>
      <c r="EK208" s="4"/>
      <c r="EL208" s="4"/>
      <c r="EM208" s="4"/>
      <c r="EN208" s="4"/>
      <c r="EO208" s="4"/>
      <c r="EP208" s="4"/>
      <c r="EQ208" s="4"/>
      <c r="ER208" s="4"/>
      <c r="ES208" s="4"/>
      <c r="ET208" s="4"/>
      <c r="EU208" s="4"/>
      <c r="EV208" s="4"/>
      <c r="EW208" s="4"/>
      <c r="EX208" s="4"/>
      <c r="EY208" s="4"/>
      <c r="EZ208" s="4"/>
      <c r="FA208" s="4"/>
      <c r="FB208" s="4"/>
      <c r="FC208" s="4"/>
      <c r="FD208" s="4"/>
      <c r="FE208" s="4"/>
      <c r="FF208" s="4"/>
      <c r="FG208" s="4"/>
      <c r="FH208" s="4"/>
      <c r="FI208" s="4"/>
      <c r="FJ208" s="4"/>
      <c r="FK208" s="4"/>
      <c r="FL208" s="4"/>
      <c r="FM208" s="4"/>
      <c r="FN208" s="4"/>
      <c r="FO208" s="4"/>
      <c r="FP208" s="4"/>
      <c r="FQ208" s="4"/>
      <c r="FR208" s="4"/>
      <c r="FS208" s="4"/>
      <c r="FT208" s="4"/>
      <c r="FU208" s="4"/>
      <c r="FV208" s="4"/>
      <c r="FW208" s="4"/>
      <c r="FX208" s="4"/>
      <c r="FY208" s="4"/>
      <c r="FZ208" s="4"/>
      <c r="GA208" s="4"/>
      <c r="GB208" s="4"/>
      <c r="GC208" s="4"/>
      <c r="GD208" s="4"/>
      <c r="GE208" s="4"/>
      <c r="GF208" s="4"/>
      <c r="GG208" s="4"/>
      <c r="GH208" s="4"/>
      <c r="GI208" s="4"/>
      <c r="GJ208" s="4"/>
      <c r="GK208" s="4"/>
      <c r="GL208" s="4"/>
      <c r="GM208" s="4"/>
      <c r="GN208" s="4"/>
      <c r="GO208" s="4"/>
      <c r="GP208" s="4"/>
      <c r="GQ208" s="4"/>
      <c r="GR208" s="4"/>
      <c r="GS208" s="4"/>
      <c r="GT208" s="4"/>
      <c r="GU208" s="4"/>
      <c r="GV208" s="4"/>
      <c r="GW208" s="4"/>
      <c r="GX208" s="4"/>
      <c r="GY208" s="4"/>
      <c r="GZ208" s="4"/>
      <c r="HA208" s="4"/>
      <c r="HB208" s="4"/>
      <c r="HC208" s="4"/>
      <c r="HD208" s="4"/>
      <c r="HE208" s="4"/>
      <c r="HF208" s="4"/>
      <c r="HG208" s="4"/>
      <c r="HH208" s="4"/>
      <c r="HI208" s="4"/>
      <c r="HJ208" s="4"/>
      <c r="HK208" s="4"/>
      <c r="HL208" s="4"/>
      <c r="HM208" s="4"/>
      <c r="HN208" s="4"/>
      <c r="HO208" s="4"/>
      <c r="HP208" s="4"/>
      <c r="HQ208" s="4"/>
      <c r="HR208" s="4"/>
      <c r="HS208" s="4"/>
      <c r="HT208" s="4"/>
      <c r="HU208" s="4"/>
      <c r="HV208" s="4"/>
      <c r="HW208" s="4"/>
      <c r="HX208" s="4"/>
      <c r="HY208" s="4"/>
      <c r="HZ208" s="4"/>
      <c r="IA208" s="4"/>
      <c r="IB208" s="4"/>
      <c r="IC208" s="4"/>
      <c r="ID208" s="4"/>
      <c r="IE208" s="4"/>
      <c r="IF208" s="4"/>
      <c r="IG208" s="4"/>
      <c r="IH208" s="4"/>
      <c r="II208" s="4"/>
      <c r="IJ208" s="4"/>
      <c r="IK208" s="4"/>
      <c r="IL208" s="4"/>
      <c r="IM208" s="4"/>
      <c r="IN208" s="4"/>
      <c r="IO208" s="4"/>
      <c r="IP208" s="4"/>
      <c r="IQ208" s="4"/>
      <c r="IR208" s="4"/>
      <c r="IS208" s="4"/>
      <c r="IT208" s="4"/>
      <c r="IU208" s="4"/>
      <c r="IV208" s="4"/>
      <c r="IW208" s="4"/>
      <c r="IX208" s="4"/>
      <c r="IY208" s="4"/>
      <c r="IZ208" s="4"/>
      <c r="JA208" s="4"/>
      <c r="JB208" s="4"/>
      <c r="JC208" s="4"/>
      <c r="JD208" s="4"/>
      <c r="JE208" s="4"/>
      <c r="JF208" s="4"/>
      <c r="JG208" s="4"/>
    </row>
    <row r="209" spans="1:267" ht="15.7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  <c r="BO209" s="4"/>
      <c r="BP209" s="4"/>
      <c r="BQ209" s="4"/>
      <c r="BR209" s="4"/>
      <c r="BS209" s="4"/>
      <c r="BT209" s="4"/>
      <c r="BU209" s="4"/>
      <c r="BV209" s="4"/>
      <c r="BW209" s="4"/>
      <c r="BX209" s="4"/>
      <c r="BY209" s="4"/>
      <c r="BZ209" s="4"/>
      <c r="CA209" s="4"/>
      <c r="CB209" s="4"/>
      <c r="CC209" s="4"/>
      <c r="CD209" s="4"/>
      <c r="CE209" s="4"/>
      <c r="CF209" s="4"/>
      <c r="CG209" s="4"/>
      <c r="CH209" s="4"/>
      <c r="CI209" s="4"/>
      <c r="CJ209" s="4"/>
      <c r="CK209" s="4"/>
      <c r="CL209" s="4"/>
      <c r="CM209" s="4"/>
      <c r="CN209" s="4"/>
      <c r="CO209" s="4"/>
      <c r="CP209" s="4"/>
      <c r="CQ209" s="4"/>
      <c r="CR209" s="4"/>
      <c r="CS209" s="4"/>
      <c r="CT209" s="4"/>
      <c r="CU209" s="4"/>
      <c r="CV209" s="4"/>
      <c r="CW209" s="4"/>
      <c r="CX209" s="4"/>
      <c r="CY209" s="4"/>
      <c r="CZ209" s="4"/>
      <c r="DA209" s="4"/>
      <c r="DB209" s="4"/>
      <c r="DC209" s="4"/>
      <c r="DD209" s="4"/>
      <c r="DE209" s="4"/>
      <c r="DF209" s="4"/>
      <c r="DG209" s="4"/>
      <c r="DH209" s="4"/>
      <c r="DI209" s="4"/>
      <c r="DJ209" s="4"/>
      <c r="DK209" s="4"/>
      <c r="DL209" s="4"/>
      <c r="DM209" s="4"/>
      <c r="DN209" s="4"/>
      <c r="DO209" s="4"/>
      <c r="DP209" s="4"/>
      <c r="DQ209" s="4"/>
      <c r="DR209" s="4"/>
      <c r="DS209" s="4"/>
      <c r="DT209" s="4"/>
      <c r="DU209" s="4"/>
      <c r="DV209" s="4"/>
      <c r="DW209" s="4"/>
      <c r="DX209" s="4"/>
      <c r="DY209" s="4"/>
      <c r="DZ209" s="4"/>
      <c r="EA209" s="4"/>
      <c r="EB209" s="4"/>
      <c r="EC209" s="4"/>
      <c r="ED209" s="4"/>
      <c r="EE209" s="4"/>
      <c r="EF209" s="4"/>
      <c r="EG209" s="4"/>
      <c r="EH209" s="4"/>
      <c r="EI209" s="4"/>
      <c r="EJ209" s="4"/>
      <c r="EK209" s="4"/>
      <c r="EL209" s="4"/>
      <c r="EM209" s="4"/>
      <c r="EN209" s="4"/>
      <c r="EO209" s="4"/>
      <c r="EP209" s="4"/>
      <c r="EQ209" s="4"/>
      <c r="ER209" s="4"/>
      <c r="ES209" s="4"/>
      <c r="ET209" s="4"/>
      <c r="EU209" s="4"/>
      <c r="EV209" s="4"/>
      <c r="EW209" s="4"/>
      <c r="EX209" s="4"/>
      <c r="EY209" s="4"/>
      <c r="EZ209" s="4"/>
      <c r="FA209" s="4"/>
      <c r="FB209" s="4"/>
      <c r="FC209" s="4"/>
      <c r="FD209" s="4"/>
      <c r="FE209" s="4"/>
      <c r="FF209" s="4"/>
      <c r="FG209" s="4"/>
      <c r="FH209" s="4"/>
      <c r="FI209" s="4"/>
      <c r="FJ209" s="4"/>
      <c r="FK209" s="4"/>
      <c r="FL209" s="4"/>
      <c r="FM209" s="4"/>
      <c r="FN209" s="4"/>
      <c r="FO209" s="4"/>
      <c r="FP209" s="4"/>
      <c r="FQ209" s="4"/>
      <c r="FR209" s="4"/>
      <c r="FS209" s="4"/>
      <c r="FT209" s="4"/>
      <c r="FU209" s="4"/>
      <c r="FV209" s="4"/>
      <c r="FW209" s="4"/>
      <c r="FX209" s="4"/>
      <c r="FY209" s="4"/>
      <c r="FZ209" s="4"/>
      <c r="GA209" s="4"/>
      <c r="GB209" s="4"/>
      <c r="GC209" s="4"/>
      <c r="GD209" s="4"/>
      <c r="GE209" s="4"/>
      <c r="GF209" s="4"/>
      <c r="GG209" s="4"/>
      <c r="GH209" s="4"/>
      <c r="GI209" s="4"/>
      <c r="GJ209" s="4"/>
      <c r="GK209" s="4"/>
      <c r="GL209" s="4"/>
      <c r="GM209" s="4"/>
      <c r="GN209" s="4"/>
      <c r="GO209" s="4"/>
      <c r="GP209" s="4"/>
      <c r="GQ209" s="4"/>
      <c r="GR209" s="4"/>
      <c r="GS209" s="4"/>
      <c r="GT209" s="4"/>
      <c r="GU209" s="4"/>
      <c r="GV209" s="4"/>
      <c r="GW209" s="4"/>
      <c r="GX209" s="4"/>
      <c r="GY209" s="4"/>
      <c r="GZ209" s="4"/>
      <c r="HA209" s="4"/>
      <c r="HB209" s="4"/>
      <c r="HC209" s="4"/>
      <c r="HD209" s="4"/>
      <c r="HE209" s="4"/>
      <c r="HF209" s="4"/>
      <c r="HG209" s="4"/>
      <c r="HH209" s="4"/>
      <c r="HI209" s="4"/>
      <c r="HJ209" s="4"/>
      <c r="HK209" s="4"/>
      <c r="HL209" s="4"/>
      <c r="HM209" s="4"/>
      <c r="HN209" s="4"/>
      <c r="HO209" s="4"/>
      <c r="HP209" s="4"/>
      <c r="HQ209" s="4"/>
      <c r="HR209" s="4"/>
      <c r="HS209" s="4"/>
      <c r="HT209" s="4"/>
      <c r="HU209" s="4"/>
      <c r="HV209" s="4"/>
      <c r="HW209" s="4"/>
      <c r="HX209" s="4"/>
      <c r="HY209" s="4"/>
      <c r="HZ209" s="4"/>
      <c r="IA209" s="4"/>
      <c r="IB209" s="4"/>
      <c r="IC209" s="4"/>
      <c r="ID209" s="4"/>
      <c r="IE209" s="4"/>
      <c r="IF209" s="4"/>
      <c r="IG209" s="4"/>
      <c r="IH209" s="4"/>
      <c r="II209" s="4"/>
      <c r="IJ209" s="4"/>
      <c r="IK209" s="4"/>
      <c r="IL209" s="4"/>
      <c r="IM209" s="4"/>
      <c r="IN209" s="4"/>
      <c r="IO209" s="4"/>
      <c r="IP209" s="4"/>
      <c r="IQ209" s="4"/>
      <c r="IR209" s="4"/>
      <c r="IS209" s="4"/>
      <c r="IT209" s="4"/>
      <c r="IU209" s="4"/>
      <c r="IV209" s="4"/>
      <c r="IW209" s="4"/>
      <c r="IX209" s="4"/>
      <c r="IY209" s="4"/>
      <c r="IZ209" s="4"/>
      <c r="JA209" s="4"/>
      <c r="JB209" s="4"/>
      <c r="JC209" s="4"/>
      <c r="JD209" s="4"/>
      <c r="JE209" s="4"/>
      <c r="JF209" s="4"/>
      <c r="JG209" s="4"/>
    </row>
    <row r="210" spans="1:267" ht="15.7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  <c r="CA210" s="4"/>
      <c r="CB210" s="4"/>
      <c r="CC210" s="4"/>
      <c r="CD210" s="4"/>
      <c r="CE210" s="4"/>
      <c r="CF210" s="4"/>
      <c r="CG210" s="4"/>
      <c r="CH210" s="4"/>
      <c r="CI210" s="4"/>
      <c r="CJ210" s="4"/>
      <c r="CK210" s="4"/>
      <c r="CL210" s="4"/>
      <c r="CM210" s="4"/>
      <c r="CN210" s="4"/>
      <c r="CO210" s="4"/>
      <c r="CP210" s="4"/>
      <c r="CQ210" s="4"/>
      <c r="CR210" s="4"/>
      <c r="CS210" s="4"/>
      <c r="CT210" s="4"/>
      <c r="CU210" s="4"/>
      <c r="CV210" s="4"/>
      <c r="CW210" s="4"/>
      <c r="CX210" s="4"/>
      <c r="CY210" s="4"/>
      <c r="CZ210" s="4"/>
      <c r="DA210" s="4"/>
      <c r="DB210" s="4"/>
      <c r="DC210" s="4"/>
      <c r="DD210" s="4"/>
      <c r="DE210" s="4"/>
      <c r="DF210" s="4"/>
      <c r="DG210" s="4"/>
      <c r="DH210" s="4"/>
      <c r="DI210" s="4"/>
      <c r="DJ210" s="4"/>
      <c r="DK210" s="4"/>
      <c r="DL210" s="4"/>
      <c r="DM210" s="4"/>
      <c r="DN210" s="4"/>
      <c r="DO210" s="4"/>
      <c r="DP210" s="4"/>
      <c r="DQ210" s="4"/>
      <c r="DR210" s="4"/>
      <c r="DS210" s="4"/>
      <c r="DT210" s="4"/>
      <c r="DU210" s="4"/>
      <c r="DV210" s="4"/>
      <c r="DW210" s="4"/>
      <c r="DX210" s="4"/>
      <c r="DY210" s="4"/>
      <c r="DZ210" s="4"/>
      <c r="EA210" s="4"/>
      <c r="EB210" s="4"/>
      <c r="EC210" s="4"/>
      <c r="ED210" s="4"/>
      <c r="EE210" s="4"/>
      <c r="EF210" s="4"/>
      <c r="EG210" s="4"/>
      <c r="EH210" s="4"/>
      <c r="EI210" s="4"/>
      <c r="EJ210" s="4"/>
      <c r="EK210" s="4"/>
      <c r="EL210" s="4"/>
      <c r="EM210" s="4"/>
      <c r="EN210" s="4"/>
      <c r="EO210" s="4"/>
      <c r="EP210" s="4"/>
      <c r="EQ210" s="4"/>
      <c r="ER210" s="4"/>
      <c r="ES210" s="4"/>
      <c r="ET210" s="4"/>
      <c r="EU210" s="4"/>
      <c r="EV210" s="4"/>
      <c r="EW210" s="4"/>
      <c r="EX210" s="4"/>
      <c r="EY210" s="4"/>
      <c r="EZ210" s="4"/>
      <c r="FA210" s="4"/>
      <c r="FB210" s="4"/>
      <c r="FC210" s="4"/>
      <c r="FD210" s="4"/>
      <c r="FE210" s="4"/>
      <c r="FF210" s="4"/>
      <c r="FG210" s="4"/>
      <c r="FH210" s="4"/>
      <c r="FI210" s="4"/>
      <c r="FJ210" s="4"/>
      <c r="FK210" s="4"/>
      <c r="FL210" s="4"/>
      <c r="FM210" s="4"/>
      <c r="FN210" s="4"/>
      <c r="FO210" s="4"/>
      <c r="FP210" s="4"/>
      <c r="FQ210" s="4"/>
      <c r="FR210" s="4"/>
      <c r="FS210" s="4"/>
      <c r="FT210" s="4"/>
      <c r="FU210" s="4"/>
      <c r="FV210" s="4"/>
      <c r="FW210" s="4"/>
      <c r="FX210" s="4"/>
      <c r="FY210" s="4"/>
      <c r="FZ210" s="4"/>
      <c r="GA210" s="4"/>
      <c r="GB210" s="4"/>
      <c r="GC210" s="4"/>
      <c r="GD210" s="4"/>
      <c r="GE210" s="4"/>
      <c r="GF210" s="4"/>
      <c r="GG210" s="4"/>
      <c r="GH210" s="4"/>
      <c r="GI210" s="4"/>
      <c r="GJ210" s="4"/>
      <c r="GK210" s="4"/>
      <c r="GL210" s="4"/>
      <c r="GM210" s="4"/>
      <c r="GN210" s="4"/>
      <c r="GO210" s="4"/>
      <c r="GP210" s="4"/>
      <c r="GQ210" s="4"/>
      <c r="GR210" s="4"/>
      <c r="GS210" s="4"/>
      <c r="GT210" s="4"/>
      <c r="GU210" s="4"/>
      <c r="GV210" s="4"/>
      <c r="GW210" s="4"/>
      <c r="GX210" s="4"/>
      <c r="GY210" s="4"/>
      <c r="GZ210" s="4"/>
      <c r="HA210" s="4"/>
      <c r="HB210" s="4"/>
      <c r="HC210" s="4"/>
      <c r="HD210" s="4"/>
      <c r="HE210" s="4"/>
      <c r="HF210" s="4"/>
      <c r="HG210" s="4"/>
      <c r="HH210" s="4"/>
      <c r="HI210" s="4"/>
      <c r="HJ210" s="4"/>
      <c r="HK210" s="4"/>
      <c r="HL210" s="4"/>
      <c r="HM210" s="4"/>
      <c r="HN210" s="4"/>
      <c r="HO210" s="4"/>
      <c r="HP210" s="4"/>
      <c r="HQ210" s="4"/>
      <c r="HR210" s="4"/>
      <c r="HS210" s="4"/>
      <c r="HT210" s="4"/>
      <c r="HU210" s="4"/>
      <c r="HV210" s="4"/>
      <c r="HW210" s="4"/>
      <c r="HX210" s="4"/>
      <c r="HY210" s="4"/>
      <c r="HZ210" s="4"/>
      <c r="IA210" s="4"/>
      <c r="IB210" s="4"/>
      <c r="IC210" s="4"/>
      <c r="ID210" s="4"/>
      <c r="IE210" s="4"/>
      <c r="IF210" s="4"/>
      <c r="IG210" s="4"/>
      <c r="IH210" s="4"/>
      <c r="II210" s="4"/>
      <c r="IJ210" s="4"/>
      <c r="IK210" s="4"/>
      <c r="IL210" s="4"/>
      <c r="IM210" s="4"/>
      <c r="IN210" s="4"/>
      <c r="IO210" s="4"/>
      <c r="IP210" s="4"/>
      <c r="IQ210" s="4"/>
      <c r="IR210" s="4"/>
      <c r="IS210" s="4"/>
      <c r="IT210" s="4"/>
      <c r="IU210" s="4"/>
      <c r="IV210" s="4"/>
      <c r="IW210" s="4"/>
      <c r="IX210" s="4"/>
      <c r="IY210" s="4"/>
      <c r="IZ210" s="4"/>
      <c r="JA210" s="4"/>
      <c r="JB210" s="4"/>
      <c r="JC210" s="4"/>
      <c r="JD210" s="4"/>
      <c r="JE210" s="4"/>
      <c r="JF210" s="4"/>
      <c r="JG210" s="4"/>
    </row>
    <row r="211" spans="1:267" ht="15.7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4"/>
      <c r="BT211" s="4"/>
      <c r="BU211" s="4"/>
      <c r="BV211" s="4"/>
      <c r="BW211" s="4"/>
      <c r="BX211" s="4"/>
      <c r="BY211" s="4"/>
      <c r="BZ211" s="4"/>
      <c r="CA211" s="4"/>
      <c r="CB211" s="4"/>
      <c r="CC211" s="4"/>
      <c r="CD211" s="4"/>
      <c r="CE211" s="4"/>
      <c r="CF211" s="4"/>
      <c r="CG211" s="4"/>
      <c r="CH211" s="4"/>
      <c r="CI211" s="4"/>
      <c r="CJ211" s="4"/>
      <c r="CK211" s="4"/>
      <c r="CL211" s="4"/>
      <c r="CM211" s="4"/>
      <c r="CN211" s="4"/>
      <c r="CO211" s="4"/>
      <c r="CP211" s="4"/>
      <c r="CQ211" s="4"/>
      <c r="CR211" s="4"/>
      <c r="CS211" s="4"/>
      <c r="CT211" s="4"/>
      <c r="CU211" s="4"/>
      <c r="CV211" s="4"/>
      <c r="CW211" s="4"/>
      <c r="CX211" s="4"/>
      <c r="CY211" s="4"/>
      <c r="CZ211" s="4"/>
      <c r="DA211" s="4"/>
      <c r="DB211" s="4"/>
      <c r="DC211" s="4"/>
      <c r="DD211" s="4"/>
      <c r="DE211" s="4"/>
      <c r="DF211" s="4"/>
      <c r="DG211" s="4"/>
      <c r="DH211" s="4"/>
      <c r="DI211" s="4"/>
      <c r="DJ211" s="4"/>
      <c r="DK211" s="4"/>
      <c r="DL211" s="4"/>
      <c r="DM211" s="4"/>
      <c r="DN211" s="4"/>
      <c r="DO211" s="4"/>
      <c r="DP211" s="4"/>
      <c r="DQ211" s="4"/>
      <c r="DR211" s="4"/>
      <c r="DS211" s="4"/>
      <c r="DT211" s="4"/>
      <c r="DU211" s="4"/>
      <c r="DV211" s="4"/>
      <c r="DW211" s="4"/>
      <c r="DX211" s="4"/>
      <c r="DY211" s="4"/>
      <c r="DZ211" s="4"/>
      <c r="EA211" s="4"/>
      <c r="EB211" s="4"/>
      <c r="EC211" s="4"/>
      <c r="ED211" s="4"/>
      <c r="EE211" s="4"/>
      <c r="EF211" s="4"/>
      <c r="EG211" s="4"/>
      <c r="EH211" s="4"/>
      <c r="EI211" s="4"/>
      <c r="EJ211" s="4"/>
      <c r="EK211" s="4"/>
      <c r="EL211" s="4"/>
      <c r="EM211" s="4"/>
      <c r="EN211" s="4"/>
      <c r="EO211" s="4"/>
      <c r="EP211" s="4"/>
      <c r="EQ211" s="4"/>
      <c r="ER211" s="4"/>
      <c r="ES211" s="4"/>
      <c r="ET211" s="4"/>
      <c r="EU211" s="4"/>
      <c r="EV211" s="4"/>
      <c r="EW211" s="4"/>
      <c r="EX211" s="4"/>
      <c r="EY211" s="4"/>
      <c r="EZ211" s="4"/>
      <c r="FA211" s="4"/>
      <c r="FB211" s="4"/>
      <c r="FC211" s="4"/>
      <c r="FD211" s="4"/>
      <c r="FE211" s="4"/>
      <c r="FF211" s="4"/>
      <c r="FG211" s="4"/>
      <c r="FH211" s="4"/>
      <c r="FI211" s="4"/>
      <c r="FJ211" s="4"/>
      <c r="FK211" s="4"/>
      <c r="FL211" s="4"/>
      <c r="FM211" s="4"/>
      <c r="FN211" s="4"/>
      <c r="FO211" s="4"/>
      <c r="FP211" s="4"/>
      <c r="FQ211" s="4"/>
      <c r="FR211" s="4"/>
      <c r="FS211" s="4"/>
      <c r="FT211" s="4"/>
      <c r="FU211" s="4"/>
      <c r="FV211" s="4"/>
      <c r="FW211" s="4"/>
      <c r="FX211" s="4"/>
      <c r="FY211" s="4"/>
      <c r="FZ211" s="4"/>
      <c r="GA211" s="4"/>
      <c r="GB211" s="4"/>
      <c r="GC211" s="4"/>
      <c r="GD211" s="4"/>
      <c r="GE211" s="4"/>
      <c r="GF211" s="4"/>
      <c r="GG211" s="4"/>
      <c r="GH211" s="4"/>
      <c r="GI211" s="4"/>
      <c r="GJ211" s="4"/>
      <c r="GK211" s="4"/>
      <c r="GL211" s="4"/>
      <c r="GM211" s="4"/>
      <c r="GN211" s="4"/>
      <c r="GO211" s="4"/>
      <c r="GP211" s="4"/>
      <c r="GQ211" s="4"/>
      <c r="GR211" s="4"/>
      <c r="GS211" s="4"/>
      <c r="GT211" s="4"/>
      <c r="GU211" s="4"/>
      <c r="GV211" s="4"/>
      <c r="GW211" s="4"/>
      <c r="GX211" s="4"/>
      <c r="GY211" s="4"/>
      <c r="GZ211" s="4"/>
      <c r="HA211" s="4"/>
      <c r="HB211" s="4"/>
      <c r="HC211" s="4"/>
      <c r="HD211" s="4"/>
      <c r="HE211" s="4"/>
      <c r="HF211" s="4"/>
      <c r="HG211" s="4"/>
      <c r="HH211" s="4"/>
      <c r="HI211" s="4"/>
      <c r="HJ211" s="4"/>
      <c r="HK211" s="4"/>
      <c r="HL211" s="4"/>
      <c r="HM211" s="4"/>
      <c r="HN211" s="4"/>
      <c r="HO211" s="4"/>
      <c r="HP211" s="4"/>
      <c r="HQ211" s="4"/>
      <c r="HR211" s="4"/>
      <c r="HS211" s="4"/>
      <c r="HT211" s="4"/>
      <c r="HU211" s="4"/>
      <c r="HV211" s="4"/>
      <c r="HW211" s="4"/>
      <c r="HX211" s="4"/>
      <c r="HY211" s="4"/>
      <c r="HZ211" s="4"/>
      <c r="IA211" s="4"/>
      <c r="IB211" s="4"/>
      <c r="IC211" s="4"/>
      <c r="ID211" s="4"/>
      <c r="IE211" s="4"/>
      <c r="IF211" s="4"/>
      <c r="IG211" s="4"/>
      <c r="IH211" s="4"/>
      <c r="II211" s="4"/>
      <c r="IJ211" s="4"/>
      <c r="IK211" s="4"/>
      <c r="IL211" s="4"/>
      <c r="IM211" s="4"/>
      <c r="IN211" s="4"/>
      <c r="IO211" s="4"/>
      <c r="IP211" s="4"/>
      <c r="IQ211" s="4"/>
      <c r="IR211" s="4"/>
      <c r="IS211" s="4"/>
      <c r="IT211" s="4"/>
      <c r="IU211" s="4"/>
      <c r="IV211" s="4"/>
      <c r="IW211" s="4"/>
      <c r="IX211" s="4"/>
      <c r="IY211" s="4"/>
      <c r="IZ211" s="4"/>
      <c r="JA211" s="4"/>
      <c r="JB211" s="4"/>
      <c r="JC211" s="4"/>
      <c r="JD211" s="4"/>
      <c r="JE211" s="4"/>
      <c r="JF211" s="4"/>
      <c r="JG211" s="4"/>
    </row>
    <row r="212" spans="1:267" ht="15.7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/>
      <c r="CB212" s="4"/>
      <c r="CC212" s="4"/>
      <c r="CD212" s="4"/>
      <c r="CE212" s="4"/>
      <c r="CF212" s="4"/>
      <c r="CG212" s="4"/>
      <c r="CH212" s="4"/>
      <c r="CI212" s="4"/>
      <c r="CJ212" s="4"/>
      <c r="CK212" s="4"/>
      <c r="CL212" s="4"/>
      <c r="CM212" s="4"/>
      <c r="CN212" s="4"/>
      <c r="CO212" s="4"/>
      <c r="CP212" s="4"/>
      <c r="CQ212" s="4"/>
      <c r="CR212" s="4"/>
      <c r="CS212" s="4"/>
      <c r="CT212" s="4"/>
      <c r="CU212" s="4"/>
      <c r="CV212" s="4"/>
      <c r="CW212" s="4"/>
      <c r="CX212" s="4"/>
      <c r="CY212" s="4"/>
      <c r="CZ212" s="4"/>
      <c r="DA212" s="4"/>
      <c r="DB212" s="4"/>
      <c r="DC212" s="4"/>
      <c r="DD212" s="4"/>
      <c r="DE212" s="4"/>
      <c r="DF212" s="4"/>
      <c r="DG212" s="4"/>
      <c r="DH212" s="4"/>
      <c r="DI212" s="4"/>
      <c r="DJ212" s="4"/>
      <c r="DK212" s="4"/>
      <c r="DL212" s="4"/>
      <c r="DM212" s="4"/>
      <c r="DN212" s="4"/>
      <c r="DO212" s="4"/>
      <c r="DP212" s="4"/>
      <c r="DQ212" s="4"/>
      <c r="DR212" s="4"/>
      <c r="DS212" s="4"/>
      <c r="DT212" s="4"/>
      <c r="DU212" s="4"/>
      <c r="DV212" s="4"/>
      <c r="DW212" s="4"/>
      <c r="DX212" s="4"/>
      <c r="DY212" s="4"/>
      <c r="DZ212" s="4"/>
      <c r="EA212" s="4"/>
      <c r="EB212" s="4"/>
      <c r="EC212" s="4"/>
      <c r="ED212" s="4"/>
      <c r="EE212" s="4"/>
      <c r="EF212" s="4"/>
      <c r="EG212" s="4"/>
      <c r="EH212" s="4"/>
      <c r="EI212" s="4"/>
      <c r="EJ212" s="4"/>
      <c r="EK212" s="4"/>
      <c r="EL212" s="4"/>
      <c r="EM212" s="4"/>
      <c r="EN212" s="4"/>
      <c r="EO212" s="4"/>
      <c r="EP212" s="4"/>
      <c r="EQ212" s="4"/>
      <c r="ER212" s="4"/>
      <c r="ES212" s="4"/>
      <c r="ET212" s="4"/>
      <c r="EU212" s="4"/>
      <c r="EV212" s="4"/>
      <c r="EW212" s="4"/>
      <c r="EX212" s="4"/>
      <c r="EY212" s="4"/>
      <c r="EZ212" s="4"/>
      <c r="FA212" s="4"/>
      <c r="FB212" s="4"/>
      <c r="FC212" s="4"/>
      <c r="FD212" s="4"/>
      <c r="FE212" s="4"/>
      <c r="FF212" s="4"/>
      <c r="FG212" s="4"/>
      <c r="FH212" s="4"/>
      <c r="FI212" s="4"/>
      <c r="FJ212" s="4"/>
      <c r="FK212" s="4"/>
      <c r="FL212" s="4"/>
      <c r="FM212" s="4"/>
      <c r="FN212" s="4"/>
      <c r="FO212" s="4"/>
      <c r="FP212" s="4"/>
      <c r="FQ212" s="4"/>
      <c r="FR212" s="4"/>
      <c r="FS212" s="4"/>
      <c r="FT212" s="4"/>
      <c r="FU212" s="4"/>
      <c r="FV212" s="4"/>
      <c r="FW212" s="4"/>
      <c r="FX212" s="4"/>
      <c r="FY212" s="4"/>
      <c r="FZ212" s="4"/>
      <c r="GA212" s="4"/>
      <c r="GB212" s="4"/>
      <c r="GC212" s="4"/>
      <c r="GD212" s="4"/>
      <c r="GE212" s="4"/>
      <c r="GF212" s="4"/>
      <c r="GG212" s="4"/>
      <c r="GH212" s="4"/>
      <c r="GI212" s="4"/>
      <c r="GJ212" s="4"/>
      <c r="GK212" s="4"/>
      <c r="GL212" s="4"/>
      <c r="GM212" s="4"/>
      <c r="GN212" s="4"/>
      <c r="GO212" s="4"/>
      <c r="GP212" s="4"/>
      <c r="GQ212" s="4"/>
      <c r="GR212" s="4"/>
      <c r="GS212" s="4"/>
      <c r="GT212" s="4"/>
      <c r="GU212" s="4"/>
      <c r="GV212" s="4"/>
      <c r="GW212" s="4"/>
      <c r="GX212" s="4"/>
      <c r="GY212" s="4"/>
      <c r="GZ212" s="4"/>
      <c r="HA212" s="4"/>
      <c r="HB212" s="4"/>
      <c r="HC212" s="4"/>
      <c r="HD212" s="4"/>
      <c r="HE212" s="4"/>
      <c r="HF212" s="4"/>
      <c r="HG212" s="4"/>
      <c r="HH212" s="4"/>
      <c r="HI212" s="4"/>
      <c r="HJ212" s="4"/>
      <c r="HK212" s="4"/>
      <c r="HL212" s="4"/>
      <c r="HM212" s="4"/>
      <c r="HN212" s="4"/>
      <c r="HO212" s="4"/>
      <c r="HP212" s="4"/>
      <c r="HQ212" s="4"/>
      <c r="HR212" s="4"/>
      <c r="HS212" s="4"/>
      <c r="HT212" s="4"/>
      <c r="HU212" s="4"/>
      <c r="HV212" s="4"/>
      <c r="HW212" s="4"/>
      <c r="HX212" s="4"/>
      <c r="HY212" s="4"/>
      <c r="HZ212" s="4"/>
      <c r="IA212" s="4"/>
      <c r="IB212" s="4"/>
      <c r="IC212" s="4"/>
      <c r="ID212" s="4"/>
      <c r="IE212" s="4"/>
      <c r="IF212" s="4"/>
      <c r="IG212" s="4"/>
      <c r="IH212" s="4"/>
      <c r="II212" s="4"/>
      <c r="IJ212" s="4"/>
      <c r="IK212" s="4"/>
      <c r="IL212" s="4"/>
      <c r="IM212" s="4"/>
      <c r="IN212" s="4"/>
      <c r="IO212" s="4"/>
      <c r="IP212" s="4"/>
      <c r="IQ212" s="4"/>
      <c r="IR212" s="4"/>
      <c r="IS212" s="4"/>
      <c r="IT212" s="4"/>
      <c r="IU212" s="4"/>
      <c r="IV212" s="4"/>
      <c r="IW212" s="4"/>
      <c r="IX212" s="4"/>
      <c r="IY212" s="4"/>
      <c r="IZ212" s="4"/>
      <c r="JA212" s="4"/>
      <c r="JB212" s="4"/>
      <c r="JC212" s="4"/>
      <c r="JD212" s="4"/>
      <c r="JE212" s="4"/>
      <c r="JF212" s="4"/>
      <c r="JG212" s="4"/>
    </row>
    <row r="213" spans="1:267" ht="15.7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  <c r="BS213" s="4"/>
      <c r="BT213" s="4"/>
      <c r="BU213" s="4"/>
      <c r="BV213" s="4"/>
      <c r="BW213" s="4"/>
      <c r="BX213" s="4"/>
      <c r="BY213" s="4"/>
      <c r="BZ213" s="4"/>
      <c r="CA213" s="4"/>
      <c r="CB213" s="4"/>
      <c r="CC213" s="4"/>
      <c r="CD213" s="4"/>
      <c r="CE213" s="4"/>
      <c r="CF213" s="4"/>
      <c r="CG213" s="4"/>
      <c r="CH213" s="4"/>
      <c r="CI213" s="4"/>
      <c r="CJ213" s="4"/>
      <c r="CK213" s="4"/>
      <c r="CL213" s="4"/>
      <c r="CM213" s="4"/>
      <c r="CN213" s="4"/>
      <c r="CO213" s="4"/>
      <c r="CP213" s="4"/>
      <c r="CQ213" s="4"/>
      <c r="CR213" s="4"/>
      <c r="CS213" s="4"/>
      <c r="CT213" s="4"/>
      <c r="CU213" s="4"/>
      <c r="CV213" s="4"/>
      <c r="CW213" s="4"/>
      <c r="CX213" s="4"/>
      <c r="CY213" s="4"/>
      <c r="CZ213" s="4"/>
      <c r="DA213" s="4"/>
      <c r="DB213" s="4"/>
      <c r="DC213" s="4"/>
      <c r="DD213" s="4"/>
      <c r="DE213" s="4"/>
      <c r="DF213" s="4"/>
      <c r="DG213" s="4"/>
      <c r="DH213" s="4"/>
      <c r="DI213" s="4"/>
      <c r="DJ213" s="4"/>
      <c r="DK213" s="4"/>
      <c r="DL213" s="4"/>
      <c r="DM213" s="4"/>
      <c r="DN213" s="4"/>
      <c r="DO213" s="4"/>
      <c r="DP213" s="4"/>
      <c r="DQ213" s="4"/>
      <c r="DR213" s="4"/>
      <c r="DS213" s="4"/>
      <c r="DT213" s="4"/>
      <c r="DU213" s="4"/>
      <c r="DV213" s="4"/>
      <c r="DW213" s="4"/>
      <c r="DX213" s="4"/>
      <c r="DY213" s="4"/>
      <c r="DZ213" s="4"/>
      <c r="EA213" s="4"/>
      <c r="EB213" s="4"/>
      <c r="EC213" s="4"/>
      <c r="ED213" s="4"/>
      <c r="EE213" s="4"/>
      <c r="EF213" s="4"/>
      <c r="EG213" s="4"/>
      <c r="EH213" s="4"/>
      <c r="EI213" s="4"/>
      <c r="EJ213" s="4"/>
      <c r="EK213" s="4"/>
      <c r="EL213" s="4"/>
      <c r="EM213" s="4"/>
      <c r="EN213" s="4"/>
      <c r="EO213" s="4"/>
      <c r="EP213" s="4"/>
      <c r="EQ213" s="4"/>
      <c r="ER213" s="4"/>
      <c r="ES213" s="4"/>
      <c r="ET213" s="4"/>
      <c r="EU213" s="4"/>
      <c r="EV213" s="4"/>
      <c r="EW213" s="4"/>
      <c r="EX213" s="4"/>
      <c r="EY213" s="4"/>
      <c r="EZ213" s="4"/>
      <c r="FA213" s="4"/>
      <c r="FB213" s="4"/>
      <c r="FC213" s="4"/>
      <c r="FD213" s="4"/>
      <c r="FE213" s="4"/>
      <c r="FF213" s="4"/>
      <c r="FG213" s="4"/>
      <c r="FH213" s="4"/>
      <c r="FI213" s="4"/>
      <c r="FJ213" s="4"/>
      <c r="FK213" s="4"/>
      <c r="FL213" s="4"/>
      <c r="FM213" s="4"/>
      <c r="FN213" s="4"/>
      <c r="FO213" s="4"/>
      <c r="FP213" s="4"/>
      <c r="FQ213" s="4"/>
      <c r="FR213" s="4"/>
      <c r="FS213" s="4"/>
      <c r="FT213" s="4"/>
      <c r="FU213" s="4"/>
      <c r="FV213" s="4"/>
      <c r="FW213" s="4"/>
      <c r="FX213" s="4"/>
      <c r="FY213" s="4"/>
      <c r="FZ213" s="4"/>
      <c r="GA213" s="4"/>
      <c r="GB213" s="4"/>
      <c r="GC213" s="4"/>
      <c r="GD213" s="4"/>
      <c r="GE213" s="4"/>
      <c r="GF213" s="4"/>
      <c r="GG213" s="4"/>
      <c r="GH213" s="4"/>
      <c r="GI213" s="4"/>
      <c r="GJ213" s="4"/>
      <c r="GK213" s="4"/>
      <c r="GL213" s="4"/>
      <c r="GM213" s="4"/>
      <c r="GN213" s="4"/>
      <c r="GO213" s="4"/>
      <c r="GP213" s="4"/>
      <c r="GQ213" s="4"/>
      <c r="GR213" s="4"/>
      <c r="GS213" s="4"/>
      <c r="GT213" s="4"/>
      <c r="GU213" s="4"/>
      <c r="GV213" s="4"/>
      <c r="GW213" s="4"/>
      <c r="GX213" s="4"/>
      <c r="GY213" s="4"/>
      <c r="GZ213" s="4"/>
      <c r="HA213" s="4"/>
      <c r="HB213" s="4"/>
      <c r="HC213" s="4"/>
      <c r="HD213" s="4"/>
      <c r="HE213" s="4"/>
      <c r="HF213" s="4"/>
      <c r="HG213" s="4"/>
      <c r="HH213" s="4"/>
      <c r="HI213" s="4"/>
      <c r="HJ213" s="4"/>
      <c r="HK213" s="4"/>
      <c r="HL213" s="4"/>
      <c r="HM213" s="4"/>
      <c r="HN213" s="4"/>
      <c r="HO213" s="4"/>
      <c r="HP213" s="4"/>
      <c r="HQ213" s="4"/>
      <c r="HR213" s="4"/>
      <c r="HS213" s="4"/>
      <c r="HT213" s="4"/>
      <c r="HU213" s="4"/>
      <c r="HV213" s="4"/>
      <c r="HW213" s="4"/>
      <c r="HX213" s="4"/>
      <c r="HY213" s="4"/>
      <c r="HZ213" s="4"/>
      <c r="IA213" s="4"/>
      <c r="IB213" s="4"/>
      <c r="IC213" s="4"/>
      <c r="ID213" s="4"/>
      <c r="IE213" s="4"/>
      <c r="IF213" s="4"/>
      <c r="IG213" s="4"/>
      <c r="IH213" s="4"/>
      <c r="II213" s="4"/>
      <c r="IJ213" s="4"/>
      <c r="IK213" s="4"/>
      <c r="IL213" s="4"/>
      <c r="IM213" s="4"/>
      <c r="IN213" s="4"/>
      <c r="IO213" s="4"/>
      <c r="IP213" s="4"/>
      <c r="IQ213" s="4"/>
      <c r="IR213" s="4"/>
      <c r="IS213" s="4"/>
      <c r="IT213" s="4"/>
      <c r="IU213" s="4"/>
      <c r="IV213" s="4"/>
      <c r="IW213" s="4"/>
      <c r="IX213" s="4"/>
      <c r="IY213" s="4"/>
      <c r="IZ213" s="4"/>
      <c r="JA213" s="4"/>
      <c r="JB213" s="4"/>
      <c r="JC213" s="4"/>
      <c r="JD213" s="4"/>
      <c r="JE213" s="4"/>
      <c r="JF213" s="4"/>
      <c r="JG213" s="4"/>
    </row>
    <row r="214" spans="1:267" ht="15.7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129"/>
      <c r="AB214" s="126"/>
      <c r="AC214" s="126"/>
      <c r="AD214" s="126"/>
      <c r="AE214" s="126"/>
      <c r="AF214" s="126"/>
      <c r="AG214" s="126"/>
      <c r="AH214" s="126"/>
      <c r="AI214" s="126"/>
      <c r="AJ214" s="126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  <c r="BS214" s="4"/>
      <c r="BT214" s="129"/>
      <c r="BU214" s="126"/>
      <c r="BV214" s="126"/>
      <c r="BW214" s="4"/>
      <c r="BX214" s="4"/>
      <c r="BY214" s="4"/>
      <c r="BZ214" s="4"/>
      <c r="CA214" s="4"/>
      <c r="CB214" s="4"/>
      <c r="CC214" s="4"/>
      <c r="CD214" s="4"/>
      <c r="CE214" s="4"/>
      <c r="CF214" s="4"/>
      <c r="CG214" s="4"/>
      <c r="CH214" s="4"/>
      <c r="CI214" s="4"/>
      <c r="CJ214" s="4"/>
      <c r="CK214" s="4"/>
      <c r="CL214" s="4"/>
      <c r="CM214" s="4"/>
      <c r="CN214" s="4"/>
      <c r="CO214" s="4"/>
      <c r="CP214" s="4"/>
      <c r="CQ214" s="4"/>
      <c r="CR214" s="4"/>
      <c r="CS214" s="4"/>
      <c r="CT214" s="4"/>
      <c r="CU214" s="4"/>
      <c r="CV214" s="4"/>
      <c r="CW214" s="4"/>
      <c r="CX214" s="4"/>
      <c r="CY214" s="4"/>
      <c r="CZ214" s="4"/>
      <c r="DA214" s="4"/>
      <c r="DB214" s="4"/>
      <c r="DC214" s="4"/>
      <c r="DD214" s="4"/>
      <c r="DE214" s="129"/>
      <c r="DF214" s="126"/>
      <c r="DG214" s="126"/>
      <c r="DH214" s="126"/>
      <c r="DI214" s="126"/>
      <c r="DJ214" s="126"/>
      <c r="DK214" s="126"/>
      <c r="DL214" s="126"/>
      <c r="DM214" s="126"/>
      <c r="DN214" s="126"/>
      <c r="DO214" s="4"/>
      <c r="DP214" s="4"/>
      <c r="DQ214" s="4"/>
      <c r="DR214" s="4"/>
      <c r="DS214" s="4"/>
      <c r="DT214" s="4"/>
      <c r="DU214" s="4"/>
      <c r="DV214" s="4"/>
      <c r="DW214" s="4"/>
      <c r="DX214" s="4"/>
      <c r="DY214" s="4"/>
      <c r="DZ214" s="4"/>
      <c r="EA214" s="4"/>
      <c r="EB214" s="4"/>
      <c r="EC214" s="4"/>
      <c r="ED214" s="4"/>
      <c r="EE214" s="4"/>
      <c r="EF214" s="4"/>
      <c r="EG214" s="4"/>
      <c r="EH214" s="4"/>
      <c r="EI214" s="4"/>
      <c r="EJ214" s="4"/>
      <c r="EK214" s="4"/>
      <c r="EL214" s="4"/>
      <c r="EM214" s="4"/>
      <c r="EN214" s="4"/>
      <c r="EO214" s="4"/>
      <c r="EP214" s="4"/>
      <c r="EQ214" s="4"/>
      <c r="ER214" s="4"/>
      <c r="ES214" s="4"/>
      <c r="ET214" s="4"/>
      <c r="EU214" s="4"/>
      <c r="EV214" s="4"/>
      <c r="EW214" s="4"/>
      <c r="EX214" s="129"/>
      <c r="EY214" s="126"/>
      <c r="EZ214" s="126"/>
      <c r="FA214" s="126"/>
      <c r="FB214" s="126"/>
      <c r="FC214" s="126"/>
      <c r="FD214" s="126"/>
      <c r="FE214" s="126"/>
      <c r="FF214" s="126"/>
      <c r="FG214" s="126"/>
      <c r="FH214" s="4"/>
      <c r="FI214" s="4"/>
      <c r="FJ214" s="4"/>
      <c r="FK214" s="4"/>
      <c r="FL214" s="4"/>
      <c r="FM214" s="4"/>
      <c r="FN214" s="4"/>
      <c r="FO214" s="4"/>
      <c r="FP214" s="4"/>
      <c r="FQ214" s="4"/>
      <c r="FR214" s="4"/>
      <c r="FS214" s="4"/>
      <c r="FT214" s="4"/>
      <c r="FU214" s="4"/>
      <c r="FV214" s="4"/>
      <c r="FW214" s="4"/>
      <c r="FX214" s="4"/>
      <c r="FY214" s="4"/>
      <c r="FZ214" s="4"/>
      <c r="GA214" s="4"/>
      <c r="GB214" s="4"/>
      <c r="GC214" s="4"/>
      <c r="GD214" s="4"/>
      <c r="GE214" s="4"/>
      <c r="GF214" s="4"/>
      <c r="GG214" s="4"/>
      <c r="GH214" s="4"/>
      <c r="GI214" s="4"/>
      <c r="GJ214" s="4"/>
      <c r="GK214" s="4"/>
      <c r="GL214" s="4"/>
      <c r="GM214" s="4"/>
      <c r="GN214" s="4"/>
      <c r="GO214" s="4"/>
      <c r="GP214" s="4"/>
      <c r="GQ214" s="129"/>
      <c r="GR214" s="126"/>
      <c r="GS214" s="126"/>
      <c r="GT214" s="126"/>
      <c r="GU214" s="126"/>
      <c r="GV214" s="126"/>
      <c r="GW214" s="126"/>
      <c r="GX214" s="126"/>
      <c r="GY214" s="126"/>
      <c r="GZ214" s="126"/>
      <c r="HA214" s="4"/>
      <c r="HB214" s="4"/>
      <c r="HC214" s="4"/>
      <c r="HD214" s="4"/>
      <c r="HE214" s="4"/>
      <c r="HF214" s="4"/>
      <c r="HG214" s="4"/>
      <c r="HH214" s="4"/>
      <c r="HI214" s="4"/>
      <c r="HJ214" s="4"/>
      <c r="HK214" s="4"/>
      <c r="HL214" s="4"/>
      <c r="HM214" s="4"/>
      <c r="HN214" s="4"/>
      <c r="HO214" s="4"/>
      <c r="HP214" s="4"/>
      <c r="HQ214" s="4"/>
      <c r="HR214" s="4"/>
      <c r="HS214" s="4"/>
      <c r="HT214" s="4"/>
      <c r="HU214" s="4"/>
      <c r="HV214" s="4"/>
      <c r="HW214" s="4"/>
      <c r="HX214" s="4"/>
      <c r="HY214" s="4"/>
      <c r="HZ214" s="4"/>
      <c r="IA214" s="4"/>
      <c r="IB214" s="4"/>
      <c r="IC214" s="4"/>
      <c r="ID214" s="4"/>
      <c r="IE214" s="4"/>
      <c r="IF214" s="4"/>
      <c r="IG214" s="4"/>
      <c r="IH214" s="4"/>
      <c r="II214" s="4"/>
      <c r="IJ214" s="129"/>
      <c r="IK214" s="126"/>
      <c r="IL214" s="4"/>
      <c r="IM214" s="4"/>
      <c r="IN214" s="4"/>
      <c r="IO214" s="4"/>
      <c r="IP214" s="4"/>
      <c r="IQ214" s="4"/>
      <c r="IR214" s="4"/>
      <c r="IS214" s="4"/>
      <c r="IT214" s="4"/>
      <c r="IU214" s="4"/>
      <c r="IV214" s="4"/>
      <c r="IW214" s="4"/>
      <c r="IX214" s="4"/>
      <c r="IY214" s="4"/>
      <c r="IZ214" s="4"/>
      <c r="JA214" s="4"/>
      <c r="JB214" s="4"/>
      <c r="JC214" s="4"/>
      <c r="JD214" s="4"/>
      <c r="JE214" s="4"/>
      <c r="JF214" s="4"/>
      <c r="JG214" s="4"/>
    </row>
    <row r="215" spans="1:267" ht="15.7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4"/>
      <c r="BU215" s="4"/>
      <c r="BV215" s="4"/>
      <c r="BW215" s="4"/>
      <c r="BX215" s="4"/>
      <c r="BY215" s="4"/>
      <c r="BZ215" s="4"/>
      <c r="CA215" s="4"/>
      <c r="CB215" s="4"/>
      <c r="CC215" s="4"/>
      <c r="CD215" s="4"/>
      <c r="CE215" s="4"/>
      <c r="CF215" s="4"/>
      <c r="CG215" s="4"/>
      <c r="CH215" s="4"/>
      <c r="CI215" s="4"/>
      <c r="CJ215" s="4"/>
      <c r="CK215" s="4"/>
      <c r="CL215" s="4"/>
      <c r="CM215" s="4"/>
      <c r="CN215" s="4"/>
      <c r="CO215" s="4"/>
      <c r="CP215" s="4"/>
      <c r="CQ215" s="4"/>
      <c r="CR215" s="4"/>
      <c r="CS215" s="4"/>
      <c r="CT215" s="4"/>
      <c r="CU215" s="4"/>
      <c r="CV215" s="4"/>
      <c r="CW215" s="4"/>
      <c r="CX215" s="4"/>
      <c r="CY215" s="4"/>
      <c r="CZ215" s="4"/>
      <c r="DA215" s="4"/>
      <c r="DB215" s="4"/>
      <c r="DC215" s="4"/>
      <c r="DD215" s="4"/>
      <c r="DE215" s="4"/>
      <c r="DF215" s="4"/>
      <c r="DG215" s="4"/>
      <c r="DH215" s="4"/>
      <c r="DI215" s="4"/>
      <c r="DJ215" s="4"/>
      <c r="DK215" s="4"/>
      <c r="DL215" s="4"/>
      <c r="DM215" s="4"/>
      <c r="DN215" s="4"/>
      <c r="DO215" s="4"/>
      <c r="DP215" s="4"/>
      <c r="DQ215" s="4"/>
      <c r="DR215" s="4"/>
      <c r="DS215" s="4"/>
      <c r="DT215" s="4"/>
      <c r="DU215" s="4"/>
      <c r="DV215" s="4"/>
      <c r="DW215" s="4"/>
      <c r="DX215" s="4"/>
      <c r="DY215" s="4"/>
      <c r="DZ215" s="4"/>
      <c r="EA215" s="4"/>
      <c r="EB215" s="4"/>
      <c r="EC215" s="4"/>
      <c r="ED215" s="4"/>
      <c r="EE215" s="4"/>
      <c r="EF215" s="4"/>
      <c r="EG215" s="4"/>
      <c r="EH215" s="4"/>
      <c r="EI215" s="4"/>
      <c r="EJ215" s="4"/>
      <c r="EK215" s="4"/>
      <c r="EL215" s="4"/>
      <c r="EM215" s="4"/>
      <c r="EN215" s="4"/>
      <c r="EO215" s="4"/>
      <c r="EP215" s="4"/>
      <c r="EQ215" s="4"/>
      <c r="ER215" s="4"/>
      <c r="ES215" s="4"/>
      <c r="ET215" s="4"/>
      <c r="EU215" s="4"/>
      <c r="EV215" s="4"/>
      <c r="EW215" s="4"/>
      <c r="EX215" s="4"/>
      <c r="EY215" s="4"/>
      <c r="EZ215" s="4"/>
      <c r="FA215" s="4"/>
      <c r="FB215" s="4"/>
      <c r="FC215" s="4"/>
      <c r="FD215" s="4"/>
      <c r="FE215" s="4"/>
      <c r="FF215" s="4"/>
      <c r="FG215" s="4"/>
      <c r="FH215" s="4"/>
      <c r="FI215" s="4"/>
      <c r="FJ215" s="4"/>
      <c r="FK215" s="4"/>
      <c r="FL215" s="4"/>
      <c r="FM215" s="4"/>
      <c r="FN215" s="4"/>
      <c r="FO215" s="4"/>
      <c r="FP215" s="4"/>
      <c r="FQ215" s="4"/>
      <c r="FR215" s="4"/>
      <c r="FS215" s="4"/>
      <c r="FT215" s="4"/>
      <c r="FU215" s="4"/>
      <c r="FV215" s="4"/>
      <c r="FW215" s="4"/>
      <c r="FX215" s="4"/>
      <c r="FY215" s="4"/>
      <c r="FZ215" s="4"/>
      <c r="GA215" s="4"/>
      <c r="GB215" s="4"/>
      <c r="GC215" s="4"/>
      <c r="GD215" s="4"/>
      <c r="GE215" s="4"/>
      <c r="GF215" s="4"/>
      <c r="GG215" s="4"/>
      <c r="GH215" s="4"/>
      <c r="GI215" s="4"/>
      <c r="GJ215" s="4"/>
      <c r="GK215" s="4"/>
      <c r="GL215" s="4"/>
      <c r="GM215" s="4"/>
      <c r="GN215" s="4"/>
      <c r="GO215" s="4"/>
      <c r="GP215" s="4"/>
      <c r="GQ215" s="4"/>
      <c r="GR215" s="4"/>
      <c r="GS215" s="4"/>
      <c r="GT215" s="4"/>
      <c r="GU215" s="4"/>
      <c r="GV215" s="4"/>
      <c r="GW215" s="4"/>
      <c r="GX215" s="4"/>
      <c r="GY215" s="4"/>
      <c r="GZ215" s="4"/>
      <c r="HA215" s="4"/>
      <c r="HB215" s="4"/>
      <c r="HC215" s="4"/>
      <c r="HD215" s="4"/>
      <c r="HE215" s="4"/>
      <c r="HF215" s="4"/>
      <c r="HG215" s="4"/>
      <c r="HH215" s="4"/>
      <c r="HI215" s="4"/>
      <c r="HJ215" s="4"/>
      <c r="HK215" s="4"/>
      <c r="HL215" s="4"/>
      <c r="HM215" s="4"/>
      <c r="HN215" s="4"/>
      <c r="HO215" s="4"/>
      <c r="HP215" s="4"/>
      <c r="HQ215" s="4"/>
      <c r="HR215" s="4"/>
      <c r="HS215" s="4"/>
      <c r="HT215" s="4"/>
      <c r="HU215" s="4"/>
      <c r="HV215" s="4"/>
      <c r="HW215" s="4"/>
      <c r="HX215" s="4"/>
      <c r="HY215" s="4"/>
      <c r="HZ215" s="4"/>
      <c r="IA215" s="4"/>
      <c r="IB215" s="4"/>
      <c r="IC215" s="4"/>
      <c r="ID215" s="4"/>
      <c r="IE215" s="4"/>
      <c r="IF215" s="4"/>
      <c r="IG215" s="4"/>
      <c r="IH215" s="4"/>
      <c r="II215" s="4"/>
      <c r="IJ215" s="4"/>
      <c r="IK215" s="4"/>
      <c r="IL215" s="4"/>
      <c r="IM215" s="4"/>
      <c r="IN215" s="4"/>
      <c r="IO215" s="4"/>
      <c r="IP215" s="4"/>
      <c r="IQ215" s="4"/>
      <c r="IR215" s="4"/>
      <c r="IS215" s="4"/>
      <c r="IT215" s="4"/>
      <c r="IU215" s="4"/>
      <c r="IV215" s="4"/>
      <c r="IW215" s="4"/>
      <c r="IX215" s="4"/>
      <c r="IY215" s="4"/>
      <c r="IZ215" s="4"/>
      <c r="JA215" s="4"/>
      <c r="JB215" s="4"/>
      <c r="JC215" s="4"/>
      <c r="JD215" s="4"/>
      <c r="JE215" s="4"/>
      <c r="JF215" s="4"/>
      <c r="JG215" s="4"/>
    </row>
    <row r="216" spans="1:267" ht="15.7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  <c r="BS216" s="4"/>
      <c r="BT216" s="4"/>
      <c r="BU216" s="4"/>
      <c r="BV216" s="4"/>
      <c r="BW216" s="4"/>
      <c r="BX216" s="4"/>
      <c r="BY216" s="4"/>
      <c r="BZ216" s="4"/>
      <c r="CA216" s="4"/>
      <c r="CB216" s="4"/>
      <c r="CC216" s="4"/>
      <c r="CD216" s="4"/>
      <c r="CE216" s="4"/>
      <c r="CF216" s="4"/>
      <c r="CG216" s="4"/>
      <c r="CH216" s="4"/>
      <c r="CI216" s="4"/>
      <c r="CJ216" s="4"/>
      <c r="CK216" s="4"/>
      <c r="CL216" s="4"/>
      <c r="CM216" s="4"/>
      <c r="CN216" s="4"/>
      <c r="CO216" s="4"/>
      <c r="CP216" s="4"/>
      <c r="CQ216" s="4"/>
      <c r="CR216" s="4"/>
      <c r="CS216" s="4"/>
      <c r="CT216" s="4"/>
      <c r="CU216" s="4"/>
      <c r="CV216" s="4"/>
      <c r="CW216" s="4"/>
      <c r="CX216" s="4"/>
      <c r="CY216" s="4"/>
      <c r="CZ216" s="4"/>
      <c r="DA216" s="4"/>
      <c r="DB216" s="4"/>
      <c r="DC216" s="4"/>
      <c r="DD216" s="4"/>
      <c r="DE216" s="4"/>
      <c r="DF216" s="4"/>
      <c r="DG216" s="4"/>
      <c r="DH216" s="4"/>
      <c r="DI216" s="4"/>
      <c r="DJ216" s="4"/>
      <c r="DK216" s="4"/>
      <c r="DL216" s="4"/>
      <c r="DM216" s="4"/>
      <c r="DN216" s="4"/>
      <c r="DO216" s="4"/>
      <c r="DP216" s="4"/>
      <c r="DQ216" s="4"/>
      <c r="DR216" s="4"/>
      <c r="DS216" s="4"/>
      <c r="DT216" s="4"/>
      <c r="DU216" s="4"/>
      <c r="DV216" s="4"/>
      <c r="DW216" s="4"/>
      <c r="DX216" s="4"/>
      <c r="DY216" s="4"/>
      <c r="DZ216" s="4"/>
      <c r="EA216" s="4"/>
      <c r="EB216" s="4"/>
      <c r="EC216" s="4"/>
      <c r="ED216" s="4"/>
      <c r="EE216" s="4"/>
      <c r="EF216" s="4"/>
      <c r="EG216" s="4"/>
      <c r="EH216" s="4"/>
      <c r="EI216" s="4"/>
      <c r="EJ216" s="4"/>
      <c r="EK216" s="4"/>
      <c r="EL216" s="4"/>
      <c r="EM216" s="4"/>
      <c r="EN216" s="4"/>
      <c r="EO216" s="4"/>
      <c r="EP216" s="4"/>
      <c r="EQ216" s="4"/>
      <c r="ER216" s="4"/>
      <c r="ES216" s="4"/>
      <c r="ET216" s="4"/>
      <c r="EU216" s="4"/>
      <c r="EV216" s="4"/>
      <c r="EW216" s="4"/>
      <c r="EX216" s="4"/>
      <c r="EY216" s="4"/>
      <c r="EZ216" s="4"/>
      <c r="FA216" s="4"/>
      <c r="FB216" s="4"/>
      <c r="FC216" s="4"/>
      <c r="FD216" s="4"/>
      <c r="FE216" s="4"/>
      <c r="FF216" s="4"/>
      <c r="FG216" s="4"/>
      <c r="FH216" s="4"/>
      <c r="FI216" s="4"/>
      <c r="FJ216" s="4"/>
      <c r="FK216" s="4"/>
      <c r="FL216" s="4"/>
      <c r="FM216" s="4"/>
      <c r="FN216" s="4"/>
      <c r="FO216" s="4"/>
      <c r="FP216" s="4"/>
      <c r="FQ216" s="4"/>
      <c r="FR216" s="4"/>
      <c r="FS216" s="4"/>
      <c r="FT216" s="4"/>
      <c r="FU216" s="4"/>
      <c r="FV216" s="4"/>
      <c r="FW216" s="4"/>
      <c r="FX216" s="4"/>
      <c r="FY216" s="4"/>
      <c r="FZ216" s="4"/>
      <c r="GA216" s="4"/>
      <c r="GB216" s="4"/>
      <c r="GC216" s="4"/>
      <c r="GD216" s="4"/>
      <c r="GE216" s="4"/>
      <c r="GF216" s="4"/>
      <c r="GG216" s="4"/>
      <c r="GH216" s="4"/>
      <c r="GI216" s="4"/>
      <c r="GJ216" s="4"/>
      <c r="GK216" s="4"/>
      <c r="GL216" s="4"/>
      <c r="GM216" s="4"/>
      <c r="GN216" s="4"/>
      <c r="GO216" s="4"/>
      <c r="GP216" s="4"/>
      <c r="GQ216" s="4"/>
      <c r="GR216" s="4"/>
      <c r="GS216" s="4"/>
      <c r="GT216" s="4"/>
      <c r="GU216" s="4"/>
      <c r="GV216" s="4"/>
      <c r="GW216" s="4"/>
      <c r="GX216" s="4"/>
      <c r="GY216" s="4"/>
      <c r="GZ216" s="4"/>
      <c r="HA216" s="4"/>
      <c r="HB216" s="4"/>
      <c r="HC216" s="4"/>
      <c r="HD216" s="4"/>
      <c r="HE216" s="4"/>
      <c r="HF216" s="4"/>
      <c r="HG216" s="4"/>
      <c r="HH216" s="4"/>
      <c r="HI216" s="4"/>
      <c r="HJ216" s="4"/>
      <c r="HK216" s="4"/>
      <c r="HL216" s="4"/>
      <c r="HM216" s="4"/>
      <c r="HN216" s="4"/>
      <c r="HO216" s="4"/>
      <c r="HP216" s="4"/>
      <c r="HQ216" s="4"/>
      <c r="HR216" s="4"/>
      <c r="HS216" s="4"/>
      <c r="HT216" s="4"/>
      <c r="HU216" s="4"/>
      <c r="HV216" s="4"/>
      <c r="HW216" s="4"/>
      <c r="HX216" s="4"/>
      <c r="HY216" s="4"/>
      <c r="HZ216" s="4"/>
      <c r="IA216" s="4"/>
      <c r="IB216" s="4"/>
      <c r="IC216" s="4"/>
      <c r="ID216" s="4"/>
      <c r="IE216" s="4"/>
      <c r="IF216" s="4"/>
      <c r="IG216" s="4"/>
      <c r="IH216" s="4"/>
      <c r="II216" s="4"/>
      <c r="IJ216" s="4"/>
      <c r="IK216" s="4"/>
      <c r="IL216" s="4"/>
      <c r="IM216" s="4"/>
      <c r="IN216" s="4"/>
      <c r="IO216" s="4"/>
      <c r="IP216" s="4"/>
      <c r="IQ216" s="4"/>
      <c r="IR216" s="4"/>
      <c r="IS216" s="4"/>
      <c r="IT216" s="4"/>
      <c r="IU216" s="4"/>
      <c r="IV216" s="4"/>
      <c r="IW216" s="4"/>
      <c r="IX216" s="4"/>
      <c r="IY216" s="4"/>
      <c r="IZ216" s="4"/>
      <c r="JA216" s="4"/>
      <c r="JB216" s="4"/>
      <c r="JC216" s="4"/>
      <c r="JD216" s="4"/>
      <c r="JE216" s="4"/>
      <c r="JF216" s="4"/>
      <c r="JG216" s="4"/>
    </row>
    <row r="217" spans="1:267" ht="15.7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  <c r="BX217" s="4"/>
      <c r="BY217" s="4"/>
      <c r="BZ217" s="4"/>
      <c r="CA217" s="4"/>
      <c r="CB217" s="4"/>
      <c r="CC217" s="4"/>
      <c r="CD217" s="4"/>
      <c r="CE217" s="4"/>
      <c r="CF217" s="4"/>
      <c r="CG217" s="4"/>
      <c r="CH217" s="4"/>
      <c r="CI217" s="4"/>
      <c r="CJ217" s="4"/>
      <c r="CK217" s="4"/>
      <c r="CL217" s="4"/>
      <c r="CM217" s="4"/>
      <c r="CN217" s="4"/>
      <c r="CO217" s="4"/>
      <c r="CP217" s="4"/>
      <c r="CQ217" s="4"/>
      <c r="CR217" s="4"/>
      <c r="CS217" s="4"/>
      <c r="CT217" s="4"/>
      <c r="CU217" s="4"/>
      <c r="CV217" s="4"/>
      <c r="CW217" s="4"/>
      <c r="CX217" s="4"/>
      <c r="CY217" s="4"/>
      <c r="CZ217" s="4"/>
      <c r="DA217" s="4"/>
      <c r="DB217" s="4"/>
      <c r="DC217" s="4"/>
      <c r="DD217" s="4"/>
      <c r="DE217" s="4"/>
      <c r="DF217" s="4"/>
      <c r="DG217" s="4"/>
      <c r="DH217" s="4"/>
      <c r="DI217" s="4"/>
      <c r="DJ217" s="4"/>
      <c r="DK217" s="4"/>
      <c r="DL217" s="4"/>
      <c r="DM217" s="4"/>
      <c r="DN217" s="4"/>
      <c r="DO217" s="4"/>
      <c r="DP217" s="4"/>
      <c r="DQ217" s="4"/>
      <c r="DR217" s="4"/>
      <c r="DS217" s="4"/>
      <c r="DT217" s="4"/>
      <c r="DU217" s="4"/>
      <c r="DV217" s="4"/>
      <c r="DW217" s="4"/>
      <c r="DX217" s="4"/>
      <c r="DY217" s="4"/>
      <c r="DZ217" s="4"/>
      <c r="EA217" s="4"/>
      <c r="EB217" s="4"/>
      <c r="EC217" s="4"/>
      <c r="ED217" s="4"/>
      <c r="EE217" s="4"/>
      <c r="EF217" s="4"/>
      <c r="EG217" s="4"/>
      <c r="EH217" s="4"/>
      <c r="EI217" s="4"/>
      <c r="EJ217" s="4"/>
      <c r="EK217" s="4"/>
      <c r="EL217" s="4"/>
      <c r="EM217" s="4"/>
      <c r="EN217" s="4"/>
      <c r="EO217" s="4"/>
      <c r="EP217" s="4"/>
      <c r="EQ217" s="4"/>
      <c r="ER217" s="4"/>
      <c r="ES217" s="4"/>
      <c r="ET217" s="4"/>
      <c r="EU217" s="4"/>
      <c r="EV217" s="4"/>
      <c r="EW217" s="4"/>
      <c r="EX217" s="4"/>
      <c r="EY217" s="4"/>
      <c r="EZ217" s="4"/>
      <c r="FA217" s="4"/>
      <c r="FB217" s="4"/>
      <c r="FC217" s="4"/>
      <c r="FD217" s="4"/>
      <c r="FE217" s="4"/>
      <c r="FF217" s="4"/>
      <c r="FG217" s="4"/>
      <c r="FH217" s="4"/>
      <c r="FI217" s="4"/>
      <c r="FJ217" s="4"/>
      <c r="FK217" s="4"/>
      <c r="FL217" s="4"/>
      <c r="FM217" s="4"/>
      <c r="FN217" s="4"/>
      <c r="FO217" s="4"/>
      <c r="FP217" s="4"/>
      <c r="FQ217" s="4"/>
      <c r="FR217" s="4"/>
      <c r="FS217" s="4"/>
      <c r="FT217" s="4"/>
      <c r="FU217" s="4"/>
      <c r="FV217" s="4"/>
      <c r="FW217" s="4"/>
      <c r="FX217" s="4"/>
      <c r="FY217" s="4"/>
      <c r="FZ217" s="4"/>
      <c r="GA217" s="4"/>
      <c r="GB217" s="4"/>
      <c r="GC217" s="4"/>
      <c r="GD217" s="4"/>
      <c r="GE217" s="4"/>
      <c r="GF217" s="4"/>
      <c r="GG217" s="4"/>
      <c r="GH217" s="4"/>
      <c r="GI217" s="4"/>
      <c r="GJ217" s="4"/>
      <c r="GK217" s="4"/>
      <c r="GL217" s="4"/>
      <c r="GM217" s="4"/>
      <c r="GN217" s="4"/>
      <c r="GO217" s="4"/>
      <c r="GP217" s="4"/>
      <c r="GQ217" s="4"/>
      <c r="GR217" s="4"/>
      <c r="GS217" s="4"/>
      <c r="GT217" s="4"/>
      <c r="GU217" s="4"/>
      <c r="GV217" s="4"/>
      <c r="GW217" s="4"/>
      <c r="GX217" s="4"/>
      <c r="GY217" s="4"/>
      <c r="GZ217" s="4"/>
      <c r="HA217" s="4"/>
      <c r="HB217" s="4"/>
      <c r="HC217" s="4"/>
      <c r="HD217" s="4"/>
      <c r="HE217" s="4"/>
      <c r="HF217" s="4"/>
      <c r="HG217" s="4"/>
      <c r="HH217" s="4"/>
      <c r="HI217" s="4"/>
      <c r="HJ217" s="4"/>
      <c r="HK217" s="4"/>
      <c r="HL217" s="4"/>
      <c r="HM217" s="4"/>
      <c r="HN217" s="4"/>
      <c r="HO217" s="4"/>
      <c r="HP217" s="4"/>
      <c r="HQ217" s="4"/>
      <c r="HR217" s="4"/>
      <c r="HS217" s="4"/>
      <c r="HT217" s="4"/>
      <c r="HU217" s="4"/>
      <c r="HV217" s="4"/>
      <c r="HW217" s="4"/>
      <c r="HX217" s="4"/>
      <c r="HY217" s="4"/>
      <c r="HZ217" s="4"/>
      <c r="IA217" s="4"/>
      <c r="IB217" s="4"/>
      <c r="IC217" s="4"/>
      <c r="ID217" s="4"/>
      <c r="IE217" s="4"/>
      <c r="IF217" s="4"/>
      <c r="IG217" s="4"/>
      <c r="IH217" s="4"/>
      <c r="II217" s="4"/>
      <c r="IJ217" s="4"/>
      <c r="IK217" s="4"/>
      <c r="IL217" s="4"/>
      <c r="IM217" s="4"/>
      <c r="IN217" s="4"/>
      <c r="IO217" s="4"/>
      <c r="IP217" s="4"/>
      <c r="IQ217" s="4"/>
      <c r="IR217" s="4"/>
      <c r="IS217" s="4"/>
      <c r="IT217" s="4"/>
      <c r="IU217" s="4"/>
      <c r="IV217" s="4"/>
      <c r="IW217" s="4"/>
      <c r="IX217" s="4"/>
      <c r="IY217" s="4"/>
      <c r="IZ217" s="4"/>
      <c r="JA217" s="4"/>
      <c r="JB217" s="4"/>
      <c r="JC217" s="4"/>
      <c r="JD217" s="4"/>
      <c r="JE217" s="4"/>
      <c r="JF217" s="4"/>
      <c r="JG217" s="4"/>
    </row>
    <row r="218" spans="1:267" ht="15.7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/>
      <c r="CB218" s="4"/>
      <c r="CC218" s="4"/>
      <c r="CD218" s="4"/>
      <c r="CE218" s="4"/>
      <c r="CF218" s="4"/>
      <c r="CG218" s="4"/>
      <c r="CH218" s="4"/>
      <c r="CI218" s="4"/>
      <c r="CJ218" s="4"/>
      <c r="CK218" s="4"/>
      <c r="CL218" s="4"/>
      <c r="CM218" s="4"/>
      <c r="CN218" s="4"/>
      <c r="CO218" s="4"/>
      <c r="CP218" s="4"/>
      <c r="CQ218" s="4"/>
      <c r="CR218" s="4"/>
      <c r="CS218" s="4"/>
      <c r="CT218" s="4"/>
      <c r="CU218" s="4"/>
      <c r="CV218" s="4"/>
      <c r="CW218" s="4"/>
      <c r="CX218" s="4"/>
      <c r="CY218" s="4"/>
      <c r="CZ218" s="4"/>
      <c r="DA218" s="4"/>
      <c r="DB218" s="4"/>
      <c r="DC218" s="4"/>
      <c r="DD218" s="4"/>
      <c r="DE218" s="4"/>
      <c r="DF218" s="4"/>
      <c r="DG218" s="4"/>
      <c r="DH218" s="4"/>
      <c r="DI218" s="4"/>
      <c r="DJ218" s="4"/>
      <c r="DK218" s="4"/>
      <c r="DL218" s="4"/>
      <c r="DM218" s="4"/>
      <c r="DN218" s="4"/>
      <c r="DO218" s="4"/>
      <c r="DP218" s="4"/>
      <c r="DQ218" s="4"/>
      <c r="DR218" s="4"/>
      <c r="DS218" s="4"/>
      <c r="DT218" s="4"/>
      <c r="DU218" s="4"/>
      <c r="DV218" s="4"/>
      <c r="DW218" s="4"/>
      <c r="DX218" s="4"/>
      <c r="DY218" s="4"/>
      <c r="DZ218" s="4"/>
      <c r="EA218" s="4"/>
      <c r="EB218" s="4"/>
      <c r="EC218" s="4"/>
      <c r="ED218" s="4"/>
      <c r="EE218" s="4"/>
      <c r="EF218" s="4"/>
      <c r="EG218" s="4"/>
      <c r="EH218" s="4"/>
      <c r="EI218" s="4"/>
      <c r="EJ218" s="4"/>
      <c r="EK218" s="4"/>
      <c r="EL218" s="4"/>
      <c r="EM218" s="4"/>
      <c r="EN218" s="4"/>
      <c r="EO218" s="4"/>
      <c r="EP218" s="4"/>
      <c r="EQ218" s="4"/>
      <c r="ER218" s="4"/>
      <c r="ES218" s="4"/>
      <c r="ET218" s="4"/>
      <c r="EU218" s="4"/>
      <c r="EV218" s="4"/>
      <c r="EW218" s="4"/>
      <c r="EX218" s="4"/>
      <c r="EY218" s="4"/>
      <c r="EZ218" s="4"/>
      <c r="FA218" s="4"/>
      <c r="FB218" s="4"/>
      <c r="FC218" s="4"/>
      <c r="FD218" s="4"/>
      <c r="FE218" s="4"/>
      <c r="FF218" s="4"/>
      <c r="FG218" s="4"/>
      <c r="FH218" s="4"/>
      <c r="FI218" s="4"/>
      <c r="FJ218" s="4"/>
      <c r="FK218" s="4"/>
      <c r="FL218" s="4"/>
      <c r="FM218" s="4"/>
      <c r="FN218" s="4"/>
      <c r="FO218" s="4"/>
      <c r="FP218" s="4"/>
      <c r="FQ218" s="4"/>
      <c r="FR218" s="4"/>
      <c r="FS218" s="4"/>
      <c r="FT218" s="4"/>
      <c r="FU218" s="4"/>
      <c r="FV218" s="4"/>
      <c r="FW218" s="4"/>
      <c r="FX218" s="4"/>
      <c r="FY218" s="4"/>
      <c r="FZ218" s="4"/>
      <c r="GA218" s="4"/>
      <c r="GB218" s="4"/>
      <c r="GC218" s="4"/>
      <c r="GD218" s="4"/>
      <c r="GE218" s="4"/>
      <c r="GF218" s="4"/>
      <c r="GG218" s="4"/>
      <c r="GH218" s="4"/>
      <c r="GI218" s="4"/>
      <c r="GJ218" s="4"/>
      <c r="GK218" s="4"/>
      <c r="GL218" s="4"/>
      <c r="GM218" s="4"/>
      <c r="GN218" s="4"/>
      <c r="GO218" s="4"/>
      <c r="GP218" s="4"/>
      <c r="GQ218" s="4"/>
      <c r="GR218" s="4"/>
      <c r="GS218" s="4"/>
      <c r="GT218" s="4"/>
      <c r="GU218" s="4"/>
      <c r="GV218" s="4"/>
      <c r="GW218" s="4"/>
      <c r="GX218" s="4"/>
      <c r="GY218" s="4"/>
      <c r="GZ218" s="4"/>
      <c r="HA218" s="4"/>
      <c r="HB218" s="4"/>
      <c r="HC218" s="4"/>
      <c r="HD218" s="4"/>
      <c r="HE218" s="4"/>
      <c r="HF218" s="4"/>
      <c r="HG218" s="4"/>
      <c r="HH218" s="4"/>
      <c r="HI218" s="4"/>
      <c r="HJ218" s="4"/>
      <c r="HK218" s="4"/>
      <c r="HL218" s="4"/>
      <c r="HM218" s="4"/>
      <c r="HN218" s="4"/>
      <c r="HO218" s="4"/>
      <c r="HP218" s="4"/>
      <c r="HQ218" s="4"/>
      <c r="HR218" s="4"/>
      <c r="HS218" s="4"/>
      <c r="HT218" s="4"/>
      <c r="HU218" s="4"/>
      <c r="HV218" s="4"/>
      <c r="HW218" s="4"/>
      <c r="HX218" s="4"/>
      <c r="HY218" s="4"/>
      <c r="HZ218" s="4"/>
      <c r="IA218" s="4"/>
      <c r="IB218" s="4"/>
      <c r="IC218" s="4"/>
      <c r="ID218" s="4"/>
      <c r="IE218" s="4"/>
      <c r="IF218" s="4"/>
      <c r="IG218" s="4"/>
      <c r="IH218" s="4"/>
      <c r="II218" s="4"/>
      <c r="IJ218" s="4"/>
      <c r="IK218" s="4"/>
      <c r="IL218" s="4"/>
      <c r="IM218" s="4"/>
      <c r="IN218" s="4"/>
      <c r="IO218" s="4"/>
      <c r="IP218" s="4"/>
      <c r="IQ218" s="4"/>
      <c r="IR218" s="4"/>
      <c r="IS218" s="4"/>
      <c r="IT218" s="4"/>
      <c r="IU218" s="4"/>
      <c r="IV218" s="4"/>
      <c r="IW218" s="4"/>
      <c r="IX218" s="4"/>
      <c r="IY218" s="4"/>
      <c r="IZ218" s="4"/>
      <c r="JA218" s="4"/>
      <c r="JB218" s="4"/>
      <c r="JC218" s="4"/>
      <c r="JD218" s="4"/>
      <c r="JE218" s="4"/>
      <c r="JF218" s="4"/>
      <c r="JG218" s="4"/>
    </row>
    <row r="219" spans="1:267" ht="15.7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/>
      <c r="CB219" s="4"/>
      <c r="CC219" s="4"/>
      <c r="CD219" s="4"/>
      <c r="CE219" s="4"/>
      <c r="CF219" s="4"/>
      <c r="CG219" s="4"/>
      <c r="CH219" s="4"/>
      <c r="CI219" s="4"/>
      <c r="CJ219" s="4"/>
      <c r="CK219" s="4"/>
      <c r="CL219" s="4"/>
      <c r="CM219" s="4"/>
      <c r="CN219" s="4"/>
      <c r="CO219" s="4"/>
      <c r="CP219" s="4"/>
      <c r="CQ219" s="4"/>
      <c r="CR219" s="4"/>
      <c r="CS219" s="4"/>
      <c r="CT219" s="4"/>
      <c r="CU219" s="4"/>
      <c r="CV219" s="4"/>
      <c r="CW219" s="4"/>
      <c r="CX219" s="4"/>
      <c r="CY219" s="4"/>
      <c r="CZ219" s="4"/>
      <c r="DA219" s="4"/>
      <c r="DB219" s="4"/>
      <c r="DC219" s="4"/>
      <c r="DD219" s="4"/>
      <c r="DE219" s="4"/>
      <c r="DF219" s="4"/>
      <c r="DG219" s="4"/>
      <c r="DH219" s="4"/>
      <c r="DI219" s="4"/>
      <c r="DJ219" s="4"/>
      <c r="DK219" s="4"/>
      <c r="DL219" s="4"/>
      <c r="DM219" s="4"/>
      <c r="DN219" s="4"/>
      <c r="DO219" s="4"/>
      <c r="DP219" s="4"/>
      <c r="DQ219" s="4"/>
      <c r="DR219" s="4"/>
      <c r="DS219" s="4"/>
      <c r="DT219" s="4"/>
      <c r="DU219" s="4"/>
      <c r="DV219" s="4"/>
      <c r="DW219" s="4"/>
      <c r="DX219" s="4"/>
      <c r="DY219" s="4"/>
      <c r="DZ219" s="4"/>
      <c r="EA219" s="4"/>
      <c r="EB219" s="4"/>
      <c r="EC219" s="4"/>
      <c r="ED219" s="4"/>
      <c r="EE219" s="4"/>
      <c r="EF219" s="4"/>
      <c r="EG219" s="4"/>
      <c r="EH219" s="4"/>
      <c r="EI219" s="4"/>
      <c r="EJ219" s="4"/>
      <c r="EK219" s="4"/>
      <c r="EL219" s="4"/>
      <c r="EM219" s="4"/>
      <c r="EN219" s="4"/>
      <c r="EO219" s="4"/>
      <c r="EP219" s="4"/>
      <c r="EQ219" s="4"/>
      <c r="ER219" s="4"/>
      <c r="ES219" s="4"/>
      <c r="ET219" s="4"/>
      <c r="EU219" s="4"/>
      <c r="EV219" s="4"/>
      <c r="EW219" s="4"/>
      <c r="EX219" s="4"/>
      <c r="EY219" s="4"/>
      <c r="EZ219" s="4"/>
      <c r="FA219" s="4"/>
      <c r="FB219" s="4"/>
      <c r="FC219" s="4"/>
      <c r="FD219" s="4"/>
      <c r="FE219" s="4"/>
      <c r="FF219" s="4"/>
      <c r="FG219" s="4"/>
      <c r="FH219" s="4"/>
      <c r="FI219" s="4"/>
      <c r="FJ219" s="4"/>
      <c r="FK219" s="4"/>
      <c r="FL219" s="4"/>
      <c r="FM219" s="4"/>
      <c r="FN219" s="4"/>
      <c r="FO219" s="4"/>
      <c r="FP219" s="4"/>
      <c r="FQ219" s="4"/>
      <c r="FR219" s="4"/>
      <c r="FS219" s="4"/>
      <c r="FT219" s="4"/>
      <c r="FU219" s="4"/>
      <c r="FV219" s="4"/>
      <c r="FW219" s="4"/>
      <c r="FX219" s="4"/>
      <c r="FY219" s="4"/>
      <c r="FZ219" s="4"/>
      <c r="GA219" s="4"/>
      <c r="GB219" s="4"/>
      <c r="GC219" s="4"/>
      <c r="GD219" s="4"/>
      <c r="GE219" s="4"/>
      <c r="GF219" s="4"/>
      <c r="GG219" s="4"/>
      <c r="GH219" s="4"/>
      <c r="GI219" s="4"/>
      <c r="GJ219" s="4"/>
      <c r="GK219" s="4"/>
      <c r="GL219" s="4"/>
      <c r="GM219" s="4"/>
      <c r="GN219" s="4"/>
      <c r="GO219" s="4"/>
      <c r="GP219" s="4"/>
      <c r="GQ219" s="4"/>
      <c r="GR219" s="4"/>
      <c r="GS219" s="4"/>
      <c r="GT219" s="4"/>
      <c r="GU219" s="4"/>
      <c r="GV219" s="4"/>
      <c r="GW219" s="4"/>
      <c r="GX219" s="4"/>
      <c r="GY219" s="4"/>
      <c r="GZ219" s="4"/>
      <c r="HA219" s="4"/>
      <c r="HB219" s="4"/>
      <c r="HC219" s="4"/>
      <c r="HD219" s="4"/>
      <c r="HE219" s="4"/>
      <c r="HF219" s="4"/>
      <c r="HG219" s="4"/>
      <c r="HH219" s="4"/>
      <c r="HI219" s="4"/>
      <c r="HJ219" s="4"/>
      <c r="HK219" s="4"/>
      <c r="HL219" s="4"/>
      <c r="HM219" s="4"/>
      <c r="HN219" s="4"/>
      <c r="HO219" s="4"/>
      <c r="HP219" s="4"/>
      <c r="HQ219" s="4"/>
      <c r="HR219" s="4"/>
      <c r="HS219" s="4"/>
      <c r="HT219" s="4"/>
      <c r="HU219" s="4"/>
      <c r="HV219" s="4"/>
      <c r="HW219" s="4"/>
      <c r="HX219" s="4"/>
      <c r="HY219" s="4"/>
      <c r="HZ219" s="4"/>
      <c r="IA219" s="4"/>
      <c r="IB219" s="4"/>
      <c r="IC219" s="4"/>
      <c r="ID219" s="4"/>
      <c r="IE219" s="4"/>
      <c r="IF219" s="4"/>
      <c r="IG219" s="4"/>
      <c r="IH219" s="4"/>
      <c r="II219" s="4"/>
      <c r="IJ219" s="4"/>
      <c r="IK219" s="4"/>
      <c r="IL219" s="4"/>
      <c r="IM219" s="4"/>
      <c r="IN219" s="4"/>
      <c r="IO219" s="4"/>
      <c r="IP219" s="4"/>
      <c r="IQ219" s="4"/>
      <c r="IR219" s="4"/>
      <c r="IS219" s="4"/>
      <c r="IT219" s="4"/>
      <c r="IU219" s="4"/>
      <c r="IV219" s="4"/>
      <c r="IW219" s="4"/>
      <c r="IX219" s="4"/>
      <c r="IY219" s="4"/>
      <c r="IZ219" s="4"/>
      <c r="JA219" s="4"/>
      <c r="JB219" s="4"/>
      <c r="JC219" s="4"/>
      <c r="JD219" s="4"/>
      <c r="JE219" s="4"/>
      <c r="JF219" s="4"/>
      <c r="JG219" s="4"/>
    </row>
    <row r="220" spans="1:267" ht="15.7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4"/>
      <c r="CD220" s="4"/>
      <c r="CE220" s="4"/>
      <c r="CF220" s="4"/>
      <c r="CG220" s="4"/>
      <c r="CH220" s="4"/>
      <c r="CI220" s="4"/>
      <c r="CJ220" s="4"/>
      <c r="CK220" s="4"/>
      <c r="CL220" s="4"/>
      <c r="CM220" s="4"/>
      <c r="CN220" s="4"/>
      <c r="CO220" s="4"/>
      <c r="CP220" s="4"/>
      <c r="CQ220" s="4"/>
      <c r="CR220" s="4"/>
      <c r="CS220" s="4"/>
      <c r="CT220" s="4"/>
      <c r="CU220" s="4"/>
      <c r="CV220" s="4"/>
      <c r="CW220" s="4"/>
      <c r="CX220" s="4"/>
      <c r="CY220" s="4"/>
      <c r="CZ220" s="4"/>
      <c r="DA220" s="4"/>
      <c r="DB220" s="4"/>
      <c r="DC220" s="4"/>
      <c r="DD220" s="4"/>
      <c r="DE220" s="4"/>
      <c r="DF220" s="4"/>
      <c r="DG220" s="4"/>
      <c r="DH220" s="4"/>
      <c r="DI220" s="4"/>
      <c r="DJ220" s="4"/>
      <c r="DK220" s="4"/>
      <c r="DL220" s="4"/>
      <c r="DM220" s="4"/>
      <c r="DN220" s="4"/>
      <c r="DO220" s="4"/>
      <c r="DP220" s="4"/>
      <c r="DQ220" s="4"/>
      <c r="DR220" s="4"/>
      <c r="DS220" s="4"/>
      <c r="DT220" s="4"/>
      <c r="DU220" s="4"/>
      <c r="DV220" s="4"/>
      <c r="DW220" s="4"/>
      <c r="DX220" s="4"/>
      <c r="DY220" s="4"/>
      <c r="DZ220" s="4"/>
      <c r="EA220" s="4"/>
      <c r="EB220" s="4"/>
      <c r="EC220" s="4"/>
      <c r="ED220" s="4"/>
      <c r="EE220" s="4"/>
      <c r="EF220" s="4"/>
      <c r="EG220" s="4"/>
      <c r="EH220" s="4"/>
      <c r="EI220" s="4"/>
      <c r="EJ220" s="4"/>
      <c r="EK220" s="4"/>
      <c r="EL220" s="4"/>
      <c r="EM220" s="4"/>
      <c r="EN220" s="4"/>
      <c r="EO220" s="4"/>
      <c r="EP220" s="4"/>
      <c r="EQ220" s="4"/>
      <c r="ER220" s="4"/>
      <c r="ES220" s="4"/>
      <c r="ET220" s="4"/>
      <c r="EU220" s="4"/>
      <c r="EV220" s="4"/>
      <c r="EW220" s="4"/>
      <c r="EX220" s="4"/>
      <c r="EY220" s="4"/>
      <c r="EZ220" s="4"/>
      <c r="FA220" s="4"/>
      <c r="FB220" s="4"/>
      <c r="FC220" s="4"/>
      <c r="FD220" s="4"/>
      <c r="FE220" s="4"/>
      <c r="FF220" s="4"/>
      <c r="FG220" s="4"/>
      <c r="FH220" s="4"/>
      <c r="FI220" s="4"/>
      <c r="FJ220" s="4"/>
      <c r="FK220" s="4"/>
      <c r="FL220" s="4"/>
      <c r="FM220" s="4"/>
      <c r="FN220" s="4"/>
      <c r="FO220" s="4"/>
      <c r="FP220" s="4"/>
      <c r="FQ220" s="4"/>
      <c r="FR220" s="4"/>
      <c r="FS220" s="4"/>
      <c r="FT220" s="4"/>
      <c r="FU220" s="4"/>
      <c r="FV220" s="4"/>
      <c r="FW220" s="4"/>
      <c r="FX220" s="4"/>
      <c r="FY220" s="4"/>
      <c r="FZ220" s="4"/>
      <c r="GA220" s="4"/>
      <c r="GB220" s="4"/>
      <c r="GC220" s="4"/>
      <c r="GD220" s="4"/>
      <c r="GE220" s="4"/>
      <c r="GF220" s="4"/>
      <c r="GG220" s="4"/>
      <c r="GH220" s="4"/>
      <c r="GI220" s="4"/>
      <c r="GJ220" s="4"/>
      <c r="GK220" s="4"/>
      <c r="GL220" s="4"/>
      <c r="GM220" s="4"/>
      <c r="GN220" s="4"/>
      <c r="GO220" s="4"/>
      <c r="GP220" s="4"/>
      <c r="GQ220" s="4"/>
      <c r="GR220" s="4"/>
      <c r="GS220" s="4"/>
      <c r="GT220" s="4"/>
      <c r="GU220" s="4"/>
      <c r="GV220" s="4"/>
      <c r="GW220" s="4"/>
      <c r="GX220" s="4"/>
      <c r="GY220" s="4"/>
      <c r="GZ220" s="4"/>
      <c r="HA220" s="4"/>
      <c r="HB220" s="4"/>
      <c r="HC220" s="4"/>
      <c r="HD220" s="4"/>
      <c r="HE220" s="4"/>
      <c r="HF220" s="4"/>
      <c r="HG220" s="4"/>
      <c r="HH220" s="4"/>
      <c r="HI220" s="4"/>
      <c r="HJ220" s="4"/>
      <c r="HK220" s="4"/>
      <c r="HL220" s="4"/>
      <c r="HM220" s="4"/>
      <c r="HN220" s="4"/>
      <c r="HO220" s="4"/>
      <c r="HP220" s="4"/>
      <c r="HQ220" s="4"/>
      <c r="HR220" s="4"/>
      <c r="HS220" s="4"/>
      <c r="HT220" s="4"/>
      <c r="HU220" s="4"/>
      <c r="HV220" s="4"/>
      <c r="HW220" s="4"/>
      <c r="HX220" s="4"/>
      <c r="HY220" s="4"/>
      <c r="HZ220" s="4"/>
      <c r="IA220" s="4"/>
      <c r="IB220" s="4"/>
      <c r="IC220" s="4"/>
      <c r="ID220" s="4"/>
      <c r="IE220" s="4"/>
      <c r="IF220" s="4"/>
      <c r="IG220" s="4"/>
      <c r="IH220" s="4"/>
      <c r="II220" s="4"/>
      <c r="IJ220" s="4"/>
      <c r="IK220" s="4"/>
      <c r="IL220" s="4"/>
      <c r="IM220" s="4"/>
      <c r="IN220" s="4"/>
      <c r="IO220" s="4"/>
      <c r="IP220" s="4"/>
      <c r="IQ220" s="4"/>
      <c r="IR220" s="4"/>
      <c r="IS220" s="4"/>
      <c r="IT220" s="4"/>
      <c r="IU220" s="4"/>
      <c r="IV220" s="4"/>
      <c r="IW220" s="4"/>
      <c r="IX220" s="4"/>
      <c r="IY220" s="4"/>
      <c r="IZ220" s="4"/>
      <c r="JA220" s="4"/>
      <c r="JB220" s="4"/>
      <c r="JC220" s="4"/>
      <c r="JD220" s="4"/>
      <c r="JE220" s="4"/>
      <c r="JF220" s="4"/>
      <c r="JG220" s="4"/>
    </row>
    <row r="221" spans="1:267" ht="15.7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  <c r="BO221" s="4"/>
      <c r="BP221" s="4"/>
      <c r="BQ221" s="4"/>
      <c r="BR221" s="4"/>
      <c r="BS221" s="4"/>
      <c r="BT221" s="4"/>
      <c r="BU221" s="4"/>
      <c r="BV221" s="4"/>
      <c r="BW221" s="4"/>
      <c r="BX221" s="4"/>
      <c r="BY221" s="4"/>
      <c r="BZ221" s="4"/>
      <c r="CA221" s="4"/>
      <c r="CB221" s="4"/>
      <c r="CC221" s="4"/>
      <c r="CD221" s="4"/>
      <c r="CE221" s="4"/>
      <c r="CF221" s="4"/>
      <c r="CG221" s="4"/>
      <c r="CH221" s="4"/>
      <c r="CI221" s="4"/>
      <c r="CJ221" s="4"/>
      <c r="CK221" s="4"/>
      <c r="CL221" s="4"/>
      <c r="CM221" s="4"/>
      <c r="CN221" s="4"/>
      <c r="CO221" s="4"/>
      <c r="CP221" s="4"/>
      <c r="CQ221" s="4"/>
      <c r="CR221" s="4"/>
      <c r="CS221" s="4"/>
      <c r="CT221" s="4"/>
      <c r="CU221" s="4"/>
      <c r="CV221" s="4"/>
      <c r="CW221" s="4"/>
      <c r="CX221" s="4"/>
      <c r="CY221" s="4"/>
      <c r="CZ221" s="4"/>
      <c r="DA221" s="4"/>
      <c r="DB221" s="4"/>
      <c r="DC221" s="4"/>
      <c r="DD221" s="4"/>
      <c r="DE221" s="4"/>
      <c r="DF221" s="4"/>
      <c r="DG221" s="4"/>
      <c r="DH221" s="4"/>
      <c r="DI221" s="4"/>
      <c r="DJ221" s="4"/>
      <c r="DK221" s="4"/>
      <c r="DL221" s="4"/>
      <c r="DM221" s="4"/>
      <c r="DN221" s="4"/>
      <c r="DO221" s="4"/>
      <c r="DP221" s="4"/>
      <c r="DQ221" s="4"/>
      <c r="DR221" s="4"/>
      <c r="DS221" s="4"/>
      <c r="DT221" s="4"/>
      <c r="DU221" s="4"/>
      <c r="DV221" s="4"/>
      <c r="DW221" s="4"/>
      <c r="DX221" s="4"/>
      <c r="DY221" s="4"/>
      <c r="DZ221" s="4"/>
      <c r="EA221" s="4"/>
      <c r="EB221" s="4"/>
      <c r="EC221" s="4"/>
      <c r="ED221" s="4"/>
      <c r="EE221" s="4"/>
      <c r="EF221" s="4"/>
      <c r="EG221" s="4"/>
      <c r="EH221" s="4"/>
      <c r="EI221" s="4"/>
      <c r="EJ221" s="4"/>
      <c r="EK221" s="4"/>
      <c r="EL221" s="4"/>
      <c r="EM221" s="4"/>
      <c r="EN221" s="4"/>
      <c r="EO221" s="4"/>
      <c r="EP221" s="4"/>
      <c r="EQ221" s="4"/>
      <c r="ER221" s="4"/>
      <c r="ES221" s="4"/>
      <c r="ET221" s="4"/>
      <c r="EU221" s="4"/>
      <c r="EV221" s="4"/>
      <c r="EW221" s="4"/>
      <c r="EX221" s="4"/>
      <c r="EY221" s="4"/>
      <c r="EZ221" s="4"/>
      <c r="FA221" s="4"/>
      <c r="FB221" s="4"/>
      <c r="FC221" s="4"/>
      <c r="FD221" s="4"/>
      <c r="FE221" s="4"/>
      <c r="FF221" s="4"/>
      <c r="FG221" s="4"/>
      <c r="FH221" s="4"/>
      <c r="FI221" s="4"/>
      <c r="FJ221" s="4"/>
      <c r="FK221" s="4"/>
      <c r="FL221" s="4"/>
      <c r="FM221" s="4"/>
      <c r="FN221" s="4"/>
      <c r="FO221" s="4"/>
      <c r="FP221" s="4"/>
      <c r="FQ221" s="4"/>
      <c r="FR221" s="4"/>
      <c r="FS221" s="4"/>
      <c r="FT221" s="4"/>
      <c r="FU221" s="4"/>
      <c r="FV221" s="4"/>
      <c r="FW221" s="4"/>
      <c r="FX221" s="4"/>
      <c r="FY221" s="4"/>
      <c r="FZ221" s="4"/>
      <c r="GA221" s="4"/>
      <c r="GB221" s="4"/>
      <c r="GC221" s="4"/>
      <c r="GD221" s="4"/>
      <c r="GE221" s="4"/>
      <c r="GF221" s="4"/>
      <c r="GG221" s="4"/>
      <c r="GH221" s="4"/>
      <c r="GI221" s="4"/>
      <c r="GJ221" s="4"/>
      <c r="GK221" s="4"/>
      <c r="GL221" s="4"/>
      <c r="GM221" s="4"/>
      <c r="GN221" s="4"/>
      <c r="GO221" s="4"/>
      <c r="GP221" s="4"/>
      <c r="GQ221" s="4"/>
      <c r="GR221" s="4"/>
      <c r="GS221" s="4"/>
      <c r="GT221" s="4"/>
      <c r="GU221" s="4"/>
      <c r="GV221" s="4"/>
      <c r="GW221" s="4"/>
      <c r="GX221" s="4"/>
      <c r="GY221" s="4"/>
      <c r="GZ221" s="4"/>
      <c r="HA221" s="4"/>
      <c r="HB221" s="4"/>
      <c r="HC221" s="4"/>
      <c r="HD221" s="4"/>
      <c r="HE221" s="4"/>
      <c r="HF221" s="4"/>
      <c r="HG221" s="4"/>
      <c r="HH221" s="4"/>
      <c r="HI221" s="4"/>
      <c r="HJ221" s="4"/>
      <c r="HK221" s="4"/>
      <c r="HL221" s="4"/>
      <c r="HM221" s="4"/>
      <c r="HN221" s="4"/>
      <c r="HO221" s="4"/>
      <c r="HP221" s="4"/>
      <c r="HQ221" s="4"/>
      <c r="HR221" s="4"/>
      <c r="HS221" s="4"/>
      <c r="HT221" s="4"/>
      <c r="HU221" s="4"/>
      <c r="HV221" s="4"/>
      <c r="HW221" s="4"/>
      <c r="HX221" s="4"/>
      <c r="HY221" s="4"/>
      <c r="HZ221" s="4"/>
      <c r="IA221" s="4"/>
      <c r="IB221" s="4"/>
      <c r="IC221" s="4"/>
      <c r="ID221" s="4"/>
      <c r="IE221" s="4"/>
      <c r="IF221" s="4"/>
      <c r="IG221" s="4"/>
      <c r="IH221" s="4"/>
      <c r="II221" s="4"/>
      <c r="IJ221" s="4"/>
      <c r="IK221" s="4"/>
      <c r="IL221" s="4"/>
      <c r="IM221" s="4"/>
      <c r="IN221" s="4"/>
      <c r="IO221" s="4"/>
      <c r="IP221" s="4"/>
      <c r="IQ221" s="4"/>
      <c r="IR221" s="4"/>
      <c r="IS221" s="4"/>
      <c r="IT221" s="4"/>
      <c r="IU221" s="4"/>
      <c r="IV221" s="4"/>
      <c r="IW221" s="4"/>
      <c r="IX221" s="4"/>
      <c r="IY221" s="4"/>
      <c r="IZ221" s="4"/>
      <c r="JA221" s="4"/>
      <c r="JB221" s="4"/>
      <c r="JC221" s="4"/>
      <c r="JD221" s="4"/>
      <c r="JE221" s="4"/>
      <c r="JF221" s="4"/>
      <c r="JG221" s="4"/>
    </row>
    <row r="222" spans="1:267" ht="15.7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  <c r="BX222" s="4"/>
      <c r="BY222" s="4"/>
      <c r="BZ222" s="4"/>
      <c r="CA222" s="4"/>
      <c r="CB222" s="4"/>
      <c r="CC222" s="4"/>
      <c r="CD222" s="4"/>
      <c r="CE222" s="4"/>
      <c r="CF222" s="4"/>
      <c r="CG222" s="4"/>
      <c r="CH222" s="4"/>
      <c r="CI222" s="4"/>
      <c r="CJ222" s="4"/>
      <c r="CK222" s="4"/>
      <c r="CL222" s="4"/>
      <c r="CM222" s="4"/>
      <c r="CN222" s="4"/>
      <c r="CO222" s="4"/>
      <c r="CP222" s="4"/>
      <c r="CQ222" s="4"/>
      <c r="CR222" s="4"/>
      <c r="CS222" s="4"/>
      <c r="CT222" s="4"/>
      <c r="CU222" s="4"/>
      <c r="CV222" s="4"/>
      <c r="CW222" s="4"/>
      <c r="CX222" s="4"/>
      <c r="CY222" s="4"/>
      <c r="CZ222" s="4"/>
      <c r="DA222" s="4"/>
      <c r="DB222" s="4"/>
      <c r="DC222" s="4"/>
      <c r="DD222" s="4"/>
      <c r="DE222" s="4"/>
      <c r="DF222" s="4"/>
      <c r="DG222" s="4"/>
      <c r="DH222" s="4"/>
      <c r="DI222" s="4"/>
      <c r="DJ222" s="4"/>
      <c r="DK222" s="4"/>
      <c r="DL222" s="4"/>
      <c r="DM222" s="4"/>
      <c r="DN222" s="4"/>
      <c r="DO222" s="4"/>
      <c r="DP222" s="4"/>
      <c r="DQ222" s="4"/>
      <c r="DR222" s="4"/>
      <c r="DS222" s="4"/>
      <c r="DT222" s="4"/>
      <c r="DU222" s="4"/>
      <c r="DV222" s="4"/>
      <c r="DW222" s="4"/>
      <c r="DX222" s="4"/>
      <c r="DY222" s="4"/>
      <c r="DZ222" s="4"/>
      <c r="EA222" s="4"/>
      <c r="EB222" s="4"/>
      <c r="EC222" s="4"/>
      <c r="ED222" s="4"/>
      <c r="EE222" s="4"/>
      <c r="EF222" s="4"/>
      <c r="EG222" s="4"/>
      <c r="EH222" s="4"/>
      <c r="EI222" s="4"/>
      <c r="EJ222" s="4"/>
      <c r="EK222" s="4"/>
      <c r="EL222" s="4"/>
      <c r="EM222" s="4"/>
      <c r="EN222" s="4"/>
      <c r="EO222" s="4"/>
      <c r="EP222" s="4"/>
      <c r="EQ222" s="4"/>
      <c r="ER222" s="4"/>
      <c r="ES222" s="4"/>
      <c r="ET222" s="4"/>
      <c r="EU222" s="4"/>
      <c r="EV222" s="4"/>
      <c r="EW222" s="4"/>
      <c r="EX222" s="4"/>
      <c r="EY222" s="4"/>
      <c r="EZ222" s="4"/>
      <c r="FA222" s="4"/>
      <c r="FB222" s="4"/>
      <c r="FC222" s="4"/>
      <c r="FD222" s="4"/>
      <c r="FE222" s="4"/>
      <c r="FF222" s="4"/>
      <c r="FG222" s="4"/>
      <c r="FH222" s="4"/>
      <c r="FI222" s="4"/>
      <c r="FJ222" s="4"/>
      <c r="FK222" s="4"/>
      <c r="FL222" s="4"/>
      <c r="FM222" s="4"/>
      <c r="FN222" s="4"/>
      <c r="FO222" s="4"/>
      <c r="FP222" s="4"/>
      <c r="FQ222" s="4"/>
      <c r="FR222" s="4"/>
      <c r="FS222" s="4"/>
      <c r="FT222" s="4"/>
      <c r="FU222" s="4"/>
      <c r="FV222" s="4"/>
      <c r="FW222" s="4"/>
      <c r="FX222" s="4"/>
      <c r="FY222" s="4"/>
      <c r="FZ222" s="4"/>
      <c r="GA222" s="4"/>
      <c r="GB222" s="4"/>
      <c r="GC222" s="4"/>
      <c r="GD222" s="4"/>
      <c r="GE222" s="4"/>
      <c r="GF222" s="4"/>
      <c r="GG222" s="4"/>
      <c r="GH222" s="4"/>
      <c r="GI222" s="4"/>
      <c r="GJ222" s="4"/>
      <c r="GK222" s="4"/>
      <c r="GL222" s="4"/>
      <c r="GM222" s="4"/>
      <c r="GN222" s="4"/>
      <c r="GO222" s="4"/>
      <c r="GP222" s="4"/>
      <c r="GQ222" s="4"/>
      <c r="GR222" s="4"/>
      <c r="GS222" s="4"/>
      <c r="GT222" s="4"/>
      <c r="GU222" s="4"/>
      <c r="GV222" s="4"/>
      <c r="GW222" s="4"/>
      <c r="GX222" s="4"/>
      <c r="GY222" s="4"/>
      <c r="GZ222" s="4"/>
      <c r="HA222" s="4"/>
      <c r="HB222" s="4"/>
      <c r="HC222" s="4"/>
      <c r="HD222" s="4"/>
      <c r="HE222" s="4"/>
      <c r="HF222" s="4"/>
      <c r="HG222" s="4"/>
      <c r="HH222" s="4"/>
      <c r="HI222" s="4"/>
      <c r="HJ222" s="4"/>
      <c r="HK222" s="4"/>
      <c r="HL222" s="4"/>
      <c r="HM222" s="4"/>
      <c r="HN222" s="4"/>
      <c r="HO222" s="4"/>
      <c r="HP222" s="4"/>
      <c r="HQ222" s="4"/>
      <c r="HR222" s="4"/>
      <c r="HS222" s="4"/>
      <c r="HT222" s="4"/>
      <c r="HU222" s="4"/>
      <c r="HV222" s="4"/>
      <c r="HW222" s="4"/>
      <c r="HX222" s="4"/>
      <c r="HY222" s="4"/>
      <c r="HZ222" s="4"/>
      <c r="IA222" s="4"/>
      <c r="IB222" s="4"/>
      <c r="IC222" s="4"/>
      <c r="ID222" s="4"/>
      <c r="IE222" s="4"/>
      <c r="IF222" s="4"/>
      <c r="IG222" s="4"/>
      <c r="IH222" s="4"/>
      <c r="II222" s="4"/>
      <c r="IJ222" s="4"/>
      <c r="IK222" s="4"/>
      <c r="IL222" s="4"/>
      <c r="IM222" s="4"/>
      <c r="IN222" s="4"/>
      <c r="IO222" s="4"/>
      <c r="IP222" s="4"/>
      <c r="IQ222" s="4"/>
      <c r="IR222" s="4"/>
      <c r="IS222" s="4"/>
      <c r="IT222" s="4"/>
      <c r="IU222" s="4"/>
      <c r="IV222" s="4"/>
      <c r="IW222" s="4"/>
      <c r="IX222" s="4"/>
      <c r="IY222" s="4"/>
      <c r="IZ222" s="4"/>
      <c r="JA222" s="4"/>
      <c r="JB222" s="4"/>
      <c r="JC222" s="4"/>
      <c r="JD222" s="4"/>
      <c r="JE222" s="4"/>
      <c r="JF222" s="4"/>
      <c r="JG222" s="4"/>
    </row>
    <row r="223" spans="1:267" ht="15.7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  <c r="BV223" s="4"/>
      <c r="BW223" s="4"/>
      <c r="BX223" s="4"/>
      <c r="BY223" s="4"/>
      <c r="BZ223" s="4"/>
      <c r="CA223" s="4"/>
      <c r="CB223" s="4"/>
      <c r="CC223" s="4"/>
      <c r="CD223" s="4"/>
      <c r="CE223" s="4"/>
      <c r="CF223" s="4"/>
      <c r="CG223" s="4"/>
      <c r="CH223" s="4"/>
      <c r="CI223" s="4"/>
      <c r="CJ223" s="4"/>
      <c r="CK223" s="4"/>
      <c r="CL223" s="4"/>
      <c r="CM223" s="4"/>
      <c r="CN223" s="4"/>
      <c r="CO223" s="4"/>
      <c r="CP223" s="4"/>
      <c r="CQ223" s="4"/>
      <c r="CR223" s="4"/>
      <c r="CS223" s="4"/>
      <c r="CT223" s="4"/>
      <c r="CU223" s="4"/>
      <c r="CV223" s="4"/>
      <c r="CW223" s="4"/>
      <c r="CX223" s="4"/>
      <c r="CY223" s="4"/>
      <c r="CZ223" s="4"/>
      <c r="DA223" s="4"/>
      <c r="DB223" s="4"/>
      <c r="DC223" s="4"/>
      <c r="DD223" s="4"/>
      <c r="DE223" s="4"/>
      <c r="DF223" s="4"/>
      <c r="DG223" s="4"/>
      <c r="DH223" s="4"/>
      <c r="DI223" s="4"/>
      <c r="DJ223" s="4"/>
      <c r="DK223" s="4"/>
      <c r="DL223" s="4"/>
      <c r="DM223" s="4"/>
      <c r="DN223" s="4"/>
      <c r="DO223" s="4"/>
      <c r="DP223" s="4"/>
      <c r="DQ223" s="4"/>
      <c r="DR223" s="4"/>
      <c r="DS223" s="4"/>
      <c r="DT223" s="4"/>
      <c r="DU223" s="4"/>
      <c r="DV223" s="4"/>
      <c r="DW223" s="4"/>
      <c r="DX223" s="4"/>
      <c r="DY223" s="4"/>
      <c r="DZ223" s="4"/>
      <c r="EA223" s="4"/>
      <c r="EB223" s="4"/>
      <c r="EC223" s="4"/>
      <c r="ED223" s="4"/>
      <c r="EE223" s="4"/>
      <c r="EF223" s="4"/>
      <c r="EG223" s="4"/>
      <c r="EH223" s="4"/>
      <c r="EI223" s="4"/>
      <c r="EJ223" s="4"/>
      <c r="EK223" s="4"/>
      <c r="EL223" s="4"/>
      <c r="EM223" s="4"/>
      <c r="EN223" s="4"/>
      <c r="EO223" s="4"/>
      <c r="EP223" s="4"/>
      <c r="EQ223" s="4"/>
      <c r="ER223" s="4"/>
      <c r="ES223" s="4"/>
      <c r="ET223" s="4"/>
      <c r="EU223" s="4"/>
      <c r="EV223" s="4"/>
      <c r="EW223" s="4"/>
      <c r="EX223" s="4"/>
      <c r="EY223" s="4"/>
      <c r="EZ223" s="4"/>
      <c r="FA223" s="4"/>
      <c r="FB223" s="4"/>
      <c r="FC223" s="4"/>
      <c r="FD223" s="4"/>
      <c r="FE223" s="4"/>
      <c r="FF223" s="4"/>
      <c r="FG223" s="4"/>
      <c r="FH223" s="4"/>
      <c r="FI223" s="4"/>
      <c r="FJ223" s="4"/>
      <c r="FK223" s="4"/>
      <c r="FL223" s="4"/>
      <c r="FM223" s="4"/>
      <c r="FN223" s="4"/>
      <c r="FO223" s="4"/>
      <c r="FP223" s="4"/>
      <c r="FQ223" s="4"/>
      <c r="FR223" s="4"/>
      <c r="FS223" s="4"/>
      <c r="FT223" s="4"/>
      <c r="FU223" s="4"/>
      <c r="FV223" s="4"/>
      <c r="FW223" s="4"/>
      <c r="FX223" s="4"/>
      <c r="FY223" s="4"/>
      <c r="FZ223" s="4"/>
      <c r="GA223" s="4"/>
      <c r="GB223" s="4"/>
      <c r="GC223" s="4"/>
      <c r="GD223" s="4"/>
      <c r="GE223" s="4"/>
      <c r="GF223" s="4"/>
      <c r="GG223" s="4"/>
      <c r="GH223" s="4"/>
      <c r="GI223" s="4"/>
      <c r="GJ223" s="4"/>
      <c r="GK223" s="4"/>
      <c r="GL223" s="4"/>
      <c r="GM223" s="4"/>
      <c r="GN223" s="4"/>
      <c r="GO223" s="4"/>
      <c r="GP223" s="4"/>
      <c r="GQ223" s="4"/>
      <c r="GR223" s="4"/>
      <c r="GS223" s="4"/>
      <c r="GT223" s="4"/>
      <c r="GU223" s="4"/>
      <c r="GV223" s="4"/>
      <c r="GW223" s="4"/>
      <c r="GX223" s="4"/>
      <c r="GY223" s="4"/>
      <c r="GZ223" s="4"/>
      <c r="HA223" s="4"/>
      <c r="HB223" s="4"/>
      <c r="HC223" s="4"/>
      <c r="HD223" s="4"/>
      <c r="HE223" s="4"/>
      <c r="HF223" s="4"/>
      <c r="HG223" s="4"/>
      <c r="HH223" s="4"/>
      <c r="HI223" s="4"/>
      <c r="HJ223" s="4"/>
      <c r="HK223" s="4"/>
      <c r="HL223" s="4"/>
      <c r="HM223" s="4"/>
      <c r="HN223" s="4"/>
      <c r="HO223" s="4"/>
      <c r="HP223" s="4"/>
      <c r="HQ223" s="4"/>
      <c r="HR223" s="4"/>
      <c r="HS223" s="4"/>
      <c r="HT223" s="4"/>
      <c r="HU223" s="4"/>
      <c r="HV223" s="4"/>
      <c r="HW223" s="4"/>
      <c r="HX223" s="4"/>
      <c r="HY223" s="4"/>
      <c r="HZ223" s="4"/>
      <c r="IA223" s="4"/>
      <c r="IB223" s="4"/>
      <c r="IC223" s="4"/>
      <c r="ID223" s="4"/>
      <c r="IE223" s="4"/>
      <c r="IF223" s="4"/>
      <c r="IG223" s="4"/>
      <c r="IH223" s="4"/>
      <c r="II223" s="4"/>
      <c r="IJ223" s="4"/>
      <c r="IK223" s="4"/>
      <c r="IL223" s="4"/>
      <c r="IM223" s="4"/>
      <c r="IN223" s="4"/>
      <c r="IO223" s="4"/>
      <c r="IP223" s="4"/>
      <c r="IQ223" s="4"/>
      <c r="IR223" s="4"/>
      <c r="IS223" s="4"/>
      <c r="IT223" s="4"/>
      <c r="IU223" s="4"/>
      <c r="IV223" s="4"/>
      <c r="IW223" s="4"/>
      <c r="IX223" s="4"/>
      <c r="IY223" s="4"/>
      <c r="IZ223" s="4"/>
      <c r="JA223" s="4"/>
      <c r="JB223" s="4"/>
      <c r="JC223" s="4"/>
      <c r="JD223" s="4"/>
      <c r="JE223" s="4"/>
      <c r="JF223" s="4"/>
      <c r="JG223" s="4"/>
    </row>
    <row r="224" spans="1:267" ht="15.7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129"/>
      <c r="AL224" s="126"/>
      <c r="AM224" s="126"/>
      <c r="AN224" s="126"/>
      <c r="AO224" s="126"/>
      <c r="AP224" s="126"/>
      <c r="AQ224" s="126"/>
      <c r="AR224" s="126"/>
      <c r="AS224" s="126"/>
      <c r="AT224" s="126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/>
      <c r="BR224" s="4"/>
      <c r="BS224" s="4"/>
      <c r="BT224" s="4"/>
      <c r="BU224" s="4"/>
      <c r="BV224" s="4"/>
      <c r="BW224" s="129"/>
      <c r="BX224" s="126"/>
      <c r="BY224" s="126"/>
      <c r="BZ224" s="126"/>
      <c r="CA224" s="126"/>
      <c r="CB224" s="126"/>
      <c r="CC224" s="126"/>
      <c r="CD224" s="126"/>
      <c r="CE224" s="126"/>
      <c r="CF224" s="4"/>
      <c r="CG224" s="4"/>
      <c r="CH224" s="4"/>
      <c r="CI224" s="4"/>
      <c r="CJ224" s="4"/>
      <c r="CK224" s="4"/>
      <c r="CL224" s="4"/>
      <c r="CM224" s="4"/>
      <c r="CN224" s="4"/>
      <c r="CO224" s="4"/>
      <c r="CP224" s="4"/>
      <c r="CQ224" s="4"/>
      <c r="CR224" s="4"/>
      <c r="CS224" s="4"/>
      <c r="CT224" s="4"/>
      <c r="CU224" s="4"/>
      <c r="CV224" s="4"/>
      <c r="CW224" s="4"/>
      <c r="CX224" s="4"/>
      <c r="CY224" s="4"/>
      <c r="CZ224" s="4"/>
      <c r="DA224" s="4"/>
      <c r="DB224" s="4"/>
      <c r="DC224" s="4"/>
      <c r="DD224" s="4"/>
      <c r="DE224" s="4"/>
      <c r="DF224" s="4"/>
      <c r="DG224" s="4"/>
      <c r="DH224" s="4"/>
      <c r="DI224" s="4"/>
      <c r="DJ224" s="4"/>
      <c r="DK224" s="4"/>
      <c r="DL224" s="4"/>
      <c r="DM224" s="4"/>
      <c r="DN224" s="4"/>
      <c r="DO224" s="129"/>
      <c r="DP224" s="126"/>
      <c r="DQ224" s="126"/>
      <c r="DR224" s="126"/>
      <c r="DS224" s="126"/>
      <c r="DT224" s="126"/>
      <c r="DU224" s="126"/>
      <c r="DV224" s="126"/>
      <c r="DW224" s="126"/>
      <c r="DX224" s="126"/>
      <c r="DY224" s="4"/>
      <c r="DZ224" s="4"/>
      <c r="EA224" s="4"/>
      <c r="EB224" s="4"/>
      <c r="EC224" s="4"/>
      <c r="ED224" s="4"/>
      <c r="EE224" s="4"/>
      <c r="EF224" s="4"/>
      <c r="EG224" s="4"/>
      <c r="EH224" s="4"/>
      <c r="EI224" s="4"/>
      <c r="EJ224" s="4"/>
      <c r="EK224" s="4"/>
      <c r="EL224" s="4"/>
      <c r="EM224" s="4"/>
      <c r="EN224" s="4"/>
      <c r="EO224" s="4"/>
      <c r="EP224" s="4"/>
      <c r="EQ224" s="4"/>
      <c r="ER224" s="4"/>
      <c r="ES224" s="4"/>
      <c r="ET224" s="4"/>
      <c r="EU224" s="4"/>
      <c r="EV224" s="4"/>
      <c r="EW224" s="4"/>
      <c r="EX224" s="4"/>
      <c r="EY224" s="4"/>
      <c r="EZ224" s="4"/>
      <c r="FA224" s="4"/>
      <c r="FB224" s="4"/>
      <c r="FC224" s="4"/>
      <c r="FD224" s="4"/>
      <c r="FE224" s="4"/>
      <c r="FF224" s="4"/>
      <c r="FG224" s="4"/>
      <c r="FH224" s="129"/>
      <c r="FI224" s="126"/>
      <c r="FJ224" s="126"/>
      <c r="FK224" s="126"/>
      <c r="FL224" s="126"/>
      <c r="FM224" s="126"/>
      <c r="FN224" s="126"/>
      <c r="FO224" s="126"/>
      <c r="FP224" s="126"/>
      <c r="FQ224" s="126"/>
      <c r="FR224" s="4"/>
      <c r="FS224" s="4"/>
      <c r="FT224" s="4"/>
      <c r="FU224" s="4"/>
      <c r="FV224" s="4"/>
      <c r="FW224" s="4"/>
      <c r="FX224" s="4"/>
      <c r="FY224" s="4"/>
      <c r="FZ224" s="4"/>
      <c r="GA224" s="4"/>
      <c r="GB224" s="4"/>
      <c r="GC224" s="4"/>
      <c r="GD224" s="4"/>
      <c r="GE224" s="4"/>
      <c r="GF224" s="4"/>
      <c r="GG224" s="4"/>
      <c r="GH224" s="4"/>
      <c r="GI224" s="4"/>
      <c r="GJ224" s="4"/>
      <c r="GK224" s="4"/>
      <c r="GL224" s="4"/>
      <c r="GM224" s="4"/>
      <c r="GN224" s="4"/>
      <c r="GO224" s="4"/>
      <c r="GP224" s="4"/>
      <c r="GQ224" s="4"/>
      <c r="GR224" s="4"/>
      <c r="GS224" s="4"/>
      <c r="GT224" s="4"/>
      <c r="GU224" s="4"/>
      <c r="GV224" s="4"/>
      <c r="GW224" s="4"/>
      <c r="GX224" s="4"/>
      <c r="GY224" s="4"/>
      <c r="GZ224" s="4"/>
      <c r="HA224" s="129"/>
      <c r="HB224" s="126"/>
      <c r="HC224" s="126"/>
      <c r="HD224" s="126"/>
      <c r="HE224" s="126"/>
      <c r="HF224" s="126"/>
      <c r="HG224" s="126"/>
      <c r="HH224" s="126"/>
      <c r="HI224" s="126"/>
      <c r="HJ224" s="126"/>
      <c r="HK224" s="4"/>
      <c r="HL224" s="4"/>
      <c r="HM224" s="4"/>
      <c r="HN224" s="4"/>
      <c r="HO224" s="4"/>
      <c r="HP224" s="4"/>
      <c r="HQ224" s="4"/>
      <c r="HR224" s="4"/>
      <c r="HS224" s="4"/>
      <c r="HT224" s="4"/>
      <c r="HU224" s="4"/>
      <c r="HV224" s="4"/>
      <c r="HW224" s="4"/>
      <c r="HX224" s="4"/>
      <c r="HY224" s="4"/>
      <c r="HZ224" s="4"/>
      <c r="IA224" s="4"/>
      <c r="IB224" s="4"/>
      <c r="IC224" s="4"/>
      <c r="ID224" s="4"/>
      <c r="IE224" s="4"/>
      <c r="IF224" s="4"/>
      <c r="IG224" s="4"/>
      <c r="IH224" s="4"/>
      <c r="II224" s="4"/>
      <c r="IJ224" s="4"/>
      <c r="IK224" s="4"/>
      <c r="IL224" s="4"/>
      <c r="IM224" s="4"/>
      <c r="IN224" s="4"/>
      <c r="IO224" s="4"/>
      <c r="IP224" s="4"/>
      <c r="IQ224" s="4"/>
      <c r="IR224" s="4"/>
      <c r="IS224" s="4"/>
      <c r="IT224" s="4"/>
      <c r="IU224" s="4"/>
      <c r="IV224" s="4"/>
      <c r="IW224" s="4"/>
      <c r="IX224" s="4"/>
      <c r="IY224" s="4"/>
      <c r="IZ224" s="4"/>
      <c r="JA224" s="4"/>
      <c r="JB224" s="4"/>
      <c r="JC224" s="4"/>
      <c r="JD224" s="4"/>
      <c r="JE224" s="4"/>
      <c r="JF224" s="4"/>
      <c r="JG224" s="4"/>
    </row>
    <row r="225" spans="1:267" ht="15.7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  <c r="BO225" s="4"/>
      <c r="BP225" s="4"/>
      <c r="BQ225" s="4"/>
      <c r="BR225" s="4"/>
      <c r="BS225" s="4"/>
      <c r="BT225" s="4"/>
      <c r="BU225" s="4"/>
      <c r="BV225" s="4"/>
      <c r="BW225" s="4"/>
      <c r="BX225" s="4"/>
      <c r="BY225" s="4"/>
      <c r="BZ225" s="4"/>
      <c r="CA225" s="4"/>
      <c r="CB225" s="4"/>
      <c r="CC225" s="4"/>
      <c r="CD225" s="4"/>
      <c r="CE225" s="4"/>
      <c r="CF225" s="4"/>
      <c r="CG225" s="4"/>
      <c r="CH225" s="4"/>
      <c r="CI225" s="4"/>
      <c r="CJ225" s="4"/>
      <c r="CK225" s="4"/>
      <c r="CL225" s="4"/>
      <c r="CM225" s="4"/>
      <c r="CN225" s="4"/>
      <c r="CO225" s="4"/>
      <c r="CP225" s="4"/>
      <c r="CQ225" s="4"/>
      <c r="CR225" s="4"/>
      <c r="CS225" s="4"/>
      <c r="CT225" s="4"/>
      <c r="CU225" s="4"/>
      <c r="CV225" s="4"/>
      <c r="CW225" s="4"/>
      <c r="CX225" s="4"/>
      <c r="CY225" s="4"/>
      <c r="CZ225" s="4"/>
      <c r="DA225" s="4"/>
      <c r="DB225" s="4"/>
      <c r="DC225" s="4"/>
      <c r="DD225" s="4"/>
      <c r="DE225" s="4"/>
      <c r="DF225" s="4"/>
      <c r="DG225" s="4"/>
      <c r="DH225" s="4"/>
      <c r="DI225" s="4"/>
      <c r="DJ225" s="4"/>
      <c r="DK225" s="4"/>
      <c r="DL225" s="4"/>
      <c r="DM225" s="4"/>
      <c r="DN225" s="4"/>
      <c r="DO225" s="4"/>
      <c r="DP225" s="4"/>
      <c r="DQ225" s="4"/>
      <c r="DR225" s="4"/>
      <c r="DS225" s="4"/>
      <c r="DT225" s="4"/>
      <c r="DU225" s="4"/>
      <c r="DV225" s="4"/>
      <c r="DW225" s="4"/>
      <c r="DX225" s="4"/>
      <c r="DY225" s="4"/>
      <c r="DZ225" s="4"/>
      <c r="EA225" s="4"/>
      <c r="EB225" s="4"/>
      <c r="EC225" s="4"/>
      <c r="ED225" s="4"/>
      <c r="EE225" s="4"/>
      <c r="EF225" s="4"/>
      <c r="EG225" s="4"/>
      <c r="EH225" s="4"/>
      <c r="EI225" s="4"/>
      <c r="EJ225" s="4"/>
      <c r="EK225" s="4"/>
      <c r="EL225" s="4"/>
      <c r="EM225" s="4"/>
      <c r="EN225" s="4"/>
      <c r="EO225" s="4"/>
      <c r="EP225" s="4"/>
      <c r="EQ225" s="4"/>
      <c r="ER225" s="4"/>
      <c r="ES225" s="4"/>
      <c r="ET225" s="4"/>
      <c r="EU225" s="4"/>
      <c r="EV225" s="4"/>
      <c r="EW225" s="4"/>
      <c r="EX225" s="4"/>
      <c r="EY225" s="4"/>
      <c r="EZ225" s="4"/>
      <c r="FA225" s="4"/>
      <c r="FB225" s="4"/>
      <c r="FC225" s="4"/>
      <c r="FD225" s="4"/>
      <c r="FE225" s="4"/>
      <c r="FF225" s="4"/>
      <c r="FG225" s="4"/>
      <c r="FH225" s="4"/>
      <c r="FI225" s="4"/>
      <c r="FJ225" s="4"/>
      <c r="FK225" s="4"/>
      <c r="FL225" s="4"/>
      <c r="FM225" s="4"/>
      <c r="FN225" s="4"/>
      <c r="FO225" s="4"/>
      <c r="FP225" s="4"/>
      <c r="FQ225" s="4"/>
      <c r="FR225" s="4"/>
      <c r="FS225" s="4"/>
      <c r="FT225" s="4"/>
      <c r="FU225" s="4"/>
      <c r="FV225" s="4"/>
      <c r="FW225" s="4"/>
      <c r="FX225" s="4"/>
      <c r="FY225" s="4"/>
      <c r="FZ225" s="4"/>
      <c r="GA225" s="4"/>
      <c r="GB225" s="4"/>
      <c r="GC225" s="4"/>
      <c r="GD225" s="4"/>
      <c r="GE225" s="4"/>
      <c r="GF225" s="4"/>
      <c r="GG225" s="4"/>
      <c r="GH225" s="4"/>
      <c r="GI225" s="4"/>
      <c r="GJ225" s="4"/>
      <c r="GK225" s="4"/>
      <c r="GL225" s="4"/>
      <c r="GM225" s="4"/>
      <c r="GN225" s="4"/>
      <c r="GO225" s="4"/>
      <c r="GP225" s="4"/>
      <c r="GQ225" s="4"/>
      <c r="GR225" s="4"/>
      <c r="GS225" s="4"/>
      <c r="GT225" s="4"/>
      <c r="GU225" s="4"/>
      <c r="GV225" s="4"/>
      <c r="GW225" s="4"/>
      <c r="GX225" s="4"/>
      <c r="GY225" s="4"/>
      <c r="GZ225" s="4"/>
      <c r="HA225" s="4"/>
      <c r="HB225" s="4"/>
      <c r="HC225" s="4"/>
      <c r="HD225" s="4"/>
      <c r="HE225" s="4"/>
      <c r="HF225" s="4"/>
      <c r="HG225" s="4"/>
      <c r="HH225" s="4"/>
      <c r="HI225" s="4"/>
      <c r="HJ225" s="4"/>
      <c r="HK225" s="4"/>
      <c r="HL225" s="4"/>
      <c r="HM225" s="4"/>
      <c r="HN225" s="4"/>
      <c r="HO225" s="4"/>
      <c r="HP225" s="4"/>
      <c r="HQ225" s="4"/>
      <c r="HR225" s="4"/>
      <c r="HS225" s="4"/>
      <c r="HT225" s="4"/>
      <c r="HU225" s="4"/>
      <c r="HV225" s="4"/>
      <c r="HW225" s="4"/>
      <c r="HX225" s="4"/>
      <c r="HY225" s="4"/>
      <c r="HZ225" s="4"/>
      <c r="IA225" s="4"/>
      <c r="IB225" s="4"/>
      <c r="IC225" s="4"/>
      <c r="ID225" s="4"/>
      <c r="IE225" s="4"/>
      <c r="IF225" s="4"/>
      <c r="IG225" s="4"/>
      <c r="IH225" s="4"/>
      <c r="II225" s="4"/>
      <c r="IJ225" s="4"/>
      <c r="IK225" s="4"/>
      <c r="IL225" s="4"/>
      <c r="IM225" s="4"/>
      <c r="IN225" s="4"/>
      <c r="IO225" s="4"/>
      <c r="IP225" s="4"/>
      <c r="IQ225" s="4"/>
      <c r="IR225" s="4"/>
      <c r="IS225" s="4"/>
      <c r="IT225" s="4"/>
      <c r="IU225" s="4"/>
      <c r="IV225" s="4"/>
      <c r="IW225" s="4"/>
      <c r="IX225" s="4"/>
      <c r="IY225" s="4"/>
      <c r="IZ225" s="4"/>
      <c r="JA225" s="4"/>
      <c r="JB225" s="4"/>
      <c r="JC225" s="4"/>
      <c r="JD225" s="4"/>
      <c r="JE225" s="4"/>
      <c r="JF225" s="4"/>
      <c r="JG225" s="4"/>
    </row>
    <row r="226" spans="1:267" ht="15.7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/>
      <c r="BR226" s="4"/>
      <c r="BS226" s="4"/>
      <c r="BT226" s="4"/>
      <c r="BU226" s="4"/>
      <c r="BV226" s="4"/>
      <c r="BW226" s="4"/>
      <c r="BX226" s="4"/>
      <c r="BY226" s="4"/>
      <c r="BZ226" s="4"/>
      <c r="CA226" s="4"/>
      <c r="CB226" s="4"/>
      <c r="CC226" s="4"/>
      <c r="CD226" s="4"/>
      <c r="CE226" s="4"/>
      <c r="CF226" s="4"/>
      <c r="CG226" s="4"/>
      <c r="CH226" s="4"/>
      <c r="CI226" s="4"/>
      <c r="CJ226" s="4"/>
      <c r="CK226" s="4"/>
      <c r="CL226" s="4"/>
      <c r="CM226" s="4"/>
      <c r="CN226" s="4"/>
      <c r="CO226" s="4"/>
      <c r="CP226" s="4"/>
      <c r="CQ226" s="4"/>
      <c r="CR226" s="4"/>
      <c r="CS226" s="4"/>
      <c r="CT226" s="4"/>
      <c r="CU226" s="4"/>
      <c r="CV226" s="4"/>
      <c r="CW226" s="4"/>
      <c r="CX226" s="4"/>
      <c r="CY226" s="4"/>
      <c r="CZ226" s="4"/>
      <c r="DA226" s="4"/>
      <c r="DB226" s="4"/>
      <c r="DC226" s="4"/>
      <c r="DD226" s="4"/>
      <c r="DE226" s="4"/>
      <c r="DF226" s="4"/>
      <c r="DG226" s="4"/>
      <c r="DH226" s="4"/>
      <c r="DI226" s="4"/>
      <c r="DJ226" s="4"/>
      <c r="DK226" s="4"/>
      <c r="DL226" s="4"/>
      <c r="DM226" s="4"/>
      <c r="DN226" s="4"/>
      <c r="DO226" s="4"/>
      <c r="DP226" s="4"/>
      <c r="DQ226" s="4"/>
      <c r="DR226" s="4"/>
      <c r="DS226" s="4"/>
      <c r="DT226" s="4"/>
      <c r="DU226" s="4"/>
      <c r="DV226" s="4"/>
      <c r="DW226" s="4"/>
      <c r="DX226" s="4"/>
      <c r="DY226" s="4"/>
      <c r="DZ226" s="4"/>
      <c r="EA226" s="4"/>
      <c r="EB226" s="4"/>
      <c r="EC226" s="4"/>
      <c r="ED226" s="4"/>
      <c r="EE226" s="4"/>
      <c r="EF226" s="4"/>
      <c r="EG226" s="4"/>
      <c r="EH226" s="4"/>
      <c r="EI226" s="4"/>
      <c r="EJ226" s="4"/>
      <c r="EK226" s="4"/>
      <c r="EL226" s="4"/>
      <c r="EM226" s="4"/>
      <c r="EN226" s="4"/>
      <c r="EO226" s="4"/>
      <c r="EP226" s="4"/>
      <c r="EQ226" s="4"/>
      <c r="ER226" s="4"/>
      <c r="ES226" s="4"/>
      <c r="ET226" s="4"/>
      <c r="EU226" s="4"/>
      <c r="EV226" s="4"/>
      <c r="EW226" s="4"/>
      <c r="EX226" s="4"/>
      <c r="EY226" s="4"/>
      <c r="EZ226" s="4"/>
      <c r="FA226" s="4"/>
      <c r="FB226" s="4"/>
      <c r="FC226" s="4"/>
      <c r="FD226" s="4"/>
      <c r="FE226" s="4"/>
      <c r="FF226" s="4"/>
      <c r="FG226" s="4"/>
      <c r="FH226" s="4"/>
      <c r="FI226" s="4"/>
      <c r="FJ226" s="4"/>
      <c r="FK226" s="4"/>
      <c r="FL226" s="4"/>
      <c r="FM226" s="4"/>
      <c r="FN226" s="4"/>
      <c r="FO226" s="4"/>
      <c r="FP226" s="4"/>
      <c r="FQ226" s="4"/>
      <c r="FR226" s="4"/>
      <c r="FS226" s="4"/>
      <c r="FT226" s="4"/>
      <c r="FU226" s="4"/>
      <c r="FV226" s="4"/>
      <c r="FW226" s="4"/>
      <c r="FX226" s="4"/>
      <c r="FY226" s="4"/>
      <c r="FZ226" s="4"/>
      <c r="GA226" s="4"/>
      <c r="GB226" s="4"/>
      <c r="GC226" s="4"/>
      <c r="GD226" s="4"/>
      <c r="GE226" s="4"/>
      <c r="GF226" s="4"/>
      <c r="GG226" s="4"/>
      <c r="GH226" s="4"/>
      <c r="GI226" s="4"/>
      <c r="GJ226" s="4"/>
      <c r="GK226" s="4"/>
      <c r="GL226" s="4"/>
      <c r="GM226" s="4"/>
      <c r="GN226" s="4"/>
      <c r="GO226" s="4"/>
      <c r="GP226" s="4"/>
      <c r="GQ226" s="4"/>
      <c r="GR226" s="4"/>
      <c r="GS226" s="4"/>
      <c r="GT226" s="4"/>
      <c r="GU226" s="4"/>
      <c r="GV226" s="4"/>
      <c r="GW226" s="4"/>
      <c r="GX226" s="4"/>
      <c r="GY226" s="4"/>
      <c r="GZ226" s="4"/>
      <c r="HA226" s="4"/>
      <c r="HB226" s="4"/>
      <c r="HC226" s="4"/>
      <c r="HD226" s="4"/>
      <c r="HE226" s="4"/>
      <c r="HF226" s="4"/>
      <c r="HG226" s="4"/>
      <c r="HH226" s="4"/>
      <c r="HI226" s="4"/>
      <c r="HJ226" s="4"/>
      <c r="HK226" s="4"/>
      <c r="HL226" s="4"/>
      <c r="HM226" s="4"/>
      <c r="HN226" s="4"/>
      <c r="HO226" s="4"/>
      <c r="HP226" s="4"/>
      <c r="HQ226" s="4"/>
      <c r="HR226" s="4"/>
      <c r="HS226" s="4"/>
      <c r="HT226" s="4"/>
      <c r="HU226" s="4"/>
      <c r="HV226" s="4"/>
      <c r="HW226" s="4"/>
      <c r="HX226" s="4"/>
      <c r="HY226" s="4"/>
      <c r="HZ226" s="4"/>
      <c r="IA226" s="4"/>
      <c r="IB226" s="4"/>
      <c r="IC226" s="4"/>
      <c r="ID226" s="4"/>
      <c r="IE226" s="4"/>
      <c r="IF226" s="4"/>
      <c r="IG226" s="4"/>
      <c r="IH226" s="4"/>
      <c r="II226" s="4"/>
      <c r="IJ226" s="4"/>
      <c r="IK226" s="4"/>
      <c r="IL226" s="4"/>
      <c r="IM226" s="4"/>
      <c r="IN226" s="4"/>
      <c r="IO226" s="4"/>
      <c r="IP226" s="4"/>
      <c r="IQ226" s="4"/>
      <c r="IR226" s="4"/>
      <c r="IS226" s="4"/>
      <c r="IT226" s="4"/>
      <c r="IU226" s="4"/>
      <c r="IV226" s="4"/>
      <c r="IW226" s="4"/>
      <c r="IX226" s="4"/>
      <c r="IY226" s="4"/>
      <c r="IZ226" s="4"/>
      <c r="JA226" s="4"/>
      <c r="JB226" s="4"/>
      <c r="JC226" s="4"/>
      <c r="JD226" s="4"/>
      <c r="JE226" s="4"/>
      <c r="JF226" s="4"/>
      <c r="JG226" s="4"/>
    </row>
    <row r="227" spans="1:267" ht="15.7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4"/>
      <c r="BY227" s="4"/>
      <c r="BZ227" s="4"/>
      <c r="CA227" s="4"/>
      <c r="CB227" s="4"/>
      <c r="CC227" s="4"/>
      <c r="CD227" s="4"/>
      <c r="CE227" s="4"/>
      <c r="CF227" s="4"/>
      <c r="CG227" s="4"/>
      <c r="CH227" s="4"/>
      <c r="CI227" s="4"/>
      <c r="CJ227" s="4"/>
      <c r="CK227" s="4"/>
      <c r="CL227" s="4"/>
      <c r="CM227" s="4"/>
      <c r="CN227" s="4"/>
      <c r="CO227" s="4"/>
      <c r="CP227" s="4"/>
      <c r="CQ227" s="4"/>
      <c r="CR227" s="4"/>
      <c r="CS227" s="4"/>
      <c r="CT227" s="4"/>
      <c r="CU227" s="4"/>
      <c r="CV227" s="4"/>
      <c r="CW227" s="4"/>
      <c r="CX227" s="4"/>
      <c r="CY227" s="4"/>
      <c r="CZ227" s="4"/>
      <c r="DA227" s="4"/>
      <c r="DB227" s="4"/>
      <c r="DC227" s="4"/>
      <c r="DD227" s="4"/>
      <c r="DE227" s="4"/>
      <c r="DF227" s="4"/>
      <c r="DG227" s="4"/>
      <c r="DH227" s="4"/>
      <c r="DI227" s="4"/>
      <c r="DJ227" s="4"/>
      <c r="DK227" s="4"/>
      <c r="DL227" s="4"/>
      <c r="DM227" s="4"/>
      <c r="DN227" s="4"/>
      <c r="DO227" s="4"/>
      <c r="DP227" s="4"/>
      <c r="DQ227" s="4"/>
      <c r="DR227" s="4"/>
      <c r="DS227" s="4"/>
      <c r="DT227" s="4"/>
      <c r="DU227" s="4"/>
      <c r="DV227" s="4"/>
      <c r="DW227" s="4"/>
      <c r="DX227" s="4"/>
      <c r="DY227" s="4"/>
      <c r="DZ227" s="4"/>
      <c r="EA227" s="4"/>
      <c r="EB227" s="4"/>
      <c r="EC227" s="4"/>
      <c r="ED227" s="4"/>
      <c r="EE227" s="4"/>
      <c r="EF227" s="4"/>
      <c r="EG227" s="4"/>
      <c r="EH227" s="4"/>
      <c r="EI227" s="4"/>
      <c r="EJ227" s="4"/>
      <c r="EK227" s="4"/>
      <c r="EL227" s="4"/>
      <c r="EM227" s="4"/>
      <c r="EN227" s="4"/>
      <c r="EO227" s="4"/>
      <c r="EP227" s="4"/>
      <c r="EQ227" s="4"/>
      <c r="ER227" s="4"/>
      <c r="ES227" s="4"/>
      <c r="ET227" s="4"/>
      <c r="EU227" s="4"/>
      <c r="EV227" s="4"/>
      <c r="EW227" s="4"/>
      <c r="EX227" s="4"/>
      <c r="EY227" s="4"/>
      <c r="EZ227" s="4"/>
      <c r="FA227" s="4"/>
      <c r="FB227" s="4"/>
      <c r="FC227" s="4"/>
      <c r="FD227" s="4"/>
      <c r="FE227" s="4"/>
      <c r="FF227" s="4"/>
      <c r="FG227" s="4"/>
      <c r="FH227" s="4"/>
      <c r="FI227" s="4"/>
      <c r="FJ227" s="4"/>
      <c r="FK227" s="4"/>
      <c r="FL227" s="4"/>
      <c r="FM227" s="4"/>
      <c r="FN227" s="4"/>
      <c r="FO227" s="4"/>
      <c r="FP227" s="4"/>
      <c r="FQ227" s="4"/>
      <c r="FR227" s="4"/>
      <c r="FS227" s="4"/>
      <c r="FT227" s="4"/>
      <c r="FU227" s="4"/>
      <c r="FV227" s="4"/>
      <c r="FW227" s="4"/>
      <c r="FX227" s="4"/>
      <c r="FY227" s="4"/>
      <c r="FZ227" s="4"/>
      <c r="GA227" s="4"/>
      <c r="GB227" s="4"/>
      <c r="GC227" s="4"/>
      <c r="GD227" s="4"/>
      <c r="GE227" s="4"/>
      <c r="GF227" s="4"/>
      <c r="GG227" s="4"/>
      <c r="GH227" s="4"/>
      <c r="GI227" s="4"/>
      <c r="GJ227" s="4"/>
      <c r="GK227" s="4"/>
      <c r="GL227" s="4"/>
      <c r="GM227" s="4"/>
      <c r="GN227" s="4"/>
      <c r="GO227" s="4"/>
      <c r="GP227" s="4"/>
      <c r="GQ227" s="4"/>
      <c r="GR227" s="4"/>
      <c r="GS227" s="4"/>
      <c r="GT227" s="4"/>
      <c r="GU227" s="4"/>
      <c r="GV227" s="4"/>
      <c r="GW227" s="4"/>
      <c r="GX227" s="4"/>
      <c r="GY227" s="4"/>
      <c r="GZ227" s="4"/>
      <c r="HA227" s="4"/>
      <c r="HB227" s="4"/>
      <c r="HC227" s="4"/>
      <c r="HD227" s="4"/>
      <c r="HE227" s="4"/>
      <c r="HF227" s="4"/>
      <c r="HG227" s="4"/>
      <c r="HH227" s="4"/>
      <c r="HI227" s="4"/>
      <c r="HJ227" s="4"/>
      <c r="HK227" s="4"/>
      <c r="HL227" s="4"/>
      <c r="HM227" s="4"/>
      <c r="HN227" s="4"/>
      <c r="HO227" s="4"/>
      <c r="HP227" s="4"/>
      <c r="HQ227" s="4"/>
      <c r="HR227" s="4"/>
      <c r="HS227" s="4"/>
      <c r="HT227" s="4"/>
      <c r="HU227" s="4"/>
      <c r="HV227" s="4"/>
      <c r="HW227" s="4"/>
      <c r="HX227" s="4"/>
      <c r="HY227" s="4"/>
      <c r="HZ227" s="4"/>
      <c r="IA227" s="4"/>
      <c r="IB227" s="4"/>
      <c r="IC227" s="4"/>
      <c r="ID227" s="4"/>
      <c r="IE227" s="4"/>
      <c r="IF227" s="4"/>
      <c r="IG227" s="4"/>
      <c r="IH227" s="4"/>
      <c r="II227" s="4"/>
      <c r="IJ227" s="4"/>
      <c r="IK227" s="4"/>
      <c r="IL227" s="4"/>
      <c r="IM227" s="4"/>
      <c r="IN227" s="4"/>
      <c r="IO227" s="4"/>
      <c r="IP227" s="4"/>
      <c r="IQ227" s="4"/>
      <c r="IR227" s="4"/>
      <c r="IS227" s="4"/>
      <c r="IT227" s="4"/>
      <c r="IU227" s="4"/>
      <c r="IV227" s="4"/>
      <c r="IW227" s="4"/>
      <c r="IX227" s="4"/>
      <c r="IY227" s="4"/>
      <c r="IZ227" s="4"/>
      <c r="JA227" s="4"/>
      <c r="JB227" s="4"/>
      <c r="JC227" s="4"/>
      <c r="JD227" s="4"/>
      <c r="JE227" s="4"/>
      <c r="JF227" s="4"/>
      <c r="JG227" s="4"/>
    </row>
    <row r="228" spans="1:267" ht="15.7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F228" s="4"/>
      <c r="CG228" s="4"/>
      <c r="CH228" s="4"/>
      <c r="CI228" s="4"/>
      <c r="CJ228" s="4"/>
      <c r="CK228" s="4"/>
      <c r="CL228" s="4"/>
      <c r="CM228" s="4"/>
      <c r="CN228" s="4"/>
      <c r="CO228" s="4"/>
      <c r="CP228" s="4"/>
      <c r="CQ228" s="4"/>
      <c r="CR228" s="4"/>
      <c r="CS228" s="4"/>
      <c r="CT228" s="4"/>
      <c r="CU228" s="4"/>
      <c r="CV228" s="4"/>
      <c r="CW228" s="4"/>
      <c r="CX228" s="4"/>
      <c r="CY228" s="4"/>
      <c r="CZ228" s="4"/>
      <c r="DA228" s="4"/>
      <c r="DB228" s="4"/>
      <c r="DC228" s="4"/>
      <c r="DD228" s="4"/>
      <c r="DE228" s="4"/>
      <c r="DF228" s="4"/>
      <c r="DG228" s="4"/>
      <c r="DH228" s="4"/>
      <c r="DI228" s="4"/>
      <c r="DJ228" s="4"/>
      <c r="DK228" s="4"/>
      <c r="DL228" s="4"/>
      <c r="DM228" s="4"/>
      <c r="DN228" s="4"/>
      <c r="DO228" s="4"/>
      <c r="DP228" s="4"/>
      <c r="DQ228" s="4"/>
      <c r="DR228" s="4"/>
      <c r="DS228" s="4"/>
      <c r="DT228" s="4"/>
      <c r="DU228" s="4"/>
      <c r="DV228" s="4"/>
      <c r="DW228" s="4"/>
      <c r="DX228" s="4"/>
      <c r="DY228" s="4"/>
      <c r="DZ228" s="4"/>
      <c r="EA228" s="4"/>
      <c r="EB228" s="4"/>
      <c r="EC228" s="4"/>
      <c r="ED228" s="4"/>
      <c r="EE228" s="4"/>
      <c r="EF228" s="4"/>
      <c r="EG228" s="4"/>
      <c r="EH228" s="4"/>
      <c r="EI228" s="4"/>
      <c r="EJ228" s="4"/>
      <c r="EK228" s="4"/>
      <c r="EL228" s="4"/>
      <c r="EM228" s="4"/>
      <c r="EN228" s="4"/>
      <c r="EO228" s="4"/>
      <c r="EP228" s="4"/>
      <c r="EQ228" s="4"/>
      <c r="ER228" s="4"/>
      <c r="ES228" s="4"/>
      <c r="ET228" s="4"/>
      <c r="EU228" s="4"/>
      <c r="EV228" s="4"/>
      <c r="EW228" s="4"/>
      <c r="EX228" s="4"/>
      <c r="EY228" s="4"/>
      <c r="EZ228" s="4"/>
      <c r="FA228" s="4"/>
      <c r="FB228" s="4"/>
      <c r="FC228" s="4"/>
      <c r="FD228" s="4"/>
      <c r="FE228" s="4"/>
      <c r="FF228" s="4"/>
      <c r="FG228" s="4"/>
      <c r="FH228" s="4"/>
      <c r="FI228" s="4"/>
      <c r="FJ228" s="4"/>
      <c r="FK228" s="4"/>
      <c r="FL228" s="4"/>
      <c r="FM228" s="4"/>
      <c r="FN228" s="4"/>
      <c r="FO228" s="4"/>
      <c r="FP228" s="4"/>
      <c r="FQ228" s="4"/>
      <c r="FR228" s="4"/>
      <c r="FS228" s="4"/>
      <c r="FT228" s="4"/>
      <c r="FU228" s="4"/>
      <c r="FV228" s="4"/>
      <c r="FW228" s="4"/>
      <c r="FX228" s="4"/>
      <c r="FY228" s="4"/>
      <c r="FZ228" s="4"/>
      <c r="GA228" s="4"/>
      <c r="GB228" s="4"/>
      <c r="GC228" s="4"/>
      <c r="GD228" s="4"/>
      <c r="GE228" s="4"/>
      <c r="GF228" s="4"/>
      <c r="GG228" s="4"/>
      <c r="GH228" s="4"/>
      <c r="GI228" s="4"/>
      <c r="GJ228" s="4"/>
      <c r="GK228" s="4"/>
      <c r="GL228" s="4"/>
      <c r="GM228" s="4"/>
      <c r="GN228" s="4"/>
      <c r="GO228" s="4"/>
      <c r="GP228" s="4"/>
      <c r="GQ228" s="4"/>
      <c r="GR228" s="4"/>
      <c r="GS228" s="4"/>
      <c r="GT228" s="4"/>
      <c r="GU228" s="4"/>
      <c r="GV228" s="4"/>
      <c r="GW228" s="4"/>
      <c r="GX228" s="4"/>
      <c r="GY228" s="4"/>
      <c r="GZ228" s="4"/>
      <c r="HA228" s="4"/>
      <c r="HB228" s="4"/>
      <c r="HC228" s="4"/>
      <c r="HD228" s="4"/>
      <c r="HE228" s="4"/>
      <c r="HF228" s="4"/>
      <c r="HG228" s="4"/>
      <c r="HH228" s="4"/>
      <c r="HI228" s="4"/>
      <c r="HJ228" s="4"/>
      <c r="HK228" s="4"/>
      <c r="HL228" s="4"/>
      <c r="HM228" s="4"/>
      <c r="HN228" s="4"/>
      <c r="HO228" s="4"/>
      <c r="HP228" s="4"/>
      <c r="HQ228" s="4"/>
      <c r="HR228" s="4"/>
      <c r="HS228" s="4"/>
      <c r="HT228" s="4"/>
      <c r="HU228" s="4"/>
      <c r="HV228" s="4"/>
      <c r="HW228" s="4"/>
      <c r="HX228" s="4"/>
      <c r="HY228" s="4"/>
      <c r="HZ228" s="4"/>
      <c r="IA228" s="4"/>
      <c r="IB228" s="4"/>
      <c r="IC228" s="4"/>
      <c r="ID228" s="4"/>
      <c r="IE228" s="4"/>
      <c r="IF228" s="4"/>
      <c r="IG228" s="4"/>
      <c r="IH228" s="4"/>
      <c r="II228" s="4"/>
      <c r="IJ228" s="4"/>
      <c r="IK228" s="4"/>
      <c r="IL228" s="4"/>
      <c r="IM228" s="4"/>
      <c r="IN228" s="4"/>
      <c r="IO228" s="4"/>
      <c r="IP228" s="4"/>
      <c r="IQ228" s="4"/>
      <c r="IR228" s="4"/>
      <c r="IS228" s="4"/>
      <c r="IT228" s="4"/>
      <c r="IU228" s="4"/>
      <c r="IV228" s="4"/>
      <c r="IW228" s="4"/>
      <c r="IX228" s="4"/>
      <c r="IY228" s="4"/>
      <c r="IZ228" s="4"/>
      <c r="JA228" s="4"/>
      <c r="JB228" s="4"/>
      <c r="JC228" s="4"/>
      <c r="JD228" s="4"/>
      <c r="JE228" s="4"/>
      <c r="JF228" s="4"/>
      <c r="JG228" s="4"/>
    </row>
    <row r="229" spans="1:267" ht="15.7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  <c r="CA229" s="4"/>
      <c r="CB229" s="4"/>
      <c r="CC229" s="4"/>
      <c r="CD229" s="4"/>
      <c r="CE229" s="4"/>
      <c r="CF229" s="4"/>
      <c r="CG229" s="4"/>
      <c r="CH229" s="4"/>
      <c r="CI229" s="4"/>
      <c r="CJ229" s="4"/>
      <c r="CK229" s="4"/>
      <c r="CL229" s="4"/>
      <c r="CM229" s="4"/>
      <c r="CN229" s="4"/>
      <c r="CO229" s="4"/>
      <c r="CP229" s="4"/>
      <c r="CQ229" s="4"/>
      <c r="CR229" s="4"/>
      <c r="CS229" s="4"/>
      <c r="CT229" s="4"/>
      <c r="CU229" s="4"/>
      <c r="CV229" s="4"/>
      <c r="CW229" s="4"/>
      <c r="CX229" s="4"/>
      <c r="CY229" s="4"/>
      <c r="CZ229" s="4"/>
      <c r="DA229" s="4"/>
      <c r="DB229" s="4"/>
      <c r="DC229" s="4"/>
      <c r="DD229" s="4"/>
      <c r="DE229" s="4"/>
      <c r="DF229" s="4"/>
      <c r="DG229" s="4"/>
      <c r="DH229" s="4"/>
      <c r="DI229" s="4"/>
      <c r="DJ229" s="4"/>
      <c r="DK229" s="4"/>
      <c r="DL229" s="4"/>
      <c r="DM229" s="4"/>
      <c r="DN229" s="4"/>
      <c r="DO229" s="4"/>
      <c r="DP229" s="4"/>
      <c r="DQ229" s="4"/>
      <c r="DR229" s="4"/>
      <c r="DS229" s="4"/>
      <c r="DT229" s="4"/>
      <c r="DU229" s="4"/>
      <c r="DV229" s="4"/>
      <c r="DW229" s="4"/>
      <c r="DX229" s="4"/>
      <c r="DY229" s="4"/>
      <c r="DZ229" s="4"/>
      <c r="EA229" s="4"/>
      <c r="EB229" s="4"/>
      <c r="EC229" s="4"/>
      <c r="ED229" s="4"/>
      <c r="EE229" s="4"/>
      <c r="EF229" s="4"/>
      <c r="EG229" s="4"/>
      <c r="EH229" s="4"/>
      <c r="EI229" s="4"/>
      <c r="EJ229" s="4"/>
      <c r="EK229" s="4"/>
      <c r="EL229" s="4"/>
      <c r="EM229" s="4"/>
      <c r="EN229" s="4"/>
      <c r="EO229" s="4"/>
      <c r="EP229" s="4"/>
      <c r="EQ229" s="4"/>
      <c r="ER229" s="4"/>
      <c r="ES229" s="4"/>
      <c r="ET229" s="4"/>
      <c r="EU229" s="4"/>
      <c r="EV229" s="4"/>
      <c r="EW229" s="4"/>
      <c r="EX229" s="4"/>
      <c r="EY229" s="4"/>
      <c r="EZ229" s="4"/>
      <c r="FA229" s="4"/>
      <c r="FB229" s="4"/>
      <c r="FC229" s="4"/>
      <c r="FD229" s="4"/>
      <c r="FE229" s="4"/>
      <c r="FF229" s="4"/>
      <c r="FG229" s="4"/>
      <c r="FH229" s="4"/>
      <c r="FI229" s="4"/>
      <c r="FJ229" s="4"/>
      <c r="FK229" s="4"/>
      <c r="FL229" s="4"/>
      <c r="FM229" s="4"/>
      <c r="FN229" s="4"/>
      <c r="FO229" s="4"/>
      <c r="FP229" s="4"/>
      <c r="FQ229" s="4"/>
      <c r="FR229" s="4"/>
      <c r="FS229" s="4"/>
      <c r="FT229" s="4"/>
      <c r="FU229" s="4"/>
      <c r="FV229" s="4"/>
      <c r="FW229" s="4"/>
      <c r="FX229" s="4"/>
      <c r="FY229" s="4"/>
      <c r="FZ229" s="4"/>
      <c r="GA229" s="4"/>
      <c r="GB229" s="4"/>
      <c r="GC229" s="4"/>
      <c r="GD229" s="4"/>
      <c r="GE229" s="4"/>
      <c r="GF229" s="4"/>
      <c r="GG229" s="4"/>
      <c r="GH229" s="4"/>
      <c r="GI229" s="4"/>
      <c r="GJ229" s="4"/>
      <c r="GK229" s="4"/>
      <c r="GL229" s="4"/>
      <c r="GM229" s="4"/>
      <c r="GN229" s="4"/>
      <c r="GO229" s="4"/>
      <c r="GP229" s="4"/>
      <c r="GQ229" s="4"/>
      <c r="GR229" s="4"/>
      <c r="GS229" s="4"/>
      <c r="GT229" s="4"/>
      <c r="GU229" s="4"/>
      <c r="GV229" s="4"/>
      <c r="GW229" s="4"/>
      <c r="GX229" s="4"/>
      <c r="GY229" s="4"/>
      <c r="GZ229" s="4"/>
      <c r="HA229" s="4"/>
      <c r="HB229" s="4"/>
      <c r="HC229" s="4"/>
      <c r="HD229" s="4"/>
      <c r="HE229" s="4"/>
      <c r="HF229" s="4"/>
      <c r="HG229" s="4"/>
      <c r="HH229" s="4"/>
      <c r="HI229" s="4"/>
      <c r="HJ229" s="4"/>
      <c r="HK229" s="4"/>
      <c r="HL229" s="4"/>
      <c r="HM229" s="4"/>
      <c r="HN229" s="4"/>
      <c r="HO229" s="4"/>
      <c r="HP229" s="4"/>
      <c r="HQ229" s="4"/>
      <c r="HR229" s="4"/>
      <c r="HS229" s="4"/>
      <c r="HT229" s="4"/>
      <c r="HU229" s="4"/>
      <c r="HV229" s="4"/>
      <c r="HW229" s="4"/>
      <c r="HX229" s="4"/>
      <c r="HY229" s="4"/>
      <c r="HZ229" s="4"/>
      <c r="IA229" s="4"/>
      <c r="IB229" s="4"/>
      <c r="IC229" s="4"/>
      <c r="ID229" s="4"/>
      <c r="IE229" s="4"/>
      <c r="IF229" s="4"/>
      <c r="IG229" s="4"/>
      <c r="IH229" s="4"/>
      <c r="II229" s="4"/>
      <c r="IJ229" s="4"/>
      <c r="IK229" s="4"/>
      <c r="IL229" s="4"/>
      <c r="IM229" s="4"/>
      <c r="IN229" s="4"/>
      <c r="IO229" s="4"/>
      <c r="IP229" s="4"/>
      <c r="IQ229" s="4"/>
      <c r="IR229" s="4"/>
      <c r="IS229" s="4"/>
      <c r="IT229" s="4"/>
      <c r="IU229" s="4"/>
      <c r="IV229" s="4"/>
      <c r="IW229" s="4"/>
      <c r="IX229" s="4"/>
      <c r="IY229" s="4"/>
      <c r="IZ229" s="4"/>
      <c r="JA229" s="4"/>
      <c r="JB229" s="4"/>
      <c r="JC229" s="4"/>
      <c r="JD229" s="4"/>
      <c r="JE229" s="4"/>
      <c r="JF229" s="4"/>
      <c r="JG229" s="4"/>
    </row>
    <row r="230" spans="1:267" ht="15.7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  <c r="CA230" s="4"/>
      <c r="CB230" s="4"/>
      <c r="CC230" s="4"/>
      <c r="CD230" s="4"/>
      <c r="CE230" s="4"/>
      <c r="CF230" s="4"/>
      <c r="CG230" s="4"/>
      <c r="CH230" s="4"/>
      <c r="CI230" s="4"/>
      <c r="CJ230" s="4"/>
      <c r="CK230" s="4"/>
      <c r="CL230" s="4"/>
      <c r="CM230" s="4"/>
      <c r="CN230" s="4"/>
      <c r="CO230" s="4"/>
      <c r="CP230" s="4"/>
      <c r="CQ230" s="4"/>
      <c r="CR230" s="4"/>
      <c r="CS230" s="4"/>
      <c r="CT230" s="4"/>
      <c r="CU230" s="4"/>
      <c r="CV230" s="4"/>
      <c r="CW230" s="4"/>
      <c r="CX230" s="4"/>
      <c r="CY230" s="4"/>
      <c r="CZ230" s="4"/>
      <c r="DA230" s="4"/>
      <c r="DB230" s="4"/>
      <c r="DC230" s="4"/>
      <c r="DD230" s="4"/>
      <c r="DE230" s="4"/>
      <c r="DF230" s="4"/>
      <c r="DG230" s="4"/>
      <c r="DH230" s="4"/>
      <c r="DI230" s="4"/>
      <c r="DJ230" s="4"/>
      <c r="DK230" s="4"/>
      <c r="DL230" s="4"/>
      <c r="DM230" s="4"/>
      <c r="DN230" s="4"/>
      <c r="DO230" s="4"/>
      <c r="DP230" s="4"/>
      <c r="DQ230" s="4"/>
      <c r="DR230" s="4"/>
      <c r="DS230" s="4"/>
      <c r="DT230" s="4"/>
      <c r="DU230" s="4"/>
      <c r="DV230" s="4"/>
      <c r="DW230" s="4"/>
      <c r="DX230" s="4"/>
      <c r="DY230" s="4"/>
      <c r="DZ230" s="4"/>
      <c r="EA230" s="4"/>
      <c r="EB230" s="4"/>
      <c r="EC230" s="4"/>
      <c r="ED230" s="4"/>
      <c r="EE230" s="4"/>
      <c r="EF230" s="4"/>
      <c r="EG230" s="4"/>
      <c r="EH230" s="4"/>
      <c r="EI230" s="4"/>
      <c r="EJ230" s="4"/>
      <c r="EK230" s="4"/>
      <c r="EL230" s="4"/>
      <c r="EM230" s="4"/>
      <c r="EN230" s="4"/>
      <c r="EO230" s="4"/>
      <c r="EP230" s="4"/>
      <c r="EQ230" s="4"/>
      <c r="ER230" s="4"/>
      <c r="ES230" s="4"/>
      <c r="ET230" s="4"/>
      <c r="EU230" s="4"/>
      <c r="EV230" s="4"/>
      <c r="EW230" s="4"/>
      <c r="EX230" s="4"/>
      <c r="EY230" s="4"/>
      <c r="EZ230" s="4"/>
      <c r="FA230" s="4"/>
      <c r="FB230" s="4"/>
      <c r="FC230" s="4"/>
      <c r="FD230" s="4"/>
      <c r="FE230" s="4"/>
      <c r="FF230" s="4"/>
      <c r="FG230" s="4"/>
      <c r="FH230" s="4"/>
      <c r="FI230" s="4"/>
      <c r="FJ230" s="4"/>
      <c r="FK230" s="4"/>
      <c r="FL230" s="4"/>
      <c r="FM230" s="4"/>
      <c r="FN230" s="4"/>
      <c r="FO230" s="4"/>
      <c r="FP230" s="4"/>
      <c r="FQ230" s="4"/>
      <c r="FR230" s="4"/>
      <c r="FS230" s="4"/>
      <c r="FT230" s="4"/>
      <c r="FU230" s="4"/>
      <c r="FV230" s="4"/>
      <c r="FW230" s="4"/>
      <c r="FX230" s="4"/>
      <c r="FY230" s="4"/>
      <c r="FZ230" s="4"/>
      <c r="GA230" s="4"/>
      <c r="GB230" s="4"/>
      <c r="GC230" s="4"/>
      <c r="GD230" s="4"/>
      <c r="GE230" s="4"/>
      <c r="GF230" s="4"/>
      <c r="GG230" s="4"/>
      <c r="GH230" s="4"/>
      <c r="GI230" s="4"/>
      <c r="GJ230" s="4"/>
      <c r="GK230" s="4"/>
      <c r="GL230" s="4"/>
      <c r="GM230" s="4"/>
      <c r="GN230" s="4"/>
      <c r="GO230" s="4"/>
      <c r="GP230" s="4"/>
      <c r="GQ230" s="4"/>
      <c r="GR230" s="4"/>
      <c r="GS230" s="4"/>
      <c r="GT230" s="4"/>
      <c r="GU230" s="4"/>
      <c r="GV230" s="4"/>
      <c r="GW230" s="4"/>
      <c r="GX230" s="4"/>
      <c r="GY230" s="4"/>
      <c r="GZ230" s="4"/>
      <c r="HA230" s="4"/>
      <c r="HB230" s="4"/>
      <c r="HC230" s="4"/>
      <c r="HD230" s="4"/>
      <c r="HE230" s="4"/>
      <c r="HF230" s="4"/>
      <c r="HG230" s="4"/>
      <c r="HH230" s="4"/>
      <c r="HI230" s="4"/>
      <c r="HJ230" s="4"/>
      <c r="HK230" s="4"/>
      <c r="HL230" s="4"/>
      <c r="HM230" s="4"/>
      <c r="HN230" s="4"/>
      <c r="HO230" s="4"/>
      <c r="HP230" s="4"/>
      <c r="HQ230" s="4"/>
      <c r="HR230" s="4"/>
      <c r="HS230" s="4"/>
      <c r="HT230" s="4"/>
      <c r="HU230" s="4"/>
      <c r="HV230" s="4"/>
      <c r="HW230" s="4"/>
      <c r="HX230" s="4"/>
      <c r="HY230" s="4"/>
      <c r="HZ230" s="4"/>
      <c r="IA230" s="4"/>
      <c r="IB230" s="4"/>
      <c r="IC230" s="4"/>
      <c r="ID230" s="4"/>
      <c r="IE230" s="4"/>
      <c r="IF230" s="4"/>
      <c r="IG230" s="4"/>
      <c r="IH230" s="4"/>
      <c r="II230" s="4"/>
      <c r="IJ230" s="4"/>
      <c r="IK230" s="4"/>
      <c r="IL230" s="4"/>
      <c r="IM230" s="4"/>
      <c r="IN230" s="4"/>
      <c r="IO230" s="4"/>
      <c r="IP230" s="4"/>
      <c r="IQ230" s="4"/>
      <c r="IR230" s="4"/>
      <c r="IS230" s="4"/>
      <c r="IT230" s="4"/>
      <c r="IU230" s="4"/>
      <c r="IV230" s="4"/>
      <c r="IW230" s="4"/>
      <c r="IX230" s="4"/>
      <c r="IY230" s="4"/>
      <c r="IZ230" s="4"/>
      <c r="JA230" s="4"/>
      <c r="JB230" s="4"/>
      <c r="JC230" s="4"/>
      <c r="JD230" s="4"/>
      <c r="JE230" s="4"/>
      <c r="JF230" s="4"/>
      <c r="JG230" s="4"/>
    </row>
    <row r="231" spans="1:267" ht="15.7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  <c r="BX231" s="4"/>
      <c r="BY231" s="4"/>
      <c r="BZ231" s="4"/>
      <c r="CA231" s="4"/>
      <c r="CB231" s="4"/>
      <c r="CC231" s="4"/>
      <c r="CD231" s="4"/>
      <c r="CE231" s="4"/>
      <c r="CF231" s="4"/>
      <c r="CG231" s="4"/>
      <c r="CH231" s="4"/>
      <c r="CI231" s="4"/>
      <c r="CJ231" s="4"/>
      <c r="CK231" s="4"/>
      <c r="CL231" s="4"/>
      <c r="CM231" s="4"/>
      <c r="CN231" s="4"/>
      <c r="CO231" s="4"/>
      <c r="CP231" s="4"/>
      <c r="CQ231" s="4"/>
      <c r="CR231" s="4"/>
      <c r="CS231" s="4"/>
      <c r="CT231" s="4"/>
      <c r="CU231" s="4"/>
      <c r="CV231" s="4"/>
      <c r="CW231" s="4"/>
      <c r="CX231" s="4"/>
      <c r="CY231" s="4"/>
      <c r="CZ231" s="4"/>
      <c r="DA231" s="4"/>
      <c r="DB231" s="4"/>
      <c r="DC231" s="4"/>
      <c r="DD231" s="4"/>
      <c r="DE231" s="4"/>
      <c r="DF231" s="4"/>
      <c r="DG231" s="4"/>
      <c r="DH231" s="4"/>
      <c r="DI231" s="4"/>
      <c r="DJ231" s="4"/>
      <c r="DK231" s="4"/>
      <c r="DL231" s="4"/>
      <c r="DM231" s="4"/>
      <c r="DN231" s="4"/>
      <c r="DO231" s="4"/>
      <c r="DP231" s="4"/>
      <c r="DQ231" s="4"/>
      <c r="DR231" s="4"/>
      <c r="DS231" s="4"/>
      <c r="DT231" s="4"/>
      <c r="DU231" s="4"/>
      <c r="DV231" s="4"/>
      <c r="DW231" s="4"/>
      <c r="DX231" s="4"/>
      <c r="DY231" s="4"/>
      <c r="DZ231" s="4"/>
      <c r="EA231" s="4"/>
      <c r="EB231" s="4"/>
      <c r="EC231" s="4"/>
      <c r="ED231" s="4"/>
      <c r="EE231" s="4"/>
      <c r="EF231" s="4"/>
      <c r="EG231" s="4"/>
      <c r="EH231" s="4"/>
      <c r="EI231" s="4"/>
      <c r="EJ231" s="4"/>
      <c r="EK231" s="4"/>
      <c r="EL231" s="4"/>
      <c r="EM231" s="4"/>
      <c r="EN231" s="4"/>
      <c r="EO231" s="4"/>
      <c r="EP231" s="4"/>
      <c r="EQ231" s="4"/>
      <c r="ER231" s="4"/>
      <c r="ES231" s="4"/>
      <c r="ET231" s="4"/>
      <c r="EU231" s="4"/>
      <c r="EV231" s="4"/>
      <c r="EW231" s="4"/>
      <c r="EX231" s="4"/>
      <c r="EY231" s="4"/>
      <c r="EZ231" s="4"/>
      <c r="FA231" s="4"/>
      <c r="FB231" s="4"/>
      <c r="FC231" s="4"/>
      <c r="FD231" s="4"/>
      <c r="FE231" s="4"/>
      <c r="FF231" s="4"/>
      <c r="FG231" s="4"/>
      <c r="FH231" s="4"/>
      <c r="FI231" s="4"/>
      <c r="FJ231" s="4"/>
      <c r="FK231" s="4"/>
      <c r="FL231" s="4"/>
      <c r="FM231" s="4"/>
      <c r="FN231" s="4"/>
      <c r="FO231" s="4"/>
      <c r="FP231" s="4"/>
      <c r="FQ231" s="4"/>
      <c r="FR231" s="4"/>
      <c r="FS231" s="4"/>
      <c r="FT231" s="4"/>
      <c r="FU231" s="4"/>
      <c r="FV231" s="4"/>
      <c r="FW231" s="4"/>
      <c r="FX231" s="4"/>
      <c r="FY231" s="4"/>
      <c r="FZ231" s="4"/>
      <c r="GA231" s="4"/>
      <c r="GB231" s="4"/>
      <c r="GC231" s="4"/>
      <c r="GD231" s="4"/>
      <c r="GE231" s="4"/>
      <c r="GF231" s="4"/>
      <c r="GG231" s="4"/>
      <c r="GH231" s="4"/>
      <c r="GI231" s="4"/>
      <c r="GJ231" s="4"/>
      <c r="GK231" s="4"/>
      <c r="GL231" s="4"/>
      <c r="GM231" s="4"/>
      <c r="GN231" s="4"/>
      <c r="GO231" s="4"/>
      <c r="GP231" s="4"/>
      <c r="GQ231" s="4"/>
      <c r="GR231" s="4"/>
      <c r="GS231" s="4"/>
      <c r="GT231" s="4"/>
      <c r="GU231" s="4"/>
      <c r="GV231" s="4"/>
      <c r="GW231" s="4"/>
      <c r="GX231" s="4"/>
      <c r="GY231" s="4"/>
      <c r="GZ231" s="4"/>
      <c r="HA231" s="4"/>
      <c r="HB231" s="4"/>
      <c r="HC231" s="4"/>
      <c r="HD231" s="4"/>
      <c r="HE231" s="4"/>
      <c r="HF231" s="4"/>
      <c r="HG231" s="4"/>
      <c r="HH231" s="4"/>
      <c r="HI231" s="4"/>
      <c r="HJ231" s="4"/>
      <c r="HK231" s="4"/>
      <c r="HL231" s="4"/>
      <c r="HM231" s="4"/>
      <c r="HN231" s="4"/>
      <c r="HO231" s="4"/>
      <c r="HP231" s="4"/>
      <c r="HQ231" s="4"/>
      <c r="HR231" s="4"/>
      <c r="HS231" s="4"/>
      <c r="HT231" s="4"/>
      <c r="HU231" s="4"/>
      <c r="HV231" s="4"/>
      <c r="HW231" s="4"/>
      <c r="HX231" s="4"/>
      <c r="HY231" s="4"/>
      <c r="HZ231" s="4"/>
      <c r="IA231" s="4"/>
      <c r="IB231" s="4"/>
      <c r="IC231" s="4"/>
      <c r="ID231" s="4"/>
      <c r="IE231" s="4"/>
      <c r="IF231" s="4"/>
      <c r="IG231" s="4"/>
      <c r="IH231" s="4"/>
      <c r="II231" s="4"/>
      <c r="IJ231" s="4"/>
      <c r="IK231" s="4"/>
      <c r="IL231" s="4"/>
      <c r="IM231" s="4"/>
      <c r="IN231" s="4"/>
      <c r="IO231" s="4"/>
      <c r="IP231" s="4"/>
      <c r="IQ231" s="4"/>
      <c r="IR231" s="4"/>
      <c r="IS231" s="4"/>
      <c r="IT231" s="4"/>
      <c r="IU231" s="4"/>
      <c r="IV231" s="4"/>
      <c r="IW231" s="4"/>
      <c r="IX231" s="4"/>
      <c r="IY231" s="4"/>
      <c r="IZ231" s="4"/>
      <c r="JA231" s="4"/>
      <c r="JB231" s="4"/>
      <c r="JC231" s="4"/>
      <c r="JD231" s="4"/>
      <c r="JE231" s="4"/>
      <c r="JF231" s="4"/>
      <c r="JG231" s="4"/>
    </row>
    <row r="232" spans="1:267" ht="15.7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  <c r="BV232" s="4"/>
      <c r="BW232" s="4"/>
      <c r="BX232" s="4"/>
      <c r="BY232" s="4"/>
      <c r="BZ232" s="4"/>
      <c r="CA232" s="4"/>
      <c r="CB232" s="4"/>
      <c r="CC232" s="4"/>
      <c r="CD232" s="4"/>
      <c r="CE232" s="4"/>
      <c r="CF232" s="4"/>
      <c r="CG232" s="4"/>
      <c r="CH232" s="4"/>
      <c r="CI232" s="4"/>
      <c r="CJ232" s="4"/>
      <c r="CK232" s="4"/>
      <c r="CL232" s="4"/>
      <c r="CM232" s="4"/>
      <c r="CN232" s="4"/>
      <c r="CO232" s="4"/>
      <c r="CP232" s="4"/>
      <c r="CQ232" s="4"/>
      <c r="CR232" s="4"/>
      <c r="CS232" s="4"/>
      <c r="CT232" s="4"/>
      <c r="CU232" s="4"/>
      <c r="CV232" s="4"/>
      <c r="CW232" s="4"/>
      <c r="CX232" s="4"/>
      <c r="CY232" s="4"/>
      <c r="CZ232" s="4"/>
      <c r="DA232" s="4"/>
      <c r="DB232" s="4"/>
      <c r="DC232" s="4"/>
      <c r="DD232" s="4"/>
      <c r="DE232" s="4"/>
      <c r="DF232" s="4"/>
      <c r="DG232" s="4"/>
      <c r="DH232" s="4"/>
      <c r="DI232" s="4"/>
      <c r="DJ232" s="4"/>
      <c r="DK232" s="4"/>
      <c r="DL232" s="4"/>
      <c r="DM232" s="4"/>
      <c r="DN232" s="4"/>
      <c r="DO232" s="4"/>
      <c r="DP232" s="4"/>
      <c r="DQ232" s="4"/>
      <c r="DR232" s="4"/>
      <c r="DS232" s="4"/>
      <c r="DT232" s="4"/>
      <c r="DU232" s="4"/>
      <c r="DV232" s="4"/>
      <c r="DW232" s="4"/>
      <c r="DX232" s="4"/>
      <c r="DY232" s="4"/>
      <c r="DZ232" s="4"/>
      <c r="EA232" s="4"/>
      <c r="EB232" s="4"/>
      <c r="EC232" s="4"/>
      <c r="ED232" s="4"/>
      <c r="EE232" s="4"/>
      <c r="EF232" s="4"/>
      <c r="EG232" s="4"/>
      <c r="EH232" s="4"/>
      <c r="EI232" s="4"/>
      <c r="EJ232" s="4"/>
      <c r="EK232" s="4"/>
      <c r="EL232" s="4"/>
      <c r="EM232" s="4"/>
      <c r="EN232" s="4"/>
      <c r="EO232" s="4"/>
      <c r="EP232" s="4"/>
      <c r="EQ232" s="4"/>
      <c r="ER232" s="4"/>
      <c r="ES232" s="4"/>
      <c r="ET232" s="4"/>
      <c r="EU232" s="4"/>
      <c r="EV232" s="4"/>
      <c r="EW232" s="4"/>
      <c r="EX232" s="4"/>
      <c r="EY232" s="4"/>
      <c r="EZ232" s="4"/>
      <c r="FA232" s="4"/>
      <c r="FB232" s="4"/>
      <c r="FC232" s="4"/>
      <c r="FD232" s="4"/>
      <c r="FE232" s="4"/>
      <c r="FF232" s="4"/>
      <c r="FG232" s="4"/>
      <c r="FH232" s="4"/>
      <c r="FI232" s="4"/>
      <c r="FJ232" s="4"/>
      <c r="FK232" s="4"/>
      <c r="FL232" s="4"/>
      <c r="FM232" s="4"/>
      <c r="FN232" s="4"/>
      <c r="FO232" s="4"/>
      <c r="FP232" s="4"/>
      <c r="FQ232" s="4"/>
      <c r="FR232" s="4"/>
      <c r="FS232" s="4"/>
      <c r="FT232" s="4"/>
      <c r="FU232" s="4"/>
      <c r="FV232" s="4"/>
      <c r="FW232" s="4"/>
      <c r="FX232" s="4"/>
      <c r="FY232" s="4"/>
      <c r="FZ232" s="4"/>
      <c r="GA232" s="4"/>
      <c r="GB232" s="4"/>
      <c r="GC232" s="4"/>
      <c r="GD232" s="4"/>
      <c r="GE232" s="4"/>
      <c r="GF232" s="4"/>
      <c r="GG232" s="4"/>
      <c r="GH232" s="4"/>
      <c r="GI232" s="4"/>
      <c r="GJ232" s="4"/>
      <c r="GK232" s="4"/>
      <c r="GL232" s="4"/>
      <c r="GM232" s="4"/>
      <c r="GN232" s="4"/>
      <c r="GO232" s="4"/>
      <c r="GP232" s="4"/>
      <c r="GQ232" s="4"/>
      <c r="GR232" s="4"/>
      <c r="GS232" s="4"/>
      <c r="GT232" s="4"/>
      <c r="GU232" s="4"/>
      <c r="GV232" s="4"/>
      <c r="GW232" s="4"/>
      <c r="GX232" s="4"/>
      <c r="GY232" s="4"/>
      <c r="GZ232" s="4"/>
      <c r="HA232" s="4"/>
      <c r="HB232" s="4"/>
      <c r="HC232" s="4"/>
      <c r="HD232" s="4"/>
      <c r="HE232" s="4"/>
      <c r="HF232" s="4"/>
      <c r="HG232" s="4"/>
      <c r="HH232" s="4"/>
      <c r="HI232" s="4"/>
      <c r="HJ232" s="4"/>
      <c r="HK232" s="4"/>
      <c r="HL232" s="4"/>
      <c r="HM232" s="4"/>
      <c r="HN232" s="4"/>
      <c r="HO232" s="4"/>
      <c r="HP232" s="4"/>
      <c r="HQ232" s="4"/>
      <c r="HR232" s="4"/>
      <c r="HS232" s="4"/>
      <c r="HT232" s="4"/>
      <c r="HU232" s="4"/>
      <c r="HV232" s="4"/>
      <c r="HW232" s="4"/>
      <c r="HX232" s="4"/>
      <c r="HY232" s="4"/>
      <c r="HZ232" s="4"/>
      <c r="IA232" s="4"/>
      <c r="IB232" s="4"/>
      <c r="IC232" s="4"/>
      <c r="ID232" s="4"/>
      <c r="IE232" s="4"/>
      <c r="IF232" s="4"/>
      <c r="IG232" s="4"/>
      <c r="IH232" s="4"/>
      <c r="II232" s="4"/>
      <c r="IJ232" s="4"/>
      <c r="IK232" s="4"/>
      <c r="IL232" s="4"/>
      <c r="IM232" s="4"/>
      <c r="IN232" s="4"/>
      <c r="IO232" s="4"/>
      <c r="IP232" s="4"/>
      <c r="IQ232" s="4"/>
      <c r="IR232" s="4"/>
      <c r="IS232" s="4"/>
      <c r="IT232" s="4"/>
      <c r="IU232" s="4"/>
      <c r="IV232" s="4"/>
      <c r="IW232" s="4"/>
      <c r="IX232" s="4"/>
      <c r="IY232" s="4"/>
      <c r="IZ232" s="4"/>
      <c r="JA232" s="4"/>
      <c r="JB232" s="4"/>
      <c r="JC232" s="4"/>
      <c r="JD232" s="4"/>
      <c r="JE232" s="4"/>
      <c r="JF232" s="4"/>
      <c r="JG232" s="4"/>
    </row>
    <row r="233" spans="1:267" ht="15.7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  <c r="BO233" s="4"/>
      <c r="BP233" s="4"/>
      <c r="BQ233" s="4"/>
      <c r="BR233" s="4"/>
      <c r="BS233" s="4"/>
      <c r="BT233" s="4"/>
      <c r="BU233" s="4"/>
      <c r="BV233" s="4"/>
      <c r="BW233" s="4"/>
      <c r="BX233" s="4"/>
      <c r="BY233" s="4"/>
      <c r="BZ233" s="4"/>
      <c r="CA233" s="4"/>
      <c r="CB233" s="4"/>
      <c r="CC233" s="4"/>
      <c r="CD233" s="4"/>
      <c r="CE233" s="4"/>
      <c r="CF233" s="4"/>
      <c r="CG233" s="4"/>
      <c r="CH233" s="4"/>
      <c r="CI233" s="4"/>
      <c r="CJ233" s="4"/>
      <c r="CK233" s="4"/>
      <c r="CL233" s="4"/>
      <c r="CM233" s="4"/>
      <c r="CN233" s="4"/>
      <c r="CO233" s="4"/>
      <c r="CP233" s="4"/>
      <c r="CQ233" s="4"/>
      <c r="CR233" s="4"/>
      <c r="CS233" s="4"/>
      <c r="CT233" s="4"/>
      <c r="CU233" s="4"/>
      <c r="CV233" s="4"/>
      <c r="CW233" s="4"/>
      <c r="CX233" s="4"/>
      <c r="CY233" s="4"/>
      <c r="CZ233" s="4"/>
      <c r="DA233" s="4"/>
      <c r="DB233" s="4"/>
      <c r="DC233" s="4"/>
      <c r="DD233" s="4"/>
      <c r="DE233" s="4"/>
      <c r="DF233" s="4"/>
      <c r="DG233" s="4"/>
      <c r="DH233" s="4"/>
      <c r="DI233" s="4"/>
      <c r="DJ233" s="4"/>
      <c r="DK233" s="4"/>
      <c r="DL233" s="4"/>
      <c r="DM233" s="4"/>
      <c r="DN233" s="4"/>
      <c r="DO233" s="4"/>
      <c r="DP233" s="4"/>
      <c r="DQ233" s="4"/>
      <c r="DR233" s="4"/>
      <c r="DS233" s="4"/>
      <c r="DT233" s="4"/>
      <c r="DU233" s="4"/>
      <c r="DV233" s="4"/>
      <c r="DW233" s="4"/>
      <c r="DX233" s="4"/>
      <c r="DY233" s="4"/>
      <c r="DZ233" s="4"/>
      <c r="EA233" s="4"/>
      <c r="EB233" s="4"/>
      <c r="EC233" s="4"/>
      <c r="ED233" s="4"/>
      <c r="EE233" s="4"/>
      <c r="EF233" s="4"/>
      <c r="EG233" s="4"/>
      <c r="EH233" s="4"/>
      <c r="EI233" s="4"/>
      <c r="EJ233" s="4"/>
      <c r="EK233" s="4"/>
      <c r="EL233" s="4"/>
      <c r="EM233" s="4"/>
      <c r="EN233" s="4"/>
      <c r="EO233" s="4"/>
      <c r="EP233" s="4"/>
      <c r="EQ233" s="4"/>
      <c r="ER233" s="4"/>
      <c r="ES233" s="4"/>
      <c r="ET233" s="4"/>
      <c r="EU233" s="4"/>
      <c r="EV233" s="4"/>
      <c r="EW233" s="4"/>
      <c r="EX233" s="4"/>
      <c r="EY233" s="4"/>
      <c r="EZ233" s="4"/>
      <c r="FA233" s="4"/>
      <c r="FB233" s="4"/>
      <c r="FC233" s="4"/>
      <c r="FD233" s="4"/>
      <c r="FE233" s="4"/>
      <c r="FF233" s="4"/>
      <c r="FG233" s="4"/>
      <c r="FH233" s="4"/>
      <c r="FI233" s="4"/>
      <c r="FJ233" s="4"/>
      <c r="FK233" s="4"/>
      <c r="FL233" s="4"/>
      <c r="FM233" s="4"/>
      <c r="FN233" s="4"/>
      <c r="FO233" s="4"/>
      <c r="FP233" s="4"/>
      <c r="FQ233" s="4"/>
      <c r="FR233" s="4"/>
      <c r="FS233" s="4"/>
      <c r="FT233" s="4"/>
      <c r="FU233" s="4"/>
      <c r="FV233" s="4"/>
      <c r="FW233" s="4"/>
      <c r="FX233" s="4"/>
      <c r="FY233" s="4"/>
      <c r="FZ233" s="4"/>
      <c r="GA233" s="4"/>
      <c r="GB233" s="4"/>
      <c r="GC233" s="4"/>
      <c r="GD233" s="4"/>
      <c r="GE233" s="4"/>
      <c r="GF233" s="4"/>
      <c r="GG233" s="4"/>
      <c r="GH233" s="4"/>
      <c r="GI233" s="4"/>
      <c r="GJ233" s="4"/>
      <c r="GK233" s="4"/>
      <c r="GL233" s="4"/>
      <c r="GM233" s="4"/>
      <c r="GN233" s="4"/>
      <c r="GO233" s="4"/>
      <c r="GP233" s="4"/>
      <c r="GQ233" s="4"/>
      <c r="GR233" s="4"/>
      <c r="GS233" s="4"/>
      <c r="GT233" s="4"/>
      <c r="GU233" s="4"/>
      <c r="GV233" s="4"/>
      <c r="GW233" s="4"/>
      <c r="GX233" s="4"/>
      <c r="GY233" s="4"/>
      <c r="GZ233" s="4"/>
      <c r="HA233" s="4"/>
      <c r="HB233" s="4"/>
      <c r="HC233" s="4"/>
      <c r="HD233" s="4"/>
      <c r="HE233" s="4"/>
      <c r="HF233" s="4"/>
      <c r="HG233" s="4"/>
      <c r="HH233" s="4"/>
      <c r="HI233" s="4"/>
      <c r="HJ233" s="4"/>
      <c r="HK233" s="4"/>
      <c r="HL233" s="4"/>
      <c r="HM233" s="4"/>
      <c r="HN233" s="4"/>
      <c r="HO233" s="4"/>
      <c r="HP233" s="4"/>
      <c r="HQ233" s="4"/>
      <c r="HR233" s="4"/>
      <c r="HS233" s="4"/>
      <c r="HT233" s="4"/>
      <c r="HU233" s="4"/>
      <c r="HV233" s="4"/>
      <c r="HW233" s="4"/>
      <c r="HX233" s="4"/>
      <c r="HY233" s="4"/>
      <c r="HZ233" s="4"/>
      <c r="IA233" s="4"/>
      <c r="IB233" s="4"/>
      <c r="IC233" s="4"/>
      <c r="ID233" s="4"/>
      <c r="IE233" s="4"/>
      <c r="IF233" s="4"/>
      <c r="IG233" s="4"/>
      <c r="IH233" s="4"/>
      <c r="II233" s="4"/>
      <c r="IJ233" s="4"/>
      <c r="IK233" s="4"/>
      <c r="IL233" s="4"/>
      <c r="IM233" s="4"/>
      <c r="IN233" s="4"/>
      <c r="IO233" s="4"/>
      <c r="IP233" s="4"/>
      <c r="IQ233" s="4"/>
      <c r="IR233" s="4"/>
      <c r="IS233" s="4"/>
      <c r="IT233" s="4"/>
      <c r="IU233" s="4"/>
      <c r="IV233" s="4"/>
      <c r="IW233" s="4"/>
      <c r="IX233" s="4"/>
      <c r="IY233" s="4"/>
      <c r="IZ233" s="4"/>
      <c r="JA233" s="4"/>
      <c r="JB233" s="4"/>
      <c r="JC233" s="4"/>
      <c r="JD233" s="4"/>
      <c r="JE233" s="4"/>
      <c r="JF233" s="4"/>
      <c r="JG233" s="4"/>
    </row>
    <row r="234" spans="1:267" ht="15.75" customHeight="1">
      <c r="A234" s="4"/>
      <c r="B234" s="4"/>
      <c r="C234" s="129"/>
      <c r="D234" s="126"/>
      <c r="E234" s="126"/>
      <c r="F234" s="126"/>
      <c r="G234" s="126"/>
      <c r="H234" s="126"/>
      <c r="I234" s="126"/>
      <c r="J234" s="126"/>
      <c r="K234" s="126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129"/>
      <c r="AV234" s="126"/>
      <c r="AW234" s="126"/>
      <c r="AX234" s="126"/>
      <c r="AY234" s="126"/>
      <c r="AZ234" s="126"/>
      <c r="BA234" s="126"/>
      <c r="BB234" s="126"/>
      <c r="BC234" s="126"/>
      <c r="BD234" s="126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  <c r="BX234" s="4"/>
      <c r="BY234" s="4"/>
      <c r="BZ234" s="4"/>
      <c r="CA234" s="4"/>
      <c r="CB234" s="4"/>
      <c r="CC234" s="4"/>
      <c r="CD234" s="4"/>
      <c r="CE234" s="4"/>
      <c r="CF234" s="129"/>
      <c r="CG234" s="126"/>
      <c r="CH234" s="126"/>
      <c r="CI234" s="126"/>
      <c r="CJ234" s="126"/>
      <c r="CK234" s="126"/>
      <c r="CL234" s="126"/>
      <c r="CM234" s="126"/>
      <c r="CN234" s="126"/>
      <c r="CO234" s="126"/>
      <c r="CP234" s="4"/>
      <c r="CQ234" s="4"/>
      <c r="CR234" s="4"/>
      <c r="CS234" s="4"/>
      <c r="CT234" s="4"/>
      <c r="CU234" s="4"/>
      <c r="CV234" s="4"/>
      <c r="CW234" s="4"/>
      <c r="CX234" s="4"/>
      <c r="CY234" s="4"/>
      <c r="CZ234" s="4"/>
      <c r="DA234" s="4"/>
      <c r="DB234" s="4"/>
      <c r="DC234" s="4"/>
      <c r="DD234" s="4"/>
      <c r="DE234" s="4"/>
      <c r="DF234" s="4"/>
      <c r="DG234" s="4"/>
      <c r="DH234" s="4"/>
      <c r="DI234" s="4"/>
      <c r="DJ234" s="4"/>
      <c r="DK234" s="4"/>
      <c r="DL234" s="4"/>
      <c r="DM234" s="4"/>
      <c r="DN234" s="4"/>
      <c r="DO234" s="4"/>
      <c r="DP234" s="4"/>
      <c r="DQ234" s="4"/>
      <c r="DR234" s="4"/>
      <c r="DS234" s="4"/>
      <c r="DT234" s="4"/>
      <c r="DU234" s="4"/>
      <c r="DV234" s="4"/>
      <c r="DW234" s="4"/>
      <c r="DX234" s="4"/>
      <c r="DY234" s="129"/>
      <c r="DZ234" s="126"/>
      <c r="EA234" s="126"/>
      <c r="EB234" s="126"/>
      <c r="EC234" s="126"/>
      <c r="ED234" s="126"/>
      <c r="EE234" s="126"/>
      <c r="EF234" s="126"/>
      <c r="EG234" s="126"/>
      <c r="EH234" s="126"/>
      <c r="EI234" s="4"/>
      <c r="EJ234" s="4"/>
      <c r="EK234" s="4"/>
      <c r="EL234" s="4"/>
      <c r="EM234" s="4"/>
      <c r="EN234" s="4"/>
      <c r="EO234" s="4"/>
      <c r="EP234" s="4"/>
      <c r="EQ234" s="4"/>
      <c r="ER234" s="4"/>
      <c r="ES234" s="4"/>
      <c r="ET234" s="4"/>
      <c r="EU234" s="4"/>
      <c r="EV234" s="4"/>
      <c r="EW234" s="4"/>
      <c r="EX234" s="4"/>
      <c r="EY234" s="4"/>
      <c r="EZ234" s="4"/>
      <c r="FA234" s="4"/>
      <c r="FB234" s="4"/>
      <c r="FC234" s="4"/>
      <c r="FD234" s="4"/>
      <c r="FE234" s="4"/>
      <c r="FF234" s="4"/>
      <c r="FG234" s="4"/>
      <c r="FH234" s="4"/>
      <c r="FI234" s="4"/>
      <c r="FJ234" s="4"/>
      <c r="FK234" s="4"/>
      <c r="FL234" s="4"/>
      <c r="FM234" s="4"/>
      <c r="FN234" s="4"/>
      <c r="FO234" s="4"/>
      <c r="FP234" s="4"/>
      <c r="FQ234" s="4"/>
      <c r="FR234" s="129"/>
      <c r="FS234" s="126"/>
      <c r="FT234" s="126"/>
      <c r="FU234" s="126"/>
      <c r="FV234" s="126"/>
      <c r="FW234" s="126"/>
      <c r="FX234" s="126"/>
      <c r="FY234" s="126"/>
      <c r="FZ234" s="126"/>
      <c r="GA234" s="126"/>
      <c r="GB234" s="4"/>
      <c r="GC234" s="4"/>
      <c r="GD234" s="4"/>
      <c r="GE234" s="4"/>
      <c r="GF234" s="4"/>
      <c r="GG234" s="4"/>
      <c r="GH234" s="4"/>
      <c r="GI234" s="4"/>
      <c r="GJ234" s="4"/>
      <c r="GK234" s="4"/>
      <c r="GL234" s="4"/>
      <c r="GM234" s="4"/>
      <c r="GN234" s="4"/>
      <c r="GO234" s="4"/>
      <c r="GP234" s="4"/>
      <c r="GQ234" s="4"/>
      <c r="GR234" s="4"/>
      <c r="GS234" s="4"/>
      <c r="GT234" s="4"/>
      <c r="GU234" s="4"/>
      <c r="GV234" s="4"/>
      <c r="GW234" s="4"/>
      <c r="GX234" s="4"/>
      <c r="GY234" s="4"/>
      <c r="GZ234" s="4"/>
      <c r="HA234" s="4"/>
      <c r="HB234" s="4"/>
      <c r="HC234" s="4"/>
      <c r="HD234" s="4"/>
      <c r="HE234" s="4"/>
      <c r="HF234" s="4"/>
      <c r="HG234" s="4"/>
      <c r="HH234" s="4"/>
      <c r="HI234" s="4"/>
      <c r="HJ234" s="4"/>
      <c r="HK234" s="129"/>
      <c r="HL234" s="126"/>
      <c r="HM234" s="126"/>
      <c r="HN234" s="126"/>
      <c r="HO234" s="126"/>
      <c r="HP234" s="126"/>
      <c r="HQ234" s="126"/>
      <c r="HR234" s="126"/>
      <c r="HS234" s="126"/>
      <c r="HT234" s="126"/>
      <c r="HU234" s="4"/>
      <c r="HV234" s="4"/>
      <c r="HW234" s="4"/>
      <c r="HX234" s="4"/>
      <c r="HY234" s="4"/>
      <c r="HZ234" s="4"/>
      <c r="IA234" s="4"/>
      <c r="IB234" s="4"/>
      <c r="IC234" s="4"/>
      <c r="ID234" s="4"/>
      <c r="IE234" s="4"/>
      <c r="IF234" s="4"/>
      <c r="IG234" s="4"/>
      <c r="IH234" s="4"/>
      <c r="II234" s="4"/>
      <c r="IJ234" s="4"/>
      <c r="IK234" s="4"/>
      <c r="IL234" s="4"/>
      <c r="IM234" s="4"/>
      <c r="IN234" s="4"/>
      <c r="IO234" s="4"/>
      <c r="IP234" s="4"/>
      <c r="IQ234" s="4"/>
      <c r="IR234" s="4"/>
      <c r="IS234" s="4"/>
      <c r="IT234" s="4"/>
      <c r="IU234" s="4"/>
      <c r="IV234" s="4"/>
      <c r="IW234" s="4"/>
      <c r="IX234" s="4"/>
      <c r="IY234" s="4"/>
      <c r="IZ234" s="4"/>
      <c r="JA234" s="4"/>
      <c r="JB234" s="4"/>
      <c r="JC234" s="4"/>
      <c r="JD234" s="4"/>
      <c r="JE234" s="4"/>
      <c r="JF234" s="4"/>
      <c r="JG234" s="4"/>
    </row>
    <row r="235" spans="1:267" ht="15.7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  <c r="BO235" s="4"/>
      <c r="BP235" s="4"/>
      <c r="BQ235" s="4"/>
      <c r="BR235" s="4"/>
      <c r="BS235" s="4"/>
      <c r="BT235" s="4"/>
      <c r="BU235" s="4"/>
      <c r="BV235" s="4"/>
      <c r="BW235" s="4"/>
      <c r="BX235" s="4"/>
      <c r="BY235" s="4"/>
      <c r="BZ235" s="4"/>
      <c r="CA235" s="4"/>
      <c r="CB235" s="4"/>
      <c r="CC235" s="4"/>
      <c r="CD235" s="4"/>
      <c r="CE235" s="4"/>
      <c r="CF235" s="4"/>
      <c r="CG235" s="4"/>
      <c r="CH235" s="4"/>
      <c r="CI235" s="4"/>
      <c r="CJ235" s="4"/>
      <c r="CK235" s="4"/>
      <c r="CL235" s="4"/>
      <c r="CM235" s="4"/>
      <c r="CN235" s="4"/>
      <c r="CO235" s="4"/>
      <c r="CP235" s="4"/>
      <c r="CQ235" s="4"/>
      <c r="CR235" s="4"/>
      <c r="CS235" s="4"/>
      <c r="CT235" s="4"/>
      <c r="CU235" s="4"/>
      <c r="CV235" s="4"/>
      <c r="CW235" s="4"/>
      <c r="CX235" s="4"/>
      <c r="CY235" s="4"/>
      <c r="CZ235" s="4"/>
      <c r="DA235" s="4"/>
      <c r="DB235" s="4"/>
      <c r="DC235" s="4"/>
      <c r="DD235" s="4"/>
      <c r="DE235" s="4"/>
      <c r="DF235" s="4"/>
      <c r="DG235" s="4"/>
      <c r="DH235" s="4"/>
      <c r="DI235" s="4"/>
      <c r="DJ235" s="4"/>
      <c r="DK235" s="4"/>
      <c r="DL235" s="4"/>
      <c r="DM235" s="4"/>
      <c r="DN235" s="4"/>
      <c r="DO235" s="4"/>
      <c r="DP235" s="4"/>
      <c r="DQ235" s="4"/>
      <c r="DR235" s="4"/>
      <c r="DS235" s="4"/>
      <c r="DT235" s="4"/>
      <c r="DU235" s="4"/>
      <c r="DV235" s="4"/>
      <c r="DW235" s="4"/>
      <c r="DX235" s="4"/>
      <c r="DY235" s="4"/>
      <c r="DZ235" s="4"/>
      <c r="EA235" s="4"/>
      <c r="EB235" s="4"/>
      <c r="EC235" s="4"/>
      <c r="ED235" s="4"/>
      <c r="EE235" s="4"/>
      <c r="EF235" s="4"/>
      <c r="EG235" s="4"/>
      <c r="EH235" s="4"/>
      <c r="EI235" s="4"/>
      <c r="EJ235" s="4"/>
      <c r="EK235" s="4"/>
      <c r="EL235" s="4"/>
      <c r="EM235" s="4"/>
      <c r="EN235" s="4"/>
      <c r="EO235" s="4"/>
      <c r="EP235" s="4"/>
      <c r="EQ235" s="4"/>
      <c r="ER235" s="4"/>
      <c r="ES235" s="4"/>
      <c r="ET235" s="4"/>
      <c r="EU235" s="4"/>
      <c r="EV235" s="4"/>
      <c r="EW235" s="4"/>
      <c r="EX235" s="4"/>
      <c r="EY235" s="4"/>
      <c r="EZ235" s="4"/>
      <c r="FA235" s="4"/>
      <c r="FB235" s="4"/>
      <c r="FC235" s="4"/>
      <c r="FD235" s="4"/>
      <c r="FE235" s="4"/>
      <c r="FF235" s="4"/>
      <c r="FG235" s="4"/>
      <c r="FH235" s="4"/>
      <c r="FI235" s="4"/>
      <c r="FJ235" s="4"/>
      <c r="FK235" s="4"/>
      <c r="FL235" s="4"/>
      <c r="FM235" s="4"/>
      <c r="FN235" s="4"/>
      <c r="FO235" s="4"/>
      <c r="FP235" s="4"/>
      <c r="FQ235" s="4"/>
      <c r="FR235" s="4"/>
      <c r="FS235" s="4"/>
      <c r="FT235" s="4"/>
      <c r="FU235" s="4"/>
      <c r="FV235" s="4"/>
      <c r="FW235" s="4"/>
      <c r="FX235" s="4"/>
      <c r="FY235" s="4"/>
      <c r="FZ235" s="4"/>
      <c r="GA235" s="4"/>
      <c r="GB235" s="4"/>
      <c r="GC235" s="4"/>
      <c r="GD235" s="4"/>
      <c r="GE235" s="4"/>
      <c r="GF235" s="4"/>
      <c r="GG235" s="4"/>
      <c r="GH235" s="4"/>
      <c r="GI235" s="4"/>
      <c r="GJ235" s="4"/>
      <c r="GK235" s="4"/>
      <c r="GL235" s="4"/>
      <c r="GM235" s="4"/>
      <c r="GN235" s="4"/>
      <c r="GO235" s="4"/>
      <c r="GP235" s="4"/>
      <c r="GQ235" s="4"/>
      <c r="GR235" s="4"/>
      <c r="GS235" s="4"/>
      <c r="GT235" s="4"/>
      <c r="GU235" s="4"/>
      <c r="GV235" s="4"/>
      <c r="GW235" s="4"/>
      <c r="GX235" s="4"/>
      <c r="GY235" s="4"/>
      <c r="GZ235" s="4"/>
      <c r="HA235" s="4"/>
      <c r="HB235" s="4"/>
      <c r="HC235" s="4"/>
      <c r="HD235" s="4"/>
      <c r="HE235" s="4"/>
      <c r="HF235" s="4"/>
      <c r="HG235" s="4"/>
      <c r="HH235" s="4"/>
      <c r="HI235" s="4"/>
      <c r="HJ235" s="4"/>
      <c r="HK235" s="4"/>
      <c r="HL235" s="4"/>
      <c r="HM235" s="4"/>
      <c r="HN235" s="4"/>
      <c r="HO235" s="4"/>
      <c r="HP235" s="4"/>
      <c r="HQ235" s="4"/>
      <c r="HR235" s="4"/>
      <c r="HS235" s="4"/>
      <c r="HT235" s="4"/>
      <c r="HU235" s="4"/>
      <c r="HV235" s="4"/>
      <c r="HW235" s="4"/>
      <c r="HX235" s="4"/>
      <c r="HY235" s="4"/>
      <c r="HZ235" s="4"/>
      <c r="IA235" s="4"/>
      <c r="IB235" s="4"/>
      <c r="IC235" s="4"/>
      <c r="ID235" s="4"/>
      <c r="IE235" s="4"/>
      <c r="IF235" s="4"/>
      <c r="IG235" s="4"/>
      <c r="IH235" s="4"/>
      <c r="II235" s="4"/>
      <c r="IJ235" s="4"/>
      <c r="IK235" s="4"/>
      <c r="IL235" s="4"/>
      <c r="IM235" s="4"/>
      <c r="IN235" s="4"/>
      <c r="IO235" s="4"/>
      <c r="IP235" s="4"/>
      <c r="IQ235" s="4"/>
      <c r="IR235" s="4"/>
      <c r="IS235" s="4"/>
      <c r="IT235" s="4"/>
      <c r="IU235" s="4"/>
      <c r="IV235" s="4"/>
      <c r="IW235" s="4"/>
      <c r="IX235" s="4"/>
      <c r="IY235" s="4"/>
      <c r="IZ235" s="4"/>
      <c r="JA235" s="4"/>
      <c r="JB235" s="4"/>
      <c r="JC235" s="4"/>
      <c r="JD235" s="4"/>
      <c r="JE235" s="4"/>
      <c r="JF235" s="4"/>
      <c r="JG235" s="4"/>
    </row>
    <row r="236" spans="1:267" ht="15.7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/>
      <c r="CB236" s="4"/>
      <c r="CC236" s="4"/>
      <c r="CD236" s="4"/>
      <c r="CE236" s="4"/>
      <c r="CF236" s="4"/>
      <c r="CG236" s="4"/>
      <c r="CH236" s="4"/>
      <c r="CI236" s="4"/>
      <c r="CJ236" s="4"/>
      <c r="CK236" s="4"/>
      <c r="CL236" s="4"/>
      <c r="CM236" s="4"/>
      <c r="CN236" s="4"/>
      <c r="CO236" s="4"/>
      <c r="CP236" s="4"/>
      <c r="CQ236" s="4"/>
      <c r="CR236" s="4"/>
      <c r="CS236" s="4"/>
      <c r="CT236" s="4"/>
      <c r="CU236" s="4"/>
      <c r="CV236" s="4"/>
      <c r="CW236" s="4"/>
      <c r="CX236" s="4"/>
      <c r="CY236" s="4"/>
      <c r="CZ236" s="4"/>
      <c r="DA236" s="4"/>
      <c r="DB236" s="4"/>
      <c r="DC236" s="4"/>
      <c r="DD236" s="4"/>
      <c r="DE236" s="4"/>
      <c r="DF236" s="4"/>
      <c r="DG236" s="4"/>
      <c r="DH236" s="4"/>
      <c r="DI236" s="4"/>
      <c r="DJ236" s="4"/>
      <c r="DK236" s="4"/>
      <c r="DL236" s="4"/>
      <c r="DM236" s="4"/>
      <c r="DN236" s="4"/>
      <c r="DO236" s="4"/>
      <c r="DP236" s="4"/>
      <c r="DQ236" s="4"/>
      <c r="DR236" s="4"/>
      <c r="DS236" s="4"/>
      <c r="DT236" s="4"/>
      <c r="DU236" s="4"/>
      <c r="DV236" s="4"/>
      <c r="DW236" s="4"/>
      <c r="DX236" s="4"/>
      <c r="DY236" s="4"/>
      <c r="DZ236" s="4"/>
      <c r="EA236" s="4"/>
      <c r="EB236" s="4"/>
      <c r="EC236" s="4"/>
      <c r="ED236" s="4"/>
      <c r="EE236" s="4"/>
      <c r="EF236" s="4"/>
      <c r="EG236" s="4"/>
      <c r="EH236" s="4"/>
      <c r="EI236" s="4"/>
      <c r="EJ236" s="4"/>
      <c r="EK236" s="4"/>
      <c r="EL236" s="4"/>
      <c r="EM236" s="4"/>
      <c r="EN236" s="4"/>
      <c r="EO236" s="4"/>
      <c r="EP236" s="4"/>
      <c r="EQ236" s="4"/>
      <c r="ER236" s="4"/>
      <c r="ES236" s="4"/>
      <c r="ET236" s="4"/>
      <c r="EU236" s="4"/>
      <c r="EV236" s="4"/>
      <c r="EW236" s="4"/>
      <c r="EX236" s="4"/>
      <c r="EY236" s="4"/>
      <c r="EZ236" s="4"/>
      <c r="FA236" s="4"/>
      <c r="FB236" s="4"/>
      <c r="FC236" s="4"/>
      <c r="FD236" s="4"/>
      <c r="FE236" s="4"/>
      <c r="FF236" s="4"/>
      <c r="FG236" s="4"/>
      <c r="FH236" s="4"/>
      <c r="FI236" s="4"/>
      <c r="FJ236" s="4"/>
      <c r="FK236" s="4"/>
      <c r="FL236" s="4"/>
      <c r="FM236" s="4"/>
      <c r="FN236" s="4"/>
      <c r="FO236" s="4"/>
      <c r="FP236" s="4"/>
      <c r="FQ236" s="4"/>
      <c r="FR236" s="4"/>
      <c r="FS236" s="4"/>
      <c r="FT236" s="4"/>
      <c r="FU236" s="4"/>
      <c r="FV236" s="4"/>
      <c r="FW236" s="4"/>
      <c r="FX236" s="4"/>
      <c r="FY236" s="4"/>
      <c r="FZ236" s="4"/>
      <c r="GA236" s="4"/>
      <c r="GB236" s="4"/>
      <c r="GC236" s="4"/>
      <c r="GD236" s="4"/>
      <c r="GE236" s="4"/>
      <c r="GF236" s="4"/>
      <c r="GG236" s="4"/>
      <c r="GH236" s="4"/>
      <c r="GI236" s="4"/>
      <c r="GJ236" s="4"/>
      <c r="GK236" s="4"/>
      <c r="GL236" s="4"/>
      <c r="GM236" s="4"/>
      <c r="GN236" s="4"/>
      <c r="GO236" s="4"/>
      <c r="GP236" s="4"/>
      <c r="GQ236" s="4"/>
      <c r="GR236" s="4"/>
      <c r="GS236" s="4"/>
      <c r="GT236" s="4"/>
      <c r="GU236" s="4"/>
      <c r="GV236" s="4"/>
      <c r="GW236" s="4"/>
      <c r="GX236" s="4"/>
      <c r="GY236" s="4"/>
      <c r="GZ236" s="4"/>
      <c r="HA236" s="4"/>
      <c r="HB236" s="4"/>
      <c r="HC236" s="4"/>
      <c r="HD236" s="4"/>
      <c r="HE236" s="4"/>
      <c r="HF236" s="4"/>
      <c r="HG236" s="4"/>
      <c r="HH236" s="4"/>
      <c r="HI236" s="4"/>
      <c r="HJ236" s="4"/>
      <c r="HK236" s="4"/>
      <c r="HL236" s="4"/>
      <c r="HM236" s="4"/>
      <c r="HN236" s="4"/>
      <c r="HO236" s="4"/>
      <c r="HP236" s="4"/>
      <c r="HQ236" s="4"/>
      <c r="HR236" s="4"/>
      <c r="HS236" s="4"/>
      <c r="HT236" s="4"/>
      <c r="HU236" s="4"/>
      <c r="HV236" s="4"/>
      <c r="HW236" s="4"/>
      <c r="HX236" s="4"/>
      <c r="HY236" s="4"/>
      <c r="HZ236" s="4"/>
      <c r="IA236" s="4"/>
      <c r="IB236" s="4"/>
      <c r="IC236" s="4"/>
      <c r="ID236" s="4"/>
      <c r="IE236" s="4"/>
      <c r="IF236" s="4"/>
      <c r="IG236" s="4"/>
      <c r="IH236" s="4"/>
      <c r="II236" s="4"/>
      <c r="IJ236" s="4"/>
      <c r="IK236" s="4"/>
      <c r="IL236" s="4"/>
      <c r="IM236" s="4"/>
      <c r="IN236" s="4"/>
      <c r="IO236" s="4"/>
      <c r="IP236" s="4"/>
      <c r="IQ236" s="4"/>
      <c r="IR236" s="4"/>
      <c r="IS236" s="4"/>
      <c r="IT236" s="4"/>
      <c r="IU236" s="4"/>
      <c r="IV236" s="4"/>
      <c r="IW236" s="4"/>
      <c r="IX236" s="4"/>
      <c r="IY236" s="4"/>
      <c r="IZ236" s="4"/>
      <c r="JA236" s="4"/>
      <c r="JB236" s="4"/>
      <c r="JC236" s="4"/>
      <c r="JD236" s="4"/>
      <c r="JE236" s="4"/>
      <c r="JF236" s="4"/>
      <c r="JG236" s="4"/>
    </row>
    <row r="237" spans="1:267" ht="15.7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/>
      <c r="BS237" s="4"/>
      <c r="BT237" s="4"/>
      <c r="BU237" s="4"/>
      <c r="BV237" s="4"/>
      <c r="BW237" s="4"/>
      <c r="BX237" s="4"/>
      <c r="BY237" s="4"/>
      <c r="BZ237" s="4"/>
      <c r="CA237" s="4"/>
      <c r="CB237" s="4"/>
      <c r="CC237" s="4"/>
      <c r="CD237" s="4"/>
      <c r="CE237" s="4"/>
      <c r="CF237" s="4"/>
      <c r="CG237" s="4"/>
      <c r="CH237" s="4"/>
      <c r="CI237" s="4"/>
      <c r="CJ237" s="4"/>
      <c r="CK237" s="4"/>
      <c r="CL237" s="4"/>
      <c r="CM237" s="4"/>
      <c r="CN237" s="4"/>
      <c r="CO237" s="4"/>
      <c r="CP237" s="4"/>
      <c r="CQ237" s="4"/>
      <c r="CR237" s="4"/>
      <c r="CS237" s="4"/>
      <c r="CT237" s="4"/>
      <c r="CU237" s="4"/>
      <c r="CV237" s="4"/>
      <c r="CW237" s="4"/>
      <c r="CX237" s="4"/>
      <c r="CY237" s="4"/>
      <c r="CZ237" s="4"/>
      <c r="DA237" s="4"/>
      <c r="DB237" s="4"/>
      <c r="DC237" s="4"/>
      <c r="DD237" s="4"/>
      <c r="DE237" s="4"/>
      <c r="DF237" s="4"/>
      <c r="DG237" s="4"/>
      <c r="DH237" s="4"/>
      <c r="DI237" s="4"/>
      <c r="DJ237" s="4"/>
      <c r="DK237" s="4"/>
      <c r="DL237" s="4"/>
      <c r="DM237" s="4"/>
      <c r="DN237" s="4"/>
      <c r="DO237" s="4"/>
      <c r="DP237" s="4"/>
      <c r="DQ237" s="4"/>
      <c r="DR237" s="4"/>
      <c r="DS237" s="4"/>
      <c r="DT237" s="4"/>
      <c r="DU237" s="4"/>
      <c r="DV237" s="4"/>
      <c r="DW237" s="4"/>
      <c r="DX237" s="4"/>
      <c r="DY237" s="4"/>
      <c r="DZ237" s="4"/>
      <c r="EA237" s="4"/>
      <c r="EB237" s="4"/>
      <c r="EC237" s="4"/>
      <c r="ED237" s="4"/>
      <c r="EE237" s="4"/>
      <c r="EF237" s="4"/>
      <c r="EG237" s="4"/>
      <c r="EH237" s="4"/>
      <c r="EI237" s="4"/>
      <c r="EJ237" s="4"/>
      <c r="EK237" s="4"/>
      <c r="EL237" s="4"/>
      <c r="EM237" s="4"/>
      <c r="EN237" s="4"/>
      <c r="EO237" s="4"/>
      <c r="EP237" s="4"/>
      <c r="EQ237" s="4"/>
      <c r="ER237" s="4"/>
      <c r="ES237" s="4"/>
      <c r="ET237" s="4"/>
      <c r="EU237" s="4"/>
      <c r="EV237" s="4"/>
      <c r="EW237" s="4"/>
      <c r="EX237" s="4"/>
      <c r="EY237" s="4"/>
      <c r="EZ237" s="4"/>
      <c r="FA237" s="4"/>
      <c r="FB237" s="4"/>
      <c r="FC237" s="4"/>
      <c r="FD237" s="4"/>
      <c r="FE237" s="4"/>
      <c r="FF237" s="4"/>
      <c r="FG237" s="4"/>
      <c r="FH237" s="4"/>
      <c r="FI237" s="4"/>
      <c r="FJ237" s="4"/>
      <c r="FK237" s="4"/>
      <c r="FL237" s="4"/>
      <c r="FM237" s="4"/>
      <c r="FN237" s="4"/>
      <c r="FO237" s="4"/>
      <c r="FP237" s="4"/>
      <c r="FQ237" s="4"/>
      <c r="FR237" s="4"/>
      <c r="FS237" s="4"/>
      <c r="FT237" s="4"/>
      <c r="FU237" s="4"/>
      <c r="FV237" s="4"/>
      <c r="FW237" s="4"/>
      <c r="FX237" s="4"/>
      <c r="FY237" s="4"/>
      <c r="FZ237" s="4"/>
      <c r="GA237" s="4"/>
      <c r="GB237" s="4"/>
      <c r="GC237" s="4"/>
      <c r="GD237" s="4"/>
      <c r="GE237" s="4"/>
      <c r="GF237" s="4"/>
      <c r="GG237" s="4"/>
      <c r="GH237" s="4"/>
      <c r="GI237" s="4"/>
      <c r="GJ237" s="4"/>
      <c r="GK237" s="4"/>
      <c r="GL237" s="4"/>
      <c r="GM237" s="4"/>
      <c r="GN237" s="4"/>
      <c r="GO237" s="4"/>
      <c r="GP237" s="4"/>
      <c r="GQ237" s="4"/>
      <c r="GR237" s="4"/>
      <c r="GS237" s="4"/>
      <c r="GT237" s="4"/>
      <c r="GU237" s="4"/>
      <c r="GV237" s="4"/>
      <c r="GW237" s="4"/>
      <c r="GX237" s="4"/>
      <c r="GY237" s="4"/>
      <c r="GZ237" s="4"/>
      <c r="HA237" s="4"/>
      <c r="HB237" s="4"/>
      <c r="HC237" s="4"/>
      <c r="HD237" s="4"/>
      <c r="HE237" s="4"/>
      <c r="HF237" s="4"/>
      <c r="HG237" s="4"/>
      <c r="HH237" s="4"/>
      <c r="HI237" s="4"/>
      <c r="HJ237" s="4"/>
      <c r="HK237" s="4"/>
      <c r="HL237" s="4"/>
      <c r="HM237" s="4"/>
      <c r="HN237" s="4"/>
      <c r="HO237" s="4"/>
      <c r="HP237" s="4"/>
      <c r="HQ237" s="4"/>
      <c r="HR237" s="4"/>
      <c r="HS237" s="4"/>
      <c r="HT237" s="4"/>
      <c r="HU237" s="4"/>
      <c r="HV237" s="4"/>
      <c r="HW237" s="4"/>
      <c r="HX237" s="4"/>
      <c r="HY237" s="4"/>
      <c r="HZ237" s="4"/>
      <c r="IA237" s="4"/>
      <c r="IB237" s="4"/>
      <c r="IC237" s="4"/>
      <c r="ID237" s="4"/>
      <c r="IE237" s="4"/>
      <c r="IF237" s="4"/>
      <c r="IG237" s="4"/>
      <c r="IH237" s="4"/>
      <c r="II237" s="4"/>
      <c r="IJ237" s="4"/>
      <c r="IK237" s="4"/>
      <c r="IL237" s="4"/>
      <c r="IM237" s="4"/>
      <c r="IN237" s="4"/>
      <c r="IO237" s="4"/>
      <c r="IP237" s="4"/>
      <c r="IQ237" s="4"/>
      <c r="IR237" s="4"/>
      <c r="IS237" s="4"/>
      <c r="IT237" s="4"/>
      <c r="IU237" s="4"/>
      <c r="IV237" s="4"/>
      <c r="IW237" s="4"/>
      <c r="IX237" s="4"/>
      <c r="IY237" s="4"/>
      <c r="IZ237" s="4"/>
      <c r="JA237" s="4"/>
      <c r="JB237" s="4"/>
      <c r="JC237" s="4"/>
      <c r="JD237" s="4"/>
      <c r="JE237" s="4"/>
      <c r="JF237" s="4"/>
      <c r="JG237" s="4"/>
    </row>
    <row r="238" spans="1:267" ht="15.7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  <c r="BX238" s="4"/>
      <c r="BY238" s="4"/>
      <c r="BZ238" s="4"/>
      <c r="CA238" s="4"/>
      <c r="CB238" s="4"/>
      <c r="CC238" s="4"/>
      <c r="CD238" s="4"/>
      <c r="CE238" s="4"/>
      <c r="CF238" s="4"/>
      <c r="CG238" s="4"/>
      <c r="CH238" s="4"/>
      <c r="CI238" s="4"/>
      <c r="CJ238" s="4"/>
      <c r="CK238" s="4"/>
      <c r="CL238" s="4"/>
      <c r="CM238" s="4"/>
      <c r="CN238" s="4"/>
      <c r="CO238" s="4"/>
      <c r="CP238" s="4"/>
      <c r="CQ238" s="4"/>
      <c r="CR238" s="4"/>
      <c r="CS238" s="4"/>
      <c r="CT238" s="4"/>
      <c r="CU238" s="4"/>
      <c r="CV238" s="4"/>
      <c r="CW238" s="4"/>
      <c r="CX238" s="4"/>
      <c r="CY238" s="4"/>
      <c r="CZ238" s="4"/>
      <c r="DA238" s="4"/>
      <c r="DB238" s="4"/>
      <c r="DC238" s="4"/>
      <c r="DD238" s="4"/>
      <c r="DE238" s="4"/>
      <c r="DF238" s="4"/>
      <c r="DG238" s="4"/>
      <c r="DH238" s="4"/>
      <c r="DI238" s="4"/>
      <c r="DJ238" s="4"/>
      <c r="DK238" s="4"/>
      <c r="DL238" s="4"/>
      <c r="DM238" s="4"/>
      <c r="DN238" s="4"/>
      <c r="DO238" s="4"/>
      <c r="DP238" s="4"/>
      <c r="DQ238" s="4"/>
      <c r="DR238" s="4"/>
      <c r="DS238" s="4"/>
      <c r="DT238" s="4"/>
      <c r="DU238" s="4"/>
      <c r="DV238" s="4"/>
      <c r="DW238" s="4"/>
      <c r="DX238" s="4"/>
      <c r="DY238" s="4"/>
      <c r="DZ238" s="4"/>
      <c r="EA238" s="4"/>
      <c r="EB238" s="4"/>
      <c r="EC238" s="4"/>
      <c r="ED238" s="4"/>
      <c r="EE238" s="4"/>
      <c r="EF238" s="4"/>
      <c r="EG238" s="4"/>
      <c r="EH238" s="4"/>
      <c r="EI238" s="4"/>
      <c r="EJ238" s="4"/>
      <c r="EK238" s="4"/>
      <c r="EL238" s="4"/>
      <c r="EM238" s="4"/>
      <c r="EN238" s="4"/>
      <c r="EO238" s="4"/>
      <c r="EP238" s="4"/>
      <c r="EQ238" s="4"/>
      <c r="ER238" s="4"/>
      <c r="ES238" s="4"/>
      <c r="ET238" s="4"/>
      <c r="EU238" s="4"/>
      <c r="EV238" s="4"/>
      <c r="EW238" s="4"/>
      <c r="EX238" s="4"/>
      <c r="EY238" s="4"/>
      <c r="EZ238" s="4"/>
      <c r="FA238" s="4"/>
      <c r="FB238" s="4"/>
      <c r="FC238" s="4"/>
      <c r="FD238" s="4"/>
      <c r="FE238" s="4"/>
      <c r="FF238" s="4"/>
      <c r="FG238" s="4"/>
      <c r="FH238" s="4"/>
      <c r="FI238" s="4"/>
      <c r="FJ238" s="4"/>
      <c r="FK238" s="4"/>
      <c r="FL238" s="4"/>
      <c r="FM238" s="4"/>
      <c r="FN238" s="4"/>
      <c r="FO238" s="4"/>
      <c r="FP238" s="4"/>
      <c r="FQ238" s="4"/>
      <c r="FR238" s="4"/>
      <c r="FS238" s="4"/>
      <c r="FT238" s="4"/>
      <c r="FU238" s="4"/>
      <c r="FV238" s="4"/>
      <c r="FW238" s="4"/>
      <c r="FX238" s="4"/>
      <c r="FY238" s="4"/>
      <c r="FZ238" s="4"/>
      <c r="GA238" s="4"/>
      <c r="GB238" s="4"/>
      <c r="GC238" s="4"/>
      <c r="GD238" s="4"/>
      <c r="GE238" s="4"/>
      <c r="GF238" s="4"/>
      <c r="GG238" s="4"/>
      <c r="GH238" s="4"/>
      <c r="GI238" s="4"/>
      <c r="GJ238" s="4"/>
      <c r="GK238" s="4"/>
      <c r="GL238" s="4"/>
      <c r="GM238" s="4"/>
      <c r="GN238" s="4"/>
      <c r="GO238" s="4"/>
      <c r="GP238" s="4"/>
      <c r="GQ238" s="4"/>
      <c r="GR238" s="4"/>
      <c r="GS238" s="4"/>
      <c r="GT238" s="4"/>
      <c r="GU238" s="4"/>
      <c r="GV238" s="4"/>
      <c r="GW238" s="4"/>
      <c r="GX238" s="4"/>
      <c r="GY238" s="4"/>
      <c r="GZ238" s="4"/>
      <c r="HA238" s="4"/>
      <c r="HB238" s="4"/>
      <c r="HC238" s="4"/>
      <c r="HD238" s="4"/>
      <c r="HE238" s="4"/>
      <c r="HF238" s="4"/>
      <c r="HG238" s="4"/>
      <c r="HH238" s="4"/>
      <c r="HI238" s="4"/>
      <c r="HJ238" s="4"/>
      <c r="HK238" s="4"/>
      <c r="HL238" s="4"/>
      <c r="HM238" s="4"/>
      <c r="HN238" s="4"/>
      <c r="HO238" s="4"/>
      <c r="HP238" s="4"/>
      <c r="HQ238" s="4"/>
      <c r="HR238" s="4"/>
      <c r="HS238" s="4"/>
      <c r="HT238" s="4"/>
      <c r="HU238" s="4"/>
      <c r="HV238" s="4"/>
      <c r="HW238" s="4"/>
      <c r="HX238" s="4"/>
      <c r="HY238" s="4"/>
      <c r="HZ238" s="4"/>
      <c r="IA238" s="4"/>
      <c r="IB238" s="4"/>
      <c r="IC238" s="4"/>
      <c r="ID238" s="4"/>
      <c r="IE238" s="4"/>
      <c r="IF238" s="4"/>
      <c r="IG238" s="4"/>
      <c r="IH238" s="4"/>
      <c r="II238" s="4"/>
      <c r="IJ238" s="4"/>
      <c r="IK238" s="4"/>
      <c r="IL238" s="4"/>
      <c r="IM238" s="4"/>
      <c r="IN238" s="4"/>
      <c r="IO238" s="4"/>
      <c r="IP238" s="4"/>
      <c r="IQ238" s="4"/>
      <c r="IR238" s="4"/>
      <c r="IS238" s="4"/>
      <c r="IT238" s="4"/>
      <c r="IU238" s="4"/>
      <c r="IV238" s="4"/>
      <c r="IW238" s="4"/>
      <c r="IX238" s="4"/>
      <c r="IY238" s="4"/>
      <c r="IZ238" s="4"/>
      <c r="JA238" s="4"/>
      <c r="JB238" s="4"/>
      <c r="JC238" s="4"/>
      <c r="JD238" s="4"/>
      <c r="JE238" s="4"/>
      <c r="JF238" s="4"/>
      <c r="JG238" s="4"/>
    </row>
    <row r="239" spans="1:267" ht="15.7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  <c r="CA239" s="4"/>
      <c r="CB239" s="4"/>
      <c r="CC239" s="4"/>
      <c r="CD239" s="4"/>
      <c r="CE239" s="4"/>
      <c r="CF239" s="4"/>
      <c r="CG239" s="4"/>
      <c r="CH239" s="4"/>
      <c r="CI239" s="4"/>
      <c r="CJ239" s="4"/>
      <c r="CK239" s="4"/>
      <c r="CL239" s="4"/>
      <c r="CM239" s="4"/>
      <c r="CN239" s="4"/>
      <c r="CO239" s="4"/>
      <c r="CP239" s="4"/>
      <c r="CQ239" s="4"/>
      <c r="CR239" s="4"/>
      <c r="CS239" s="4"/>
      <c r="CT239" s="4"/>
      <c r="CU239" s="4"/>
      <c r="CV239" s="4"/>
      <c r="CW239" s="4"/>
      <c r="CX239" s="4"/>
      <c r="CY239" s="4"/>
      <c r="CZ239" s="4"/>
      <c r="DA239" s="4"/>
      <c r="DB239" s="4"/>
      <c r="DC239" s="4"/>
      <c r="DD239" s="4"/>
      <c r="DE239" s="4"/>
      <c r="DF239" s="4"/>
      <c r="DG239" s="4"/>
      <c r="DH239" s="4"/>
      <c r="DI239" s="4"/>
      <c r="DJ239" s="4"/>
      <c r="DK239" s="4"/>
      <c r="DL239" s="4"/>
      <c r="DM239" s="4"/>
      <c r="DN239" s="4"/>
      <c r="DO239" s="4"/>
      <c r="DP239" s="4"/>
      <c r="DQ239" s="4"/>
      <c r="DR239" s="4"/>
      <c r="DS239" s="4"/>
      <c r="DT239" s="4"/>
      <c r="DU239" s="4"/>
      <c r="DV239" s="4"/>
      <c r="DW239" s="4"/>
      <c r="DX239" s="4"/>
      <c r="DY239" s="4"/>
      <c r="DZ239" s="4"/>
      <c r="EA239" s="4"/>
      <c r="EB239" s="4"/>
      <c r="EC239" s="4"/>
      <c r="ED239" s="4"/>
      <c r="EE239" s="4"/>
      <c r="EF239" s="4"/>
      <c r="EG239" s="4"/>
      <c r="EH239" s="4"/>
      <c r="EI239" s="4"/>
      <c r="EJ239" s="4"/>
      <c r="EK239" s="4"/>
      <c r="EL239" s="4"/>
      <c r="EM239" s="4"/>
      <c r="EN239" s="4"/>
      <c r="EO239" s="4"/>
      <c r="EP239" s="4"/>
      <c r="EQ239" s="4"/>
      <c r="ER239" s="4"/>
      <c r="ES239" s="4"/>
      <c r="ET239" s="4"/>
      <c r="EU239" s="4"/>
      <c r="EV239" s="4"/>
      <c r="EW239" s="4"/>
      <c r="EX239" s="4"/>
      <c r="EY239" s="4"/>
      <c r="EZ239" s="4"/>
      <c r="FA239" s="4"/>
      <c r="FB239" s="4"/>
      <c r="FC239" s="4"/>
      <c r="FD239" s="4"/>
      <c r="FE239" s="4"/>
      <c r="FF239" s="4"/>
      <c r="FG239" s="4"/>
      <c r="FH239" s="4"/>
      <c r="FI239" s="4"/>
      <c r="FJ239" s="4"/>
      <c r="FK239" s="4"/>
      <c r="FL239" s="4"/>
      <c r="FM239" s="4"/>
      <c r="FN239" s="4"/>
      <c r="FO239" s="4"/>
      <c r="FP239" s="4"/>
      <c r="FQ239" s="4"/>
      <c r="FR239" s="4"/>
      <c r="FS239" s="4"/>
      <c r="FT239" s="4"/>
      <c r="FU239" s="4"/>
      <c r="FV239" s="4"/>
      <c r="FW239" s="4"/>
      <c r="FX239" s="4"/>
      <c r="FY239" s="4"/>
      <c r="FZ239" s="4"/>
      <c r="GA239" s="4"/>
      <c r="GB239" s="4"/>
      <c r="GC239" s="4"/>
      <c r="GD239" s="4"/>
      <c r="GE239" s="4"/>
      <c r="GF239" s="4"/>
      <c r="GG239" s="4"/>
      <c r="GH239" s="4"/>
      <c r="GI239" s="4"/>
      <c r="GJ239" s="4"/>
      <c r="GK239" s="4"/>
      <c r="GL239" s="4"/>
      <c r="GM239" s="4"/>
      <c r="GN239" s="4"/>
      <c r="GO239" s="4"/>
      <c r="GP239" s="4"/>
      <c r="GQ239" s="4"/>
      <c r="GR239" s="4"/>
      <c r="GS239" s="4"/>
      <c r="GT239" s="4"/>
      <c r="GU239" s="4"/>
      <c r="GV239" s="4"/>
      <c r="GW239" s="4"/>
      <c r="GX239" s="4"/>
      <c r="GY239" s="4"/>
      <c r="GZ239" s="4"/>
      <c r="HA239" s="4"/>
      <c r="HB239" s="4"/>
      <c r="HC239" s="4"/>
      <c r="HD239" s="4"/>
      <c r="HE239" s="4"/>
      <c r="HF239" s="4"/>
      <c r="HG239" s="4"/>
      <c r="HH239" s="4"/>
      <c r="HI239" s="4"/>
      <c r="HJ239" s="4"/>
      <c r="HK239" s="4"/>
      <c r="HL239" s="4"/>
      <c r="HM239" s="4"/>
      <c r="HN239" s="4"/>
      <c r="HO239" s="4"/>
      <c r="HP239" s="4"/>
      <c r="HQ239" s="4"/>
      <c r="HR239" s="4"/>
      <c r="HS239" s="4"/>
      <c r="HT239" s="4"/>
      <c r="HU239" s="4"/>
      <c r="HV239" s="4"/>
      <c r="HW239" s="4"/>
      <c r="HX239" s="4"/>
      <c r="HY239" s="4"/>
      <c r="HZ239" s="4"/>
      <c r="IA239" s="4"/>
      <c r="IB239" s="4"/>
      <c r="IC239" s="4"/>
      <c r="ID239" s="4"/>
      <c r="IE239" s="4"/>
      <c r="IF239" s="4"/>
      <c r="IG239" s="4"/>
      <c r="IH239" s="4"/>
      <c r="II239" s="4"/>
      <c r="IJ239" s="4"/>
      <c r="IK239" s="4"/>
      <c r="IL239" s="4"/>
      <c r="IM239" s="4"/>
      <c r="IN239" s="4"/>
      <c r="IO239" s="4"/>
      <c r="IP239" s="4"/>
      <c r="IQ239" s="4"/>
      <c r="IR239" s="4"/>
      <c r="IS239" s="4"/>
      <c r="IT239" s="4"/>
      <c r="IU239" s="4"/>
      <c r="IV239" s="4"/>
      <c r="IW239" s="4"/>
      <c r="IX239" s="4"/>
      <c r="IY239" s="4"/>
      <c r="IZ239" s="4"/>
      <c r="JA239" s="4"/>
      <c r="JB239" s="4"/>
      <c r="JC239" s="4"/>
      <c r="JD239" s="4"/>
      <c r="JE239" s="4"/>
      <c r="JF239" s="4"/>
      <c r="JG239" s="4"/>
    </row>
    <row r="240" spans="1:267" ht="15.7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4"/>
      <c r="BT240" s="4"/>
      <c r="BU240" s="4"/>
      <c r="BV240" s="4"/>
      <c r="BW240" s="4"/>
      <c r="BX240" s="4"/>
      <c r="BY240" s="4"/>
      <c r="BZ240" s="4"/>
      <c r="CA240" s="4"/>
      <c r="CB240" s="4"/>
      <c r="CC240" s="4"/>
      <c r="CD240" s="4"/>
      <c r="CE240" s="4"/>
      <c r="CF240" s="4"/>
      <c r="CG240" s="4"/>
      <c r="CH240" s="4"/>
      <c r="CI240" s="4"/>
      <c r="CJ240" s="4"/>
      <c r="CK240" s="4"/>
      <c r="CL240" s="4"/>
      <c r="CM240" s="4"/>
      <c r="CN240" s="4"/>
      <c r="CO240" s="4"/>
      <c r="CP240" s="4"/>
      <c r="CQ240" s="4"/>
      <c r="CR240" s="4"/>
      <c r="CS240" s="4"/>
      <c r="CT240" s="4"/>
      <c r="CU240" s="4"/>
      <c r="CV240" s="4"/>
      <c r="CW240" s="4"/>
      <c r="CX240" s="4"/>
      <c r="CY240" s="4"/>
      <c r="CZ240" s="4"/>
      <c r="DA240" s="4"/>
      <c r="DB240" s="4"/>
      <c r="DC240" s="4"/>
      <c r="DD240" s="4"/>
      <c r="DE240" s="4"/>
      <c r="DF240" s="4"/>
      <c r="DG240" s="4"/>
      <c r="DH240" s="4"/>
      <c r="DI240" s="4"/>
      <c r="DJ240" s="4"/>
      <c r="DK240" s="4"/>
      <c r="DL240" s="4"/>
      <c r="DM240" s="4"/>
      <c r="DN240" s="4"/>
      <c r="DO240" s="4"/>
      <c r="DP240" s="4"/>
      <c r="DQ240" s="4"/>
      <c r="DR240" s="4"/>
      <c r="DS240" s="4"/>
      <c r="DT240" s="4"/>
      <c r="DU240" s="4"/>
      <c r="DV240" s="4"/>
      <c r="DW240" s="4"/>
      <c r="DX240" s="4"/>
      <c r="DY240" s="4"/>
      <c r="DZ240" s="4"/>
      <c r="EA240" s="4"/>
      <c r="EB240" s="4"/>
      <c r="EC240" s="4"/>
      <c r="ED240" s="4"/>
      <c r="EE240" s="4"/>
      <c r="EF240" s="4"/>
      <c r="EG240" s="4"/>
      <c r="EH240" s="4"/>
      <c r="EI240" s="4"/>
      <c r="EJ240" s="4"/>
      <c r="EK240" s="4"/>
      <c r="EL240" s="4"/>
      <c r="EM240" s="4"/>
      <c r="EN240" s="4"/>
      <c r="EO240" s="4"/>
      <c r="EP240" s="4"/>
      <c r="EQ240" s="4"/>
      <c r="ER240" s="4"/>
      <c r="ES240" s="4"/>
      <c r="ET240" s="4"/>
      <c r="EU240" s="4"/>
      <c r="EV240" s="4"/>
      <c r="EW240" s="4"/>
      <c r="EX240" s="4"/>
      <c r="EY240" s="4"/>
      <c r="EZ240" s="4"/>
      <c r="FA240" s="4"/>
      <c r="FB240" s="4"/>
      <c r="FC240" s="4"/>
      <c r="FD240" s="4"/>
      <c r="FE240" s="4"/>
      <c r="FF240" s="4"/>
      <c r="FG240" s="4"/>
      <c r="FH240" s="4"/>
      <c r="FI240" s="4"/>
      <c r="FJ240" s="4"/>
      <c r="FK240" s="4"/>
      <c r="FL240" s="4"/>
      <c r="FM240" s="4"/>
      <c r="FN240" s="4"/>
      <c r="FO240" s="4"/>
      <c r="FP240" s="4"/>
      <c r="FQ240" s="4"/>
      <c r="FR240" s="4"/>
      <c r="FS240" s="4"/>
      <c r="FT240" s="4"/>
      <c r="FU240" s="4"/>
      <c r="FV240" s="4"/>
      <c r="FW240" s="4"/>
      <c r="FX240" s="4"/>
      <c r="FY240" s="4"/>
      <c r="FZ240" s="4"/>
      <c r="GA240" s="4"/>
      <c r="GB240" s="4"/>
      <c r="GC240" s="4"/>
      <c r="GD240" s="4"/>
      <c r="GE240" s="4"/>
      <c r="GF240" s="4"/>
      <c r="GG240" s="4"/>
      <c r="GH240" s="4"/>
      <c r="GI240" s="4"/>
      <c r="GJ240" s="4"/>
      <c r="GK240" s="4"/>
      <c r="GL240" s="4"/>
      <c r="GM240" s="4"/>
      <c r="GN240" s="4"/>
      <c r="GO240" s="4"/>
      <c r="GP240" s="4"/>
      <c r="GQ240" s="4"/>
      <c r="GR240" s="4"/>
      <c r="GS240" s="4"/>
      <c r="GT240" s="4"/>
      <c r="GU240" s="4"/>
      <c r="GV240" s="4"/>
      <c r="GW240" s="4"/>
      <c r="GX240" s="4"/>
      <c r="GY240" s="4"/>
      <c r="GZ240" s="4"/>
      <c r="HA240" s="4"/>
      <c r="HB240" s="4"/>
      <c r="HC240" s="4"/>
      <c r="HD240" s="4"/>
      <c r="HE240" s="4"/>
      <c r="HF240" s="4"/>
      <c r="HG240" s="4"/>
      <c r="HH240" s="4"/>
      <c r="HI240" s="4"/>
      <c r="HJ240" s="4"/>
      <c r="HK240" s="4"/>
      <c r="HL240" s="4"/>
      <c r="HM240" s="4"/>
      <c r="HN240" s="4"/>
      <c r="HO240" s="4"/>
      <c r="HP240" s="4"/>
      <c r="HQ240" s="4"/>
      <c r="HR240" s="4"/>
      <c r="HS240" s="4"/>
      <c r="HT240" s="4"/>
      <c r="HU240" s="4"/>
      <c r="HV240" s="4"/>
      <c r="HW240" s="4"/>
      <c r="HX240" s="4"/>
      <c r="HY240" s="4"/>
      <c r="HZ240" s="4"/>
      <c r="IA240" s="4"/>
      <c r="IB240" s="4"/>
      <c r="IC240" s="4"/>
      <c r="ID240" s="4"/>
      <c r="IE240" s="4"/>
      <c r="IF240" s="4"/>
      <c r="IG240" s="4"/>
      <c r="IH240" s="4"/>
      <c r="II240" s="4"/>
      <c r="IJ240" s="4"/>
      <c r="IK240" s="4"/>
      <c r="IL240" s="4"/>
      <c r="IM240" s="4"/>
      <c r="IN240" s="4"/>
      <c r="IO240" s="4"/>
      <c r="IP240" s="4"/>
      <c r="IQ240" s="4"/>
      <c r="IR240" s="4"/>
      <c r="IS240" s="4"/>
      <c r="IT240" s="4"/>
      <c r="IU240" s="4"/>
      <c r="IV240" s="4"/>
      <c r="IW240" s="4"/>
      <c r="IX240" s="4"/>
      <c r="IY240" s="4"/>
      <c r="IZ240" s="4"/>
      <c r="JA240" s="4"/>
      <c r="JB240" s="4"/>
      <c r="JC240" s="4"/>
      <c r="JD240" s="4"/>
      <c r="JE240" s="4"/>
      <c r="JF240" s="4"/>
      <c r="JG240" s="4"/>
    </row>
    <row r="241" spans="1:267" ht="15.7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  <c r="BX241" s="4"/>
      <c r="BY241" s="4"/>
      <c r="BZ241" s="4"/>
      <c r="CA241" s="4"/>
      <c r="CB241" s="4"/>
      <c r="CC241" s="4"/>
      <c r="CD241" s="4"/>
      <c r="CE241" s="4"/>
      <c r="CF241" s="4"/>
      <c r="CG241" s="4"/>
      <c r="CH241" s="4"/>
      <c r="CI241" s="4"/>
      <c r="CJ241" s="4"/>
      <c r="CK241" s="4"/>
      <c r="CL241" s="4"/>
      <c r="CM241" s="4"/>
      <c r="CN241" s="4"/>
      <c r="CO241" s="4"/>
      <c r="CP241" s="4"/>
      <c r="CQ241" s="4"/>
      <c r="CR241" s="4"/>
      <c r="CS241" s="4"/>
      <c r="CT241" s="4"/>
      <c r="CU241" s="4"/>
      <c r="CV241" s="4"/>
      <c r="CW241" s="4"/>
      <c r="CX241" s="4"/>
      <c r="CY241" s="4"/>
      <c r="CZ241" s="4"/>
      <c r="DA241" s="4"/>
      <c r="DB241" s="4"/>
      <c r="DC241" s="4"/>
      <c r="DD241" s="4"/>
      <c r="DE241" s="4"/>
      <c r="DF241" s="4"/>
      <c r="DG241" s="4"/>
      <c r="DH241" s="4"/>
      <c r="DI241" s="4"/>
      <c r="DJ241" s="4"/>
      <c r="DK241" s="4"/>
      <c r="DL241" s="4"/>
      <c r="DM241" s="4"/>
      <c r="DN241" s="4"/>
      <c r="DO241" s="4"/>
      <c r="DP241" s="4"/>
      <c r="DQ241" s="4"/>
      <c r="DR241" s="4"/>
      <c r="DS241" s="4"/>
      <c r="DT241" s="4"/>
      <c r="DU241" s="4"/>
      <c r="DV241" s="4"/>
      <c r="DW241" s="4"/>
      <c r="DX241" s="4"/>
      <c r="DY241" s="4"/>
      <c r="DZ241" s="4"/>
      <c r="EA241" s="4"/>
      <c r="EB241" s="4"/>
      <c r="EC241" s="4"/>
      <c r="ED241" s="4"/>
      <c r="EE241" s="4"/>
      <c r="EF241" s="4"/>
      <c r="EG241" s="4"/>
      <c r="EH241" s="4"/>
      <c r="EI241" s="4"/>
      <c r="EJ241" s="4"/>
      <c r="EK241" s="4"/>
      <c r="EL241" s="4"/>
      <c r="EM241" s="4"/>
      <c r="EN241" s="4"/>
      <c r="EO241" s="4"/>
      <c r="EP241" s="4"/>
      <c r="EQ241" s="4"/>
      <c r="ER241" s="4"/>
      <c r="ES241" s="4"/>
      <c r="ET241" s="4"/>
      <c r="EU241" s="4"/>
      <c r="EV241" s="4"/>
      <c r="EW241" s="4"/>
      <c r="EX241" s="4"/>
      <c r="EY241" s="4"/>
      <c r="EZ241" s="4"/>
      <c r="FA241" s="4"/>
      <c r="FB241" s="4"/>
      <c r="FC241" s="4"/>
      <c r="FD241" s="4"/>
      <c r="FE241" s="4"/>
      <c r="FF241" s="4"/>
      <c r="FG241" s="4"/>
      <c r="FH241" s="4"/>
      <c r="FI241" s="4"/>
      <c r="FJ241" s="4"/>
      <c r="FK241" s="4"/>
      <c r="FL241" s="4"/>
      <c r="FM241" s="4"/>
      <c r="FN241" s="4"/>
      <c r="FO241" s="4"/>
      <c r="FP241" s="4"/>
      <c r="FQ241" s="4"/>
      <c r="FR241" s="4"/>
      <c r="FS241" s="4"/>
      <c r="FT241" s="4"/>
      <c r="FU241" s="4"/>
      <c r="FV241" s="4"/>
      <c r="FW241" s="4"/>
      <c r="FX241" s="4"/>
      <c r="FY241" s="4"/>
      <c r="FZ241" s="4"/>
      <c r="GA241" s="4"/>
      <c r="GB241" s="4"/>
      <c r="GC241" s="4"/>
      <c r="GD241" s="4"/>
      <c r="GE241" s="4"/>
      <c r="GF241" s="4"/>
      <c r="GG241" s="4"/>
      <c r="GH241" s="4"/>
      <c r="GI241" s="4"/>
      <c r="GJ241" s="4"/>
      <c r="GK241" s="4"/>
      <c r="GL241" s="4"/>
      <c r="GM241" s="4"/>
      <c r="GN241" s="4"/>
      <c r="GO241" s="4"/>
      <c r="GP241" s="4"/>
      <c r="GQ241" s="4"/>
      <c r="GR241" s="4"/>
      <c r="GS241" s="4"/>
      <c r="GT241" s="4"/>
      <c r="GU241" s="4"/>
      <c r="GV241" s="4"/>
      <c r="GW241" s="4"/>
      <c r="GX241" s="4"/>
      <c r="GY241" s="4"/>
      <c r="GZ241" s="4"/>
      <c r="HA241" s="4"/>
      <c r="HB241" s="4"/>
      <c r="HC241" s="4"/>
      <c r="HD241" s="4"/>
      <c r="HE241" s="4"/>
      <c r="HF241" s="4"/>
      <c r="HG241" s="4"/>
      <c r="HH241" s="4"/>
      <c r="HI241" s="4"/>
      <c r="HJ241" s="4"/>
      <c r="HK241" s="4"/>
      <c r="HL241" s="4"/>
      <c r="HM241" s="4"/>
      <c r="HN241" s="4"/>
      <c r="HO241" s="4"/>
      <c r="HP241" s="4"/>
      <c r="HQ241" s="4"/>
      <c r="HR241" s="4"/>
      <c r="HS241" s="4"/>
      <c r="HT241" s="4"/>
      <c r="HU241" s="4"/>
      <c r="HV241" s="4"/>
      <c r="HW241" s="4"/>
      <c r="HX241" s="4"/>
      <c r="HY241" s="4"/>
      <c r="HZ241" s="4"/>
      <c r="IA241" s="4"/>
      <c r="IB241" s="4"/>
      <c r="IC241" s="4"/>
      <c r="ID241" s="4"/>
      <c r="IE241" s="4"/>
      <c r="IF241" s="4"/>
      <c r="IG241" s="4"/>
      <c r="IH241" s="4"/>
      <c r="II241" s="4"/>
      <c r="IJ241" s="4"/>
      <c r="IK241" s="4"/>
      <c r="IL241" s="4"/>
      <c r="IM241" s="4"/>
      <c r="IN241" s="4"/>
      <c r="IO241" s="4"/>
      <c r="IP241" s="4"/>
      <c r="IQ241" s="4"/>
      <c r="IR241" s="4"/>
      <c r="IS241" s="4"/>
      <c r="IT241" s="4"/>
      <c r="IU241" s="4"/>
      <c r="IV241" s="4"/>
      <c r="IW241" s="4"/>
      <c r="IX241" s="4"/>
      <c r="IY241" s="4"/>
      <c r="IZ241" s="4"/>
      <c r="JA241" s="4"/>
      <c r="JB241" s="4"/>
      <c r="JC241" s="4"/>
      <c r="JD241" s="4"/>
      <c r="JE241" s="4"/>
      <c r="JF241" s="4"/>
      <c r="JG241" s="4"/>
    </row>
    <row r="242" spans="1:267" ht="15.7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  <c r="BR242" s="4"/>
      <c r="BS242" s="4"/>
      <c r="BT242" s="4"/>
      <c r="BU242" s="4"/>
      <c r="BV242" s="4"/>
      <c r="BW242" s="4"/>
      <c r="BX242" s="4"/>
      <c r="BY242" s="4"/>
      <c r="BZ242" s="4"/>
      <c r="CA242" s="4"/>
      <c r="CB242" s="4"/>
      <c r="CC242" s="4"/>
      <c r="CD242" s="4"/>
      <c r="CE242" s="4"/>
      <c r="CF242" s="4"/>
      <c r="CG242" s="4"/>
      <c r="CH242" s="4"/>
      <c r="CI242" s="4"/>
      <c r="CJ242" s="4"/>
      <c r="CK242" s="4"/>
      <c r="CL242" s="4"/>
      <c r="CM242" s="4"/>
      <c r="CN242" s="4"/>
      <c r="CO242" s="4"/>
      <c r="CP242" s="4"/>
      <c r="CQ242" s="4"/>
      <c r="CR242" s="4"/>
      <c r="CS242" s="4"/>
      <c r="CT242" s="4"/>
      <c r="CU242" s="4"/>
      <c r="CV242" s="4"/>
      <c r="CW242" s="4"/>
      <c r="CX242" s="4"/>
      <c r="CY242" s="4"/>
      <c r="CZ242" s="4"/>
      <c r="DA242" s="4"/>
      <c r="DB242" s="4"/>
      <c r="DC242" s="4"/>
      <c r="DD242" s="4"/>
      <c r="DE242" s="4"/>
      <c r="DF242" s="4"/>
      <c r="DG242" s="4"/>
      <c r="DH242" s="4"/>
      <c r="DI242" s="4"/>
      <c r="DJ242" s="4"/>
      <c r="DK242" s="4"/>
      <c r="DL242" s="4"/>
      <c r="DM242" s="4"/>
      <c r="DN242" s="4"/>
      <c r="DO242" s="4"/>
      <c r="DP242" s="4"/>
      <c r="DQ242" s="4"/>
      <c r="DR242" s="4"/>
      <c r="DS242" s="4"/>
      <c r="DT242" s="4"/>
      <c r="DU242" s="4"/>
      <c r="DV242" s="4"/>
      <c r="DW242" s="4"/>
      <c r="DX242" s="4"/>
      <c r="DY242" s="4"/>
      <c r="DZ242" s="4"/>
      <c r="EA242" s="4"/>
      <c r="EB242" s="4"/>
      <c r="EC242" s="4"/>
      <c r="ED242" s="4"/>
      <c r="EE242" s="4"/>
      <c r="EF242" s="4"/>
      <c r="EG242" s="4"/>
      <c r="EH242" s="4"/>
      <c r="EI242" s="4"/>
      <c r="EJ242" s="4"/>
      <c r="EK242" s="4"/>
      <c r="EL242" s="4"/>
      <c r="EM242" s="4"/>
      <c r="EN242" s="4"/>
      <c r="EO242" s="4"/>
      <c r="EP242" s="4"/>
      <c r="EQ242" s="4"/>
      <c r="ER242" s="4"/>
      <c r="ES242" s="4"/>
      <c r="ET242" s="4"/>
      <c r="EU242" s="4"/>
      <c r="EV242" s="4"/>
      <c r="EW242" s="4"/>
      <c r="EX242" s="4"/>
      <c r="EY242" s="4"/>
      <c r="EZ242" s="4"/>
      <c r="FA242" s="4"/>
      <c r="FB242" s="4"/>
      <c r="FC242" s="4"/>
      <c r="FD242" s="4"/>
      <c r="FE242" s="4"/>
      <c r="FF242" s="4"/>
      <c r="FG242" s="4"/>
      <c r="FH242" s="4"/>
      <c r="FI242" s="4"/>
      <c r="FJ242" s="4"/>
      <c r="FK242" s="4"/>
      <c r="FL242" s="4"/>
      <c r="FM242" s="4"/>
      <c r="FN242" s="4"/>
      <c r="FO242" s="4"/>
      <c r="FP242" s="4"/>
      <c r="FQ242" s="4"/>
      <c r="FR242" s="4"/>
      <c r="FS242" s="4"/>
      <c r="FT242" s="4"/>
      <c r="FU242" s="4"/>
      <c r="FV242" s="4"/>
      <c r="FW242" s="4"/>
      <c r="FX242" s="4"/>
      <c r="FY242" s="4"/>
      <c r="FZ242" s="4"/>
      <c r="GA242" s="4"/>
      <c r="GB242" s="4"/>
      <c r="GC242" s="4"/>
      <c r="GD242" s="4"/>
      <c r="GE242" s="4"/>
      <c r="GF242" s="4"/>
      <c r="GG242" s="4"/>
      <c r="GH242" s="4"/>
      <c r="GI242" s="4"/>
      <c r="GJ242" s="4"/>
      <c r="GK242" s="4"/>
      <c r="GL242" s="4"/>
      <c r="GM242" s="4"/>
      <c r="GN242" s="4"/>
      <c r="GO242" s="4"/>
      <c r="GP242" s="4"/>
      <c r="GQ242" s="4"/>
      <c r="GR242" s="4"/>
      <c r="GS242" s="4"/>
      <c r="GT242" s="4"/>
      <c r="GU242" s="4"/>
      <c r="GV242" s="4"/>
      <c r="GW242" s="4"/>
      <c r="GX242" s="4"/>
      <c r="GY242" s="4"/>
      <c r="GZ242" s="4"/>
      <c r="HA242" s="4"/>
      <c r="HB242" s="4"/>
      <c r="HC242" s="4"/>
      <c r="HD242" s="4"/>
      <c r="HE242" s="4"/>
      <c r="HF242" s="4"/>
      <c r="HG242" s="4"/>
      <c r="HH242" s="4"/>
      <c r="HI242" s="4"/>
      <c r="HJ242" s="4"/>
      <c r="HK242" s="4"/>
      <c r="HL242" s="4"/>
      <c r="HM242" s="4"/>
      <c r="HN242" s="4"/>
      <c r="HO242" s="4"/>
      <c r="HP242" s="4"/>
      <c r="HQ242" s="4"/>
      <c r="HR242" s="4"/>
      <c r="HS242" s="4"/>
      <c r="HT242" s="4"/>
      <c r="HU242" s="4"/>
      <c r="HV242" s="4"/>
      <c r="HW242" s="4"/>
      <c r="HX242" s="4"/>
      <c r="HY242" s="4"/>
      <c r="HZ242" s="4"/>
      <c r="IA242" s="4"/>
      <c r="IB242" s="4"/>
      <c r="IC242" s="4"/>
      <c r="ID242" s="4"/>
      <c r="IE242" s="4"/>
      <c r="IF242" s="4"/>
      <c r="IG242" s="4"/>
      <c r="IH242" s="4"/>
      <c r="II242" s="4"/>
      <c r="IJ242" s="4"/>
      <c r="IK242" s="4"/>
      <c r="IL242" s="4"/>
      <c r="IM242" s="4"/>
      <c r="IN242" s="4"/>
      <c r="IO242" s="4"/>
      <c r="IP242" s="4"/>
      <c r="IQ242" s="4"/>
      <c r="IR242" s="4"/>
      <c r="IS242" s="4"/>
      <c r="IT242" s="4"/>
      <c r="IU242" s="4"/>
      <c r="IV242" s="4"/>
      <c r="IW242" s="4"/>
      <c r="IX242" s="4"/>
      <c r="IY242" s="4"/>
      <c r="IZ242" s="4"/>
      <c r="JA242" s="4"/>
      <c r="JB242" s="4"/>
      <c r="JC242" s="4"/>
      <c r="JD242" s="4"/>
      <c r="JE242" s="4"/>
      <c r="JF242" s="4"/>
      <c r="JG242" s="4"/>
    </row>
    <row r="243" spans="1:267" ht="15.7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  <c r="BO243" s="4"/>
      <c r="BP243" s="4"/>
      <c r="BQ243" s="4"/>
      <c r="BR243" s="4"/>
      <c r="BS243" s="4"/>
      <c r="BT243" s="4"/>
      <c r="BU243" s="4"/>
      <c r="BV243" s="4"/>
      <c r="BW243" s="4"/>
      <c r="BX243" s="4"/>
      <c r="BY243" s="4"/>
      <c r="BZ243" s="4"/>
      <c r="CA243" s="4"/>
      <c r="CB243" s="4"/>
      <c r="CC243" s="4"/>
      <c r="CD243" s="4"/>
      <c r="CE243" s="4"/>
      <c r="CF243" s="4"/>
      <c r="CG243" s="4"/>
      <c r="CH243" s="4"/>
      <c r="CI243" s="4"/>
      <c r="CJ243" s="4"/>
      <c r="CK243" s="4"/>
      <c r="CL243" s="4"/>
      <c r="CM243" s="4"/>
      <c r="CN243" s="4"/>
      <c r="CO243" s="4"/>
      <c r="CP243" s="4"/>
      <c r="CQ243" s="4"/>
      <c r="CR243" s="4"/>
      <c r="CS243" s="4"/>
      <c r="CT243" s="4"/>
      <c r="CU243" s="4"/>
      <c r="CV243" s="4"/>
      <c r="CW243" s="4"/>
      <c r="CX243" s="4"/>
      <c r="CY243" s="4"/>
      <c r="CZ243" s="4"/>
      <c r="DA243" s="4"/>
      <c r="DB243" s="4"/>
      <c r="DC243" s="4"/>
      <c r="DD243" s="4"/>
      <c r="DE243" s="4"/>
      <c r="DF243" s="4"/>
      <c r="DG243" s="4"/>
      <c r="DH243" s="4"/>
      <c r="DI243" s="4"/>
      <c r="DJ243" s="4"/>
      <c r="DK243" s="4"/>
      <c r="DL243" s="4"/>
      <c r="DM243" s="4"/>
      <c r="DN243" s="4"/>
      <c r="DO243" s="4"/>
      <c r="DP243" s="4"/>
      <c r="DQ243" s="4"/>
      <c r="DR243" s="4"/>
      <c r="DS243" s="4"/>
      <c r="DT243" s="4"/>
      <c r="DU243" s="4"/>
      <c r="DV243" s="4"/>
      <c r="DW243" s="4"/>
      <c r="DX243" s="4"/>
      <c r="DY243" s="4"/>
      <c r="DZ243" s="4"/>
      <c r="EA243" s="4"/>
      <c r="EB243" s="4"/>
      <c r="EC243" s="4"/>
      <c r="ED243" s="4"/>
      <c r="EE243" s="4"/>
      <c r="EF243" s="4"/>
      <c r="EG243" s="4"/>
      <c r="EH243" s="4"/>
      <c r="EI243" s="4"/>
      <c r="EJ243" s="4"/>
      <c r="EK243" s="4"/>
      <c r="EL243" s="4"/>
      <c r="EM243" s="4"/>
      <c r="EN243" s="4"/>
      <c r="EO243" s="4"/>
      <c r="EP243" s="4"/>
      <c r="EQ243" s="4"/>
      <c r="ER243" s="4"/>
      <c r="ES243" s="4"/>
      <c r="ET243" s="4"/>
      <c r="EU243" s="4"/>
      <c r="EV243" s="4"/>
      <c r="EW243" s="4"/>
      <c r="EX243" s="4"/>
      <c r="EY243" s="4"/>
      <c r="EZ243" s="4"/>
      <c r="FA243" s="4"/>
      <c r="FB243" s="4"/>
      <c r="FC243" s="4"/>
      <c r="FD243" s="4"/>
      <c r="FE243" s="4"/>
      <c r="FF243" s="4"/>
      <c r="FG243" s="4"/>
      <c r="FH243" s="4"/>
      <c r="FI243" s="4"/>
      <c r="FJ243" s="4"/>
      <c r="FK243" s="4"/>
      <c r="FL243" s="4"/>
      <c r="FM243" s="4"/>
      <c r="FN243" s="4"/>
      <c r="FO243" s="4"/>
      <c r="FP243" s="4"/>
      <c r="FQ243" s="4"/>
      <c r="FR243" s="4"/>
      <c r="FS243" s="4"/>
      <c r="FT243" s="4"/>
      <c r="FU243" s="4"/>
      <c r="FV243" s="4"/>
      <c r="FW243" s="4"/>
      <c r="FX243" s="4"/>
      <c r="FY243" s="4"/>
      <c r="FZ243" s="4"/>
      <c r="GA243" s="4"/>
      <c r="GB243" s="4"/>
      <c r="GC243" s="4"/>
      <c r="GD243" s="4"/>
      <c r="GE243" s="4"/>
      <c r="GF243" s="4"/>
      <c r="GG243" s="4"/>
      <c r="GH243" s="4"/>
      <c r="GI243" s="4"/>
      <c r="GJ243" s="4"/>
      <c r="GK243" s="4"/>
      <c r="GL243" s="4"/>
      <c r="GM243" s="4"/>
      <c r="GN243" s="4"/>
      <c r="GO243" s="4"/>
      <c r="GP243" s="4"/>
      <c r="GQ243" s="4"/>
      <c r="GR243" s="4"/>
      <c r="GS243" s="4"/>
      <c r="GT243" s="4"/>
      <c r="GU243" s="4"/>
      <c r="GV243" s="4"/>
      <c r="GW243" s="4"/>
      <c r="GX243" s="4"/>
      <c r="GY243" s="4"/>
      <c r="GZ243" s="4"/>
      <c r="HA243" s="4"/>
      <c r="HB243" s="4"/>
      <c r="HC243" s="4"/>
      <c r="HD243" s="4"/>
      <c r="HE243" s="4"/>
      <c r="HF243" s="4"/>
      <c r="HG243" s="4"/>
      <c r="HH243" s="4"/>
      <c r="HI243" s="4"/>
      <c r="HJ243" s="4"/>
      <c r="HK243" s="4"/>
      <c r="HL243" s="4"/>
      <c r="HM243" s="4"/>
      <c r="HN243" s="4"/>
      <c r="HO243" s="4"/>
      <c r="HP243" s="4"/>
      <c r="HQ243" s="4"/>
      <c r="HR243" s="4"/>
      <c r="HS243" s="4"/>
      <c r="HT243" s="4"/>
      <c r="HU243" s="4"/>
      <c r="HV243" s="4"/>
      <c r="HW243" s="4"/>
      <c r="HX243" s="4"/>
      <c r="HY243" s="4"/>
      <c r="HZ243" s="4"/>
      <c r="IA243" s="4"/>
      <c r="IB243" s="4"/>
      <c r="IC243" s="4"/>
      <c r="ID243" s="4"/>
      <c r="IE243" s="4"/>
      <c r="IF243" s="4"/>
      <c r="IG243" s="4"/>
      <c r="IH243" s="4"/>
      <c r="II243" s="4"/>
      <c r="IJ243" s="4"/>
      <c r="IK243" s="4"/>
      <c r="IL243" s="4"/>
      <c r="IM243" s="4"/>
      <c r="IN243" s="4"/>
      <c r="IO243" s="4"/>
      <c r="IP243" s="4"/>
      <c r="IQ243" s="4"/>
      <c r="IR243" s="4"/>
      <c r="IS243" s="4"/>
      <c r="IT243" s="4"/>
      <c r="IU243" s="4"/>
      <c r="IV243" s="4"/>
      <c r="IW243" s="4"/>
      <c r="IX243" s="4"/>
      <c r="IY243" s="4"/>
      <c r="IZ243" s="4"/>
      <c r="JA243" s="4"/>
      <c r="JB243" s="4"/>
      <c r="JC243" s="4"/>
      <c r="JD243" s="4"/>
      <c r="JE243" s="4"/>
      <c r="JF243" s="4"/>
      <c r="JG243" s="4"/>
    </row>
    <row r="244" spans="1:267" ht="15.7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129"/>
      <c r="M244" s="126"/>
      <c r="N244" s="126"/>
      <c r="O244" s="126"/>
      <c r="P244" s="126"/>
      <c r="Q244" s="126"/>
      <c r="R244" s="126"/>
      <c r="S244" s="126"/>
      <c r="T244" s="126"/>
      <c r="U244" s="126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129"/>
      <c r="BF244" s="126"/>
      <c r="BG244" s="126"/>
      <c r="BH244" s="126"/>
      <c r="BI244" s="126"/>
      <c r="BJ244" s="126"/>
      <c r="BK244" s="126"/>
      <c r="BL244" s="126"/>
      <c r="BM244" s="126"/>
      <c r="BN244" s="126"/>
      <c r="BO244" s="4"/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  <c r="CA244" s="4"/>
      <c r="CB244" s="4"/>
      <c r="CC244" s="4"/>
      <c r="CD244" s="4"/>
      <c r="CE244" s="4"/>
      <c r="CF244" s="4"/>
      <c r="CG244" s="4"/>
      <c r="CH244" s="4"/>
      <c r="CI244" s="4"/>
      <c r="CJ244" s="4"/>
      <c r="CK244" s="4"/>
      <c r="CL244" s="4"/>
      <c r="CM244" s="4"/>
      <c r="CN244" s="4"/>
      <c r="CO244" s="4"/>
      <c r="CP244" s="129"/>
      <c r="CQ244" s="126"/>
      <c r="CR244" s="126"/>
      <c r="CS244" s="126"/>
      <c r="CT244" s="126"/>
      <c r="CU244" s="126"/>
      <c r="CV244" s="126"/>
      <c r="CW244" s="126"/>
      <c r="CX244" s="126"/>
      <c r="CY244" s="126"/>
      <c r="CZ244" s="4"/>
      <c r="DA244" s="4"/>
      <c r="DB244" s="4"/>
      <c r="DC244" s="4"/>
      <c r="DD244" s="4"/>
      <c r="DE244" s="4"/>
      <c r="DF244" s="4"/>
      <c r="DG244" s="4"/>
      <c r="DH244" s="4"/>
      <c r="DI244" s="4"/>
      <c r="DJ244" s="4"/>
      <c r="DK244" s="4"/>
      <c r="DL244" s="4"/>
      <c r="DM244" s="4"/>
      <c r="DN244" s="4"/>
      <c r="DO244" s="4"/>
      <c r="DP244" s="4"/>
      <c r="DQ244" s="4"/>
      <c r="DR244" s="4"/>
      <c r="DS244" s="4"/>
      <c r="DT244" s="4"/>
      <c r="DU244" s="4"/>
      <c r="DV244" s="4"/>
      <c r="DW244" s="4"/>
      <c r="DX244" s="4"/>
      <c r="DY244" s="4"/>
      <c r="DZ244" s="4"/>
      <c r="EA244" s="4"/>
      <c r="EB244" s="4"/>
      <c r="EC244" s="4"/>
      <c r="ED244" s="4"/>
      <c r="EE244" s="4"/>
      <c r="EF244" s="4"/>
      <c r="EG244" s="4"/>
      <c r="EH244" s="4"/>
      <c r="EI244" s="129"/>
      <c r="EJ244" s="126"/>
      <c r="EK244" s="126"/>
      <c r="EL244" s="126"/>
      <c r="EM244" s="126"/>
      <c r="EN244" s="126"/>
      <c r="EO244" s="126"/>
      <c r="EP244" s="126"/>
      <c r="EQ244" s="126"/>
      <c r="ER244" s="126"/>
      <c r="ES244" s="4"/>
      <c r="ET244" s="4"/>
      <c r="EU244" s="4"/>
      <c r="EV244" s="4"/>
      <c r="EW244" s="4"/>
      <c r="EX244" s="4"/>
      <c r="EY244" s="4"/>
      <c r="EZ244" s="4"/>
      <c r="FA244" s="4"/>
      <c r="FB244" s="4"/>
      <c r="FC244" s="4"/>
      <c r="FD244" s="4"/>
      <c r="FE244" s="4"/>
      <c r="FF244" s="4"/>
      <c r="FG244" s="4"/>
      <c r="FH244" s="4"/>
      <c r="FI244" s="4"/>
      <c r="FJ244" s="4"/>
      <c r="FK244" s="4"/>
      <c r="FL244" s="4"/>
      <c r="FM244" s="4"/>
      <c r="FN244" s="4"/>
      <c r="FO244" s="4"/>
      <c r="FP244" s="4"/>
      <c r="FQ244" s="4"/>
      <c r="FR244" s="4"/>
      <c r="FS244" s="4"/>
      <c r="FT244" s="4"/>
      <c r="FU244" s="4"/>
      <c r="FV244" s="4"/>
      <c r="FW244" s="4"/>
      <c r="FX244" s="4"/>
      <c r="FY244" s="4"/>
      <c r="FZ244" s="4"/>
      <c r="GA244" s="4"/>
      <c r="GB244" s="129"/>
      <c r="GC244" s="126"/>
      <c r="GD244" s="126"/>
      <c r="GE244" s="126"/>
      <c r="GF244" s="126"/>
      <c r="GG244" s="126"/>
      <c r="GH244" s="126"/>
      <c r="GI244" s="126"/>
      <c r="GJ244" s="126"/>
      <c r="GK244" s="126"/>
      <c r="GL244" s="4"/>
      <c r="GM244" s="4"/>
      <c r="GN244" s="4"/>
      <c r="GO244" s="4"/>
      <c r="GP244" s="4"/>
      <c r="GQ244" s="4"/>
      <c r="GR244" s="4"/>
      <c r="GS244" s="4"/>
      <c r="GT244" s="4"/>
      <c r="GU244" s="4"/>
      <c r="GV244" s="4"/>
      <c r="GW244" s="4"/>
      <c r="GX244" s="4"/>
      <c r="GY244" s="4"/>
      <c r="GZ244" s="4"/>
      <c r="HA244" s="4"/>
      <c r="HB244" s="4"/>
      <c r="HC244" s="4"/>
      <c r="HD244" s="4"/>
      <c r="HE244" s="4"/>
      <c r="HF244" s="4"/>
      <c r="HG244" s="4"/>
      <c r="HH244" s="4"/>
      <c r="HI244" s="4"/>
      <c r="HJ244" s="4"/>
      <c r="HK244" s="4"/>
      <c r="HL244" s="4"/>
      <c r="HM244" s="4"/>
      <c r="HN244" s="4"/>
      <c r="HO244" s="4"/>
      <c r="HP244" s="4"/>
      <c r="HQ244" s="4"/>
      <c r="HR244" s="4"/>
      <c r="HS244" s="4"/>
      <c r="HT244" s="4"/>
      <c r="HU244" s="129"/>
      <c r="HV244" s="126"/>
      <c r="HW244" s="126"/>
      <c r="HX244" s="126"/>
      <c r="HY244" s="126"/>
      <c r="HZ244" s="126"/>
      <c r="IA244" s="126"/>
      <c r="IB244" s="126"/>
      <c r="IC244" s="126"/>
      <c r="ID244" s="126"/>
      <c r="IE244" s="4"/>
      <c r="IF244" s="4"/>
      <c r="IG244" s="4"/>
      <c r="IH244" s="4"/>
      <c r="II244" s="4"/>
      <c r="IJ244" s="4"/>
      <c r="IK244" s="4"/>
      <c r="IL244" s="4"/>
      <c r="IM244" s="4"/>
      <c r="IN244" s="4"/>
      <c r="IO244" s="4"/>
      <c r="IP244" s="4"/>
      <c r="IQ244" s="4"/>
      <c r="IR244" s="4"/>
      <c r="IS244" s="4"/>
      <c r="IT244" s="4"/>
      <c r="IU244" s="4"/>
      <c r="IV244" s="4"/>
      <c r="IW244" s="4"/>
      <c r="IX244" s="4"/>
      <c r="IY244" s="4"/>
      <c r="IZ244" s="4"/>
      <c r="JA244" s="4"/>
      <c r="JB244" s="4"/>
      <c r="JC244" s="4"/>
      <c r="JD244" s="4"/>
      <c r="JE244" s="4"/>
      <c r="JF244" s="4"/>
      <c r="JG244" s="4"/>
    </row>
  </sheetData>
  <mergeCells count="149">
    <mergeCell ref="HU64:ID64"/>
    <mergeCell ref="BE64:BN64"/>
    <mergeCell ref="CP64:CY64"/>
    <mergeCell ref="BO74:BV74"/>
    <mergeCell ref="CZ74:DI74"/>
    <mergeCell ref="ES74:FB74"/>
    <mergeCell ref="GL74:GU74"/>
    <mergeCell ref="IE74:IK74"/>
    <mergeCell ref="BG1:BN1"/>
    <mergeCell ref="BO1:BV1"/>
    <mergeCell ref="BW1:CD1"/>
    <mergeCell ref="CE1:CL1"/>
    <mergeCell ref="CM1:CT1"/>
    <mergeCell ref="CU1:DB1"/>
    <mergeCell ref="DC1:DJ1"/>
    <mergeCell ref="DK1:DR1"/>
    <mergeCell ref="DS1:DZ1"/>
    <mergeCell ref="EA1:EH1"/>
    <mergeCell ref="EI1:EP1"/>
    <mergeCell ref="EQ1:EX1"/>
    <mergeCell ref="EY1:FF1"/>
    <mergeCell ref="FG1:FN1"/>
    <mergeCell ref="HS1:HZ1"/>
    <mergeCell ref="IA1:IH1"/>
    <mergeCell ref="II1:IP1"/>
    <mergeCell ref="CF54:CO54"/>
    <mergeCell ref="DY54:EH54"/>
    <mergeCell ref="FR54:GA54"/>
    <mergeCell ref="HK54:HT54"/>
    <mergeCell ref="EI64:ER64"/>
    <mergeCell ref="GB64:GK64"/>
    <mergeCell ref="IQ1:IX1"/>
    <mergeCell ref="IY1:JE1"/>
    <mergeCell ref="FO1:FV1"/>
    <mergeCell ref="FW1:GD1"/>
    <mergeCell ref="GE1:GL1"/>
    <mergeCell ref="GM1:GT1"/>
    <mergeCell ref="GU1:HB1"/>
    <mergeCell ref="HC1:HJ1"/>
    <mergeCell ref="HK1:HR1"/>
    <mergeCell ref="C1:J1"/>
    <mergeCell ref="K1:R1"/>
    <mergeCell ref="S1:Z1"/>
    <mergeCell ref="AA1:AH1"/>
    <mergeCell ref="AI1:AP1"/>
    <mergeCell ref="AQ1:AX1"/>
    <mergeCell ref="AY1:BF1"/>
    <mergeCell ref="C54:K54"/>
    <mergeCell ref="AU54:BD54"/>
    <mergeCell ref="L64:U64"/>
    <mergeCell ref="AP94:AY94"/>
    <mergeCell ref="CA94:CJ94"/>
    <mergeCell ref="HF94:HO94"/>
    <mergeCell ref="V74:AE74"/>
    <mergeCell ref="AF84:AO84"/>
    <mergeCell ref="BW84:BZ84"/>
    <mergeCell ref="DJ84:DS84"/>
    <mergeCell ref="FC84:FL84"/>
    <mergeCell ref="GV84:HE84"/>
    <mergeCell ref="C94:F94"/>
    <mergeCell ref="DT94:EC94"/>
    <mergeCell ref="FM94:FV94"/>
    <mergeCell ref="AZ104:BI104"/>
    <mergeCell ref="CK104:CT104"/>
    <mergeCell ref="ED104:EM104"/>
    <mergeCell ref="FW104:GF104"/>
    <mergeCell ref="HP104:HY104"/>
    <mergeCell ref="G104:P104"/>
    <mergeCell ref="Q114:Z114"/>
    <mergeCell ref="BJ114:BS114"/>
    <mergeCell ref="CU114:DD114"/>
    <mergeCell ref="EN114:EW114"/>
    <mergeCell ref="GG114:GP114"/>
    <mergeCell ref="HZ114:II114"/>
    <mergeCell ref="FH134:FQ134"/>
    <mergeCell ref="HA134:HJ134"/>
    <mergeCell ref="AA124:AJ124"/>
    <mergeCell ref="BT124:BV124"/>
    <mergeCell ref="DE124:DN124"/>
    <mergeCell ref="EX124:FG124"/>
    <mergeCell ref="GQ124:GZ124"/>
    <mergeCell ref="IJ124:IK124"/>
    <mergeCell ref="AK134:AT134"/>
    <mergeCell ref="BW134:CE134"/>
    <mergeCell ref="DO134:DX134"/>
    <mergeCell ref="AU144:BD144"/>
    <mergeCell ref="CF144:CO144"/>
    <mergeCell ref="DY144:EH144"/>
    <mergeCell ref="FR144:GA144"/>
    <mergeCell ref="HK144:HT144"/>
    <mergeCell ref="C144:K144"/>
    <mergeCell ref="L154:U154"/>
    <mergeCell ref="BE154:BN154"/>
    <mergeCell ref="CP154:CY154"/>
    <mergeCell ref="EI154:ER154"/>
    <mergeCell ref="GB154:GK154"/>
    <mergeCell ref="HU154:ID154"/>
    <mergeCell ref="BE244:BN244"/>
    <mergeCell ref="CP244:CY244"/>
    <mergeCell ref="EI244:ER244"/>
    <mergeCell ref="GB244:GK244"/>
    <mergeCell ref="HU244:ID244"/>
    <mergeCell ref="C234:K234"/>
    <mergeCell ref="AU234:BD234"/>
    <mergeCell ref="CF234:CO234"/>
    <mergeCell ref="DY234:EH234"/>
    <mergeCell ref="FR234:GA234"/>
    <mergeCell ref="HK234:HT234"/>
    <mergeCell ref="L244:U244"/>
    <mergeCell ref="FC174:FL174"/>
    <mergeCell ref="GV174:HE174"/>
    <mergeCell ref="V164:AE164"/>
    <mergeCell ref="BO164:BV164"/>
    <mergeCell ref="CZ164:DI164"/>
    <mergeCell ref="ES164:FB164"/>
    <mergeCell ref="GL164:GU164"/>
    <mergeCell ref="IE164:IK164"/>
    <mergeCell ref="AF174:AO174"/>
    <mergeCell ref="BW174:BZ174"/>
    <mergeCell ref="DJ174:DS174"/>
    <mergeCell ref="AP184:AY184"/>
    <mergeCell ref="CA184:CJ184"/>
    <mergeCell ref="DT184:EC184"/>
    <mergeCell ref="FM184:FV184"/>
    <mergeCell ref="HF184:HO184"/>
    <mergeCell ref="C184:F184"/>
    <mergeCell ref="G194:P194"/>
    <mergeCell ref="AZ194:BI194"/>
    <mergeCell ref="CK194:CT194"/>
    <mergeCell ref="ED194:EM194"/>
    <mergeCell ref="FW194:GF194"/>
    <mergeCell ref="HP194:HY194"/>
    <mergeCell ref="EX214:FG214"/>
    <mergeCell ref="GQ214:GZ214"/>
    <mergeCell ref="Q204:Z204"/>
    <mergeCell ref="BJ204:BS204"/>
    <mergeCell ref="CU204:DD204"/>
    <mergeCell ref="EN204:EW204"/>
    <mergeCell ref="GG204:GP204"/>
    <mergeCell ref="HZ204:II204"/>
    <mergeCell ref="AA214:AJ214"/>
    <mergeCell ref="IJ214:IK214"/>
    <mergeCell ref="BT214:BV214"/>
    <mergeCell ref="DE214:DN214"/>
    <mergeCell ref="AK224:AT224"/>
    <mergeCell ref="BW224:CE224"/>
    <mergeCell ref="DO224:DX224"/>
    <mergeCell ref="FH224:FQ224"/>
    <mergeCell ref="HA224:HJ224"/>
  </mergeCells>
  <conditionalFormatting sqref="JG1:JG244">
    <cfRule type="cellIs" dxfId="2" priority="1" operator="notEqual">
      <formula>0</formula>
    </cfRule>
  </conditionalFormatting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JG253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C3" sqref="C3"/>
    </sheetView>
  </sheetViews>
  <sheetFormatPr baseColWidth="10" defaultColWidth="14.5" defaultRowHeight="15" customHeight="1"/>
  <cols>
    <col min="1" max="1" width="11.5" customWidth="1"/>
    <col min="2" max="2" width="27.5" customWidth="1"/>
    <col min="3" max="3" width="6.83203125" customWidth="1"/>
    <col min="4" max="4" width="10.5" customWidth="1"/>
    <col min="5" max="5" width="8.6640625" customWidth="1"/>
    <col min="6" max="6" width="8" customWidth="1"/>
    <col min="7" max="7" width="9.1640625" customWidth="1"/>
    <col min="8" max="8" width="7.6640625" customWidth="1"/>
    <col min="9" max="9" width="5" customWidth="1"/>
    <col min="10" max="10" width="6.5" customWidth="1"/>
    <col min="11" max="11" width="8.33203125" customWidth="1"/>
    <col min="12" max="12" width="15.1640625" customWidth="1"/>
    <col min="13" max="13" width="14.5" customWidth="1"/>
    <col min="14" max="14" width="8" customWidth="1"/>
    <col min="15" max="15" width="13.83203125" customWidth="1"/>
    <col min="16" max="16" width="8.83203125" customWidth="1"/>
    <col min="17" max="17" width="5" customWidth="1"/>
    <col min="18" max="18" width="6.5" customWidth="1"/>
    <col min="19" max="19" width="8.6640625" customWidth="1"/>
    <col min="20" max="20" width="10.5" customWidth="1"/>
    <col min="21" max="21" width="14.5" customWidth="1"/>
    <col min="22" max="22" width="8" customWidth="1"/>
    <col min="23" max="23" width="13.83203125" customWidth="1"/>
    <col min="24" max="24" width="8.83203125" customWidth="1"/>
    <col min="25" max="25" width="5" customWidth="1"/>
    <col min="26" max="26" width="6.5" customWidth="1"/>
    <col min="27" max="27" width="8.83203125" customWidth="1"/>
    <col min="28" max="28" width="10.5" customWidth="1"/>
    <col min="29" max="29" width="14.5" customWidth="1"/>
    <col min="30" max="30" width="8" customWidth="1"/>
    <col min="31" max="31" width="13.83203125" customWidth="1"/>
    <col min="32" max="32" width="8.83203125" customWidth="1"/>
    <col min="33" max="33" width="5" customWidth="1"/>
    <col min="34" max="34" width="6.5" customWidth="1"/>
    <col min="35" max="35" width="7.6640625" customWidth="1"/>
    <col min="36" max="36" width="10.5" customWidth="1"/>
    <col min="37" max="37" width="14.5" customWidth="1"/>
    <col min="38" max="38" width="8" customWidth="1"/>
    <col min="39" max="39" width="13.83203125" customWidth="1"/>
    <col min="40" max="40" width="8.83203125" customWidth="1"/>
    <col min="41" max="41" width="5" customWidth="1"/>
    <col min="42" max="42" width="6.5" customWidth="1"/>
    <col min="43" max="43" width="8.83203125" customWidth="1"/>
    <col min="44" max="44" width="15.1640625" customWidth="1"/>
    <col min="45" max="45" width="14.5" customWidth="1"/>
    <col min="46" max="46" width="8" customWidth="1"/>
    <col min="47" max="47" width="13.83203125" customWidth="1"/>
    <col min="48" max="48" width="8.83203125" customWidth="1"/>
    <col min="49" max="49" width="5" customWidth="1"/>
    <col min="50" max="50" width="6.5" customWidth="1"/>
    <col min="51" max="51" width="8.5" customWidth="1"/>
    <col min="52" max="52" width="11.33203125" customWidth="1"/>
    <col min="53" max="53" width="6.6640625" customWidth="1"/>
    <col min="54" max="54" width="8" customWidth="1"/>
    <col min="55" max="55" width="9.1640625" customWidth="1"/>
    <col min="56" max="56" width="8.83203125" customWidth="1"/>
    <col min="57" max="57" width="5" customWidth="1"/>
    <col min="58" max="58" width="6.5" customWidth="1"/>
    <col min="59" max="59" width="8" customWidth="1"/>
    <col min="60" max="60" width="14.83203125" customWidth="1"/>
    <col min="61" max="61" width="14.5" customWidth="1"/>
    <col min="62" max="62" width="8" customWidth="1"/>
    <col min="63" max="63" width="13.83203125" customWidth="1"/>
    <col min="64" max="64" width="8.83203125" customWidth="1"/>
    <col min="65" max="65" width="5" customWidth="1"/>
    <col min="66" max="66" width="6.5" customWidth="1"/>
    <col min="67" max="67" width="8.5" customWidth="1"/>
    <col min="68" max="68" width="14.83203125" customWidth="1"/>
    <col min="69" max="69" width="14.5" customWidth="1"/>
    <col min="70" max="70" width="8" customWidth="1"/>
    <col min="71" max="71" width="13.83203125" customWidth="1"/>
    <col min="72" max="72" width="8.83203125" customWidth="1"/>
    <col min="73" max="73" width="5" customWidth="1"/>
    <col min="74" max="74" width="6.5" customWidth="1"/>
    <col min="75" max="75" width="8.5" customWidth="1"/>
    <col min="76" max="76" width="14.6640625" customWidth="1"/>
    <col min="77" max="77" width="14.5" customWidth="1"/>
    <col min="78" max="78" width="8" customWidth="1"/>
    <col min="79" max="79" width="13.83203125" customWidth="1"/>
    <col min="80" max="80" width="8.6640625" customWidth="1"/>
    <col min="81" max="81" width="5" customWidth="1"/>
    <col min="82" max="82" width="6.5" customWidth="1"/>
    <col min="83" max="83" width="8.33203125" customWidth="1"/>
    <col min="84" max="84" width="14.6640625" customWidth="1"/>
    <col min="85" max="85" width="8.6640625" customWidth="1"/>
    <col min="86" max="86" width="8" customWidth="1"/>
    <col min="87" max="87" width="9.1640625" customWidth="1"/>
    <col min="88" max="88" width="8.83203125" customWidth="1"/>
    <col min="89" max="89" width="5" customWidth="1"/>
    <col min="90" max="90" width="6.5" customWidth="1"/>
    <col min="91" max="91" width="8.6640625" customWidth="1"/>
    <col min="92" max="92" width="10.33203125" customWidth="1"/>
    <col min="93" max="93" width="8.6640625" customWidth="1"/>
    <col min="94" max="94" width="8" customWidth="1"/>
    <col min="95" max="95" width="13.83203125" customWidth="1"/>
    <col min="96" max="96" width="8.83203125" customWidth="1"/>
    <col min="97" max="97" width="5" customWidth="1"/>
    <col min="98" max="98" width="6.5" customWidth="1"/>
    <col min="99" max="99" width="9.5" customWidth="1"/>
    <col min="100" max="100" width="14.6640625" customWidth="1"/>
    <col min="101" max="101" width="14.5" customWidth="1"/>
    <col min="102" max="102" width="8" customWidth="1"/>
    <col min="103" max="103" width="13.83203125" customWidth="1"/>
    <col min="104" max="104" width="8.83203125" customWidth="1"/>
    <col min="105" max="105" width="5" customWidth="1"/>
    <col min="106" max="106" width="6.5" customWidth="1"/>
    <col min="107" max="107" width="8.33203125" customWidth="1"/>
    <col min="108" max="108" width="15.33203125" customWidth="1"/>
    <col min="109" max="109" width="14.5" customWidth="1"/>
    <col min="110" max="110" width="8" customWidth="1"/>
    <col min="111" max="111" width="13.83203125" customWidth="1"/>
    <col min="112" max="112" width="8.83203125" customWidth="1"/>
    <col min="113" max="113" width="5" customWidth="1"/>
    <col min="114" max="114" width="6.5" customWidth="1"/>
    <col min="115" max="115" width="8.5" customWidth="1"/>
    <col min="116" max="116" width="15.1640625" customWidth="1"/>
    <col min="117" max="117" width="14.5" customWidth="1"/>
    <col min="118" max="118" width="8" customWidth="1"/>
    <col min="119" max="119" width="13.83203125" customWidth="1"/>
    <col min="120" max="120" width="8.83203125" customWidth="1"/>
    <col min="121" max="121" width="5" customWidth="1"/>
    <col min="122" max="122" width="6.5" customWidth="1"/>
    <col min="123" max="123" width="8.6640625" customWidth="1"/>
    <col min="124" max="124" width="15.33203125" customWidth="1"/>
    <col min="125" max="125" width="10.33203125" customWidth="1"/>
    <col min="126" max="126" width="8" customWidth="1"/>
    <col min="127" max="127" width="13.83203125" customWidth="1"/>
    <col min="128" max="128" width="8.83203125" customWidth="1"/>
    <col min="129" max="129" width="5" customWidth="1"/>
    <col min="130" max="130" width="6.5" customWidth="1"/>
    <col min="131" max="131" width="8.5" customWidth="1"/>
    <col min="132" max="132" width="11.33203125" customWidth="1"/>
    <col min="133" max="133" width="8.6640625" customWidth="1"/>
    <col min="134" max="134" width="8" customWidth="1"/>
    <col min="135" max="135" width="5.5" customWidth="1"/>
    <col min="136" max="136" width="15.33203125" customWidth="1"/>
    <col min="137" max="137" width="5" customWidth="1"/>
    <col min="138" max="138" width="6.5" customWidth="1"/>
    <col min="139" max="139" width="8" customWidth="1"/>
    <col min="140" max="140" width="14.6640625" customWidth="1"/>
    <col min="141" max="141" width="14.5" customWidth="1"/>
    <col min="142" max="142" width="8" customWidth="1"/>
    <col min="143" max="143" width="13.83203125" customWidth="1"/>
    <col min="144" max="144" width="8.83203125" customWidth="1"/>
    <col min="145" max="145" width="5" customWidth="1"/>
    <col min="146" max="146" width="6.5" customWidth="1"/>
    <col min="147" max="147" width="9.5" customWidth="1"/>
    <col min="148" max="148" width="15.33203125" customWidth="1"/>
    <col min="149" max="149" width="14.5" customWidth="1"/>
    <col min="150" max="150" width="8" customWidth="1"/>
    <col min="151" max="151" width="13.83203125" customWidth="1"/>
    <col min="152" max="152" width="8.83203125" customWidth="1"/>
    <col min="153" max="153" width="5" customWidth="1"/>
    <col min="154" max="154" width="6.5" customWidth="1"/>
    <col min="155" max="155" width="8.6640625" customWidth="1"/>
    <col min="156" max="156" width="16" customWidth="1"/>
    <col min="157" max="157" width="14.5" customWidth="1"/>
    <col min="158" max="158" width="8" customWidth="1"/>
    <col min="159" max="159" width="13.83203125" customWidth="1"/>
    <col min="160" max="160" width="8.83203125" customWidth="1"/>
    <col min="161" max="161" width="5" customWidth="1"/>
    <col min="162" max="162" width="6.5" customWidth="1"/>
    <col min="163" max="163" width="8.5" customWidth="1"/>
    <col min="164" max="164" width="16.1640625" customWidth="1"/>
    <col min="165" max="165" width="14.5" customWidth="1"/>
    <col min="166" max="166" width="8" customWidth="1"/>
    <col min="167" max="167" width="13.83203125" customWidth="1"/>
    <col min="168" max="168" width="8.83203125" customWidth="1"/>
    <col min="169" max="169" width="5" customWidth="1"/>
    <col min="170" max="170" width="6.5" customWidth="1"/>
    <col min="171" max="171" width="8.33203125" customWidth="1"/>
    <col min="172" max="172" width="14.6640625" customWidth="1"/>
    <col min="173" max="173" width="8.6640625" customWidth="1"/>
    <col min="174" max="174" width="8" customWidth="1"/>
    <col min="175" max="175" width="9.1640625" customWidth="1"/>
    <col min="176" max="176" width="8.83203125" customWidth="1"/>
    <col min="177" max="177" width="5" customWidth="1"/>
    <col min="178" max="178" width="6.5" customWidth="1"/>
    <col min="179" max="179" width="7.5" customWidth="1"/>
    <col min="180" max="180" width="15.5" customWidth="1"/>
    <col min="181" max="181" width="14.5" customWidth="1"/>
    <col min="182" max="182" width="8" customWidth="1"/>
    <col min="183" max="183" width="13.83203125" customWidth="1"/>
    <col min="184" max="184" width="15.33203125" customWidth="1"/>
    <col min="185" max="185" width="5" customWidth="1"/>
    <col min="186" max="186" width="6.5" customWidth="1"/>
    <col min="187" max="187" width="7.5" customWidth="1"/>
    <col min="188" max="188" width="16.33203125" customWidth="1"/>
    <col min="189" max="189" width="14.5" customWidth="1"/>
    <col min="190" max="190" width="8" customWidth="1"/>
    <col min="191" max="191" width="13.83203125" customWidth="1"/>
    <col min="192" max="192" width="8.83203125" customWidth="1"/>
    <col min="193" max="193" width="5" customWidth="1"/>
    <col min="194" max="194" width="6.5" customWidth="1"/>
    <col min="195" max="195" width="8.6640625" customWidth="1"/>
    <col min="196" max="196" width="15.33203125" customWidth="1"/>
    <col min="197" max="197" width="14.5" customWidth="1"/>
    <col min="198" max="198" width="8" customWidth="1"/>
    <col min="199" max="199" width="13.83203125" customWidth="1"/>
    <col min="200" max="200" width="8.83203125" customWidth="1"/>
    <col min="201" max="201" width="5" customWidth="1"/>
    <col min="202" max="202" width="6.5" customWidth="1"/>
    <col min="203" max="203" width="8.33203125" customWidth="1"/>
    <col min="204" max="204" width="16.5" customWidth="1"/>
    <col min="205" max="205" width="14.5" customWidth="1"/>
    <col min="206" max="206" width="8" customWidth="1"/>
    <col min="207" max="207" width="13.83203125" customWidth="1"/>
    <col min="208" max="208" width="8.83203125" customWidth="1"/>
    <col min="209" max="209" width="5" customWidth="1"/>
    <col min="210" max="210" width="6.5" customWidth="1"/>
    <col min="211" max="211" width="8.1640625" customWidth="1"/>
    <col min="212" max="212" width="15.1640625" customWidth="1"/>
    <col min="213" max="213" width="14.5" customWidth="1"/>
    <col min="214" max="214" width="8" customWidth="1"/>
    <col min="215" max="215" width="13.83203125" customWidth="1"/>
    <col min="216" max="216" width="15.33203125" customWidth="1"/>
    <col min="217" max="217" width="5" customWidth="1"/>
    <col min="218" max="218" width="6.5" customWidth="1"/>
    <col min="219" max="219" width="7.83203125" customWidth="1"/>
    <col min="220" max="220" width="15.33203125" customWidth="1"/>
    <col min="221" max="221" width="8.6640625" customWidth="1"/>
    <col min="222" max="222" width="8" customWidth="1"/>
    <col min="223" max="223" width="9.1640625" customWidth="1"/>
    <col min="224" max="224" width="8.83203125" customWidth="1"/>
    <col min="225" max="225" width="5" customWidth="1"/>
    <col min="226" max="226" width="6.5" customWidth="1"/>
    <col min="227" max="227" width="7.5" customWidth="1"/>
    <col min="228" max="228" width="15" customWidth="1"/>
    <col min="229" max="229" width="14.5" customWidth="1"/>
    <col min="230" max="230" width="8" customWidth="1"/>
    <col min="231" max="231" width="13.83203125" customWidth="1"/>
    <col min="232" max="232" width="8.83203125" customWidth="1"/>
    <col min="233" max="233" width="5" customWidth="1"/>
    <col min="234" max="234" width="6.5" customWidth="1"/>
    <col min="235" max="235" width="8.5" customWidth="1"/>
    <col min="236" max="236" width="15.6640625" customWidth="1"/>
    <col min="237" max="237" width="14.5" customWidth="1"/>
    <col min="238" max="238" width="8" customWidth="1"/>
    <col min="239" max="239" width="13.83203125" customWidth="1"/>
    <col min="240" max="240" width="8.83203125" customWidth="1"/>
    <col min="241" max="241" width="5" customWidth="1"/>
    <col min="242" max="242" width="6.5" customWidth="1"/>
    <col min="243" max="243" width="8.1640625" customWidth="1"/>
    <col min="244" max="244" width="16.83203125" customWidth="1"/>
    <col min="245" max="245" width="14.5" customWidth="1"/>
    <col min="246" max="246" width="8" customWidth="1"/>
    <col min="247" max="247" width="13.83203125" customWidth="1"/>
    <col min="248" max="248" width="8.83203125" customWidth="1"/>
    <col min="249" max="249" width="5" customWidth="1"/>
    <col min="250" max="250" width="6.5" customWidth="1"/>
    <col min="251" max="251" width="7.5" customWidth="1"/>
    <col min="252" max="252" width="16.6640625" customWidth="1"/>
    <col min="253" max="253" width="14.5" customWidth="1"/>
    <col min="254" max="254" width="8" customWidth="1"/>
    <col min="255" max="255" width="13.83203125" customWidth="1"/>
    <col min="256" max="256" width="8.83203125" customWidth="1"/>
    <col min="257" max="257" width="5" customWidth="1"/>
    <col min="258" max="258" width="6.5" customWidth="1"/>
    <col min="259" max="259" width="13.6640625" customWidth="1"/>
    <col min="260" max="260" width="16.33203125" customWidth="1"/>
    <col min="261" max="261" width="10" customWidth="1"/>
    <col min="262" max="262" width="13.83203125" customWidth="1"/>
    <col min="263" max="263" width="10.6640625" customWidth="1"/>
    <col min="264" max="264" width="12.83203125" customWidth="1"/>
    <col min="265" max="267" width="6.5" customWidth="1"/>
  </cols>
  <sheetData>
    <row r="1" spans="1:267" ht="15.75" customHeight="1">
      <c r="A1" s="93"/>
      <c r="B1" s="93"/>
      <c r="C1" s="130">
        <v>1</v>
      </c>
      <c r="D1" s="126"/>
      <c r="E1" s="126"/>
      <c r="F1" s="126"/>
      <c r="G1" s="126"/>
      <c r="H1" s="126"/>
      <c r="I1" s="126"/>
      <c r="J1" s="126"/>
      <c r="K1" s="130">
        <v>2</v>
      </c>
      <c r="L1" s="126"/>
      <c r="M1" s="126"/>
      <c r="N1" s="126"/>
      <c r="O1" s="126"/>
      <c r="P1" s="126"/>
      <c r="Q1" s="126"/>
      <c r="R1" s="126"/>
      <c r="S1" s="130">
        <v>3</v>
      </c>
      <c r="T1" s="126"/>
      <c r="U1" s="126"/>
      <c r="V1" s="126"/>
      <c r="W1" s="126"/>
      <c r="X1" s="126"/>
      <c r="Y1" s="126"/>
      <c r="Z1" s="126"/>
      <c r="AA1" s="130">
        <v>4</v>
      </c>
      <c r="AB1" s="126"/>
      <c r="AC1" s="126"/>
      <c r="AD1" s="126"/>
      <c r="AE1" s="126"/>
      <c r="AF1" s="126"/>
      <c r="AG1" s="126"/>
      <c r="AH1" s="126"/>
      <c r="AI1" s="130">
        <v>5</v>
      </c>
      <c r="AJ1" s="126"/>
      <c r="AK1" s="126"/>
      <c r="AL1" s="126"/>
      <c r="AM1" s="126"/>
      <c r="AN1" s="126"/>
      <c r="AO1" s="126"/>
      <c r="AP1" s="126"/>
      <c r="AQ1" s="130">
        <v>6</v>
      </c>
      <c r="AR1" s="126"/>
      <c r="AS1" s="126"/>
      <c r="AT1" s="126"/>
      <c r="AU1" s="126"/>
      <c r="AV1" s="126"/>
      <c r="AW1" s="126"/>
      <c r="AX1" s="126"/>
      <c r="AY1" s="130">
        <v>7</v>
      </c>
      <c r="AZ1" s="126"/>
      <c r="BA1" s="126"/>
      <c r="BB1" s="126"/>
      <c r="BC1" s="126"/>
      <c r="BD1" s="126"/>
      <c r="BE1" s="126"/>
      <c r="BF1" s="126"/>
      <c r="BG1" s="130">
        <v>8</v>
      </c>
      <c r="BH1" s="126"/>
      <c r="BI1" s="126"/>
      <c r="BJ1" s="126"/>
      <c r="BK1" s="126"/>
      <c r="BL1" s="126"/>
      <c r="BM1" s="126"/>
      <c r="BN1" s="126"/>
      <c r="BO1" s="130">
        <v>9</v>
      </c>
      <c r="BP1" s="126"/>
      <c r="BQ1" s="126"/>
      <c r="BR1" s="126"/>
      <c r="BS1" s="126"/>
      <c r="BT1" s="126"/>
      <c r="BU1" s="126"/>
      <c r="BV1" s="126"/>
      <c r="BW1" s="130">
        <v>10</v>
      </c>
      <c r="BX1" s="126"/>
      <c r="BY1" s="126"/>
      <c r="BZ1" s="126"/>
      <c r="CA1" s="126"/>
      <c r="CB1" s="126"/>
      <c r="CC1" s="126"/>
      <c r="CD1" s="126"/>
      <c r="CE1" s="130">
        <v>11</v>
      </c>
      <c r="CF1" s="126"/>
      <c r="CG1" s="126"/>
      <c r="CH1" s="126"/>
      <c r="CI1" s="126"/>
      <c r="CJ1" s="126"/>
      <c r="CK1" s="126"/>
      <c r="CL1" s="126"/>
      <c r="CM1" s="130">
        <v>12</v>
      </c>
      <c r="CN1" s="126"/>
      <c r="CO1" s="126"/>
      <c r="CP1" s="126"/>
      <c r="CQ1" s="126"/>
      <c r="CR1" s="126"/>
      <c r="CS1" s="126"/>
      <c r="CT1" s="126"/>
      <c r="CU1" s="130">
        <v>13</v>
      </c>
      <c r="CV1" s="126"/>
      <c r="CW1" s="126"/>
      <c r="CX1" s="126"/>
      <c r="CY1" s="126"/>
      <c r="CZ1" s="126"/>
      <c r="DA1" s="126"/>
      <c r="DB1" s="126"/>
      <c r="DC1" s="130">
        <v>14</v>
      </c>
      <c r="DD1" s="126"/>
      <c r="DE1" s="126"/>
      <c r="DF1" s="126"/>
      <c r="DG1" s="126"/>
      <c r="DH1" s="126"/>
      <c r="DI1" s="126"/>
      <c r="DJ1" s="126"/>
      <c r="DK1" s="130">
        <v>15</v>
      </c>
      <c r="DL1" s="126"/>
      <c r="DM1" s="126"/>
      <c r="DN1" s="126"/>
      <c r="DO1" s="126"/>
      <c r="DP1" s="126"/>
      <c r="DQ1" s="126"/>
      <c r="DR1" s="126"/>
      <c r="DS1" s="130">
        <v>16</v>
      </c>
      <c r="DT1" s="126"/>
      <c r="DU1" s="126"/>
      <c r="DV1" s="126"/>
      <c r="DW1" s="126"/>
      <c r="DX1" s="126"/>
      <c r="DY1" s="126"/>
      <c r="DZ1" s="126"/>
      <c r="EA1" s="130">
        <v>17</v>
      </c>
      <c r="EB1" s="126"/>
      <c r="EC1" s="126"/>
      <c r="ED1" s="126"/>
      <c r="EE1" s="126"/>
      <c r="EF1" s="126"/>
      <c r="EG1" s="126"/>
      <c r="EH1" s="126"/>
      <c r="EI1" s="130">
        <v>18</v>
      </c>
      <c r="EJ1" s="126"/>
      <c r="EK1" s="126"/>
      <c r="EL1" s="126"/>
      <c r="EM1" s="126"/>
      <c r="EN1" s="126"/>
      <c r="EO1" s="126"/>
      <c r="EP1" s="126"/>
      <c r="EQ1" s="130">
        <v>19</v>
      </c>
      <c r="ER1" s="126"/>
      <c r="ES1" s="126"/>
      <c r="ET1" s="126"/>
      <c r="EU1" s="126"/>
      <c r="EV1" s="126"/>
      <c r="EW1" s="126"/>
      <c r="EX1" s="126"/>
      <c r="EY1" s="130">
        <v>20</v>
      </c>
      <c r="EZ1" s="126"/>
      <c r="FA1" s="126"/>
      <c r="FB1" s="126"/>
      <c r="FC1" s="126"/>
      <c r="FD1" s="126"/>
      <c r="FE1" s="126"/>
      <c r="FF1" s="126"/>
      <c r="FG1" s="130">
        <v>21</v>
      </c>
      <c r="FH1" s="126"/>
      <c r="FI1" s="126"/>
      <c r="FJ1" s="126"/>
      <c r="FK1" s="126"/>
      <c r="FL1" s="126"/>
      <c r="FM1" s="126"/>
      <c r="FN1" s="126"/>
      <c r="FO1" s="130">
        <v>22</v>
      </c>
      <c r="FP1" s="126"/>
      <c r="FQ1" s="126"/>
      <c r="FR1" s="126"/>
      <c r="FS1" s="126"/>
      <c r="FT1" s="126"/>
      <c r="FU1" s="126"/>
      <c r="FV1" s="126"/>
      <c r="FW1" s="130">
        <v>23</v>
      </c>
      <c r="FX1" s="126"/>
      <c r="FY1" s="126"/>
      <c r="FZ1" s="126"/>
      <c r="GA1" s="126"/>
      <c r="GB1" s="126"/>
      <c r="GC1" s="126"/>
      <c r="GD1" s="126"/>
      <c r="GE1" s="130">
        <v>24</v>
      </c>
      <c r="GF1" s="126"/>
      <c r="GG1" s="126"/>
      <c r="GH1" s="126"/>
      <c r="GI1" s="126"/>
      <c r="GJ1" s="126"/>
      <c r="GK1" s="126"/>
      <c r="GL1" s="126"/>
      <c r="GM1" s="130">
        <v>25</v>
      </c>
      <c r="GN1" s="126"/>
      <c r="GO1" s="126"/>
      <c r="GP1" s="126"/>
      <c r="GQ1" s="126"/>
      <c r="GR1" s="126"/>
      <c r="GS1" s="126"/>
      <c r="GT1" s="126"/>
      <c r="GU1" s="130">
        <v>26</v>
      </c>
      <c r="GV1" s="126"/>
      <c r="GW1" s="126"/>
      <c r="GX1" s="126"/>
      <c r="GY1" s="126"/>
      <c r="GZ1" s="126"/>
      <c r="HA1" s="126"/>
      <c r="HB1" s="126"/>
      <c r="HC1" s="130">
        <v>27</v>
      </c>
      <c r="HD1" s="126"/>
      <c r="HE1" s="126"/>
      <c r="HF1" s="126"/>
      <c r="HG1" s="126"/>
      <c r="HH1" s="126"/>
      <c r="HI1" s="126"/>
      <c r="HJ1" s="126"/>
      <c r="HK1" s="130">
        <v>28</v>
      </c>
      <c r="HL1" s="126"/>
      <c r="HM1" s="126"/>
      <c r="HN1" s="126"/>
      <c r="HO1" s="126"/>
      <c r="HP1" s="126"/>
      <c r="HQ1" s="126"/>
      <c r="HR1" s="126"/>
      <c r="HS1" s="130">
        <v>29</v>
      </c>
      <c r="HT1" s="126"/>
      <c r="HU1" s="126"/>
      <c r="HV1" s="126"/>
      <c r="HW1" s="126"/>
      <c r="HX1" s="126"/>
      <c r="HY1" s="126"/>
      <c r="HZ1" s="126"/>
      <c r="IA1" s="130">
        <v>30</v>
      </c>
      <c r="IB1" s="126"/>
      <c r="IC1" s="126"/>
      <c r="ID1" s="126"/>
      <c r="IE1" s="126"/>
      <c r="IF1" s="126"/>
      <c r="IG1" s="126"/>
      <c r="IH1" s="126"/>
      <c r="II1" s="130">
        <v>31</v>
      </c>
      <c r="IJ1" s="126"/>
      <c r="IK1" s="126"/>
      <c r="IL1" s="126"/>
      <c r="IM1" s="126"/>
      <c r="IN1" s="126"/>
      <c r="IO1" s="126"/>
      <c r="IP1" s="126"/>
      <c r="IQ1" s="131" t="s">
        <v>153</v>
      </c>
      <c r="IR1" s="126"/>
      <c r="IS1" s="126"/>
      <c r="IT1" s="126"/>
      <c r="IU1" s="126"/>
      <c r="IV1" s="126"/>
      <c r="IW1" s="126"/>
      <c r="IX1" s="126"/>
      <c r="IY1" s="131" t="s">
        <v>154</v>
      </c>
      <c r="IZ1" s="126"/>
      <c r="JA1" s="126"/>
      <c r="JB1" s="126"/>
      <c r="JC1" s="126"/>
      <c r="JD1" s="126"/>
      <c r="JE1" s="126"/>
      <c r="JF1" s="94"/>
      <c r="JG1" s="94"/>
    </row>
    <row r="2" spans="1:267" ht="15.75" customHeight="1">
      <c r="A2" s="95" t="s">
        <v>56</v>
      </c>
      <c r="B2" s="95" t="s">
        <v>0</v>
      </c>
      <c r="C2" s="2" t="s">
        <v>107</v>
      </c>
      <c r="D2" s="2" t="s">
        <v>155</v>
      </c>
      <c r="E2" s="2" t="s">
        <v>109</v>
      </c>
      <c r="F2" s="2" t="s">
        <v>110</v>
      </c>
      <c r="G2" s="2" t="s">
        <v>111</v>
      </c>
      <c r="H2" s="2" t="s">
        <v>156</v>
      </c>
      <c r="I2" s="2" t="s">
        <v>55</v>
      </c>
      <c r="J2" s="96"/>
      <c r="K2" s="2" t="s">
        <v>107</v>
      </c>
      <c r="L2" s="2" t="s">
        <v>155</v>
      </c>
      <c r="M2" s="2" t="s">
        <v>109</v>
      </c>
      <c r="N2" s="2" t="s">
        <v>110</v>
      </c>
      <c r="O2" s="2" t="s">
        <v>111</v>
      </c>
      <c r="P2" s="2" t="s">
        <v>156</v>
      </c>
      <c r="Q2" s="2" t="s">
        <v>55</v>
      </c>
      <c r="R2" s="96"/>
      <c r="S2" s="2" t="s">
        <v>107</v>
      </c>
      <c r="T2" s="2" t="s">
        <v>155</v>
      </c>
      <c r="U2" s="2" t="s">
        <v>109</v>
      </c>
      <c r="V2" s="2" t="s">
        <v>110</v>
      </c>
      <c r="W2" s="2" t="s">
        <v>111</v>
      </c>
      <c r="X2" s="2" t="s">
        <v>156</v>
      </c>
      <c r="Y2" s="2" t="s">
        <v>55</v>
      </c>
      <c r="Z2" s="96"/>
      <c r="AA2" s="2" t="s">
        <v>107</v>
      </c>
      <c r="AB2" s="2" t="s">
        <v>155</v>
      </c>
      <c r="AC2" s="2" t="s">
        <v>109</v>
      </c>
      <c r="AD2" s="2" t="s">
        <v>110</v>
      </c>
      <c r="AE2" s="2" t="s">
        <v>111</v>
      </c>
      <c r="AF2" s="2" t="s">
        <v>156</v>
      </c>
      <c r="AG2" s="2" t="s">
        <v>55</v>
      </c>
      <c r="AH2" s="96"/>
      <c r="AI2" s="2" t="s">
        <v>107</v>
      </c>
      <c r="AJ2" s="2" t="s">
        <v>155</v>
      </c>
      <c r="AK2" s="2" t="s">
        <v>109</v>
      </c>
      <c r="AL2" s="2" t="s">
        <v>110</v>
      </c>
      <c r="AM2" s="2" t="s">
        <v>111</v>
      </c>
      <c r="AN2" s="2" t="s">
        <v>156</v>
      </c>
      <c r="AO2" s="2" t="s">
        <v>55</v>
      </c>
      <c r="AP2" s="96"/>
      <c r="AQ2" s="2" t="s">
        <v>107</v>
      </c>
      <c r="AR2" s="2" t="s">
        <v>155</v>
      </c>
      <c r="AS2" s="2" t="s">
        <v>109</v>
      </c>
      <c r="AT2" s="2" t="s">
        <v>110</v>
      </c>
      <c r="AU2" s="2" t="s">
        <v>111</v>
      </c>
      <c r="AV2" s="2" t="s">
        <v>156</v>
      </c>
      <c r="AW2" s="2" t="s">
        <v>55</v>
      </c>
      <c r="AX2" s="96"/>
      <c r="AY2" s="2" t="s">
        <v>107</v>
      </c>
      <c r="AZ2" s="2" t="s">
        <v>108</v>
      </c>
      <c r="BA2" s="2" t="s">
        <v>109</v>
      </c>
      <c r="BB2" s="2" t="s">
        <v>110</v>
      </c>
      <c r="BC2" s="2" t="s">
        <v>111</v>
      </c>
      <c r="BD2" s="2" t="s">
        <v>156</v>
      </c>
      <c r="BE2" s="2" t="s">
        <v>55</v>
      </c>
      <c r="BF2" s="96"/>
      <c r="BG2" s="2" t="s">
        <v>107</v>
      </c>
      <c r="BH2" s="2" t="s">
        <v>108</v>
      </c>
      <c r="BI2" s="2" t="s">
        <v>109</v>
      </c>
      <c r="BJ2" s="2" t="s">
        <v>110</v>
      </c>
      <c r="BK2" s="2" t="s">
        <v>111</v>
      </c>
      <c r="BL2" s="2" t="s">
        <v>156</v>
      </c>
      <c r="BM2" s="2" t="s">
        <v>55</v>
      </c>
      <c r="BN2" s="96"/>
      <c r="BO2" s="2" t="s">
        <v>107</v>
      </c>
      <c r="BP2" s="2" t="s">
        <v>108</v>
      </c>
      <c r="BQ2" s="2" t="s">
        <v>109</v>
      </c>
      <c r="BR2" s="2" t="s">
        <v>110</v>
      </c>
      <c r="BS2" s="2" t="s">
        <v>111</v>
      </c>
      <c r="BT2" s="2" t="s">
        <v>156</v>
      </c>
      <c r="BU2" s="2" t="s">
        <v>55</v>
      </c>
      <c r="BV2" s="96"/>
      <c r="BW2" s="2" t="s">
        <v>107</v>
      </c>
      <c r="BX2" s="2" t="s">
        <v>108</v>
      </c>
      <c r="BY2" s="2" t="s">
        <v>109</v>
      </c>
      <c r="BZ2" s="2" t="s">
        <v>110</v>
      </c>
      <c r="CA2" s="2" t="s">
        <v>111</v>
      </c>
      <c r="CB2" s="2" t="s">
        <v>156</v>
      </c>
      <c r="CC2" s="2" t="s">
        <v>55</v>
      </c>
      <c r="CD2" s="96"/>
      <c r="CE2" s="2" t="s">
        <v>107</v>
      </c>
      <c r="CF2" s="2" t="s">
        <v>108</v>
      </c>
      <c r="CG2" s="2" t="s">
        <v>109</v>
      </c>
      <c r="CH2" s="2" t="s">
        <v>110</v>
      </c>
      <c r="CI2" s="2" t="s">
        <v>111</v>
      </c>
      <c r="CJ2" s="2" t="s">
        <v>156</v>
      </c>
      <c r="CK2" s="2" t="s">
        <v>55</v>
      </c>
      <c r="CL2" s="96"/>
      <c r="CM2" s="2" t="s">
        <v>107</v>
      </c>
      <c r="CN2" s="2" t="s">
        <v>108</v>
      </c>
      <c r="CO2" s="2" t="s">
        <v>109</v>
      </c>
      <c r="CP2" s="2" t="s">
        <v>110</v>
      </c>
      <c r="CQ2" s="2" t="s">
        <v>111</v>
      </c>
      <c r="CR2" s="2" t="s">
        <v>156</v>
      </c>
      <c r="CS2" s="2" t="s">
        <v>55</v>
      </c>
      <c r="CT2" s="96"/>
      <c r="CU2" s="2" t="s">
        <v>107</v>
      </c>
      <c r="CV2" s="2" t="s">
        <v>108</v>
      </c>
      <c r="CW2" s="2" t="s">
        <v>109</v>
      </c>
      <c r="CX2" s="2" t="s">
        <v>110</v>
      </c>
      <c r="CY2" s="2" t="s">
        <v>111</v>
      </c>
      <c r="CZ2" s="2" t="s">
        <v>156</v>
      </c>
      <c r="DA2" s="2" t="s">
        <v>55</v>
      </c>
      <c r="DB2" s="96"/>
      <c r="DC2" s="2" t="s">
        <v>107</v>
      </c>
      <c r="DD2" s="2" t="s">
        <v>108</v>
      </c>
      <c r="DE2" s="2" t="s">
        <v>109</v>
      </c>
      <c r="DF2" s="2" t="s">
        <v>110</v>
      </c>
      <c r="DG2" s="2" t="s">
        <v>111</v>
      </c>
      <c r="DH2" s="2" t="s">
        <v>156</v>
      </c>
      <c r="DI2" s="2" t="s">
        <v>55</v>
      </c>
      <c r="DJ2" s="96"/>
      <c r="DK2" s="2" t="s">
        <v>107</v>
      </c>
      <c r="DL2" s="2" t="s">
        <v>108</v>
      </c>
      <c r="DM2" s="2" t="s">
        <v>109</v>
      </c>
      <c r="DN2" s="2" t="s">
        <v>110</v>
      </c>
      <c r="DO2" s="2" t="s">
        <v>111</v>
      </c>
      <c r="DP2" s="2" t="s">
        <v>156</v>
      </c>
      <c r="DQ2" s="2" t="s">
        <v>55</v>
      </c>
      <c r="DR2" s="96"/>
      <c r="DS2" s="2" t="s">
        <v>107</v>
      </c>
      <c r="DT2" s="2" t="s">
        <v>108</v>
      </c>
      <c r="DU2" s="2" t="s">
        <v>109</v>
      </c>
      <c r="DV2" s="2" t="s">
        <v>110</v>
      </c>
      <c r="DW2" s="2" t="s">
        <v>111</v>
      </c>
      <c r="DX2" s="2" t="s">
        <v>156</v>
      </c>
      <c r="DY2" s="2" t="s">
        <v>55</v>
      </c>
      <c r="DZ2" s="96"/>
      <c r="EA2" s="2" t="s">
        <v>107</v>
      </c>
      <c r="EB2" s="2" t="s">
        <v>108</v>
      </c>
      <c r="EC2" s="2" t="s">
        <v>109</v>
      </c>
      <c r="ED2" s="2" t="s">
        <v>110</v>
      </c>
      <c r="EE2" s="2" t="s">
        <v>111</v>
      </c>
      <c r="EF2" s="2" t="s">
        <v>156</v>
      </c>
      <c r="EG2" s="2" t="s">
        <v>55</v>
      </c>
      <c r="EH2" s="96"/>
      <c r="EI2" s="2" t="s">
        <v>107</v>
      </c>
      <c r="EJ2" s="2" t="s">
        <v>108</v>
      </c>
      <c r="EK2" s="2" t="s">
        <v>109</v>
      </c>
      <c r="EL2" s="2" t="s">
        <v>110</v>
      </c>
      <c r="EM2" s="2" t="s">
        <v>111</v>
      </c>
      <c r="EN2" s="2" t="s">
        <v>156</v>
      </c>
      <c r="EO2" s="2" t="s">
        <v>55</v>
      </c>
      <c r="EP2" s="96"/>
      <c r="EQ2" s="2" t="s">
        <v>107</v>
      </c>
      <c r="ER2" s="2" t="s">
        <v>108</v>
      </c>
      <c r="ES2" s="2" t="s">
        <v>109</v>
      </c>
      <c r="ET2" s="2" t="s">
        <v>110</v>
      </c>
      <c r="EU2" s="2" t="s">
        <v>111</v>
      </c>
      <c r="EV2" s="2" t="s">
        <v>156</v>
      </c>
      <c r="EW2" s="2" t="s">
        <v>55</v>
      </c>
      <c r="EX2" s="96"/>
      <c r="EY2" s="2" t="s">
        <v>107</v>
      </c>
      <c r="EZ2" s="2" t="s">
        <v>108</v>
      </c>
      <c r="FA2" s="2" t="s">
        <v>109</v>
      </c>
      <c r="FB2" s="2" t="s">
        <v>110</v>
      </c>
      <c r="FC2" s="2" t="s">
        <v>111</v>
      </c>
      <c r="FD2" s="2" t="s">
        <v>156</v>
      </c>
      <c r="FE2" s="2" t="s">
        <v>55</v>
      </c>
      <c r="FF2" s="96"/>
      <c r="FG2" s="2" t="s">
        <v>107</v>
      </c>
      <c r="FH2" s="2" t="s">
        <v>108</v>
      </c>
      <c r="FI2" s="2" t="s">
        <v>109</v>
      </c>
      <c r="FJ2" s="2" t="s">
        <v>110</v>
      </c>
      <c r="FK2" s="2" t="s">
        <v>111</v>
      </c>
      <c r="FL2" s="2" t="s">
        <v>156</v>
      </c>
      <c r="FM2" s="2" t="s">
        <v>55</v>
      </c>
      <c r="FN2" s="96"/>
      <c r="FO2" s="2" t="s">
        <v>107</v>
      </c>
      <c r="FP2" s="2" t="s">
        <v>108</v>
      </c>
      <c r="FQ2" s="2" t="s">
        <v>109</v>
      </c>
      <c r="FR2" s="2" t="s">
        <v>110</v>
      </c>
      <c r="FS2" s="2" t="s">
        <v>111</v>
      </c>
      <c r="FT2" s="2" t="s">
        <v>156</v>
      </c>
      <c r="FU2" s="2" t="s">
        <v>55</v>
      </c>
      <c r="FV2" s="96"/>
      <c r="FW2" s="2" t="s">
        <v>107</v>
      </c>
      <c r="FX2" s="2" t="s">
        <v>108</v>
      </c>
      <c r="FY2" s="2" t="s">
        <v>109</v>
      </c>
      <c r="FZ2" s="2" t="s">
        <v>110</v>
      </c>
      <c r="GA2" s="2" t="s">
        <v>111</v>
      </c>
      <c r="GB2" s="2" t="s">
        <v>156</v>
      </c>
      <c r="GC2" s="2" t="s">
        <v>55</v>
      </c>
      <c r="GD2" s="96"/>
      <c r="GE2" s="2" t="s">
        <v>107</v>
      </c>
      <c r="GF2" s="2" t="s">
        <v>108</v>
      </c>
      <c r="GG2" s="2" t="s">
        <v>109</v>
      </c>
      <c r="GH2" s="2" t="s">
        <v>110</v>
      </c>
      <c r="GI2" s="2" t="s">
        <v>111</v>
      </c>
      <c r="GJ2" s="2" t="s">
        <v>156</v>
      </c>
      <c r="GK2" s="2" t="s">
        <v>55</v>
      </c>
      <c r="GL2" s="96"/>
      <c r="GM2" s="2" t="s">
        <v>107</v>
      </c>
      <c r="GN2" s="2" t="s">
        <v>108</v>
      </c>
      <c r="GO2" s="2" t="s">
        <v>109</v>
      </c>
      <c r="GP2" s="2" t="s">
        <v>110</v>
      </c>
      <c r="GQ2" s="2" t="s">
        <v>111</v>
      </c>
      <c r="GR2" s="2" t="s">
        <v>156</v>
      </c>
      <c r="GS2" s="2" t="s">
        <v>55</v>
      </c>
      <c r="GT2" s="96"/>
      <c r="GU2" s="2" t="s">
        <v>107</v>
      </c>
      <c r="GV2" s="2" t="s">
        <v>108</v>
      </c>
      <c r="GW2" s="2" t="s">
        <v>109</v>
      </c>
      <c r="GX2" s="2" t="s">
        <v>110</v>
      </c>
      <c r="GY2" s="2" t="s">
        <v>111</v>
      </c>
      <c r="GZ2" s="2" t="s">
        <v>156</v>
      </c>
      <c r="HA2" s="2" t="s">
        <v>55</v>
      </c>
      <c r="HB2" s="96"/>
      <c r="HC2" s="2" t="s">
        <v>107</v>
      </c>
      <c r="HD2" s="2" t="s">
        <v>108</v>
      </c>
      <c r="HE2" s="2" t="s">
        <v>109</v>
      </c>
      <c r="HF2" s="2" t="s">
        <v>110</v>
      </c>
      <c r="HG2" s="2" t="s">
        <v>111</v>
      </c>
      <c r="HH2" s="2" t="s">
        <v>156</v>
      </c>
      <c r="HI2" s="2" t="s">
        <v>55</v>
      </c>
      <c r="HJ2" s="96"/>
      <c r="HK2" s="2" t="s">
        <v>107</v>
      </c>
      <c r="HL2" s="2" t="s">
        <v>108</v>
      </c>
      <c r="HM2" s="2" t="s">
        <v>109</v>
      </c>
      <c r="HN2" s="2" t="s">
        <v>110</v>
      </c>
      <c r="HO2" s="2" t="s">
        <v>111</v>
      </c>
      <c r="HP2" s="2" t="s">
        <v>156</v>
      </c>
      <c r="HQ2" s="2" t="s">
        <v>55</v>
      </c>
      <c r="HR2" s="96"/>
      <c r="HS2" s="2" t="s">
        <v>107</v>
      </c>
      <c r="HT2" s="2" t="s">
        <v>108</v>
      </c>
      <c r="HU2" s="2" t="s">
        <v>109</v>
      </c>
      <c r="HV2" s="2" t="s">
        <v>110</v>
      </c>
      <c r="HW2" s="2" t="s">
        <v>111</v>
      </c>
      <c r="HX2" s="2" t="s">
        <v>156</v>
      </c>
      <c r="HY2" s="2" t="s">
        <v>55</v>
      </c>
      <c r="HZ2" s="96"/>
      <c r="IA2" s="2" t="s">
        <v>107</v>
      </c>
      <c r="IB2" s="2" t="s">
        <v>108</v>
      </c>
      <c r="IC2" s="2" t="s">
        <v>109</v>
      </c>
      <c r="ID2" s="2" t="s">
        <v>110</v>
      </c>
      <c r="IE2" s="2" t="s">
        <v>111</v>
      </c>
      <c r="IF2" s="2" t="s">
        <v>156</v>
      </c>
      <c r="IG2" s="2" t="s">
        <v>55</v>
      </c>
      <c r="IH2" s="96"/>
      <c r="II2" s="2" t="s">
        <v>107</v>
      </c>
      <c r="IJ2" s="2" t="s">
        <v>108</v>
      </c>
      <c r="IK2" s="2" t="s">
        <v>109</v>
      </c>
      <c r="IL2" s="2" t="s">
        <v>110</v>
      </c>
      <c r="IM2" s="2" t="s">
        <v>111</v>
      </c>
      <c r="IN2" s="2" t="s">
        <v>156</v>
      </c>
      <c r="IO2" s="2" t="s">
        <v>55</v>
      </c>
      <c r="IP2" s="96"/>
      <c r="IQ2" s="2" t="s">
        <v>107</v>
      </c>
      <c r="IR2" s="2" t="s">
        <v>108</v>
      </c>
      <c r="IS2" s="2" t="s">
        <v>109</v>
      </c>
      <c r="IT2" s="2" t="s">
        <v>110</v>
      </c>
      <c r="IU2" s="2" t="s">
        <v>111</v>
      </c>
      <c r="IV2" s="2" t="s">
        <v>156</v>
      </c>
      <c r="IW2" s="2" t="s">
        <v>55</v>
      </c>
      <c r="IX2" s="96"/>
      <c r="IY2" s="2" t="s">
        <v>116</v>
      </c>
      <c r="IZ2" s="2" t="s">
        <v>117</v>
      </c>
      <c r="JA2" s="2" t="s">
        <v>118</v>
      </c>
      <c r="JB2" s="2" t="s">
        <v>119</v>
      </c>
      <c r="JC2" s="2" t="s">
        <v>120</v>
      </c>
      <c r="JD2" s="2" t="s">
        <v>121</v>
      </c>
      <c r="JE2" s="96" t="s">
        <v>122</v>
      </c>
      <c r="JF2" s="2"/>
      <c r="JG2" s="2" t="s">
        <v>174</v>
      </c>
    </row>
    <row r="3" spans="1:267" ht="15.75" customHeight="1">
      <c r="A3" s="2" t="s">
        <v>158</v>
      </c>
      <c r="B3" s="2" t="s">
        <v>113</v>
      </c>
      <c r="C3" s="97"/>
      <c r="D3" s="97"/>
      <c r="E3" s="97"/>
      <c r="F3" s="97"/>
      <c r="G3" s="97"/>
      <c r="H3" s="97"/>
      <c r="I3" s="98">
        <f t="shared" ref="I3:I57" si="0">SUM(C3:H3)</f>
        <v>0</v>
      </c>
      <c r="J3" s="99"/>
      <c r="K3" s="97"/>
      <c r="L3" s="97"/>
      <c r="M3" s="97"/>
      <c r="N3" s="97"/>
      <c r="O3" s="97"/>
      <c r="P3" s="97"/>
      <c r="Q3" s="98">
        <f t="shared" ref="Q3:Q57" si="1">SUM(K3:P3)</f>
        <v>0</v>
      </c>
      <c r="R3" s="99"/>
      <c r="S3" s="97"/>
      <c r="T3" s="97"/>
      <c r="U3" s="97"/>
      <c r="V3" s="97"/>
      <c r="W3" s="97"/>
      <c r="X3" s="97"/>
      <c r="Y3" s="98">
        <f t="shared" ref="Y3:Y57" si="2">SUM(S3:X3)</f>
        <v>0</v>
      </c>
      <c r="Z3" s="99"/>
      <c r="AA3" s="97"/>
      <c r="AB3" s="97"/>
      <c r="AC3" s="97"/>
      <c r="AD3" s="97"/>
      <c r="AE3" s="97"/>
      <c r="AF3" s="97"/>
      <c r="AG3" s="98">
        <f t="shared" ref="AG3:AG57" si="3">SUM(AA3:AF3)</f>
        <v>0</v>
      </c>
      <c r="AH3" s="99"/>
      <c r="AI3" s="97"/>
      <c r="AJ3" s="97"/>
      <c r="AK3" s="97"/>
      <c r="AL3" s="97"/>
      <c r="AM3" s="97"/>
      <c r="AN3" s="97"/>
      <c r="AO3" s="98">
        <f t="shared" ref="AO3:AO57" si="4">SUM(AI3:AN3)</f>
        <v>0</v>
      </c>
      <c r="AP3" s="99"/>
      <c r="AQ3" s="97"/>
      <c r="AR3" s="97"/>
      <c r="AS3" s="97"/>
      <c r="AT3" s="97"/>
      <c r="AU3" s="97"/>
      <c r="AV3" s="97"/>
      <c r="AW3" s="98">
        <f t="shared" ref="AW3:AW57" si="5">SUM(AQ3:AV3)</f>
        <v>0</v>
      </c>
      <c r="AX3" s="99"/>
      <c r="AY3" s="97"/>
      <c r="AZ3" s="97"/>
      <c r="BA3" s="97"/>
      <c r="BB3" s="97"/>
      <c r="BC3" s="97"/>
      <c r="BD3" s="97"/>
      <c r="BE3" s="98">
        <f t="shared" ref="BE3:BE57" si="6">SUM(AY3:BD3)</f>
        <v>0</v>
      </c>
      <c r="BF3" s="99"/>
      <c r="BG3" s="97"/>
      <c r="BH3" s="97"/>
      <c r="BI3" s="97"/>
      <c r="BJ3" s="97"/>
      <c r="BK3" s="97"/>
      <c r="BL3" s="97"/>
      <c r="BM3" s="98">
        <f t="shared" ref="BM3:BM57" si="7">SUM(BG3:BL3)</f>
        <v>0</v>
      </c>
      <c r="BN3" s="99"/>
      <c r="BO3" s="97"/>
      <c r="BP3" s="97"/>
      <c r="BQ3" s="97"/>
      <c r="BR3" s="97"/>
      <c r="BS3" s="97"/>
      <c r="BT3" s="97"/>
      <c r="BU3" s="98">
        <f t="shared" ref="BU3:BU57" si="8">SUM(BO3:BT3)</f>
        <v>0</v>
      </c>
      <c r="BV3" s="99"/>
      <c r="BW3" s="97"/>
      <c r="BX3" s="97"/>
      <c r="BY3" s="97"/>
      <c r="BZ3" s="97"/>
      <c r="CA3" s="97"/>
      <c r="CB3" s="97"/>
      <c r="CC3" s="98">
        <f t="shared" ref="CC3:CC57" si="9">SUM(BW3:CB3)</f>
        <v>0</v>
      </c>
      <c r="CD3" s="99"/>
      <c r="CE3" s="97"/>
      <c r="CF3" s="97"/>
      <c r="CG3" s="97"/>
      <c r="CH3" s="97"/>
      <c r="CI3" s="97"/>
      <c r="CJ3" s="97"/>
      <c r="CK3" s="98">
        <f t="shared" ref="CK3:CK57" si="10">SUM(CE3:CJ3)</f>
        <v>0</v>
      </c>
      <c r="CL3" s="99"/>
      <c r="CM3" s="97"/>
      <c r="CN3" s="97"/>
      <c r="CO3" s="97"/>
      <c r="CP3" s="97"/>
      <c r="CQ3" s="97"/>
      <c r="CR3" s="97"/>
      <c r="CS3" s="98">
        <f t="shared" ref="CS3:CS57" si="11">SUM(CM3:CR3)</f>
        <v>0</v>
      </c>
      <c r="CT3" s="99"/>
      <c r="CU3" s="97"/>
      <c r="CV3" s="97"/>
      <c r="CW3" s="97"/>
      <c r="CX3" s="97"/>
      <c r="CY3" s="97"/>
      <c r="CZ3" s="97"/>
      <c r="DA3" s="98">
        <f t="shared" ref="DA3:DA57" si="12">SUM(CU3:CZ3)</f>
        <v>0</v>
      </c>
      <c r="DB3" s="99"/>
      <c r="DC3" s="97"/>
      <c r="DD3" s="97"/>
      <c r="DE3" s="97"/>
      <c r="DF3" s="97"/>
      <c r="DG3" s="97"/>
      <c r="DH3" s="97"/>
      <c r="DI3" s="98">
        <f t="shared" ref="DI3:DI57" si="13">SUM(DC3:DH3)</f>
        <v>0</v>
      </c>
      <c r="DJ3" s="99"/>
      <c r="DK3" s="97"/>
      <c r="DL3" s="97"/>
      <c r="DM3" s="97"/>
      <c r="DN3" s="97"/>
      <c r="DO3" s="97"/>
      <c r="DP3" s="97"/>
      <c r="DQ3" s="98">
        <f t="shared" ref="DQ3:DQ57" si="14">SUM(DK3:DP3)</f>
        <v>0</v>
      </c>
      <c r="DR3" s="99"/>
      <c r="DS3" s="97"/>
      <c r="DT3" s="97"/>
      <c r="DU3" s="97"/>
      <c r="DV3" s="97"/>
      <c r="DW3" s="97"/>
      <c r="DX3" s="97"/>
      <c r="DY3" s="98">
        <f t="shared" ref="DY3:DY57" si="15">SUM(DS3:DX3)</f>
        <v>0</v>
      </c>
      <c r="DZ3" s="99"/>
      <c r="EA3" s="97"/>
      <c r="EB3" s="97"/>
      <c r="EC3" s="97"/>
      <c r="ED3" s="97"/>
      <c r="EE3" s="97"/>
      <c r="EF3" s="97"/>
      <c r="EG3" s="98">
        <f t="shared" ref="EG3:EG57" si="16">SUM(EA3:EF3)</f>
        <v>0</v>
      </c>
      <c r="EH3" s="99"/>
      <c r="EI3" s="97"/>
      <c r="EJ3" s="97"/>
      <c r="EK3" s="97"/>
      <c r="EL3" s="97"/>
      <c r="EM3" s="97"/>
      <c r="EN3" s="97"/>
      <c r="EO3" s="98">
        <f t="shared" ref="EO3:EO57" si="17">SUM(EI3:EN3)</f>
        <v>0</v>
      </c>
      <c r="EP3" s="99"/>
      <c r="EQ3" s="97"/>
      <c r="ER3" s="97"/>
      <c r="ES3" s="97"/>
      <c r="ET3" s="97"/>
      <c r="EU3" s="97"/>
      <c r="EV3" s="97"/>
      <c r="EW3" s="98">
        <f t="shared" ref="EW3:EW57" si="18">SUM(EQ3:EV3)</f>
        <v>0</v>
      </c>
      <c r="EX3" s="99"/>
      <c r="EY3" s="97"/>
      <c r="EZ3" s="97"/>
      <c r="FA3" s="97"/>
      <c r="FB3" s="97"/>
      <c r="FC3" s="97"/>
      <c r="FD3" s="97"/>
      <c r="FE3" s="98">
        <f t="shared" ref="FE3:FE57" si="19">SUM(EY3:FD3)</f>
        <v>0</v>
      </c>
      <c r="FF3" s="99"/>
      <c r="FG3" s="97"/>
      <c r="FH3" s="97"/>
      <c r="FI3" s="97"/>
      <c r="FJ3" s="97"/>
      <c r="FK3" s="97"/>
      <c r="FL3" s="97"/>
      <c r="FM3" s="98">
        <f t="shared" ref="FM3:FM57" si="20">SUM(FG3:FL3)</f>
        <v>0</v>
      </c>
      <c r="FN3" s="99"/>
      <c r="FO3" s="97"/>
      <c r="FP3" s="97"/>
      <c r="FQ3" s="97"/>
      <c r="FR3" s="97"/>
      <c r="FS3" s="97"/>
      <c r="FT3" s="97"/>
      <c r="FU3" s="98">
        <f t="shared" ref="FU3:FU57" si="21">SUM(FO3:FT3)</f>
        <v>0</v>
      </c>
      <c r="FV3" s="99"/>
      <c r="FW3" s="97"/>
      <c r="FX3" s="97"/>
      <c r="FY3" s="97"/>
      <c r="FZ3" s="97"/>
      <c r="GA3" s="97"/>
      <c r="GB3" s="97"/>
      <c r="GC3" s="98">
        <f t="shared" ref="GC3:GC57" si="22">SUM(FW3:GB3)</f>
        <v>0</v>
      </c>
      <c r="GD3" s="99"/>
      <c r="GE3" s="97"/>
      <c r="GF3" s="97"/>
      <c r="GG3" s="97"/>
      <c r="GH3" s="97"/>
      <c r="GI3" s="97"/>
      <c r="GJ3" s="97"/>
      <c r="GK3" s="98">
        <f t="shared" ref="GK3:GK57" si="23">SUM(GE3:GJ3)</f>
        <v>0</v>
      </c>
      <c r="GL3" s="99"/>
      <c r="GM3" s="97"/>
      <c r="GN3" s="97"/>
      <c r="GO3" s="97"/>
      <c r="GP3" s="97"/>
      <c r="GQ3" s="97"/>
      <c r="GR3" s="97"/>
      <c r="GS3" s="98">
        <f t="shared" ref="GS3:GS57" si="24">SUM(GM3:GR3)</f>
        <v>0</v>
      </c>
      <c r="GT3" s="99"/>
      <c r="GU3" s="97"/>
      <c r="GV3" s="97"/>
      <c r="GW3" s="97"/>
      <c r="GX3" s="97"/>
      <c r="GY3" s="97"/>
      <c r="GZ3" s="97"/>
      <c r="HA3" s="98">
        <f t="shared" ref="HA3:HA57" si="25">SUM(GU3:GZ3)</f>
        <v>0</v>
      </c>
      <c r="HB3" s="99"/>
      <c r="HC3" s="97"/>
      <c r="HD3" s="97"/>
      <c r="HE3" s="97"/>
      <c r="HF3" s="97"/>
      <c r="HG3" s="97"/>
      <c r="HH3" s="97"/>
      <c r="HI3" s="98">
        <f t="shared" ref="HI3:HI57" si="26">SUM(HC3:HH3)</f>
        <v>0</v>
      </c>
      <c r="HJ3" s="99"/>
      <c r="HK3" s="97"/>
      <c r="HL3" s="97"/>
      <c r="HM3" s="97"/>
      <c r="HN3" s="97"/>
      <c r="HO3" s="97"/>
      <c r="HP3" s="97"/>
      <c r="HQ3" s="98">
        <f t="shared" ref="HQ3:HQ57" si="27">SUM(HK3:HP3)</f>
        <v>0</v>
      </c>
      <c r="HR3" s="99"/>
      <c r="HS3" s="97"/>
      <c r="HT3" s="97"/>
      <c r="HU3" s="97"/>
      <c r="HV3" s="97"/>
      <c r="HW3" s="97"/>
      <c r="HX3" s="97"/>
      <c r="HY3" s="98">
        <f t="shared" ref="HY3:HY57" si="28">SUM(HS3:HX3)</f>
        <v>0</v>
      </c>
      <c r="HZ3" s="99"/>
      <c r="IA3" s="97"/>
      <c r="IB3" s="97"/>
      <c r="IC3" s="97"/>
      <c r="ID3" s="97"/>
      <c r="IE3" s="97"/>
      <c r="IF3" s="97"/>
      <c r="IG3" s="98">
        <f t="shared" ref="IG3:IG57" si="29">SUM(IA3:IF3)</f>
        <v>0</v>
      </c>
      <c r="IH3" s="99"/>
      <c r="II3" s="97"/>
      <c r="IJ3" s="97"/>
      <c r="IK3" s="97"/>
      <c r="IL3" s="97"/>
      <c r="IM3" s="97"/>
      <c r="IN3" s="97"/>
      <c r="IO3" s="98">
        <f t="shared" ref="IO3:IO57" si="30">SUM(II3:IN3)</f>
        <v>0</v>
      </c>
      <c r="IP3" s="99"/>
      <c r="IQ3" s="97"/>
      <c r="IR3" s="97"/>
      <c r="IS3" s="97"/>
      <c r="IT3" s="97"/>
      <c r="IU3" s="103">
        <v>1</v>
      </c>
      <c r="IV3" s="97"/>
      <c r="IW3" s="98">
        <f t="shared" ref="IW3:IW57" si="31">SUM(IQ3:IV3)</f>
        <v>1</v>
      </c>
      <c r="IX3" s="99"/>
      <c r="IY3" s="100">
        <f t="shared" ref="IY3:JD3" si="32">SUM(C3,K3,S3,AA3,AI3,AQ3,AY3,BG3,BO3,BW3,CE3,CM3,CU3,DC3,DK3,DS3,EA3,EI3,EQ3,EY3,FG3,FO3,FW3,GE3,GM3,GU3,HC3,HK3,HS3,IA3,II3,IQ3)</f>
        <v>0</v>
      </c>
      <c r="IZ3" s="100">
        <f t="shared" si="32"/>
        <v>0</v>
      </c>
      <c r="JA3" s="100">
        <f t="shared" si="32"/>
        <v>0</v>
      </c>
      <c r="JB3" s="100">
        <f t="shared" si="32"/>
        <v>0</v>
      </c>
      <c r="JC3" s="100">
        <f t="shared" si="32"/>
        <v>1</v>
      </c>
      <c r="JD3" s="100">
        <f t="shared" si="32"/>
        <v>0</v>
      </c>
      <c r="JE3" s="101">
        <f t="shared" ref="JE3:JE57" si="33">SUM(IY3:JD3)</f>
        <v>1</v>
      </c>
      <c r="JF3" s="97"/>
      <c r="JG3" s="97">
        <f t="shared" ref="JG3:JG57" si="34">(JE3)-(SUM(C3:IX3)*0.5)</f>
        <v>0</v>
      </c>
    </row>
    <row r="4" spans="1:267" ht="15.75" customHeight="1">
      <c r="A4" s="2" t="s">
        <v>57</v>
      </c>
      <c r="B4" s="2" t="s">
        <v>2</v>
      </c>
      <c r="C4" s="97"/>
      <c r="D4" s="98"/>
      <c r="E4" s="98"/>
      <c r="F4" s="98"/>
      <c r="G4" s="98"/>
      <c r="H4" s="97"/>
      <c r="I4" s="98">
        <f t="shared" si="0"/>
        <v>0</v>
      </c>
      <c r="J4" s="99"/>
      <c r="K4" s="97"/>
      <c r="L4" s="98"/>
      <c r="M4" s="98"/>
      <c r="N4" s="98"/>
      <c r="O4" s="98"/>
      <c r="P4" s="97"/>
      <c r="Q4" s="98">
        <f t="shared" si="1"/>
        <v>0</v>
      </c>
      <c r="R4" s="99"/>
      <c r="S4" s="97"/>
      <c r="T4" s="98"/>
      <c r="U4" s="98"/>
      <c r="V4" s="98"/>
      <c r="W4" s="98"/>
      <c r="X4" s="97"/>
      <c r="Y4" s="98">
        <f t="shared" si="2"/>
        <v>0</v>
      </c>
      <c r="Z4" s="99"/>
      <c r="AA4" s="97"/>
      <c r="AB4" s="98"/>
      <c r="AC4" s="98"/>
      <c r="AD4" s="98"/>
      <c r="AE4" s="98"/>
      <c r="AF4" s="97"/>
      <c r="AG4" s="98">
        <f t="shared" si="3"/>
        <v>0</v>
      </c>
      <c r="AH4" s="99"/>
      <c r="AI4" s="97"/>
      <c r="AJ4" s="98"/>
      <c r="AK4" s="98"/>
      <c r="AL4" s="98"/>
      <c r="AM4" s="98"/>
      <c r="AN4" s="97"/>
      <c r="AO4" s="98">
        <f t="shared" si="4"/>
        <v>0</v>
      </c>
      <c r="AP4" s="99"/>
      <c r="AQ4" s="97"/>
      <c r="AR4" s="98"/>
      <c r="AS4" s="98"/>
      <c r="AT4" s="98"/>
      <c r="AU4" s="98"/>
      <c r="AV4" s="97"/>
      <c r="AW4" s="98">
        <f t="shared" si="5"/>
        <v>0</v>
      </c>
      <c r="AX4" s="99"/>
      <c r="AY4" s="97"/>
      <c r="AZ4" s="98"/>
      <c r="BA4" s="98"/>
      <c r="BB4" s="98"/>
      <c r="BC4" s="98"/>
      <c r="BD4" s="97"/>
      <c r="BE4" s="98">
        <f t="shared" si="6"/>
        <v>0</v>
      </c>
      <c r="BF4" s="99"/>
      <c r="BG4" s="97"/>
      <c r="BH4" s="98"/>
      <c r="BI4" s="98"/>
      <c r="BJ4" s="98"/>
      <c r="BK4" s="98"/>
      <c r="BL4" s="97"/>
      <c r="BM4" s="98">
        <f t="shared" si="7"/>
        <v>0</v>
      </c>
      <c r="BN4" s="99"/>
      <c r="BO4" s="97"/>
      <c r="BP4" s="98"/>
      <c r="BQ4" s="98"/>
      <c r="BR4" s="98"/>
      <c r="BS4" s="98"/>
      <c r="BT4" s="97"/>
      <c r="BU4" s="98">
        <f t="shared" si="8"/>
        <v>0</v>
      </c>
      <c r="BV4" s="99"/>
      <c r="BW4" s="97"/>
      <c r="BX4" s="98"/>
      <c r="BY4" s="98"/>
      <c r="BZ4" s="98"/>
      <c r="CA4" s="98"/>
      <c r="CB4" s="97"/>
      <c r="CC4" s="98">
        <f t="shared" si="9"/>
        <v>0</v>
      </c>
      <c r="CD4" s="99"/>
      <c r="CE4" s="97"/>
      <c r="CF4" s="98"/>
      <c r="CG4" s="98"/>
      <c r="CH4" s="98"/>
      <c r="CI4" s="98"/>
      <c r="CJ4" s="97"/>
      <c r="CK4" s="98">
        <f t="shared" si="10"/>
        <v>0</v>
      </c>
      <c r="CL4" s="99"/>
      <c r="CM4" s="97"/>
      <c r="CN4" s="98"/>
      <c r="CO4" s="98"/>
      <c r="CP4" s="98"/>
      <c r="CQ4" s="98"/>
      <c r="CR4" s="97"/>
      <c r="CS4" s="98">
        <f t="shared" si="11"/>
        <v>0</v>
      </c>
      <c r="CT4" s="99"/>
      <c r="CU4" s="97"/>
      <c r="CV4" s="98"/>
      <c r="CW4" s="98"/>
      <c r="CX4" s="98"/>
      <c r="CY4" s="98"/>
      <c r="CZ4" s="97"/>
      <c r="DA4" s="98">
        <f t="shared" si="12"/>
        <v>0</v>
      </c>
      <c r="DB4" s="99"/>
      <c r="DC4" s="97"/>
      <c r="DD4" s="98"/>
      <c r="DE4" s="98"/>
      <c r="DF4" s="98"/>
      <c r="DG4" s="98"/>
      <c r="DH4" s="97"/>
      <c r="DI4" s="98">
        <f t="shared" si="13"/>
        <v>0</v>
      </c>
      <c r="DJ4" s="99"/>
      <c r="DK4" s="97"/>
      <c r="DL4" s="98"/>
      <c r="DM4" s="98"/>
      <c r="DN4" s="98"/>
      <c r="DO4" s="98"/>
      <c r="DP4" s="97"/>
      <c r="DQ4" s="98">
        <f t="shared" si="14"/>
        <v>0</v>
      </c>
      <c r="DR4" s="99"/>
      <c r="DS4" s="97"/>
      <c r="DT4" s="98"/>
      <c r="DU4" s="98"/>
      <c r="DV4" s="98"/>
      <c r="DW4" s="98"/>
      <c r="DX4" s="97"/>
      <c r="DY4" s="98">
        <f t="shared" si="15"/>
        <v>0</v>
      </c>
      <c r="DZ4" s="99"/>
      <c r="EA4" s="97"/>
      <c r="EB4" s="98"/>
      <c r="EC4" s="98"/>
      <c r="ED4" s="98"/>
      <c r="EE4" s="98"/>
      <c r="EF4" s="97"/>
      <c r="EG4" s="98">
        <f t="shared" si="16"/>
        <v>0</v>
      </c>
      <c r="EH4" s="99"/>
      <c r="EI4" s="97"/>
      <c r="EJ4" s="98"/>
      <c r="EK4" s="98"/>
      <c r="EL4" s="98"/>
      <c r="EM4" s="98"/>
      <c r="EN4" s="97"/>
      <c r="EO4" s="98">
        <f t="shared" si="17"/>
        <v>0</v>
      </c>
      <c r="EP4" s="99"/>
      <c r="EQ4" s="97"/>
      <c r="ER4" s="98"/>
      <c r="ES4" s="98"/>
      <c r="ET4" s="98"/>
      <c r="EU4" s="98"/>
      <c r="EV4" s="97"/>
      <c r="EW4" s="98">
        <f t="shared" si="18"/>
        <v>0</v>
      </c>
      <c r="EX4" s="99"/>
      <c r="EY4" s="97"/>
      <c r="EZ4" s="98"/>
      <c r="FA4" s="98"/>
      <c r="FB4" s="98"/>
      <c r="FC4" s="98"/>
      <c r="FD4" s="97"/>
      <c r="FE4" s="98">
        <f t="shared" si="19"/>
        <v>0</v>
      </c>
      <c r="FF4" s="99"/>
      <c r="FG4" s="97"/>
      <c r="FH4" s="98"/>
      <c r="FI4" s="98"/>
      <c r="FJ4" s="98"/>
      <c r="FK4" s="98"/>
      <c r="FL4" s="97"/>
      <c r="FM4" s="98">
        <f t="shared" si="20"/>
        <v>0</v>
      </c>
      <c r="FN4" s="99"/>
      <c r="FO4" s="97"/>
      <c r="FP4" s="98"/>
      <c r="FQ4" s="98"/>
      <c r="FR4" s="98"/>
      <c r="FS4" s="98"/>
      <c r="FT4" s="97"/>
      <c r="FU4" s="98">
        <f t="shared" si="21"/>
        <v>0</v>
      </c>
      <c r="FV4" s="99"/>
      <c r="FW4" s="97"/>
      <c r="FX4" s="98"/>
      <c r="FY4" s="98"/>
      <c r="FZ4" s="98"/>
      <c r="GA4" s="98"/>
      <c r="GB4" s="97"/>
      <c r="GC4" s="98">
        <f t="shared" si="22"/>
        <v>0</v>
      </c>
      <c r="GD4" s="99"/>
      <c r="GE4" s="97"/>
      <c r="GF4" s="98"/>
      <c r="GG4" s="98"/>
      <c r="GH4" s="98"/>
      <c r="GI4" s="98"/>
      <c r="GJ4" s="97"/>
      <c r="GK4" s="98">
        <f t="shared" si="23"/>
        <v>0</v>
      </c>
      <c r="GL4" s="99"/>
      <c r="GM4" s="97"/>
      <c r="GN4" s="98"/>
      <c r="GO4" s="98"/>
      <c r="GP4" s="98"/>
      <c r="GQ4" s="98"/>
      <c r="GR4" s="97"/>
      <c r="GS4" s="98">
        <f t="shared" si="24"/>
        <v>0</v>
      </c>
      <c r="GT4" s="99"/>
      <c r="GU4" s="97"/>
      <c r="GV4" s="98"/>
      <c r="GW4" s="98"/>
      <c r="GX4" s="98"/>
      <c r="GY4" s="98"/>
      <c r="GZ4" s="97"/>
      <c r="HA4" s="98">
        <f t="shared" si="25"/>
        <v>0</v>
      </c>
      <c r="HB4" s="99"/>
      <c r="HC4" s="97"/>
      <c r="HD4" s="98"/>
      <c r="HE4" s="98"/>
      <c r="HF4" s="98"/>
      <c r="HG4" s="98"/>
      <c r="HH4" s="97"/>
      <c r="HI4" s="98">
        <f t="shared" si="26"/>
        <v>0</v>
      </c>
      <c r="HJ4" s="99"/>
      <c r="HK4" s="97"/>
      <c r="HL4" s="98"/>
      <c r="HM4" s="98"/>
      <c r="HN4" s="98"/>
      <c r="HO4" s="98"/>
      <c r="HP4" s="97"/>
      <c r="HQ4" s="98">
        <f t="shared" si="27"/>
        <v>0</v>
      </c>
      <c r="HR4" s="99"/>
      <c r="HS4" s="97"/>
      <c r="HT4" s="98"/>
      <c r="HU4" s="98"/>
      <c r="HV4" s="98"/>
      <c r="HW4" s="98"/>
      <c r="HX4" s="97"/>
      <c r="HY4" s="98">
        <f t="shared" si="28"/>
        <v>0</v>
      </c>
      <c r="HZ4" s="99"/>
      <c r="IA4" s="97"/>
      <c r="IB4" s="98"/>
      <c r="IC4" s="98"/>
      <c r="ID4" s="98"/>
      <c r="IE4" s="98"/>
      <c r="IF4" s="97"/>
      <c r="IG4" s="98">
        <f t="shared" si="29"/>
        <v>0</v>
      </c>
      <c r="IH4" s="99"/>
      <c r="II4" s="97"/>
      <c r="IJ4" s="98"/>
      <c r="IK4" s="98"/>
      <c r="IL4" s="98"/>
      <c r="IM4" s="98"/>
      <c r="IN4" s="97"/>
      <c r="IO4" s="98">
        <f t="shared" si="30"/>
        <v>0</v>
      </c>
      <c r="IP4" s="99"/>
      <c r="IQ4" s="97"/>
      <c r="IR4" s="98"/>
      <c r="IS4" s="98"/>
      <c r="IT4" s="98"/>
      <c r="IU4" s="98"/>
      <c r="IV4" s="97"/>
      <c r="IW4" s="98">
        <f t="shared" si="31"/>
        <v>0</v>
      </c>
      <c r="IX4" s="99"/>
      <c r="IY4" s="100">
        <f t="shared" ref="IY4:JD4" si="35">SUM(C4,K4,S4,AA4,AI4,AQ4,AY4,BG4,BO4,BW4,CE4,CM4,CU4,DC4,DK4,DS4,EA4,EI4,EQ4,EY4,FG4,FO4,FW4,GE4,GM4,GU4,HC4,HK4,HS4,IA4,II4,IQ4)</f>
        <v>0</v>
      </c>
      <c r="IZ4" s="100">
        <f t="shared" si="35"/>
        <v>0</v>
      </c>
      <c r="JA4" s="100">
        <f t="shared" si="35"/>
        <v>0</v>
      </c>
      <c r="JB4" s="100">
        <f t="shared" si="35"/>
        <v>0</v>
      </c>
      <c r="JC4" s="100">
        <f t="shared" si="35"/>
        <v>0</v>
      </c>
      <c r="JD4" s="100">
        <f t="shared" si="35"/>
        <v>0</v>
      </c>
      <c r="JE4" s="101">
        <f t="shared" si="33"/>
        <v>0</v>
      </c>
      <c r="JF4" s="97"/>
      <c r="JG4" s="97">
        <f t="shared" si="34"/>
        <v>0</v>
      </c>
    </row>
    <row r="5" spans="1:267" ht="15.75" customHeight="1">
      <c r="A5" s="1" t="s">
        <v>58</v>
      </c>
      <c r="B5" s="2" t="s">
        <v>3</v>
      </c>
      <c r="C5" s="97"/>
      <c r="D5" s="97"/>
      <c r="E5" s="97"/>
      <c r="F5" s="97"/>
      <c r="G5" s="97"/>
      <c r="H5" s="97"/>
      <c r="I5" s="98">
        <f t="shared" si="0"/>
        <v>0</v>
      </c>
      <c r="J5" s="99"/>
      <c r="K5" s="97"/>
      <c r="L5" s="97"/>
      <c r="M5" s="97"/>
      <c r="N5" s="97"/>
      <c r="O5" s="97"/>
      <c r="P5" s="97"/>
      <c r="Q5" s="98">
        <f t="shared" si="1"/>
        <v>0</v>
      </c>
      <c r="R5" s="99"/>
      <c r="S5" s="97"/>
      <c r="T5" s="97"/>
      <c r="U5" s="97"/>
      <c r="V5" s="97"/>
      <c r="W5" s="97"/>
      <c r="X5" s="97"/>
      <c r="Y5" s="98">
        <f t="shared" si="2"/>
        <v>0</v>
      </c>
      <c r="Z5" s="99"/>
      <c r="AA5" s="97"/>
      <c r="AB5" s="97"/>
      <c r="AC5" s="97"/>
      <c r="AD5" s="97"/>
      <c r="AE5" s="97"/>
      <c r="AF5" s="97"/>
      <c r="AG5" s="98">
        <f t="shared" si="3"/>
        <v>0</v>
      </c>
      <c r="AH5" s="99"/>
      <c r="AI5" s="97"/>
      <c r="AJ5" s="97"/>
      <c r="AK5" s="97"/>
      <c r="AL5" s="97"/>
      <c r="AM5" s="97"/>
      <c r="AN5" s="97"/>
      <c r="AO5" s="98">
        <f t="shared" si="4"/>
        <v>0</v>
      </c>
      <c r="AP5" s="99"/>
      <c r="AQ5" s="97"/>
      <c r="AR5" s="97"/>
      <c r="AS5" s="97"/>
      <c r="AT5" s="97"/>
      <c r="AU5" s="97"/>
      <c r="AV5" s="97"/>
      <c r="AW5" s="98">
        <f t="shared" si="5"/>
        <v>0</v>
      </c>
      <c r="AX5" s="99"/>
      <c r="AY5" s="97"/>
      <c r="AZ5" s="97"/>
      <c r="BA5" s="97"/>
      <c r="BB5" s="97"/>
      <c r="BC5" s="97"/>
      <c r="BD5" s="97"/>
      <c r="BE5" s="98">
        <f t="shared" si="6"/>
        <v>0</v>
      </c>
      <c r="BF5" s="99"/>
      <c r="BG5" s="97"/>
      <c r="BH5" s="97"/>
      <c r="BI5" s="97"/>
      <c r="BJ5" s="97"/>
      <c r="BK5" s="97"/>
      <c r="BL5" s="97"/>
      <c r="BM5" s="98">
        <f t="shared" si="7"/>
        <v>0</v>
      </c>
      <c r="BN5" s="99"/>
      <c r="BO5" s="97"/>
      <c r="BP5" s="97"/>
      <c r="BQ5" s="97"/>
      <c r="BR5" s="97"/>
      <c r="BS5" s="97"/>
      <c r="BT5" s="97"/>
      <c r="BU5" s="98">
        <f t="shared" si="8"/>
        <v>0</v>
      </c>
      <c r="BV5" s="99"/>
      <c r="BW5" s="97"/>
      <c r="BX5" s="97"/>
      <c r="BY5" s="97"/>
      <c r="BZ5" s="97"/>
      <c r="CA5" s="97"/>
      <c r="CB5" s="97"/>
      <c r="CC5" s="98">
        <f t="shared" si="9"/>
        <v>0</v>
      </c>
      <c r="CD5" s="99"/>
      <c r="CE5" s="97"/>
      <c r="CF5" s="97"/>
      <c r="CG5" s="97"/>
      <c r="CH5" s="97"/>
      <c r="CI5" s="97"/>
      <c r="CJ5" s="97"/>
      <c r="CK5" s="98">
        <f t="shared" si="10"/>
        <v>0</v>
      </c>
      <c r="CL5" s="99"/>
      <c r="CM5" s="97"/>
      <c r="CN5" s="97"/>
      <c r="CO5" s="97"/>
      <c r="CP5" s="97"/>
      <c r="CQ5" s="97"/>
      <c r="CR5" s="97"/>
      <c r="CS5" s="98">
        <f t="shared" si="11"/>
        <v>0</v>
      </c>
      <c r="CT5" s="99"/>
      <c r="CU5" s="97"/>
      <c r="CV5" s="97"/>
      <c r="CW5" s="97"/>
      <c r="CX5" s="97"/>
      <c r="CY5" s="97"/>
      <c r="CZ5" s="97"/>
      <c r="DA5" s="98">
        <f t="shared" si="12"/>
        <v>0</v>
      </c>
      <c r="DB5" s="99"/>
      <c r="DC5" s="97"/>
      <c r="DD5" s="97"/>
      <c r="DE5" s="97"/>
      <c r="DF5" s="97"/>
      <c r="DG5" s="97"/>
      <c r="DH5" s="97"/>
      <c r="DI5" s="98">
        <f t="shared" si="13"/>
        <v>0</v>
      </c>
      <c r="DJ5" s="99"/>
      <c r="DK5" s="97"/>
      <c r="DL5" s="97"/>
      <c r="DM5" s="97"/>
      <c r="DN5" s="97"/>
      <c r="DO5" s="97"/>
      <c r="DP5" s="97"/>
      <c r="DQ5" s="98">
        <f t="shared" si="14"/>
        <v>0</v>
      </c>
      <c r="DR5" s="99"/>
      <c r="DS5" s="97"/>
      <c r="DT5" s="97"/>
      <c r="DU5" s="97"/>
      <c r="DV5" s="97"/>
      <c r="DW5" s="97"/>
      <c r="DX5" s="97"/>
      <c r="DY5" s="98">
        <f t="shared" si="15"/>
        <v>0</v>
      </c>
      <c r="DZ5" s="99"/>
      <c r="EA5" s="97"/>
      <c r="EB5" s="97"/>
      <c r="EC5" s="97"/>
      <c r="ED5" s="97"/>
      <c r="EE5" s="97"/>
      <c r="EF5" s="97"/>
      <c r="EG5" s="98">
        <f t="shared" si="16"/>
        <v>0</v>
      </c>
      <c r="EH5" s="99"/>
      <c r="EI5" s="97"/>
      <c r="EJ5" s="97"/>
      <c r="EK5" s="97"/>
      <c r="EL5" s="97"/>
      <c r="EM5" s="97"/>
      <c r="EN5" s="97"/>
      <c r="EO5" s="98">
        <f t="shared" si="17"/>
        <v>0</v>
      </c>
      <c r="EP5" s="99"/>
      <c r="EQ5" s="97"/>
      <c r="ER5" s="97"/>
      <c r="ES5" s="97"/>
      <c r="ET5" s="97"/>
      <c r="EU5" s="97"/>
      <c r="EV5" s="97"/>
      <c r="EW5" s="98">
        <f t="shared" si="18"/>
        <v>0</v>
      </c>
      <c r="EX5" s="99"/>
      <c r="EY5" s="97"/>
      <c r="EZ5" s="97"/>
      <c r="FA5" s="97"/>
      <c r="FB5" s="97"/>
      <c r="FC5" s="97"/>
      <c r="FD5" s="97"/>
      <c r="FE5" s="98">
        <f t="shared" si="19"/>
        <v>0</v>
      </c>
      <c r="FF5" s="99"/>
      <c r="FG5" s="97"/>
      <c r="FH5" s="97"/>
      <c r="FI5" s="97"/>
      <c r="FJ5" s="97"/>
      <c r="FK5" s="97"/>
      <c r="FL5" s="97"/>
      <c r="FM5" s="98">
        <f t="shared" si="20"/>
        <v>0</v>
      </c>
      <c r="FN5" s="99"/>
      <c r="FO5" s="97"/>
      <c r="FP5" s="97"/>
      <c r="FQ5" s="97"/>
      <c r="FR5" s="97"/>
      <c r="FS5" s="97"/>
      <c r="FT5" s="97"/>
      <c r="FU5" s="98">
        <f t="shared" si="21"/>
        <v>0</v>
      </c>
      <c r="FV5" s="99"/>
      <c r="FW5" s="97"/>
      <c r="FX5" s="97"/>
      <c r="FY5" s="97"/>
      <c r="FZ5" s="97"/>
      <c r="GA5" s="97"/>
      <c r="GB5" s="97"/>
      <c r="GC5" s="98">
        <f t="shared" si="22"/>
        <v>0</v>
      </c>
      <c r="GD5" s="99"/>
      <c r="GE5" s="97"/>
      <c r="GF5" s="97"/>
      <c r="GG5" s="97"/>
      <c r="GH5" s="97"/>
      <c r="GI5" s="97"/>
      <c r="GJ5" s="97"/>
      <c r="GK5" s="98">
        <f t="shared" si="23"/>
        <v>0</v>
      </c>
      <c r="GL5" s="99"/>
      <c r="GM5" s="97"/>
      <c r="GN5" s="97"/>
      <c r="GO5" s="97"/>
      <c r="GP5" s="97"/>
      <c r="GQ5" s="97"/>
      <c r="GR5" s="97"/>
      <c r="GS5" s="98">
        <f t="shared" si="24"/>
        <v>0</v>
      </c>
      <c r="GT5" s="99"/>
      <c r="GU5" s="97"/>
      <c r="GV5" s="97"/>
      <c r="GW5" s="97"/>
      <c r="GX5" s="97"/>
      <c r="GY5" s="97"/>
      <c r="GZ5" s="97"/>
      <c r="HA5" s="98">
        <f t="shared" si="25"/>
        <v>0</v>
      </c>
      <c r="HB5" s="99"/>
      <c r="HC5" s="97"/>
      <c r="HD5" s="97"/>
      <c r="HE5" s="97"/>
      <c r="HF5" s="97"/>
      <c r="HG5" s="97"/>
      <c r="HH5" s="97"/>
      <c r="HI5" s="98">
        <f t="shared" si="26"/>
        <v>0</v>
      </c>
      <c r="HJ5" s="99"/>
      <c r="HK5" s="97"/>
      <c r="HL5" s="97"/>
      <c r="HM5" s="97"/>
      <c r="HN5" s="97"/>
      <c r="HO5" s="97"/>
      <c r="HP5" s="97"/>
      <c r="HQ5" s="98">
        <f t="shared" si="27"/>
        <v>0</v>
      </c>
      <c r="HR5" s="99"/>
      <c r="HS5" s="97"/>
      <c r="HT5" s="97"/>
      <c r="HU5" s="97"/>
      <c r="HV5" s="97"/>
      <c r="HW5" s="97"/>
      <c r="HX5" s="97"/>
      <c r="HY5" s="98">
        <f t="shared" si="28"/>
        <v>0</v>
      </c>
      <c r="HZ5" s="99"/>
      <c r="IA5" s="97"/>
      <c r="IB5" s="97"/>
      <c r="IC5" s="97"/>
      <c r="ID5" s="97"/>
      <c r="IE5" s="97"/>
      <c r="IF5" s="97"/>
      <c r="IG5" s="98">
        <f t="shared" si="29"/>
        <v>0</v>
      </c>
      <c r="IH5" s="99"/>
      <c r="II5" s="97"/>
      <c r="IJ5" s="97"/>
      <c r="IK5" s="97"/>
      <c r="IL5" s="97"/>
      <c r="IM5" s="97"/>
      <c r="IN5" s="97"/>
      <c r="IO5" s="98">
        <f t="shared" si="30"/>
        <v>0</v>
      </c>
      <c r="IP5" s="99"/>
      <c r="IQ5" s="97"/>
      <c r="IR5" s="97"/>
      <c r="IS5" s="97"/>
      <c r="IT5" s="97"/>
      <c r="IU5" s="97"/>
      <c r="IV5" s="97"/>
      <c r="IW5" s="98">
        <f t="shared" si="31"/>
        <v>0</v>
      </c>
      <c r="IX5" s="99"/>
      <c r="IY5" s="100">
        <f t="shared" ref="IY5:JD5" si="36">SUM(C5,K5,S5,AA5,AI5,AQ5,AY5,BG5,BO5,BW5,CE5,CM5,CU5,DC5,DK5,DS5,EA5,EI5,EQ5,EY5,FG5,FO5,FW5,GE5,GM5,GU5,HC5,HK5,HS5,IA5,II5,IQ5)</f>
        <v>0</v>
      </c>
      <c r="IZ5" s="100">
        <f t="shared" si="36"/>
        <v>0</v>
      </c>
      <c r="JA5" s="100">
        <f t="shared" si="36"/>
        <v>0</v>
      </c>
      <c r="JB5" s="100">
        <f t="shared" si="36"/>
        <v>0</v>
      </c>
      <c r="JC5" s="100">
        <f t="shared" si="36"/>
        <v>0</v>
      </c>
      <c r="JD5" s="100">
        <f t="shared" si="36"/>
        <v>0</v>
      </c>
      <c r="JE5" s="101">
        <f t="shared" si="33"/>
        <v>0</v>
      </c>
      <c r="JF5" s="97"/>
      <c r="JG5" s="97">
        <f t="shared" si="34"/>
        <v>0</v>
      </c>
    </row>
    <row r="6" spans="1:267" ht="15.75" customHeight="1">
      <c r="A6" s="2" t="s">
        <v>59</v>
      </c>
      <c r="B6" s="2" t="s">
        <v>4</v>
      </c>
      <c r="C6" s="97"/>
      <c r="D6" s="97"/>
      <c r="E6" s="97"/>
      <c r="F6" s="97"/>
      <c r="G6" s="97"/>
      <c r="H6" s="97"/>
      <c r="I6" s="98">
        <f t="shared" si="0"/>
        <v>0</v>
      </c>
      <c r="J6" s="99"/>
      <c r="K6" s="97"/>
      <c r="L6" s="97"/>
      <c r="M6" s="97"/>
      <c r="N6" s="97"/>
      <c r="O6" s="97"/>
      <c r="P6" s="97"/>
      <c r="Q6" s="98">
        <f t="shared" si="1"/>
        <v>0</v>
      </c>
      <c r="R6" s="99"/>
      <c r="S6" s="97"/>
      <c r="T6" s="97"/>
      <c r="U6" s="97"/>
      <c r="V6" s="97"/>
      <c r="W6" s="97"/>
      <c r="X6" s="97"/>
      <c r="Y6" s="98">
        <f t="shared" si="2"/>
        <v>0</v>
      </c>
      <c r="Z6" s="99"/>
      <c r="AA6" s="97"/>
      <c r="AB6" s="97"/>
      <c r="AC6" s="97"/>
      <c r="AD6" s="97"/>
      <c r="AE6" s="97"/>
      <c r="AF6" s="97"/>
      <c r="AG6" s="98">
        <f t="shared" si="3"/>
        <v>0</v>
      </c>
      <c r="AH6" s="99"/>
      <c r="AI6" s="97"/>
      <c r="AJ6" s="97"/>
      <c r="AK6" s="97"/>
      <c r="AL6" s="97"/>
      <c r="AM6" s="97"/>
      <c r="AN6" s="97"/>
      <c r="AO6" s="98">
        <f t="shared" si="4"/>
        <v>0</v>
      </c>
      <c r="AP6" s="99"/>
      <c r="AQ6" s="97"/>
      <c r="AR6" s="97"/>
      <c r="AS6" s="97"/>
      <c r="AT6" s="97"/>
      <c r="AU6" s="97"/>
      <c r="AV6" s="97"/>
      <c r="AW6" s="98">
        <f t="shared" si="5"/>
        <v>0</v>
      </c>
      <c r="AX6" s="99"/>
      <c r="AY6" s="97"/>
      <c r="AZ6" s="97"/>
      <c r="BA6" s="97"/>
      <c r="BB6" s="97"/>
      <c r="BC6" s="97"/>
      <c r="BD6" s="97"/>
      <c r="BE6" s="98">
        <f t="shared" si="6"/>
        <v>0</v>
      </c>
      <c r="BF6" s="99"/>
      <c r="BG6" s="97"/>
      <c r="BH6" s="97"/>
      <c r="BI6" s="97"/>
      <c r="BJ6" s="97"/>
      <c r="BK6" s="97"/>
      <c r="BL6" s="97"/>
      <c r="BM6" s="98">
        <f t="shared" si="7"/>
        <v>0</v>
      </c>
      <c r="BN6" s="99"/>
      <c r="BO6" s="97"/>
      <c r="BP6" s="97"/>
      <c r="BQ6" s="97"/>
      <c r="BR6" s="97"/>
      <c r="BS6" s="97"/>
      <c r="BT6" s="97"/>
      <c r="BU6" s="98">
        <f t="shared" si="8"/>
        <v>0</v>
      </c>
      <c r="BV6" s="99"/>
      <c r="BW6" s="97"/>
      <c r="BX6" s="97"/>
      <c r="BY6" s="97"/>
      <c r="BZ6" s="97"/>
      <c r="CA6" s="97"/>
      <c r="CB6" s="97"/>
      <c r="CC6" s="98">
        <f t="shared" si="9"/>
        <v>0</v>
      </c>
      <c r="CD6" s="99"/>
      <c r="CE6" s="97"/>
      <c r="CF6" s="97"/>
      <c r="CG6" s="97"/>
      <c r="CH6" s="97"/>
      <c r="CI6" s="97"/>
      <c r="CJ6" s="97"/>
      <c r="CK6" s="98">
        <f t="shared" si="10"/>
        <v>0</v>
      </c>
      <c r="CL6" s="99"/>
      <c r="CM6" s="97"/>
      <c r="CN6" s="97"/>
      <c r="CO6" s="97"/>
      <c r="CP6" s="97"/>
      <c r="CQ6" s="97"/>
      <c r="CR6" s="97"/>
      <c r="CS6" s="98">
        <f t="shared" si="11"/>
        <v>0</v>
      </c>
      <c r="CT6" s="99"/>
      <c r="CU6" s="97"/>
      <c r="CV6" s="97"/>
      <c r="CW6" s="97"/>
      <c r="CX6" s="97"/>
      <c r="CY6" s="97"/>
      <c r="CZ6" s="97"/>
      <c r="DA6" s="98">
        <f t="shared" si="12"/>
        <v>0</v>
      </c>
      <c r="DB6" s="99"/>
      <c r="DC6" s="97"/>
      <c r="DD6" s="97"/>
      <c r="DE6" s="97"/>
      <c r="DF6" s="97"/>
      <c r="DG6" s="97"/>
      <c r="DH6" s="97"/>
      <c r="DI6" s="98">
        <f t="shared" si="13"/>
        <v>0</v>
      </c>
      <c r="DJ6" s="99"/>
      <c r="DK6" s="97"/>
      <c r="DL6" s="97"/>
      <c r="DM6" s="97"/>
      <c r="DN6" s="97"/>
      <c r="DO6" s="97"/>
      <c r="DP6" s="97"/>
      <c r="DQ6" s="98">
        <f t="shared" si="14"/>
        <v>0</v>
      </c>
      <c r="DR6" s="99"/>
      <c r="DS6" s="97"/>
      <c r="DT6" s="97"/>
      <c r="DU6" s="97"/>
      <c r="DV6" s="97"/>
      <c r="DW6" s="97"/>
      <c r="DX6" s="97"/>
      <c r="DY6" s="98">
        <f t="shared" si="15"/>
        <v>0</v>
      </c>
      <c r="DZ6" s="99"/>
      <c r="EA6" s="97"/>
      <c r="EB6" s="97"/>
      <c r="EC6" s="97"/>
      <c r="ED6" s="97"/>
      <c r="EE6" s="97"/>
      <c r="EF6" s="97"/>
      <c r="EG6" s="98">
        <f t="shared" si="16"/>
        <v>0</v>
      </c>
      <c r="EH6" s="99"/>
      <c r="EI6" s="97"/>
      <c r="EJ6" s="97"/>
      <c r="EK6" s="97"/>
      <c r="EL6" s="97"/>
      <c r="EM6" s="97"/>
      <c r="EN6" s="97"/>
      <c r="EO6" s="98">
        <f t="shared" si="17"/>
        <v>0</v>
      </c>
      <c r="EP6" s="99"/>
      <c r="EQ6" s="97"/>
      <c r="ER6" s="97"/>
      <c r="ES6" s="97"/>
      <c r="ET6" s="97"/>
      <c r="EU6" s="97"/>
      <c r="EV6" s="97"/>
      <c r="EW6" s="98">
        <f t="shared" si="18"/>
        <v>0</v>
      </c>
      <c r="EX6" s="99"/>
      <c r="EY6" s="97"/>
      <c r="EZ6" s="97"/>
      <c r="FA6" s="97"/>
      <c r="FB6" s="97"/>
      <c r="FC6" s="97"/>
      <c r="FD6" s="97"/>
      <c r="FE6" s="98">
        <f t="shared" si="19"/>
        <v>0</v>
      </c>
      <c r="FF6" s="99"/>
      <c r="FG6" s="97"/>
      <c r="FH6" s="97"/>
      <c r="FI6" s="97"/>
      <c r="FJ6" s="97"/>
      <c r="FK6" s="97"/>
      <c r="FL6" s="97"/>
      <c r="FM6" s="98">
        <f t="shared" si="20"/>
        <v>0</v>
      </c>
      <c r="FN6" s="99"/>
      <c r="FO6" s="97"/>
      <c r="FP6" s="97"/>
      <c r="FQ6" s="97"/>
      <c r="FR6" s="97"/>
      <c r="FS6" s="97"/>
      <c r="FT6" s="97"/>
      <c r="FU6" s="98">
        <f t="shared" si="21"/>
        <v>0</v>
      </c>
      <c r="FV6" s="99"/>
      <c r="FW6" s="97"/>
      <c r="FX6" s="97"/>
      <c r="FY6" s="97"/>
      <c r="FZ6" s="97"/>
      <c r="GA6" s="97"/>
      <c r="GB6" s="97"/>
      <c r="GC6" s="98">
        <f t="shared" si="22"/>
        <v>0</v>
      </c>
      <c r="GD6" s="99"/>
      <c r="GE6" s="97"/>
      <c r="GF6" s="97"/>
      <c r="GG6" s="97"/>
      <c r="GH6" s="97"/>
      <c r="GI6" s="97"/>
      <c r="GJ6" s="97"/>
      <c r="GK6" s="98">
        <f t="shared" si="23"/>
        <v>0</v>
      </c>
      <c r="GL6" s="99"/>
      <c r="GM6" s="97"/>
      <c r="GN6" s="97"/>
      <c r="GO6" s="97"/>
      <c r="GP6" s="97"/>
      <c r="GQ6" s="97"/>
      <c r="GR6" s="97"/>
      <c r="GS6" s="98">
        <f t="shared" si="24"/>
        <v>0</v>
      </c>
      <c r="GT6" s="99"/>
      <c r="GU6" s="97"/>
      <c r="GV6" s="97"/>
      <c r="GW6" s="97"/>
      <c r="GX6" s="97"/>
      <c r="GY6" s="97"/>
      <c r="GZ6" s="97"/>
      <c r="HA6" s="98">
        <f t="shared" si="25"/>
        <v>0</v>
      </c>
      <c r="HB6" s="99"/>
      <c r="HC6" s="97"/>
      <c r="HD6" s="97"/>
      <c r="HE6" s="97"/>
      <c r="HF6" s="97"/>
      <c r="HG6" s="97"/>
      <c r="HH6" s="97"/>
      <c r="HI6" s="98">
        <f t="shared" si="26"/>
        <v>0</v>
      </c>
      <c r="HJ6" s="99"/>
      <c r="HK6" s="97"/>
      <c r="HL6" s="97"/>
      <c r="HM6" s="97"/>
      <c r="HN6" s="97"/>
      <c r="HO6" s="97"/>
      <c r="HP6" s="97"/>
      <c r="HQ6" s="98">
        <f t="shared" si="27"/>
        <v>0</v>
      </c>
      <c r="HR6" s="99"/>
      <c r="HS6" s="97"/>
      <c r="HT6" s="97"/>
      <c r="HU6" s="97"/>
      <c r="HV6" s="97"/>
      <c r="HW6" s="97"/>
      <c r="HX6" s="97"/>
      <c r="HY6" s="98">
        <f t="shared" si="28"/>
        <v>0</v>
      </c>
      <c r="HZ6" s="99"/>
      <c r="IA6" s="97"/>
      <c r="IB6" s="97"/>
      <c r="IC6" s="97"/>
      <c r="ID6" s="97"/>
      <c r="IE6" s="97"/>
      <c r="IF6" s="97"/>
      <c r="IG6" s="98">
        <f t="shared" si="29"/>
        <v>0</v>
      </c>
      <c r="IH6" s="99"/>
      <c r="II6" s="97"/>
      <c r="IJ6" s="97"/>
      <c r="IK6" s="97"/>
      <c r="IL6" s="97"/>
      <c r="IM6" s="97"/>
      <c r="IN6" s="97"/>
      <c r="IO6" s="98">
        <f t="shared" si="30"/>
        <v>0</v>
      </c>
      <c r="IP6" s="99"/>
      <c r="IQ6" s="97"/>
      <c r="IR6" s="97"/>
      <c r="IS6" s="97"/>
      <c r="IT6" s="97"/>
      <c r="IU6" s="97"/>
      <c r="IV6" s="97"/>
      <c r="IW6" s="98">
        <f t="shared" si="31"/>
        <v>0</v>
      </c>
      <c r="IX6" s="99"/>
      <c r="IY6" s="100">
        <f t="shared" ref="IY6:JD6" si="37">SUM(C6,K6,S6,AA6,AI6,AQ6,AY6,BG6,BO6,BW6,CE6,CM6,CU6,DC6,DK6,DS6,EA6,EI6,EQ6,EY6,FG6,FO6,FW6,GE6,GM6,GU6,HC6,HK6,HS6,IA6,II6,IQ6)</f>
        <v>0</v>
      </c>
      <c r="IZ6" s="100">
        <f t="shared" si="37"/>
        <v>0</v>
      </c>
      <c r="JA6" s="100">
        <f t="shared" si="37"/>
        <v>0</v>
      </c>
      <c r="JB6" s="100">
        <f t="shared" si="37"/>
        <v>0</v>
      </c>
      <c r="JC6" s="100">
        <f t="shared" si="37"/>
        <v>0</v>
      </c>
      <c r="JD6" s="100">
        <f t="shared" si="37"/>
        <v>0</v>
      </c>
      <c r="JE6" s="101">
        <f t="shared" si="33"/>
        <v>0</v>
      </c>
      <c r="JF6" s="97"/>
      <c r="JG6" s="97">
        <f t="shared" si="34"/>
        <v>0</v>
      </c>
    </row>
    <row r="7" spans="1:267" ht="15.75" customHeight="1">
      <c r="A7" s="2" t="s">
        <v>60</v>
      </c>
      <c r="B7" s="2" t="s">
        <v>5</v>
      </c>
      <c r="C7" s="97"/>
      <c r="D7" s="97"/>
      <c r="E7" s="97"/>
      <c r="F7" s="97"/>
      <c r="G7" s="97"/>
      <c r="H7" s="97"/>
      <c r="I7" s="98">
        <f t="shared" si="0"/>
        <v>0</v>
      </c>
      <c r="J7" s="99"/>
      <c r="K7" s="97"/>
      <c r="L7" s="97"/>
      <c r="M7" s="97"/>
      <c r="N7" s="97"/>
      <c r="O7" s="97"/>
      <c r="P7" s="97"/>
      <c r="Q7" s="98">
        <f t="shared" si="1"/>
        <v>0</v>
      </c>
      <c r="R7" s="99"/>
      <c r="S7" s="97"/>
      <c r="T7" s="98"/>
      <c r="U7" s="97"/>
      <c r="V7" s="97"/>
      <c r="W7" s="97"/>
      <c r="X7" s="97"/>
      <c r="Y7" s="98">
        <f t="shared" si="2"/>
        <v>0</v>
      </c>
      <c r="Z7" s="99"/>
      <c r="AA7" s="97"/>
      <c r="AB7" s="97"/>
      <c r="AC7" s="97"/>
      <c r="AD7" s="97"/>
      <c r="AE7" s="97"/>
      <c r="AF7" s="97"/>
      <c r="AG7" s="98">
        <f t="shared" si="3"/>
        <v>0</v>
      </c>
      <c r="AH7" s="99"/>
      <c r="AI7" s="97"/>
      <c r="AJ7" s="97"/>
      <c r="AK7" s="97"/>
      <c r="AL7" s="97"/>
      <c r="AM7" s="97"/>
      <c r="AN7" s="97"/>
      <c r="AO7" s="98">
        <f t="shared" si="4"/>
        <v>0</v>
      </c>
      <c r="AP7" s="99"/>
      <c r="AQ7" s="97"/>
      <c r="AR7" s="97"/>
      <c r="AS7" s="97"/>
      <c r="AT7" s="97"/>
      <c r="AU7" s="97"/>
      <c r="AV7" s="97"/>
      <c r="AW7" s="98">
        <f t="shared" si="5"/>
        <v>0</v>
      </c>
      <c r="AX7" s="99"/>
      <c r="AY7" s="97"/>
      <c r="AZ7" s="97"/>
      <c r="BA7" s="97"/>
      <c r="BB7" s="97"/>
      <c r="BC7" s="97"/>
      <c r="BD7" s="97"/>
      <c r="BE7" s="98">
        <f t="shared" si="6"/>
        <v>0</v>
      </c>
      <c r="BF7" s="99"/>
      <c r="BG7" s="97"/>
      <c r="BH7" s="97"/>
      <c r="BI7" s="97"/>
      <c r="BJ7" s="97"/>
      <c r="BK7" s="97"/>
      <c r="BL7" s="97"/>
      <c r="BM7" s="98">
        <f t="shared" si="7"/>
        <v>0</v>
      </c>
      <c r="BN7" s="99"/>
      <c r="BO7" s="97"/>
      <c r="BP7" s="97"/>
      <c r="BQ7" s="97"/>
      <c r="BR7" s="97"/>
      <c r="BS7" s="97"/>
      <c r="BT7" s="97"/>
      <c r="BU7" s="98">
        <f t="shared" si="8"/>
        <v>0</v>
      </c>
      <c r="BV7" s="99"/>
      <c r="BW7" s="97"/>
      <c r="BX7" s="97"/>
      <c r="BY7" s="97"/>
      <c r="BZ7" s="97"/>
      <c r="CA7" s="97"/>
      <c r="CB7" s="97"/>
      <c r="CC7" s="98">
        <f t="shared" si="9"/>
        <v>0</v>
      </c>
      <c r="CD7" s="99"/>
      <c r="CE7" s="97"/>
      <c r="CF7" s="97"/>
      <c r="CG7" s="97"/>
      <c r="CH7" s="97"/>
      <c r="CI7" s="97"/>
      <c r="CJ7" s="97"/>
      <c r="CK7" s="98">
        <f t="shared" si="10"/>
        <v>0</v>
      </c>
      <c r="CL7" s="99"/>
      <c r="CM7" s="97"/>
      <c r="CN7" s="97"/>
      <c r="CO7" s="97"/>
      <c r="CP7" s="97"/>
      <c r="CQ7" s="97"/>
      <c r="CR7" s="97"/>
      <c r="CS7" s="98">
        <f t="shared" si="11"/>
        <v>0</v>
      </c>
      <c r="CT7" s="99"/>
      <c r="CU7" s="97"/>
      <c r="CV7" s="97"/>
      <c r="CW7" s="97"/>
      <c r="CX7" s="97"/>
      <c r="CY7" s="97"/>
      <c r="CZ7" s="97"/>
      <c r="DA7" s="98">
        <f t="shared" si="12"/>
        <v>0</v>
      </c>
      <c r="DB7" s="99"/>
      <c r="DC7" s="97"/>
      <c r="DD7" s="97"/>
      <c r="DE7" s="97"/>
      <c r="DF7" s="97"/>
      <c r="DG7" s="97"/>
      <c r="DH7" s="97"/>
      <c r="DI7" s="98">
        <f t="shared" si="13"/>
        <v>0</v>
      </c>
      <c r="DJ7" s="99"/>
      <c r="DK7" s="97"/>
      <c r="DL7" s="97"/>
      <c r="DM7" s="97"/>
      <c r="DN7" s="97"/>
      <c r="DO7" s="97"/>
      <c r="DP7" s="97"/>
      <c r="DQ7" s="98">
        <f t="shared" si="14"/>
        <v>0</v>
      </c>
      <c r="DR7" s="99"/>
      <c r="DS7" s="97"/>
      <c r="DT7" s="97"/>
      <c r="DU7" s="97"/>
      <c r="DV7" s="97"/>
      <c r="DW7" s="97"/>
      <c r="DX7" s="97"/>
      <c r="DY7" s="98">
        <f t="shared" si="15"/>
        <v>0</v>
      </c>
      <c r="DZ7" s="99"/>
      <c r="EA7" s="97"/>
      <c r="EB7" s="97"/>
      <c r="EC7" s="97"/>
      <c r="ED7" s="97"/>
      <c r="EE7" s="97"/>
      <c r="EF7" s="97"/>
      <c r="EG7" s="98">
        <f t="shared" si="16"/>
        <v>0</v>
      </c>
      <c r="EH7" s="99"/>
      <c r="EI7" s="97"/>
      <c r="EJ7" s="97"/>
      <c r="EK7" s="97"/>
      <c r="EL7" s="97"/>
      <c r="EM7" s="97"/>
      <c r="EN7" s="97"/>
      <c r="EO7" s="98">
        <f t="shared" si="17"/>
        <v>0</v>
      </c>
      <c r="EP7" s="99"/>
      <c r="EQ7" s="97"/>
      <c r="ER7" s="97"/>
      <c r="ES7" s="97"/>
      <c r="ET7" s="97"/>
      <c r="EU7" s="97"/>
      <c r="EV7" s="97"/>
      <c r="EW7" s="98">
        <f t="shared" si="18"/>
        <v>0</v>
      </c>
      <c r="EX7" s="99"/>
      <c r="EY7" s="97"/>
      <c r="EZ7" s="97"/>
      <c r="FA7" s="97"/>
      <c r="FB7" s="97"/>
      <c r="FC7" s="97"/>
      <c r="FD7" s="97"/>
      <c r="FE7" s="98">
        <f t="shared" si="19"/>
        <v>0</v>
      </c>
      <c r="FF7" s="99"/>
      <c r="FG7" s="97"/>
      <c r="FH7" s="97"/>
      <c r="FI7" s="97"/>
      <c r="FJ7" s="97"/>
      <c r="FK7" s="97"/>
      <c r="FL7" s="97"/>
      <c r="FM7" s="98">
        <f t="shared" si="20"/>
        <v>0</v>
      </c>
      <c r="FN7" s="99"/>
      <c r="FO7" s="97"/>
      <c r="FP7" s="97"/>
      <c r="FQ7" s="97"/>
      <c r="FR7" s="97"/>
      <c r="FS7" s="97"/>
      <c r="FT7" s="97"/>
      <c r="FU7" s="98">
        <f t="shared" si="21"/>
        <v>0</v>
      </c>
      <c r="FV7" s="99"/>
      <c r="FW7" s="97"/>
      <c r="FX7" s="97"/>
      <c r="FY7" s="97"/>
      <c r="FZ7" s="97"/>
      <c r="GA7" s="97"/>
      <c r="GB7" s="97"/>
      <c r="GC7" s="98">
        <f t="shared" si="22"/>
        <v>0</v>
      </c>
      <c r="GD7" s="99"/>
      <c r="GE7" s="97"/>
      <c r="GF7" s="97"/>
      <c r="GG7" s="97"/>
      <c r="GH7" s="97"/>
      <c r="GI7" s="97"/>
      <c r="GJ7" s="97"/>
      <c r="GK7" s="98">
        <f t="shared" si="23"/>
        <v>0</v>
      </c>
      <c r="GL7" s="99"/>
      <c r="GM7" s="97"/>
      <c r="GN7" s="97"/>
      <c r="GO7" s="97"/>
      <c r="GP7" s="97"/>
      <c r="GQ7" s="97"/>
      <c r="GR7" s="97"/>
      <c r="GS7" s="98">
        <f t="shared" si="24"/>
        <v>0</v>
      </c>
      <c r="GT7" s="99"/>
      <c r="GU7" s="97"/>
      <c r="GV7" s="97"/>
      <c r="GW7" s="97"/>
      <c r="GX7" s="97"/>
      <c r="GY7" s="97"/>
      <c r="GZ7" s="97"/>
      <c r="HA7" s="98">
        <f t="shared" si="25"/>
        <v>0</v>
      </c>
      <c r="HB7" s="99"/>
      <c r="HC7" s="97"/>
      <c r="HD7" s="97"/>
      <c r="HE7" s="97"/>
      <c r="HF7" s="97"/>
      <c r="HG7" s="97"/>
      <c r="HH7" s="97"/>
      <c r="HI7" s="98">
        <f t="shared" si="26"/>
        <v>0</v>
      </c>
      <c r="HJ7" s="99"/>
      <c r="HK7" s="97"/>
      <c r="HL7" s="97"/>
      <c r="HM7" s="97"/>
      <c r="HN7" s="97"/>
      <c r="HO7" s="97"/>
      <c r="HP7" s="97"/>
      <c r="HQ7" s="98">
        <f t="shared" si="27"/>
        <v>0</v>
      </c>
      <c r="HR7" s="99"/>
      <c r="HS7" s="97"/>
      <c r="HT7" s="97"/>
      <c r="HU7" s="97"/>
      <c r="HV7" s="97"/>
      <c r="HW7" s="97"/>
      <c r="HX7" s="97"/>
      <c r="HY7" s="98">
        <f t="shared" si="28"/>
        <v>0</v>
      </c>
      <c r="HZ7" s="99"/>
      <c r="IA7" s="97"/>
      <c r="IB7" s="97"/>
      <c r="IC7" s="97"/>
      <c r="ID7" s="97"/>
      <c r="IE7" s="97"/>
      <c r="IF7" s="97"/>
      <c r="IG7" s="98">
        <f t="shared" si="29"/>
        <v>0</v>
      </c>
      <c r="IH7" s="99"/>
      <c r="II7" s="97"/>
      <c r="IJ7" s="97"/>
      <c r="IK7" s="97"/>
      <c r="IL7" s="97"/>
      <c r="IM7" s="97"/>
      <c r="IN7" s="97"/>
      <c r="IO7" s="98">
        <f t="shared" si="30"/>
        <v>0</v>
      </c>
      <c r="IP7" s="99"/>
      <c r="IQ7" s="97"/>
      <c r="IR7" s="97"/>
      <c r="IS7" s="97"/>
      <c r="IT7" s="97"/>
      <c r="IU7" s="97"/>
      <c r="IV7" s="97"/>
      <c r="IW7" s="98">
        <f t="shared" si="31"/>
        <v>0</v>
      </c>
      <c r="IX7" s="99"/>
      <c r="IY7" s="100">
        <f t="shared" ref="IY7:JD7" si="38">SUM(C7,K7,S7,AA7,AI7,AQ7,AY7,BG7,BO7,BW7,CE7,CM7,CU7,DC7,DK7,DS7,EA7,EI7,EQ7,EY7,FG7,FO7,FW7,GE7,GM7,GU7,HC7,HK7,HS7,IA7,II7,IQ7)</f>
        <v>0</v>
      </c>
      <c r="IZ7" s="100">
        <f t="shared" si="38"/>
        <v>0</v>
      </c>
      <c r="JA7" s="100">
        <f t="shared" si="38"/>
        <v>0</v>
      </c>
      <c r="JB7" s="100">
        <f t="shared" si="38"/>
        <v>0</v>
      </c>
      <c r="JC7" s="100">
        <f t="shared" si="38"/>
        <v>0</v>
      </c>
      <c r="JD7" s="100">
        <f t="shared" si="38"/>
        <v>0</v>
      </c>
      <c r="JE7" s="101">
        <f t="shared" si="33"/>
        <v>0</v>
      </c>
      <c r="JF7" s="104"/>
      <c r="JG7" s="97">
        <f t="shared" si="34"/>
        <v>0</v>
      </c>
    </row>
    <row r="8" spans="1:267" ht="15.75" customHeight="1">
      <c r="A8" s="2" t="s">
        <v>61</v>
      </c>
      <c r="B8" s="2" t="s">
        <v>6</v>
      </c>
      <c r="C8" s="97"/>
      <c r="D8" s="97"/>
      <c r="E8" s="97"/>
      <c r="F8" s="97"/>
      <c r="G8" s="97"/>
      <c r="H8" s="97"/>
      <c r="I8" s="98">
        <f t="shared" si="0"/>
        <v>0</v>
      </c>
      <c r="J8" s="99"/>
      <c r="K8" s="97"/>
      <c r="L8" s="97"/>
      <c r="M8" s="97"/>
      <c r="N8" s="97"/>
      <c r="O8" s="97"/>
      <c r="P8" s="97"/>
      <c r="Q8" s="98">
        <f t="shared" si="1"/>
        <v>0</v>
      </c>
      <c r="R8" s="99"/>
      <c r="S8" s="97"/>
      <c r="T8" s="97"/>
      <c r="U8" s="97"/>
      <c r="V8" s="97"/>
      <c r="W8" s="97"/>
      <c r="X8" s="97"/>
      <c r="Y8" s="98">
        <f t="shared" si="2"/>
        <v>0</v>
      </c>
      <c r="Z8" s="99"/>
      <c r="AA8" s="97"/>
      <c r="AB8" s="97"/>
      <c r="AC8" s="97"/>
      <c r="AD8" s="97"/>
      <c r="AE8" s="97"/>
      <c r="AF8" s="97"/>
      <c r="AG8" s="98">
        <f t="shared" si="3"/>
        <v>0</v>
      </c>
      <c r="AH8" s="99"/>
      <c r="AI8" s="97"/>
      <c r="AJ8" s="97"/>
      <c r="AK8" s="97"/>
      <c r="AL8" s="97"/>
      <c r="AM8" s="97"/>
      <c r="AN8" s="97"/>
      <c r="AO8" s="98">
        <f t="shared" si="4"/>
        <v>0</v>
      </c>
      <c r="AP8" s="99"/>
      <c r="AQ8" s="97"/>
      <c r="AR8" s="97"/>
      <c r="AS8" s="97"/>
      <c r="AT8" s="97"/>
      <c r="AU8" s="97"/>
      <c r="AV8" s="97"/>
      <c r="AW8" s="98">
        <f t="shared" si="5"/>
        <v>0</v>
      </c>
      <c r="AX8" s="99"/>
      <c r="AY8" s="97"/>
      <c r="AZ8" s="97"/>
      <c r="BA8" s="97"/>
      <c r="BB8" s="97"/>
      <c r="BC8" s="97"/>
      <c r="BD8" s="97"/>
      <c r="BE8" s="98">
        <f t="shared" si="6"/>
        <v>0</v>
      </c>
      <c r="BF8" s="99"/>
      <c r="BG8" s="97"/>
      <c r="BH8" s="97"/>
      <c r="BI8" s="97"/>
      <c r="BJ8" s="97"/>
      <c r="BK8" s="97"/>
      <c r="BL8" s="97"/>
      <c r="BM8" s="98">
        <f t="shared" si="7"/>
        <v>0</v>
      </c>
      <c r="BN8" s="99"/>
      <c r="BO8" s="97"/>
      <c r="BP8" s="97"/>
      <c r="BQ8" s="97"/>
      <c r="BR8" s="97"/>
      <c r="BS8" s="97"/>
      <c r="BT8" s="97"/>
      <c r="BU8" s="98">
        <f t="shared" si="8"/>
        <v>0</v>
      </c>
      <c r="BV8" s="99"/>
      <c r="BW8" s="97"/>
      <c r="BX8" s="97"/>
      <c r="BY8" s="97"/>
      <c r="BZ8" s="97"/>
      <c r="CA8" s="97"/>
      <c r="CB8" s="97"/>
      <c r="CC8" s="98">
        <f t="shared" si="9"/>
        <v>0</v>
      </c>
      <c r="CD8" s="99"/>
      <c r="CE8" s="97"/>
      <c r="CF8" s="97"/>
      <c r="CG8" s="97"/>
      <c r="CH8" s="97"/>
      <c r="CI8" s="97"/>
      <c r="CJ8" s="97"/>
      <c r="CK8" s="98">
        <f t="shared" si="10"/>
        <v>0</v>
      </c>
      <c r="CL8" s="99"/>
      <c r="CM8" s="97"/>
      <c r="CN8" s="97"/>
      <c r="CO8" s="97"/>
      <c r="CP8" s="97"/>
      <c r="CQ8" s="97"/>
      <c r="CR8" s="97"/>
      <c r="CS8" s="98">
        <f t="shared" si="11"/>
        <v>0</v>
      </c>
      <c r="CT8" s="99"/>
      <c r="CU8" s="97"/>
      <c r="CV8" s="97"/>
      <c r="CW8" s="97"/>
      <c r="CX8" s="97"/>
      <c r="CY8" s="97"/>
      <c r="CZ8" s="97"/>
      <c r="DA8" s="98">
        <f t="shared" si="12"/>
        <v>0</v>
      </c>
      <c r="DB8" s="99"/>
      <c r="DC8" s="97"/>
      <c r="DD8" s="97"/>
      <c r="DE8" s="97"/>
      <c r="DF8" s="97"/>
      <c r="DG8" s="97"/>
      <c r="DH8" s="97"/>
      <c r="DI8" s="98">
        <f t="shared" si="13"/>
        <v>0</v>
      </c>
      <c r="DJ8" s="99"/>
      <c r="DK8" s="97"/>
      <c r="DL8" s="97"/>
      <c r="DM8" s="97"/>
      <c r="DN8" s="97"/>
      <c r="DO8" s="97"/>
      <c r="DP8" s="97"/>
      <c r="DQ8" s="98">
        <f t="shared" si="14"/>
        <v>0</v>
      </c>
      <c r="DR8" s="99"/>
      <c r="DS8" s="97"/>
      <c r="DT8" s="97"/>
      <c r="DU8" s="97"/>
      <c r="DV8" s="97"/>
      <c r="DW8" s="97"/>
      <c r="DX8" s="97"/>
      <c r="DY8" s="98">
        <f t="shared" si="15"/>
        <v>0</v>
      </c>
      <c r="DZ8" s="99"/>
      <c r="EA8" s="97"/>
      <c r="EB8" s="97"/>
      <c r="EC8" s="97"/>
      <c r="ED8" s="97"/>
      <c r="EE8" s="97"/>
      <c r="EF8" s="97"/>
      <c r="EG8" s="98">
        <f t="shared" si="16"/>
        <v>0</v>
      </c>
      <c r="EH8" s="99"/>
      <c r="EI8" s="97"/>
      <c r="EJ8" s="97"/>
      <c r="EK8" s="97"/>
      <c r="EL8" s="97"/>
      <c r="EM8" s="97"/>
      <c r="EN8" s="97"/>
      <c r="EO8" s="98">
        <f t="shared" si="17"/>
        <v>0</v>
      </c>
      <c r="EP8" s="99"/>
      <c r="EQ8" s="97"/>
      <c r="ER8" s="97"/>
      <c r="ES8" s="97"/>
      <c r="ET8" s="97"/>
      <c r="EU8" s="97"/>
      <c r="EV8" s="97"/>
      <c r="EW8" s="98">
        <f t="shared" si="18"/>
        <v>0</v>
      </c>
      <c r="EX8" s="99"/>
      <c r="EY8" s="97"/>
      <c r="EZ8" s="97"/>
      <c r="FA8" s="97"/>
      <c r="FB8" s="97"/>
      <c r="FC8" s="97"/>
      <c r="FD8" s="97"/>
      <c r="FE8" s="98">
        <f t="shared" si="19"/>
        <v>0</v>
      </c>
      <c r="FF8" s="99"/>
      <c r="FG8" s="97"/>
      <c r="FH8" s="97"/>
      <c r="FI8" s="97"/>
      <c r="FJ8" s="97"/>
      <c r="FK8" s="97"/>
      <c r="FL8" s="97"/>
      <c r="FM8" s="98">
        <f t="shared" si="20"/>
        <v>0</v>
      </c>
      <c r="FN8" s="99"/>
      <c r="FO8" s="97"/>
      <c r="FP8" s="97"/>
      <c r="FQ8" s="97"/>
      <c r="FR8" s="97"/>
      <c r="FS8" s="97"/>
      <c r="FT8" s="97"/>
      <c r="FU8" s="98">
        <f t="shared" si="21"/>
        <v>0</v>
      </c>
      <c r="FV8" s="99"/>
      <c r="FW8" s="97"/>
      <c r="FX8" s="97"/>
      <c r="FY8" s="97"/>
      <c r="FZ8" s="97"/>
      <c r="GA8" s="97"/>
      <c r="GB8" s="97"/>
      <c r="GC8" s="98">
        <f t="shared" si="22"/>
        <v>0</v>
      </c>
      <c r="GD8" s="99"/>
      <c r="GE8" s="97"/>
      <c r="GF8" s="97"/>
      <c r="GG8" s="97"/>
      <c r="GH8" s="97"/>
      <c r="GI8" s="97"/>
      <c r="GJ8" s="97"/>
      <c r="GK8" s="98">
        <f t="shared" si="23"/>
        <v>0</v>
      </c>
      <c r="GL8" s="99"/>
      <c r="GM8" s="97"/>
      <c r="GN8" s="97"/>
      <c r="GO8" s="97"/>
      <c r="GP8" s="97"/>
      <c r="GQ8" s="97"/>
      <c r="GR8" s="97"/>
      <c r="GS8" s="98">
        <f t="shared" si="24"/>
        <v>0</v>
      </c>
      <c r="GT8" s="99"/>
      <c r="GU8" s="97"/>
      <c r="GV8" s="97"/>
      <c r="GW8" s="97"/>
      <c r="GX8" s="97"/>
      <c r="GY8" s="97"/>
      <c r="GZ8" s="97"/>
      <c r="HA8" s="98">
        <f t="shared" si="25"/>
        <v>0</v>
      </c>
      <c r="HB8" s="99"/>
      <c r="HC8" s="97"/>
      <c r="HD8" s="97"/>
      <c r="HE8" s="97"/>
      <c r="HF8" s="97"/>
      <c r="HG8" s="97"/>
      <c r="HH8" s="97"/>
      <c r="HI8" s="98">
        <f t="shared" si="26"/>
        <v>0</v>
      </c>
      <c r="HJ8" s="99"/>
      <c r="HK8" s="97"/>
      <c r="HL8" s="97"/>
      <c r="HM8" s="97"/>
      <c r="HN8" s="97"/>
      <c r="HO8" s="97"/>
      <c r="HP8" s="97"/>
      <c r="HQ8" s="98">
        <f t="shared" si="27"/>
        <v>0</v>
      </c>
      <c r="HR8" s="99"/>
      <c r="HS8" s="97"/>
      <c r="HT8" s="97"/>
      <c r="HU8" s="97"/>
      <c r="HV8" s="97"/>
      <c r="HW8" s="97"/>
      <c r="HX8" s="97"/>
      <c r="HY8" s="98">
        <f t="shared" si="28"/>
        <v>0</v>
      </c>
      <c r="HZ8" s="99"/>
      <c r="IA8" s="97"/>
      <c r="IB8" s="97"/>
      <c r="IC8" s="97"/>
      <c r="ID8" s="97"/>
      <c r="IE8" s="97"/>
      <c r="IF8" s="97"/>
      <c r="IG8" s="98">
        <f t="shared" si="29"/>
        <v>0</v>
      </c>
      <c r="IH8" s="99"/>
      <c r="II8" s="97"/>
      <c r="IJ8" s="97"/>
      <c r="IK8" s="97"/>
      <c r="IL8" s="97"/>
      <c r="IM8" s="97"/>
      <c r="IN8" s="97"/>
      <c r="IO8" s="98">
        <f t="shared" si="30"/>
        <v>0</v>
      </c>
      <c r="IP8" s="99"/>
      <c r="IQ8" s="97"/>
      <c r="IR8" s="97"/>
      <c r="IS8" s="97"/>
      <c r="IT8" s="97"/>
      <c r="IU8" s="97"/>
      <c r="IV8" s="97"/>
      <c r="IW8" s="98">
        <f t="shared" si="31"/>
        <v>0</v>
      </c>
      <c r="IX8" s="99"/>
      <c r="IY8" s="100">
        <f t="shared" ref="IY8:JD8" si="39">SUM(C8,K8,S8,AA8,AI8,AQ8,AY8,BG8,BO8,BW8,CE8,CM8,CU8,DC8,DK8,DS8,EA8,EI8,EQ8,EY8,FG8,FO8,FW8,GE8,GM8,GU8,HC8,HK8,HS8,IA8,II8,IQ8)</f>
        <v>0</v>
      </c>
      <c r="IZ8" s="100">
        <f t="shared" si="39"/>
        <v>0</v>
      </c>
      <c r="JA8" s="100">
        <f t="shared" si="39"/>
        <v>0</v>
      </c>
      <c r="JB8" s="100">
        <f t="shared" si="39"/>
        <v>0</v>
      </c>
      <c r="JC8" s="100">
        <f t="shared" si="39"/>
        <v>0</v>
      </c>
      <c r="JD8" s="100">
        <f t="shared" si="39"/>
        <v>0</v>
      </c>
      <c r="JE8" s="101">
        <f t="shared" si="33"/>
        <v>0</v>
      </c>
      <c r="JF8" s="97"/>
      <c r="JG8" s="97">
        <f t="shared" si="34"/>
        <v>0</v>
      </c>
    </row>
    <row r="9" spans="1:267" ht="15.75" customHeight="1">
      <c r="A9" s="2" t="s">
        <v>62</v>
      </c>
      <c r="B9" s="2" t="s">
        <v>7</v>
      </c>
      <c r="C9" s="97"/>
      <c r="D9" s="97"/>
      <c r="E9" s="97"/>
      <c r="F9" s="97"/>
      <c r="G9" s="97"/>
      <c r="H9" s="97"/>
      <c r="I9" s="98">
        <f t="shared" si="0"/>
        <v>0</v>
      </c>
      <c r="J9" s="99"/>
      <c r="K9" s="97"/>
      <c r="L9" s="97"/>
      <c r="M9" s="97"/>
      <c r="N9" s="97"/>
      <c r="O9" s="97"/>
      <c r="P9" s="97"/>
      <c r="Q9" s="98">
        <f t="shared" si="1"/>
        <v>0</v>
      </c>
      <c r="R9" s="99"/>
      <c r="S9" s="97"/>
      <c r="T9" s="97"/>
      <c r="U9" s="97"/>
      <c r="V9" s="97"/>
      <c r="W9" s="97"/>
      <c r="X9" s="97"/>
      <c r="Y9" s="98">
        <f t="shared" si="2"/>
        <v>0</v>
      </c>
      <c r="Z9" s="99"/>
      <c r="AA9" s="97"/>
      <c r="AB9" s="97"/>
      <c r="AC9" s="97"/>
      <c r="AD9" s="97"/>
      <c r="AE9" s="97"/>
      <c r="AF9" s="97"/>
      <c r="AG9" s="98">
        <f t="shared" si="3"/>
        <v>0</v>
      </c>
      <c r="AH9" s="99"/>
      <c r="AI9" s="97"/>
      <c r="AJ9" s="97"/>
      <c r="AK9" s="97"/>
      <c r="AL9" s="97"/>
      <c r="AM9" s="97"/>
      <c r="AN9" s="97"/>
      <c r="AO9" s="98">
        <f t="shared" si="4"/>
        <v>0</v>
      </c>
      <c r="AP9" s="99"/>
      <c r="AQ9" s="97"/>
      <c r="AR9" s="97"/>
      <c r="AS9" s="97"/>
      <c r="AT9" s="97"/>
      <c r="AU9" s="97"/>
      <c r="AV9" s="97"/>
      <c r="AW9" s="98">
        <f t="shared" si="5"/>
        <v>0</v>
      </c>
      <c r="AX9" s="99"/>
      <c r="AY9" s="97"/>
      <c r="AZ9" s="97"/>
      <c r="BA9" s="97"/>
      <c r="BB9" s="97"/>
      <c r="BC9" s="97"/>
      <c r="BD9" s="97"/>
      <c r="BE9" s="98">
        <f t="shared" si="6"/>
        <v>0</v>
      </c>
      <c r="BF9" s="99"/>
      <c r="BG9" s="97"/>
      <c r="BH9" s="97"/>
      <c r="BI9" s="97"/>
      <c r="BJ9" s="97"/>
      <c r="BK9" s="97"/>
      <c r="BL9" s="97"/>
      <c r="BM9" s="98">
        <f t="shared" si="7"/>
        <v>0</v>
      </c>
      <c r="BN9" s="99"/>
      <c r="BO9" s="97"/>
      <c r="BP9" s="97"/>
      <c r="BQ9" s="97"/>
      <c r="BR9" s="97"/>
      <c r="BS9" s="97"/>
      <c r="BT9" s="97"/>
      <c r="BU9" s="98">
        <f t="shared" si="8"/>
        <v>0</v>
      </c>
      <c r="BV9" s="99"/>
      <c r="BW9" s="97"/>
      <c r="BX9" s="97"/>
      <c r="BY9" s="97"/>
      <c r="BZ9" s="97"/>
      <c r="CA9" s="97"/>
      <c r="CB9" s="97"/>
      <c r="CC9" s="98">
        <f t="shared" si="9"/>
        <v>0</v>
      </c>
      <c r="CD9" s="99"/>
      <c r="CE9" s="97"/>
      <c r="CF9" s="97"/>
      <c r="CG9" s="97"/>
      <c r="CH9" s="97"/>
      <c r="CI9" s="97"/>
      <c r="CJ9" s="97"/>
      <c r="CK9" s="98">
        <f t="shared" si="10"/>
        <v>0</v>
      </c>
      <c r="CL9" s="99"/>
      <c r="CM9" s="97"/>
      <c r="CN9" s="97"/>
      <c r="CO9" s="97"/>
      <c r="CP9" s="97"/>
      <c r="CQ9" s="97"/>
      <c r="CR9" s="97"/>
      <c r="CS9" s="98">
        <f t="shared" si="11"/>
        <v>0</v>
      </c>
      <c r="CT9" s="99"/>
      <c r="CU9" s="97"/>
      <c r="CV9" s="97"/>
      <c r="CW9" s="97"/>
      <c r="CX9" s="97"/>
      <c r="CY9" s="97"/>
      <c r="CZ9" s="97"/>
      <c r="DA9" s="98">
        <f t="shared" si="12"/>
        <v>0</v>
      </c>
      <c r="DB9" s="99"/>
      <c r="DC9" s="97"/>
      <c r="DD9" s="97"/>
      <c r="DE9" s="97"/>
      <c r="DF9" s="97"/>
      <c r="DG9" s="97"/>
      <c r="DH9" s="97"/>
      <c r="DI9" s="98">
        <f t="shared" si="13"/>
        <v>0</v>
      </c>
      <c r="DJ9" s="99"/>
      <c r="DK9" s="97"/>
      <c r="DL9" s="97"/>
      <c r="DM9" s="97"/>
      <c r="DN9" s="97"/>
      <c r="DO9" s="97"/>
      <c r="DP9" s="97"/>
      <c r="DQ9" s="98">
        <f t="shared" si="14"/>
        <v>0</v>
      </c>
      <c r="DR9" s="99"/>
      <c r="DS9" s="97"/>
      <c r="DT9" s="97"/>
      <c r="DU9" s="97"/>
      <c r="DV9" s="97"/>
      <c r="DW9" s="97"/>
      <c r="DX9" s="97"/>
      <c r="DY9" s="98">
        <f t="shared" si="15"/>
        <v>0</v>
      </c>
      <c r="DZ9" s="99"/>
      <c r="EA9" s="97"/>
      <c r="EB9" s="97"/>
      <c r="EC9" s="97"/>
      <c r="ED9" s="97"/>
      <c r="EE9" s="97"/>
      <c r="EF9" s="97"/>
      <c r="EG9" s="98">
        <f t="shared" si="16"/>
        <v>0</v>
      </c>
      <c r="EH9" s="99"/>
      <c r="EI9" s="97"/>
      <c r="EJ9" s="97"/>
      <c r="EK9" s="97"/>
      <c r="EL9" s="97"/>
      <c r="EM9" s="97"/>
      <c r="EN9" s="97"/>
      <c r="EO9" s="98">
        <f t="shared" si="17"/>
        <v>0</v>
      </c>
      <c r="EP9" s="99"/>
      <c r="EQ9" s="97"/>
      <c r="ER9" s="97"/>
      <c r="ES9" s="97"/>
      <c r="ET9" s="97"/>
      <c r="EU9" s="97"/>
      <c r="EV9" s="97"/>
      <c r="EW9" s="98">
        <f t="shared" si="18"/>
        <v>0</v>
      </c>
      <c r="EX9" s="99"/>
      <c r="EY9" s="97"/>
      <c r="EZ9" s="97"/>
      <c r="FA9" s="97"/>
      <c r="FB9" s="97"/>
      <c r="FC9" s="97"/>
      <c r="FD9" s="97"/>
      <c r="FE9" s="98">
        <f t="shared" si="19"/>
        <v>0</v>
      </c>
      <c r="FF9" s="99"/>
      <c r="FG9" s="97"/>
      <c r="FH9" s="97"/>
      <c r="FI9" s="97"/>
      <c r="FJ9" s="97"/>
      <c r="FK9" s="97"/>
      <c r="FL9" s="97"/>
      <c r="FM9" s="98">
        <f t="shared" si="20"/>
        <v>0</v>
      </c>
      <c r="FN9" s="99"/>
      <c r="FO9" s="97"/>
      <c r="FP9" s="97"/>
      <c r="FQ9" s="97"/>
      <c r="FR9" s="97"/>
      <c r="FS9" s="97"/>
      <c r="FT9" s="97"/>
      <c r="FU9" s="98">
        <f t="shared" si="21"/>
        <v>0</v>
      </c>
      <c r="FV9" s="99"/>
      <c r="FW9" s="97"/>
      <c r="FX9" s="97"/>
      <c r="FY9" s="97"/>
      <c r="FZ9" s="97"/>
      <c r="GA9" s="97"/>
      <c r="GB9" s="97"/>
      <c r="GC9" s="98">
        <f t="shared" si="22"/>
        <v>0</v>
      </c>
      <c r="GD9" s="99"/>
      <c r="GE9" s="97"/>
      <c r="GF9" s="97"/>
      <c r="GG9" s="97"/>
      <c r="GH9" s="97"/>
      <c r="GI9" s="97"/>
      <c r="GJ9" s="97"/>
      <c r="GK9" s="98">
        <f t="shared" si="23"/>
        <v>0</v>
      </c>
      <c r="GL9" s="99"/>
      <c r="GM9" s="97"/>
      <c r="GN9" s="97"/>
      <c r="GO9" s="97"/>
      <c r="GP9" s="97"/>
      <c r="GQ9" s="97"/>
      <c r="GR9" s="97"/>
      <c r="GS9" s="98">
        <f t="shared" si="24"/>
        <v>0</v>
      </c>
      <c r="GT9" s="99"/>
      <c r="GU9" s="97"/>
      <c r="GV9" s="97"/>
      <c r="GW9" s="97"/>
      <c r="GX9" s="97"/>
      <c r="GY9" s="97"/>
      <c r="GZ9" s="97"/>
      <c r="HA9" s="98">
        <f t="shared" si="25"/>
        <v>0</v>
      </c>
      <c r="HB9" s="99"/>
      <c r="HC9" s="97"/>
      <c r="HD9" s="97"/>
      <c r="HE9" s="97"/>
      <c r="HF9" s="97"/>
      <c r="HG9" s="97"/>
      <c r="HH9" s="97"/>
      <c r="HI9" s="98">
        <f t="shared" si="26"/>
        <v>0</v>
      </c>
      <c r="HJ9" s="99"/>
      <c r="HK9" s="97"/>
      <c r="HL9" s="97"/>
      <c r="HM9" s="97"/>
      <c r="HN9" s="97"/>
      <c r="HO9" s="97"/>
      <c r="HP9" s="97"/>
      <c r="HQ9" s="98">
        <f t="shared" si="27"/>
        <v>0</v>
      </c>
      <c r="HR9" s="99"/>
      <c r="HS9" s="97"/>
      <c r="HT9" s="97"/>
      <c r="HU9" s="97"/>
      <c r="HV9" s="97"/>
      <c r="HW9" s="97"/>
      <c r="HX9" s="97"/>
      <c r="HY9" s="98">
        <f t="shared" si="28"/>
        <v>0</v>
      </c>
      <c r="HZ9" s="99"/>
      <c r="IA9" s="97"/>
      <c r="IB9" s="97"/>
      <c r="IC9" s="97"/>
      <c r="ID9" s="97"/>
      <c r="IE9" s="97"/>
      <c r="IF9" s="97"/>
      <c r="IG9" s="98">
        <f t="shared" si="29"/>
        <v>0</v>
      </c>
      <c r="IH9" s="99"/>
      <c r="II9" s="97"/>
      <c r="IJ9" s="97"/>
      <c r="IK9" s="97"/>
      <c r="IL9" s="97"/>
      <c r="IM9" s="97"/>
      <c r="IN9" s="97"/>
      <c r="IO9" s="98">
        <f t="shared" si="30"/>
        <v>0</v>
      </c>
      <c r="IP9" s="99"/>
      <c r="IQ9" s="97"/>
      <c r="IR9" s="97"/>
      <c r="IS9" s="97"/>
      <c r="IT9" s="97"/>
      <c r="IU9" s="97"/>
      <c r="IV9" s="97"/>
      <c r="IW9" s="98">
        <f t="shared" si="31"/>
        <v>0</v>
      </c>
      <c r="IX9" s="99"/>
      <c r="IY9" s="100">
        <f t="shared" ref="IY9:JD9" si="40">SUM(C9,K9,S9,AA9,AI9,AQ9,AY9,BG9,BO9,BW9,CE9,CM9,CU9,DC9,DK9,DS9,EA9,EI9,EQ9,EY9,FG9,FO9,FW9,GE9,GM9,GU9,HC9,HK9,HS9,IA9,II9,IQ9)</f>
        <v>0</v>
      </c>
      <c r="IZ9" s="100">
        <f t="shared" si="40"/>
        <v>0</v>
      </c>
      <c r="JA9" s="100">
        <f t="shared" si="40"/>
        <v>0</v>
      </c>
      <c r="JB9" s="100">
        <f t="shared" si="40"/>
        <v>0</v>
      </c>
      <c r="JC9" s="100">
        <f t="shared" si="40"/>
        <v>0</v>
      </c>
      <c r="JD9" s="100">
        <f t="shared" si="40"/>
        <v>0</v>
      </c>
      <c r="JE9" s="101">
        <f t="shared" si="33"/>
        <v>0</v>
      </c>
      <c r="JF9" s="97"/>
      <c r="JG9" s="97">
        <f t="shared" si="34"/>
        <v>0</v>
      </c>
    </row>
    <row r="10" spans="1:267" ht="15.75" customHeight="1">
      <c r="A10" s="2" t="s">
        <v>63</v>
      </c>
      <c r="B10" s="2" t="s">
        <v>8</v>
      </c>
      <c r="C10" s="98"/>
      <c r="D10" s="97"/>
      <c r="E10" s="98"/>
      <c r="F10" s="98"/>
      <c r="G10" s="97"/>
      <c r="H10" s="97"/>
      <c r="I10" s="98">
        <f t="shared" si="0"/>
        <v>0</v>
      </c>
      <c r="J10" s="99"/>
      <c r="K10" s="98"/>
      <c r="L10" s="97"/>
      <c r="M10" s="98"/>
      <c r="N10" s="98"/>
      <c r="O10" s="97"/>
      <c r="P10" s="97"/>
      <c r="Q10" s="98">
        <f t="shared" si="1"/>
        <v>0</v>
      </c>
      <c r="R10" s="99"/>
      <c r="S10" s="98"/>
      <c r="T10" s="97"/>
      <c r="U10" s="98"/>
      <c r="V10" s="98"/>
      <c r="W10" s="97"/>
      <c r="X10" s="97"/>
      <c r="Y10" s="98">
        <f t="shared" si="2"/>
        <v>0</v>
      </c>
      <c r="Z10" s="99"/>
      <c r="AA10" s="98"/>
      <c r="AB10" s="97"/>
      <c r="AC10" s="98"/>
      <c r="AD10" s="98"/>
      <c r="AE10" s="97"/>
      <c r="AF10" s="97"/>
      <c r="AG10" s="98">
        <f t="shared" si="3"/>
        <v>0</v>
      </c>
      <c r="AH10" s="99"/>
      <c r="AI10" s="98"/>
      <c r="AJ10" s="97"/>
      <c r="AK10" s="98"/>
      <c r="AL10" s="98"/>
      <c r="AM10" s="97"/>
      <c r="AN10" s="97"/>
      <c r="AO10" s="98">
        <f t="shared" si="4"/>
        <v>0</v>
      </c>
      <c r="AP10" s="99"/>
      <c r="AQ10" s="98"/>
      <c r="AR10" s="97"/>
      <c r="AS10" s="98"/>
      <c r="AT10" s="98"/>
      <c r="AU10" s="97"/>
      <c r="AV10" s="97"/>
      <c r="AW10" s="98">
        <f t="shared" si="5"/>
        <v>0</v>
      </c>
      <c r="AX10" s="99"/>
      <c r="AY10" s="98"/>
      <c r="AZ10" s="97"/>
      <c r="BA10" s="98"/>
      <c r="BB10" s="98"/>
      <c r="BC10" s="97"/>
      <c r="BD10" s="97"/>
      <c r="BE10" s="98">
        <f t="shared" si="6"/>
        <v>0</v>
      </c>
      <c r="BF10" s="99"/>
      <c r="BG10" s="98"/>
      <c r="BH10" s="97"/>
      <c r="BI10" s="98"/>
      <c r="BJ10" s="98"/>
      <c r="BK10" s="97"/>
      <c r="BL10" s="97"/>
      <c r="BM10" s="98">
        <f t="shared" si="7"/>
        <v>0</v>
      </c>
      <c r="BN10" s="99"/>
      <c r="BO10" s="98"/>
      <c r="BP10" s="97"/>
      <c r="BQ10" s="98"/>
      <c r="BR10" s="98"/>
      <c r="BS10" s="97"/>
      <c r="BT10" s="97"/>
      <c r="BU10" s="98">
        <f t="shared" si="8"/>
        <v>0</v>
      </c>
      <c r="BV10" s="99"/>
      <c r="BW10" s="98"/>
      <c r="BX10" s="97"/>
      <c r="BY10" s="98"/>
      <c r="BZ10" s="98"/>
      <c r="CA10" s="97"/>
      <c r="CB10" s="97"/>
      <c r="CC10" s="98">
        <f t="shared" si="9"/>
        <v>0</v>
      </c>
      <c r="CD10" s="99"/>
      <c r="CE10" s="98"/>
      <c r="CF10" s="97"/>
      <c r="CG10" s="98"/>
      <c r="CH10" s="98"/>
      <c r="CI10" s="97"/>
      <c r="CJ10" s="97"/>
      <c r="CK10" s="98">
        <f t="shared" si="10"/>
        <v>0</v>
      </c>
      <c r="CL10" s="99"/>
      <c r="CM10" s="98"/>
      <c r="CN10" s="97"/>
      <c r="CO10" s="98"/>
      <c r="CP10" s="98"/>
      <c r="CQ10" s="97"/>
      <c r="CR10" s="97"/>
      <c r="CS10" s="98">
        <f t="shared" si="11"/>
        <v>0</v>
      </c>
      <c r="CT10" s="99"/>
      <c r="CU10" s="98"/>
      <c r="CV10" s="97"/>
      <c r="CW10" s="98"/>
      <c r="CX10" s="98"/>
      <c r="CY10" s="97"/>
      <c r="CZ10" s="97"/>
      <c r="DA10" s="98">
        <f t="shared" si="12"/>
        <v>0</v>
      </c>
      <c r="DB10" s="99"/>
      <c r="DC10" s="98"/>
      <c r="DD10" s="97"/>
      <c r="DE10" s="98"/>
      <c r="DF10" s="98"/>
      <c r="DG10" s="97"/>
      <c r="DH10" s="97"/>
      <c r="DI10" s="98">
        <f t="shared" si="13"/>
        <v>0</v>
      </c>
      <c r="DJ10" s="99"/>
      <c r="DK10" s="98"/>
      <c r="DL10" s="97"/>
      <c r="DM10" s="98"/>
      <c r="DN10" s="98"/>
      <c r="DO10" s="97"/>
      <c r="DP10" s="97"/>
      <c r="DQ10" s="98">
        <f t="shared" si="14"/>
        <v>0</v>
      </c>
      <c r="DR10" s="99"/>
      <c r="DS10" s="98"/>
      <c r="DT10" s="97"/>
      <c r="DU10" s="98"/>
      <c r="DV10" s="98"/>
      <c r="DW10" s="97"/>
      <c r="DX10" s="97"/>
      <c r="DY10" s="98">
        <f t="shared" si="15"/>
        <v>0</v>
      </c>
      <c r="DZ10" s="99"/>
      <c r="EA10" s="98"/>
      <c r="EB10" s="97"/>
      <c r="EC10" s="98"/>
      <c r="ED10" s="98"/>
      <c r="EE10" s="97"/>
      <c r="EF10" s="97"/>
      <c r="EG10" s="98">
        <f t="shared" si="16"/>
        <v>0</v>
      </c>
      <c r="EH10" s="99"/>
      <c r="EI10" s="98"/>
      <c r="EJ10" s="97"/>
      <c r="EK10" s="98"/>
      <c r="EL10" s="98"/>
      <c r="EM10" s="97"/>
      <c r="EN10" s="97"/>
      <c r="EO10" s="98">
        <f t="shared" si="17"/>
        <v>0</v>
      </c>
      <c r="EP10" s="99"/>
      <c r="EQ10" s="98"/>
      <c r="ER10" s="97"/>
      <c r="ES10" s="98"/>
      <c r="ET10" s="98"/>
      <c r="EU10" s="97"/>
      <c r="EV10" s="97"/>
      <c r="EW10" s="98">
        <f t="shared" si="18"/>
        <v>0</v>
      </c>
      <c r="EX10" s="99"/>
      <c r="EY10" s="98"/>
      <c r="EZ10" s="97"/>
      <c r="FA10" s="98"/>
      <c r="FB10" s="98"/>
      <c r="FC10" s="97"/>
      <c r="FD10" s="97"/>
      <c r="FE10" s="98">
        <f t="shared" si="19"/>
        <v>0</v>
      </c>
      <c r="FF10" s="99"/>
      <c r="FG10" s="98"/>
      <c r="FH10" s="97"/>
      <c r="FI10" s="98"/>
      <c r="FJ10" s="98"/>
      <c r="FK10" s="97"/>
      <c r="FL10" s="97"/>
      <c r="FM10" s="98">
        <f t="shared" si="20"/>
        <v>0</v>
      </c>
      <c r="FN10" s="99"/>
      <c r="FO10" s="98"/>
      <c r="FP10" s="97"/>
      <c r="FQ10" s="98"/>
      <c r="FR10" s="98"/>
      <c r="FS10" s="97"/>
      <c r="FT10" s="97"/>
      <c r="FU10" s="98">
        <f t="shared" si="21"/>
        <v>0</v>
      </c>
      <c r="FV10" s="99"/>
      <c r="FW10" s="98"/>
      <c r="FX10" s="97"/>
      <c r="FY10" s="98"/>
      <c r="FZ10" s="98"/>
      <c r="GA10" s="97"/>
      <c r="GB10" s="97"/>
      <c r="GC10" s="98">
        <f t="shared" si="22"/>
        <v>0</v>
      </c>
      <c r="GD10" s="99"/>
      <c r="GE10" s="98"/>
      <c r="GF10" s="97"/>
      <c r="GG10" s="98"/>
      <c r="GH10" s="98"/>
      <c r="GI10" s="97"/>
      <c r="GJ10" s="97"/>
      <c r="GK10" s="98">
        <f t="shared" si="23"/>
        <v>0</v>
      </c>
      <c r="GL10" s="99"/>
      <c r="GM10" s="98"/>
      <c r="GN10" s="97"/>
      <c r="GO10" s="98"/>
      <c r="GP10" s="98"/>
      <c r="GQ10" s="97"/>
      <c r="GR10" s="97"/>
      <c r="GS10" s="98">
        <f t="shared" si="24"/>
        <v>0</v>
      </c>
      <c r="GT10" s="99"/>
      <c r="GU10" s="98"/>
      <c r="GV10" s="97"/>
      <c r="GW10" s="98"/>
      <c r="GX10" s="98"/>
      <c r="GY10" s="97"/>
      <c r="GZ10" s="97"/>
      <c r="HA10" s="98">
        <f t="shared" si="25"/>
        <v>0</v>
      </c>
      <c r="HB10" s="99"/>
      <c r="HC10" s="98"/>
      <c r="HD10" s="97"/>
      <c r="HE10" s="98"/>
      <c r="HF10" s="98"/>
      <c r="HG10" s="97"/>
      <c r="HH10" s="97"/>
      <c r="HI10" s="98">
        <f t="shared" si="26"/>
        <v>0</v>
      </c>
      <c r="HJ10" s="99"/>
      <c r="HK10" s="98"/>
      <c r="HL10" s="97"/>
      <c r="HM10" s="98"/>
      <c r="HN10" s="98"/>
      <c r="HO10" s="97"/>
      <c r="HP10" s="97"/>
      <c r="HQ10" s="98">
        <f t="shared" si="27"/>
        <v>0</v>
      </c>
      <c r="HR10" s="99"/>
      <c r="HS10" s="98"/>
      <c r="HT10" s="97"/>
      <c r="HU10" s="98"/>
      <c r="HV10" s="98"/>
      <c r="HW10" s="97"/>
      <c r="HX10" s="97"/>
      <c r="HY10" s="98">
        <f t="shared" si="28"/>
        <v>0</v>
      </c>
      <c r="HZ10" s="99"/>
      <c r="IA10" s="98"/>
      <c r="IB10" s="97"/>
      <c r="IC10" s="98"/>
      <c r="ID10" s="98"/>
      <c r="IE10" s="97"/>
      <c r="IF10" s="97"/>
      <c r="IG10" s="98">
        <f t="shared" si="29"/>
        <v>0</v>
      </c>
      <c r="IH10" s="99"/>
      <c r="II10" s="98"/>
      <c r="IJ10" s="97"/>
      <c r="IK10" s="98"/>
      <c r="IL10" s="98"/>
      <c r="IM10" s="97"/>
      <c r="IN10" s="97"/>
      <c r="IO10" s="98">
        <f t="shared" si="30"/>
        <v>0</v>
      </c>
      <c r="IP10" s="99"/>
      <c r="IQ10" s="98"/>
      <c r="IR10" s="97"/>
      <c r="IS10" s="98"/>
      <c r="IT10" s="98"/>
      <c r="IU10" s="97"/>
      <c r="IV10" s="97"/>
      <c r="IW10" s="98">
        <f t="shared" si="31"/>
        <v>0</v>
      </c>
      <c r="IX10" s="99"/>
      <c r="IY10" s="100">
        <f t="shared" ref="IY10:JD10" si="41">SUM(C10,K10,S10,AA10,AI10,AQ10,AY10,BG10,BO10,BW10,CE10,CM10,CU10,DC10,DK10,DS10,EA10,EI10,EQ10,EY10,FG10,FO10,FW10,GE10,GM10,GU10,HC10,HK10,HS10,IA10,II10,IQ10)</f>
        <v>0</v>
      </c>
      <c r="IZ10" s="100">
        <f t="shared" si="41"/>
        <v>0</v>
      </c>
      <c r="JA10" s="100">
        <f t="shared" si="41"/>
        <v>0</v>
      </c>
      <c r="JB10" s="100">
        <f t="shared" si="41"/>
        <v>0</v>
      </c>
      <c r="JC10" s="100">
        <f t="shared" si="41"/>
        <v>0</v>
      </c>
      <c r="JD10" s="100">
        <f t="shared" si="41"/>
        <v>0</v>
      </c>
      <c r="JE10" s="101">
        <f t="shared" si="33"/>
        <v>0</v>
      </c>
      <c r="JF10" s="97"/>
      <c r="JG10" s="97">
        <f t="shared" si="34"/>
        <v>0</v>
      </c>
    </row>
    <row r="11" spans="1:267" ht="15.75" customHeight="1">
      <c r="A11" s="2" t="s">
        <v>160</v>
      </c>
      <c r="B11" s="2" t="s">
        <v>9</v>
      </c>
      <c r="C11" s="97"/>
      <c r="D11" s="97"/>
      <c r="E11" s="97"/>
      <c r="F11" s="97"/>
      <c r="G11" s="97"/>
      <c r="H11" s="97"/>
      <c r="I11" s="98">
        <f t="shared" si="0"/>
        <v>0</v>
      </c>
      <c r="J11" s="99"/>
      <c r="K11" s="97"/>
      <c r="L11" s="97"/>
      <c r="M11" s="97"/>
      <c r="N11" s="97"/>
      <c r="O11" s="97"/>
      <c r="P11" s="97"/>
      <c r="Q11" s="98">
        <f t="shared" si="1"/>
        <v>0</v>
      </c>
      <c r="R11" s="99"/>
      <c r="S11" s="97"/>
      <c r="T11" s="97"/>
      <c r="U11" s="97"/>
      <c r="V11" s="97"/>
      <c r="W11" s="97"/>
      <c r="X11" s="97"/>
      <c r="Y11" s="98">
        <f t="shared" si="2"/>
        <v>0</v>
      </c>
      <c r="Z11" s="99"/>
      <c r="AA11" s="97"/>
      <c r="AB11" s="97"/>
      <c r="AC11" s="97"/>
      <c r="AD11" s="97"/>
      <c r="AE11" s="97"/>
      <c r="AF11" s="97"/>
      <c r="AG11" s="98">
        <f t="shared" si="3"/>
        <v>0</v>
      </c>
      <c r="AH11" s="99"/>
      <c r="AI11" s="97"/>
      <c r="AJ11" s="97"/>
      <c r="AK11" s="97"/>
      <c r="AL11" s="97"/>
      <c r="AM11" s="97"/>
      <c r="AN11" s="97"/>
      <c r="AO11" s="98">
        <f t="shared" si="4"/>
        <v>0</v>
      </c>
      <c r="AP11" s="99"/>
      <c r="AQ11" s="97"/>
      <c r="AR11" s="97"/>
      <c r="AS11" s="97"/>
      <c r="AT11" s="97"/>
      <c r="AU11" s="97"/>
      <c r="AV11" s="97"/>
      <c r="AW11" s="98">
        <f t="shared" si="5"/>
        <v>0</v>
      </c>
      <c r="AX11" s="99"/>
      <c r="AY11" s="97"/>
      <c r="AZ11" s="97"/>
      <c r="BA11" s="97"/>
      <c r="BB11" s="97"/>
      <c r="BC11" s="97"/>
      <c r="BD11" s="97"/>
      <c r="BE11" s="98">
        <f t="shared" si="6"/>
        <v>0</v>
      </c>
      <c r="BF11" s="99"/>
      <c r="BG11" s="97"/>
      <c r="BH11" s="97"/>
      <c r="BI11" s="97"/>
      <c r="BJ11" s="97"/>
      <c r="BK11" s="97"/>
      <c r="BL11" s="97"/>
      <c r="BM11" s="98">
        <f t="shared" si="7"/>
        <v>0</v>
      </c>
      <c r="BN11" s="99"/>
      <c r="BO11" s="97"/>
      <c r="BP11" s="97"/>
      <c r="BQ11" s="97"/>
      <c r="BR11" s="97"/>
      <c r="BS11" s="97"/>
      <c r="BT11" s="97"/>
      <c r="BU11" s="98">
        <f t="shared" si="8"/>
        <v>0</v>
      </c>
      <c r="BV11" s="99"/>
      <c r="BW11" s="97"/>
      <c r="BX11" s="97"/>
      <c r="BY11" s="97"/>
      <c r="BZ11" s="97"/>
      <c r="CA11" s="97"/>
      <c r="CB11" s="97"/>
      <c r="CC11" s="98">
        <f t="shared" si="9"/>
        <v>0</v>
      </c>
      <c r="CD11" s="99"/>
      <c r="CE11" s="97"/>
      <c r="CF11" s="97"/>
      <c r="CG11" s="97"/>
      <c r="CH11" s="97"/>
      <c r="CI11" s="97"/>
      <c r="CJ11" s="97"/>
      <c r="CK11" s="98">
        <f t="shared" si="10"/>
        <v>0</v>
      </c>
      <c r="CL11" s="99"/>
      <c r="CM11" s="97"/>
      <c r="CN11" s="97"/>
      <c r="CO11" s="97"/>
      <c r="CP11" s="97"/>
      <c r="CQ11" s="97"/>
      <c r="CR11" s="97"/>
      <c r="CS11" s="98">
        <f t="shared" si="11"/>
        <v>0</v>
      </c>
      <c r="CT11" s="99"/>
      <c r="CU11" s="97"/>
      <c r="CV11" s="97"/>
      <c r="CW11" s="97"/>
      <c r="CX11" s="97"/>
      <c r="CY11" s="97"/>
      <c r="CZ11" s="97"/>
      <c r="DA11" s="98">
        <f t="shared" si="12"/>
        <v>0</v>
      </c>
      <c r="DB11" s="99"/>
      <c r="DC11" s="97"/>
      <c r="DD11" s="97"/>
      <c r="DE11" s="97"/>
      <c r="DF11" s="97"/>
      <c r="DG11" s="97"/>
      <c r="DH11" s="97"/>
      <c r="DI11" s="98">
        <f t="shared" si="13"/>
        <v>0</v>
      </c>
      <c r="DJ11" s="99"/>
      <c r="DK11" s="97"/>
      <c r="DL11" s="97"/>
      <c r="DM11" s="97"/>
      <c r="DN11" s="97"/>
      <c r="DO11" s="97"/>
      <c r="DP11" s="97"/>
      <c r="DQ11" s="98">
        <f t="shared" si="14"/>
        <v>0</v>
      </c>
      <c r="DR11" s="99"/>
      <c r="DS11" s="97"/>
      <c r="DT11" s="97"/>
      <c r="DU11" s="97"/>
      <c r="DV11" s="97"/>
      <c r="DW11" s="97"/>
      <c r="DX11" s="97"/>
      <c r="DY11" s="98">
        <f t="shared" si="15"/>
        <v>0</v>
      </c>
      <c r="DZ11" s="99"/>
      <c r="EA11" s="97"/>
      <c r="EB11" s="97"/>
      <c r="EC11" s="97"/>
      <c r="ED11" s="97"/>
      <c r="EE11" s="97"/>
      <c r="EF11" s="97"/>
      <c r="EG11" s="98">
        <f t="shared" si="16"/>
        <v>0</v>
      </c>
      <c r="EH11" s="99"/>
      <c r="EI11" s="97"/>
      <c r="EJ11" s="97"/>
      <c r="EK11" s="97"/>
      <c r="EL11" s="97"/>
      <c r="EM11" s="97"/>
      <c r="EN11" s="97"/>
      <c r="EO11" s="98">
        <f t="shared" si="17"/>
        <v>0</v>
      </c>
      <c r="EP11" s="99"/>
      <c r="EQ11" s="97"/>
      <c r="ER11" s="97"/>
      <c r="ES11" s="97"/>
      <c r="ET11" s="97"/>
      <c r="EU11" s="97"/>
      <c r="EV11" s="97"/>
      <c r="EW11" s="98">
        <f t="shared" si="18"/>
        <v>0</v>
      </c>
      <c r="EX11" s="99"/>
      <c r="EY11" s="97"/>
      <c r="EZ11" s="97"/>
      <c r="FA11" s="97"/>
      <c r="FB11" s="97"/>
      <c r="FC11" s="97"/>
      <c r="FD11" s="97"/>
      <c r="FE11" s="98">
        <f t="shared" si="19"/>
        <v>0</v>
      </c>
      <c r="FF11" s="99"/>
      <c r="FG11" s="97"/>
      <c r="FH11" s="97"/>
      <c r="FI11" s="97"/>
      <c r="FJ11" s="97"/>
      <c r="FK11" s="97"/>
      <c r="FL11" s="97"/>
      <c r="FM11" s="98">
        <f t="shared" si="20"/>
        <v>0</v>
      </c>
      <c r="FN11" s="99"/>
      <c r="FO11" s="97"/>
      <c r="FP11" s="97"/>
      <c r="FQ11" s="97"/>
      <c r="FR11" s="97"/>
      <c r="FS11" s="97"/>
      <c r="FT11" s="97"/>
      <c r="FU11" s="98">
        <f t="shared" si="21"/>
        <v>0</v>
      </c>
      <c r="FV11" s="99"/>
      <c r="FW11" s="97"/>
      <c r="FX11" s="97"/>
      <c r="FY11" s="97"/>
      <c r="FZ11" s="97"/>
      <c r="GA11" s="97"/>
      <c r="GB11" s="97"/>
      <c r="GC11" s="98">
        <f t="shared" si="22"/>
        <v>0</v>
      </c>
      <c r="GD11" s="99"/>
      <c r="GE11" s="97"/>
      <c r="GF11" s="97"/>
      <c r="GG11" s="97"/>
      <c r="GH11" s="97"/>
      <c r="GI11" s="97"/>
      <c r="GJ11" s="97"/>
      <c r="GK11" s="98">
        <f t="shared" si="23"/>
        <v>0</v>
      </c>
      <c r="GL11" s="99"/>
      <c r="GM11" s="97"/>
      <c r="GN11" s="97"/>
      <c r="GO11" s="97"/>
      <c r="GP11" s="97"/>
      <c r="GQ11" s="97"/>
      <c r="GR11" s="97"/>
      <c r="GS11" s="98">
        <f t="shared" si="24"/>
        <v>0</v>
      </c>
      <c r="GT11" s="99"/>
      <c r="GU11" s="97"/>
      <c r="GV11" s="97"/>
      <c r="GW11" s="97"/>
      <c r="GX11" s="97"/>
      <c r="GY11" s="97"/>
      <c r="GZ11" s="97"/>
      <c r="HA11" s="98">
        <f t="shared" si="25"/>
        <v>0</v>
      </c>
      <c r="HB11" s="99"/>
      <c r="HC11" s="97"/>
      <c r="HD11" s="97"/>
      <c r="HE11" s="97"/>
      <c r="HF11" s="97"/>
      <c r="HG11" s="97"/>
      <c r="HH11" s="97"/>
      <c r="HI11" s="98">
        <f t="shared" si="26"/>
        <v>0</v>
      </c>
      <c r="HJ11" s="99"/>
      <c r="HK11" s="97"/>
      <c r="HL11" s="97"/>
      <c r="HM11" s="97"/>
      <c r="HN11" s="97"/>
      <c r="HO11" s="97"/>
      <c r="HP11" s="97"/>
      <c r="HQ11" s="98">
        <f t="shared" si="27"/>
        <v>0</v>
      </c>
      <c r="HR11" s="99"/>
      <c r="HS11" s="97"/>
      <c r="HT11" s="97"/>
      <c r="HU11" s="97"/>
      <c r="HV11" s="97"/>
      <c r="HW11" s="97"/>
      <c r="HX11" s="97"/>
      <c r="HY11" s="98">
        <f t="shared" si="28"/>
        <v>0</v>
      </c>
      <c r="HZ11" s="99"/>
      <c r="IA11" s="97"/>
      <c r="IB11" s="97"/>
      <c r="IC11" s="97"/>
      <c r="ID11" s="97"/>
      <c r="IE11" s="97"/>
      <c r="IF11" s="97"/>
      <c r="IG11" s="98">
        <f t="shared" si="29"/>
        <v>0</v>
      </c>
      <c r="IH11" s="99"/>
      <c r="II11" s="97"/>
      <c r="IJ11" s="97"/>
      <c r="IK11" s="97"/>
      <c r="IL11" s="97"/>
      <c r="IM11" s="97"/>
      <c r="IN11" s="97"/>
      <c r="IO11" s="98">
        <f t="shared" si="30"/>
        <v>0</v>
      </c>
      <c r="IP11" s="99"/>
      <c r="IQ11" s="97"/>
      <c r="IR11" s="97"/>
      <c r="IS11" s="97"/>
      <c r="IT11" s="97"/>
      <c r="IU11" s="97"/>
      <c r="IV11" s="97"/>
      <c r="IW11" s="98">
        <f t="shared" si="31"/>
        <v>0</v>
      </c>
      <c r="IX11" s="99"/>
      <c r="IY11" s="100">
        <f t="shared" ref="IY11:JD11" si="42">SUM(C11,K11,S11,AA11,AI11,AQ11,AY11,BG11,BO11,BW11,CE11,CM11,CU11,DC11,DK11,DS11,EA11,EI11,EQ11,EY11,FG11,FO11,FW11,GE11,GM11,GU11,HC11,HK11,HS11,IA11,II11,IQ11)</f>
        <v>0</v>
      </c>
      <c r="IZ11" s="100">
        <f t="shared" si="42"/>
        <v>0</v>
      </c>
      <c r="JA11" s="100">
        <f t="shared" si="42"/>
        <v>0</v>
      </c>
      <c r="JB11" s="100">
        <f t="shared" si="42"/>
        <v>0</v>
      </c>
      <c r="JC11" s="100">
        <f t="shared" si="42"/>
        <v>0</v>
      </c>
      <c r="JD11" s="100">
        <f t="shared" si="42"/>
        <v>0</v>
      </c>
      <c r="JE11" s="101">
        <f t="shared" si="33"/>
        <v>0</v>
      </c>
      <c r="JF11" s="97"/>
      <c r="JG11" s="97">
        <f t="shared" si="34"/>
        <v>0</v>
      </c>
    </row>
    <row r="12" spans="1:267" ht="15.75" customHeight="1">
      <c r="A12" s="1" t="s">
        <v>66</v>
      </c>
      <c r="B12" s="2" t="s">
        <v>11</v>
      </c>
      <c r="C12" s="97"/>
      <c r="D12" s="97"/>
      <c r="E12" s="97"/>
      <c r="F12" s="97"/>
      <c r="G12" s="97"/>
      <c r="H12" s="97"/>
      <c r="I12" s="98">
        <f t="shared" si="0"/>
        <v>0</v>
      </c>
      <c r="J12" s="99"/>
      <c r="K12" s="97"/>
      <c r="L12" s="97"/>
      <c r="M12" s="97"/>
      <c r="N12" s="97"/>
      <c r="O12" s="97"/>
      <c r="P12" s="97"/>
      <c r="Q12" s="98">
        <f t="shared" si="1"/>
        <v>0</v>
      </c>
      <c r="R12" s="99"/>
      <c r="S12" s="97"/>
      <c r="T12" s="97"/>
      <c r="U12" s="97"/>
      <c r="V12" s="97"/>
      <c r="W12" s="97"/>
      <c r="X12" s="97"/>
      <c r="Y12" s="98">
        <f t="shared" si="2"/>
        <v>0</v>
      </c>
      <c r="Z12" s="99"/>
      <c r="AA12" s="97"/>
      <c r="AB12" s="97"/>
      <c r="AC12" s="97"/>
      <c r="AD12" s="97"/>
      <c r="AE12" s="97"/>
      <c r="AF12" s="97"/>
      <c r="AG12" s="98">
        <f t="shared" si="3"/>
        <v>0</v>
      </c>
      <c r="AH12" s="99"/>
      <c r="AI12" s="97"/>
      <c r="AJ12" s="97"/>
      <c r="AK12" s="97"/>
      <c r="AL12" s="97"/>
      <c r="AM12" s="97"/>
      <c r="AN12" s="97"/>
      <c r="AO12" s="98">
        <f t="shared" si="4"/>
        <v>0</v>
      </c>
      <c r="AP12" s="99"/>
      <c r="AQ12" s="97"/>
      <c r="AR12" s="97"/>
      <c r="AS12" s="97"/>
      <c r="AT12" s="97"/>
      <c r="AU12" s="97"/>
      <c r="AV12" s="97"/>
      <c r="AW12" s="98">
        <f t="shared" si="5"/>
        <v>0</v>
      </c>
      <c r="AX12" s="99"/>
      <c r="AY12" s="97"/>
      <c r="AZ12" s="97"/>
      <c r="BA12" s="97"/>
      <c r="BB12" s="97"/>
      <c r="BC12" s="97"/>
      <c r="BD12" s="97"/>
      <c r="BE12" s="98">
        <f t="shared" si="6"/>
        <v>0</v>
      </c>
      <c r="BF12" s="99"/>
      <c r="BG12" s="97"/>
      <c r="BH12" s="97"/>
      <c r="BI12" s="97"/>
      <c r="BJ12" s="97"/>
      <c r="BK12" s="97"/>
      <c r="BL12" s="97"/>
      <c r="BM12" s="98">
        <f t="shared" si="7"/>
        <v>0</v>
      </c>
      <c r="BN12" s="99"/>
      <c r="BO12" s="97"/>
      <c r="BP12" s="97"/>
      <c r="BQ12" s="97"/>
      <c r="BR12" s="97"/>
      <c r="BS12" s="97"/>
      <c r="BT12" s="97"/>
      <c r="BU12" s="98">
        <f t="shared" si="8"/>
        <v>0</v>
      </c>
      <c r="BV12" s="99"/>
      <c r="BW12" s="97"/>
      <c r="BX12" s="97"/>
      <c r="BY12" s="97"/>
      <c r="BZ12" s="97"/>
      <c r="CA12" s="97"/>
      <c r="CB12" s="97"/>
      <c r="CC12" s="98">
        <f t="shared" si="9"/>
        <v>0</v>
      </c>
      <c r="CD12" s="99"/>
      <c r="CE12" s="97"/>
      <c r="CF12" s="97"/>
      <c r="CG12" s="97"/>
      <c r="CH12" s="97"/>
      <c r="CI12" s="97"/>
      <c r="CJ12" s="97"/>
      <c r="CK12" s="98">
        <f t="shared" si="10"/>
        <v>0</v>
      </c>
      <c r="CL12" s="99"/>
      <c r="CM12" s="97"/>
      <c r="CN12" s="97"/>
      <c r="CO12" s="97"/>
      <c r="CP12" s="97"/>
      <c r="CQ12" s="97"/>
      <c r="CR12" s="97"/>
      <c r="CS12" s="98">
        <f t="shared" si="11"/>
        <v>0</v>
      </c>
      <c r="CT12" s="99"/>
      <c r="CU12" s="97"/>
      <c r="CV12" s="97"/>
      <c r="CW12" s="97"/>
      <c r="CX12" s="97"/>
      <c r="CY12" s="97"/>
      <c r="CZ12" s="97"/>
      <c r="DA12" s="98">
        <f t="shared" si="12"/>
        <v>0</v>
      </c>
      <c r="DB12" s="99"/>
      <c r="DC12" s="97"/>
      <c r="DD12" s="97"/>
      <c r="DE12" s="97"/>
      <c r="DF12" s="97"/>
      <c r="DG12" s="97"/>
      <c r="DH12" s="97"/>
      <c r="DI12" s="98">
        <f t="shared" si="13"/>
        <v>0</v>
      </c>
      <c r="DJ12" s="99"/>
      <c r="DK12" s="97"/>
      <c r="DL12" s="97"/>
      <c r="DM12" s="97"/>
      <c r="DN12" s="97"/>
      <c r="DO12" s="97"/>
      <c r="DP12" s="97"/>
      <c r="DQ12" s="98">
        <f t="shared" si="14"/>
        <v>0</v>
      </c>
      <c r="DR12" s="99"/>
      <c r="DS12" s="97"/>
      <c r="DT12" s="97"/>
      <c r="DU12" s="97"/>
      <c r="DV12" s="97"/>
      <c r="DW12" s="97"/>
      <c r="DX12" s="97"/>
      <c r="DY12" s="98">
        <f t="shared" si="15"/>
        <v>0</v>
      </c>
      <c r="DZ12" s="99"/>
      <c r="EA12" s="97"/>
      <c r="EB12" s="97"/>
      <c r="EC12" s="97"/>
      <c r="ED12" s="97"/>
      <c r="EE12" s="97"/>
      <c r="EF12" s="97"/>
      <c r="EG12" s="98">
        <f t="shared" si="16"/>
        <v>0</v>
      </c>
      <c r="EH12" s="99"/>
      <c r="EI12" s="97"/>
      <c r="EJ12" s="97"/>
      <c r="EK12" s="97"/>
      <c r="EL12" s="97"/>
      <c r="EM12" s="97"/>
      <c r="EN12" s="97"/>
      <c r="EO12" s="98">
        <f t="shared" si="17"/>
        <v>0</v>
      </c>
      <c r="EP12" s="99"/>
      <c r="EQ12" s="97"/>
      <c r="ER12" s="97"/>
      <c r="ES12" s="97"/>
      <c r="ET12" s="97"/>
      <c r="EU12" s="97"/>
      <c r="EV12" s="97"/>
      <c r="EW12" s="98">
        <f t="shared" si="18"/>
        <v>0</v>
      </c>
      <c r="EX12" s="99"/>
      <c r="EY12" s="97"/>
      <c r="EZ12" s="97"/>
      <c r="FA12" s="97"/>
      <c r="FB12" s="97"/>
      <c r="FC12" s="97"/>
      <c r="FD12" s="97"/>
      <c r="FE12" s="98">
        <f t="shared" si="19"/>
        <v>0</v>
      </c>
      <c r="FF12" s="99"/>
      <c r="FG12" s="97"/>
      <c r="FH12" s="97"/>
      <c r="FI12" s="97"/>
      <c r="FJ12" s="97"/>
      <c r="FK12" s="97"/>
      <c r="FL12" s="97"/>
      <c r="FM12" s="98">
        <f t="shared" si="20"/>
        <v>0</v>
      </c>
      <c r="FN12" s="99"/>
      <c r="FO12" s="97"/>
      <c r="FP12" s="97"/>
      <c r="FQ12" s="97"/>
      <c r="FR12" s="97"/>
      <c r="FS12" s="97"/>
      <c r="FT12" s="97"/>
      <c r="FU12" s="98">
        <f t="shared" si="21"/>
        <v>0</v>
      </c>
      <c r="FV12" s="99"/>
      <c r="FW12" s="97"/>
      <c r="FX12" s="97"/>
      <c r="FY12" s="97"/>
      <c r="FZ12" s="97"/>
      <c r="GA12" s="97"/>
      <c r="GB12" s="97"/>
      <c r="GC12" s="98">
        <f t="shared" si="22"/>
        <v>0</v>
      </c>
      <c r="GD12" s="99"/>
      <c r="GE12" s="97"/>
      <c r="GF12" s="97"/>
      <c r="GG12" s="97"/>
      <c r="GH12" s="97"/>
      <c r="GI12" s="97"/>
      <c r="GJ12" s="97"/>
      <c r="GK12" s="98">
        <f t="shared" si="23"/>
        <v>0</v>
      </c>
      <c r="GL12" s="99"/>
      <c r="GM12" s="97"/>
      <c r="GN12" s="97"/>
      <c r="GO12" s="97"/>
      <c r="GP12" s="97"/>
      <c r="GQ12" s="97"/>
      <c r="GR12" s="97"/>
      <c r="GS12" s="98">
        <f t="shared" si="24"/>
        <v>0</v>
      </c>
      <c r="GT12" s="99"/>
      <c r="GU12" s="97"/>
      <c r="GV12" s="97"/>
      <c r="GW12" s="97"/>
      <c r="GX12" s="97"/>
      <c r="GY12" s="97"/>
      <c r="GZ12" s="97"/>
      <c r="HA12" s="98">
        <f t="shared" si="25"/>
        <v>0</v>
      </c>
      <c r="HB12" s="99"/>
      <c r="HC12" s="97"/>
      <c r="HD12" s="97"/>
      <c r="HE12" s="97"/>
      <c r="HF12" s="97"/>
      <c r="HG12" s="97"/>
      <c r="HH12" s="97"/>
      <c r="HI12" s="98">
        <f t="shared" si="26"/>
        <v>0</v>
      </c>
      <c r="HJ12" s="99"/>
      <c r="HK12" s="97"/>
      <c r="HL12" s="97"/>
      <c r="HM12" s="97"/>
      <c r="HN12" s="97"/>
      <c r="HO12" s="97"/>
      <c r="HP12" s="97"/>
      <c r="HQ12" s="98">
        <f t="shared" si="27"/>
        <v>0</v>
      </c>
      <c r="HR12" s="99"/>
      <c r="HS12" s="97"/>
      <c r="HT12" s="97"/>
      <c r="HU12" s="97"/>
      <c r="HV12" s="97"/>
      <c r="HW12" s="97"/>
      <c r="HX12" s="97"/>
      <c r="HY12" s="98">
        <f t="shared" si="28"/>
        <v>0</v>
      </c>
      <c r="HZ12" s="99"/>
      <c r="IA12" s="97"/>
      <c r="IB12" s="97"/>
      <c r="IC12" s="97"/>
      <c r="ID12" s="97"/>
      <c r="IE12" s="97"/>
      <c r="IF12" s="97"/>
      <c r="IG12" s="98">
        <f t="shared" si="29"/>
        <v>0</v>
      </c>
      <c r="IH12" s="99"/>
      <c r="II12" s="97"/>
      <c r="IJ12" s="97"/>
      <c r="IK12" s="97"/>
      <c r="IL12" s="97"/>
      <c r="IM12" s="97"/>
      <c r="IN12" s="97"/>
      <c r="IO12" s="98">
        <f t="shared" si="30"/>
        <v>0</v>
      </c>
      <c r="IP12" s="99"/>
      <c r="IQ12" s="97"/>
      <c r="IR12" s="97"/>
      <c r="IS12" s="97"/>
      <c r="IT12" s="97"/>
      <c r="IU12" s="97"/>
      <c r="IV12" s="97"/>
      <c r="IW12" s="98">
        <f t="shared" si="31"/>
        <v>0</v>
      </c>
      <c r="IX12" s="99"/>
      <c r="IY12" s="100">
        <f t="shared" ref="IY12:JD12" si="43">SUM(C12,K12,S12,AA12,AI12,AQ12,AY12,BG12,BO12,BW12,CE12,CM12,CU12,DC12,DK12,DS12,EA12,EI12,EQ12,EY12,FG12,FO12,FW12,GE12,GM12,GU12,HC12,HK12,HS12,IA12,II12,IQ12)</f>
        <v>0</v>
      </c>
      <c r="IZ12" s="100">
        <f t="shared" si="43"/>
        <v>0</v>
      </c>
      <c r="JA12" s="100">
        <f t="shared" si="43"/>
        <v>0</v>
      </c>
      <c r="JB12" s="100">
        <f t="shared" si="43"/>
        <v>0</v>
      </c>
      <c r="JC12" s="100">
        <f t="shared" si="43"/>
        <v>0</v>
      </c>
      <c r="JD12" s="100">
        <f t="shared" si="43"/>
        <v>0</v>
      </c>
      <c r="JE12" s="101">
        <f t="shared" si="33"/>
        <v>0</v>
      </c>
      <c r="JF12" s="97"/>
      <c r="JG12" s="97">
        <f t="shared" si="34"/>
        <v>0</v>
      </c>
    </row>
    <row r="13" spans="1:267" ht="15.75" customHeight="1">
      <c r="A13" s="103" t="s">
        <v>67</v>
      </c>
      <c r="B13" s="103" t="s">
        <v>12</v>
      </c>
      <c r="C13" s="97"/>
      <c r="D13" s="97"/>
      <c r="E13" s="97"/>
      <c r="F13" s="97"/>
      <c r="G13" s="97"/>
      <c r="H13" s="97"/>
      <c r="I13" s="98">
        <f t="shared" si="0"/>
        <v>0</v>
      </c>
      <c r="J13" s="99"/>
      <c r="K13" s="97"/>
      <c r="L13" s="97"/>
      <c r="M13" s="97"/>
      <c r="N13" s="97"/>
      <c r="O13" s="97"/>
      <c r="P13" s="97"/>
      <c r="Q13" s="98">
        <f t="shared" si="1"/>
        <v>0</v>
      </c>
      <c r="R13" s="99"/>
      <c r="S13" s="97"/>
      <c r="T13" s="97"/>
      <c r="U13" s="97"/>
      <c r="V13" s="97"/>
      <c r="W13" s="97"/>
      <c r="X13" s="97"/>
      <c r="Y13" s="98">
        <f t="shared" si="2"/>
        <v>0</v>
      </c>
      <c r="Z13" s="99"/>
      <c r="AA13" s="97"/>
      <c r="AB13" s="97"/>
      <c r="AC13" s="97"/>
      <c r="AD13" s="97"/>
      <c r="AE13" s="97"/>
      <c r="AF13" s="97"/>
      <c r="AG13" s="98">
        <f t="shared" si="3"/>
        <v>0</v>
      </c>
      <c r="AH13" s="99"/>
      <c r="AI13" s="97"/>
      <c r="AJ13" s="97"/>
      <c r="AK13" s="97"/>
      <c r="AL13" s="97"/>
      <c r="AM13" s="97"/>
      <c r="AN13" s="97"/>
      <c r="AO13" s="98">
        <f t="shared" si="4"/>
        <v>0</v>
      </c>
      <c r="AP13" s="99"/>
      <c r="AQ13" s="97"/>
      <c r="AR13" s="97"/>
      <c r="AS13" s="97"/>
      <c r="AT13" s="97"/>
      <c r="AU13" s="97"/>
      <c r="AV13" s="97"/>
      <c r="AW13" s="98">
        <f t="shared" si="5"/>
        <v>0</v>
      </c>
      <c r="AX13" s="99"/>
      <c r="AY13" s="97"/>
      <c r="AZ13" s="97"/>
      <c r="BA13" s="97"/>
      <c r="BB13" s="97"/>
      <c r="BC13" s="97"/>
      <c r="BD13" s="97"/>
      <c r="BE13" s="98">
        <f t="shared" si="6"/>
        <v>0</v>
      </c>
      <c r="BF13" s="99"/>
      <c r="BG13" s="97"/>
      <c r="BH13" s="97"/>
      <c r="BI13" s="97"/>
      <c r="BJ13" s="97"/>
      <c r="BK13" s="97"/>
      <c r="BL13" s="97"/>
      <c r="BM13" s="98">
        <f t="shared" si="7"/>
        <v>0</v>
      </c>
      <c r="BN13" s="99"/>
      <c r="BO13" s="97"/>
      <c r="BP13" s="97"/>
      <c r="BQ13" s="97"/>
      <c r="BR13" s="97"/>
      <c r="BS13" s="97"/>
      <c r="BT13" s="97"/>
      <c r="BU13" s="98">
        <f t="shared" si="8"/>
        <v>0</v>
      </c>
      <c r="BV13" s="99"/>
      <c r="BW13" s="97"/>
      <c r="BX13" s="97"/>
      <c r="BY13" s="97"/>
      <c r="BZ13" s="97"/>
      <c r="CA13" s="97"/>
      <c r="CB13" s="97"/>
      <c r="CC13" s="98">
        <f t="shared" si="9"/>
        <v>0</v>
      </c>
      <c r="CD13" s="99"/>
      <c r="CE13" s="97"/>
      <c r="CF13" s="97"/>
      <c r="CG13" s="97"/>
      <c r="CH13" s="97"/>
      <c r="CI13" s="97"/>
      <c r="CJ13" s="97"/>
      <c r="CK13" s="98">
        <f t="shared" si="10"/>
        <v>0</v>
      </c>
      <c r="CL13" s="99"/>
      <c r="CM13" s="97"/>
      <c r="CN13" s="97"/>
      <c r="CO13" s="97"/>
      <c r="CP13" s="97"/>
      <c r="CQ13" s="97"/>
      <c r="CR13" s="97"/>
      <c r="CS13" s="98">
        <f t="shared" si="11"/>
        <v>0</v>
      </c>
      <c r="CT13" s="99"/>
      <c r="CU13" s="97"/>
      <c r="CV13" s="97"/>
      <c r="CW13" s="97"/>
      <c r="CX13" s="97"/>
      <c r="CY13" s="97"/>
      <c r="CZ13" s="97"/>
      <c r="DA13" s="98">
        <f t="shared" si="12"/>
        <v>0</v>
      </c>
      <c r="DB13" s="99"/>
      <c r="DC13" s="97"/>
      <c r="DD13" s="97"/>
      <c r="DE13" s="97"/>
      <c r="DF13" s="97"/>
      <c r="DG13" s="97"/>
      <c r="DH13" s="97"/>
      <c r="DI13" s="98">
        <f t="shared" si="13"/>
        <v>0</v>
      </c>
      <c r="DJ13" s="99"/>
      <c r="DK13" s="97"/>
      <c r="DL13" s="97"/>
      <c r="DM13" s="97"/>
      <c r="DN13" s="97"/>
      <c r="DO13" s="97"/>
      <c r="DP13" s="97"/>
      <c r="DQ13" s="98">
        <f t="shared" si="14"/>
        <v>0</v>
      </c>
      <c r="DR13" s="99"/>
      <c r="DS13" s="97"/>
      <c r="DT13" s="97"/>
      <c r="DU13" s="97"/>
      <c r="DV13" s="97"/>
      <c r="DW13" s="97"/>
      <c r="DX13" s="97"/>
      <c r="DY13" s="98">
        <f t="shared" si="15"/>
        <v>0</v>
      </c>
      <c r="DZ13" s="99"/>
      <c r="EA13" s="97"/>
      <c r="EB13" s="97"/>
      <c r="EC13" s="97"/>
      <c r="ED13" s="97"/>
      <c r="EE13" s="97"/>
      <c r="EF13" s="97"/>
      <c r="EG13" s="98">
        <f t="shared" si="16"/>
        <v>0</v>
      </c>
      <c r="EH13" s="99"/>
      <c r="EI13" s="97"/>
      <c r="EJ13" s="97"/>
      <c r="EK13" s="97"/>
      <c r="EL13" s="97"/>
      <c r="EM13" s="97"/>
      <c r="EN13" s="97"/>
      <c r="EO13" s="98">
        <f t="shared" si="17"/>
        <v>0</v>
      </c>
      <c r="EP13" s="99"/>
      <c r="EQ13" s="97"/>
      <c r="ER13" s="97"/>
      <c r="ES13" s="97"/>
      <c r="ET13" s="97"/>
      <c r="EU13" s="97"/>
      <c r="EV13" s="97"/>
      <c r="EW13" s="98">
        <f t="shared" si="18"/>
        <v>0</v>
      </c>
      <c r="EX13" s="99"/>
      <c r="EY13" s="97"/>
      <c r="EZ13" s="97"/>
      <c r="FA13" s="97"/>
      <c r="FB13" s="97"/>
      <c r="FC13" s="97"/>
      <c r="FD13" s="97"/>
      <c r="FE13" s="98">
        <f t="shared" si="19"/>
        <v>0</v>
      </c>
      <c r="FF13" s="99"/>
      <c r="FG13" s="97"/>
      <c r="FH13" s="97"/>
      <c r="FI13" s="97"/>
      <c r="FJ13" s="97"/>
      <c r="FK13" s="97"/>
      <c r="FL13" s="97"/>
      <c r="FM13" s="98">
        <f t="shared" si="20"/>
        <v>0</v>
      </c>
      <c r="FN13" s="99"/>
      <c r="FO13" s="97"/>
      <c r="FP13" s="97"/>
      <c r="FQ13" s="97"/>
      <c r="FR13" s="97"/>
      <c r="FS13" s="97"/>
      <c r="FT13" s="97"/>
      <c r="FU13" s="98">
        <f t="shared" si="21"/>
        <v>0</v>
      </c>
      <c r="FV13" s="99"/>
      <c r="FW13" s="97"/>
      <c r="FX13" s="97"/>
      <c r="FY13" s="97"/>
      <c r="FZ13" s="97"/>
      <c r="GA13" s="97"/>
      <c r="GB13" s="97"/>
      <c r="GC13" s="98">
        <f t="shared" si="22"/>
        <v>0</v>
      </c>
      <c r="GD13" s="99"/>
      <c r="GE13" s="97"/>
      <c r="GF13" s="97"/>
      <c r="GG13" s="97"/>
      <c r="GH13" s="97"/>
      <c r="GI13" s="97"/>
      <c r="GJ13" s="97"/>
      <c r="GK13" s="98">
        <f t="shared" si="23"/>
        <v>0</v>
      </c>
      <c r="GL13" s="99"/>
      <c r="GM13" s="97"/>
      <c r="GN13" s="97"/>
      <c r="GO13" s="97"/>
      <c r="GP13" s="97"/>
      <c r="GQ13" s="97"/>
      <c r="GR13" s="97"/>
      <c r="GS13" s="98">
        <f t="shared" si="24"/>
        <v>0</v>
      </c>
      <c r="GT13" s="99"/>
      <c r="GU13" s="97"/>
      <c r="GV13" s="97"/>
      <c r="GW13" s="97"/>
      <c r="GX13" s="97"/>
      <c r="GY13" s="97"/>
      <c r="GZ13" s="97"/>
      <c r="HA13" s="98">
        <f t="shared" si="25"/>
        <v>0</v>
      </c>
      <c r="HB13" s="99"/>
      <c r="HC13" s="97"/>
      <c r="HD13" s="97"/>
      <c r="HE13" s="97"/>
      <c r="HF13" s="97"/>
      <c r="HG13" s="97"/>
      <c r="HH13" s="97"/>
      <c r="HI13" s="98">
        <f t="shared" si="26"/>
        <v>0</v>
      </c>
      <c r="HJ13" s="99"/>
      <c r="HK13" s="97"/>
      <c r="HL13" s="97"/>
      <c r="HM13" s="97"/>
      <c r="HN13" s="97"/>
      <c r="HO13" s="97"/>
      <c r="HP13" s="97"/>
      <c r="HQ13" s="98">
        <f t="shared" si="27"/>
        <v>0</v>
      </c>
      <c r="HR13" s="99"/>
      <c r="HS13" s="97"/>
      <c r="HT13" s="97"/>
      <c r="HU13" s="97"/>
      <c r="HV13" s="97"/>
      <c r="HW13" s="97"/>
      <c r="HX13" s="97"/>
      <c r="HY13" s="98">
        <f t="shared" si="28"/>
        <v>0</v>
      </c>
      <c r="HZ13" s="99"/>
      <c r="IA13" s="97"/>
      <c r="IB13" s="97"/>
      <c r="IC13" s="97"/>
      <c r="ID13" s="97"/>
      <c r="IE13" s="97"/>
      <c r="IF13" s="97"/>
      <c r="IG13" s="98">
        <f t="shared" si="29"/>
        <v>0</v>
      </c>
      <c r="IH13" s="99"/>
      <c r="II13" s="97"/>
      <c r="IJ13" s="97"/>
      <c r="IK13" s="97"/>
      <c r="IL13" s="97"/>
      <c r="IM13" s="97"/>
      <c r="IN13" s="97"/>
      <c r="IO13" s="98">
        <f t="shared" si="30"/>
        <v>0</v>
      </c>
      <c r="IP13" s="99"/>
      <c r="IQ13" s="97"/>
      <c r="IR13" s="97"/>
      <c r="IS13" s="97"/>
      <c r="IT13" s="97"/>
      <c r="IU13" s="97"/>
      <c r="IV13" s="97"/>
      <c r="IW13" s="98">
        <f t="shared" si="31"/>
        <v>0</v>
      </c>
      <c r="IX13" s="99"/>
      <c r="IY13" s="100">
        <f t="shared" ref="IY13:JD13" si="44">SUM(C13,K13,S13,AA13,AI13,AQ13,AY13,BG13,BO13,BW13,CE13,CM13,CU13,DC13,DK13,DS13,EA13,EI13,EQ13,EY13,FG13,FO13,FW13,GE13,GM13,GU13,HC13,HK13,HS13,IA13,II13,IQ13)</f>
        <v>0</v>
      </c>
      <c r="IZ13" s="100">
        <f t="shared" si="44"/>
        <v>0</v>
      </c>
      <c r="JA13" s="100">
        <f t="shared" si="44"/>
        <v>0</v>
      </c>
      <c r="JB13" s="100">
        <f t="shared" si="44"/>
        <v>0</v>
      </c>
      <c r="JC13" s="100">
        <f t="shared" si="44"/>
        <v>0</v>
      </c>
      <c r="JD13" s="100">
        <f t="shared" si="44"/>
        <v>0</v>
      </c>
      <c r="JE13" s="101">
        <f t="shared" si="33"/>
        <v>0</v>
      </c>
      <c r="JF13" s="97"/>
      <c r="JG13" s="97">
        <f t="shared" si="34"/>
        <v>0</v>
      </c>
    </row>
    <row r="14" spans="1:267" ht="15.75" customHeight="1">
      <c r="A14" s="2" t="s">
        <v>68</v>
      </c>
      <c r="B14" s="2" t="s">
        <v>13</v>
      </c>
      <c r="C14" s="97"/>
      <c r="D14" s="97"/>
      <c r="E14" s="97"/>
      <c r="F14" s="97"/>
      <c r="G14" s="97"/>
      <c r="H14" s="97"/>
      <c r="I14" s="98">
        <f t="shared" si="0"/>
        <v>0</v>
      </c>
      <c r="J14" s="99"/>
      <c r="K14" s="97"/>
      <c r="L14" s="97"/>
      <c r="M14" s="97"/>
      <c r="N14" s="97"/>
      <c r="O14" s="97"/>
      <c r="P14" s="97"/>
      <c r="Q14" s="98">
        <f t="shared" si="1"/>
        <v>0</v>
      </c>
      <c r="R14" s="99"/>
      <c r="S14" s="97"/>
      <c r="T14" s="97"/>
      <c r="U14" s="97"/>
      <c r="V14" s="97"/>
      <c r="W14" s="97"/>
      <c r="X14" s="97"/>
      <c r="Y14" s="98">
        <f t="shared" si="2"/>
        <v>0</v>
      </c>
      <c r="Z14" s="99"/>
      <c r="AA14" s="97"/>
      <c r="AB14" s="97"/>
      <c r="AC14" s="97"/>
      <c r="AD14" s="97"/>
      <c r="AE14" s="97"/>
      <c r="AF14" s="97"/>
      <c r="AG14" s="98">
        <f t="shared" si="3"/>
        <v>0</v>
      </c>
      <c r="AH14" s="99"/>
      <c r="AI14" s="97"/>
      <c r="AJ14" s="97"/>
      <c r="AK14" s="97"/>
      <c r="AL14" s="97"/>
      <c r="AM14" s="97"/>
      <c r="AN14" s="97"/>
      <c r="AO14" s="98">
        <f t="shared" si="4"/>
        <v>0</v>
      </c>
      <c r="AP14" s="99"/>
      <c r="AQ14" s="97"/>
      <c r="AR14" s="97"/>
      <c r="AS14" s="97"/>
      <c r="AT14" s="97"/>
      <c r="AU14" s="97"/>
      <c r="AV14" s="97"/>
      <c r="AW14" s="98">
        <f t="shared" si="5"/>
        <v>0</v>
      </c>
      <c r="AX14" s="99"/>
      <c r="AY14" s="97"/>
      <c r="AZ14" s="97"/>
      <c r="BA14" s="97"/>
      <c r="BB14" s="97"/>
      <c r="BC14" s="97"/>
      <c r="BD14" s="97"/>
      <c r="BE14" s="98">
        <f t="shared" si="6"/>
        <v>0</v>
      </c>
      <c r="BF14" s="99"/>
      <c r="BG14" s="97"/>
      <c r="BH14" s="97"/>
      <c r="BI14" s="97"/>
      <c r="BJ14" s="97"/>
      <c r="BK14" s="97"/>
      <c r="BL14" s="97"/>
      <c r="BM14" s="98">
        <f t="shared" si="7"/>
        <v>0</v>
      </c>
      <c r="BN14" s="99"/>
      <c r="BO14" s="97"/>
      <c r="BP14" s="97"/>
      <c r="BQ14" s="97"/>
      <c r="BR14" s="97"/>
      <c r="BS14" s="97"/>
      <c r="BT14" s="97"/>
      <c r="BU14" s="98">
        <f t="shared" si="8"/>
        <v>0</v>
      </c>
      <c r="BV14" s="99"/>
      <c r="BW14" s="97"/>
      <c r="BX14" s="97"/>
      <c r="BY14" s="97"/>
      <c r="BZ14" s="97"/>
      <c r="CA14" s="97"/>
      <c r="CB14" s="97"/>
      <c r="CC14" s="98">
        <f t="shared" si="9"/>
        <v>0</v>
      </c>
      <c r="CD14" s="99"/>
      <c r="CE14" s="97"/>
      <c r="CF14" s="97"/>
      <c r="CG14" s="97"/>
      <c r="CH14" s="97"/>
      <c r="CI14" s="97"/>
      <c r="CJ14" s="97"/>
      <c r="CK14" s="98">
        <f t="shared" si="10"/>
        <v>0</v>
      </c>
      <c r="CL14" s="99"/>
      <c r="CM14" s="97"/>
      <c r="CN14" s="97"/>
      <c r="CO14" s="97"/>
      <c r="CP14" s="97"/>
      <c r="CQ14" s="97"/>
      <c r="CR14" s="97"/>
      <c r="CS14" s="98">
        <f t="shared" si="11"/>
        <v>0</v>
      </c>
      <c r="CT14" s="99"/>
      <c r="CU14" s="97"/>
      <c r="CV14" s="97"/>
      <c r="CW14" s="97"/>
      <c r="CX14" s="97"/>
      <c r="CY14" s="97"/>
      <c r="CZ14" s="97"/>
      <c r="DA14" s="98">
        <f t="shared" si="12"/>
        <v>0</v>
      </c>
      <c r="DB14" s="99"/>
      <c r="DC14" s="97"/>
      <c r="DD14" s="97"/>
      <c r="DE14" s="97"/>
      <c r="DF14" s="97"/>
      <c r="DG14" s="97"/>
      <c r="DH14" s="97"/>
      <c r="DI14" s="98">
        <f t="shared" si="13"/>
        <v>0</v>
      </c>
      <c r="DJ14" s="99"/>
      <c r="DK14" s="97"/>
      <c r="DL14" s="97"/>
      <c r="DM14" s="97"/>
      <c r="DN14" s="97"/>
      <c r="DO14" s="97"/>
      <c r="DP14" s="97"/>
      <c r="DQ14" s="98">
        <f t="shared" si="14"/>
        <v>0</v>
      </c>
      <c r="DR14" s="99"/>
      <c r="DS14" s="97"/>
      <c r="DT14" s="97"/>
      <c r="DU14" s="97"/>
      <c r="DV14" s="97"/>
      <c r="DW14" s="97"/>
      <c r="DX14" s="97"/>
      <c r="DY14" s="98">
        <f t="shared" si="15"/>
        <v>0</v>
      </c>
      <c r="DZ14" s="99"/>
      <c r="EA14" s="97"/>
      <c r="EB14" s="97"/>
      <c r="EC14" s="97"/>
      <c r="ED14" s="97"/>
      <c r="EE14" s="97"/>
      <c r="EF14" s="97"/>
      <c r="EG14" s="98">
        <f t="shared" si="16"/>
        <v>0</v>
      </c>
      <c r="EH14" s="99"/>
      <c r="EI14" s="97"/>
      <c r="EJ14" s="97"/>
      <c r="EK14" s="97"/>
      <c r="EL14" s="97"/>
      <c r="EM14" s="97"/>
      <c r="EN14" s="97"/>
      <c r="EO14" s="98">
        <f t="shared" si="17"/>
        <v>0</v>
      </c>
      <c r="EP14" s="99"/>
      <c r="EQ14" s="97"/>
      <c r="ER14" s="97"/>
      <c r="ES14" s="97"/>
      <c r="ET14" s="97"/>
      <c r="EU14" s="97"/>
      <c r="EV14" s="97"/>
      <c r="EW14" s="98">
        <f t="shared" si="18"/>
        <v>0</v>
      </c>
      <c r="EX14" s="99"/>
      <c r="EY14" s="97"/>
      <c r="EZ14" s="97"/>
      <c r="FA14" s="97"/>
      <c r="FB14" s="97"/>
      <c r="FC14" s="97"/>
      <c r="FD14" s="97"/>
      <c r="FE14" s="98">
        <f t="shared" si="19"/>
        <v>0</v>
      </c>
      <c r="FF14" s="99"/>
      <c r="FG14" s="97"/>
      <c r="FH14" s="97"/>
      <c r="FI14" s="97"/>
      <c r="FJ14" s="97"/>
      <c r="FK14" s="97"/>
      <c r="FL14" s="97"/>
      <c r="FM14" s="98">
        <f t="shared" si="20"/>
        <v>0</v>
      </c>
      <c r="FN14" s="99"/>
      <c r="FO14" s="97"/>
      <c r="FP14" s="97"/>
      <c r="FQ14" s="97"/>
      <c r="FR14" s="97"/>
      <c r="FS14" s="97"/>
      <c r="FT14" s="97"/>
      <c r="FU14" s="98">
        <f t="shared" si="21"/>
        <v>0</v>
      </c>
      <c r="FV14" s="99"/>
      <c r="FW14" s="97"/>
      <c r="FX14" s="97"/>
      <c r="FY14" s="97"/>
      <c r="FZ14" s="97"/>
      <c r="GA14" s="97"/>
      <c r="GB14" s="97"/>
      <c r="GC14" s="98">
        <f t="shared" si="22"/>
        <v>0</v>
      </c>
      <c r="GD14" s="99"/>
      <c r="GE14" s="97"/>
      <c r="GF14" s="97"/>
      <c r="GG14" s="97"/>
      <c r="GH14" s="97"/>
      <c r="GI14" s="97"/>
      <c r="GJ14" s="97"/>
      <c r="GK14" s="98">
        <f t="shared" si="23"/>
        <v>0</v>
      </c>
      <c r="GL14" s="99"/>
      <c r="GM14" s="97"/>
      <c r="GN14" s="97"/>
      <c r="GO14" s="97"/>
      <c r="GP14" s="97"/>
      <c r="GQ14" s="97"/>
      <c r="GR14" s="97"/>
      <c r="GS14" s="98">
        <f t="shared" si="24"/>
        <v>0</v>
      </c>
      <c r="GT14" s="99"/>
      <c r="GU14" s="97"/>
      <c r="GV14" s="97"/>
      <c r="GW14" s="97"/>
      <c r="GX14" s="97"/>
      <c r="GY14" s="97"/>
      <c r="GZ14" s="97"/>
      <c r="HA14" s="98">
        <f t="shared" si="25"/>
        <v>0</v>
      </c>
      <c r="HB14" s="99"/>
      <c r="HC14" s="97"/>
      <c r="HD14" s="97"/>
      <c r="HE14" s="97"/>
      <c r="HF14" s="97"/>
      <c r="HG14" s="97"/>
      <c r="HH14" s="97"/>
      <c r="HI14" s="98">
        <f t="shared" si="26"/>
        <v>0</v>
      </c>
      <c r="HJ14" s="99"/>
      <c r="HK14" s="97"/>
      <c r="HL14" s="97"/>
      <c r="HM14" s="97"/>
      <c r="HN14" s="97"/>
      <c r="HO14" s="97"/>
      <c r="HP14" s="97"/>
      <c r="HQ14" s="98">
        <f t="shared" si="27"/>
        <v>0</v>
      </c>
      <c r="HR14" s="99"/>
      <c r="HS14" s="97"/>
      <c r="HT14" s="97"/>
      <c r="HU14" s="97"/>
      <c r="HV14" s="97"/>
      <c r="HW14" s="97"/>
      <c r="HX14" s="97"/>
      <c r="HY14" s="98">
        <f t="shared" si="28"/>
        <v>0</v>
      </c>
      <c r="HZ14" s="99"/>
      <c r="IA14" s="97"/>
      <c r="IB14" s="97"/>
      <c r="IC14" s="97"/>
      <c r="ID14" s="97"/>
      <c r="IE14" s="97"/>
      <c r="IF14" s="97"/>
      <c r="IG14" s="98">
        <f t="shared" si="29"/>
        <v>0</v>
      </c>
      <c r="IH14" s="99"/>
      <c r="II14" s="97"/>
      <c r="IJ14" s="97"/>
      <c r="IK14" s="97"/>
      <c r="IL14" s="97"/>
      <c r="IM14" s="97"/>
      <c r="IN14" s="97"/>
      <c r="IO14" s="98">
        <f t="shared" si="30"/>
        <v>0</v>
      </c>
      <c r="IP14" s="99"/>
      <c r="IQ14" s="97"/>
      <c r="IR14" s="97"/>
      <c r="IS14" s="97"/>
      <c r="IT14" s="97"/>
      <c r="IU14" s="97"/>
      <c r="IV14" s="97"/>
      <c r="IW14" s="98">
        <f t="shared" si="31"/>
        <v>0</v>
      </c>
      <c r="IX14" s="99"/>
      <c r="IY14" s="100">
        <f t="shared" ref="IY14:JD14" si="45">SUM(C14,K14,S14,AA14,AI14,AQ14,AY14,BG14,BO14,BW14,CE14,CM14,CU14,DC14,DK14,DS14,EA14,EI14,EQ14,EY14,FG14,FO14,FW14,GE14,GM14,GU14,HC14,HK14,HS14,IA14,II14,IQ14)</f>
        <v>0</v>
      </c>
      <c r="IZ14" s="100">
        <f t="shared" si="45"/>
        <v>0</v>
      </c>
      <c r="JA14" s="100">
        <f t="shared" si="45"/>
        <v>0</v>
      </c>
      <c r="JB14" s="100">
        <f t="shared" si="45"/>
        <v>0</v>
      </c>
      <c r="JC14" s="100">
        <f t="shared" si="45"/>
        <v>0</v>
      </c>
      <c r="JD14" s="100">
        <f t="shared" si="45"/>
        <v>0</v>
      </c>
      <c r="JE14" s="101">
        <f t="shared" si="33"/>
        <v>0</v>
      </c>
      <c r="JF14" s="97"/>
      <c r="JG14" s="97">
        <f t="shared" si="34"/>
        <v>0</v>
      </c>
    </row>
    <row r="15" spans="1:267" ht="15.75" customHeight="1">
      <c r="A15" s="2" t="s">
        <v>69</v>
      </c>
      <c r="B15" s="2" t="s">
        <v>14</v>
      </c>
      <c r="C15" s="97"/>
      <c r="D15" s="97"/>
      <c r="E15" s="97"/>
      <c r="F15" s="97"/>
      <c r="G15" s="97"/>
      <c r="H15" s="97"/>
      <c r="I15" s="98">
        <f t="shared" si="0"/>
        <v>0</v>
      </c>
      <c r="J15" s="99"/>
      <c r="K15" s="97"/>
      <c r="L15" s="97"/>
      <c r="M15" s="97"/>
      <c r="N15" s="97"/>
      <c r="O15" s="97"/>
      <c r="P15" s="97"/>
      <c r="Q15" s="98">
        <f t="shared" si="1"/>
        <v>0</v>
      </c>
      <c r="R15" s="99"/>
      <c r="S15" s="97"/>
      <c r="T15" s="97"/>
      <c r="U15" s="97"/>
      <c r="V15" s="97"/>
      <c r="W15" s="97"/>
      <c r="X15" s="97"/>
      <c r="Y15" s="98">
        <f t="shared" si="2"/>
        <v>0</v>
      </c>
      <c r="Z15" s="99"/>
      <c r="AA15" s="97"/>
      <c r="AB15" s="97"/>
      <c r="AC15" s="97"/>
      <c r="AD15" s="97"/>
      <c r="AE15" s="97"/>
      <c r="AF15" s="97"/>
      <c r="AG15" s="98">
        <f t="shared" si="3"/>
        <v>0</v>
      </c>
      <c r="AH15" s="99"/>
      <c r="AI15" s="97"/>
      <c r="AJ15" s="97"/>
      <c r="AK15" s="97"/>
      <c r="AL15" s="97"/>
      <c r="AM15" s="97"/>
      <c r="AN15" s="97"/>
      <c r="AO15" s="98">
        <f t="shared" si="4"/>
        <v>0</v>
      </c>
      <c r="AP15" s="99"/>
      <c r="AQ15" s="97"/>
      <c r="AR15" s="97"/>
      <c r="AS15" s="97"/>
      <c r="AT15" s="97"/>
      <c r="AU15" s="97"/>
      <c r="AV15" s="97"/>
      <c r="AW15" s="98">
        <f t="shared" si="5"/>
        <v>0</v>
      </c>
      <c r="AX15" s="99"/>
      <c r="AY15" s="97"/>
      <c r="AZ15" s="97"/>
      <c r="BA15" s="97"/>
      <c r="BB15" s="97"/>
      <c r="BC15" s="97"/>
      <c r="BD15" s="97"/>
      <c r="BE15" s="98">
        <f t="shared" si="6"/>
        <v>0</v>
      </c>
      <c r="BF15" s="99"/>
      <c r="BG15" s="97"/>
      <c r="BH15" s="97"/>
      <c r="BI15" s="97"/>
      <c r="BJ15" s="97"/>
      <c r="BK15" s="97"/>
      <c r="BL15" s="97"/>
      <c r="BM15" s="98">
        <f t="shared" si="7"/>
        <v>0</v>
      </c>
      <c r="BN15" s="99"/>
      <c r="BO15" s="97"/>
      <c r="BP15" s="97"/>
      <c r="BQ15" s="97"/>
      <c r="BR15" s="97"/>
      <c r="BS15" s="97"/>
      <c r="BT15" s="97"/>
      <c r="BU15" s="98">
        <f t="shared" si="8"/>
        <v>0</v>
      </c>
      <c r="BV15" s="99"/>
      <c r="BW15" s="97"/>
      <c r="BX15" s="97"/>
      <c r="BY15" s="97"/>
      <c r="BZ15" s="97"/>
      <c r="CA15" s="97"/>
      <c r="CB15" s="97"/>
      <c r="CC15" s="98">
        <f t="shared" si="9"/>
        <v>0</v>
      </c>
      <c r="CD15" s="99"/>
      <c r="CE15" s="97"/>
      <c r="CF15" s="97"/>
      <c r="CG15" s="97"/>
      <c r="CH15" s="97"/>
      <c r="CI15" s="97"/>
      <c r="CJ15" s="97"/>
      <c r="CK15" s="98">
        <f t="shared" si="10"/>
        <v>0</v>
      </c>
      <c r="CL15" s="99"/>
      <c r="CM15" s="97"/>
      <c r="CN15" s="97"/>
      <c r="CO15" s="97"/>
      <c r="CP15" s="97"/>
      <c r="CQ15" s="97"/>
      <c r="CR15" s="97"/>
      <c r="CS15" s="98">
        <f t="shared" si="11"/>
        <v>0</v>
      </c>
      <c r="CT15" s="99"/>
      <c r="CU15" s="97"/>
      <c r="CV15" s="97"/>
      <c r="CW15" s="97"/>
      <c r="CX15" s="97"/>
      <c r="CY15" s="97"/>
      <c r="CZ15" s="97"/>
      <c r="DA15" s="98">
        <f t="shared" si="12"/>
        <v>0</v>
      </c>
      <c r="DB15" s="99"/>
      <c r="DC15" s="97"/>
      <c r="DD15" s="97"/>
      <c r="DE15" s="97"/>
      <c r="DF15" s="97"/>
      <c r="DG15" s="97"/>
      <c r="DH15" s="97"/>
      <c r="DI15" s="98">
        <f t="shared" si="13"/>
        <v>0</v>
      </c>
      <c r="DJ15" s="99"/>
      <c r="DK15" s="97"/>
      <c r="DL15" s="97"/>
      <c r="DM15" s="97"/>
      <c r="DN15" s="97"/>
      <c r="DO15" s="97"/>
      <c r="DP15" s="97"/>
      <c r="DQ15" s="98">
        <f t="shared" si="14"/>
        <v>0</v>
      </c>
      <c r="DR15" s="99"/>
      <c r="DS15" s="97"/>
      <c r="DT15" s="97"/>
      <c r="DU15" s="97"/>
      <c r="DV15" s="97"/>
      <c r="DW15" s="97"/>
      <c r="DX15" s="97"/>
      <c r="DY15" s="98">
        <f t="shared" si="15"/>
        <v>0</v>
      </c>
      <c r="DZ15" s="99"/>
      <c r="EA15" s="97"/>
      <c r="EB15" s="97"/>
      <c r="EC15" s="97"/>
      <c r="ED15" s="97"/>
      <c r="EE15" s="97"/>
      <c r="EF15" s="97"/>
      <c r="EG15" s="98">
        <f t="shared" si="16"/>
        <v>0</v>
      </c>
      <c r="EH15" s="99"/>
      <c r="EI15" s="97"/>
      <c r="EJ15" s="97"/>
      <c r="EK15" s="97"/>
      <c r="EL15" s="97"/>
      <c r="EM15" s="97"/>
      <c r="EN15" s="97"/>
      <c r="EO15" s="98">
        <f t="shared" si="17"/>
        <v>0</v>
      </c>
      <c r="EP15" s="99"/>
      <c r="EQ15" s="97"/>
      <c r="ER15" s="97"/>
      <c r="ES15" s="97"/>
      <c r="ET15" s="97"/>
      <c r="EU15" s="97"/>
      <c r="EV15" s="97"/>
      <c r="EW15" s="98">
        <f t="shared" si="18"/>
        <v>0</v>
      </c>
      <c r="EX15" s="99"/>
      <c r="EY15" s="97"/>
      <c r="EZ15" s="97"/>
      <c r="FA15" s="97"/>
      <c r="FB15" s="97"/>
      <c r="FC15" s="97"/>
      <c r="FD15" s="97"/>
      <c r="FE15" s="98">
        <f t="shared" si="19"/>
        <v>0</v>
      </c>
      <c r="FF15" s="99"/>
      <c r="FG15" s="97"/>
      <c r="FH15" s="97"/>
      <c r="FI15" s="97"/>
      <c r="FJ15" s="97"/>
      <c r="FK15" s="97"/>
      <c r="FL15" s="97"/>
      <c r="FM15" s="98">
        <f t="shared" si="20"/>
        <v>0</v>
      </c>
      <c r="FN15" s="99"/>
      <c r="FO15" s="97"/>
      <c r="FP15" s="97"/>
      <c r="FQ15" s="97"/>
      <c r="FR15" s="97"/>
      <c r="FS15" s="97"/>
      <c r="FT15" s="97"/>
      <c r="FU15" s="98">
        <f t="shared" si="21"/>
        <v>0</v>
      </c>
      <c r="FV15" s="99"/>
      <c r="FW15" s="97"/>
      <c r="FX15" s="97"/>
      <c r="FY15" s="97"/>
      <c r="FZ15" s="97"/>
      <c r="GA15" s="97"/>
      <c r="GB15" s="97"/>
      <c r="GC15" s="98">
        <f t="shared" si="22"/>
        <v>0</v>
      </c>
      <c r="GD15" s="99"/>
      <c r="GE15" s="97"/>
      <c r="GF15" s="97"/>
      <c r="GG15" s="97"/>
      <c r="GH15" s="97"/>
      <c r="GI15" s="97"/>
      <c r="GJ15" s="97"/>
      <c r="GK15" s="98">
        <f t="shared" si="23"/>
        <v>0</v>
      </c>
      <c r="GL15" s="99"/>
      <c r="GM15" s="97"/>
      <c r="GN15" s="97"/>
      <c r="GO15" s="97"/>
      <c r="GP15" s="97"/>
      <c r="GQ15" s="97"/>
      <c r="GR15" s="97"/>
      <c r="GS15" s="98">
        <f t="shared" si="24"/>
        <v>0</v>
      </c>
      <c r="GT15" s="99"/>
      <c r="GU15" s="97"/>
      <c r="GV15" s="97"/>
      <c r="GW15" s="97"/>
      <c r="GX15" s="97"/>
      <c r="GY15" s="97"/>
      <c r="GZ15" s="97"/>
      <c r="HA15" s="98">
        <f t="shared" si="25"/>
        <v>0</v>
      </c>
      <c r="HB15" s="99"/>
      <c r="HC15" s="97"/>
      <c r="HD15" s="97"/>
      <c r="HE15" s="97"/>
      <c r="HF15" s="97"/>
      <c r="HG15" s="97"/>
      <c r="HH15" s="97"/>
      <c r="HI15" s="98">
        <f t="shared" si="26"/>
        <v>0</v>
      </c>
      <c r="HJ15" s="99"/>
      <c r="HK15" s="97"/>
      <c r="HL15" s="97"/>
      <c r="HM15" s="97"/>
      <c r="HN15" s="97"/>
      <c r="HO15" s="97"/>
      <c r="HP15" s="97"/>
      <c r="HQ15" s="98">
        <f t="shared" si="27"/>
        <v>0</v>
      </c>
      <c r="HR15" s="99"/>
      <c r="HS15" s="97"/>
      <c r="HT15" s="97"/>
      <c r="HU15" s="97"/>
      <c r="HV15" s="97"/>
      <c r="HW15" s="97"/>
      <c r="HX15" s="97"/>
      <c r="HY15" s="98">
        <f t="shared" si="28"/>
        <v>0</v>
      </c>
      <c r="HZ15" s="99"/>
      <c r="IA15" s="97"/>
      <c r="IB15" s="97"/>
      <c r="IC15" s="97"/>
      <c r="ID15" s="97"/>
      <c r="IE15" s="97"/>
      <c r="IF15" s="97"/>
      <c r="IG15" s="98">
        <f t="shared" si="29"/>
        <v>0</v>
      </c>
      <c r="IH15" s="99"/>
      <c r="II15" s="97"/>
      <c r="IJ15" s="97"/>
      <c r="IK15" s="97"/>
      <c r="IL15" s="97"/>
      <c r="IM15" s="97"/>
      <c r="IN15" s="97"/>
      <c r="IO15" s="98">
        <f t="shared" si="30"/>
        <v>0</v>
      </c>
      <c r="IP15" s="99"/>
      <c r="IQ15" s="97"/>
      <c r="IR15" s="97"/>
      <c r="IS15" s="97"/>
      <c r="IT15" s="97"/>
      <c r="IU15" s="97"/>
      <c r="IV15" s="97"/>
      <c r="IW15" s="98">
        <f t="shared" si="31"/>
        <v>0</v>
      </c>
      <c r="IX15" s="99"/>
      <c r="IY15" s="100">
        <f t="shared" ref="IY15:JD15" si="46">SUM(C15,K15,S15,AA15,AI15,AQ15,AY15,BG15,BO15,BW15,CE15,CM15,CU15,DC15,DK15,DS15,EA15,EI15,EQ15,EY15,FG15,FO15,FW15,GE15,GM15,GU15,HC15,HK15,HS15,IA15,II15,IQ15)</f>
        <v>0</v>
      </c>
      <c r="IZ15" s="100">
        <f t="shared" si="46"/>
        <v>0</v>
      </c>
      <c r="JA15" s="100">
        <f t="shared" si="46"/>
        <v>0</v>
      </c>
      <c r="JB15" s="100">
        <f t="shared" si="46"/>
        <v>0</v>
      </c>
      <c r="JC15" s="100">
        <f t="shared" si="46"/>
        <v>0</v>
      </c>
      <c r="JD15" s="100">
        <f t="shared" si="46"/>
        <v>0</v>
      </c>
      <c r="JE15" s="101">
        <f t="shared" si="33"/>
        <v>0</v>
      </c>
      <c r="JF15" s="97"/>
      <c r="JG15" s="97">
        <f t="shared" si="34"/>
        <v>0</v>
      </c>
    </row>
    <row r="16" spans="1:267" ht="15.75" customHeight="1">
      <c r="A16" s="2" t="s">
        <v>70</v>
      </c>
      <c r="B16" s="2" t="s">
        <v>15</v>
      </c>
      <c r="C16" s="97"/>
      <c r="D16" s="97"/>
      <c r="E16" s="97"/>
      <c r="F16" s="97"/>
      <c r="G16" s="97"/>
      <c r="H16" s="97"/>
      <c r="I16" s="98">
        <f t="shared" si="0"/>
        <v>0</v>
      </c>
      <c r="J16" s="99"/>
      <c r="K16" s="97"/>
      <c r="L16" s="97"/>
      <c r="M16" s="97"/>
      <c r="N16" s="97"/>
      <c r="O16" s="97"/>
      <c r="P16" s="97"/>
      <c r="Q16" s="98">
        <f t="shared" si="1"/>
        <v>0</v>
      </c>
      <c r="R16" s="99"/>
      <c r="S16" s="97"/>
      <c r="T16" s="97"/>
      <c r="U16" s="97"/>
      <c r="V16" s="97"/>
      <c r="W16" s="97"/>
      <c r="X16" s="97"/>
      <c r="Y16" s="98">
        <f t="shared" si="2"/>
        <v>0</v>
      </c>
      <c r="Z16" s="99"/>
      <c r="AA16" s="97"/>
      <c r="AB16" s="97"/>
      <c r="AC16" s="97"/>
      <c r="AD16" s="97"/>
      <c r="AE16" s="97"/>
      <c r="AF16" s="97"/>
      <c r="AG16" s="98">
        <f t="shared" si="3"/>
        <v>0</v>
      </c>
      <c r="AH16" s="99"/>
      <c r="AI16" s="97"/>
      <c r="AJ16" s="97"/>
      <c r="AK16" s="97"/>
      <c r="AL16" s="97"/>
      <c r="AM16" s="97"/>
      <c r="AN16" s="97"/>
      <c r="AO16" s="98">
        <f t="shared" si="4"/>
        <v>0</v>
      </c>
      <c r="AP16" s="99"/>
      <c r="AQ16" s="97"/>
      <c r="AR16" s="97"/>
      <c r="AS16" s="97"/>
      <c r="AT16" s="97"/>
      <c r="AU16" s="97"/>
      <c r="AV16" s="97"/>
      <c r="AW16" s="98">
        <f t="shared" si="5"/>
        <v>0</v>
      </c>
      <c r="AX16" s="99"/>
      <c r="AY16" s="97"/>
      <c r="AZ16" s="97"/>
      <c r="BA16" s="97"/>
      <c r="BB16" s="97"/>
      <c r="BC16" s="97"/>
      <c r="BD16" s="97"/>
      <c r="BE16" s="98">
        <f t="shared" si="6"/>
        <v>0</v>
      </c>
      <c r="BF16" s="99"/>
      <c r="BG16" s="97"/>
      <c r="BH16" s="97"/>
      <c r="BI16" s="97"/>
      <c r="BJ16" s="97"/>
      <c r="BK16" s="97"/>
      <c r="BL16" s="97"/>
      <c r="BM16" s="98">
        <f t="shared" si="7"/>
        <v>0</v>
      </c>
      <c r="BN16" s="99"/>
      <c r="BO16" s="97"/>
      <c r="BP16" s="97"/>
      <c r="BQ16" s="97"/>
      <c r="BR16" s="97"/>
      <c r="BS16" s="97"/>
      <c r="BT16" s="97"/>
      <c r="BU16" s="98">
        <f t="shared" si="8"/>
        <v>0</v>
      </c>
      <c r="BV16" s="99"/>
      <c r="BW16" s="97"/>
      <c r="BX16" s="97"/>
      <c r="BY16" s="97"/>
      <c r="BZ16" s="97"/>
      <c r="CA16" s="97"/>
      <c r="CB16" s="97"/>
      <c r="CC16" s="98">
        <f t="shared" si="9"/>
        <v>0</v>
      </c>
      <c r="CD16" s="99"/>
      <c r="CE16" s="97"/>
      <c r="CF16" s="97"/>
      <c r="CG16" s="97"/>
      <c r="CH16" s="97"/>
      <c r="CI16" s="97"/>
      <c r="CJ16" s="97"/>
      <c r="CK16" s="98">
        <f t="shared" si="10"/>
        <v>0</v>
      </c>
      <c r="CL16" s="99"/>
      <c r="CM16" s="97"/>
      <c r="CN16" s="97"/>
      <c r="CO16" s="97"/>
      <c r="CP16" s="97"/>
      <c r="CQ16" s="97"/>
      <c r="CR16" s="97"/>
      <c r="CS16" s="98">
        <f t="shared" si="11"/>
        <v>0</v>
      </c>
      <c r="CT16" s="99"/>
      <c r="CU16" s="97"/>
      <c r="CV16" s="97"/>
      <c r="CW16" s="97"/>
      <c r="CX16" s="97"/>
      <c r="CY16" s="97"/>
      <c r="CZ16" s="97"/>
      <c r="DA16" s="98">
        <f t="shared" si="12"/>
        <v>0</v>
      </c>
      <c r="DB16" s="99"/>
      <c r="DC16" s="97"/>
      <c r="DD16" s="97"/>
      <c r="DE16" s="97"/>
      <c r="DF16" s="97"/>
      <c r="DG16" s="97"/>
      <c r="DH16" s="97"/>
      <c r="DI16" s="98">
        <f t="shared" si="13"/>
        <v>0</v>
      </c>
      <c r="DJ16" s="99"/>
      <c r="DK16" s="97"/>
      <c r="DL16" s="97"/>
      <c r="DM16" s="97"/>
      <c r="DN16" s="97"/>
      <c r="DO16" s="97"/>
      <c r="DP16" s="97"/>
      <c r="DQ16" s="98">
        <f t="shared" si="14"/>
        <v>0</v>
      </c>
      <c r="DR16" s="99"/>
      <c r="DS16" s="97"/>
      <c r="DT16" s="97"/>
      <c r="DU16" s="97"/>
      <c r="DV16" s="97"/>
      <c r="DW16" s="97"/>
      <c r="DX16" s="97"/>
      <c r="DY16" s="98">
        <f t="shared" si="15"/>
        <v>0</v>
      </c>
      <c r="DZ16" s="99"/>
      <c r="EA16" s="97"/>
      <c r="EB16" s="97"/>
      <c r="EC16" s="97"/>
      <c r="ED16" s="97"/>
      <c r="EE16" s="97"/>
      <c r="EF16" s="97"/>
      <c r="EG16" s="98">
        <f t="shared" si="16"/>
        <v>0</v>
      </c>
      <c r="EH16" s="99"/>
      <c r="EI16" s="97"/>
      <c r="EJ16" s="97"/>
      <c r="EK16" s="97"/>
      <c r="EL16" s="97"/>
      <c r="EM16" s="97"/>
      <c r="EN16" s="97"/>
      <c r="EO16" s="98">
        <f t="shared" si="17"/>
        <v>0</v>
      </c>
      <c r="EP16" s="99"/>
      <c r="EQ16" s="97"/>
      <c r="ER16" s="97"/>
      <c r="ES16" s="97"/>
      <c r="ET16" s="97"/>
      <c r="EU16" s="97"/>
      <c r="EV16" s="97"/>
      <c r="EW16" s="98">
        <f t="shared" si="18"/>
        <v>0</v>
      </c>
      <c r="EX16" s="99"/>
      <c r="EY16" s="97"/>
      <c r="EZ16" s="97"/>
      <c r="FA16" s="97"/>
      <c r="FB16" s="97"/>
      <c r="FC16" s="97"/>
      <c r="FD16" s="97"/>
      <c r="FE16" s="98">
        <f t="shared" si="19"/>
        <v>0</v>
      </c>
      <c r="FF16" s="99"/>
      <c r="FG16" s="97"/>
      <c r="FH16" s="97"/>
      <c r="FI16" s="97"/>
      <c r="FJ16" s="97"/>
      <c r="FK16" s="97"/>
      <c r="FL16" s="97"/>
      <c r="FM16" s="98">
        <f t="shared" si="20"/>
        <v>0</v>
      </c>
      <c r="FN16" s="99"/>
      <c r="FO16" s="97"/>
      <c r="FP16" s="97"/>
      <c r="FQ16" s="97"/>
      <c r="FR16" s="97"/>
      <c r="FS16" s="97"/>
      <c r="FT16" s="97"/>
      <c r="FU16" s="98">
        <f t="shared" si="21"/>
        <v>0</v>
      </c>
      <c r="FV16" s="99"/>
      <c r="FW16" s="97"/>
      <c r="FX16" s="97"/>
      <c r="FY16" s="97"/>
      <c r="FZ16" s="97"/>
      <c r="GA16" s="97"/>
      <c r="GB16" s="97"/>
      <c r="GC16" s="98">
        <f t="shared" si="22"/>
        <v>0</v>
      </c>
      <c r="GD16" s="99"/>
      <c r="GE16" s="97"/>
      <c r="GF16" s="97"/>
      <c r="GG16" s="97"/>
      <c r="GH16" s="97"/>
      <c r="GI16" s="97"/>
      <c r="GJ16" s="97"/>
      <c r="GK16" s="98">
        <f t="shared" si="23"/>
        <v>0</v>
      </c>
      <c r="GL16" s="99"/>
      <c r="GM16" s="97"/>
      <c r="GN16" s="97"/>
      <c r="GO16" s="97"/>
      <c r="GP16" s="97"/>
      <c r="GQ16" s="97"/>
      <c r="GR16" s="97"/>
      <c r="GS16" s="98">
        <f t="shared" si="24"/>
        <v>0</v>
      </c>
      <c r="GT16" s="99"/>
      <c r="GU16" s="97"/>
      <c r="GV16" s="97"/>
      <c r="GW16" s="97"/>
      <c r="GX16" s="97"/>
      <c r="GY16" s="97"/>
      <c r="GZ16" s="97"/>
      <c r="HA16" s="98">
        <f t="shared" si="25"/>
        <v>0</v>
      </c>
      <c r="HB16" s="99"/>
      <c r="HC16" s="97"/>
      <c r="HD16" s="97"/>
      <c r="HE16" s="97"/>
      <c r="HF16" s="97"/>
      <c r="HG16" s="97"/>
      <c r="HH16" s="97"/>
      <c r="HI16" s="98">
        <f t="shared" si="26"/>
        <v>0</v>
      </c>
      <c r="HJ16" s="99"/>
      <c r="HK16" s="97"/>
      <c r="HL16" s="97"/>
      <c r="HM16" s="97"/>
      <c r="HN16" s="97"/>
      <c r="HO16" s="97"/>
      <c r="HP16" s="97"/>
      <c r="HQ16" s="98">
        <f t="shared" si="27"/>
        <v>0</v>
      </c>
      <c r="HR16" s="99"/>
      <c r="HS16" s="97"/>
      <c r="HT16" s="97"/>
      <c r="HU16" s="97"/>
      <c r="HV16" s="97"/>
      <c r="HW16" s="97"/>
      <c r="HX16" s="97"/>
      <c r="HY16" s="98">
        <f t="shared" si="28"/>
        <v>0</v>
      </c>
      <c r="HZ16" s="99"/>
      <c r="IA16" s="97"/>
      <c r="IB16" s="97"/>
      <c r="IC16" s="97"/>
      <c r="ID16" s="97"/>
      <c r="IE16" s="97"/>
      <c r="IF16" s="97"/>
      <c r="IG16" s="98">
        <f t="shared" si="29"/>
        <v>0</v>
      </c>
      <c r="IH16" s="99"/>
      <c r="II16" s="97"/>
      <c r="IJ16" s="97"/>
      <c r="IK16" s="97"/>
      <c r="IL16" s="97"/>
      <c r="IM16" s="97"/>
      <c r="IN16" s="97"/>
      <c r="IO16" s="98">
        <f t="shared" si="30"/>
        <v>0</v>
      </c>
      <c r="IP16" s="99"/>
      <c r="IQ16" s="97"/>
      <c r="IR16" s="97"/>
      <c r="IS16" s="97"/>
      <c r="IT16" s="97"/>
      <c r="IU16" s="97"/>
      <c r="IV16" s="97"/>
      <c r="IW16" s="98">
        <f t="shared" si="31"/>
        <v>0</v>
      </c>
      <c r="IX16" s="99"/>
      <c r="IY16" s="100">
        <f t="shared" ref="IY16:JD16" si="47">SUM(C16,K16,S16,AA16,AI16,AQ16,AY16,BG16,BO16,BW16,CE16,CM16,CU16,DC16,DK16,DS16,EA16,EI16,EQ16,EY16,FG16,FO16,FW16,GE16,GM16,GU16,HC16,HK16,HS16,IA16,II16,IQ16)</f>
        <v>0</v>
      </c>
      <c r="IZ16" s="100">
        <f t="shared" si="47"/>
        <v>0</v>
      </c>
      <c r="JA16" s="100">
        <f t="shared" si="47"/>
        <v>0</v>
      </c>
      <c r="JB16" s="100">
        <f t="shared" si="47"/>
        <v>0</v>
      </c>
      <c r="JC16" s="100">
        <f t="shared" si="47"/>
        <v>0</v>
      </c>
      <c r="JD16" s="100">
        <f t="shared" si="47"/>
        <v>0</v>
      </c>
      <c r="JE16" s="101">
        <f t="shared" si="33"/>
        <v>0</v>
      </c>
      <c r="JF16" s="97"/>
      <c r="JG16" s="97">
        <f t="shared" si="34"/>
        <v>0</v>
      </c>
    </row>
    <row r="17" spans="1:267" ht="15.75" customHeight="1">
      <c r="A17" s="2" t="s">
        <v>71</v>
      </c>
      <c r="B17" s="2" t="s">
        <v>16</v>
      </c>
      <c r="C17" s="97"/>
      <c r="D17" s="97"/>
      <c r="E17" s="97"/>
      <c r="F17" s="97"/>
      <c r="G17" s="97"/>
      <c r="H17" s="97"/>
      <c r="I17" s="98">
        <f t="shared" si="0"/>
        <v>0</v>
      </c>
      <c r="J17" s="99"/>
      <c r="K17" s="97"/>
      <c r="L17" s="97"/>
      <c r="M17" s="97"/>
      <c r="N17" s="97"/>
      <c r="O17" s="97"/>
      <c r="P17" s="97"/>
      <c r="Q17" s="98">
        <f t="shared" si="1"/>
        <v>0</v>
      </c>
      <c r="R17" s="99"/>
      <c r="S17" s="97"/>
      <c r="T17" s="97"/>
      <c r="U17" s="97"/>
      <c r="V17" s="97"/>
      <c r="W17" s="97"/>
      <c r="X17" s="97"/>
      <c r="Y17" s="98">
        <f t="shared" si="2"/>
        <v>0</v>
      </c>
      <c r="Z17" s="99"/>
      <c r="AA17" s="97"/>
      <c r="AB17" s="97"/>
      <c r="AC17" s="97"/>
      <c r="AD17" s="97"/>
      <c r="AE17" s="97"/>
      <c r="AF17" s="97"/>
      <c r="AG17" s="98">
        <f t="shared" si="3"/>
        <v>0</v>
      </c>
      <c r="AH17" s="99"/>
      <c r="AI17" s="97"/>
      <c r="AJ17" s="97"/>
      <c r="AK17" s="97"/>
      <c r="AL17" s="97"/>
      <c r="AM17" s="97"/>
      <c r="AN17" s="97"/>
      <c r="AO17" s="98">
        <f t="shared" si="4"/>
        <v>0</v>
      </c>
      <c r="AP17" s="99"/>
      <c r="AQ17" s="97"/>
      <c r="AR17" s="97"/>
      <c r="AS17" s="97"/>
      <c r="AT17" s="97"/>
      <c r="AU17" s="97"/>
      <c r="AV17" s="97"/>
      <c r="AW17" s="98">
        <f t="shared" si="5"/>
        <v>0</v>
      </c>
      <c r="AX17" s="99"/>
      <c r="AY17" s="97"/>
      <c r="AZ17" s="97"/>
      <c r="BA17" s="97"/>
      <c r="BB17" s="97"/>
      <c r="BC17" s="97"/>
      <c r="BD17" s="97"/>
      <c r="BE17" s="98">
        <f t="shared" si="6"/>
        <v>0</v>
      </c>
      <c r="BF17" s="99"/>
      <c r="BG17" s="97"/>
      <c r="BH17" s="97"/>
      <c r="BI17" s="97"/>
      <c r="BJ17" s="97"/>
      <c r="BK17" s="97"/>
      <c r="BL17" s="97"/>
      <c r="BM17" s="98">
        <f t="shared" si="7"/>
        <v>0</v>
      </c>
      <c r="BN17" s="99"/>
      <c r="BO17" s="97"/>
      <c r="BP17" s="97"/>
      <c r="BQ17" s="97"/>
      <c r="BR17" s="97"/>
      <c r="BS17" s="97"/>
      <c r="BT17" s="97"/>
      <c r="BU17" s="98">
        <f t="shared" si="8"/>
        <v>0</v>
      </c>
      <c r="BV17" s="99"/>
      <c r="BW17" s="97"/>
      <c r="BX17" s="97"/>
      <c r="BY17" s="97"/>
      <c r="BZ17" s="97"/>
      <c r="CA17" s="97"/>
      <c r="CB17" s="97"/>
      <c r="CC17" s="98">
        <f t="shared" si="9"/>
        <v>0</v>
      </c>
      <c r="CD17" s="99"/>
      <c r="CE17" s="97"/>
      <c r="CF17" s="97"/>
      <c r="CG17" s="97"/>
      <c r="CH17" s="97"/>
      <c r="CI17" s="97"/>
      <c r="CJ17" s="97"/>
      <c r="CK17" s="98">
        <f t="shared" si="10"/>
        <v>0</v>
      </c>
      <c r="CL17" s="99"/>
      <c r="CM17" s="97"/>
      <c r="CN17" s="97"/>
      <c r="CO17" s="97"/>
      <c r="CP17" s="97"/>
      <c r="CQ17" s="97"/>
      <c r="CR17" s="97"/>
      <c r="CS17" s="98">
        <f t="shared" si="11"/>
        <v>0</v>
      </c>
      <c r="CT17" s="99"/>
      <c r="CU17" s="97"/>
      <c r="CV17" s="97"/>
      <c r="CW17" s="97"/>
      <c r="CX17" s="97"/>
      <c r="CY17" s="97"/>
      <c r="CZ17" s="97"/>
      <c r="DA17" s="98">
        <f t="shared" si="12"/>
        <v>0</v>
      </c>
      <c r="DB17" s="99"/>
      <c r="DC17" s="97"/>
      <c r="DD17" s="97"/>
      <c r="DE17" s="97"/>
      <c r="DF17" s="97"/>
      <c r="DG17" s="97"/>
      <c r="DH17" s="97"/>
      <c r="DI17" s="98">
        <f t="shared" si="13"/>
        <v>0</v>
      </c>
      <c r="DJ17" s="99"/>
      <c r="DK17" s="97"/>
      <c r="DL17" s="97"/>
      <c r="DM17" s="97"/>
      <c r="DN17" s="97"/>
      <c r="DO17" s="97"/>
      <c r="DP17" s="97"/>
      <c r="DQ17" s="98">
        <f t="shared" si="14"/>
        <v>0</v>
      </c>
      <c r="DR17" s="99"/>
      <c r="DS17" s="97"/>
      <c r="DT17" s="97"/>
      <c r="DU17" s="97"/>
      <c r="DV17" s="97"/>
      <c r="DW17" s="97"/>
      <c r="DX17" s="97"/>
      <c r="DY17" s="98">
        <f t="shared" si="15"/>
        <v>0</v>
      </c>
      <c r="DZ17" s="99"/>
      <c r="EA17" s="97"/>
      <c r="EB17" s="97"/>
      <c r="EC17" s="97"/>
      <c r="ED17" s="97"/>
      <c r="EE17" s="97"/>
      <c r="EF17" s="97"/>
      <c r="EG17" s="98">
        <f t="shared" si="16"/>
        <v>0</v>
      </c>
      <c r="EH17" s="99"/>
      <c r="EI17" s="97"/>
      <c r="EJ17" s="97"/>
      <c r="EK17" s="97"/>
      <c r="EL17" s="97"/>
      <c r="EM17" s="97"/>
      <c r="EN17" s="97"/>
      <c r="EO17" s="98">
        <f t="shared" si="17"/>
        <v>0</v>
      </c>
      <c r="EP17" s="99"/>
      <c r="EQ17" s="97"/>
      <c r="ER17" s="97"/>
      <c r="ES17" s="97"/>
      <c r="ET17" s="97"/>
      <c r="EU17" s="97"/>
      <c r="EV17" s="97"/>
      <c r="EW17" s="98">
        <f t="shared" si="18"/>
        <v>0</v>
      </c>
      <c r="EX17" s="99"/>
      <c r="EY17" s="97"/>
      <c r="EZ17" s="97"/>
      <c r="FA17" s="97"/>
      <c r="FB17" s="97"/>
      <c r="FC17" s="97"/>
      <c r="FD17" s="97"/>
      <c r="FE17" s="98">
        <f t="shared" si="19"/>
        <v>0</v>
      </c>
      <c r="FF17" s="99"/>
      <c r="FG17" s="97"/>
      <c r="FH17" s="97"/>
      <c r="FI17" s="97"/>
      <c r="FJ17" s="97"/>
      <c r="FK17" s="97"/>
      <c r="FL17" s="97"/>
      <c r="FM17" s="98">
        <f t="shared" si="20"/>
        <v>0</v>
      </c>
      <c r="FN17" s="99"/>
      <c r="FO17" s="97"/>
      <c r="FP17" s="97"/>
      <c r="FQ17" s="97"/>
      <c r="FR17" s="97"/>
      <c r="FS17" s="97"/>
      <c r="FT17" s="97"/>
      <c r="FU17" s="98">
        <f t="shared" si="21"/>
        <v>0</v>
      </c>
      <c r="FV17" s="99"/>
      <c r="FW17" s="97"/>
      <c r="FX17" s="97"/>
      <c r="FY17" s="97"/>
      <c r="FZ17" s="97"/>
      <c r="GA17" s="97"/>
      <c r="GB17" s="97"/>
      <c r="GC17" s="98">
        <f t="shared" si="22"/>
        <v>0</v>
      </c>
      <c r="GD17" s="99"/>
      <c r="GE17" s="97"/>
      <c r="GF17" s="97"/>
      <c r="GG17" s="97"/>
      <c r="GH17" s="97"/>
      <c r="GI17" s="97"/>
      <c r="GJ17" s="97"/>
      <c r="GK17" s="98">
        <f t="shared" si="23"/>
        <v>0</v>
      </c>
      <c r="GL17" s="99"/>
      <c r="GM17" s="97"/>
      <c r="GN17" s="97"/>
      <c r="GO17" s="97"/>
      <c r="GP17" s="97"/>
      <c r="GQ17" s="97"/>
      <c r="GR17" s="97"/>
      <c r="GS17" s="98">
        <f t="shared" si="24"/>
        <v>0</v>
      </c>
      <c r="GT17" s="99"/>
      <c r="GU17" s="97"/>
      <c r="GV17" s="97"/>
      <c r="GW17" s="97"/>
      <c r="GX17" s="97"/>
      <c r="GY17" s="97"/>
      <c r="GZ17" s="97"/>
      <c r="HA17" s="98">
        <f t="shared" si="25"/>
        <v>0</v>
      </c>
      <c r="HB17" s="99"/>
      <c r="HC17" s="97"/>
      <c r="HD17" s="97"/>
      <c r="HE17" s="97"/>
      <c r="HF17" s="97"/>
      <c r="HG17" s="97"/>
      <c r="HH17" s="97"/>
      <c r="HI17" s="98">
        <f t="shared" si="26"/>
        <v>0</v>
      </c>
      <c r="HJ17" s="99"/>
      <c r="HK17" s="97"/>
      <c r="HL17" s="97"/>
      <c r="HM17" s="97"/>
      <c r="HN17" s="97"/>
      <c r="HO17" s="97"/>
      <c r="HP17" s="97"/>
      <c r="HQ17" s="98">
        <f t="shared" si="27"/>
        <v>0</v>
      </c>
      <c r="HR17" s="99"/>
      <c r="HS17" s="97"/>
      <c r="HT17" s="97"/>
      <c r="HU17" s="97"/>
      <c r="HV17" s="97"/>
      <c r="HW17" s="97"/>
      <c r="HX17" s="97"/>
      <c r="HY17" s="98">
        <f t="shared" si="28"/>
        <v>0</v>
      </c>
      <c r="HZ17" s="99"/>
      <c r="IA17" s="97"/>
      <c r="IB17" s="97"/>
      <c r="IC17" s="97"/>
      <c r="ID17" s="97"/>
      <c r="IE17" s="97"/>
      <c r="IF17" s="97"/>
      <c r="IG17" s="98">
        <f t="shared" si="29"/>
        <v>0</v>
      </c>
      <c r="IH17" s="99"/>
      <c r="II17" s="97"/>
      <c r="IJ17" s="97"/>
      <c r="IK17" s="97"/>
      <c r="IL17" s="97"/>
      <c r="IM17" s="97"/>
      <c r="IN17" s="97"/>
      <c r="IO17" s="98">
        <f t="shared" si="30"/>
        <v>0</v>
      </c>
      <c r="IP17" s="99"/>
      <c r="IQ17" s="97"/>
      <c r="IR17" s="97"/>
      <c r="IS17" s="97"/>
      <c r="IT17" s="97"/>
      <c r="IU17" s="97"/>
      <c r="IV17" s="97"/>
      <c r="IW17" s="98">
        <f t="shared" si="31"/>
        <v>0</v>
      </c>
      <c r="IX17" s="99"/>
      <c r="IY17" s="100">
        <f t="shared" ref="IY17:JD17" si="48">SUM(C17,K17,S17,AA17,AI17,AQ17,AY17,BG17,BO17,BW17,CE17,CM17,CU17,DC17,DK17,DS17,EA17,EI17,EQ17,EY17,FG17,FO17,FW17,GE17,GM17,GU17,HC17,HK17,HS17,IA17,II17,IQ17)</f>
        <v>0</v>
      </c>
      <c r="IZ17" s="100">
        <f t="shared" si="48"/>
        <v>0</v>
      </c>
      <c r="JA17" s="100">
        <f t="shared" si="48"/>
        <v>0</v>
      </c>
      <c r="JB17" s="100">
        <f t="shared" si="48"/>
        <v>0</v>
      </c>
      <c r="JC17" s="100">
        <f t="shared" si="48"/>
        <v>0</v>
      </c>
      <c r="JD17" s="100">
        <f t="shared" si="48"/>
        <v>0</v>
      </c>
      <c r="JE17" s="101">
        <f t="shared" si="33"/>
        <v>0</v>
      </c>
      <c r="JF17" s="97"/>
      <c r="JG17" s="97">
        <f t="shared" si="34"/>
        <v>0</v>
      </c>
    </row>
    <row r="18" spans="1:267" ht="15.75" customHeight="1">
      <c r="A18" s="103" t="s">
        <v>72</v>
      </c>
      <c r="B18" s="103" t="s">
        <v>17</v>
      </c>
      <c r="C18" s="97"/>
      <c r="D18" s="97"/>
      <c r="E18" s="97"/>
      <c r="F18" s="97"/>
      <c r="G18" s="97"/>
      <c r="H18" s="97"/>
      <c r="I18" s="98">
        <f t="shared" si="0"/>
        <v>0</v>
      </c>
      <c r="J18" s="99"/>
      <c r="K18" s="97"/>
      <c r="L18" s="97"/>
      <c r="M18" s="97"/>
      <c r="N18" s="97"/>
      <c r="O18" s="97"/>
      <c r="P18" s="97"/>
      <c r="Q18" s="98">
        <f t="shared" si="1"/>
        <v>0</v>
      </c>
      <c r="R18" s="99"/>
      <c r="S18" s="97"/>
      <c r="T18" s="97"/>
      <c r="U18" s="97"/>
      <c r="V18" s="97"/>
      <c r="W18" s="97"/>
      <c r="X18" s="97"/>
      <c r="Y18" s="98">
        <f t="shared" si="2"/>
        <v>0</v>
      </c>
      <c r="Z18" s="99"/>
      <c r="AA18" s="97"/>
      <c r="AB18" s="97"/>
      <c r="AC18" s="97"/>
      <c r="AD18" s="97"/>
      <c r="AE18" s="97"/>
      <c r="AF18" s="97"/>
      <c r="AG18" s="98">
        <f t="shared" si="3"/>
        <v>0</v>
      </c>
      <c r="AH18" s="99"/>
      <c r="AI18" s="97"/>
      <c r="AJ18" s="97"/>
      <c r="AK18" s="97"/>
      <c r="AL18" s="97"/>
      <c r="AM18" s="97"/>
      <c r="AN18" s="97"/>
      <c r="AO18" s="98">
        <f t="shared" si="4"/>
        <v>0</v>
      </c>
      <c r="AP18" s="99"/>
      <c r="AQ18" s="97"/>
      <c r="AR18" s="97"/>
      <c r="AS18" s="97"/>
      <c r="AT18" s="97"/>
      <c r="AU18" s="97"/>
      <c r="AV18" s="97"/>
      <c r="AW18" s="98">
        <f t="shared" si="5"/>
        <v>0</v>
      </c>
      <c r="AX18" s="99"/>
      <c r="AY18" s="97"/>
      <c r="AZ18" s="97"/>
      <c r="BA18" s="97"/>
      <c r="BB18" s="97"/>
      <c r="BC18" s="97"/>
      <c r="BD18" s="97"/>
      <c r="BE18" s="98">
        <f t="shared" si="6"/>
        <v>0</v>
      </c>
      <c r="BF18" s="99"/>
      <c r="BG18" s="97"/>
      <c r="BH18" s="97"/>
      <c r="BI18" s="97"/>
      <c r="BJ18" s="97"/>
      <c r="BK18" s="97"/>
      <c r="BL18" s="97"/>
      <c r="BM18" s="98">
        <f t="shared" si="7"/>
        <v>0</v>
      </c>
      <c r="BN18" s="99"/>
      <c r="BO18" s="97"/>
      <c r="BP18" s="97"/>
      <c r="BQ18" s="97"/>
      <c r="BR18" s="97"/>
      <c r="BS18" s="97"/>
      <c r="BT18" s="97"/>
      <c r="BU18" s="98">
        <f t="shared" si="8"/>
        <v>0</v>
      </c>
      <c r="BV18" s="99"/>
      <c r="BW18" s="97"/>
      <c r="BX18" s="97"/>
      <c r="BY18" s="97"/>
      <c r="BZ18" s="97"/>
      <c r="CA18" s="97"/>
      <c r="CB18" s="97"/>
      <c r="CC18" s="98">
        <f t="shared" si="9"/>
        <v>0</v>
      </c>
      <c r="CD18" s="99"/>
      <c r="CE18" s="97"/>
      <c r="CF18" s="97"/>
      <c r="CG18" s="97"/>
      <c r="CH18" s="97"/>
      <c r="CI18" s="97"/>
      <c r="CJ18" s="97"/>
      <c r="CK18" s="98">
        <f t="shared" si="10"/>
        <v>0</v>
      </c>
      <c r="CL18" s="99"/>
      <c r="CM18" s="97"/>
      <c r="CN18" s="97"/>
      <c r="CO18" s="97"/>
      <c r="CP18" s="97"/>
      <c r="CQ18" s="97"/>
      <c r="CR18" s="97"/>
      <c r="CS18" s="98">
        <f t="shared" si="11"/>
        <v>0</v>
      </c>
      <c r="CT18" s="99"/>
      <c r="CU18" s="97"/>
      <c r="CV18" s="97"/>
      <c r="CW18" s="97"/>
      <c r="CX18" s="97"/>
      <c r="CY18" s="97"/>
      <c r="CZ18" s="97"/>
      <c r="DA18" s="98">
        <f t="shared" si="12"/>
        <v>0</v>
      </c>
      <c r="DB18" s="99"/>
      <c r="DC18" s="97"/>
      <c r="DD18" s="97"/>
      <c r="DE18" s="97"/>
      <c r="DF18" s="97"/>
      <c r="DG18" s="97"/>
      <c r="DH18" s="97"/>
      <c r="DI18" s="98">
        <f t="shared" si="13"/>
        <v>0</v>
      </c>
      <c r="DJ18" s="99"/>
      <c r="DK18" s="97"/>
      <c r="DL18" s="97"/>
      <c r="DM18" s="97"/>
      <c r="DN18" s="97"/>
      <c r="DO18" s="97"/>
      <c r="DP18" s="97"/>
      <c r="DQ18" s="98">
        <f t="shared" si="14"/>
        <v>0</v>
      </c>
      <c r="DR18" s="99"/>
      <c r="DS18" s="97"/>
      <c r="DT18" s="97"/>
      <c r="DU18" s="97"/>
      <c r="DV18" s="97"/>
      <c r="DW18" s="97"/>
      <c r="DX18" s="97"/>
      <c r="DY18" s="98">
        <f t="shared" si="15"/>
        <v>0</v>
      </c>
      <c r="DZ18" s="99"/>
      <c r="EA18" s="97"/>
      <c r="EB18" s="97"/>
      <c r="EC18" s="97"/>
      <c r="ED18" s="97"/>
      <c r="EE18" s="97"/>
      <c r="EF18" s="97"/>
      <c r="EG18" s="98">
        <f t="shared" si="16"/>
        <v>0</v>
      </c>
      <c r="EH18" s="99"/>
      <c r="EI18" s="97"/>
      <c r="EJ18" s="97"/>
      <c r="EK18" s="97"/>
      <c r="EL18" s="97"/>
      <c r="EM18" s="97"/>
      <c r="EN18" s="97"/>
      <c r="EO18" s="98">
        <f t="shared" si="17"/>
        <v>0</v>
      </c>
      <c r="EP18" s="99"/>
      <c r="EQ18" s="97"/>
      <c r="ER18" s="97"/>
      <c r="ES18" s="97"/>
      <c r="ET18" s="97"/>
      <c r="EU18" s="97"/>
      <c r="EV18" s="97"/>
      <c r="EW18" s="98">
        <f t="shared" si="18"/>
        <v>0</v>
      </c>
      <c r="EX18" s="99"/>
      <c r="EY18" s="97"/>
      <c r="EZ18" s="97"/>
      <c r="FA18" s="97"/>
      <c r="FB18" s="97"/>
      <c r="FC18" s="97"/>
      <c r="FD18" s="97"/>
      <c r="FE18" s="98">
        <f t="shared" si="19"/>
        <v>0</v>
      </c>
      <c r="FF18" s="99"/>
      <c r="FG18" s="97"/>
      <c r="FH18" s="97"/>
      <c r="FI18" s="97"/>
      <c r="FJ18" s="97"/>
      <c r="FK18" s="97"/>
      <c r="FL18" s="97"/>
      <c r="FM18" s="98">
        <f t="shared" si="20"/>
        <v>0</v>
      </c>
      <c r="FN18" s="99"/>
      <c r="FO18" s="97"/>
      <c r="FP18" s="97"/>
      <c r="FQ18" s="97"/>
      <c r="FR18" s="97"/>
      <c r="FS18" s="97"/>
      <c r="FT18" s="97"/>
      <c r="FU18" s="98">
        <f t="shared" si="21"/>
        <v>0</v>
      </c>
      <c r="FV18" s="99"/>
      <c r="FW18" s="97"/>
      <c r="FX18" s="97"/>
      <c r="FY18" s="97"/>
      <c r="FZ18" s="97"/>
      <c r="GA18" s="97"/>
      <c r="GB18" s="97"/>
      <c r="GC18" s="98">
        <f t="shared" si="22"/>
        <v>0</v>
      </c>
      <c r="GD18" s="99"/>
      <c r="GE18" s="97"/>
      <c r="GF18" s="97"/>
      <c r="GG18" s="97"/>
      <c r="GH18" s="97"/>
      <c r="GI18" s="97"/>
      <c r="GJ18" s="97"/>
      <c r="GK18" s="98">
        <f t="shared" si="23"/>
        <v>0</v>
      </c>
      <c r="GL18" s="99"/>
      <c r="GM18" s="97"/>
      <c r="GN18" s="97"/>
      <c r="GO18" s="97"/>
      <c r="GP18" s="97"/>
      <c r="GQ18" s="97"/>
      <c r="GR18" s="97"/>
      <c r="GS18" s="98">
        <f t="shared" si="24"/>
        <v>0</v>
      </c>
      <c r="GT18" s="99"/>
      <c r="GU18" s="97"/>
      <c r="GV18" s="97"/>
      <c r="GW18" s="97"/>
      <c r="GX18" s="97"/>
      <c r="GY18" s="97"/>
      <c r="GZ18" s="97"/>
      <c r="HA18" s="98">
        <f t="shared" si="25"/>
        <v>0</v>
      </c>
      <c r="HB18" s="99"/>
      <c r="HC18" s="97"/>
      <c r="HD18" s="97"/>
      <c r="HE18" s="97"/>
      <c r="HF18" s="97"/>
      <c r="HG18" s="97"/>
      <c r="HH18" s="97"/>
      <c r="HI18" s="98">
        <f t="shared" si="26"/>
        <v>0</v>
      </c>
      <c r="HJ18" s="99"/>
      <c r="HK18" s="97"/>
      <c r="HL18" s="97"/>
      <c r="HM18" s="97"/>
      <c r="HN18" s="97"/>
      <c r="HO18" s="97"/>
      <c r="HP18" s="97"/>
      <c r="HQ18" s="98">
        <f t="shared" si="27"/>
        <v>0</v>
      </c>
      <c r="HR18" s="99"/>
      <c r="HS18" s="97"/>
      <c r="HT18" s="97"/>
      <c r="HU18" s="97"/>
      <c r="HV18" s="97"/>
      <c r="HW18" s="97"/>
      <c r="HX18" s="97"/>
      <c r="HY18" s="98">
        <f t="shared" si="28"/>
        <v>0</v>
      </c>
      <c r="HZ18" s="99"/>
      <c r="IA18" s="97"/>
      <c r="IB18" s="97"/>
      <c r="IC18" s="97"/>
      <c r="ID18" s="97"/>
      <c r="IE18" s="97"/>
      <c r="IF18" s="97"/>
      <c r="IG18" s="98">
        <f t="shared" si="29"/>
        <v>0</v>
      </c>
      <c r="IH18" s="99"/>
      <c r="II18" s="97"/>
      <c r="IJ18" s="97"/>
      <c r="IK18" s="97"/>
      <c r="IL18" s="97"/>
      <c r="IM18" s="97"/>
      <c r="IN18" s="97"/>
      <c r="IO18" s="98">
        <f t="shared" si="30"/>
        <v>0</v>
      </c>
      <c r="IP18" s="99"/>
      <c r="IQ18" s="97"/>
      <c r="IR18" s="97"/>
      <c r="IS18" s="97"/>
      <c r="IT18" s="97"/>
      <c r="IU18" s="97"/>
      <c r="IV18" s="97"/>
      <c r="IW18" s="98">
        <f t="shared" si="31"/>
        <v>0</v>
      </c>
      <c r="IX18" s="99"/>
      <c r="IY18" s="100">
        <f t="shared" ref="IY18:JD18" si="49">SUM(C18,K18,S18,AA18,AI18,AQ18,AY18,BG18,BO18,BW18,CE18,CM18,CU18,DC18,DK18,DS18,EA18,EI18,EQ18,EY18,FG18,FO18,FW18,GE18,GM18,GU18,HC18,HK18,HS18,IA18,II18,IQ18)</f>
        <v>0</v>
      </c>
      <c r="IZ18" s="100">
        <f t="shared" si="49"/>
        <v>0</v>
      </c>
      <c r="JA18" s="100">
        <f t="shared" si="49"/>
        <v>0</v>
      </c>
      <c r="JB18" s="100">
        <f t="shared" si="49"/>
        <v>0</v>
      </c>
      <c r="JC18" s="100">
        <f t="shared" si="49"/>
        <v>0</v>
      </c>
      <c r="JD18" s="100">
        <f t="shared" si="49"/>
        <v>0</v>
      </c>
      <c r="JE18" s="101">
        <f t="shared" si="33"/>
        <v>0</v>
      </c>
      <c r="JF18" s="97"/>
      <c r="JG18" s="97">
        <f t="shared" si="34"/>
        <v>0</v>
      </c>
    </row>
    <row r="19" spans="1:267" ht="15.75" customHeight="1">
      <c r="A19" s="2" t="s">
        <v>73</v>
      </c>
      <c r="B19" s="2" t="s">
        <v>18</v>
      </c>
      <c r="C19" s="97"/>
      <c r="D19" s="97"/>
      <c r="E19" s="97"/>
      <c r="F19" s="97"/>
      <c r="G19" s="97"/>
      <c r="H19" s="97"/>
      <c r="I19" s="98">
        <f t="shared" si="0"/>
        <v>0</v>
      </c>
      <c r="J19" s="99"/>
      <c r="K19" s="97"/>
      <c r="L19" s="97"/>
      <c r="M19" s="97"/>
      <c r="N19" s="97"/>
      <c r="O19" s="97"/>
      <c r="P19" s="97"/>
      <c r="Q19" s="98">
        <f t="shared" si="1"/>
        <v>0</v>
      </c>
      <c r="R19" s="99"/>
      <c r="S19" s="97"/>
      <c r="T19" s="97"/>
      <c r="U19" s="97"/>
      <c r="V19" s="97"/>
      <c r="W19" s="97"/>
      <c r="X19" s="97"/>
      <c r="Y19" s="98">
        <f t="shared" si="2"/>
        <v>0</v>
      </c>
      <c r="Z19" s="99"/>
      <c r="AA19" s="97"/>
      <c r="AB19" s="97"/>
      <c r="AC19" s="97"/>
      <c r="AD19" s="97"/>
      <c r="AE19" s="97"/>
      <c r="AF19" s="97"/>
      <c r="AG19" s="98">
        <f t="shared" si="3"/>
        <v>0</v>
      </c>
      <c r="AH19" s="99"/>
      <c r="AI19" s="97"/>
      <c r="AJ19" s="97"/>
      <c r="AK19" s="97"/>
      <c r="AL19" s="97"/>
      <c r="AM19" s="97"/>
      <c r="AN19" s="97"/>
      <c r="AO19" s="98">
        <f t="shared" si="4"/>
        <v>0</v>
      </c>
      <c r="AP19" s="99"/>
      <c r="AQ19" s="97"/>
      <c r="AR19" s="97"/>
      <c r="AS19" s="97"/>
      <c r="AT19" s="97"/>
      <c r="AU19" s="97"/>
      <c r="AV19" s="97"/>
      <c r="AW19" s="98">
        <f t="shared" si="5"/>
        <v>0</v>
      </c>
      <c r="AX19" s="99"/>
      <c r="AY19" s="97"/>
      <c r="AZ19" s="97"/>
      <c r="BA19" s="97"/>
      <c r="BB19" s="97"/>
      <c r="BC19" s="97"/>
      <c r="BD19" s="97"/>
      <c r="BE19" s="98">
        <f t="shared" si="6"/>
        <v>0</v>
      </c>
      <c r="BF19" s="99"/>
      <c r="BG19" s="97"/>
      <c r="BH19" s="97"/>
      <c r="BI19" s="97"/>
      <c r="BJ19" s="97"/>
      <c r="BK19" s="97"/>
      <c r="BL19" s="97"/>
      <c r="BM19" s="98">
        <f t="shared" si="7"/>
        <v>0</v>
      </c>
      <c r="BN19" s="99"/>
      <c r="BO19" s="97"/>
      <c r="BP19" s="97"/>
      <c r="BQ19" s="97"/>
      <c r="BR19" s="97"/>
      <c r="BS19" s="97"/>
      <c r="BT19" s="97"/>
      <c r="BU19" s="98">
        <f t="shared" si="8"/>
        <v>0</v>
      </c>
      <c r="BV19" s="99"/>
      <c r="BW19" s="97"/>
      <c r="BX19" s="97"/>
      <c r="BY19" s="97"/>
      <c r="BZ19" s="97"/>
      <c r="CA19" s="97"/>
      <c r="CB19" s="97"/>
      <c r="CC19" s="98">
        <f t="shared" si="9"/>
        <v>0</v>
      </c>
      <c r="CD19" s="99"/>
      <c r="CE19" s="97"/>
      <c r="CF19" s="97"/>
      <c r="CG19" s="97"/>
      <c r="CH19" s="97"/>
      <c r="CI19" s="97"/>
      <c r="CJ19" s="97"/>
      <c r="CK19" s="98">
        <f t="shared" si="10"/>
        <v>0</v>
      </c>
      <c r="CL19" s="99"/>
      <c r="CM19" s="97"/>
      <c r="CN19" s="97"/>
      <c r="CO19" s="97"/>
      <c r="CP19" s="97"/>
      <c r="CQ19" s="97"/>
      <c r="CR19" s="97"/>
      <c r="CS19" s="98">
        <f t="shared" si="11"/>
        <v>0</v>
      </c>
      <c r="CT19" s="99"/>
      <c r="CU19" s="97"/>
      <c r="CV19" s="97"/>
      <c r="CW19" s="97"/>
      <c r="CX19" s="97"/>
      <c r="CY19" s="97"/>
      <c r="CZ19" s="97"/>
      <c r="DA19" s="98">
        <f t="shared" si="12"/>
        <v>0</v>
      </c>
      <c r="DB19" s="99"/>
      <c r="DC19" s="97"/>
      <c r="DD19" s="97"/>
      <c r="DE19" s="97"/>
      <c r="DF19" s="97"/>
      <c r="DG19" s="97"/>
      <c r="DH19" s="97"/>
      <c r="DI19" s="98">
        <f t="shared" si="13"/>
        <v>0</v>
      </c>
      <c r="DJ19" s="99"/>
      <c r="DK19" s="97"/>
      <c r="DL19" s="97"/>
      <c r="DM19" s="97"/>
      <c r="DN19" s="97"/>
      <c r="DO19" s="97"/>
      <c r="DP19" s="97"/>
      <c r="DQ19" s="98">
        <f t="shared" si="14"/>
        <v>0</v>
      </c>
      <c r="DR19" s="99"/>
      <c r="DS19" s="97"/>
      <c r="DT19" s="97"/>
      <c r="DU19" s="97"/>
      <c r="DV19" s="97"/>
      <c r="DW19" s="97"/>
      <c r="DX19" s="97"/>
      <c r="DY19" s="98">
        <f t="shared" si="15"/>
        <v>0</v>
      </c>
      <c r="DZ19" s="99"/>
      <c r="EA19" s="97"/>
      <c r="EB19" s="97"/>
      <c r="EC19" s="97"/>
      <c r="ED19" s="97"/>
      <c r="EE19" s="97"/>
      <c r="EF19" s="97"/>
      <c r="EG19" s="98">
        <f t="shared" si="16"/>
        <v>0</v>
      </c>
      <c r="EH19" s="99"/>
      <c r="EI19" s="97"/>
      <c r="EJ19" s="97"/>
      <c r="EK19" s="97"/>
      <c r="EL19" s="97"/>
      <c r="EM19" s="97"/>
      <c r="EN19" s="97"/>
      <c r="EO19" s="98">
        <f t="shared" si="17"/>
        <v>0</v>
      </c>
      <c r="EP19" s="99"/>
      <c r="EQ19" s="97"/>
      <c r="ER19" s="97"/>
      <c r="ES19" s="97"/>
      <c r="ET19" s="97"/>
      <c r="EU19" s="97"/>
      <c r="EV19" s="97"/>
      <c r="EW19" s="98">
        <f t="shared" si="18"/>
        <v>0</v>
      </c>
      <c r="EX19" s="99"/>
      <c r="EY19" s="97"/>
      <c r="EZ19" s="97"/>
      <c r="FA19" s="97"/>
      <c r="FB19" s="97"/>
      <c r="FC19" s="97"/>
      <c r="FD19" s="97"/>
      <c r="FE19" s="98">
        <f t="shared" si="19"/>
        <v>0</v>
      </c>
      <c r="FF19" s="99"/>
      <c r="FG19" s="97"/>
      <c r="FH19" s="97"/>
      <c r="FI19" s="97"/>
      <c r="FJ19" s="97"/>
      <c r="FK19" s="97"/>
      <c r="FL19" s="97"/>
      <c r="FM19" s="98">
        <f t="shared" si="20"/>
        <v>0</v>
      </c>
      <c r="FN19" s="99"/>
      <c r="FO19" s="97"/>
      <c r="FP19" s="97"/>
      <c r="FQ19" s="97"/>
      <c r="FR19" s="97"/>
      <c r="FS19" s="97"/>
      <c r="FT19" s="97"/>
      <c r="FU19" s="98">
        <f t="shared" si="21"/>
        <v>0</v>
      </c>
      <c r="FV19" s="99"/>
      <c r="FW19" s="97"/>
      <c r="FX19" s="97"/>
      <c r="FY19" s="97"/>
      <c r="FZ19" s="97"/>
      <c r="GA19" s="97"/>
      <c r="GB19" s="97"/>
      <c r="GC19" s="98">
        <f t="shared" si="22"/>
        <v>0</v>
      </c>
      <c r="GD19" s="99"/>
      <c r="GE19" s="97"/>
      <c r="GF19" s="97"/>
      <c r="GG19" s="97"/>
      <c r="GH19" s="97"/>
      <c r="GI19" s="97"/>
      <c r="GJ19" s="97"/>
      <c r="GK19" s="98">
        <f t="shared" si="23"/>
        <v>0</v>
      </c>
      <c r="GL19" s="99"/>
      <c r="GM19" s="97"/>
      <c r="GN19" s="97"/>
      <c r="GO19" s="97"/>
      <c r="GP19" s="97"/>
      <c r="GQ19" s="97"/>
      <c r="GR19" s="97"/>
      <c r="GS19" s="98">
        <f t="shared" si="24"/>
        <v>0</v>
      </c>
      <c r="GT19" s="99"/>
      <c r="GU19" s="97"/>
      <c r="GV19" s="97"/>
      <c r="GW19" s="97"/>
      <c r="GX19" s="97"/>
      <c r="GY19" s="97"/>
      <c r="GZ19" s="97"/>
      <c r="HA19" s="98">
        <f t="shared" si="25"/>
        <v>0</v>
      </c>
      <c r="HB19" s="99"/>
      <c r="HC19" s="97"/>
      <c r="HD19" s="97"/>
      <c r="HE19" s="97"/>
      <c r="HF19" s="97"/>
      <c r="HG19" s="97"/>
      <c r="HH19" s="97"/>
      <c r="HI19" s="98">
        <f t="shared" si="26"/>
        <v>0</v>
      </c>
      <c r="HJ19" s="99"/>
      <c r="HK19" s="97"/>
      <c r="HL19" s="97"/>
      <c r="HM19" s="97"/>
      <c r="HN19" s="97"/>
      <c r="HO19" s="97"/>
      <c r="HP19" s="97"/>
      <c r="HQ19" s="98">
        <f t="shared" si="27"/>
        <v>0</v>
      </c>
      <c r="HR19" s="99"/>
      <c r="HS19" s="97"/>
      <c r="HT19" s="97"/>
      <c r="HU19" s="97"/>
      <c r="HV19" s="97"/>
      <c r="HW19" s="97"/>
      <c r="HX19" s="97"/>
      <c r="HY19" s="98">
        <f t="shared" si="28"/>
        <v>0</v>
      </c>
      <c r="HZ19" s="99"/>
      <c r="IA19" s="97"/>
      <c r="IB19" s="97"/>
      <c r="IC19" s="97"/>
      <c r="ID19" s="97"/>
      <c r="IE19" s="97"/>
      <c r="IF19" s="97"/>
      <c r="IG19" s="98">
        <f t="shared" si="29"/>
        <v>0</v>
      </c>
      <c r="IH19" s="99"/>
      <c r="II19" s="97"/>
      <c r="IJ19" s="97"/>
      <c r="IK19" s="97"/>
      <c r="IL19" s="97"/>
      <c r="IM19" s="97"/>
      <c r="IN19" s="97"/>
      <c r="IO19" s="98">
        <f t="shared" si="30"/>
        <v>0</v>
      </c>
      <c r="IP19" s="99"/>
      <c r="IQ19" s="97"/>
      <c r="IR19" s="97"/>
      <c r="IS19" s="97"/>
      <c r="IT19" s="97"/>
      <c r="IU19" s="97"/>
      <c r="IV19" s="97"/>
      <c r="IW19" s="98">
        <f t="shared" si="31"/>
        <v>0</v>
      </c>
      <c r="IX19" s="99"/>
      <c r="IY19" s="100">
        <f t="shared" ref="IY19:JD19" si="50">SUM(C19,K19,S19,AA19,AI19,AQ19,AY19,BG19,BO19,BW19,CE19,CM19,CU19,DC19,DK19,DS19,EA19,EI19,EQ19,EY19,FG19,FO19,FW19,GE19,GM19,GU19,HC19,HK19,HS19,IA19,II19,IQ19)</f>
        <v>0</v>
      </c>
      <c r="IZ19" s="100">
        <f t="shared" si="50"/>
        <v>0</v>
      </c>
      <c r="JA19" s="100">
        <f t="shared" si="50"/>
        <v>0</v>
      </c>
      <c r="JB19" s="100">
        <f t="shared" si="50"/>
        <v>0</v>
      </c>
      <c r="JC19" s="100">
        <f t="shared" si="50"/>
        <v>0</v>
      </c>
      <c r="JD19" s="100">
        <f t="shared" si="50"/>
        <v>0</v>
      </c>
      <c r="JE19" s="101">
        <f t="shared" si="33"/>
        <v>0</v>
      </c>
      <c r="JF19" s="97"/>
      <c r="JG19" s="97">
        <f t="shared" si="34"/>
        <v>0</v>
      </c>
    </row>
    <row r="20" spans="1:267" ht="15.75" customHeight="1">
      <c r="A20" s="2" t="s">
        <v>74</v>
      </c>
      <c r="B20" s="2" t="s">
        <v>19</v>
      </c>
      <c r="C20" s="97"/>
      <c r="D20" s="97"/>
      <c r="E20" s="97"/>
      <c r="F20" s="97"/>
      <c r="G20" s="97"/>
      <c r="H20" s="97"/>
      <c r="I20" s="98">
        <f t="shared" si="0"/>
        <v>0</v>
      </c>
      <c r="J20" s="99"/>
      <c r="K20" s="97"/>
      <c r="L20" s="97"/>
      <c r="M20" s="97"/>
      <c r="N20" s="97"/>
      <c r="O20" s="97"/>
      <c r="P20" s="97"/>
      <c r="Q20" s="98">
        <f t="shared" si="1"/>
        <v>0</v>
      </c>
      <c r="R20" s="99"/>
      <c r="S20" s="97"/>
      <c r="T20" s="97"/>
      <c r="U20" s="97"/>
      <c r="V20" s="97"/>
      <c r="W20" s="97"/>
      <c r="X20" s="97"/>
      <c r="Y20" s="98">
        <f t="shared" si="2"/>
        <v>0</v>
      </c>
      <c r="Z20" s="99"/>
      <c r="AA20" s="97"/>
      <c r="AB20" s="97"/>
      <c r="AC20" s="97"/>
      <c r="AD20" s="97"/>
      <c r="AE20" s="97"/>
      <c r="AF20" s="97"/>
      <c r="AG20" s="98">
        <f t="shared" si="3"/>
        <v>0</v>
      </c>
      <c r="AH20" s="99"/>
      <c r="AI20" s="97"/>
      <c r="AJ20" s="97"/>
      <c r="AK20" s="97"/>
      <c r="AL20" s="97"/>
      <c r="AM20" s="97"/>
      <c r="AN20" s="97"/>
      <c r="AO20" s="98">
        <f t="shared" si="4"/>
        <v>0</v>
      </c>
      <c r="AP20" s="99"/>
      <c r="AQ20" s="97"/>
      <c r="AR20" s="97"/>
      <c r="AS20" s="97"/>
      <c r="AT20" s="97"/>
      <c r="AU20" s="97"/>
      <c r="AV20" s="97"/>
      <c r="AW20" s="98">
        <f t="shared" si="5"/>
        <v>0</v>
      </c>
      <c r="AX20" s="99"/>
      <c r="AY20" s="97"/>
      <c r="AZ20" s="97"/>
      <c r="BA20" s="97"/>
      <c r="BB20" s="97"/>
      <c r="BC20" s="97"/>
      <c r="BD20" s="97"/>
      <c r="BE20" s="98">
        <f t="shared" si="6"/>
        <v>0</v>
      </c>
      <c r="BF20" s="99"/>
      <c r="BG20" s="97"/>
      <c r="BH20" s="97"/>
      <c r="BI20" s="97"/>
      <c r="BJ20" s="97"/>
      <c r="BK20" s="97"/>
      <c r="BL20" s="97"/>
      <c r="BM20" s="98">
        <f t="shared" si="7"/>
        <v>0</v>
      </c>
      <c r="BN20" s="99"/>
      <c r="BO20" s="97"/>
      <c r="BP20" s="97"/>
      <c r="BQ20" s="97"/>
      <c r="BR20" s="97"/>
      <c r="BS20" s="97"/>
      <c r="BT20" s="97"/>
      <c r="BU20" s="98">
        <f t="shared" si="8"/>
        <v>0</v>
      </c>
      <c r="BV20" s="99"/>
      <c r="BW20" s="97"/>
      <c r="BX20" s="97"/>
      <c r="BY20" s="97"/>
      <c r="BZ20" s="97"/>
      <c r="CA20" s="97"/>
      <c r="CB20" s="97"/>
      <c r="CC20" s="98">
        <f t="shared" si="9"/>
        <v>0</v>
      </c>
      <c r="CD20" s="99"/>
      <c r="CE20" s="97"/>
      <c r="CF20" s="97"/>
      <c r="CG20" s="97"/>
      <c r="CH20" s="97"/>
      <c r="CI20" s="97"/>
      <c r="CJ20" s="97"/>
      <c r="CK20" s="98">
        <f t="shared" si="10"/>
        <v>0</v>
      </c>
      <c r="CL20" s="99"/>
      <c r="CM20" s="97"/>
      <c r="CN20" s="97"/>
      <c r="CO20" s="97"/>
      <c r="CP20" s="97"/>
      <c r="CQ20" s="97"/>
      <c r="CR20" s="97"/>
      <c r="CS20" s="98">
        <f t="shared" si="11"/>
        <v>0</v>
      </c>
      <c r="CT20" s="99"/>
      <c r="CU20" s="97"/>
      <c r="CV20" s="97"/>
      <c r="CW20" s="97"/>
      <c r="CX20" s="97"/>
      <c r="CY20" s="97"/>
      <c r="CZ20" s="97"/>
      <c r="DA20" s="98">
        <f t="shared" si="12"/>
        <v>0</v>
      </c>
      <c r="DB20" s="99"/>
      <c r="DC20" s="97"/>
      <c r="DD20" s="97"/>
      <c r="DE20" s="97"/>
      <c r="DF20" s="97"/>
      <c r="DG20" s="97"/>
      <c r="DH20" s="97"/>
      <c r="DI20" s="98">
        <f t="shared" si="13"/>
        <v>0</v>
      </c>
      <c r="DJ20" s="99"/>
      <c r="DK20" s="97"/>
      <c r="DL20" s="97"/>
      <c r="DM20" s="97"/>
      <c r="DN20" s="97"/>
      <c r="DO20" s="97"/>
      <c r="DP20" s="97"/>
      <c r="DQ20" s="98">
        <f t="shared" si="14"/>
        <v>0</v>
      </c>
      <c r="DR20" s="99"/>
      <c r="DS20" s="97"/>
      <c r="DT20" s="97"/>
      <c r="DU20" s="97"/>
      <c r="DV20" s="97"/>
      <c r="DW20" s="97"/>
      <c r="DX20" s="97"/>
      <c r="DY20" s="98">
        <f t="shared" si="15"/>
        <v>0</v>
      </c>
      <c r="DZ20" s="99"/>
      <c r="EA20" s="97"/>
      <c r="EB20" s="97"/>
      <c r="EC20" s="97"/>
      <c r="ED20" s="97"/>
      <c r="EE20" s="97"/>
      <c r="EF20" s="97"/>
      <c r="EG20" s="98">
        <f t="shared" si="16"/>
        <v>0</v>
      </c>
      <c r="EH20" s="99"/>
      <c r="EI20" s="97"/>
      <c r="EJ20" s="97"/>
      <c r="EK20" s="97"/>
      <c r="EL20" s="97"/>
      <c r="EM20" s="97"/>
      <c r="EN20" s="97"/>
      <c r="EO20" s="98">
        <f t="shared" si="17"/>
        <v>0</v>
      </c>
      <c r="EP20" s="99"/>
      <c r="EQ20" s="97"/>
      <c r="ER20" s="97"/>
      <c r="ES20" s="97"/>
      <c r="ET20" s="97"/>
      <c r="EU20" s="97"/>
      <c r="EV20" s="97"/>
      <c r="EW20" s="98">
        <f t="shared" si="18"/>
        <v>0</v>
      </c>
      <c r="EX20" s="99"/>
      <c r="EY20" s="97"/>
      <c r="EZ20" s="97"/>
      <c r="FA20" s="97"/>
      <c r="FB20" s="97"/>
      <c r="FC20" s="97"/>
      <c r="FD20" s="97"/>
      <c r="FE20" s="98">
        <f t="shared" si="19"/>
        <v>0</v>
      </c>
      <c r="FF20" s="99"/>
      <c r="FG20" s="97"/>
      <c r="FH20" s="97"/>
      <c r="FI20" s="97"/>
      <c r="FJ20" s="97"/>
      <c r="FK20" s="97"/>
      <c r="FL20" s="97"/>
      <c r="FM20" s="98">
        <f t="shared" si="20"/>
        <v>0</v>
      </c>
      <c r="FN20" s="99"/>
      <c r="FO20" s="97"/>
      <c r="FP20" s="97"/>
      <c r="FQ20" s="97"/>
      <c r="FR20" s="97"/>
      <c r="FS20" s="97"/>
      <c r="FT20" s="97"/>
      <c r="FU20" s="98">
        <f t="shared" si="21"/>
        <v>0</v>
      </c>
      <c r="FV20" s="99"/>
      <c r="FW20" s="97"/>
      <c r="FX20" s="97"/>
      <c r="FY20" s="97"/>
      <c r="FZ20" s="97"/>
      <c r="GA20" s="97"/>
      <c r="GB20" s="97"/>
      <c r="GC20" s="98">
        <f t="shared" si="22"/>
        <v>0</v>
      </c>
      <c r="GD20" s="99"/>
      <c r="GE20" s="97"/>
      <c r="GF20" s="97"/>
      <c r="GG20" s="97"/>
      <c r="GH20" s="97"/>
      <c r="GI20" s="97"/>
      <c r="GJ20" s="97"/>
      <c r="GK20" s="98">
        <f t="shared" si="23"/>
        <v>0</v>
      </c>
      <c r="GL20" s="99"/>
      <c r="GM20" s="97"/>
      <c r="GN20" s="97"/>
      <c r="GO20" s="97"/>
      <c r="GP20" s="97"/>
      <c r="GQ20" s="97"/>
      <c r="GR20" s="97"/>
      <c r="GS20" s="98">
        <f t="shared" si="24"/>
        <v>0</v>
      </c>
      <c r="GT20" s="99"/>
      <c r="GU20" s="97"/>
      <c r="GV20" s="97"/>
      <c r="GW20" s="97"/>
      <c r="GX20" s="97"/>
      <c r="GY20" s="97"/>
      <c r="GZ20" s="97"/>
      <c r="HA20" s="98">
        <f t="shared" si="25"/>
        <v>0</v>
      </c>
      <c r="HB20" s="99"/>
      <c r="HC20" s="97"/>
      <c r="HD20" s="97"/>
      <c r="HE20" s="97"/>
      <c r="HF20" s="97"/>
      <c r="HG20" s="97"/>
      <c r="HH20" s="97"/>
      <c r="HI20" s="98">
        <f t="shared" si="26"/>
        <v>0</v>
      </c>
      <c r="HJ20" s="99"/>
      <c r="HK20" s="97"/>
      <c r="HL20" s="97"/>
      <c r="HM20" s="97"/>
      <c r="HN20" s="97"/>
      <c r="HO20" s="97"/>
      <c r="HP20" s="97"/>
      <c r="HQ20" s="98">
        <f t="shared" si="27"/>
        <v>0</v>
      </c>
      <c r="HR20" s="99"/>
      <c r="HS20" s="97"/>
      <c r="HT20" s="97"/>
      <c r="HU20" s="97"/>
      <c r="HV20" s="97"/>
      <c r="HW20" s="97"/>
      <c r="HX20" s="97"/>
      <c r="HY20" s="98">
        <f t="shared" si="28"/>
        <v>0</v>
      </c>
      <c r="HZ20" s="99"/>
      <c r="IA20" s="97"/>
      <c r="IB20" s="97"/>
      <c r="IC20" s="97"/>
      <c r="ID20" s="97"/>
      <c r="IE20" s="97"/>
      <c r="IF20" s="97"/>
      <c r="IG20" s="98">
        <f t="shared" si="29"/>
        <v>0</v>
      </c>
      <c r="IH20" s="99"/>
      <c r="II20" s="97"/>
      <c r="IJ20" s="97"/>
      <c r="IK20" s="97"/>
      <c r="IL20" s="97"/>
      <c r="IM20" s="97"/>
      <c r="IN20" s="97"/>
      <c r="IO20" s="98">
        <f t="shared" si="30"/>
        <v>0</v>
      </c>
      <c r="IP20" s="99"/>
      <c r="IQ20" s="97"/>
      <c r="IR20" s="97"/>
      <c r="IS20" s="97"/>
      <c r="IT20" s="97"/>
      <c r="IU20" s="97"/>
      <c r="IV20" s="97"/>
      <c r="IW20" s="98">
        <f t="shared" si="31"/>
        <v>0</v>
      </c>
      <c r="IX20" s="99"/>
      <c r="IY20" s="100">
        <f t="shared" ref="IY20:JD20" si="51">SUM(C20,K20,S20,AA20,AI20,AQ20,AY20,BG20,BO20,BW20,CE20,CM20,CU20,DC20,DK20,DS20,EA20,EI20,EQ20,EY20,FG20,FO20,FW20,GE20,GM20,GU20,HC20,HK20,HS20,IA20,II20,IQ20)</f>
        <v>0</v>
      </c>
      <c r="IZ20" s="100">
        <f t="shared" si="51"/>
        <v>0</v>
      </c>
      <c r="JA20" s="100">
        <f t="shared" si="51"/>
        <v>0</v>
      </c>
      <c r="JB20" s="100">
        <f t="shared" si="51"/>
        <v>0</v>
      </c>
      <c r="JC20" s="100">
        <f t="shared" si="51"/>
        <v>0</v>
      </c>
      <c r="JD20" s="100">
        <f t="shared" si="51"/>
        <v>0</v>
      </c>
      <c r="JE20" s="101">
        <f t="shared" si="33"/>
        <v>0</v>
      </c>
      <c r="JF20" s="97"/>
      <c r="JG20" s="97">
        <f t="shared" si="34"/>
        <v>0</v>
      </c>
    </row>
    <row r="21" spans="1:267" ht="15.75" customHeight="1">
      <c r="A21" s="2" t="s">
        <v>75</v>
      </c>
      <c r="B21" s="2" t="s">
        <v>20</v>
      </c>
      <c r="C21" s="97"/>
      <c r="D21" s="97"/>
      <c r="E21" s="97"/>
      <c r="F21" s="97"/>
      <c r="G21" s="97"/>
      <c r="H21" s="97"/>
      <c r="I21" s="98">
        <f t="shared" si="0"/>
        <v>0</v>
      </c>
      <c r="J21" s="99"/>
      <c r="K21" s="97"/>
      <c r="L21" s="97"/>
      <c r="M21" s="97"/>
      <c r="N21" s="97"/>
      <c r="O21" s="97"/>
      <c r="P21" s="97"/>
      <c r="Q21" s="98">
        <f t="shared" si="1"/>
        <v>0</v>
      </c>
      <c r="R21" s="99"/>
      <c r="S21" s="97"/>
      <c r="T21" s="97"/>
      <c r="U21" s="97"/>
      <c r="V21" s="97"/>
      <c r="W21" s="97"/>
      <c r="X21" s="97"/>
      <c r="Y21" s="98">
        <f t="shared" si="2"/>
        <v>0</v>
      </c>
      <c r="Z21" s="99"/>
      <c r="AA21" s="97"/>
      <c r="AB21" s="97"/>
      <c r="AC21" s="97"/>
      <c r="AD21" s="97"/>
      <c r="AE21" s="97"/>
      <c r="AF21" s="97"/>
      <c r="AG21" s="98">
        <f t="shared" si="3"/>
        <v>0</v>
      </c>
      <c r="AH21" s="99"/>
      <c r="AI21" s="97"/>
      <c r="AJ21" s="97"/>
      <c r="AK21" s="97"/>
      <c r="AL21" s="97"/>
      <c r="AM21" s="97"/>
      <c r="AN21" s="97"/>
      <c r="AO21" s="98">
        <f t="shared" si="4"/>
        <v>0</v>
      </c>
      <c r="AP21" s="99"/>
      <c r="AQ21" s="97"/>
      <c r="AR21" s="97"/>
      <c r="AS21" s="97"/>
      <c r="AT21" s="97"/>
      <c r="AU21" s="97"/>
      <c r="AV21" s="97"/>
      <c r="AW21" s="98">
        <f t="shared" si="5"/>
        <v>0</v>
      </c>
      <c r="AX21" s="99"/>
      <c r="AY21" s="97"/>
      <c r="AZ21" s="97"/>
      <c r="BA21" s="97"/>
      <c r="BB21" s="97"/>
      <c r="BC21" s="97"/>
      <c r="BD21" s="97"/>
      <c r="BE21" s="98">
        <f t="shared" si="6"/>
        <v>0</v>
      </c>
      <c r="BF21" s="99"/>
      <c r="BG21" s="97"/>
      <c r="BH21" s="97"/>
      <c r="BI21" s="97"/>
      <c r="BJ21" s="97"/>
      <c r="BK21" s="97"/>
      <c r="BL21" s="97"/>
      <c r="BM21" s="98">
        <f t="shared" si="7"/>
        <v>0</v>
      </c>
      <c r="BN21" s="99"/>
      <c r="BO21" s="97"/>
      <c r="BP21" s="97"/>
      <c r="BQ21" s="97"/>
      <c r="BR21" s="97"/>
      <c r="BS21" s="97"/>
      <c r="BT21" s="97"/>
      <c r="BU21" s="98">
        <f t="shared" si="8"/>
        <v>0</v>
      </c>
      <c r="BV21" s="99"/>
      <c r="BW21" s="97"/>
      <c r="BX21" s="97"/>
      <c r="BY21" s="97"/>
      <c r="BZ21" s="97"/>
      <c r="CA21" s="97"/>
      <c r="CB21" s="97"/>
      <c r="CC21" s="98">
        <f t="shared" si="9"/>
        <v>0</v>
      </c>
      <c r="CD21" s="99"/>
      <c r="CE21" s="97"/>
      <c r="CF21" s="97"/>
      <c r="CG21" s="97"/>
      <c r="CH21" s="97"/>
      <c r="CI21" s="97"/>
      <c r="CJ21" s="97"/>
      <c r="CK21" s="98">
        <f t="shared" si="10"/>
        <v>0</v>
      </c>
      <c r="CL21" s="99"/>
      <c r="CM21" s="97"/>
      <c r="CN21" s="97"/>
      <c r="CO21" s="97"/>
      <c r="CP21" s="97"/>
      <c r="CQ21" s="97"/>
      <c r="CR21" s="97"/>
      <c r="CS21" s="98">
        <f t="shared" si="11"/>
        <v>0</v>
      </c>
      <c r="CT21" s="99"/>
      <c r="CU21" s="97"/>
      <c r="CV21" s="97"/>
      <c r="CW21" s="97"/>
      <c r="CX21" s="97"/>
      <c r="CY21" s="97"/>
      <c r="CZ21" s="97"/>
      <c r="DA21" s="98">
        <f t="shared" si="12"/>
        <v>0</v>
      </c>
      <c r="DB21" s="99"/>
      <c r="DC21" s="97"/>
      <c r="DD21" s="97"/>
      <c r="DE21" s="97"/>
      <c r="DF21" s="97"/>
      <c r="DG21" s="97"/>
      <c r="DH21" s="97"/>
      <c r="DI21" s="98">
        <f t="shared" si="13"/>
        <v>0</v>
      </c>
      <c r="DJ21" s="99"/>
      <c r="DK21" s="97"/>
      <c r="DL21" s="97"/>
      <c r="DM21" s="97"/>
      <c r="DN21" s="97"/>
      <c r="DO21" s="97"/>
      <c r="DP21" s="97"/>
      <c r="DQ21" s="98">
        <f t="shared" si="14"/>
        <v>0</v>
      </c>
      <c r="DR21" s="99"/>
      <c r="DS21" s="97"/>
      <c r="DT21" s="97"/>
      <c r="DU21" s="97"/>
      <c r="DV21" s="97"/>
      <c r="DW21" s="97"/>
      <c r="DX21" s="97"/>
      <c r="DY21" s="98">
        <f t="shared" si="15"/>
        <v>0</v>
      </c>
      <c r="DZ21" s="99"/>
      <c r="EA21" s="97"/>
      <c r="EB21" s="97"/>
      <c r="EC21" s="97"/>
      <c r="ED21" s="97"/>
      <c r="EE21" s="97"/>
      <c r="EF21" s="97"/>
      <c r="EG21" s="98">
        <f t="shared" si="16"/>
        <v>0</v>
      </c>
      <c r="EH21" s="99"/>
      <c r="EI21" s="97"/>
      <c r="EJ21" s="97"/>
      <c r="EK21" s="97"/>
      <c r="EL21" s="97"/>
      <c r="EM21" s="97"/>
      <c r="EN21" s="97"/>
      <c r="EO21" s="98">
        <f t="shared" si="17"/>
        <v>0</v>
      </c>
      <c r="EP21" s="99"/>
      <c r="EQ21" s="97"/>
      <c r="ER21" s="97"/>
      <c r="ES21" s="97"/>
      <c r="ET21" s="97"/>
      <c r="EU21" s="97"/>
      <c r="EV21" s="97"/>
      <c r="EW21" s="98">
        <f t="shared" si="18"/>
        <v>0</v>
      </c>
      <c r="EX21" s="99"/>
      <c r="EY21" s="97"/>
      <c r="EZ21" s="97"/>
      <c r="FA21" s="97"/>
      <c r="FB21" s="97"/>
      <c r="FC21" s="97"/>
      <c r="FD21" s="97"/>
      <c r="FE21" s="98">
        <f t="shared" si="19"/>
        <v>0</v>
      </c>
      <c r="FF21" s="99"/>
      <c r="FG21" s="97"/>
      <c r="FH21" s="97"/>
      <c r="FI21" s="97"/>
      <c r="FJ21" s="97"/>
      <c r="FK21" s="97"/>
      <c r="FL21" s="97"/>
      <c r="FM21" s="98">
        <f t="shared" si="20"/>
        <v>0</v>
      </c>
      <c r="FN21" s="99"/>
      <c r="FO21" s="97"/>
      <c r="FP21" s="97"/>
      <c r="FQ21" s="97"/>
      <c r="FR21" s="97"/>
      <c r="FS21" s="97"/>
      <c r="FT21" s="97"/>
      <c r="FU21" s="98">
        <f t="shared" si="21"/>
        <v>0</v>
      </c>
      <c r="FV21" s="99"/>
      <c r="FW21" s="97"/>
      <c r="FX21" s="97"/>
      <c r="FY21" s="97"/>
      <c r="FZ21" s="97"/>
      <c r="GA21" s="97"/>
      <c r="GB21" s="97"/>
      <c r="GC21" s="98">
        <f t="shared" si="22"/>
        <v>0</v>
      </c>
      <c r="GD21" s="99"/>
      <c r="GE21" s="97"/>
      <c r="GF21" s="97"/>
      <c r="GG21" s="97"/>
      <c r="GH21" s="97"/>
      <c r="GI21" s="97"/>
      <c r="GJ21" s="97"/>
      <c r="GK21" s="98">
        <f t="shared" si="23"/>
        <v>0</v>
      </c>
      <c r="GL21" s="99"/>
      <c r="GM21" s="97"/>
      <c r="GN21" s="97"/>
      <c r="GO21" s="97"/>
      <c r="GP21" s="97"/>
      <c r="GQ21" s="97"/>
      <c r="GR21" s="97"/>
      <c r="GS21" s="98">
        <f t="shared" si="24"/>
        <v>0</v>
      </c>
      <c r="GT21" s="99"/>
      <c r="GU21" s="97"/>
      <c r="GV21" s="97"/>
      <c r="GW21" s="97"/>
      <c r="GX21" s="97"/>
      <c r="GY21" s="97"/>
      <c r="GZ21" s="97"/>
      <c r="HA21" s="98">
        <f t="shared" si="25"/>
        <v>0</v>
      </c>
      <c r="HB21" s="99"/>
      <c r="HC21" s="97"/>
      <c r="HD21" s="97"/>
      <c r="HE21" s="97"/>
      <c r="HF21" s="97"/>
      <c r="HG21" s="97"/>
      <c r="HH21" s="97"/>
      <c r="HI21" s="98">
        <f t="shared" si="26"/>
        <v>0</v>
      </c>
      <c r="HJ21" s="99"/>
      <c r="HK21" s="97"/>
      <c r="HL21" s="97"/>
      <c r="HM21" s="97"/>
      <c r="HN21" s="97"/>
      <c r="HO21" s="97"/>
      <c r="HP21" s="97"/>
      <c r="HQ21" s="98">
        <f t="shared" si="27"/>
        <v>0</v>
      </c>
      <c r="HR21" s="99"/>
      <c r="HS21" s="97"/>
      <c r="HT21" s="97"/>
      <c r="HU21" s="97"/>
      <c r="HV21" s="97"/>
      <c r="HW21" s="97"/>
      <c r="HX21" s="97"/>
      <c r="HY21" s="98">
        <f t="shared" si="28"/>
        <v>0</v>
      </c>
      <c r="HZ21" s="99"/>
      <c r="IA21" s="97"/>
      <c r="IB21" s="97"/>
      <c r="IC21" s="97"/>
      <c r="ID21" s="97"/>
      <c r="IE21" s="97"/>
      <c r="IF21" s="97"/>
      <c r="IG21" s="98">
        <f t="shared" si="29"/>
        <v>0</v>
      </c>
      <c r="IH21" s="99"/>
      <c r="II21" s="97"/>
      <c r="IJ21" s="97"/>
      <c r="IK21" s="97"/>
      <c r="IL21" s="97"/>
      <c r="IM21" s="97"/>
      <c r="IN21" s="97"/>
      <c r="IO21" s="98">
        <f t="shared" si="30"/>
        <v>0</v>
      </c>
      <c r="IP21" s="99"/>
      <c r="IQ21" s="97"/>
      <c r="IR21" s="97"/>
      <c r="IS21" s="97"/>
      <c r="IT21" s="97"/>
      <c r="IU21" s="97"/>
      <c r="IV21" s="97"/>
      <c r="IW21" s="98">
        <f t="shared" si="31"/>
        <v>0</v>
      </c>
      <c r="IX21" s="99"/>
      <c r="IY21" s="100">
        <f t="shared" ref="IY21:JD21" si="52">SUM(C21,K21,S21,AA21,AI21,AQ21,AY21,BG21,BO21,BW21,CE21,CM21,CU21,DC21,DK21,DS21,EA21,EI21,EQ21,EY21,FG21,FO21,FW21,GE21,GM21,GU21,HC21,HK21,HS21,IA21,II21,IQ21)</f>
        <v>0</v>
      </c>
      <c r="IZ21" s="100">
        <f t="shared" si="52"/>
        <v>0</v>
      </c>
      <c r="JA21" s="100">
        <f t="shared" si="52"/>
        <v>0</v>
      </c>
      <c r="JB21" s="100">
        <f t="shared" si="52"/>
        <v>0</v>
      </c>
      <c r="JC21" s="100">
        <f t="shared" si="52"/>
        <v>0</v>
      </c>
      <c r="JD21" s="100">
        <f t="shared" si="52"/>
        <v>0</v>
      </c>
      <c r="JE21" s="101">
        <f t="shared" si="33"/>
        <v>0</v>
      </c>
      <c r="JF21" s="97"/>
      <c r="JG21" s="97">
        <f t="shared" si="34"/>
        <v>0</v>
      </c>
    </row>
    <row r="22" spans="1:267" ht="15.75" customHeight="1">
      <c r="A22" s="2" t="s">
        <v>76</v>
      </c>
      <c r="B22" s="2" t="s">
        <v>21</v>
      </c>
      <c r="C22" s="97"/>
      <c r="D22" s="98"/>
      <c r="E22" s="97"/>
      <c r="F22" s="97"/>
      <c r="G22" s="97"/>
      <c r="H22" s="97"/>
      <c r="I22" s="98">
        <f t="shared" si="0"/>
        <v>0</v>
      </c>
      <c r="J22" s="99"/>
      <c r="K22" s="97"/>
      <c r="L22" s="98"/>
      <c r="M22" s="97"/>
      <c r="N22" s="97"/>
      <c r="O22" s="97"/>
      <c r="P22" s="97"/>
      <c r="Q22" s="98">
        <f t="shared" si="1"/>
        <v>0</v>
      </c>
      <c r="R22" s="99"/>
      <c r="S22" s="97"/>
      <c r="T22" s="98"/>
      <c r="U22" s="97"/>
      <c r="V22" s="97"/>
      <c r="W22" s="97"/>
      <c r="X22" s="97"/>
      <c r="Y22" s="98">
        <f t="shared" si="2"/>
        <v>0</v>
      </c>
      <c r="Z22" s="99"/>
      <c r="AA22" s="97"/>
      <c r="AB22" s="98"/>
      <c r="AC22" s="97"/>
      <c r="AD22" s="97"/>
      <c r="AE22" s="97"/>
      <c r="AF22" s="97"/>
      <c r="AG22" s="98">
        <f t="shared" si="3"/>
        <v>0</v>
      </c>
      <c r="AH22" s="99"/>
      <c r="AI22" s="97"/>
      <c r="AJ22" s="98"/>
      <c r="AK22" s="97"/>
      <c r="AL22" s="97"/>
      <c r="AM22" s="97"/>
      <c r="AN22" s="97"/>
      <c r="AO22" s="98">
        <f t="shared" si="4"/>
        <v>0</v>
      </c>
      <c r="AP22" s="99"/>
      <c r="AQ22" s="97"/>
      <c r="AR22" s="98"/>
      <c r="AS22" s="97"/>
      <c r="AT22" s="97"/>
      <c r="AU22" s="97"/>
      <c r="AV22" s="97"/>
      <c r="AW22" s="98">
        <f t="shared" si="5"/>
        <v>0</v>
      </c>
      <c r="AX22" s="99"/>
      <c r="AY22" s="97"/>
      <c r="AZ22" s="98"/>
      <c r="BA22" s="97"/>
      <c r="BB22" s="97"/>
      <c r="BC22" s="97"/>
      <c r="BD22" s="97"/>
      <c r="BE22" s="98">
        <f t="shared" si="6"/>
        <v>0</v>
      </c>
      <c r="BF22" s="99"/>
      <c r="BG22" s="97"/>
      <c r="BH22" s="98"/>
      <c r="BI22" s="97"/>
      <c r="BJ22" s="97"/>
      <c r="BK22" s="97"/>
      <c r="BL22" s="97"/>
      <c r="BM22" s="98">
        <f t="shared" si="7"/>
        <v>0</v>
      </c>
      <c r="BN22" s="99"/>
      <c r="BO22" s="97"/>
      <c r="BP22" s="98"/>
      <c r="BQ22" s="97"/>
      <c r="BR22" s="97"/>
      <c r="BS22" s="97"/>
      <c r="BT22" s="97"/>
      <c r="BU22" s="98">
        <f t="shared" si="8"/>
        <v>0</v>
      </c>
      <c r="BV22" s="99"/>
      <c r="BW22" s="97"/>
      <c r="BX22" s="98"/>
      <c r="BY22" s="97"/>
      <c r="BZ22" s="97"/>
      <c r="CA22" s="97"/>
      <c r="CB22" s="97"/>
      <c r="CC22" s="98">
        <f t="shared" si="9"/>
        <v>0</v>
      </c>
      <c r="CD22" s="99"/>
      <c r="CE22" s="97"/>
      <c r="CF22" s="98"/>
      <c r="CG22" s="97"/>
      <c r="CH22" s="97"/>
      <c r="CI22" s="97"/>
      <c r="CJ22" s="97"/>
      <c r="CK22" s="98">
        <f t="shared" si="10"/>
        <v>0</v>
      </c>
      <c r="CL22" s="99"/>
      <c r="CM22" s="97"/>
      <c r="CN22" s="98"/>
      <c r="CO22" s="97"/>
      <c r="CP22" s="97"/>
      <c r="CQ22" s="97"/>
      <c r="CR22" s="97"/>
      <c r="CS22" s="98">
        <f t="shared" si="11"/>
        <v>0</v>
      </c>
      <c r="CT22" s="99"/>
      <c r="CU22" s="97"/>
      <c r="CV22" s="98"/>
      <c r="CW22" s="97"/>
      <c r="CX22" s="97"/>
      <c r="CY22" s="97"/>
      <c r="CZ22" s="97"/>
      <c r="DA22" s="98">
        <f t="shared" si="12"/>
        <v>0</v>
      </c>
      <c r="DB22" s="99"/>
      <c r="DC22" s="97"/>
      <c r="DD22" s="98"/>
      <c r="DE22" s="97"/>
      <c r="DF22" s="97"/>
      <c r="DG22" s="97"/>
      <c r="DH22" s="97"/>
      <c r="DI22" s="98">
        <f t="shared" si="13"/>
        <v>0</v>
      </c>
      <c r="DJ22" s="99"/>
      <c r="DK22" s="97"/>
      <c r="DL22" s="98"/>
      <c r="DM22" s="97"/>
      <c r="DN22" s="97"/>
      <c r="DO22" s="97"/>
      <c r="DP22" s="97"/>
      <c r="DQ22" s="98">
        <f t="shared" si="14"/>
        <v>0</v>
      </c>
      <c r="DR22" s="99"/>
      <c r="DS22" s="97"/>
      <c r="DT22" s="98"/>
      <c r="DU22" s="97"/>
      <c r="DV22" s="97"/>
      <c r="DW22" s="97"/>
      <c r="DX22" s="97"/>
      <c r="DY22" s="98">
        <f t="shared" si="15"/>
        <v>0</v>
      </c>
      <c r="DZ22" s="99"/>
      <c r="EA22" s="97"/>
      <c r="EB22" s="98"/>
      <c r="EC22" s="97"/>
      <c r="ED22" s="97"/>
      <c r="EE22" s="97"/>
      <c r="EF22" s="97"/>
      <c r="EG22" s="98">
        <f t="shared" si="16"/>
        <v>0</v>
      </c>
      <c r="EH22" s="99"/>
      <c r="EI22" s="97"/>
      <c r="EJ22" s="98"/>
      <c r="EK22" s="97"/>
      <c r="EL22" s="97"/>
      <c r="EM22" s="97"/>
      <c r="EN22" s="97"/>
      <c r="EO22" s="98">
        <f t="shared" si="17"/>
        <v>0</v>
      </c>
      <c r="EP22" s="99"/>
      <c r="EQ22" s="97"/>
      <c r="ER22" s="98"/>
      <c r="ES22" s="97"/>
      <c r="ET22" s="97"/>
      <c r="EU22" s="97"/>
      <c r="EV22" s="97"/>
      <c r="EW22" s="98">
        <f t="shared" si="18"/>
        <v>0</v>
      </c>
      <c r="EX22" s="99"/>
      <c r="EY22" s="97"/>
      <c r="EZ22" s="98"/>
      <c r="FA22" s="97"/>
      <c r="FB22" s="97"/>
      <c r="FC22" s="97"/>
      <c r="FD22" s="97"/>
      <c r="FE22" s="98">
        <f t="shared" si="19"/>
        <v>0</v>
      </c>
      <c r="FF22" s="99"/>
      <c r="FG22" s="97"/>
      <c r="FH22" s="98"/>
      <c r="FI22" s="97"/>
      <c r="FJ22" s="97"/>
      <c r="FK22" s="97"/>
      <c r="FL22" s="97"/>
      <c r="FM22" s="98">
        <f t="shared" si="20"/>
        <v>0</v>
      </c>
      <c r="FN22" s="99"/>
      <c r="FO22" s="97"/>
      <c r="FP22" s="98"/>
      <c r="FQ22" s="97"/>
      <c r="FR22" s="97"/>
      <c r="FS22" s="97"/>
      <c r="FT22" s="97"/>
      <c r="FU22" s="98">
        <f t="shared" si="21"/>
        <v>0</v>
      </c>
      <c r="FV22" s="99"/>
      <c r="FW22" s="97"/>
      <c r="FX22" s="98"/>
      <c r="FY22" s="97"/>
      <c r="FZ22" s="97"/>
      <c r="GA22" s="97"/>
      <c r="GB22" s="97"/>
      <c r="GC22" s="98">
        <f t="shared" si="22"/>
        <v>0</v>
      </c>
      <c r="GD22" s="99"/>
      <c r="GE22" s="97"/>
      <c r="GF22" s="98"/>
      <c r="GG22" s="97"/>
      <c r="GH22" s="97"/>
      <c r="GI22" s="97"/>
      <c r="GJ22" s="97"/>
      <c r="GK22" s="98">
        <f t="shared" si="23"/>
        <v>0</v>
      </c>
      <c r="GL22" s="99"/>
      <c r="GM22" s="97"/>
      <c r="GN22" s="98"/>
      <c r="GO22" s="97"/>
      <c r="GP22" s="97"/>
      <c r="GQ22" s="97"/>
      <c r="GR22" s="97"/>
      <c r="GS22" s="98">
        <f t="shared" si="24"/>
        <v>0</v>
      </c>
      <c r="GT22" s="99"/>
      <c r="GU22" s="97"/>
      <c r="GV22" s="98"/>
      <c r="GW22" s="97"/>
      <c r="GX22" s="97"/>
      <c r="GY22" s="97"/>
      <c r="GZ22" s="97"/>
      <c r="HA22" s="98">
        <f t="shared" si="25"/>
        <v>0</v>
      </c>
      <c r="HB22" s="99"/>
      <c r="HC22" s="97"/>
      <c r="HD22" s="98"/>
      <c r="HE22" s="97"/>
      <c r="HF22" s="97"/>
      <c r="HG22" s="97"/>
      <c r="HH22" s="97"/>
      <c r="HI22" s="98">
        <f t="shared" si="26"/>
        <v>0</v>
      </c>
      <c r="HJ22" s="99"/>
      <c r="HK22" s="97"/>
      <c r="HL22" s="98"/>
      <c r="HM22" s="97"/>
      <c r="HN22" s="97"/>
      <c r="HO22" s="97"/>
      <c r="HP22" s="97"/>
      <c r="HQ22" s="98">
        <f t="shared" si="27"/>
        <v>0</v>
      </c>
      <c r="HR22" s="99"/>
      <c r="HS22" s="97"/>
      <c r="HT22" s="98"/>
      <c r="HU22" s="97"/>
      <c r="HV22" s="97"/>
      <c r="HW22" s="97"/>
      <c r="HX22" s="97"/>
      <c r="HY22" s="98">
        <f t="shared" si="28"/>
        <v>0</v>
      </c>
      <c r="HZ22" s="99"/>
      <c r="IA22" s="97"/>
      <c r="IB22" s="98"/>
      <c r="IC22" s="97"/>
      <c r="ID22" s="97"/>
      <c r="IE22" s="97"/>
      <c r="IF22" s="97"/>
      <c r="IG22" s="98">
        <f t="shared" si="29"/>
        <v>0</v>
      </c>
      <c r="IH22" s="99"/>
      <c r="II22" s="97"/>
      <c r="IJ22" s="98"/>
      <c r="IK22" s="97"/>
      <c r="IL22" s="97"/>
      <c r="IM22" s="97"/>
      <c r="IN22" s="97"/>
      <c r="IO22" s="98">
        <f t="shared" si="30"/>
        <v>0</v>
      </c>
      <c r="IP22" s="99"/>
      <c r="IQ22" s="97"/>
      <c r="IR22" s="98"/>
      <c r="IS22" s="97"/>
      <c r="IT22" s="97"/>
      <c r="IU22" s="97"/>
      <c r="IV22" s="97"/>
      <c r="IW22" s="98">
        <f t="shared" si="31"/>
        <v>0</v>
      </c>
      <c r="IX22" s="99"/>
      <c r="IY22" s="100">
        <f t="shared" ref="IY22:JD22" si="53">SUM(C22,K22,S22,AA22,AI22,AQ22,AY22,BG22,BO22,BW22,CE22,CM22,CU22,DC22,DK22,DS22,EA22,EI22,EQ22,EY22,FG22,FO22,FW22,GE22,GM22,GU22,HC22,HK22,HS22,IA22,II22,IQ22)</f>
        <v>0</v>
      </c>
      <c r="IZ22" s="100">
        <f t="shared" si="53"/>
        <v>0</v>
      </c>
      <c r="JA22" s="100">
        <f t="shared" si="53"/>
        <v>0</v>
      </c>
      <c r="JB22" s="100">
        <f t="shared" si="53"/>
        <v>0</v>
      </c>
      <c r="JC22" s="100">
        <f t="shared" si="53"/>
        <v>0</v>
      </c>
      <c r="JD22" s="100">
        <f t="shared" si="53"/>
        <v>0</v>
      </c>
      <c r="JE22" s="101">
        <f t="shared" si="33"/>
        <v>0</v>
      </c>
      <c r="JF22" s="97"/>
      <c r="JG22" s="97">
        <f t="shared" si="34"/>
        <v>0</v>
      </c>
    </row>
    <row r="23" spans="1:267" ht="15.75" customHeight="1">
      <c r="A23" s="2" t="s">
        <v>77</v>
      </c>
      <c r="B23" s="2" t="s">
        <v>22</v>
      </c>
      <c r="C23" s="97"/>
      <c r="D23" s="97"/>
      <c r="E23" s="97"/>
      <c r="F23" s="97"/>
      <c r="G23" s="97"/>
      <c r="H23" s="97"/>
      <c r="I23" s="98">
        <f t="shared" si="0"/>
        <v>0</v>
      </c>
      <c r="J23" s="99"/>
      <c r="K23" s="97"/>
      <c r="L23" s="97"/>
      <c r="M23" s="97"/>
      <c r="N23" s="97"/>
      <c r="O23" s="97"/>
      <c r="P23" s="97"/>
      <c r="Q23" s="98">
        <f t="shared" si="1"/>
        <v>0</v>
      </c>
      <c r="R23" s="99"/>
      <c r="S23" s="97"/>
      <c r="T23" s="97"/>
      <c r="U23" s="97"/>
      <c r="V23" s="97"/>
      <c r="W23" s="97"/>
      <c r="X23" s="97"/>
      <c r="Y23" s="98">
        <f t="shared" si="2"/>
        <v>0</v>
      </c>
      <c r="Z23" s="99"/>
      <c r="AA23" s="97"/>
      <c r="AB23" s="97"/>
      <c r="AC23" s="97"/>
      <c r="AD23" s="97"/>
      <c r="AE23" s="97"/>
      <c r="AF23" s="97"/>
      <c r="AG23" s="98">
        <f t="shared" si="3"/>
        <v>0</v>
      </c>
      <c r="AH23" s="99"/>
      <c r="AI23" s="97"/>
      <c r="AJ23" s="97"/>
      <c r="AK23" s="97"/>
      <c r="AL23" s="97"/>
      <c r="AM23" s="97"/>
      <c r="AN23" s="97"/>
      <c r="AO23" s="98">
        <f t="shared" si="4"/>
        <v>0</v>
      </c>
      <c r="AP23" s="99"/>
      <c r="AQ23" s="97"/>
      <c r="AR23" s="97"/>
      <c r="AS23" s="97"/>
      <c r="AT23" s="97"/>
      <c r="AU23" s="97"/>
      <c r="AV23" s="97"/>
      <c r="AW23" s="98">
        <f t="shared" si="5"/>
        <v>0</v>
      </c>
      <c r="AX23" s="99"/>
      <c r="AY23" s="97"/>
      <c r="AZ23" s="97"/>
      <c r="BA23" s="97"/>
      <c r="BB23" s="97"/>
      <c r="BC23" s="97"/>
      <c r="BD23" s="97"/>
      <c r="BE23" s="98">
        <f t="shared" si="6"/>
        <v>0</v>
      </c>
      <c r="BF23" s="99"/>
      <c r="BG23" s="97"/>
      <c r="BH23" s="97"/>
      <c r="BI23" s="97"/>
      <c r="BJ23" s="97"/>
      <c r="BK23" s="97"/>
      <c r="BL23" s="97"/>
      <c r="BM23" s="98">
        <f t="shared" si="7"/>
        <v>0</v>
      </c>
      <c r="BN23" s="99"/>
      <c r="BO23" s="97"/>
      <c r="BP23" s="97"/>
      <c r="BQ23" s="97"/>
      <c r="BR23" s="97"/>
      <c r="BS23" s="97"/>
      <c r="BT23" s="97"/>
      <c r="BU23" s="98">
        <f t="shared" si="8"/>
        <v>0</v>
      </c>
      <c r="BV23" s="99"/>
      <c r="BW23" s="97"/>
      <c r="BX23" s="97"/>
      <c r="BY23" s="97"/>
      <c r="BZ23" s="97"/>
      <c r="CA23" s="97"/>
      <c r="CB23" s="97"/>
      <c r="CC23" s="98">
        <f t="shared" si="9"/>
        <v>0</v>
      </c>
      <c r="CD23" s="99"/>
      <c r="CE23" s="97"/>
      <c r="CF23" s="97"/>
      <c r="CG23" s="97"/>
      <c r="CH23" s="97"/>
      <c r="CI23" s="97"/>
      <c r="CJ23" s="97"/>
      <c r="CK23" s="98">
        <f t="shared" si="10"/>
        <v>0</v>
      </c>
      <c r="CL23" s="99"/>
      <c r="CM23" s="97"/>
      <c r="CN23" s="97"/>
      <c r="CO23" s="97"/>
      <c r="CP23" s="97"/>
      <c r="CQ23" s="97"/>
      <c r="CR23" s="97"/>
      <c r="CS23" s="98">
        <f t="shared" si="11"/>
        <v>0</v>
      </c>
      <c r="CT23" s="99"/>
      <c r="CU23" s="97"/>
      <c r="CV23" s="97"/>
      <c r="CW23" s="97"/>
      <c r="CX23" s="97"/>
      <c r="CY23" s="97"/>
      <c r="CZ23" s="97"/>
      <c r="DA23" s="98">
        <f t="shared" si="12"/>
        <v>0</v>
      </c>
      <c r="DB23" s="99"/>
      <c r="DC23" s="97"/>
      <c r="DD23" s="97"/>
      <c r="DE23" s="97"/>
      <c r="DF23" s="97"/>
      <c r="DG23" s="97"/>
      <c r="DH23" s="97"/>
      <c r="DI23" s="98">
        <f t="shared" si="13"/>
        <v>0</v>
      </c>
      <c r="DJ23" s="99"/>
      <c r="DK23" s="97"/>
      <c r="DL23" s="97"/>
      <c r="DM23" s="97"/>
      <c r="DN23" s="97"/>
      <c r="DO23" s="97"/>
      <c r="DP23" s="97"/>
      <c r="DQ23" s="98">
        <f t="shared" si="14"/>
        <v>0</v>
      </c>
      <c r="DR23" s="99"/>
      <c r="DS23" s="97"/>
      <c r="DT23" s="97"/>
      <c r="DU23" s="97"/>
      <c r="DV23" s="97"/>
      <c r="DW23" s="97"/>
      <c r="DX23" s="97"/>
      <c r="DY23" s="98">
        <f t="shared" si="15"/>
        <v>0</v>
      </c>
      <c r="DZ23" s="99"/>
      <c r="EA23" s="97"/>
      <c r="EB23" s="97"/>
      <c r="EC23" s="97"/>
      <c r="ED23" s="97"/>
      <c r="EE23" s="97"/>
      <c r="EF23" s="97"/>
      <c r="EG23" s="98">
        <f t="shared" si="16"/>
        <v>0</v>
      </c>
      <c r="EH23" s="99"/>
      <c r="EI23" s="97"/>
      <c r="EJ23" s="97"/>
      <c r="EK23" s="97"/>
      <c r="EL23" s="97"/>
      <c r="EM23" s="97"/>
      <c r="EN23" s="97"/>
      <c r="EO23" s="98">
        <f t="shared" si="17"/>
        <v>0</v>
      </c>
      <c r="EP23" s="99"/>
      <c r="EQ23" s="97"/>
      <c r="ER23" s="97"/>
      <c r="ES23" s="97"/>
      <c r="ET23" s="97"/>
      <c r="EU23" s="97"/>
      <c r="EV23" s="97"/>
      <c r="EW23" s="98">
        <f t="shared" si="18"/>
        <v>0</v>
      </c>
      <c r="EX23" s="99"/>
      <c r="EY23" s="97"/>
      <c r="EZ23" s="97"/>
      <c r="FA23" s="97"/>
      <c r="FB23" s="97"/>
      <c r="FC23" s="97"/>
      <c r="FD23" s="97"/>
      <c r="FE23" s="98">
        <f t="shared" si="19"/>
        <v>0</v>
      </c>
      <c r="FF23" s="99"/>
      <c r="FG23" s="97"/>
      <c r="FH23" s="97"/>
      <c r="FI23" s="97"/>
      <c r="FJ23" s="97"/>
      <c r="FK23" s="97"/>
      <c r="FL23" s="97"/>
      <c r="FM23" s="98">
        <f t="shared" si="20"/>
        <v>0</v>
      </c>
      <c r="FN23" s="99"/>
      <c r="FO23" s="97"/>
      <c r="FP23" s="97"/>
      <c r="FQ23" s="97"/>
      <c r="FR23" s="97"/>
      <c r="FS23" s="97"/>
      <c r="FT23" s="97"/>
      <c r="FU23" s="98">
        <f t="shared" si="21"/>
        <v>0</v>
      </c>
      <c r="FV23" s="99"/>
      <c r="FW23" s="97"/>
      <c r="FX23" s="97"/>
      <c r="FY23" s="97"/>
      <c r="FZ23" s="97"/>
      <c r="GA23" s="97"/>
      <c r="GB23" s="97"/>
      <c r="GC23" s="98">
        <f t="shared" si="22"/>
        <v>0</v>
      </c>
      <c r="GD23" s="99"/>
      <c r="GE23" s="97"/>
      <c r="GF23" s="97"/>
      <c r="GG23" s="97"/>
      <c r="GH23" s="97"/>
      <c r="GI23" s="97"/>
      <c r="GJ23" s="97"/>
      <c r="GK23" s="98">
        <f t="shared" si="23"/>
        <v>0</v>
      </c>
      <c r="GL23" s="99"/>
      <c r="GM23" s="97"/>
      <c r="GN23" s="97"/>
      <c r="GO23" s="97"/>
      <c r="GP23" s="97"/>
      <c r="GQ23" s="97"/>
      <c r="GR23" s="97"/>
      <c r="GS23" s="98">
        <f t="shared" si="24"/>
        <v>0</v>
      </c>
      <c r="GT23" s="99"/>
      <c r="GU23" s="97"/>
      <c r="GV23" s="97"/>
      <c r="GW23" s="97"/>
      <c r="GX23" s="97"/>
      <c r="GY23" s="97"/>
      <c r="GZ23" s="97"/>
      <c r="HA23" s="98">
        <f t="shared" si="25"/>
        <v>0</v>
      </c>
      <c r="HB23" s="99"/>
      <c r="HC23" s="97"/>
      <c r="HD23" s="97"/>
      <c r="HE23" s="97"/>
      <c r="HF23" s="97"/>
      <c r="HG23" s="97"/>
      <c r="HH23" s="97"/>
      <c r="HI23" s="98">
        <f t="shared" si="26"/>
        <v>0</v>
      </c>
      <c r="HJ23" s="99"/>
      <c r="HK23" s="97"/>
      <c r="HL23" s="97"/>
      <c r="HM23" s="97"/>
      <c r="HN23" s="97"/>
      <c r="HO23" s="97"/>
      <c r="HP23" s="97"/>
      <c r="HQ23" s="98">
        <f t="shared" si="27"/>
        <v>0</v>
      </c>
      <c r="HR23" s="99"/>
      <c r="HS23" s="97"/>
      <c r="HT23" s="97"/>
      <c r="HU23" s="97"/>
      <c r="HV23" s="97"/>
      <c r="HW23" s="97"/>
      <c r="HX23" s="97"/>
      <c r="HY23" s="98">
        <f t="shared" si="28"/>
        <v>0</v>
      </c>
      <c r="HZ23" s="99"/>
      <c r="IA23" s="97"/>
      <c r="IB23" s="97"/>
      <c r="IC23" s="97"/>
      <c r="ID23" s="97"/>
      <c r="IE23" s="97"/>
      <c r="IF23" s="97"/>
      <c r="IG23" s="98">
        <f t="shared" si="29"/>
        <v>0</v>
      </c>
      <c r="IH23" s="99"/>
      <c r="II23" s="97"/>
      <c r="IJ23" s="97"/>
      <c r="IK23" s="97"/>
      <c r="IL23" s="97"/>
      <c r="IM23" s="97"/>
      <c r="IN23" s="97"/>
      <c r="IO23" s="98">
        <f t="shared" si="30"/>
        <v>0</v>
      </c>
      <c r="IP23" s="99"/>
      <c r="IQ23" s="97"/>
      <c r="IR23" s="97"/>
      <c r="IS23" s="97"/>
      <c r="IT23" s="97"/>
      <c r="IU23" s="97"/>
      <c r="IV23" s="97"/>
      <c r="IW23" s="98">
        <f t="shared" si="31"/>
        <v>0</v>
      </c>
      <c r="IX23" s="99"/>
      <c r="IY23" s="100">
        <f t="shared" ref="IY23:JD23" si="54">SUM(C23,K23,S23,AA23,AI23,AQ23,AY23,BG23,BO23,BW23,CE23,CM23,CU23,DC23,DK23,DS23,EA23,EI23,EQ23,EY23,FG23,FO23,FW23,GE23,GM23,GU23,HC23,HK23,HS23,IA23,II23,IQ23)</f>
        <v>0</v>
      </c>
      <c r="IZ23" s="100">
        <f t="shared" si="54"/>
        <v>0</v>
      </c>
      <c r="JA23" s="100">
        <f t="shared" si="54"/>
        <v>0</v>
      </c>
      <c r="JB23" s="100">
        <f t="shared" si="54"/>
        <v>0</v>
      </c>
      <c r="JC23" s="100">
        <f t="shared" si="54"/>
        <v>0</v>
      </c>
      <c r="JD23" s="100">
        <f t="shared" si="54"/>
        <v>0</v>
      </c>
      <c r="JE23" s="101">
        <f t="shared" si="33"/>
        <v>0</v>
      </c>
      <c r="JF23" s="97"/>
      <c r="JG23" s="97">
        <f t="shared" si="34"/>
        <v>0</v>
      </c>
    </row>
    <row r="24" spans="1:267" ht="15.75" customHeight="1">
      <c r="A24" s="2" t="s">
        <v>78</v>
      </c>
      <c r="B24" s="2" t="s">
        <v>23</v>
      </c>
      <c r="C24" s="97"/>
      <c r="D24" s="97"/>
      <c r="E24" s="97"/>
      <c r="F24" s="97"/>
      <c r="G24" s="97"/>
      <c r="H24" s="97"/>
      <c r="I24" s="98">
        <f t="shared" si="0"/>
        <v>0</v>
      </c>
      <c r="J24" s="99"/>
      <c r="K24" s="97"/>
      <c r="L24" s="97"/>
      <c r="M24" s="97"/>
      <c r="N24" s="97"/>
      <c r="O24" s="97"/>
      <c r="P24" s="97"/>
      <c r="Q24" s="98">
        <f t="shared" si="1"/>
        <v>0</v>
      </c>
      <c r="R24" s="99"/>
      <c r="S24" s="97"/>
      <c r="T24" s="97"/>
      <c r="U24" s="97"/>
      <c r="V24" s="97"/>
      <c r="W24" s="97"/>
      <c r="X24" s="97"/>
      <c r="Y24" s="98">
        <f t="shared" si="2"/>
        <v>0</v>
      </c>
      <c r="Z24" s="99"/>
      <c r="AA24" s="97"/>
      <c r="AB24" s="97"/>
      <c r="AC24" s="97"/>
      <c r="AD24" s="97"/>
      <c r="AE24" s="97"/>
      <c r="AF24" s="97"/>
      <c r="AG24" s="98">
        <f t="shared" si="3"/>
        <v>0</v>
      </c>
      <c r="AH24" s="99"/>
      <c r="AI24" s="97"/>
      <c r="AJ24" s="97"/>
      <c r="AK24" s="97"/>
      <c r="AL24" s="97"/>
      <c r="AM24" s="97"/>
      <c r="AN24" s="97"/>
      <c r="AO24" s="98">
        <f t="shared" si="4"/>
        <v>0</v>
      </c>
      <c r="AP24" s="99"/>
      <c r="AQ24" s="97"/>
      <c r="AR24" s="97"/>
      <c r="AS24" s="97"/>
      <c r="AT24" s="97"/>
      <c r="AU24" s="97"/>
      <c r="AV24" s="97"/>
      <c r="AW24" s="98">
        <f t="shared" si="5"/>
        <v>0</v>
      </c>
      <c r="AX24" s="99"/>
      <c r="AY24" s="97"/>
      <c r="AZ24" s="97"/>
      <c r="BA24" s="97"/>
      <c r="BB24" s="97"/>
      <c r="BC24" s="97"/>
      <c r="BD24" s="97"/>
      <c r="BE24" s="98">
        <f t="shared" si="6"/>
        <v>0</v>
      </c>
      <c r="BF24" s="99"/>
      <c r="BG24" s="97"/>
      <c r="BH24" s="97"/>
      <c r="BI24" s="97"/>
      <c r="BJ24" s="97"/>
      <c r="BK24" s="97"/>
      <c r="BL24" s="97"/>
      <c r="BM24" s="98">
        <f t="shared" si="7"/>
        <v>0</v>
      </c>
      <c r="BN24" s="99"/>
      <c r="BO24" s="97"/>
      <c r="BP24" s="97"/>
      <c r="BQ24" s="97"/>
      <c r="BR24" s="97"/>
      <c r="BS24" s="97"/>
      <c r="BT24" s="97"/>
      <c r="BU24" s="98">
        <f t="shared" si="8"/>
        <v>0</v>
      </c>
      <c r="BV24" s="99"/>
      <c r="BW24" s="97"/>
      <c r="BX24" s="97"/>
      <c r="BY24" s="97"/>
      <c r="BZ24" s="97"/>
      <c r="CA24" s="97"/>
      <c r="CB24" s="97"/>
      <c r="CC24" s="98">
        <f t="shared" si="9"/>
        <v>0</v>
      </c>
      <c r="CD24" s="99"/>
      <c r="CE24" s="97"/>
      <c r="CF24" s="97"/>
      <c r="CG24" s="97"/>
      <c r="CH24" s="97"/>
      <c r="CI24" s="97"/>
      <c r="CJ24" s="97"/>
      <c r="CK24" s="98">
        <f t="shared" si="10"/>
        <v>0</v>
      </c>
      <c r="CL24" s="99"/>
      <c r="CM24" s="97"/>
      <c r="CN24" s="97"/>
      <c r="CO24" s="97"/>
      <c r="CP24" s="97"/>
      <c r="CQ24" s="97"/>
      <c r="CR24" s="97"/>
      <c r="CS24" s="98">
        <f t="shared" si="11"/>
        <v>0</v>
      </c>
      <c r="CT24" s="99"/>
      <c r="CU24" s="97"/>
      <c r="CV24" s="97"/>
      <c r="CW24" s="97"/>
      <c r="CX24" s="97"/>
      <c r="CY24" s="97"/>
      <c r="CZ24" s="97"/>
      <c r="DA24" s="98">
        <f t="shared" si="12"/>
        <v>0</v>
      </c>
      <c r="DB24" s="99"/>
      <c r="DC24" s="97"/>
      <c r="DD24" s="97"/>
      <c r="DE24" s="97"/>
      <c r="DF24" s="97"/>
      <c r="DG24" s="97"/>
      <c r="DH24" s="97"/>
      <c r="DI24" s="98">
        <f t="shared" si="13"/>
        <v>0</v>
      </c>
      <c r="DJ24" s="99"/>
      <c r="DK24" s="97"/>
      <c r="DL24" s="97"/>
      <c r="DM24" s="97"/>
      <c r="DN24" s="97"/>
      <c r="DO24" s="97"/>
      <c r="DP24" s="97"/>
      <c r="DQ24" s="98">
        <f t="shared" si="14"/>
        <v>0</v>
      </c>
      <c r="DR24" s="99"/>
      <c r="DS24" s="97"/>
      <c r="DT24" s="97"/>
      <c r="DU24" s="97"/>
      <c r="DV24" s="97"/>
      <c r="DW24" s="97"/>
      <c r="DX24" s="97"/>
      <c r="DY24" s="98">
        <f t="shared" si="15"/>
        <v>0</v>
      </c>
      <c r="DZ24" s="99"/>
      <c r="EA24" s="97"/>
      <c r="EB24" s="97"/>
      <c r="EC24" s="97"/>
      <c r="ED24" s="97"/>
      <c r="EE24" s="97"/>
      <c r="EF24" s="97"/>
      <c r="EG24" s="98">
        <f t="shared" si="16"/>
        <v>0</v>
      </c>
      <c r="EH24" s="99"/>
      <c r="EI24" s="97"/>
      <c r="EJ24" s="97"/>
      <c r="EK24" s="97"/>
      <c r="EL24" s="97"/>
      <c r="EM24" s="97"/>
      <c r="EN24" s="97"/>
      <c r="EO24" s="98">
        <f t="shared" si="17"/>
        <v>0</v>
      </c>
      <c r="EP24" s="99"/>
      <c r="EQ24" s="97"/>
      <c r="ER24" s="97"/>
      <c r="ES24" s="97"/>
      <c r="ET24" s="97"/>
      <c r="EU24" s="97"/>
      <c r="EV24" s="97"/>
      <c r="EW24" s="98">
        <f t="shared" si="18"/>
        <v>0</v>
      </c>
      <c r="EX24" s="99"/>
      <c r="EY24" s="97"/>
      <c r="EZ24" s="97"/>
      <c r="FA24" s="97"/>
      <c r="FB24" s="97"/>
      <c r="FC24" s="97"/>
      <c r="FD24" s="97"/>
      <c r="FE24" s="98">
        <f t="shared" si="19"/>
        <v>0</v>
      </c>
      <c r="FF24" s="99"/>
      <c r="FG24" s="97"/>
      <c r="FH24" s="97"/>
      <c r="FI24" s="97"/>
      <c r="FJ24" s="97"/>
      <c r="FK24" s="97"/>
      <c r="FL24" s="97"/>
      <c r="FM24" s="98">
        <f t="shared" si="20"/>
        <v>0</v>
      </c>
      <c r="FN24" s="99"/>
      <c r="FO24" s="97"/>
      <c r="FP24" s="97"/>
      <c r="FQ24" s="97"/>
      <c r="FR24" s="97"/>
      <c r="FS24" s="97"/>
      <c r="FT24" s="97"/>
      <c r="FU24" s="98">
        <f t="shared" si="21"/>
        <v>0</v>
      </c>
      <c r="FV24" s="99"/>
      <c r="FW24" s="97"/>
      <c r="FX24" s="97"/>
      <c r="FY24" s="97"/>
      <c r="FZ24" s="97"/>
      <c r="GA24" s="97"/>
      <c r="GB24" s="97"/>
      <c r="GC24" s="98">
        <f t="shared" si="22"/>
        <v>0</v>
      </c>
      <c r="GD24" s="99"/>
      <c r="GE24" s="97"/>
      <c r="GF24" s="97"/>
      <c r="GG24" s="97"/>
      <c r="GH24" s="97"/>
      <c r="GI24" s="97"/>
      <c r="GJ24" s="97"/>
      <c r="GK24" s="98">
        <f t="shared" si="23"/>
        <v>0</v>
      </c>
      <c r="GL24" s="99"/>
      <c r="GM24" s="97"/>
      <c r="GN24" s="97"/>
      <c r="GO24" s="97"/>
      <c r="GP24" s="97"/>
      <c r="GQ24" s="97"/>
      <c r="GR24" s="97"/>
      <c r="GS24" s="98">
        <f t="shared" si="24"/>
        <v>0</v>
      </c>
      <c r="GT24" s="99"/>
      <c r="GU24" s="97"/>
      <c r="GV24" s="97"/>
      <c r="GW24" s="97"/>
      <c r="GX24" s="97"/>
      <c r="GY24" s="97"/>
      <c r="GZ24" s="97"/>
      <c r="HA24" s="98">
        <f t="shared" si="25"/>
        <v>0</v>
      </c>
      <c r="HB24" s="99"/>
      <c r="HC24" s="97"/>
      <c r="HD24" s="97"/>
      <c r="HE24" s="97"/>
      <c r="HF24" s="97"/>
      <c r="HG24" s="97"/>
      <c r="HH24" s="97"/>
      <c r="HI24" s="98">
        <f t="shared" si="26"/>
        <v>0</v>
      </c>
      <c r="HJ24" s="99"/>
      <c r="HK24" s="97"/>
      <c r="HL24" s="97"/>
      <c r="HM24" s="97"/>
      <c r="HN24" s="97"/>
      <c r="HO24" s="97"/>
      <c r="HP24" s="97"/>
      <c r="HQ24" s="98">
        <f t="shared" si="27"/>
        <v>0</v>
      </c>
      <c r="HR24" s="99"/>
      <c r="HS24" s="97"/>
      <c r="HT24" s="97"/>
      <c r="HU24" s="97"/>
      <c r="HV24" s="97"/>
      <c r="HW24" s="97"/>
      <c r="HX24" s="97"/>
      <c r="HY24" s="98">
        <f t="shared" si="28"/>
        <v>0</v>
      </c>
      <c r="HZ24" s="99"/>
      <c r="IA24" s="97"/>
      <c r="IB24" s="97"/>
      <c r="IC24" s="97"/>
      <c r="ID24" s="97"/>
      <c r="IE24" s="97"/>
      <c r="IF24" s="97"/>
      <c r="IG24" s="98">
        <f t="shared" si="29"/>
        <v>0</v>
      </c>
      <c r="IH24" s="99"/>
      <c r="II24" s="97"/>
      <c r="IJ24" s="97"/>
      <c r="IK24" s="97"/>
      <c r="IL24" s="97"/>
      <c r="IM24" s="97"/>
      <c r="IN24" s="97"/>
      <c r="IO24" s="98">
        <f t="shared" si="30"/>
        <v>0</v>
      </c>
      <c r="IP24" s="99"/>
      <c r="IQ24" s="97"/>
      <c r="IR24" s="97"/>
      <c r="IS24" s="97"/>
      <c r="IT24" s="97"/>
      <c r="IU24" s="97"/>
      <c r="IV24" s="97"/>
      <c r="IW24" s="98">
        <f t="shared" si="31"/>
        <v>0</v>
      </c>
      <c r="IX24" s="99"/>
      <c r="IY24" s="100">
        <f t="shared" ref="IY24:JD24" si="55">SUM(C24,K24,S24,AA24,AI24,AQ24,AY24,BG24,BO24,BW24,CE24,CM24,CU24,DC24,DK24,DS24,EA24,EI24,EQ24,EY24,FG24,FO24,FW24,GE24,GM24,GU24,HC24,HK24,HS24,IA24,II24,IQ24)</f>
        <v>0</v>
      </c>
      <c r="IZ24" s="100">
        <f t="shared" si="55"/>
        <v>0</v>
      </c>
      <c r="JA24" s="100">
        <f t="shared" si="55"/>
        <v>0</v>
      </c>
      <c r="JB24" s="100">
        <f t="shared" si="55"/>
        <v>0</v>
      </c>
      <c r="JC24" s="100">
        <f t="shared" si="55"/>
        <v>0</v>
      </c>
      <c r="JD24" s="100">
        <f t="shared" si="55"/>
        <v>0</v>
      </c>
      <c r="JE24" s="101">
        <f t="shared" si="33"/>
        <v>0</v>
      </c>
      <c r="JF24" s="97"/>
      <c r="JG24" s="97">
        <f t="shared" si="34"/>
        <v>0</v>
      </c>
    </row>
    <row r="25" spans="1:267" ht="15.75" customHeight="1">
      <c r="A25" s="2" t="s">
        <v>79</v>
      </c>
      <c r="B25" s="2" t="s">
        <v>24</v>
      </c>
      <c r="C25" s="97"/>
      <c r="D25" s="97"/>
      <c r="E25" s="97"/>
      <c r="F25" s="97"/>
      <c r="G25" s="97"/>
      <c r="H25" s="97"/>
      <c r="I25" s="98">
        <f t="shared" si="0"/>
        <v>0</v>
      </c>
      <c r="J25" s="99"/>
      <c r="K25" s="97"/>
      <c r="L25" s="97"/>
      <c r="M25" s="97"/>
      <c r="N25" s="97"/>
      <c r="O25" s="97"/>
      <c r="P25" s="97"/>
      <c r="Q25" s="98">
        <f t="shared" si="1"/>
        <v>0</v>
      </c>
      <c r="R25" s="99"/>
      <c r="S25" s="97"/>
      <c r="T25" s="97"/>
      <c r="U25" s="97"/>
      <c r="V25" s="97"/>
      <c r="W25" s="97"/>
      <c r="X25" s="97"/>
      <c r="Y25" s="98">
        <f t="shared" si="2"/>
        <v>0</v>
      </c>
      <c r="Z25" s="99"/>
      <c r="AA25" s="97"/>
      <c r="AB25" s="97"/>
      <c r="AC25" s="97"/>
      <c r="AD25" s="97"/>
      <c r="AE25" s="97"/>
      <c r="AF25" s="97"/>
      <c r="AG25" s="98">
        <f t="shared" si="3"/>
        <v>0</v>
      </c>
      <c r="AH25" s="99"/>
      <c r="AI25" s="97"/>
      <c r="AJ25" s="97"/>
      <c r="AK25" s="97"/>
      <c r="AL25" s="97"/>
      <c r="AM25" s="97"/>
      <c r="AN25" s="97"/>
      <c r="AO25" s="98">
        <f t="shared" si="4"/>
        <v>0</v>
      </c>
      <c r="AP25" s="99"/>
      <c r="AQ25" s="97"/>
      <c r="AR25" s="97"/>
      <c r="AS25" s="97"/>
      <c r="AT25" s="97"/>
      <c r="AU25" s="97"/>
      <c r="AV25" s="97"/>
      <c r="AW25" s="98">
        <f t="shared" si="5"/>
        <v>0</v>
      </c>
      <c r="AX25" s="99"/>
      <c r="AY25" s="97"/>
      <c r="AZ25" s="97"/>
      <c r="BA25" s="97"/>
      <c r="BB25" s="97"/>
      <c r="BC25" s="97"/>
      <c r="BD25" s="97"/>
      <c r="BE25" s="98">
        <f t="shared" si="6"/>
        <v>0</v>
      </c>
      <c r="BF25" s="99"/>
      <c r="BG25" s="97"/>
      <c r="BH25" s="97"/>
      <c r="BI25" s="97"/>
      <c r="BJ25" s="97"/>
      <c r="BK25" s="97"/>
      <c r="BL25" s="97"/>
      <c r="BM25" s="98">
        <f t="shared" si="7"/>
        <v>0</v>
      </c>
      <c r="BN25" s="99"/>
      <c r="BO25" s="97"/>
      <c r="BP25" s="97"/>
      <c r="BQ25" s="97"/>
      <c r="BR25" s="97"/>
      <c r="BS25" s="97"/>
      <c r="BT25" s="97"/>
      <c r="BU25" s="98">
        <f t="shared" si="8"/>
        <v>0</v>
      </c>
      <c r="BV25" s="99"/>
      <c r="BW25" s="97"/>
      <c r="BX25" s="97"/>
      <c r="BY25" s="97"/>
      <c r="BZ25" s="97"/>
      <c r="CA25" s="97"/>
      <c r="CB25" s="97"/>
      <c r="CC25" s="98">
        <f t="shared" si="9"/>
        <v>0</v>
      </c>
      <c r="CD25" s="99"/>
      <c r="CE25" s="97"/>
      <c r="CF25" s="97"/>
      <c r="CG25" s="97"/>
      <c r="CH25" s="97"/>
      <c r="CI25" s="97"/>
      <c r="CJ25" s="97"/>
      <c r="CK25" s="98">
        <f t="shared" si="10"/>
        <v>0</v>
      </c>
      <c r="CL25" s="99"/>
      <c r="CM25" s="97"/>
      <c r="CN25" s="97"/>
      <c r="CO25" s="97"/>
      <c r="CP25" s="97"/>
      <c r="CQ25" s="97"/>
      <c r="CR25" s="97"/>
      <c r="CS25" s="98">
        <f t="shared" si="11"/>
        <v>0</v>
      </c>
      <c r="CT25" s="99"/>
      <c r="CU25" s="97"/>
      <c r="CV25" s="97"/>
      <c r="CW25" s="97"/>
      <c r="CX25" s="97"/>
      <c r="CY25" s="97"/>
      <c r="CZ25" s="97"/>
      <c r="DA25" s="98">
        <f t="shared" si="12"/>
        <v>0</v>
      </c>
      <c r="DB25" s="99"/>
      <c r="DC25" s="97"/>
      <c r="DD25" s="97"/>
      <c r="DE25" s="97"/>
      <c r="DF25" s="97"/>
      <c r="DG25" s="97"/>
      <c r="DH25" s="97"/>
      <c r="DI25" s="98">
        <f t="shared" si="13"/>
        <v>0</v>
      </c>
      <c r="DJ25" s="99"/>
      <c r="DK25" s="97"/>
      <c r="DL25" s="97"/>
      <c r="DM25" s="97"/>
      <c r="DN25" s="97"/>
      <c r="DO25" s="97"/>
      <c r="DP25" s="97"/>
      <c r="DQ25" s="98">
        <f t="shared" si="14"/>
        <v>0</v>
      </c>
      <c r="DR25" s="99"/>
      <c r="DS25" s="97"/>
      <c r="DT25" s="97"/>
      <c r="DU25" s="97"/>
      <c r="DV25" s="97"/>
      <c r="DW25" s="97"/>
      <c r="DX25" s="97"/>
      <c r="DY25" s="98">
        <f t="shared" si="15"/>
        <v>0</v>
      </c>
      <c r="DZ25" s="99"/>
      <c r="EA25" s="97"/>
      <c r="EB25" s="97"/>
      <c r="EC25" s="97"/>
      <c r="ED25" s="97"/>
      <c r="EE25" s="97"/>
      <c r="EF25" s="97"/>
      <c r="EG25" s="98">
        <f t="shared" si="16"/>
        <v>0</v>
      </c>
      <c r="EH25" s="99"/>
      <c r="EI25" s="97"/>
      <c r="EJ25" s="97"/>
      <c r="EK25" s="97"/>
      <c r="EL25" s="97"/>
      <c r="EM25" s="97"/>
      <c r="EN25" s="97"/>
      <c r="EO25" s="98">
        <f t="shared" si="17"/>
        <v>0</v>
      </c>
      <c r="EP25" s="99"/>
      <c r="EQ25" s="97"/>
      <c r="ER25" s="97"/>
      <c r="ES25" s="97"/>
      <c r="ET25" s="97"/>
      <c r="EU25" s="97"/>
      <c r="EV25" s="97"/>
      <c r="EW25" s="98">
        <f t="shared" si="18"/>
        <v>0</v>
      </c>
      <c r="EX25" s="99"/>
      <c r="EY25" s="97"/>
      <c r="EZ25" s="97"/>
      <c r="FA25" s="97"/>
      <c r="FB25" s="97"/>
      <c r="FC25" s="97"/>
      <c r="FD25" s="97"/>
      <c r="FE25" s="98">
        <f t="shared" si="19"/>
        <v>0</v>
      </c>
      <c r="FF25" s="99"/>
      <c r="FG25" s="97"/>
      <c r="FH25" s="97"/>
      <c r="FI25" s="97"/>
      <c r="FJ25" s="97"/>
      <c r="FK25" s="97"/>
      <c r="FL25" s="97"/>
      <c r="FM25" s="98">
        <f t="shared" si="20"/>
        <v>0</v>
      </c>
      <c r="FN25" s="99"/>
      <c r="FO25" s="97"/>
      <c r="FP25" s="97"/>
      <c r="FQ25" s="97"/>
      <c r="FR25" s="97"/>
      <c r="FS25" s="97"/>
      <c r="FT25" s="97"/>
      <c r="FU25" s="98">
        <f t="shared" si="21"/>
        <v>0</v>
      </c>
      <c r="FV25" s="99"/>
      <c r="FW25" s="97"/>
      <c r="FX25" s="97"/>
      <c r="FY25" s="97"/>
      <c r="FZ25" s="97"/>
      <c r="GA25" s="97"/>
      <c r="GB25" s="97"/>
      <c r="GC25" s="98">
        <f t="shared" si="22"/>
        <v>0</v>
      </c>
      <c r="GD25" s="99"/>
      <c r="GE25" s="97"/>
      <c r="GF25" s="97"/>
      <c r="GG25" s="97"/>
      <c r="GH25" s="97"/>
      <c r="GI25" s="97"/>
      <c r="GJ25" s="97"/>
      <c r="GK25" s="98">
        <f t="shared" si="23"/>
        <v>0</v>
      </c>
      <c r="GL25" s="99"/>
      <c r="GM25" s="97"/>
      <c r="GN25" s="97"/>
      <c r="GO25" s="97"/>
      <c r="GP25" s="97"/>
      <c r="GQ25" s="97"/>
      <c r="GR25" s="97"/>
      <c r="GS25" s="98">
        <f t="shared" si="24"/>
        <v>0</v>
      </c>
      <c r="GT25" s="99"/>
      <c r="GU25" s="97"/>
      <c r="GV25" s="97"/>
      <c r="GW25" s="97"/>
      <c r="GX25" s="97"/>
      <c r="GY25" s="97"/>
      <c r="GZ25" s="97"/>
      <c r="HA25" s="98">
        <f t="shared" si="25"/>
        <v>0</v>
      </c>
      <c r="HB25" s="99"/>
      <c r="HC25" s="97"/>
      <c r="HD25" s="97"/>
      <c r="HE25" s="97"/>
      <c r="HF25" s="97"/>
      <c r="HG25" s="97"/>
      <c r="HH25" s="97"/>
      <c r="HI25" s="98">
        <f t="shared" si="26"/>
        <v>0</v>
      </c>
      <c r="HJ25" s="99"/>
      <c r="HK25" s="97"/>
      <c r="HL25" s="97"/>
      <c r="HM25" s="97"/>
      <c r="HN25" s="97"/>
      <c r="HO25" s="97"/>
      <c r="HP25" s="97"/>
      <c r="HQ25" s="98">
        <f t="shared" si="27"/>
        <v>0</v>
      </c>
      <c r="HR25" s="99"/>
      <c r="HS25" s="97"/>
      <c r="HT25" s="97"/>
      <c r="HU25" s="97"/>
      <c r="HV25" s="97"/>
      <c r="HW25" s="97"/>
      <c r="HX25" s="97"/>
      <c r="HY25" s="98">
        <f t="shared" si="28"/>
        <v>0</v>
      </c>
      <c r="HZ25" s="99"/>
      <c r="IA25" s="97"/>
      <c r="IB25" s="97"/>
      <c r="IC25" s="97"/>
      <c r="ID25" s="97"/>
      <c r="IE25" s="97"/>
      <c r="IF25" s="97"/>
      <c r="IG25" s="98">
        <f t="shared" si="29"/>
        <v>0</v>
      </c>
      <c r="IH25" s="99"/>
      <c r="II25" s="97"/>
      <c r="IJ25" s="97"/>
      <c r="IK25" s="97"/>
      <c r="IL25" s="97"/>
      <c r="IM25" s="97"/>
      <c r="IN25" s="97"/>
      <c r="IO25" s="98">
        <f t="shared" si="30"/>
        <v>0</v>
      </c>
      <c r="IP25" s="99"/>
      <c r="IQ25" s="97"/>
      <c r="IR25" s="97"/>
      <c r="IS25" s="97"/>
      <c r="IT25" s="97"/>
      <c r="IU25" s="97"/>
      <c r="IV25" s="97"/>
      <c r="IW25" s="98">
        <f t="shared" si="31"/>
        <v>0</v>
      </c>
      <c r="IX25" s="99"/>
      <c r="IY25" s="100">
        <f t="shared" ref="IY25:JD25" si="56">SUM(C25,K25,S25,AA25,AI25,AQ25,AY25,BG25,BO25,BW25,CE25,CM25,CU25,DC25,DK25,DS25,EA25,EI25,EQ25,EY25,FG25,FO25,FW25,GE25,GM25,GU25,HC25,HK25,HS25,IA25,II25,IQ25)</f>
        <v>0</v>
      </c>
      <c r="IZ25" s="100">
        <f t="shared" si="56"/>
        <v>0</v>
      </c>
      <c r="JA25" s="100">
        <f t="shared" si="56"/>
        <v>0</v>
      </c>
      <c r="JB25" s="100">
        <f t="shared" si="56"/>
        <v>0</v>
      </c>
      <c r="JC25" s="100">
        <f t="shared" si="56"/>
        <v>0</v>
      </c>
      <c r="JD25" s="100">
        <f t="shared" si="56"/>
        <v>0</v>
      </c>
      <c r="JE25" s="101">
        <f t="shared" si="33"/>
        <v>0</v>
      </c>
      <c r="JF25" s="97"/>
      <c r="JG25" s="97">
        <f t="shared" si="34"/>
        <v>0</v>
      </c>
    </row>
    <row r="26" spans="1:267" ht="15.75" customHeight="1">
      <c r="A26" s="2" t="s">
        <v>80</v>
      </c>
      <c r="B26" s="2" t="s">
        <v>25</v>
      </c>
      <c r="C26" s="98"/>
      <c r="D26" s="97"/>
      <c r="E26" s="98"/>
      <c r="F26" s="98"/>
      <c r="G26" s="97"/>
      <c r="H26" s="97"/>
      <c r="I26" s="98">
        <f t="shared" si="0"/>
        <v>0</v>
      </c>
      <c r="J26" s="99"/>
      <c r="K26" s="98"/>
      <c r="L26" s="97"/>
      <c r="M26" s="98"/>
      <c r="N26" s="98"/>
      <c r="O26" s="97"/>
      <c r="P26" s="97"/>
      <c r="Q26" s="98">
        <f t="shared" si="1"/>
        <v>0</v>
      </c>
      <c r="R26" s="99"/>
      <c r="S26" s="98"/>
      <c r="T26" s="97"/>
      <c r="U26" s="98"/>
      <c r="V26" s="98"/>
      <c r="W26" s="97"/>
      <c r="X26" s="97"/>
      <c r="Y26" s="98">
        <f t="shared" si="2"/>
        <v>0</v>
      </c>
      <c r="Z26" s="99"/>
      <c r="AA26" s="98"/>
      <c r="AB26" s="97"/>
      <c r="AC26" s="98"/>
      <c r="AD26" s="98"/>
      <c r="AE26" s="97"/>
      <c r="AF26" s="97"/>
      <c r="AG26" s="98">
        <f t="shared" si="3"/>
        <v>0</v>
      </c>
      <c r="AH26" s="99"/>
      <c r="AI26" s="98"/>
      <c r="AJ26" s="97"/>
      <c r="AK26" s="98"/>
      <c r="AL26" s="98"/>
      <c r="AM26" s="97"/>
      <c r="AN26" s="97"/>
      <c r="AO26" s="98">
        <f t="shared" si="4"/>
        <v>0</v>
      </c>
      <c r="AP26" s="99"/>
      <c r="AQ26" s="98"/>
      <c r="AR26" s="97"/>
      <c r="AS26" s="98"/>
      <c r="AT26" s="98"/>
      <c r="AU26" s="97"/>
      <c r="AV26" s="97"/>
      <c r="AW26" s="98">
        <f t="shared" si="5"/>
        <v>0</v>
      </c>
      <c r="AX26" s="99"/>
      <c r="AY26" s="98"/>
      <c r="AZ26" s="97"/>
      <c r="BA26" s="98"/>
      <c r="BB26" s="98"/>
      <c r="BC26" s="97"/>
      <c r="BD26" s="97"/>
      <c r="BE26" s="98">
        <f t="shared" si="6"/>
        <v>0</v>
      </c>
      <c r="BF26" s="99"/>
      <c r="BG26" s="98"/>
      <c r="BH26" s="97"/>
      <c r="BI26" s="98"/>
      <c r="BJ26" s="98"/>
      <c r="BK26" s="97"/>
      <c r="BL26" s="97"/>
      <c r="BM26" s="98">
        <f t="shared" si="7"/>
        <v>0</v>
      </c>
      <c r="BN26" s="99"/>
      <c r="BO26" s="98"/>
      <c r="BP26" s="97"/>
      <c r="BQ26" s="98"/>
      <c r="BR26" s="98"/>
      <c r="BS26" s="97"/>
      <c r="BT26" s="97"/>
      <c r="BU26" s="98">
        <f t="shared" si="8"/>
        <v>0</v>
      </c>
      <c r="BV26" s="99"/>
      <c r="BW26" s="98"/>
      <c r="BX26" s="97"/>
      <c r="BY26" s="98"/>
      <c r="BZ26" s="98"/>
      <c r="CA26" s="97"/>
      <c r="CB26" s="97"/>
      <c r="CC26" s="98">
        <f t="shared" si="9"/>
        <v>0</v>
      </c>
      <c r="CD26" s="99"/>
      <c r="CE26" s="98"/>
      <c r="CF26" s="97"/>
      <c r="CG26" s="98"/>
      <c r="CH26" s="98"/>
      <c r="CI26" s="97"/>
      <c r="CJ26" s="97"/>
      <c r="CK26" s="98">
        <f t="shared" si="10"/>
        <v>0</v>
      </c>
      <c r="CL26" s="99"/>
      <c r="CM26" s="98"/>
      <c r="CN26" s="97"/>
      <c r="CO26" s="98"/>
      <c r="CP26" s="98"/>
      <c r="CQ26" s="97"/>
      <c r="CR26" s="97"/>
      <c r="CS26" s="98">
        <f t="shared" si="11"/>
        <v>0</v>
      </c>
      <c r="CT26" s="99"/>
      <c r="CU26" s="98"/>
      <c r="CV26" s="97"/>
      <c r="CW26" s="98"/>
      <c r="CX26" s="98"/>
      <c r="CY26" s="97"/>
      <c r="CZ26" s="97"/>
      <c r="DA26" s="98">
        <f t="shared" si="12"/>
        <v>0</v>
      </c>
      <c r="DB26" s="99"/>
      <c r="DC26" s="98"/>
      <c r="DD26" s="97"/>
      <c r="DE26" s="98"/>
      <c r="DF26" s="98"/>
      <c r="DG26" s="97"/>
      <c r="DH26" s="97"/>
      <c r="DI26" s="98">
        <f t="shared" si="13"/>
        <v>0</v>
      </c>
      <c r="DJ26" s="99"/>
      <c r="DK26" s="98"/>
      <c r="DL26" s="97"/>
      <c r="DM26" s="98"/>
      <c r="DN26" s="98"/>
      <c r="DO26" s="97"/>
      <c r="DP26" s="97"/>
      <c r="DQ26" s="98">
        <f t="shared" si="14"/>
        <v>0</v>
      </c>
      <c r="DR26" s="99"/>
      <c r="DS26" s="98"/>
      <c r="DT26" s="97"/>
      <c r="DU26" s="98"/>
      <c r="DV26" s="98"/>
      <c r="DW26" s="97"/>
      <c r="DX26" s="97"/>
      <c r="DY26" s="98">
        <f t="shared" si="15"/>
        <v>0</v>
      </c>
      <c r="DZ26" s="99"/>
      <c r="EA26" s="98"/>
      <c r="EB26" s="97"/>
      <c r="EC26" s="98"/>
      <c r="ED26" s="98"/>
      <c r="EE26" s="97"/>
      <c r="EF26" s="97"/>
      <c r="EG26" s="98">
        <f t="shared" si="16"/>
        <v>0</v>
      </c>
      <c r="EH26" s="99"/>
      <c r="EI26" s="98"/>
      <c r="EJ26" s="97"/>
      <c r="EK26" s="98"/>
      <c r="EL26" s="98"/>
      <c r="EM26" s="97"/>
      <c r="EN26" s="97"/>
      <c r="EO26" s="98">
        <f t="shared" si="17"/>
        <v>0</v>
      </c>
      <c r="EP26" s="99"/>
      <c r="EQ26" s="98"/>
      <c r="ER26" s="97"/>
      <c r="ES26" s="98"/>
      <c r="ET26" s="98"/>
      <c r="EU26" s="97"/>
      <c r="EV26" s="97"/>
      <c r="EW26" s="98">
        <f t="shared" si="18"/>
        <v>0</v>
      </c>
      <c r="EX26" s="99"/>
      <c r="EY26" s="98"/>
      <c r="EZ26" s="97"/>
      <c r="FA26" s="98"/>
      <c r="FB26" s="98"/>
      <c r="FC26" s="97"/>
      <c r="FD26" s="97"/>
      <c r="FE26" s="98">
        <f t="shared" si="19"/>
        <v>0</v>
      </c>
      <c r="FF26" s="99"/>
      <c r="FG26" s="98"/>
      <c r="FH26" s="97"/>
      <c r="FI26" s="98"/>
      <c r="FJ26" s="98"/>
      <c r="FK26" s="97"/>
      <c r="FL26" s="97"/>
      <c r="FM26" s="98">
        <f t="shared" si="20"/>
        <v>0</v>
      </c>
      <c r="FN26" s="99"/>
      <c r="FO26" s="98"/>
      <c r="FP26" s="97"/>
      <c r="FQ26" s="98"/>
      <c r="FR26" s="98"/>
      <c r="FS26" s="97"/>
      <c r="FT26" s="97"/>
      <c r="FU26" s="98">
        <f t="shared" si="21"/>
        <v>0</v>
      </c>
      <c r="FV26" s="99"/>
      <c r="FW26" s="98"/>
      <c r="FX26" s="97"/>
      <c r="FY26" s="98"/>
      <c r="FZ26" s="98"/>
      <c r="GA26" s="97"/>
      <c r="GB26" s="97"/>
      <c r="GC26" s="98">
        <f t="shared" si="22"/>
        <v>0</v>
      </c>
      <c r="GD26" s="99"/>
      <c r="GE26" s="98"/>
      <c r="GF26" s="97"/>
      <c r="GG26" s="98"/>
      <c r="GH26" s="98"/>
      <c r="GI26" s="97"/>
      <c r="GJ26" s="97"/>
      <c r="GK26" s="98">
        <f t="shared" si="23"/>
        <v>0</v>
      </c>
      <c r="GL26" s="99"/>
      <c r="GM26" s="98"/>
      <c r="GN26" s="97"/>
      <c r="GO26" s="98"/>
      <c r="GP26" s="98"/>
      <c r="GQ26" s="97"/>
      <c r="GR26" s="97"/>
      <c r="GS26" s="98">
        <f t="shared" si="24"/>
        <v>0</v>
      </c>
      <c r="GT26" s="99"/>
      <c r="GU26" s="98"/>
      <c r="GV26" s="97"/>
      <c r="GW26" s="98"/>
      <c r="GX26" s="98"/>
      <c r="GY26" s="97"/>
      <c r="GZ26" s="97"/>
      <c r="HA26" s="98">
        <f t="shared" si="25"/>
        <v>0</v>
      </c>
      <c r="HB26" s="99"/>
      <c r="HC26" s="98"/>
      <c r="HD26" s="97"/>
      <c r="HE26" s="98"/>
      <c r="HF26" s="98"/>
      <c r="HG26" s="97"/>
      <c r="HH26" s="97"/>
      <c r="HI26" s="98">
        <f t="shared" si="26"/>
        <v>0</v>
      </c>
      <c r="HJ26" s="99"/>
      <c r="HK26" s="98"/>
      <c r="HL26" s="97"/>
      <c r="HM26" s="98"/>
      <c r="HN26" s="98"/>
      <c r="HO26" s="97"/>
      <c r="HP26" s="97"/>
      <c r="HQ26" s="98">
        <f t="shared" si="27"/>
        <v>0</v>
      </c>
      <c r="HR26" s="99"/>
      <c r="HS26" s="98"/>
      <c r="HT26" s="97"/>
      <c r="HU26" s="98"/>
      <c r="HV26" s="98"/>
      <c r="HW26" s="97"/>
      <c r="HX26" s="97"/>
      <c r="HY26" s="98">
        <f t="shared" si="28"/>
        <v>0</v>
      </c>
      <c r="HZ26" s="99"/>
      <c r="IA26" s="98"/>
      <c r="IB26" s="97"/>
      <c r="IC26" s="98"/>
      <c r="ID26" s="98"/>
      <c r="IE26" s="97"/>
      <c r="IF26" s="97"/>
      <c r="IG26" s="98">
        <f t="shared" si="29"/>
        <v>0</v>
      </c>
      <c r="IH26" s="99"/>
      <c r="II26" s="98"/>
      <c r="IJ26" s="97"/>
      <c r="IK26" s="98"/>
      <c r="IL26" s="98"/>
      <c r="IM26" s="97"/>
      <c r="IN26" s="97"/>
      <c r="IO26" s="98">
        <f t="shared" si="30"/>
        <v>0</v>
      </c>
      <c r="IP26" s="99"/>
      <c r="IQ26" s="98"/>
      <c r="IR26" s="97"/>
      <c r="IS26" s="98"/>
      <c r="IT26" s="98"/>
      <c r="IU26" s="97"/>
      <c r="IV26" s="97"/>
      <c r="IW26" s="98">
        <f t="shared" si="31"/>
        <v>0</v>
      </c>
      <c r="IX26" s="99"/>
      <c r="IY26" s="100">
        <f t="shared" ref="IY26:JD26" si="57">SUM(C26,K26,S26,AA26,AI26,AQ26,AY26,BG26,BO26,BW26,CE26,CM26,CU26,DC26,DK26,DS26,EA26,EI26,EQ26,EY26,FG26,FO26,FW26,GE26,GM26,GU26,HC26,HK26,HS26,IA26,II26,IQ26)</f>
        <v>0</v>
      </c>
      <c r="IZ26" s="100">
        <f t="shared" si="57"/>
        <v>0</v>
      </c>
      <c r="JA26" s="100">
        <f t="shared" si="57"/>
        <v>0</v>
      </c>
      <c r="JB26" s="100">
        <f t="shared" si="57"/>
        <v>0</v>
      </c>
      <c r="JC26" s="100">
        <f t="shared" si="57"/>
        <v>0</v>
      </c>
      <c r="JD26" s="100">
        <f t="shared" si="57"/>
        <v>0</v>
      </c>
      <c r="JE26" s="101">
        <f t="shared" si="33"/>
        <v>0</v>
      </c>
      <c r="JF26" s="97"/>
      <c r="JG26" s="97">
        <f t="shared" si="34"/>
        <v>0</v>
      </c>
    </row>
    <row r="27" spans="1:267" ht="15.75" customHeight="1">
      <c r="A27" s="2" t="s">
        <v>81</v>
      </c>
      <c r="B27" s="2" t="s">
        <v>26</v>
      </c>
      <c r="C27" s="97"/>
      <c r="D27" s="97"/>
      <c r="E27" s="97"/>
      <c r="F27" s="97"/>
      <c r="G27" s="97"/>
      <c r="H27" s="97"/>
      <c r="I27" s="98">
        <f t="shared" si="0"/>
        <v>0</v>
      </c>
      <c r="J27" s="99"/>
      <c r="K27" s="97"/>
      <c r="L27" s="97"/>
      <c r="M27" s="97"/>
      <c r="N27" s="97"/>
      <c r="O27" s="97"/>
      <c r="P27" s="97"/>
      <c r="Q27" s="98">
        <f t="shared" si="1"/>
        <v>0</v>
      </c>
      <c r="R27" s="99"/>
      <c r="S27" s="97"/>
      <c r="T27" s="97"/>
      <c r="U27" s="97"/>
      <c r="V27" s="97"/>
      <c r="W27" s="97"/>
      <c r="X27" s="97"/>
      <c r="Y27" s="98">
        <f t="shared" si="2"/>
        <v>0</v>
      </c>
      <c r="Z27" s="99"/>
      <c r="AA27" s="97"/>
      <c r="AB27" s="97"/>
      <c r="AC27" s="97"/>
      <c r="AD27" s="97"/>
      <c r="AE27" s="97"/>
      <c r="AF27" s="97"/>
      <c r="AG27" s="98">
        <f t="shared" si="3"/>
        <v>0</v>
      </c>
      <c r="AH27" s="99"/>
      <c r="AI27" s="97"/>
      <c r="AJ27" s="97"/>
      <c r="AK27" s="97"/>
      <c r="AL27" s="97"/>
      <c r="AM27" s="97"/>
      <c r="AN27" s="97"/>
      <c r="AO27" s="98">
        <f t="shared" si="4"/>
        <v>0</v>
      </c>
      <c r="AP27" s="99"/>
      <c r="AQ27" s="97"/>
      <c r="AR27" s="97"/>
      <c r="AS27" s="97"/>
      <c r="AT27" s="97"/>
      <c r="AU27" s="97"/>
      <c r="AV27" s="97"/>
      <c r="AW27" s="98">
        <f t="shared" si="5"/>
        <v>0</v>
      </c>
      <c r="AX27" s="99"/>
      <c r="AY27" s="97"/>
      <c r="AZ27" s="97"/>
      <c r="BA27" s="97"/>
      <c r="BB27" s="97"/>
      <c r="BC27" s="97"/>
      <c r="BD27" s="97"/>
      <c r="BE27" s="98">
        <f t="shared" si="6"/>
        <v>0</v>
      </c>
      <c r="BF27" s="99"/>
      <c r="BG27" s="97"/>
      <c r="BH27" s="97"/>
      <c r="BI27" s="97"/>
      <c r="BJ27" s="97"/>
      <c r="BK27" s="97"/>
      <c r="BL27" s="97"/>
      <c r="BM27" s="98">
        <f t="shared" si="7"/>
        <v>0</v>
      </c>
      <c r="BN27" s="99"/>
      <c r="BO27" s="97"/>
      <c r="BP27" s="97"/>
      <c r="BQ27" s="97"/>
      <c r="BR27" s="97"/>
      <c r="BS27" s="97"/>
      <c r="BT27" s="97"/>
      <c r="BU27" s="98">
        <f t="shared" si="8"/>
        <v>0</v>
      </c>
      <c r="BV27" s="99"/>
      <c r="BW27" s="97"/>
      <c r="BX27" s="97"/>
      <c r="BY27" s="97"/>
      <c r="BZ27" s="97"/>
      <c r="CA27" s="97"/>
      <c r="CB27" s="97"/>
      <c r="CC27" s="98">
        <f t="shared" si="9"/>
        <v>0</v>
      </c>
      <c r="CD27" s="99"/>
      <c r="CE27" s="97"/>
      <c r="CF27" s="97"/>
      <c r="CG27" s="97"/>
      <c r="CH27" s="97"/>
      <c r="CI27" s="97"/>
      <c r="CJ27" s="97"/>
      <c r="CK27" s="98">
        <f t="shared" si="10"/>
        <v>0</v>
      </c>
      <c r="CL27" s="99"/>
      <c r="CM27" s="97"/>
      <c r="CN27" s="97"/>
      <c r="CO27" s="97"/>
      <c r="CP27" s="97"/>
      <c r="CQ27" s="97"/>
      <c r="CR27" s="97"/>
      <c r="CS27" s="98">
        <f t="shared" si="11"/>
        <v>0</v>
      </c>
      <c r="CT27" s="99"/>
      <c r="CU27" s="97"/>
      <c r="CV27" s="97"/>
      <c r="CW27" s="97"/>
      <c r="CX27" s="97"/>
      <c r="CY27" s="97"/>
      <c r="CZ27" s="97"/>
      <c r="DA27" s="98">
        <f t="shared" si="12"/>
        <v>0</v>
      </c>
      <c r="DB27" s="99"/>
      <c r="DC27" s="97"/>
      <c r="DD27" s="97"/>
      <c r="DE27" s="97"/>
      <c r="DF27" s="97"/>
      <c r="DG27" s="97"/>
      <c r="DH27" s="97"/>
      <c r="DI27" s="98">
        <f t="shared" si="13"/>
        <v>0</v>
      </c>
      <c r="DJ27" s="99"/>
      <c r="DK27" s="97"/>
      <c r="DL27" s="97"/>
      <c r="DM27" s="97"/>
      <c r="DN27" s="97"/>
      <c r="DO27" s="97"/>
      <c r="DP27" s="97"/>
      <c r="DQ27" s="98">
        <f t="shared" si="14"/>
        <v>0</v>
      </c>
      <c r="DR27" s="99"/>
      <c r="DS27" s="97"/>
      <c r="DT27" s="97"/>
      <c r="DU27" s="97"/>
      <c r="DV27" s="97"/>
      <c r="DW27" s="97"/>
      <c r="DX27" s="97"/>
      <c r="DY27" s="98">
        <f t="shared" si="15"/>
        <v>0</v>
      </c>
      <c r="DZ27" s="99"/>
      <c r="EA27" s="97"/>
      <c r="EB27" s="97"/>
      <c r="EC27" s="97"/>
      <c r="ED27" s="97"/>
      <c r="EE27" s="97"/>
      <c r="EF27" s="97"/>
      <c r="EG27" s="98">
        <f t="shared" si="16"/>
        <v>0</v>
      </c>
      <c r="EH27" s="99"/>
      <c r="EI27" s="97"/>
      <c r="EJ27" s="97"/>
      <c r="EK27" s="97"/>
      <c r="EL27" s="97"/>
      <c r="EM27" s="97"/>
      <c r="EN27" s="97"/>
      <c r="EO27" s="98">
        <f t="shared" si="17"/>
        <v>0</v>
      </c>
      <c r="EP27" s="99"/>
      <c r="EQ27" s="97"/>
      <c r="ER27" s="97"/>
      <c r="ES27" s="97"/>
      <c r="ET27" s="97"/>
      <c r="EU27" s="97"/>
      <c r="EV27" s="97"/>
      <c r="EW27" s="98">
        <f t="shared" si="18"/>
        <v>0</v>
      </c>
      <c r="EX27" s="99"/>
      <c r="EY27" s="97"/>
      <c r="EZ27" s="97"/>
      <c r="FA27" s="97"/>
      <c r="FB27" s="97"/>
      <c r="FC27" s="97"/>
      <c r="FD27" s="97"/>
      <c r="FE27" s="98">
        <f t="shared" si="19"/>
        <v>0</v>
      </c>
      <c r="FF27" s="99"/>
      <c r="FG27" s="97"/>
      <c r="FH27" s="97"/>
      <c r="FI27" s="97"/>
      <c r="FJ27" s="97"/>
      <c r="FK27" s="97"/>
      <c r="FL27" s="97"/>
      <c r="FM27" s="98">
        <f t="shared" si="20"/>
        <v>0</v>
      </c>
      <c r="FN27" s="99"/>
      <c r="FO27" s="97"/>
      <c r="FP27" s="97"/>
      <c r="FQ27" s="97"/>
      <c r="FR27" s="97"/>
      <c r="FS27" s="97"/>
      <c r="FT27" s="97"/>
      <c r="FU27" s="98">
        <f t="shared" si="21"/>
        <v>0</v>
      </c>
      <c r="FV27" s="99"/>
      <c r="FW27" s="97"/>
      <c r="FX27" s="97"/>
      <c r="FY27" s="97"/>
      <c r="FZ27" s="97"/>
      <c r="GA27" s="97"/>
      <c r="GB27" s="97"/>
      <c r="GC27" s="98">
        <f t="shared" si="22"/>
        <v>0</v>
      </c>
      <c r="GD27" s="99"/>
      <c r="GE27" s="97"/>
      <c r="GF27" s="97"/>
      <c r="GG27" s="97"/>
      <c r="GH27" s="97"/>
      <c r="GI27" s="97"/>
      <c r="GJ27" s="97"/>
      <c r="GK27" s="98">
        <f t="shared" si="23"/>
        <v>0</v>
      </c>
      <c r="GL27" s="99"/>
      <c r="GM27" s="97"/>
      <c r="GN27" s="97"/>
      <c r="GO27" s="97"/>
      <c r="GP27" s="97"/>
      <c r="GQ27" s="97"/>
      <c r="GR27" s="97"/>
      <c r="GS27" s="98">
        <f t="shared" si="24"/>
        <v>0</v>
      </c>
      <c r="GT27" s="99"/>
      <c r="GU27" s="97"/>
      <c r="GV27" s="97"/>
      <c r="GW27" s="97"/>
      <c r="GX27" s="97"/>
      <c r="GY27" s="97"/>
      <c r="GZ27" s="97"/>
      <c r="HA27" s="98">
        <f t="shared" si="25"/>
        <v>0</v>
      </c>
      <c r="HB27" s="99"/>
      <c r="HC27" s="97"/>
      <c r="HD27" s="97"/>
      <c r="HE27" s="97"/>
      <c r="HF27" s="97"/>
      <c r="HG27" s="97"/>
      <c r="HH27" s="97"/>
      <c r="HI27" s="98">
        <f t="shared" si="26"/>
        <v>0</v>
      </c>
      <c r="HJ27" s="99"/>
      <c r="HK27" s="97"/>
      <c r="HL27" s="97"/>
      <c r="HM27" s="97"/>
      <c r="HN27" s="97"/>
      <c r="HO27" s="97"/>
      <c r="HP27" s="97"/>
      <c r="HQ27" s="98">
        <f t="shared" si="27"/>
        <v>0</v>
      </c>
      <c r="HR27" s="99"/>
      <c r="HS27" s="97"/>
      <c r="HT27" s="97"/>
      <c r="HU27" s="97"/>
      <c r="HV27" s="97"/>
      <c r="HW27" s="97"/>
      <c r="HX27" s="97"/>
      <c r="HY27" s="98">
        <f t="shared" si="28"/>
        <v>0</v>
      </c>
      <c r="HZ27" s="99"/>
      <c r="IA27" s="97"/>
      <c r="IB27" s="97"/>
      <c r="IC27" s="97"/>
      <c r="ID27" s="97"/>
      <c r="IE27" s="97"/>
      <c r="IF27" s="97"/>
      <c r="IG27" s="98">
        <f t="shared" si="29"/>
        <v>0</v>
      </c>
      <c r="IH27" s="99"/>
      <c r="II27" s="97"/>
      <c r="IJ27" s="97"/>
      <c r="IK27" s="97"/>
      <c r="IL27" s="97"/>
      <c r="IM27" s="97"/>
      <c r="IN27" s="97"/>
      <c r="IO27" s="98">
        <f t="shared" si="30"/>
        <v>0</v>
      </c>
      <c r="IP27" s="99"/>
      <c r="IQ27" s="97"/>
      <c r="IR27" s="97"/>
      <c r="IS27" s="97"/>
      <c r="IT27" s="97"/>
      <c r="IU27" s="97"/>
      <c r="IV27" s="97"/>
      <c r="IW27" s="98">
        <f t="shared" si="31"/>
        <v>0</v>
      </c>
      <c r="IX27" s="99"/>
      <c r="IY27" s="100">
        <f t="shared" ref="IY27:JD27" si="58">SUM(C27,K27,S27,AA27,AI27,AQ27,AY27,BG27,BO27,BW27,CE27,CM27,CU27,DC27,DK27,DS27,EA27,EI27,EQ27,EY27,FG27,FO27,FW27,GE27,GM27,GU27,HC27,HK27,HS27,IA27,II27,IQ27)</f>
        <v>0</v>
      </c>
      <c r="IZ27" s="100">
        <f t="shared" si="58"/>
        <v>0</v>
      </c>
      <c r="JA27" s="100">
        <f t="shared" si="58"/>
        <v>0</v>
      </c>
      <c r="JB27" s="100">
        <f t="shared" si="58"/>
        <v>0</v>
      </c>
      <c r="JC27" s="100">
        <f t="shared" si="58"/>
        <v>0</v>
      </c>
      <c r="JD27" s="100">
        <f t="shared" si="58"/>
        <v>0</v>
      </c>
      <c r="JE27" s="101">
        <f t="shared" si="33"/>
        <v>0</v>
      </c>
      <c r="JF27" s="97"/>
      <c r="JG27" s="97">
        <f t="shared" si="34"/>
        <v>0</v>
      </c>
    </row>
    <row r="28" spans="1:267" ht="15.75" customHeight="1">
      <c r="A28" s="2" t="s">
        <v>82</v>
      </c>
      <c r="B28" s="2" t="s">
        <v>27</v>
      </c>
      <c r="C28" s="97"/>
      <c r="D28" s="97"/>
      <c r="E28" s="97"/>
      <c r="F28" s="97"/>
      <c r="G28" s="97"/>
      <c r="H28" s="97"/>
      <c r="I28" s="98">
        <f t="shared" si="0"/>
        <v>0</v>
      </c>
      <c r="J28" s="99"/>
      <c r="K28" s="97"/>
      <c r="L28" s="97"/>
      <c r="M28" s="97"/>
      <c r="N28" s="97"/>
      <c r="O28" s="97"/>
      <c r="P28" s="97"/>
      <c r="Q28" s="98">
        <f t="shared" si="1"/>
        <v>0</v>
      </c>
      <c r="R28" s="99"/>
      <c r="S28" s="97"/>
      <c r="T28" s="97"/>
      <c r="U28" s="97"/>
      <c r="V28" s="97"/>
      <c r="W28" s="97"/>
      <c r="X28" s="97"/>
      <c r="Y28" s="98">
        <f t="shared" si="2"/>
        <v>0</v>
      </c>
      <c r="Z28" s="99"/>
      <c r="AA28" s="97"/>
      <c r="AB28" s="97"/>
      <c r="AC28" s="97"/>
      <c r="AD28" s="97"/>
      <c r="AE28" s="97"/>
      <c r="AF28" s="97"/>
      <c r="AG28" s="98">
        <f t="shared" si="3"/>
        <v>0</v>
      </c>
      <c r="AH28" s="99"/>
      <c r="AI28" s="97"/>
      <c r="AJ28" s="97"/>
      <c r="AK28" s="97"/>
      <c r="AL28" s="97"/>
      <c r="AM28" s="97"/>
      <c r="AN28" s="97"/>
      <c r="AO28" s="98">
        <f t="shared" si="4"/>
        <v>0</v>
      </c>
      <c r="AP28" s="99"/>
      <c r="AQ28" s="97"/>
      <c r="AR28" s="97"/>
      <c r="AS28" s="97"/>
      <c r="AT28" s="97"/>
      <c r="AU28" s="97"/>
      <c r="AV28" s="97"/>
      <c r="AW28" s="98">
        <f t="shared" si="5"/>
        <v>0</v>
      </c>
      <c r="AX28" s="99"/>
      <c r="AY28" s="97"/>
      <c r="AZ28" s="97"/>
      <c r="BA28" s="97"/>
      <c r="BB28" s="97"/>
      <c r="BC28" s="97"/>
      <c r="BD28" s="97"/>
      <c r="BE28" s="98">
        <f t="shared" si="6"/>
        <v>0</v>
      </c>
      <c r="BF28" s="99"/>
      <c r="BG28" s="97"/>
      <c r="BH28" s="97"/>
      <c r="BI28" s="97"/>
      <c r="BJ28" s="97"/>
      <c r="BK28" s="97"/>
      <c r="BL28" s="97"/>
      <c r="BM28" s="98">
        <f t="shared" si="7"/>
        <v>0</v>
      </c>
      <c r="BN28" s="99"/>
      <c r="BO28" s="97"/>
      <c r="BP28" s="97"/>
      <c r="BQ28" s="97"/>
      <c r="BR28" s="97"/>
      <c r="BS28" s="97"/>
      <c r="BT28" s="97"/>
      <c r="BU28" s="98">
        <f t="shared" si="8"/>
        <v>0</v>
      </c>
      <c r="BV28" s="99"/>
      <c r="BW28" s="97"/>
      <c r="BX28" s="97"/>
      <c r="BY28" s="97"/>
      <c r="BZ28" s="97"/>
      <c r="CA28" s="97"/>
      <c r="CB28" s="97"/>
      <c r="CC28" s="98">
        <f t="shared" si="9"/>
        <v>0</v>
      </c>
      <c r="CD28" s="99"/>
      <c r="CE28" s="97"/>
      <c r="CF28" s="97"/>
      <c r="CG28" s="97"/>
      <c r="CH28" s="97"/>
      <c r="CI28" s="97"/>
      <c r="CJ28" s="97"/>
      <c r="CK28" s="98">
        <f t="shared" si="10"/>
        <v>0</v>
      </c>
      <c r="CL28" s="99"/>
      <c r="CM28" s="97"/>
      <c r="CN28" s="97"/>
      <c r="CO28" s="97"/>
      <c r="CP28" s="97"/>
      <c r="CQ28" s="97"/>
      <c r="CR28" s="97"/>
      <c r="CS28" s="98">
        <f t="shared" si="11"/>
        <v>0</v>
      </c>
      <c r="CT28" s="99"/>
      <c r="CU28" s="97"/>
      <c r="CV28" s="97"/>
      <c r="CW28" s="97"/>
      <c r="CX28" s="97"/>
      <c r="CY28" s="97"/>
      <c r="CZ28" s="97"/>
      <c r="DA28" s="98">
        <f t="shared" si="12"/>
        <v>0</v>
      </c>
      <c r="DB28" s="99"/>
      <c r="DC28" s="97"/>
      <c r="DD28" s="97"/>
      <c r="DE28" s="97"/>
      <c r="DF28" s="97"/>
      <c r="DG28" s="97"/>
      <c r="DH28" s="97"/>
      <c r="DI28" s="98">
        <f t="shared" si="13"/>
        <v>0</v>
      </c>
      <c r="DJ28" s="99"/>
      <c r="DK28" s="97"/>
      <c r="DL28" s="97"/>
      <c r="DM28" s="97"/>
      <c r="DN28" s="97"/>
      <c r="DO28" s="97"/>
      <c r="DP28" s="97"/>
      <c r="DQ28" s="98">
        <f t="shared" si="14"/>
        <v>0</v>
      </c>
      <c r="DR28" s="99"/>
      <c r="DS28" s="97"/>
      <c r="DT28" s="97"/>
      <c r="DU28" s="97"/>
      <c r="DV28" s="97"/>
      <c r="DW28" s="97"/>
      <c r="DX28" s="97"/>
      <c r="DY28" s="98">
        <f t="shared" si="15"/>
        <v>0</v>
      </c>
      <c r="DZ28" s="99"/>
      <c r="EA28" s="97"/>
      <c r="EB28" s="97"/>
      <c r="EC28" s="97"/>
      <c r="ED28" s="97"/>
      <c r="EE28" s="97"/>
      <c r="EF28" s="97"/>
      <c r="EG28" s="98">
        <f t="shared" si="16"/>
        <v>0</v>
      </c>
      <c r="EH28" s="99"/>
      <c r="EI28" s="97"/>
      <c r="EJ28" s="97"/>
      <c r="EK28" s="97"/>
      <c r="EL28" s="97"/>
      <c r="EM28" s="97"/>
      <c r="EN28" s="97"/>
      <c r="EO28" s="98">
        <f t="shared" si="17"/>
        <v>0</v>
      </c>
      <c r="EP28" s="99"/>
      <c r="EQ28" s="97"/>
      <c r="ER28" s="97"/>
      <c r="ES28" s="97"/>
      <c r="ET28" s="97"/>
      <c r="EU28" s="97"/>
      <c r="EV28" s="97"/>
      <c r="EW28" s="98">
        <f t="shared" si="18"/>
        <v>0</v>
      </c>
      <c r="EX28" s="99"/>
      <c r="EY28" s="97"/>
      <c r="EZ28" s="97"/>
      <c r="FA28" s="97"/>
      <c r="FB28" s="97"/>
      <c r="FC28" s="97"/>
      <c r="FD28" s="97"/>
      <c r="FE28" s="98">
        <f t="shared" si="19"/>
        <v>0</v>
      </c>
      <c r="FF28" s="99"/>
      <c r="FG28" s="97"/>
      <c r="FH28" s="97"/>
      <c r="FI28" s="97"/>
      <c r="FJ28" s="97"/>
      <c r="FK28" s="97"/>
      <c r="FL28" s="97"/>
      <c r="FM28" s="98">
        <f t="shared" si="20"/>
        <v>0</v>
      </c>
      <c r="FN28" s="99"/>
      <c r="FO28" s="97"/>
      <c r="FP28" s="97"/>
      <c r="FQ28" s="97"/>
      <c r="FR28" s="97"/>
      <c r="FS28" s="97"/>
      <c r="FT28" s="97"/>
      <c r="FU28" s="98">
        <f t="shared" si="21"/>
        <v>0</v>
      </c>
      <c r="FV28" s="99"/>
      <c r="FW28" s="97"/>
      <c r="FX28" s="97"/>
      <c r="FY28" s="97"/>
      <c r="FZ28" s="97"/>
      <c r="GA28" s="97"/>
      <c r="GB28" s="97"/>
      <c r="GC28" s="98">
        <f t="shared" si="22"/>
        <v>0</v>
      </c>
      <c r="GD28" s="99"/>
      <c r="GE28" s="97"/>
      <c r="GF28" s="97"/>
      <c r="GG28" s="97"/>
      <c r="GH28" s="97"/>
      <c r="GI28" s="97"/>
      <c r="GJ28" s="97"/>
      <c r="GK28" s="98">
        <f t="shared" si="23"/>
        <v>0</v>
      </c>
      <c r="GL28" s="99"/>
      <c r="GM28" s="97"/>
      <c r="GN28" s="97"/>
      <c r="GO28" s="97"/>
      <c r="GP28" s="97"/>
      <c r="GQ28" s="97"/>
      <c r="GR28" s="97"/>
      <c r="GS28" s="98">
        <f t="shared" si="24"/>
        <v>0</v>
      </c>
      <c r="GT28" s="99"/>
      <c r="GU28" s="97"/>
      <c r="GV28" s="97"/>
      <c r="GW28" s="97"/>
      <c r="GX28" s="97"/>
      <c r="GY28" s="97"/>
      <c r="GZ28" s="97"/>
      <c r="HA28" s="98">
        <f t="shared" si="25"/>
        <v>0</v>
      </c>
      <c r="HB28" s="99"/>
      <c r="HC28" s="97"/>
      <c r="HD28" s="97"/>
      <c r="HE28" s="97"/>
      <c r="HF28" s="97"/>
      <c r="HG28" s="97"/>
      <c r="HH28" s="97"/>
      <c r="HI28" s="98">
        <f t="shared" si="26"/>
        <v>0</v>
      </c>
      <c r="HJ28" s="99"/>
      <c r="HK28" s="97"/>
      <c r="HL28" s="97"/>
      <c r="HM28" s="97"/>
      <c r="HN28" s="97"/>
      <c r="HO28" s="97"/>
      <c r="HP28" s="97"/>
      <c r="HQ28" s="98">
        <f t="shared" si="27"/>
        <v>0</v>
      </c>
      <c r="HR28" s="99"/>
      <c r="HS28" s="97"/>
      <c r="HT28" s="97"/>
      <c r="HU28" s="97"/>
      <c r="HV28" s="97"/>
      <c r="HW28" s="97"/>
      <c r="HX28" s="97"/>
      <c r="HY28" s="98">
        <f t="shared" si="28"/>
        <v>0</v>
      </c>
      <c r="HZ28" s="99"/>
      <c r="IA28" s="97"/>
      <c r="IB28" s="97"/>
      <c r="IC28" s="97"/>
      <c r="ID28" s="97"/>
      <c r="IE28" s="97"/>
      <c r="IF28" s="97"/>
      <c r="IG28" s="98">
        <f t="shared" si="29"/>
        <v>0</v>
      </c>
      <c r="IH28" s="99"/>
      <c r="II28" s="97"/>
      <c r="IJ28" s="97"/>
      <c r="IK28" s="97"/>
      <c r="IL28" s="97"/>
      <c r="IM28" s="97"/>
      <c r="IN28" s="97"/>
      <c r="IO28" s="98">
        <f t="shared" si="30"/>
        <v>0</v>
      </c>
      <c r="IP28" s="99"/>
      <c r="IQ28" s="97"/>
      <c r="IR28" s="97"/>
      <c r="IS28" s="97"/>
      <c r="IT28" s="97"/>
      <c r="IU28" s="97"/>
      <c r="IV28" s="97"/>
      <c r="IW28" s="98">
        <f t="shared" si="31"/>
        <v>0</v>
      </c>
      <c r="IX28" s="99"/>
      <c r="IY28" s="100">
        <f t="shared" ref="IY28:JD28" si="59">SUM(C28,K28,S28,AA28,AI28,AQ28,AY28,BG28,BO28,BW28,CE28,CM28,CU28,DC28,DK28,DS28,EA28,EI28,EQ28,EY28,FG28,FO28,FW28,GE28,GM28,GU28,HC28,HK28,HS28,IA28,II28,IQ28)</f>
        <v>0</v>
      </c>
      <c r="IZ28" s="100">
        <f t="shared" si="59"/>
        <v>0</v>
      </c>
      <c r="JA28" s="100">
        <f t="shared" si="59"/>
        <v>0</v>
      </c>
      <c r="JB28" s="100">
        <f t="shared" si="59"/>
        <v>0</v>
      </c>
      <c r="JC28" s="100">
        <f t="shared" si="59"/>
        <v>0</v>
      </c>
      <c r="JD28" s="100">
        <f t="shared" si="59"/>
        <v>0</v>
      </c>
      <c r="JE28" s="101">
        <f t="shared" si="33"/>
        <v>0</v>
      </c>
      <c r="JF28" s="97"/>
      <c r="JG28" s="97">
        <f t="shared" si="34"/>
        <v>0</v>
      </c>
    </row>
    <row r="29" spans="1:267" ht="15.75" customHeight="1">
      <c r="A29" s="2" t="s">
        <v>83</v>
      </c>
      <c r="B29" s="2" t="s">
        <v>28</v>
      </c>
      <c r="C29" s="97"/>
      <c r="D29" s="97"/>
      <c r="E29" s="97"/>
      <c r="F29" s="97"/>
      <c r="G29" s="97"/>
      <c r="H29" s="97"/>
      <c r="I29" s="98">
        <f t="shared" si="0"/>
        <v>0</v>
      </c>
      <c r="J29" s="99"/>
      <c r="K29" s="97"/>
      <c r="L29" s="97"/>
      <c r="M29" s="97"/>
      <c r="N29" s="97"/>
      <c r="O29" s="97"/>
      <c r="P29" s="97"/>
      <c r="Q29" s="98">
        <f t="shared" si="1"/>
        <v>0</v>
      </c>
      <c r="R29" s="99"/>
      <c r="S29" s="97"/>
      <c r="T29" s="97"/>
      <c r="U29" s="97"/>
      <c r="V29" s="97"/>
      <c r="W29" s="97"/>
      <c r="X29" s="97"/>
      <c r="Y29" s="98">
        <f t="shared" si="2"/>
        <v>0</v>
      </c>
      <c r="Z29" s="99"/>
      <c r="AA29" s="97"/>
      <c r="AB29" s="97"/>
      <c r="AC29" s="97"/>
      <c r="AD29" s="97"/>
      <c r="AE29" s="97"/>
      <c r="AF29" s="97"/>
      <c r="AG29" s="98">
        <f t="shared" si="3"/>
        <v>0</v>
      </c>
      <c r="AH29" s="99"/>
      <c r="AI29" s="97"/>
      <c r="AJ29" s="97"/>
      <c r="AK29" s="97"/>
      <c r="AL29" s="97"/>
      <c r="AM29" s="97"/>
      <c r="AN29" s="97"/>
      <c r="AO29" s="98">
        <f t="shared" si="4"/>
        <v>0</v>
      </c>
      <c r="AP29" s="99"/>
      <c r="AQ29" s="97"/>
      <c r="AR29" s="97"/>
      <c r="AS29" s="97"/>
      <c r="AT29" s="97"/>
      <c r="AU29" s="97"/>
      <c r="AV29" s="97"/>
      <c r="AW29" s="98">
        <f t="shared" si="5"/>
        <v>0</v>
      </c>
      <c r="AX29" s="99"/>
      <c r="AY29" s="97"/>
      <c r="AZ29" s="97"/>
      <c r="BA29" s="97"/>
      <c r="BB29" s="97"/>
      <c r="BC29" s="97"/>
      <c r="BD29" s="97"/>
      <c r="BE29" s="98">
        <f t="shared" si="6"/>
        <v>0</v>
      </c>
      <c r="BF29" s="99"/>
      <c r="BG29" s="97"/>
      <c r="BH29" s="97"/>
      <c r="BI29" s="97"/>
      <c r="BJ29" s="97"/>
      <c r="BK29" s="97"/>
      <c r="BL29" s="97"/>
      <c r="BM29" s="98">
        <f t="shared" si="7"/>
        <v>0</v>
      </c>
      <c r="BN29" s="99"/>
      <c r="BO29" s="97"/>
      <c r="BP29" s="97"/>
      <c r="BQ29" s="97"/>
      <c r="BR29" s="97"/>
      <c r="BS29" s="97"/>
      <c r="BT29" s="97"/>
      <c r="BU29" s="98">
        <f t="shared" si="8"/>
        <v>0</v>
      </c>
      <c r="BV29" s="99"/>
      <c r="BW29" s="97"/>
      <c r="BX29" s="97"/>
      <c r="BY29" s="97"/>
      <c r="BZ29" s="97"/>
      <c r="CA29" s="97"/>
      <c r="CB29" s="97"/>
      <c r="CC29" s="98">
        <f t="shared" si="9"/>
        <v>0</v>
      </c>
      <c r="CD29" s="99"/>
      <c r="CE29" s="97"/>
      <c r="CF29" s="97"/>
      <c r="CG29" s="97"/>
      <c r="CH29" s="97"/>
      <c r="CI29" s="97"/>
      <c r="CJ29" s="97"/>
      <c r="CK29" s="98">
        <f t="shared" si="10"/>
        <v>0</v>
      </c>
      <c r="CL29" s="99"/>
      <c r="CM29" s="97"/>
      <c r="CN29" s="97"/>
      <c r="CO29" s="97"/>
      <c r="CP29" s="97"/>
      <c r="CQ29" s="97"/>
      <c r="CR29" s="97"/>
      <c r="CS29" s="98">
        <f t="shared" si="11"/>
        <v>0</v>
      </c>
      <c r="CT29" s="99"/>
      <c r="CU29" s="97"/>
      <c r="CV29" s="97"/>
      <c r="CW29" s="97"/>
      <c r="CX29" s="97"/>
      <c r="CY29" s="97"/>
      <c r="CZ29" s="97"/>
      <c r="DA29" s="98">
        <f t="shared" si="12"/>
        <v>0</v>
      </c>
      <c r="DB29" s="99"/>
      <c r="DC29" s="97"/>
      <c r="DD29" s="97"/>
      <c r="DE29" s="97"/>
      <c r="DF29" s="97"/>
      <c r="DG29" s="97"/>
      <c r="DH29" s="97"/>
      <c r="DI29" s="98">
        <f t="shared" si="13"/>
        <v>0</v>
      </c>
      <c r="DJ29" s="99"/>
      <c r="DK29" s="97"/>
      <c r="DL29" s="97"/>
      <c r="DM29" s="97"/>
      <c r="DN29" s="97"/>
      <c r="DO29" s="97"/>
      <c r="DP29" s="97"/>
      <c r="DQ29" s="98">
        <f t="shared" si="14"/>
        <v>0</v>
      </c>
      <c r="DR29" s="99"/>
      <c r="DS29" s="97"/>
      <c r="DT29" s="97"/>
      <c r="DU29" s="97"/>
      <c r="DV29" s="97"/>
      <c r="DW29" s="97"/>
      <c r="DX29" s="97"/>
      <c r="DY29" s="98">
        <f t="shared" si="15"/>
        <v>0</v>
      </c>
      <c r="DZ29" s="99"/>
      <c r="EA29" s="97"/>
      <c r="EB29" s="97"/>
      <c r="EC29" s="97"/>
      <c r="ED29" s="97"/>
      <c r="EE29" s="97"/>
      <c r="EF29" s="97"/>
      <c r="EG29" s="98">
        <f t="shared" si="16"/>
        <v>0</v>
      </c>
      <c r="EH29" s="99"/>
      <c r="EI29" s="97"/>
      <c r="EJ29" s="97"/>
      <c r="EK29" s="97"/>
      <c r="EL29" s="97"/>
      <c r="EM29" s="97"/>
      <c r="EN29" s="97"/>
      <c r="EO29" s="98">
        <f t="shared" si="17"/>
        <v>0</v>
      </c>
      <c r="EP29" s="99"/>
      <c r="EQ29" s="97"/>
      <c r="ER29" s="97"/>
      <c r="ES29" s="97"/>
      <c r="ET29" s="97"/>
      <c r="EU29" s="97"/>
      <c r="EV29" s="97"/>
      <c r="EW29" s="98">
        <f t="shared" si="18"/>
        <v>0</v>
      </c>
      <c r="EX29" s="99"/>
      <c r="EY29" s="97"/>
      <c r="EZ29" s="97"/>
      <c r="FA29" s="97"/>
      <c r="FB29" s="97"/>
      <c r="FC29" s="97"/>
      <c r="FD29" s="97"/>
      <c r="FE29" s="98">
        <f t="shared" si="19"/>
        <v>0</v>
      </c>
      <c r="FF29" s="99"/>
      <c r="FG29" s="97"/>
      <c r="FH29" s="97"/>
      <c r="FI29" s="97"/>
      <c r="FJ29" s="97"/>
      <c r="FK29" s="97"/>
      <c r="FL29" s="97"/>
      <c r="FM29" s="98">
        <f t="shared" si="20"/>
        <v>0</v>
      </c>
      <c r="FN29" s="99"/>
      <c r="FO29" s="97"/>
      <c r="FP29" s="97"/>
      <c r="FQ29" s="97"/>
      <c r="FR29" s="97"/>
      <c r="FS29" s="97"/>
      <c r="FT29" s="97"/>
      <c r="FU29" s="98">
        <f t="shared" si="21"/>
        <v>0</v>
      </c>
      <c r="FV29" s="99"/>
      <c r="FW29" s="97"/>
      <c r="FX29" s="97"/>
      <c r="FY29" s="97"/>
      <c r="FZ29" s="97"/>
      <c r="GA29" s="97"/>
      <c r="GB29" s="97"/>
      <c r="GC29" s="98">
        <f t="shared" si="22"/>
        <v>0</v>
      </c>
      <c r="GD29" s="99"/>
      <c r="GE29" s="97"/>
      <c r="GF29" s="97"/>
      <c r="GG29" s="97"/>
      <c r="GH29" s="97"/>
      <c r="GI29" s="97"/>
      <c r="GJ29" s="97"/>
      <c r="GK29" s="98">
        <f t="shared" si="23"/>
        <v>0</v>
      </c>
      <c r="GL29" s="99"/>
      <c r="GM29" s="97"/>
      <c r="GN29" s="97"/>
      <c r="GO29" s="97"/>
      <c r="GP29" s="97"/>
      <c r="GQ29" s="97"/>
      <c r="GR29" s="97"/>
      <c r="GS29" s="98">
        <f t="shared" si="24"/>
        <v>0</v>
      </c>
      <c r="GT29" s="99"/>
      <c r="GU29" s="97"/>
      <c r="GV29" s="97"/>
      <c r="GW29" s="97"/>
      <c r="GX29" s="97"/>
      <c r="GY29" s="97"/>
      <c r="GZ29" s="97"/>
      <c r="HA29" s="98">
        <f t="shared" si="25"/>
        <v>0</v>
      </c>
      <c r="HB29" s="99"/>
      <c r="HC29" s="97"/>
      <c r="HD29" s="97"/>
      <c r="HE29" s="97"/>
      <c r="HF29" s="97"/>
      <c r="HG29" s="97"/>
      <c r="HH29" s="97"/>
      <c r="HI29" s="98">
        <f t="shared" si="26"/>
        <v>0</v>
      </c>
      <c r="HJ29" s="99"/>
      <c r="HK29" s="97"/>
      <c r="HL29" s="97"/>
      <c r="HM29" s="97"/>
      <c r="HN29" s="97"/>
      <c r="HO29" s="97"/>
      <c r="HP29" s="97"/>
      <c r="HQ29" s="98">
        <f t="shared" si="27"/>
        <v>0</v>
      </c>
      <c r="HR29" s="99"/>
      <c r="HS29" s="97"/>
      <c r="HT29" s="97"/>
      <c r="HU29" s="97"/>
      <c r="HV29" s="97"/>
      <c r="HW29" s="97"/>
      <c r="HX29" s="97"/>
      <c r="HY29" s="98">
        <f t="shared" si="28"/>
        <v>0</v>
      </c>
      <c r="HZ29" s="99"/>
      <c r="IA29" s="97"/>
      <c r="IB29" s="97"/>
      <c r="IC29" s="97"/>
      <c r="ID29" s="97"/>
      <c r="IE29" s="97"/>
      <c r="IF29" s="97"/>
      <c r="IG29" s="98">
        <f t="shared" si="29"/>
        <v>0</v>
      </c>
      <c r="IH29" s="99"/>
      <c r="II29" s="97"/>
      <c r="IJ29" s="97"/>
      <c r="IK29" s="97"/>
      <c r="IL29" s="97"/>
      <c r="IM29" s="97"/>
      <c r="IN29" s="97"/>
      <c r="IO29" s="98">
        <f t="shared" si="30"/>
        <v>0</v>
      </c>
      <c r="IP29" s="99"/>
      <c r="IQ29" s="97"/>
      <c r="IR29" s="97"/>
      <c r="IS29" s="97"/>
      <c r="IT29" s="97"/>
      <c r="IU29" s="97"/>
      <c r="IV29" s="97"/>
      <c r="IW29" s="98">
        <f t="shared" si="31"/>
        <v>0</v>
      </c>
      <c r="IX29" s="99"/>
      <c r="IY29" s="100">
        <f t="shared" ref="IY29:JD29" si="60">SUM(C29,K29,S29,AA29,AI29,AQ29,AY29,BG29,BO29,BW29,CE29,CM29,CU29,DC29,DK29,DS29,EA29,EI29,EQ29,EY29,FG29,FO29,FW29,GE29,GM29,GU29,HC29,HK29,HS29,IA29,II29,IQ29)</f>
        <v>0</v>
      </c>
      <c r="IZ29" s="100">
        <f t="shared" si="60"/>
        <v>0</v>
      </c>
      <c r="JA29" s="100">
        <f t="shared" si="60"/>
        <v>0</v>
      </c>
      <c r="JB29" s="100">
        <f t="shared" si="60"/>
        <v>0</v>
      </c>
      <c r="JC29" s="100">
        <f t="shared" si="60"/>
        <v>0</v>
      </c>
      <c r="JD29" s="100">
        <f t="shared" si="60"/>
        <v>0</v>
      </c>
      <c r="JE29" s="101">
        <f t="shared" si="33"/>
        <v>0</v>
      </c>
      <c r="JF29" s="97"/>
      <c r="JG29" s="97">
        <f t="shared" si="34"/>
        <v>0</v>
      </c>
    </row>
    <row r="30" spans="1:267" ht="15.75" customHeight="1">
      <c r="A30" s="2" t="s">
        <v>84</v>
      </c>
      <c r="B30" s="2" t="s">
        <v>29</v>
      </c>
      <c r="C30" s="97"/>
      <c r="D30" s="97"/>
      <c r="E30" s="97"/>
      <c r="F30" s="97"/>
      <c r="G30" s="97"/>
      <c r="H30" s="97"/>
      <c r="I30" s="98">
        <f t="shared" si="0"/>
        <v>0</v>
      </c>
      <c r="J30" s="99"/>
      <c r="K30" s="97"/>
      <c r="L30" s="97"/>
      <c r="M30" s="97"/>
      <c r="N30" s="97"/>
      <c r="O30" s="97"/>
      <c r="P30" s="97"/>
      <c r="Q30" s="98">
        <f t="shared" si="1"/>
        <v>0</v>
      </c>
      <c r="R30" s="99"/>
      <c r="S30" s="97"/>
      <c r="T30" s="97"/>
      <c r="U30" s="97"/>
      <c r="V30" s="97"/>
      <c r="W30" s="97"/>
      <c r="X30" s="97"/>
      <c r="Y30" s="98">
        <f t="shared" si="2"/>
        <v>0</v>
      </c>
      <c r="Z30" s="99"/>
      <c r="AA30" s="97"/>
      <c r="AB30" s="97"/>
      <c r="AC30" s="97"/>
      <c r="AD30" s="97"/>
      <c r="AE30" s="97"/>
      <c r="AF30" s="97"/>
      <c r="AG30" s="98">
        <f t="shared" si="3"/>
        <v>0</v>
      </c>
      <c r="AH30" s="99"/>
      <c r="AI30" s="97"/>
      <c r="AJ30" s="97"/>
      <c r="AK30" s="97"/>
      <c r="AL30" s="97"/>
      <c r="AM30" s="97"/>
      <c r="AN30" s="97"/>
      <c r="AO30" s="98">
        <f t="shared" si="4"/>
        <v>0</v>
      </c>
      <c r="AP30" s="99"/>
      <c r="AQ30" s="97"/>
      <c r="AR30" s="97"/>
      <c r="AS30" s="97"/>
      <c r="AT30" s="97"/>
      <c r="AU30" s="97"/>
      <c r="AV30" s="97"/>
      <c r="AW30" s="98">
        <f t="shared" si="5"/>
        <v>0</v>
      </c>
      <c r="AX30" s="99"/>
      <c r="AY30" s="97"/>
      <c r="AZ30" s="97"/>
      <c r="BA30" s="97"/>
      <c r="BB30" s="97"/>
      <c r="BC30" s="97"/>
      <c r="BD30" s="97"/>
      <c r="BE30" s="98">
        <f t="shared" si="6"/>
        <v>0</v>
      </c>
      <c r="BF30" s="99"/>
      <c r="BG30" s="97"/>
      <c r="BH30" s="97"/>
      <c r="BI30" s="97"/>
      <c r="BJ30" s="97"/>
      <c r="BK30" s="97"/>
      <c r="BL30" s="97"/>
      <c r="BM30" s="98">
        <f t="shared" si="7"/>
        <v>0</v>
      </c>
      <c r="BN30" s="99"/>
      <c r="BO30" s="97"/>
      <c r="BP30" s="97"/>
      <c r="BQ30" s="97"/>
      <c r="BR30" s="97"/>
      <c r="BS30" s="97"/>
      <c r="BT30" s="97"/>
      <c r="BU30" s="98">
        <f t="shared" si="8"/>
        <v>0</v>
      </c>
      <c r="BV30" s="99"/>
      <c r="BW30" s="97"/>
      <c r="BX30" s="97"/>
      <c r="BY30" s="97"/>
      <c r="BZ30" s="97"/>
      <c r="CA30" s="97"/>
      <c r="CB30" s="97"/>
      <c r="CC30" s="98">
        <f t="shared" si="9"/>
        <v>0</v>
      </c>
      <c r="CD30" s="99"/>
      <c r="CE30" s="97"/>
      <c r="CF30" s="97"/>
      <c r="CG30" s="97"/>
      <c r="CH30" s="97"/>
      <c r="CI30" s="97"/>
      <c r="CJ30" s="97"/>
      <c r="CK30" s="98">
        <f t="shared" si="10"/>
        <v>0</v>
      </c>
      <c r="CL30" s="99"/>
      <c r="CM30" s="97"/>
      <c r="CN30" s="97"/>
      <c r="CO30" s="97"/>
      <c r="CP30" s="97"/>
      <c r="CQ30" s="97"/>
      <c r="CR30" s="97"/>
      <c r="CS30" s="98">
        <f t="shared" si="11"/>
        <v>0</v>
      </c>
      <c r="CT30" s="99"/>
      <c r="CU30" s="97"/>
      <c r="CV30" s="97"/>
      <c r="CW30" s="97"/>
      <c r="CX30" s="97"/>
      <c r="CY30" s="97"/>
      <c r="CZ30" s="97"/>
      <c r="DA30" s="98">
        <f t="shared" si="12"/>
        <v>0</v>
      </c>
      <c r="DB30" s="99"/>
      <c r="DC30" s="97"/>
      <c r="DD30" s="97"/>
      <c r="DE30" s="97"/>
      <c r="DF30" s="97"/>
      <c r="DG30" s="97"/>
      <c r="DH30" s="97"/>
      <c r="DI30" s="98">
        <f t="shared" si="13"/>
        <v>0</v>
      </c>
      <c r="DJ30" s="99"/>
      <c r="DK30" s="97"/>
      <c r="DL30" s="97"/>
      <c r="DM30" s="97"/>
      <c r="DN30" s="97"/>
      <c r="DO30" s="97"/>
      <c r="DP30" s="97"/>
      <c r="DQ30" s="98">
        <f t="shared" si="14"/>
        <v>0</v>
      </c>
      <c r="DR30" s="99"/>
      <c r="DS30" s="97"/>
      <c r="DT30" s="97"/>
      <c r="DU30" s="97"/>
      <c r="DV30" s="97"/>
      <c r="DW30" s="97"/>
      <c r="DX30" s="97"/>
      <c r="DY30" s="98">
        <f t="shared" si="15"/>
        <v>0</v>
      </c>
      <c r="DZ30" s="99"/>
      <c r="EA30" s="97"/>
      <c r="EB30" s="97"/>
      <c r="EC30" s="97"/>
      <c r="ED30" s="97"/>
      <c r="EE30" s="97"/>
      <c r="EF30" s="97"/>
      <c r="EG30" s="98">
        <f t="shared" si="16"/>
        <v>0</v>
      </c>
      <c r="EH30" s="99"/>
      <c r="EI30" s="97"/>
      <c r="EJ30" s="97"/>
      <c r="EK30" s="97"/>
      <c r="EL30" s="97"/>
      <c r="EM30" s="97"/>
      <c r="EN30" s="97"/>
      <c r="EO30" s="98">
        <f t="shared" si="17"/>
        <v>0</v>
      </c>
      <c r="EP30" s="99"/>
      <c r="EQ30" s="97"/>
      <c r="ER30" s="97"/>
      <c r="ES30" s="97"/>
      <c r="ET30" s="97"/>
      <c r="EU30" s="97"/>
      <c r="EV30" s="97"/>
      <c r="EW30" s="98">
        <f t="shared" si="18"/>
        <v>0</v>
      </c>
      <c r="EX30" s="99"/>
      <c r="EY30" s="97"/>
      <c r="EZ30" s="97"/>
      <c r="FA30" s="97"/>
      <c r="FB30" s="97"/>
      <c r="FC30" s="97"/>
      <c r="FD30" s="97"/>
      <c r="FE30" s="98">
        <f t="shared" si="19"/>
        <v>0</v>
      </c>
      <c r="FF30" s="99"/>
      <c r="FG30" s="97"/>
      <c r="FH30" s="97"/>
      <c r="FI30" s="97"/>
      <c r="FJ30" s="97"/>
      <c r="FK30" s="97"/>
      <c r="FL30" s="97"/>
      <c r="FM30" s="98">
        <f t="shared" si="20"/>
        <v>0</v>
      </c>
      <c r="FN30" s="99"/>
      <c r="FO30" s="97"/>
      <c r="FP30" s="97"/>
      <c r="FQ30" s="97"/>
      <c r="FR30" s="97"/>
      <c r="FS30" s="97"/>
      <c r="FT30" s="97"/>
      <c r="FU30" s="98">
        <f t="shared" si="21"/>
        <v>0</v>
      </c>
      <c r="FV30" s="99"/>
      <c r="FW30" s="97"/>
      <c r="FX30" s="97"/>
      <c r="FY30" s="97"/>
      <c r="FZ30" s="97"/>
      <c r="GA30" s="97"/>
      <c r="GB30" s="97"/>
      <c r="GC30" s="98">
        <f t="shared" si="22"/>
        <v>0</v>
      </c>
      <c r="GD30" s="99"/>
      <c r="GE30" s="97"/>
      <c r="GF30" s="97"/>
      <c r="GG30" s="97"/>
      <c r="GH30" s="97"/>
      <c r="GI30" s="97"/>
      <c r="GJ30" s="97"/>
      <c r="GK30" s="98">
        <f t="shared" si="23"/>
        <v>0</v>
      </c>
      <c r="GL30" s="99"/>
      <c r="GM30" s="97"/>
      <c r="GN30" s="97"/>
      <c r="GO30" s="97"/>
      <c r="GP30" s="97"/>
      <c r="GQ30" s="97"/>
      <c r="GR30" s="97"/>
      <c r="GS30" s="98">
        <f t="shared" si="24"/>
        <v>0</v>
      </c>
      <c r="GT30" s="99"/>
      <c r="GU30" s="97"/>
      <c r="GV30" s="97"/>
      <c r="GW30" s="97"/>
      <c r="GX30" s="97"/>
      <c r="GY30" s="97"/>
      <c r="GZ30" s="97"/>
      <c r="HA30" s="98">
        <f t="shared" si="25"/>
        <v>0</v>
      </c>
      <c r="HB30" s="99"/>
      <c r="HC30" s="97"/>
      <c r="HD30" s="97"/>
      <c r="HE30" s="97"/>
      <c r="HF30" s="97"/>
      <c r="HG30" s="97"/>
      <c r="HH30" s="97"/>
      <c r="HI30" s="98">
        <f t="shared" si="26"/>
        <v>0</v>
      </c>
      <c r="HJ30" s="99"/>
      <c r="HK30" s="97"/>
      <c r="HL30" s="97"/>
      <c r="HM30" s="97"/>
      <c r="HN30" s="97"/>
      <c r="HO30" s="97"/>
      <c r="HP30" s="97"/>
      <c r="HQ30" s="98">
        <f t="shared" si="27"/>
        <v>0</v>
      </c>
      <c r="HR30" s="99"/>
      <c r="HS30" s="97"/>
      <c r="HT30" s="97"/>
      <c r="HU30" s="97"/>
      <c r="HV30" s="97"/>
      <c r="HW30" s="97"/>
      <c r="HX30" s="97"/>
      <c r="HY30" s="98">
        <f t="shared" si="28"/>
        <v>0</v>
      </c>
      <c r="HZ30" s="99"/>
      <c r="IA30" s="97"/>
      <c r="IB30" s="97"/>
      <c r="IC30" s="97"/>
      <c r="ID30" s="97"/>
      <c r="IE30" s="97"/>
      <c r="IF30" s="97"/>
      <c r="IG30" s="98">
        <f t="shared" si="29"/>
        <v>0</v>
      </c>
      <c r="IH30" s="99"/>
      <c r="II30" s="97"/>
      <c r="IJ30" s="97"/>
      <c r="IK30" s="97"/>
      <c r="IL30" s="97"/>
      <c r="IM30" s="97"/>
      <c r="IN30" s="97"/>
      <c r="IO30" s="98">
        <f t="shared" si="30"/>
        <v>0</v>
      </c>
      <c r="IP30" s="99"/>
      <c r="IQ30" s="97"/>
      <c r="IR30" s="97"/>
      <c r="IS30" s="97"/>
      <c r="IT30" s="97"/>
      <c r="IU30" s="97"/>
      <c r="IV30" s="97"/>
      <c r="IW30" s="98">
        <f t="shared" si="31"/>
        <v>0</v>
      </c>
      <c r="IX30" s="99"/>
      <c r="IY30" s="100">
        <f t="shared" ref="IY30:JD30" si="61">SUM(C30,K30,S30,AA30,AI30,AQ30,AY30,BG30,BO30,BW30,CE30,CM30,CU30,DC30,DK30,DS30,EA30,EI30,EQ30,EY30,FG30,FO30,FW30,GE30,GM30,GU30,HC30,HK30,HS30,IA30,II30,IQ30)</f>
        <v>0</v>
      </c>
      <c r="IZ30" s="100">
        <f t="shared" si="61"/>
        <v>0</v>
      </c>
      <c r="JA30" s="100">
        <f t="shared" si="61"/>
        <v>0</v>
      </c>
      <c r="JB30" s="100">
        <f t="shared" si="61"/>
        <v>0</v>
      </c>
      <c r="JC30" s="100">
        <f t="shared" si="61"/>
        <v>0</v>
      </c>
      <c r="JD30" s="100">
        <f t="shared" si="61"/>
        <v>0</v>
      </c>
      <c r="JE30" s="101">
        <f t="shared" si="33"/>
        <v>0</v>
      </c>
      <c r="JF30" s="97"/>
      <c r="JG30" s="97">
        <f t="shared" si="34"/>
        <v>0</v>
      </c>
    </row>
    <row r="31" spans="1:267" ht="15.75" customHeight="1">
      <c r="A31" s="2" t="s">
        <v>85</v>
      </c>
      <c r="B31" s="2" t="s">
        <v>30</v>
      </c>
      <c r="C31" s="97"/>
      <c r="D31" s="97"/>
      <c r="E31" s="97"/>
      <c r="F31" s="97"/>
      <c r="G31" s="97"/>
      <c r="H31" s="97"/>
      <c r="I31" s="98">
        <f t="shared" si="0"/>
        <v>0</v>
      </c>
      <c r="J31" s="99"/>
      <c r="K31" s="97"/>
      <c r="L31" s="97"/>
      <c r="M31" s="97"/>
      <c r="N31" s="97"/>
      <c r="O31" s="97"/>
      <c r="P31" s="97"/>
      <c r="Q31" s="98">
        <f t="shared" si="1"/>
        <v>0</v>
      </c>
      <c r="R31" s="99"/>
      <c r="S31" s="97"/>
      <c r="T31" s="97"/>
      <c r="U31" s="97"/>
      <c r="V31" s="97"/>
      <c r="W31" s="97"/>
      <c r="X31" s="97"/>
      <c r="Y31" s="98">
        <f t="shared" si="2"/>
        <v>0</v>
      </c>
      <c r="Z31" s="99"/>
      <c r="AA31" s="97"/>
      <c r="AB31" s="97"/>
      <c r="AC31" s="97"/>
      <c r="AD31" s="97"/>
      <c r="AE31" s="97"/>
      <c r="AF31" s="97"/>
      <c r="AG31" s="98">
        <f t="shared" si="3"/>
        <v>0</v>
      </c>
      <c r="AH31" s="99"/>
      <c r="AI31" s="97"/>
      <c r="AJ31" s="97"/>
      <c r="AK31" s="97"/>
      <c r="AL31" s="97"/>
      <c r="AM31" s="97"/>
      <c r="AN31" s="97"/>
      <c r="AO31" s="98">
        <f t="shared" si="4"/>
        <v>0</v>
      </c>
      <c r="AP31" s="99"/>
      <c r="AQ31" s="97"/>
      <c r="AR31" s="97"/>
      <c r="AS31" s="97"/>
      <c r="AT31" s="97"/>
      <c r="AU31" s="97"/>
      <c r="AV31" s="97"/>
      <c r="AW31" s="98">
        <f t="shared" si="5"/>
        <v>0</v>
      </c>
      <c r="AX31" s="99"/>
      <c r="AY31" s="97"/>
      <c r="AZ31" s="97"/>
      <c r="BA31" s="97"/>
      <c r="BB31" s="97"/>
      <c r="BC31" s="97"/>
      <c r="BD31" s="97"/>
      <c r="BE31" s="98">
        <f t="shared" si="6"/>
        <v>0</v>
      </c>
      <c r="BF31" s="99"/>
      <c r="BG31" s="97"/>
      <c r="BH31" s="97"/>
      <c r="BI31" s="97"/>
      <c r="BJ31" s="97"/>
      <c r="BK31" s="97"/>
      <c r="BL31" s="97"/>
      <c r="BM31" s="98">
        <f t="shared" si="7"/>
        <v>0</v>
      </c>
      <c r="BN31" s="99"/>
      <c r="BO31" s="97"/>
      <c r="BP31" s="97"/>
      <c r="BQ31" s="97"/>
      <c r="BR31" s="97"/>
      <c r="BS31" s="97"/>
      <c r="BT31" s="97"/>
      <c r="BU31" s="98">
        <f t="shared" si="8"/>
        <v>0</v>
      </c>
      <c r="BV31" s="99"/>
      <c r="BW31" s="97"/>
      <c r="BX31" s="97"/>
      <c r="BY31" s="97"/>
      <c r="BZ31" s="97"/>
      <c r="CA31" s="97"/>
      <c r="CB31" s="97"/>
      <c r="CC31" s="98">
        <f t="shared" si="9"/>
        <v>0</v>
      </c>
      <c r="CD31" s="99"/>
      <c r="CE31" s="97"/>
      <c r="CF31" s="97"/>
      <c r="CG31" s="97"/>
      <c r="CH31" s="97"/>
      <c r="CI31" s="97"/>
      <c r="CJ31" s="97"/>
      <c r="CK31" s="98">
        <f t="shared" si="10"/>
        <v>0</v>
      </c>
      <c r="CL31" s="99"/>
      <c r="CM31" s="97"/>
      <c r="CN31" s="97"/>
      <c r="CO31" s="97"/>
      <c r="CP31" s="97"/>
      <c r="CQ31" s="97"/>
      <c r="CR31" s="97"/>
      <c r="CS31" s="98">
        <f t="shared" si="11"/>
        <v>0</v>
      </c>
      <c r="CT31" s="99"/>
      <c r="CU31" s="97"/>
      <c r="CV31" s="97"/>
      <c r="CW31" s="97"/>
      <c r="CX31" s="97"/>
      <c r="CY31" s="97"/>
      <c r="CZ31" s="97"/>
      <c r="DA31" s="98">
        <f t="shared" si="12"/>
        <v>0</v>
      </c>
      <c r="DB31" s="99"/>
      <c r="DC31" s="97"/>
      <c r="DD31" s="97"/>
      <c r="DE31" s="97"/>
      <c r="DF31" s="97"/>
      <c r="DG31" s="97"/>
      <c r="DH31" s="97"/>
      <c r="DI31" s="98">
        <f t="shared" si="13"/>
        <v>0</v>
      </c>
      <c r="DJ31" s="99"/>
      <c r="DK31" s="97"/>
      <c r="DL31" s="97"/>
      <c r="DM31" s="97"/>
      <c r="DN31" s="97"/>
      <c r="DO31" s="97"/>
      <c r="DP31" s="97"/>
      <c r="DQ31" s="98">
        <f t="shared" si="14"/>
        <v>0</v>
      </c>
      <c r="DR31" s="99"/>
      <c r="DS31" s="97"/>
      <c r="DT31" s="97"/>
      <c r="DU31" s="97"/>
      <c r="DV31" s="97"/>
      <c r="DW31" s="97"/>
      <c r="DX31" s="97"/>
      <c r="DY31" s="98">
        <f t="shared" si="15"/>
        <v>0</v>
      </c>
      <c r="DZ31" s="99"/>
      <c r="EA31" s="97"/>
      <c r="EB31" s="97"/>
      <c r="EC31" s="97"/>
      <c r="ED31" s="97"/>
      <c r="EE31" s="97"/>
      <c r="EF31" s="97"/>
      <c r="EG31" s="98">
        <f t="shared" si="16"/>
        <v>0</v>
      </c>
      <c r="EH31" s="99"/>
      <c r="EI31" s="97"/>
      <c r="EJ31" s="97"/>
      <c r="EK31" s="97"/>
      <c r="EL31" s="97"/>
      <c r="EM31" s="97"/>
      <c r="EN31" s="97"/>
      <c r="EO31" s="98">
        <f t="shared" si="17"/>
        <v>0</v>
      </c>
      <c r="EP31" s="99"/>
      <c r="EQ31" s="97"/>
      <c r="ER31" s="97"/>
      <c r="ES31" s="97"/>
      <c r="ET31" s="97"/>
      <c r="EU31" s="97"/>
      <c r="EV31" s="97"/>
      <c r="EW31" s="98">
        <f t="shared" si="18"/>
        <v>0</v>
      </c>
      <c r="EX31" s="99"/>
      <c r="EY31" s="97"/>
      <c r="EZ31" s="97"/>
      <c r="FA31" s="97"/>
      <c r="FB31" s="97"/>
      <c r="FC31" s="97"/>
      <c r="FD31" s="97"/>
      <c r="FE31" s="98">
        <f t="shared" si="19"/>
        <v>0</v>
      </c>
      <c r="FF31" s="99"/>
      <c r="FG31" s="97"/>
      <c r="FH31" s="97"/>
      <c r="FI31" s="97"/>
      <c r="FJ31" s="97"/>
      <c r="FK31" s="97"/>
      <c r="FL31" s="97"/>
      <c r="FM31" s="98">
        <f t="shared" si="20"/>
        <v>0</v>
      </c>
      <c r="FN31" s="99"/>
      <c r="FO31" s="97"/>
      <c r="FP31" s="97"/>
      <c r="FQ31" s="97"/>
      <c r="FR31" s="97"/>
      <c r="FS31" s="97"/>
      <c r="FT31" s="97"/>
      <c r="FU31" s="98">
        <f t="shared" si="21"/>
        <v>0</v>
      </c>
      <c r="FV31" s="99"/>
      <c r="FW31" s="97"/>
      <c r="FX31" s="97"/>
      <c r="FY31" s="97"/>
      <c r="FZ31" s="97"/>
      <c r="GA31" s="97"/>
      <c r="GB31" s="97"/>
      <c r="GC31" s="98">
        <f t="shared" si="22"/>
        <v>0</v>
      </c>
      <c r="GD31" s="99"/>
      <c r="GE31" s="97"/>
      <c r="GF31" s="97"/>
      <c r="GG31" s="97"/>
      <c r="GH31" s="97"/>
      <c r="GI31" s="97"/>
      <c r="GJ31" s="97"/>
      <c r="GK31" s="98">
        <f t="shared" si="23"/>
        <v>0</v>
      </c>
      <c r="GL31" s="99"/>
      <c r="GM31" s="97"/>
      <c r="GN31" s="97"/>
      <c r="GO31" s="97"/>
      <c r="GP31" s="97"/>
      <c r="GQ31" s="97"/>
      <c r="GR31" s="97"/>
      <c r="GS31" s="98">
        <f t="shared" si="24"/>
        <v>0</v>
      </c>
      <c r="GT31" s="99"/>
      <c r="GU31" s="97"/>
      <c r="GV31" s="97"/>
      <c r="GW31" s="97"/>
      <c r="GX31" s="97"/>
      <c r="GY31" s="97"/>
      <c r="GZ31" s="97"/>
      <c r="HA31" s="98">
        <f t="shared" si="25"/>
        <v>0</v>
      </c>
      <c r="HB31" s="99"/>
      <c r="HC31" s="97"/>
      <c r="HD31" s="97"/>
      <c r="HE31" s="97"/>
      <c r="HF31" s="97"/>
      <c r="HG31" s="97"/>
      <c r="HH31" s="97"/>
      <c r="HI31" s="98">
        <f t="shared" si="26"/>
        <v>0</v>
      </c>
      <c r="HJ31" s="99"/>
      <c r="HK31" s="97"/>
      <c r="HL31" s="97"/>
      <c r="HM31" s="97"/>
      <c r="HN31" s="97"/>
      <c r="HO31" s="97"/>
      <c r="HP31" s="97"/>
      <c r="HQ31" s="98">
        <f t="shared" si="27"/>
        <v>0</v>
      </c>
      <c r="HR31" s="99"/>
      <c r="HS31" s="97"/>
      <c r="HT31" s="97"/>
      <c r="HU31" s="97"/>
      <c r="HV31" s="97"/>
      <c r="HW31" s="97"/>
      <c r="HX31" s="97"/>
      <c r="HY31" s="98">
        <f t="shared" si="28"/>
        <v>0</v>
      </c>
      <c r="HZ31" s="99"/>
      <c r="IA31" s="97"/>
      <c r="IB31" s="97"/>
      <c r="IC31" s="97"/>
      <c r="ID31" s="97"/>
      <c r="IE31" s="97"/>
      <c r="IF31" s="97"/>
      <c r="IG31" s="98">
        <f t="shared" si="29"/>
        <v>0</v>
      </c>
      <c r="IH31" s="99"/>
      <c r="II31" s="97"/>
      <c r="IJ31" s="97"/>
      <c r="IK31" s="97"/>
      <c r="IL31" s="97"/>
      <c r="IM31" s="97"/>
      <c r="IN31" s="97"/>
      <c r="IO31" s="98">
        <f t="shared" si="30"/>
        <v>0</v>
      </c>
      <c r="IP31" s="99"/>
      <c r="IQ31" s="97"/>
      <c r="IR31" s="97"/>
      <c r="IS31" s="97"/>
      <c r="IT31" s="97"/>
      <c r="IU31" s="97"/>
      <c r="IV31" s="97"/>
      <c r="IW31" s="98">
        <f t="shared" si="31"/>
        <v>0</v>
      </c>
      <c r="IX31" s="99"/>
      <c r="IY31" s="100">
        <f t="shared" ref="IY31:JD31" si="62">SUM(C31,K31,S31,AA31,AI31,AQ31,AY31,BG31,BO31,BW31,CE31,CM31,CU31,DC31,DK31,DS31,EA31,EI31,EQ31,EY31,FG31,FO31,FW31,GE31,GM31,GU31,HC31,HK31,HS31,IA31,II31,IQ31)</f>
        <v>0</v>
      </c>
      <c r="IZ31" s="100">
        <f t="shared" si="62"/>
        <v>0</v>
      </c>
      <c r="JA31" s="100">
        <f t="shared" si="62"/>
        <v>0</v>
      </c>
      <c r="JB31" s="100">
        <f t="shared" si="62"/>
        <v>0</v>
      </c>
      <c r="JC31" s="100">
        <f t="shared" si="62"/>
        <v>0</v>
      </c>
      <c r="JD31" s="100">
        <f t="shared" si="62"/>
        <v>0</v>
      </c>
      <c r="JE31" s="101">
        <f t="shared" si="33"/>
        <v>0</v>
      </c>
      <c r="JF31" s="97"/>
      <c r="JG31" s="97">
        <f t="shared" si="34"/>
        <v>0</v>
      </c>
    </row>
    <row r="32" spans="1:267" ht="15.75" customHeight="1">
      <c r="A32" s="2" t="s">
        <v>86</v>
      </c>
      <c r="B32" s="2" t="s">
        <v>31</v>
      </c>
      <c r="C32" s="97"/>
      <c r="D32" s="97"/>
      <c r="E32" s="97"/>
      <c r="F32" s="97"/>
      <c r="G32" s="97"/>
      <c r="H32" s="97"/>
      <c r="I32" s="98">
        <f t="shared" si="0"/>
        <v>0</v>
      </c>
      <c r="J32" s="99"/>
      <c r="K32" s="97"/>
      <c r="L32" s="97"/>
      <c r="M32" s="97"/>
      <c r="N32" s="97"/>
      <c r="O32" s="97"/>
      <c r="P32" s="97"/>
      <c r="Q32" s="98">
        <f t="shared" si="1"/>
        <v>0</v>
      </c>
      <c r="R32" s="99"/>
      <c r="S32" s="97"/>
      <c r="T32" s="97"/>
      <c r="U32" s="97"/>
      <c r="V32" s="97"/>
      <c r="W32" s="97"/>
      <c r="X32" s="97"/>
      <c r="Y32" s="98">
        <f t="shared" si="2"/>
        <v>0</v>
      </c>
      <c r="Z32" s="99"/>
      <c r="AA32" s="97"/>
      <c r="AB32" s="97"/>
      <c r="AC32" s="97"/>
      <c r="AD32" s="97"/>
      <c r="AE32" s="97"/>
      <c r="AF32" s="97"/>
      <c r="AG32" s="98">
        <f t="shared" si="3"/>
        <v>0</v>
      </c>
      <c r="AH32" s="99"/>
      <c r="AI32" s="97"/>
      <c r="AJ32" s="97"/>
      <c r="AK32" s="97"/>
      <c r="AL32" s="97"/>
      <c r="AM32" s="97"/>
      <c r="AN32" s="97"/>
      <c r="AO32" s="98">
        <f t="shared" si="4"/>
        <v>0</v>
      </c>
      <c r="AP32" s="99"/>
      <c r="AQ32" s="97"/>
      <c r="AR32" s="97"/>
      <c r="AS32" s="97"/>
      <c r="AT32" s="97"/>
      <c r="AU32" s="97"/>
      <c r="AV32" s="97"/>
      <c r="AW32" s="98">
        <f t="shared" si="5"/>
        <v>0</v>
      </c>
      <c r="AX32" s="99"/>
      <c r="AY32" s="97"/>
      <c r="AZ32" s="97"/>
      <c r="BA32" s="97"/>
      <c r="BB32" s="97"/>
      <c r="BC32" s="97"/>
      <c r="BD32" s="97"/>
      <c r="BE32" s="98">
        <f t="shared" si="6"/>
        <v>0</v>
      </c>
      <c r="BF32" s="99"/>
      <c r="BG32" s="97"/>
      <c r="BH32" s="97"/>
      <c r="BI32" s="97"/>
      <c r="BJ32" s="97"/>
      <c r="BK32" s="97"/>
      <c r="BL32" s="97"/>
      <c r="BM32" s="98">
        <f t="shared" si="7"/>
        <v>0</v>
      </c>
      <c r="BN32" s="99"/>
      <c r="BO32" s="97"/>
      <c r="BP32" s="97"/>
      <c r="BQ32" s="97"/>
      <c r="BR32" s="97"/>
      <c r="BS32" s="97"/>
      <c r="BT32" s="97"/>
      <c r="BU32" s="98">
        <f t="shared" si="8"/>
        <v>0</v>
      </c>
      <c r="BV32" s="99"/>
      <c r="BW32" s="97"/>
      <c r="BX32" s="97"/>
      <c r="BY32" s="97"/>
      <c r="BZ32" s="97"/>
      <c r="CA32" s="97"/>
      <c r="CB32" s="97"/>
      <c r="CC32" s="98">
        <f t="shared" si="9"/>
        <v>0</v>
      </c>
      <c r="CD32" s="99"/>
      <c r="CE32" s="97"/>
      <c r="CF32" s="97"/>
      <c r="CG32" s="97"/>
      <c r="CH32" s="97"/>
      <c r="CI32" s="97"/>
      <c r="CJ32" s="97"/>
      <c r="CK32" s="98">
        <f t="shared" si="10"/>
        <v>0</v>
      </c>
      <c r="CL32" s="99"/>
      <c r="CM32" s="97"/>
      <c r="CN32" s="97"/>
      <c r="CO32" s="97"/>
      <c r="CP32" s="97"/>
      <c r="CQ32" s="97"/>
      <c r="CR32" s="97"/>
      <c r="CS32" s="98">
        <f t="shared" si="11"/>
        <v>0</v>
      </c>
      <c r="CT32" s="99"/>
      <c r="CU32" s="97"/>
      <c r="CV32" s="97"/>
      <c r="CW32" s="97"/>
      <c r="CX32" s="97"/>
      <c r="CY32" s="97"/>
      <c r="CZ32" s="97"/>
      <c r="DA32" s="98">
        <f t="shared" si="12"/>
        <v>0</v>
      </c>
      <c r="DB32" s="99"/>
      <c r="DC32" s="97"/>
      <c r="DD32" s="97"/>
      <c r="DE32" s="97"/>
      <c r="DF32" s="97"/>
      <c r="DG32" s="97"/>
      <c r="DH32" s="97"/>
      <c r="DI32" s="98">
        <f t="shared" si="13"/>
        <v>0</v>
      </c>
      <c r="DJ32" s="99"/>
      <c r="DK32" s="97"/>
      <c r="DL32" s="97"/>
      <c r="DM32" s="97"/>
      <c r="DN32" s="97"/>
      <c r="DO32" s="97"/>
      <c r="DP32" s="97"/>
      <c r="DQ32" s="98">
        <f t="shared" si="14"/>
        <v>0</v>
      </c>
      <c r="DR32" s="99"/>
      <c r="DS32" s="97"/>
      <c r="DT32" s="97"/>
      <c r="DU32" s="97"/>
      <c r="DV32" s="97"/>
      <c r="DW32" s="97"/>
      <c r="DX32" s="97"/>
      <c r="DY32" s="98">
        <f t="shared" si="15"/>
        <v>0</v>
      </c>
      <c r="DZ32" s="99"/>
      <c r="EA32" s="97"/>
      <c r="EB32" s="97"/>
      <c r="EC32" s="97"/>
      <c r="ED32" s="97"/>
      <c r="EE32" s="97"/>
      <c r="EF32" s="97"/>
      <c r="EG32" s="98">
        <f t="shared" si="16"/>
        <v>0</v>
      </c>
      <c r="EH32" s="99"/>
      <c r="EI32" s="97"/>
      <c r="EJ32" s="97"/>
      <c r="EK32" s="97"/>
      <c r="EL32" s="97"/>
      <c r="EM32" s="97"/>
      <c r="EN32" s="97"/>
      <c r="EO32" s="98">
        <f t="shared" si="17"/>
        <v>0</v>
      </c>
      <c r="EP32" s="99"/>
      <c r="EQ32" s="97"/>
      <c r="ER32" s="97"/>
      <c r="ES32" s="97"/>
      <c r="ET32" s="97"/>
      <c r="EU32" s="97"/>
      <c r="EV32" s="97"/>
      <c r="EW32" s="98">
        <f t="shared" si="18"/>
        <v>0</v>
      </c>
      <c r="EX32" s="99"/>
      <c r="EY32" s="97"/>
      <c r="EZ32" s="97"/>
      <c r="FA32" s="97"/>
      <c r="FB32" s="97"/>
      <c r="FC32" s="97"/>
      <c r="FD32" s="97"/>
      <c r="FE32" s="98">
        <f t="shared" si="19"/>
        <v>0</v>
      </c>
      <c r="FF32" s="99"/>
      <c r="FG32" s="97"/>
      <c r="FH32" s="97"/>
      <c r="FI32" s="97"/>
      <c r="FJ32" s="97"/>
      <c r="FK32" s="97"/>
      <c r="FL32" s="97"/>
      <c r="FM32" s="98">
        <f t="shared" si="20"/>
        <v>0</v>
      </c>
      <c r="FN32" s="99"/>
      <c r="FO32" s="97"/>
      <c r="FP32" s="97"/>
      <c r="FQ32" s="97"/>
      <c r="FR32" s="97"/>
      <c r="FS32" s="97"/>
      <c r="FT32" s="97"/>
      <c r="FU32" s="98">
        <f t="shared" si="21"/>
        <v>0</v>
      </c>
      <c r="FV32" s="99"/>
      <c r="FW32" s="97"/>
      <c r="FX32" s="97"/>
      <c r="FY32" s="97"/>
      <c r="FZ32" s="97"/>
      <c r="GA32" s="97"/>
      <c r="GB32" s="97"/>
      <c r="GC32" s="98">
        <f t="shared" si="22"/>
        <v>0</v>
      </c>
      <c r="GD32" s="99"/>
      <c r="GE32" s="97"/>
      <c r="GF32" s="97"/>
      <c r="GG32" s="97"/>
      <c r="GH32" s="97"/>
      <c r="GI32" s="97"/>
      <c r="GJ32" s="97"/>
      <c r="GK32" s="98">
        <f t="shared" si="23"/>
        <v>0</v>
      </c>
      <c r="GL32" s="99"/>
      <c r="GM32" s="97"/>
      <c r="GN32" s="97"/>
      <c r="GO32" s="97"/>
      <c r="GP32" s="97"/>
      <c r="GQ32" s="97"/>
      <c r="GR32" s="97"/>
      <c r="GS32" s="98">
        <f t="shared" si="24"/>
        <v>0</v>
      </c>
      <c r="GT32" s="99"/>
      <c r="GU32" s="97"/>
      <c r="GV32" s="97"/>
      <c r="GW32" s="97"/>
      <c r="GX32" s="97"/>
      <c r="GY32" s="97"/>
      <c r="GZ32" s="97"/>
      <c r="HA32" s="98">
        <f t="shared" si="25"/>
        <v>0</v>
      </c>
      <c r="HB32" s="99"/>
      <c r="HC32" s="97"/>
      <c r="HD32" s="97"/>
      <c r="HE32" s="97"/>
      <c r="HF32" s="97"/>
      <c r="HG32" s="97"/>
      <c r="HH32" s="97"/>
      <c r="HI32" s="98">
        <f t="shared" si="26"/>
        <v>0</v>
      </c>
      <c r="HJ32" s="99"/>
      <c r="HK32" s="97"/>
      <c r="HL32" s="97"/>
      <c r="HM32" s="97"/>
      <c r="HN32" s="97"/>
      <c r="HO32" s="97"/>
      <c r="HP32" s="97"/>
      <c r="HQ32" s="98">
        <f t="shared" si="27"/>
        <v>0</v>
      </c>
      <c r="HR32" s="99"/>
      <c r="HS32" s="97"/>
      <c r="HT32" s="97"/>
      <c r="HU32" s="97"/>
      <c r="HV32" s="97"/>
      <c r="HW32" s="97"/>
      <c r="HX32" s="97"/>
      <c r="HY32" s="98">
        <f t="shared" si="28"/>
        <v>0</v>
      </c>
      <c r="HZ32" s="99"/>
      <c r="IA32" s="97"/>
      <c r="IB32" s="97"/>
      <c r="IC32" s="97"/>
      <c r="ID32" s="97"/>
      <c r="IE32" s="97"/>
      <c r="IF32" s="97"/>
      <c r="IG32" s="98">
        <f t="shared" si="29"/>
        <v>0</v>
      </c>
      <c r="IH32" s="99"/>
      <c r="II32" s="97"/>
      <c r="IJ32" s="97"/>
      <c r="IK32" s="97"/>
      <c r="IL32" s="97"/>
      <c r="IM32" s="97"/>
      <c r="IN32" s="97"/>
      <c r="IO32" s="98">
        <f t="shared" si="30"/>
        <v>0</v>
      </c>
      <c r="IP32" s="99"/>
      <c r="IQ32" s="97"/>
      <c r="IR32" s="97"/>
      <c r="IS32" s="97"/>
      <c r="IT32" s="97"/>
      <c r="IU32" s="97"/>
      <c r="IV32" s="97"/>
      <c r="IW32" s="98">
        <f t="shared" si="31"/>
        <v>0</v>
      </c>
      <c r="IX32" s="99"/>
      <c r="IY32" s="100">
        <f t="shared" ref="IY32:JD32" si="63">SUM(C32,K32,S32,AA32,AI32,AQ32,AY32,BG32,BO32,BW32,CE32,CM32,CU32,DC32,DK32,DS32,EA32,EI32,EQ32,EY32,FG32,FO32,FW32,GE32,GM32,GU32,HC32,HK32,HS32,IA32,II32,IQ32)</f>
        <v>0</v>
      </c>
      <c r="IZ32" s="100">
        <f t="shared" si="63"/>
        <v>0</v>
      </c>
      <c r="JA32" s="100">
        <f t="shared" si="63"/>
        <v>0</v>
      </c>
      <c r="JB32" s="100">
        <f t="shared" si="63"/>
        <v>0</v>
      </c>
      <c r="JC32" s="100">
        <f t="shared" si="63"/>
        <v>0</v>
      </c>
      <c r="JD32" s="100">
        <f t="shared" si="63"/>
        <v>0</v>
      </c>
      <c r="JE32" s="101">
        <f t="shared" si="33"/>
        <v>0</v>
      </c>
      <c r="JF32" s="97"/>
      <c r="JG32" s="97">
        <f t="shared" si="34"/>
        <v>0</v>
      </c>
    </row>
    <row r="33" spans="1:267" ht="15.75" customHeight="1">
      <c r="A33" s="2" t="s">
        <v>87</v>
      </c>
      <c r="B33" s="2" t="s">
        <v>32</v>
      </c>
      <c r="C33" s="97"/>
      <c r="D33" s="97"/>
      <c r="E33" s="98"/>
      <c r="F33" s="98"/>
      <c r="G33" s="97"/>
      <c r="H33" s="97"/>
      <c r="I33" s="98">
        <f t="shared" si="0"/>
        <v>0</v>
      </c>
      <c r="J33" s="99"/>
      <c r="K33" s="97"/>
      <c r="L33" s="97"/>
      <c r="M33" s="98"/>
      <c r="N33" s="98"/>
      <c r="O33" s="97"/>
      <c r="P33" s="97"/>
      <c r="Q33" s="98">
        <f t="shared" si="1"/>
        <v>0</v>
      </c>
      <c r="R33" s="99"/>
      <c r="S33" s="97"/>
      <c r="T33" s="97"/>
      <c r="U33" s="98"/>
      <c r="V33" s="98"/>
      <c r="W33" s="97"/>
      <c r="X33" s="97"/>
      <c r="Y33" s="98">
        <f t="shared" si="2"/>
        <v>0</v>
      </c>
      <c r="Z33" s="99"/>
      <c r="AA33" s="97"/>
      <c r="AB33" s="97"/>
      <c r="AC33" s="98"/>
      <c r="AD33" s="98"/>
      <c r="AE33" s="97"/>
      <c r="AF33" s="97"/>
      <c r="AG33" s="98">
        <f t="shared" si="3"/>
        <v>0</v>
      </c>
      <c r="AH33" s="99"/>
      <c r="AI33" s="97"/>
      <c r="AJ33" s="97"/>
      <c r="AK33" s="98"/>
      <c r="AL33" s="98"/>
      <c r="AM33" s="97"/>
      <c r="AN33" s="97"/>
      <c r="AO33" s="98">
        <f t="shared" si="4"/>
        <v>0</v>
      </c>
      <c r="AP33" s="99"/>
      <c r="AQ33" s="97"/>
      <c r="AR33" s="97"/>
      <c r="AS33" s="98"/>
      <c r="AT33" s="98"/>
      <c r="AU33" s="97"/>
      <c r="AV33" s="97"/>
      <c r="AW33" s="98">
        <f t="shared" si="5"/>
        <v>0</v>
      </c>
      <c r="AX33" s="99"/>
      <c r="AY33" s="97"/>
      <c r="AZ33" s="97"/>
      <c r="BA33" s="98"/>
      <c r="BB33" s="98"/>
      <c r="BC33" s="97"/>
      <c r="BD33" s="97"/>
      <c r="BE33" s="98">
        <f t="shared" si="6"/>
        <v>0</v>
      </c>
      <c r="BF33" s="99"/>
      <c r="BG33" s="97"/>
      <c r="BH33" s="97"/>
      <c r="BI33" s="98"/>
      <c r="BJ33" s="98"/>
      <c r="BK33" s="97"/>
      <c r="BL33" s="97"/>
      <c r="BM33" s="98">
        <f t="shared" si="7"/>
        <v>0</v>
      </c>
      <c r="BN33" s="99"/>
      <c r="BO33" s="97"/>
      <c r="BP33" s="97"/>
      <c r="BQ33" s="98"/>
      <c r="BR33" s="98"/>
      <c r="BS33" s="97"/>
      <c r="BT33" s="97"/>
      <c r="BU33" s="98">
        <f t="shared" si="8"/>
        <v>0</v>
      </c>
      <c r="BV33" s="99"/>
      <c r="BW33" s="97"/>
      <c r="BX33" s="97"/>
      <c r="BY33" s="98"/>
      <c r="BZ33" s="98"/>
      <c r="CA33" s="97"/>
      <c r="CB33" s="97"/>
      <c r="CC33" s="98">
        <f t="shared" si="9"/>
        <v>0</v>
      </c>
      <c r="CD33" s="99"/>
      <c r="CE33" s="97"/>
      <c r="CF33" s="97"/>
      <c r="CG33" s="98"/>
      <c r="CH33" s="98"/>
      <c r="CI33" s="97"/>
      <c r="CJ33" s="97"/>
      <c r="CK33" s="98">
        <f t="shared" si="10"/>
        <v>0</v>
      </c>
      <c r="CL33" s="99"/>
      <c r="CM33" s="97"/>
      <c r="CN33" s="97"/>
      <c r="CO33" s="98"/>
      <c r="CP33" s="98"/>
      <c r="CQ33" s="97"/>
      <c r="CR33" s="97"/>
      <c r="CS33" s="98">
        <f t="shared" si="11"/>
        <v>0</v>
      </c>
      <c r="CT33" s="99"/>
      <c r="CU33" s="97"/>
      <c r="CV33" s="97"/>
      <c r="CW33" s="98"/>
      <c r="CX33" s="98"/>
      <c r="CY33" s="97"/>
      <c r="CZ33" s="97"/>
      <c r="DA33" s="98">
        <f t="shared" si="12"/>
        <v>0</v>
      </c>
      <c r="DB33" s="99"/>
      <c r="DC33" s="97"/>
      <c r="DD33" s="97"/>
      <c r="DE33" s="98"/>
      <c r="DF33" s="98"/>
      <c r="DG33" s="97"/>
      <c r="DH33" s="97"/>
      <c r="DI33" s="98">
        <f t="shared" si="13"/>
        <v>0</v>
      </c>
      <c r="DJ33" s="99"/>
      <c r="DK33" s="97"/>
      <c r="DL33" s="97"/>
      <c r="DM33" s="98"/>
      <c r="DN33" s="98"/>
      <c r="DO33" s="97"/>
      <c r="DP33" s="97"/>
      <c r="DQ33" s="98">
        <f t="shared" si="14"/>
        <v>0</v>
      </c>
      <c r="DR33" s="99"/>
      <c r="DS33" s="97"/>
      <c r="DT33" s="97"/>
      <c r="DU33" s="98"/>
      <c r="DV33" s="98"/>
      <c r="DW33" s="97"/>
      <c r="DX33" s="97"/>
      <c r="DY33" s="98">
        <f t="shared" si="15"/>
        <v>0</v>
      </c>
      <c r="DZ33" s="99"/>
      <c r="EA33" s="97"/>
      <c r="EB33" s="97"/>
      <c r="EC33" s="98"/>
      <c r="ED33" s="98"/>
      <c r="EE33" s="97"/>
      <c r="EF33" s="97"/>
      <c r="EG33" s="98">
        <f t="shared" si="16"/>
        <v>0</v>
      </c>
      <c r="EH33" s="99"/>
      <c r="EI33" s="97"/>
      <c r="EJ33" s="97"/>
      <c r="EK33" s="98"/>
      <c r="EL33" s="98"/>
      <c r="EM33" s="97"/>
      <c r="EN33" s="97"/>
      <c r="EO33" s="98">
        <f t="shared" si="17"/>
        <v>0</v>
      </c>
      <c r="EP33" s="99"/>
      <c r="EQ33" s="97"/>
      <c r="ER33" s="97"/>
      <c r="ES33" s="98"/>
      <c r="ET33" s="98"/>
      <c r="EU33" s="97"/>
      <c r="EV33" s="97"/>
      <c r="EW33" s="98">
        <f t="shared" si="18"/>
        <v>0</v>
      </c>
      <c r="EX33" s="99"/>
      <c r="EY33" s="97"/>
      <c r="EZ33" s="97"/>
      <c r="FA33" s="98"/>
      <c r="FB33" s="98"/>
      <c r="FC33" s="97"/>
      <c r="FD33" s="97"/>
      <c r="FE33" s="98">
        <f t="shared" si="19"/>
        <v>0</v>
      </c>
      <c r="FF33" s="99"/>
      <c r="FG33" s="97"/>
      <c r="FH33" s="97"/>
      <c r="FI33" s="98"/>
      <c r="FJ33" s="98"/>
      <c r="FK33" s="97"/>
      <c r="FL33" s="97"/>
      <c r="FM33" s="98">
        <f t="shared" si="20"/>
        <v>0</v>
      </c>
      <c r="FN33" s="99"/>
      <c r="FO33" s="97"/>
      <c r="FP33" s="97"/>
      <c r="FQ33" s="98"/>
      <c r="FR33" s="98"/>
      <c r="FS33" s="97"/>
      <c r="FT33" s="97"/>
      <c r="FU33" s="98">
        <f t="shared" si="21"/>
        <v>0</v>
      </c>
      <c r="FV33" s="99"/>
      <c r="FW33" s="97"/>
      <c r="FX33" s="97"/>
      <c r="FY33" s="98"/>
      <c r="FZ33" s="98"/>
      <c r="GA33" s="97"/>
      <c r="GB33" s="97"/>
      <c r="GC33" s="98">
        <f t="shared" si="22"/>
        <v>0</v>
      </c>
      <c r="GD33" s="99"/>
      <c r="GE33" s="97"/>
      <c r="GF33" s="97"/>
      <c r="GG33" s="98"/>
      <c r="GH33" s="98"/>
      <c r="GI33" s="97"/>
      <c r="GJ33" s="97"/>
      <c r="GK33" s="98">
        <f t="shared" si="23"/>
        <v>0</v>
      </c>
      <c r="GL33" s="99"/>
      <c r="GM33" s="97"/>
      <c r="GN33" s="97"/>
      <c r="GO33" s="98"/>
      <c r="GP33" s="98"/>
      <c r="GQ33" s="97"/>
      <c r="GR33" s="97"/>
      <c r="GS33" s="98">
        <f t="shared" si="24"/>
        <v>0</v>
      </c>
      <c r="GT33" s="99"/>
      <c r="GU33" s="97"/>
      <c r="GV33" s="97"/>
      <c r="GW33" s="98"/>
      <c r="GX33" s="98"/>
      <c r="GY33" s="97"/>
      <c r="GZ33" s="97"/>
      <c r="HA33" s="98">
        <f t="shared" si="25"/>
        <v>0</v>
      </c>
      <c r="HB33" s="99"/>
      <c r="HC33" s="97"/>
      <c r="HD33" s="97"/>
      <c r="HE33" s="98"/>
      <c r="HF33" s="98"/>
      <c r="HG33" s="97"/>
      <c r="HH33" s="97"/>
      <c r="HI33" s="98">
        <f t="shared" si="26"/>
        <v>0</v>
      </c>
      <c r="HJ33" s="99"/>
      <c r="HK33" s="97"/>
      <c r="HL33" s="97"/>
      <c r="HM33" s="98"/>
      <c r="HN33" s="98"/>
      <c r="HO33" s="97"/>
      <c r="HP33" s="97"/>
      <c r="HQ33" s="98">
        <f t="shared" si="27"/>
        <v>0</v>
      </c>
      <c r="HR33" s="99"/>
      <c r="HS33" s="97"/>
      <c r="HT33" s="97"/>
      <c r="HU33" s="98"/>
      <c r="HV33" s="98"/>
      <c r="HW33" s="97"/>
      <c r="HX33" s="97"/>
      <c r="HY33" s="98">
        <f t="shared" si="28"/>
        <v>0</v>
      </c>
      <c r="HZ33" s="99"/>
      <c r="IA33" s="97"/>
      <c r="IB33" s="97"/>
      <c r="IC33" s="98"/>
      <c r="ID33" s="98"/>
      <c r="IE33" s="97"/>
      <c r="IF33" s="97"/>
      <c r="IG33" s="98">
        <f t="shared" si="29"/>
        <v>0</v>
      </c>
      <c r="IH33" s="99"/>
      <c r="II33" s="97"/>
      <c r="IJ33" s="97"/>
      <c r="IK33" s="98"/>
      <c r="IL33" s="98"/>
      <c r="IM33" s="97"/>
      <c r="IN33" s="97"/>
      <c r="IO33" s="98">
        <f t="shared" si="30"/>
        <v>0</v>
      </c>
      <c r="IP33" s="99"/>
      <c r="IQ33" s="97"/>
      <c r="IR33" s="97"/>
      <c r="IS33" s="98"/>
      <c r="IT33" s="98"/>
      <c r="IU33" s="97"/>
      <c r="IV33" s="97"/>
      <c r="IW33" s="98">
        <f t="shared" si="31"/>
        <v>0</v>
      </c>
      <c r="IX33" s="99"/>
      <c r="IY33" s="100">
        <f t="shared" ref="IY33:JD33" si="64">SUM(C33,K33,S33,AA33,AI33,AQ33,AY33,BG33,BO33,BW33,CE33,CM33,CU33,DC33,DK33,DS33,EA33,EI33,EQ33,EY33,FG33,FO33,FW33,GE33,GM33,GU33,HC33,HK33,HS33,IA33,II33,IQ33)</f>
        <v>0</v>
      </c>
      <c r="IZ33" s="100">
        <f t="shared" si="64"/>
        <v>0</v>
      </c>
      <c r="JA33" s="100">
        <f t="shared" si="64"/>
        <v>0</v>
      </c>
      <c r="JB33" s="100">
        <f t="shared" si="64"/>
        <v>0</v>
      </c>
      <c r="JC33" s="100">
        <f t="shared" si="64"/>
        <v>0</v>
      </c>
      <c r="JD33" s="100">
        <f t="shared" si="64"/>
        <v>0</v>
      </c>
      <c r="JE33" s="101">
        <f t="shared" si="33"/>
        <v>0</v>
      </c>
      <c r="JF33" s="97"/>
      <c r="JG33" s="97">
        <f t="shared" si="34"/>
        <v>0</v>
      </c>
    </row>
    <row r="34" spans="1:267" ht="15.75" customHeight="1">
      <c r="A34" s="2" t="s">
        <v>88</v>
      </c>
      <c r="B34" s="2" t="s">
        <v>33</v>
      </c>
      <c r="C34" s="97"/>
      <c r="D34" s="97"/>
      <c r="E34" s="98"/>
      <c r="F34" s="98"/>
      <c r="G34" s="97"/>
      <c r="H34" s="97"/>
      <c r="I34" s="98">
        <f t="shared" si="0"/>
        <v>0</v>
      </c>
      <c r="J34" s="99"/>
      <c r="K34" s="97"/>
      <c r="L34" s="97"/>
      <c r="M34" s="98"/>
      <c r="N34" s="98"/>
      <c r="O34" s="97"/>
      <c r="P34" s="97"/>
      <c r="Q34" s="98">
        <f t="shared" si="1"/>
        <v>0</v>
      </c>
      <c r="R34" s="99"/>
      <c r="S34" s="97"/>
      <c r="T34" s="97"/>
      <c r="U34" s="98"/>
      <c r="V34" s="98"/>
      <c r="W34" s="97"/>
      <c r="X34" s="97"/>
      <c r="Y34" s="98">
        <f t="shared" si="2"/>
        <v>0</v>
      </c>
      <c r="Z34" s="99"/>
      <c r="AA34" s="97"/>
      <c r="AB34" s="97"/>
      <c r="AC34" s="98"/>
      <c r="AD34" s="98"/>
      <c r="AE34" s="97"/>
      <c r="AF34" s="97"/>
      <c r="AG34" s="98">
        <f t="shared" si="3"/>
        <v>0</v>
      </c>
      <c r="AH34" s="99"/>
      <c r="AI34" s="97"/>
      <c r="AJ34" s="97"/>
      <c r="AK34" s="98"/>
      <c r="AL34" s="98"/>
      <c r="AM34" s="97"/>
      <c r="AN34" s="97"/>
      <c r="AO34" s="98">
        <f t="shared" si="4"/>
        <v>0</v>
      </c>
      <c r="AP34" s="99"/>
      <c r="AQ34" s="97"/>
      <c r="AR34" s="97"/>
      <c r="AS34" s="98"/>
      <c r="AT34" s="98"/>
      <c r="AU34" s="97"/>
      <c r="AV34" s="97"/>
      <c r="AW34" s="98">
        <f t="shared" si="5"/>
        <v>0</v>
      </c>
      <c r="AX34" s="99"/>
      <c r="AY34" s="97"/>
      <c r="AZ34" s="97"/>
      <c r="BA34" s="98"/>
      <c r="BB34" s="98"/>
      <c r="BC34" s="97"/>
      <c r="BD34" s="97"/>
      <c r="BE34" s="98">
        <f t="shared" si="6"/>
        <v>0</v>
      </c>
      <c r="BF34" s="99"/>
      <c r="BG34" s="97"/>
      <c r="BH34" s="97"/>
      <c r="BI34" s="98"/>
      <c r="BJ34" s="98"/>
      <c r="BK34" s="97"/>
      <c r="BL34" s="97"/>
      <c r="BM34" s="98">
        <f t="shared" si="7"/>
        <v>0</v>
      </c>
      <c r="BN34" s="99"/>
      <c r="BO34" s="97"/>
      <c r="BP34" s="97"/>
      <c r="BQ34" s="98"/>
      <c r="BR34" s="98"/>
      <c r="BS34" s="97"/>
      <c r="BT34" s="97"/>
      <c r="BU34" s="98">
        <f t="shared" si="8"/>
        <v>0</v>
      </c>
      <c r="BV34" s="99"/>
      <c r="BW34" s="97"/>
      <c r="BX34" s="97"/>
      <c r="BY34" s="98"/>
      <c r="BZ34" s="98"/>
      <c r="CA34" s="97"/>
      <c r="CB34" s="97"/>
      <c r="CC34" s="98">
        <f t="shared" si="9"/>
        <v>0</v>
      </c>
      <c r="CD34" s="99"/>
      <c r="CE34" s="97"/>
      <c r="CF34" s="97"/>
      <c r="CG34" s="98"/>
      <c r="CH34" s="98"/>
      <c r="CI34" s="97"/>
      <c r="CJ34" s="97"/>
      <c r="CK34" s="98">
        <f t="shared" si="10"/>
        <v>0</v>
      </c>
      <c r="CL34" s="99"/>
      <c r="CM34" s="97"/>
      <c r="CN34" s="97"/>
      <c r="CO34" s="98"/>
      <c r="CP34" s="98"/>
      <c r="CQ34" s="97"/>
      <c r="CR34" s="97"/>
      <c r="CS34" s="98">
        <f t="shared" si="11"/>
        <v>0</v>
      </c>
      <c r="CT34" s="99"/>
      <c r="CU34" s="97"/>
      <c r="CV34" s="97"/>
      <c r="CW34" s="98"/>
      <c r="CX34" s="98"/>
      <c r="CY34" s="97"/>
      <c r="CZ34" s="97"/>
      <c r="DA34" s="98">
        <f t="shared" si="12"/>
        <v>0</v>
      </c>
      <c r="DB34" s="99"/>
      <c r="DC34" s="97"/>
      <c r="DD34" s="97"/>
      <c r="DE34" s="98"/>
      <c r="DF34" s="98"/>
      <c r="DG34" s="97"/>
      <c r="DH34" s="97"/>
      <c r="DI34" s="98">
        <f t="shared" si="13"/>
        <v>0</v>
      </c>
      <c r="DJ34" s="99"/>
      <c r="DK34" s="97"/>
      <c r="DL34" s="97"/>
      <c r="DM34" s="98"/>
      <c r="DN34" s="98"/>
      <c r="DO34" s="97"/>
      <c r="DP34" s="97"/>
      <c r="DQ34" s="98">
        <f t="shared" si="14"/>
        <v>0</v>
      </c>
      <c r="DR34" s="99"/>
      <c r="DS34" s="97"/>
      <c r="DT34" s="97"/>
      <c r="DU34" s="98"/>
      <c r="DV34" s="98"/>
      <c r="DW34" s="97"/>
      <c r="DX34" s="97"/>
      <c r="DY34" s="98">
        <f t="shared" si="15"/>
        <v>0</v>
      </c>
      <c r="DZ34" s="99"/>
      <c r="EA34" s="97"/>
      <c r="EB34" s="97"/>
      <c r="EC34" s="98"/>
      <c r="ED34" s="98"/>
      <c r="EE34" s="97"/>
      <c r="EF34" s="97"/>
      <c r="EG34" s="98">
        <f t="shared" si="16"/>
        <v>0</v>
      </c>
      <c r="EH34" s="99"/>
      <c r="EI34" s="97"/>
      <c r="EJ34" s="97"/>
      <c r="EK34" s="98"/>
      <c r="EL34" s="98"/>
      <c r="EM34" s="97"/>
      <c r="EN34" s="97"/>
      <c r="EO34" s="98">
        <f t="shared" si="17"/>
        <v>0</v>
      </c>
      <c r="EP34" s="99"/>
      <c r="EQ34" s="97"/>
      <c r="ER34" s="97"/>
      <c r="ES34" s="98"/>
      <c r="ET34" s="98"/>
      <c r="EU34" s="97"/>
      <c r="EV34" s="97"/>
      <c r="EW34" s="98">
        <f t="shared" si="18"/>
        <v>0</v>
      </c>
      <c r="EX34" s="99"/>
      <c r="EY34" s="97"/>
      <c r="EZ34" s="97"/>
      <c r="FA34" s="98"/>
      <c r="FB34" s="98"/>
      <c r="FC34" s="97"/>
      <c r="FD34" s="97"/>
      <c r="FE34" s="98">
        <f t="shared" si="19"/>
        <v>0</v>
      </c>
      <c r="FF34" s="99"/>
      <c r="FG34" s="97"/>
      <c r="FH34" s="97"/>
      <c r="FI34" s="98"/>
      <c r="FJ34" s="98"/>
      <c r="FK34" s="97"/>
      <c r="FL34" s="97"/>
      <c r="FM34" s="98">
        <f t="shared" si="20"/>
        <v>0</v>
      </c>
      <c r="FN34" s="99"/>
      <c r="FO34" s="97"/>
      <c r="FP34" s="97"/>
      <c r="FQ34" s="98"/>
      <c r="FR34" s="98"/>
      <c r="FS34" s="97"/>
      <c r="FT34" s="97"/>
      <c r="FU34" s="98">
        <f t="shared" si="21"/>
        <v>0</v>
      </c>
      <c r="FV34" s="99"/>
      <c r="FW34" s="97"/>
      <c r="FX34" s="97"/>
      <c r="FY34" s="98"/>
      <c r="FZ34" s="98"/>
      <c r="GA34" s="97"/>
      <c r="GB34" s="97"/>
      <c r="GC34" s="98">
        <f t="shared" si="22"/>
        <v>0</v>
      </c>
      <c r="GD34" s="99"/>
      <c r="GE34" s="97"/>
      <c r="GF34" s="97"/>
      <c r="GG34" s="98"/>
      <c r="GH34" s="98"/>
      <c r="GI34" s="97"/>
      <c r="GJ34" s="97"/>
      <c r="GK34" s="98">
        <f t="shared" si="23"/>
        <v>0</v>
      </c>
      <c r="GL34" s="99"/>
      <c r="GM34" s="97"/>
      <c r="GN34" s="97"/>
      <c r="GO34" s="98"/>
      <c r="GP34" s="98"/>
      <c r="GQ34" s="97"/>
      <c r="GR34" s="97"/>
      <c r="GS34" s="98">
        <f t="shared" si="24"/>
        <v>0</v>
      </c>
      <c r="GT34" s="99"/>
      <c r="GU34" s="97"/>
      <c r="GV34" s="97"/>
      <c r="GW34" s="98"/>
      <c r="GX34" s="98"/>
      <c r="GY34" s="97"/>
      <c r="GZ34" s="97"/>
      <c r="HA34" s="98">
        <f t="shared" si="25"/>
        <v>0</v>
      </c>
      <c r="HB34" s="99"/>
      <c r="HC34" s="97"/>
      <c r="HD34" s="97"/>
      <c r="HE34" s="98"/>
      <c r="HF34" s="98"/>
      <c r="HG34" s="97"/>
      <c r="HH34" s="97"/>
      <c r="HI34" s="98">
        <f t="shared" si="26"/>
        <v>0</v>
      </c>
      <c r="HJ34" s="99"/>
      <c r="HK34" s="97"/>
      <c r="HL34" s="97"/>
      <c r="HM34" s="98"/>
      <c r="HN34" s="98"/>
      <c r="HO34" s="97"/>
      <c r="HP34" s="97"/>
      <c r="HQ34" s="98">
        <f t="shared" si="27"/>
        <v>0</v>
      </c>
      <c r="HR34" s="99"/>
      <c r="HS34" s="97"/>
      <c r="HT34" s="97"/>
      <c r="HU34" s="98"/>
      <c r="HV34" s="98"/>
      <c r="HW34" s="97"/>
      <c r="HX34" s="97"/>
      <c r="HY34" s="98">
        <f t="shared" si="28"/>
        <v>0</v>
      </c>
      <c r="HZ34" s="99"/>
      <c r="IA34" s="97"/>
      <c r="IB34" s="97"/>
      <c r="IC34" s="98"/>
      <c r="ID34" s="98"/>
      <c r="IE34" s="97"/>
      <c r="IF34" s="97"/>
      <c r="IG34" s="98">
        <f t="shared" si="29"/>
        <v>0</v>
      </c>
      <c r="IH34" s="99"/>
      <c r="II34" s="97"/>
      <c r="IJ34" s="97"/>
      <c r="IK34" s="98"/>
      <c r="IL34" s="98"/>
      <c r="IM34" s="97"/>
      <c r="IN34" s="97"/>
      <c r="IO34" s="98">
        <f t="shared" si="30"/>
        <v>0</v>
      </c>
      <c r="IP34" s="99"/>
      <c r="IQ34" s="97"/>
      <c r="IR34" s="97"/>
      <c r="IS34" s="98"/>
      <c r="IT34" s="98"/>
      <c r="IU34" s="97"/>
      <c r="IV34" s="97"/>
      <c r="IW34" s="98">
        <f t="shared" si="31"/>
        <v>0</v>
      </c>
      <c r="IX34" s="99"/>
      <c r="IY34" s="100">
        <f t="shared" ref="IY34:JD34" si="65">SUM(C34,K34,S34,AA34,AI34,AQ34,AY34,BG34,BO34,BW34,CE34,CM34,CU34,DC34,DK34,DS34,EA34,EI34,EQ34,EY34,FG34,FO34,FW34,GE34,GM34,GU34,HC34,HK34,HS34,IA34,II34,IQ34)</f>
        <v>0</v>
      </c>
      <c r="IZ34" s="100">
        <f t="shared" si="65"/>
        <v>0</v>
      </c>
      <c r="JA34" s="100">
        <f t="shared" si="65"/>
        <v>0</v>
      </c>
      <c r="JB34" s="100">
        <f t="shared" si="65"/>
        <v>0</v>
      </c>
      <c r="JC34" s="100">
        <f t="shared" si="65"/>
        <v>0</v>
      </c>
      <c r="JD34" s="100">
        <f t="shared" si="65"/>
        <v>0</v>
      </c>
      <c r="JE34" s="101">
        <f t="shared" si="33"/>
        <v>0</v>
      </c>
      <c r="JF34" s="97"/>
      <c r="JG34" s="97">
        <f t="shared" si="34"/>
        <v>0</v>
      </c>
    </row>
    <row r="35" spans="1:267" ht="15.75" customHeight="1">
      <c r="A35" s="2" t="s">
        <v>89</v>
      </c>
      <c r="B35" s="2" t="s">
        <v>34</v>
      </c>
      <c r="C35" s="98"/>
      <c r="D35" s="97"/>
      <c r="E35" s="97"/>
      <c r="F35" s="98"/>
      <c r="G35" s="98"/>
      <c r="H35" s="97"/>
      <c r="I35" s="98">
        <f t="shared" si="0"/>
        <v>0</v>
      </c>
      <c r="J35" s="99"/>
      <c r="K35" s="98"/>
      <c r="L35" s="97"/>
      <c r="M35" s="97"/>
      <c r="N35" s="98"/>
      <c r="O35" s="98"/>
      <c r="P35" s="97"/>
      <c r="Q35" s="98">
        <f t="shared" si="1"/>
        <v>0</v>
      </c>
      <c r="R35" s="99"/>
      <c r="S35" s="98"/>
      <c r="T35" s="97"/>
      <c r="U35" s="97"/>
      <c r="V35" s="98"/>
      <c r="W35" s="98"/>
      <c r="X35" s="97"/>
      <c r="Y35" s="98">
        <f t="shared" si="2"/>
        <v>0</v>
      </c>
      <c r="Z35" s="99"/>
      <c r="AA35" s="98"/>
      <c r="AB35" s="97"/>
      <c r="AC35" s="97"/>
      <c r="AD35" s="98"/>
      <c r="AE35" s="98"/>
      <c r="AF35" s="97"/>
      <c r="AG35" s="98">
        <f t="shared" si="3"/>
        <v>0</v>
      </c>
      <c r="AH35" s="99"/>
      <c r="AI35" s="98"/>
      <c r="AJ35" s="97"/>
      <c r="AK35" s="97"/>
      <c r="AL35" s="98"/>
      <c r="AM35" s="98"/>
      <c r="AN35" s="97"/>
      <c r="AO35" s="98">
        <f t="shared" si="4"/>
        <v>0</v>
      </c>
      <c r="AP35" s="99"/>
      <c r="AQ35" s="98"/>
      <c r="AR35" s="97"/>
      <c r="AS35" s="97"/>
      <c r="AT35" s="98"/>
      <c r="AU35" s="98"/>
      <c r="AV35" s="97"/>
      <c r="AW35" s="98">
        <f t="shared" si="5"/>
        <v>0</v>
      </c>
      <c r="AX35" s="99"/>
      <c r="AY35" s="98"/>
      <c r="AZ35" s="97"/>
      <c r="BA35" s="97"/>
      <c r="BB35" s="98"/>
      <c r="BC35" s="98"/>
      <c r="BD35" s="97"/>
      <c r="BE35" s="98">
        <f t="shared" si="6"/>
        <v>0</v>
      </c>
      <c r="BF35" s="99"/>
      <c r="BG35" s="98"/>
      <c r="BH35" s="97"/>
      <c r="BI35" s="97"/>
      <c r="BJ35" s="98"/>
      <c r="BK35" s="98"/>
      <c r="BL35" s="97"/>
      <c r="BM35" s="98">
        <f t="shared" si="7"/>
        <v>0</v>
      </c>
      <c r="BN35" s="99"/>
      <c r="BO35" s="98"/>
      <c r="BP35" s="97"/>
      <c r="BQ35" s="97"/>
      <c r="BR35" s="98"/>
      <c r="BS35" s="98"/>
      <c r="BT35" s="97"/>
      <c r="BU35" s="98">
        <f t="shared" si="8"/>
        <v>0</v>
      </c>
      <c r="BV35" s="99"/>
      <c r="BW35" s="98"/>
      <c r="BX35" s="97"/>
      <c r="BY35" s="97"/>
      <c r="BZ35" s="98"/>
      <c r="CA35" s="98"/>
      <c r="CB35" s="97"/>
      <c r="CC35" s="98">
        <f t="shared" si="9"/>
        <v>0</v>
      </c>
      <c r="CD35" s="99"/>
      <c r="CE35" s="98"/>
      <c r="CF35" s="97"/>
      <c r="CG35" s="97"/>
      <c r="CH35" s="98"/>
      <c r="CI35" s="98"/>
      <c r="CJ35" s="97"/>
      <c r="CK35" s="98">
        <f t="shared" si="10"/>
        <v>0</v>
      </c>
      <c r="CL35" s="99"/>
      <c r="CM35" s="98"/>
      <c r="CN35" s="97"/>
      <c r="CO35" s="97"/>
      <c r="CP35" s="98"/>
      <c r="CQ35" s="98"/>
      <c r="CR35" s="97"/>
      <c r="CS35" s="98">
        <f t="shared" si="11"/>
        <v>0</v>
      </c>
      <c r="CT35" s="99"/>
      <c r="CU35" s="98"/>
      <c r="CV35" s="97"/>
      <c r="CW35" s="97"/>
      <c r="CX35" s="98"/>
      <c r="CY35" s="98"/>
      <c r="CZ35" s="97"/>
      <c r="DA35" s="98">
        <f t="shared" si="12"/>
        <v>0</v>
      </c>
      <c r="DB35" s="99"/>
      <c r="DC35" s="98"/>
      <c r="DD35" s="97"/>
      <c r="DE35" s="97"/>
      <c r="DF35" s="98"/>
      <c r="DG35" s="98"/>
      <c r="DH35" s="97"/>
      <c r="DI35" s="98">
        <f t="shared" si="13"/>
        <v>0</v>
      </c>
      <c r="DJ35" s="99"/>
      <c r="DK35" s="98"/>
      <c r="DL35" s="97"/>
      <c r="DM35" s="97"/>
      <c r="DN35" s="98"/>
      <c r="DO35" s="98"/>
      <c r="DP35" s="97"/>
      <c r="DQ35" s="98">
        <f t="shared" si="14"/>
        <v>0</v>
      </c>
      <c r="DR35" s="99"/>
      <c r="DS35" s="98"/>
      <c r="DT35" s="97"/>
      <c r="DU35" s="97"/>
      <c r="DV35" s="98"/>
      <c r="DW35" s="98"/>
      <c r="DX35" s="97"/>
      <c r="DY35" s="98">
        <f t="shared" si="15"/>
        <v>0</v>
      </c>
      <c r="DZ35" s="99"/>
      <c r="EA35" s="98"/>
      <c r="EB35" s="97"/>
      <c r="EC35" s="97"/>
      <c r="ED35" s="98"/>
      <c r="EE35" s="98"/>
      <c r="EF35" s="97"/>
      <c r="EG35" s="98">
        <f t="shared" si="16"/>
        <v>0</v>
      </c>
      <c r="EH35" s="99"/>
      <c r="EI35" s="98"/>
      <c r="EJ35" s="97"/>
      <c r="EK35" s="97"/>
      <c r="EL35" s="98"/>
      <c r="EM35" s="98"/>
      <c r="EN35" s="97"/>
      <c r="EO35" s="98">
        <f t="shared" si="17"/>
        <v>0</v>
      </c>
      <c r="EP35" s="99"/>
      <c r="EQ35" s="98"/>
      <c r="ER35" s="97"/>
      <c r="ES35" s="97"/>
      <c r="ET35" s="98"/>
      <c r="EU35" s="98"/>
      <c r="EV35" s="97"/>
      <c r="EW35" s="98">
        <f t="shared" si="18"/>
        <v>0</v>
      </c>
      <c r="EX35" s="99"/>
      <c r="EY35" s="98"/>
      <c r="EZ35" s="97"/>
      <c r="FA35" s="97"/>
      <c r="FB35" s="98"/>
      <c r="FC35" s="98"/>
      <c r="FD35" s="97"/>
      <c r="FE35" s="98">
        <f t="shared" si="19"/>
        <v>0</v>
      </c>
      <c r="FF35" s="99"/>
      <c r="FG35" s="98"/>
      <c r="FH35" s="97"/>
      <c r="FI35" s="97"/>
      <c r="FJ35" s="98"/>
      <c r="FK35" s="98"/>
      <c r="FL35" s="97"/>
      <c r="FM35" s="98">
        <f t="shared" si="20"/>
        <v>0</v>
      </c>
      <c r="FN35" s="99"/>
      <c r="FO35" s="98"/>
      <c r="FP35" s="97"/>
      <c r="FQ35" s="97"/>
      <c r="FR35" s="98"/>
      <c r="FS35" s="98"/>
      <c r="FT35" s="97"/>
      <c r="FU35" s="98">
        <f t="shared" si="21"/>
        <v>0</v>
      </c>
      <c r="FV35" s="99"/>
      <c r="FW35" s="98"/>
      <c r="FX35" s="97"/>
      <c r="FY35" s="97"/>
      <c r="FZ35" s="98"/>
      <c r="GA35" s="98"/>
      <c r="GB35" s="97"/>
      <c r="GC35" s="98">
        <f t="shared" si="22"/>
        <v>0</v>
      </c>
      <c r="GD35" s="99"/>
      <c r="GE35" s="98"/>
      <c r="GF35" s="97"/>
      <c r="GG35" s="97"/>
      <c r="GH35" s="98"/>
      <c r="GI35" s="98"/>
      <c r="GJ35" s="97"/>
      <c r="GK35" s="98">
        <f t="shared" si="23"/>
        <v>0</v>
      </c>
      <c r="GL35" s="99"/>
      <c r="GM35" s="98"/>
      <c r="GN35" s="97"/>
      <c r="GO35" s="97"/>
      <c r="GP35" s="98"/>
      <c r="GQ35" s="98"/>
      <c r="GR35" s="97"/>
      <c r="GS35" s="98">
        <f t="shared" si="24"/>
        <v>0</v>
      </c>
      <c r="GT35" s="99"/>
      <c r="GU35" s="98"/>
      <c r="GV35" s="97"/>
      <c r="GW35" s="97"/>
      <c r="GX35" s="98"/>
      <c r="GY35" s="98"/>
      <c r="GZ35" s="97"/>
      <c r="HA35" s="98">
        <f t="shared" si="25"/>
        <v>0</v>
      </c>
      <c r="HB35" s="99"/>
      <c r="HC35" s="98"/>
      <c r="HD35" s="97"/>
      <c r="HE35" s="97"/>
      <c r="HF35" s="98"/>
      <c r="HG35" s="98"/>
      <c r="HH35" s="97"/>
      <c r="HI35" s="98">
        <f t="shared" si="26"/>
        <v>0</v>
      </c>
      <c r="HJ35" s="99"/>
      <c r="HK35" s="98"/>
      <c r="HL35" s="97"/>
      <c r="HM35" s="97"/>
      <c r="HN35" s="98"/>
      <c r="HO35" s="98"/>
      <c r="HP35" s="97"/>
      <c r="HQ35" s="98">
        <f t="shared" si="27"/>
        <v>0</v>
      </c>
      <c r="HR35" s="99"/>
      <c r="HS35" s="98"/>
      <c r="HT35" s="97"/>
      <c r="HU35" s="97"/>
      <c r="HV35" s="98"/>
      <c r="HW35" s="98"/>
      <c r="HX35" s="97"/>
      <c r="HY35" s="98">
        <f t="shared" si="28"/>
        <v>0</v>
      </c>
      <c r="HZ35" s="99"/>
      <c r="IA35" s="98"/>
      <c r="IB35" s="97"/>
      <c r="IC35" s="97"/>
      <c r="ID35" s="98"/>
      <c r="IE35" s="98"/>
      <c r="IF35" s="97"/>
      <c r="IG35" s="98">
        <f t="shared" si="29"/>
        <v>0</v>
      </c>
      <c r="IH35" s="99"/>
      <c r="II35" s="98"/>
      <c r="IJ35" s="97"/>
      <c r="IK35" s="97"/>
      <c r="IL35" s="98"/>
      <c r="IM35" s="98"/>
      <c r="IN35" s="97"/>
      <c r="IO35" s="98">
        <f t="shared" si="30"/>
        <v>0</v>
      </c>
      <c r="IP35" s="99"/>
      <c r="IQ35" s="98"/>
      <c r="IR35" s="97"/>
      <c r="IS35" s="97"/>
      <c r="IT35" s="98"/>
      <c r="IU35" s="98"/>
      <c r="IV35" s="97"/>
      <c r="IW35" s="98">
        <f t="shared" si="31"/>
        <v>0</v>
      </c>
      <c r="IX35" s="99"/>
      <c r="IY35" s="100">
        <f t="shared" ref="IY35:JD35" si="66">SUM(C35,K35,S35,AA35,AI35,AQ35,AY35,BG35,BO35,BW35,CE35,CM35,CU35,DC35,DK35,DS35,EA35,EI35,EQ35,EY35,FG35,FO35,FW35,GE35,GM35,GU35,HC35,HK35,HS35,IA35,II35,IQ35)</f>
        <v>0</v>
      </c>
      <c r="IZ35" s="100">
        <f t="shared" si="66"/>
        <v>0</v>
      </c>
      <c r="JA35" s="100">
        <f t="shared" si="66"/>
        <v>0</v>
      </c>
      <c r="JB35" s="100">
        <f t="shared" si="66"/>
        <v>0</v>
      </c>
      <c r="JC35" s="100">
        <f t="shared" si="66"/>
        <v>0</v>
      </c>
      <c r="JD35" s="100">
        <f t="shared" si="66"/>
        <v>0</v>
      </c>
      <c r="JE35" s="101">
        <f t="shared" si="33"/>
        <v>0</v>
      </c>
      <c r="JF35" s="97"/>
      <c r="JG35" s="97">
        <f t="shared" si="34"/>
        <v>0</v>
      </c>
    </row>
    <row r="36" spans="1:267" ht="15.75" customHeight="1">
      <c r="A36" s="2" t="s">
        <v>90</v>
      </c>
      <c r="B36" s="2" t="s">
        <v>35</v>
      </c>
      <c r="C36" s="97"/>
      <c r="D36" s="97"/>
      <c r="E36" s="97"/>
      <c r="F36" s="97"/>
      <c r="G36" s="97"/>
      <c r="H36" s="97"/>
      <c r="I36" s="98">
        <f t="shared" si="0"/>
        <v>0</v>
      </c>
      <c r="J36" s="99"/>
      <c r="K36" s="97"/>
      <c r="L36" s="97"/>
      <c r="M36" s="97"/>
      <c r="N36" s="97"/>
      <c r="O36" s="97"/>
      <c r="P36" s="97"/>
      <c r="Q36" s="98">
        <f t="shared" si="1"/>
        <v>0</v>
      </c>
      <c r="R36" s="99"/>
      <c r="S36" s="97"/>
      <c r="T36" s="97"/>
      <c r="U36" s="97"/>
      <c r="V36" s="97"/>
      <c r="W36" s="97"/>
      <c r="X36" s="97"/>
      <c r="Y36" s="98">
        <f t="shared" si="2"/>
        <v>0</v>
      </c>
      <c r="Z36" s="99"/>
      <c r="AA36" s="97"/>
      <c r="AB36" s="97"/>
      <c r="AC36" s="97"/>
      <c r="AD36" s="97"/>
      <c r="AE36" s="97"/>
      <c r="AF36" s="97"/>
      <c r="AG36" s="98">
        <f t="shared" si="3"/>
        <v>0</v>
      </c>
      <c r="AH36" s="99"/>
      <c r="AI36" s="97"/>
      <c r="AJ36" s="97"/>
      <c r="AK36" s="97"/>
      <c r="AL36" s="97"/>
      <c r="AM36" s="97"/>
      <c r="AN36" s="97"/>
      <c r="AO36" s="98">
        <f t="shared" si="4"/>
        <v>0</v>
      </c>
      <c r="AP36" s="99"/>
      <c r="AQ36" s="97"/>
      <c r="AR36" s="97"/>
      <c r="AS36" s="97"/>
      <c r="AT36" s="97"/>
      <c r="AU36" s="97"/>
      <c r="AV36" s="97"/>
      <c r="AW36" s="98">
        <f t="shared" si="5"/>
        <v>0</v>
      </c>
      <c r="AX36" s="99"/>
      <c r="AY36" s="97"/>
      <c r="AZ36" s="97"/>
      <c r="BA36" s="97"/>
      <c r="BB36" s="97"/>
      <c r="BC36" s="97"/>
      <c r="BD36" s="97"/>
      <c r="BE36" s="98">
        <f t="shared" si="6"/>
        <v>0</v>
      </c>
      <c r="BF36" s="99"/>
      <c r="BG36" s="97"/>
      <c r="BH36" s="97"/>
      <c r="BI36" s="97"/>
      <c r="BJ36" s="97"/>
      <c r="BK36" s="97"/>
      <c r="BL36" s="97"/>
      <c r="BM36" s="98">
        <f t="shared" si="7"/>
        <v>0</v>
      </c>
      <c r="BN36" s="99"/>
      <c r="BO36" s="97"/>
      <c r="BP36" s="97"/>
      <c r="BQ36" s="97"/>
      <c r="BR36" s="97"/>
      <c r="BS36" s="97"/>
      <c r="BT36" s="97"/>
      <c r="BU36" s="98">
        <f t="shared" si="8"/>
        <v>0</v>
      </c>
      <c r="BV36" s="99"/>
      <c r="BW36" s="97"/>
      <c r="BX36" s="97"/>
      <c r="BY36" s="97"/>
      <c r="BZ36" s="97"/>
      <c r="CA36" s="97"/>
      <c r="CB36" s="97"/>
      <c r="CC36" s="98">
        <f t="shared" si="9"/>
        <v>0</v>
      </c>
      <c r="CD36" s="99"/>
      <c r="CE36" s="97"/>
      <c r="CF36" s="97"/>
      <c r="CG36" s="97"/>
      <c r="CH36" s="97"/>
      <c r="CI36" s="97"/>
      <c r="CJ36" s="97"/>
      <c r="CK36" s="98">
        <f t="shared" si="10"/>
        <v>0</v>
      </c>
      <c r="CL36" s="99"/>
      <c r="CM36" s="97"/>
      <c r="CN36" s="97"/>
      <c r="CO36" s="97"/>
      <c r="CP36" s="97"/>
      <c r="CQ36" s="97"/>
      <c r="CR36" s="97"/>
      <c r="CS36" s="98">
        <f t="shared" si="11"/>
        <v>0</v>
      </c>
      <c r="CT36" s="99"/>
      <c r="CU36" s="97"/>
      <c r="CV36" s="97"/>
      <c r="CW36" s="97"/>
      <c r="CX36" s="97"/>
      <c r="CY36" s="97"/>
      <c r="CZ36" s="97"/>
      <c r="DA36" s="98">
        <f t="shared" si="12"/>
        <v>0</v>
      </c>
      <c r="DB36" s="99"/>
      <c r="DC36" s="97"/>
      <c r="DD36" s="97"/>
      <c r="DE36" s="97"/>
      <c r="DF36" s="97"/>
      <c r="DG36" s="97"/>
      <c r="DH36" s="97"/>
      <c r="DI36" s="98">
        <f t="shared" si="13"/>
        <v>0</v>
      </c>
      <c r="DJ36" s="99"/>
      <c r="DK36" s="97"/>
      <c r="DL36" s="97"/>
      <c r="DM36" s="97"/>
      <c r="DN36" s="97"/>
      <c r="DO36" s="97"/>
      <c r="DP36" s="97"/>
      <c r="DQ36" s="98">
        <f t="shared" si="14"/>
        <v>0</v>
      </c>
      <c r="DR36" s="99"/>
      <c r="DS36" s="97"/>
      <c r="DT36" s="97"/>
      <c r="DU36" s="97"/>
      <c r="DV36" s="97"/>
      <c r="DW36" s="97"/>
      <c r="DX36" s="97"/>
      <c r="DY36" s="98">
        <f t="shared" si="15"/>
        <v>0</v>
      </c>
      <c r="DZ36" s="99"/>
      <c r="EA36" s="97"/>
      <c r="EB36" s="97"/>
      <c r="EC36" s="97"/>
      <c r="ED36" s="97"/>
      <c r="EE36" s="97"/>
      <c r="EF36" s="97"/>
      <c r="EG36" s="98">
        <f t="shared" si="16"/>
        <v>0</v>
      </c>
      <c r="EH36" s="99"/>
      <c r="EI36" s="97"/>
      <c r="EJ36" s="97"/>
      <c r="EK36" s="97"/>
      <c r="EL36" s="97"/>
      <c r="EM36" s="97"/>
      <c r="EN36" s="97"/>
      <c r="EO36" s="98">
        <f t="shared" si="17"/>
        <v>0</v>
      </c>
      <c r="EP36" s="99"/>
      <c r="EQ36" s="97"/>
      <c r="ER36" s="97"/>
      <c r="ES36" s="97"/>
      <c r="ET36" s="97"/>
      <c r="EU36" s="97"/>
      <c r="EV36" s="97"/>
      <c r="EW36" s="98">
        <f t="shared" si="18"/>
        <v>0</v>
      </c>
      <c r="EX36" s="99"/>
      <c r="EY36" s="97"/>
      <c r="EZ36" s="97"/>
      <c r="FA36" s="97"/>
      <c r="FB36" s="97"/>
      <c r="FC36" s="97"/>
      <c r="FD36" s="97"/>
      <c r="FE36" s="98">
        <f t="shared" si="19"/>
        <v>0</v>
      </c>
      <c r="FF36" s="99"/>
      <c r="FG36" s="97"/>
      <c r="FH36" s="97"/>
      <c r="FI36" s="97"/>
      <c r="FJ36" s="97"/>
      <c r="FK36" s="97"/>
      <c r="FL36" s="97"/>
      <c r="FM36" s="98">
        <f t="shared" si="20"/>
        <v>0</v>
      </c>
      <c r="FN36" s="99"/>
      <c r="FO36" s="97"/>
      <c r="FP36" s="97"/>
      <c r="FQ36" s="97"/>
      <c r="FR36" s="97"/>
      <c r="FS36" s="97"/>
      <c r="FT36" s="97"/>
      <c r="FU36" s="98">
        <f t="shared" si="21"/>
        <v>0</v>
      </c>
      <c r="FV36" s="99"/>
      <c r="FW36" s="97"/>
      <c r="FX36" s="97"/>
      <c r="FY36" s="97"/>
      <c r="FZ36" s="97"/>
      <c r="GA36" s="97"/>
      <c r="GB36" s="97"/>
      <c r="GC36" s="98">
        <f t="shared" si="22"/>
        <v>0</v>
      </c>
      <c r="GD36" s="99"/>
      <c r="GE36" s="97"/>
      <c r="GF36" s="97"/>
      <c r="GG36" s="97"/>
      <c r="GH36" s="97"/>
      <c r="GI36" s="97"/>
      <c r="GJ36" s="97"/>
      <c r="GK36" s="98">
        <f t="shared" si="23"/>
        <v>0</v>
      </c>
      <c r="GL36" s="99"/>
      <c r="GM36" s="97"/>
      <c r="GN36" s="97"/>
      <c r="GO36" s="97"/>
      <c r="GP36" s="97"/>
      <c r="GQ36" s="97"/>
      <c r="GR36" s="97"/>
      <c r="GS36" s="98">
        <f t="shared" si="24"/>
        <v>0</v>
      </c>
      <c r="GT36" s="99"/>
      <c r="GU36" s="97"/>
      <c r="GV36" s="97"/>
      <c r="GW36" s="97"/>
      <c r="GX36" s="97"/>
      <c r="GY36" s="97"/>
      <c r="GZ36" s="97"/>
      <c r="HA36" s="98">
        <f t="shared" si="25"/>
        <v>0</v>
      </c>
      <c r="HB36" s="99"/>
      <c r="HC36" s="97"/>
      <c r="HD36" s="97"/>
      <c r="HE36" s="97"/>
      <c r="HF36" s="97"/>
      <c r="HG36" s="97"/>
      <c r="HH36" s="97"/>
      <c r="HI36" s="98">
        <f t="shared" si="26"/>
        <v>0</v>
      </c>
      <c r="HJ36" s="99"/>
      <c r="HK36" s="97"/>
      <c r="HL36" s="97"/>
      <c r="HM36" s="97"/>
      <c r="HN36" s="97"/>
      <c r="HO36" s="97"/>
      <c r="HP36" s="97"/>
      <c r="HQ36" s="98">
        <f t="shared" si="27"/>
        <v>0</v>
      </c>
      <c r="HR36" s="99"/>
      <c r="HS36" s="97"/>
      <c r="HT36" s="97"/>
      <c r="HU36" s="97"/>
      <c r="HV36" s="97"/>
      <c r="HW36" s="97"/>
      <c r="HX36" s="97"/>
      <c r="HY36" s="98">
        <f t="shared" si="28"/>
        <v>0</v>
      </c>
      <c r="HZ36" s="99"/>
      <c r="IA36" s="97"/>
      <c r="IB36" s="97"/>
      <c r="IC36" s="97"/>
      <c r="ID36" s="97"/>
      <c r="IE36" s="97"/>
      <c r="IF36" s="97"/>
      <c r="IG36" s="98">
        <f t="shared" si="29"/>
        <v>0</v>
      </c>
      <c r="IH36" s="99"/>
      <c r="II36" s="97"/>
      <c r="IJ36" s="97"/>
      <c r="IK36" s="97"/>
      <c r="IL36" s="97"/>
      <c r="IM36" s="97"/>
      <c r="IN36" s="97"/>
      <c r="IO36" s="98">
        <f t="shared" si="30"/>
        <v>0</v>
      </c>
      <c r="IP36" s="99"/>
      <c r="IQ36" s="97"/>
      <c r="IR36" s="97"/>
      <c r="IS36" s="97"/>
      <c r="IT36" s="97"/>
      <c r="IU36" s="97"/>
      <c r="IV36" s="97"/>
      <c r="IW36" s="98">
        <f t="shared" si="31"/>
        <v>0</v>
      </c>
      <c r="IX36" s="99"/>
      <c r="IY36" s="100">
        <f t="shared" ref="IY36:JD36" si="67">SUM(C36,K36,S36,AA36,AI36,AQ36,AY36,BG36,BO36,BW36,CE36,CM36,CU36,DC36,DK36,DS36,EA36,EI36,EQ36,EY36,FG36,FO36,FW36,GE36,GM36,GU36,HC36,HK36,HS36,IA36,II36,IQ36)</f>
        <v>0</v>
      </c>
      <c r="IZ36" s="100">
        <f t="shared" si="67"/>
        <v>0</v>
      </c>
      <c r="JA36" s="100">
        <f t="shared" si="67"/>
        <v>0</v>
      </c>
      <c r="JB36" s="100">
        <f t="shared" si="67"/>
        <v>0</v>
      </c>
      <c r="JC36" s="100">
        <f t="shared" si="67"/>
        <v>0</v>
      </c>
      <c r="JD36" s="100">
        <f t="shared" si="67"/>
        <v>0</v>
      </c>
      <c r="JE36" s="101">
        <f t="shared" si="33"/>
        <v>0</v>
      </c>
      <c r="JF36" s="97"/>
      <c r="JG36" s="97">
        <f t="shared" si="34"/>
        <v>0</v>
      </c>
    </row>
    <row r="37" spans="1:267" ht="15.75" customHeight="1">
      <c r="A37" s="103" t="s">
        <v>36</v>
      </c>
      <c r="B37" s="103" t="s">
        <v>36</v>
      </c>
      <c r="C37" s="97"/>
      <c r="D37" s="98"/>
      <c r="E37" s="98"/>
      <c r="F37" s="98"/>
      <c r="G37" s="97"/>
      <c r="H37" s="97"/>
      <c r="I37" s="98">
        <f t="shared" si="0"/>
        <v>0</v>
      </c>
      <c r="J37" s="99"/>
      <c r="K37" s="97"/>
      <c r="L37" s="98"/>
      <c r="M37" s="98"/>
      <c r="N37" s="98"/>
      <c r="O37" s="97"/>
      <c r="P37" s="97"/>
      <c r="Q37" s="98">
        <f t="shared" si="1"/>
        <v>0</v>
      </c>
      <c r="R37" s="99"/>
      <c r="S37" s="97"/>
      <c r="T37" s="98"/>
      <c r="U37" s="98"/>
      <c r="V37" s="98"/>
      <c r="W37" s="97"/>
      <c r="X37" s="97"/>
      <c r="Y37" s="98">
        <f t="shared" si="2"/>
        <v>0</v>
      </c>
      <c r="Z37" s="99"/>
      <c r="AA37" s="97"/>
      <c r="AB37" s="98"/>
      <c r="AC37" s="98"/>
      <c r="AD37" s="98"/>
      <c r="AE37" s="97"/>
      <c r="AF37" s="97"/>
      <c r="AG37" s="98">
        <f t="shared" si="3"/>
        <v>0</v>
      </c>
      <c r="AH37" s="99"/>
      <c r="AI37" s="97"/>
      <c r="AJ37" s="98"/>
      <c r="AK37" s="98"/>
      <c r="AL37" s="98"/>
      <c r="AM37" s="97"/>
      <c r="AN37" s="97"/>
      <c r="AO37" s="98">
        <f t="shared" si="4"/>
        <v>0</v>
      </c>
      <c r="AP37" s="99"/>
      <c r="AQ37" s="97"/>
      <c r="AR37" s="98"/>
      <c r="AS37" s="98"/>
      <c r="AT37" s="98"/>
      <c r="AU37" s="97"/>
      <c r="AV37" s="97"/>
      <c r="AW37" s="98">
        <f t="shared" si="5"/>
        <v>0</v>
      </c>
      <c r="AX37" s="99"/>
      <c r="AY37" s="97"/>
      <c r="AZ37" s="98"/>
      <c r="BA37" s="98"/>
      <c r="BB37" s="98"/>
      <c r="BC37" s="97"/>
      <c r="BD37" s="97"/>
      <c r="BE37" s="98">
        <f t="shared" si="6"/>
        <v>0</v>
      </c>
      <c r="BF37" s="99"/>
      <c r="BG37" s="97"/>
      <c r="BH37" s="98"/>
      <c r="BI37" s="98"/>
      <c r="BJ37" s="98"/>
      <c r="BK37" s="97"/>
      <c r="BL37" s="97"/>
      <c r="BM37" s="98">
        <f t="shared" si="7"/>
        <v>0</v>
      </c>
      <c r="BN37" s="99"/>
      <c r="BO37" s="97"/>
      <c r="BP37" s="98"/>
      <c r="BQ37" s="98"/>
      <c r="BR37" s="98"/>
      <c r="BS37" s="97"/>
      <c r="BT37" s="97"/>
      <c r="BU37" s="98">
        <f t="shared" si="8"/>
        <v>0</v>
      </c>
      <c r="BV37" s="99"/>
      <c r="BW37" s="97"/>
      <c r="BX37" s="98"/>
      <c r="BY37" s="98"/>
      <c r="BZ37" s="98"/>
      <c r="CA37" s="97"/>
      <c r="CB37" s="97"/>
      <c r="CC37" s="98">
        <f t="shared" si="9"/>
        <v>0</v>
      </c>
      <c r="CD37" s="99"/>
      <c r="CE37" s="97"/>
      <c r="CF37" s="98"/>
      <c r="CG37" s="98"/>
      <c r="CH37" s="98"/>
      <c r="CI37" s="97"/>
      <c r="CJ37" s="97"/>
      <c r="CK37" s="98">
        <f t="shared" si="10"/>
        <v>0</v>
      </c>
      <c r="CL37" s="99"/>
      <c r="CM37" s="97"/>
      <c r="CN37" s="98"/>
      <c r="CO37" s="98"/>
      <c r="CP37" s="98"/>
      <c r="CQ37" s="97"/>
      <c r="CR37" s="97"/>
      <c r="CS37" s="98">
        <f t="shared" si="11"/>
        <v>0</v>
      </c>
      <c r="CT37" s="99"/>
      <c r="CU37" s="97"/>
      <c r="CV37" s="98"/>
      <c r="CW37" s="98"/>
      <c r="CX37" s="98"/>
      <c r="CY37" s="97"/>
      <c r="CZ37" s="97"/>
      <c r="DA37" s="98">
        <f t="shared" si="12"/>
        <v>0</v>
      </c>
      <c r="DB37" s="99"/>
      <c r="DC37" s="97"/>
      <c r="DD37" s="98"/>
      <c r="DE37" s="98"/>
      <c r="DF37" s="98"/>
      <c r="DG37" s="97"/>
      <c r="DH37" s="97"/>
      <c r="DI37" s="98">
        <f t="shared" si="13"/>
        <v>0</v>
      </c>
      <c r="DJ37" s="99"/>
      <c r="DK37" s="97"/>
      <c r="DL37" s="98"/>
      <c r="DM37" s="98"/>
      <c r="DN37" s="98"/>
      <c r="DO37" s="97"/>
      <c r="DP37" s="97"/>
      <c r="DQ37" s="98">
        <f t="shared" si="14"/>
        <v>0</v>
      </c>
      <c r="DR37" s="99"/>
      <c r="DS37" s="97"/>
      <c r="DT37" s="98"/>
      <c r="DU37" s="98"/>
      <c r="DV37" s="98"/>
      <c r="DW37" s="97"/>
      <c r="DX37" s="97"/>
      <c r="DY37" s="98">
        <f t="shared" si="15"/>
        <v>0</v>
      </c>
      <c r="DZ37" s="99"/>
      <c r="EA37" s="97"/>
      <c r="EB37" s="98"/>
      <c r="EC37" s="98"/>
      <c r="ED37" s="98"/>
      <c r="EE37" s="97"/>
      <c r="EF37" s="97"/>
      <c r="EG37" s="98">
        <f t="shared" si="16"/>
        <v>0</v>
      </c>
      <c r="EH37" s="99"/>
      <c r="EI37" s="97"/>
      <c r="EJ37" s="98"/>
      <c r="EK37" s="98"/>
      <c r="EL37" s="98"/>
      <c r="EM37" s="97"/>
      <c r="EN37" s="97"/>
      <c r="EO37" s="98">
        <f t="shared" si="17"/>
        <v>0</v>
      </c>
      <c r="EP37" s="99"/>
      <c r="EQ37" s="97"/>
      <c r="ER37" s="98"/>
      <c r="ES37" s="98"/>
      <c r="ET37" s="98"/>
      <c r="EU37" s="97"/>
      <c r="EV37" s="97"/>
      <c r="EW37" s="98">
        <f t="shared" si="18"/>
        <v>0</v>
      </c>
      <c r="EX37" s="99"/>
      <c r="EY37" s="97"/>
      <c r="EZ37" s="98"/>
      <c r="FA37" s="98"/>
      <c r="FB37" s="98"/>
      <c r="FC37" s="97"/>
      <c r="FD37" s="97"/>
      <c r="FE37" s="98">
        <f t="shared" si="19"/>
        <v>0</v>
      </c>
      <c r="FF37" s="99"/>
      <c r="FG37" s="97"/>
      <c r="FH37" s="98"/>
      <c r="FI37" s="98"/>
      <c r="FJ37" s="98"/>
      <c r="FK37" s="97"/>
      <c r="FL37" s="97"/>
      <c r="FM37" s="98">
        <f t="shared" si="20"/>
        <v>0</v>
      </c>
      <c r="FN37" s="99"/>
      <c r="FO37" s="97"/>
      <c r="FP37" s="98"/>
      <c r="FQ37" s="98"/>
      <c r="FR37" s="98"/>
      <c r="FS37" s="97"/>
      <c r="FT37" s="97"/>
      <c r="FU37" s="98">
        <f t="shared" si="21"/>
        <v>0</v>
      </c>
      <c r="FV37" s="99"/>
      <c r="FW37" s="97"/>
      <c r="FX37" s="98"/>
      <c r="FY37" s="98"/>
      <c r="FZ37" s="98"/>
      <c r="GA37" s="97"/>
      <c r="GB37" s="97"/>
      <c r="GC37" s="98">
        <f t="shared" si="22"/>
        <v>0</v>
      </c>
      <c r="GD37" s="99"/>
      <c r="GE37" s="97"/>
      <c r="GF37" s="98"/>
      <c r="GG37" s="98"/>
      <c r="GH37" s="98"/>
      <c r="GI37" s="97"/>
      <c r="GJ37" s="97"/>
      <c r="GK37" s="98">
        <f t="shared" si="23"/>
        <v>0</v>
      </c>
      <c r="GL37" s="99"/>
      <c r="GM37" s="97"/>
      <c r="GN37" s="98"/>
      <c r="GO37" s="98"/>
      <c r="GP37" s="98"/>
      <c r="GQ37" s="97"/>
      <c r="GR37" s="97"/>
      <c r="GS37" s="98">
        <f t="shared" si="24"/>
        <v>0</v>
      </c>
      <c r="GT37" s="99"/>
      <c r="GU37" s="97"/>
      <c r="GV37" s="98"/>
      <c r="GW37" s="98"/>
      <c r="GX37" s="98"/>
      <c r="GY37" s="97"/>
      <c r="GZ37" s="97"/>
      <c r="HA37" s="98">
        <f t="shared" si="25"/>
        <v>0</v>
      </c>
      <c r="HB37" s="99"/>
      <c r="HC37" s="97"/>
      <c r="HD37" s="98"/>
      <c r="HE37" s="98"/>
      <c r="HF37" s="98"/>
      <c r="HG37" s="97"/>
      <c r="HH37" s="97"/>
      <c r="HI37" s="98">
        <f t="shared" si="26"/>
        <v>0</v>
      </c>
      <c r="HJ37" s="99"/>
      <c r="HK37" s="97"/>
      <c r="HL37" s="98"/>
      <c r="HM37" s="98"/>
      <c r="HN37" s="98"/>
      <c r="HO37" s="97"/>
      <c r="HP37" s="97"/>
      <c r="HQ37" s="98">
        <f t="shared" si="27"/>
        <v>0</v>
      </c>
      <c r="HR37" s="99"/>
      <c r="HS37" s="97"/>
      <c r="HT37" s="98"/>
      <c r="HU37" s="98"/>
      <c r="HV37" s="98"/>
      <c r="HW37" s="97"/>
      <c r="HX37" s="97"/>
      <c r="HY37" s="98">
        <f t="shared" si="28"/>
        <v>0</v>
      </c>
      <c r="HZ37" s="99"/>
      <c r="IA37" s="97"/>
      <c r="IB37" s="98"/>
      <c r="IC37" s="98"/>
      <c r="ID37" s="98"/>
      <c r="IE37" s="97"/>
      <c r="IF37" s="97"/>
      <c r="IG37" s="98">
        <f t="shared" si="29"/>
        <v>0</v>
      </c>
      <c r="IH37" s="99"/>
      <c r="II37" s="97"/>
      <c r="IJ37" s="98"/>
      <c r="IK37" s="98"/>
      <c r="IL37" s="98"/>
      <c r="IM37" s="97"/>
      <c r="IN37" s="97"/>
      <c r="IO37" s="98">
        <f t="shared" si="30"/>
        <v>0</v>
      </c>
      <c r="IP37" s="99"/>
      <c r="IQ37" s="97"/>
      <c r="IR37" s="98"/>
      <c r="IS37" s="98"/>
      <c r="IT37" s="98"/>
      <c r="IU37" s="97"/>
      <c r="IV37" s="97"/>
      <c r="IW37" s="98">
        <f t="shared" si="31"/>
        <v>0</v>
      </c>
      <c r="IX37" s="99"/>
      <c r="IY37" s="100">
        <f t="shared" ref="IY37:JD37" si="68">SUM(C37,K37,S37,AA37,AI37,AQ37,AY37,BG37,BO37,BW37,CE37,CM37,CU37,DC37,DK37,DS37,EA37,EI37,EQ37,EY37,FG37,FO37,FW37,GE37,GM37,GU37,HC37,HK37,HS37,IA37,II37,IQ37)</f>
        <v>0</v>
      </c>
      <c r="IZ37" s="100">
        <f t="shared" si="68"/>
        <v>0</v>
      </c>
      <c r="JA37" s="100">
        <f t="shared" si="68"/>
        <v>0</v>
      </c>
      <c r="JB37" s="100">
        <f t="shared" si="68"/>
        <v>0</v>
      </c>
      <c r="JC37" s="100">
        <f t="shared" si="68"/>
        <v>0</v>
      </c>
      <c r="JD37" s="100">
        <f t="shared" si="68"/>
        <v>0</v>
      </c>
      <c r="JE37" s="101">
        <f t="shared" si="33"/>
        <v>0</v>
      </c>
      <c r="JF37" s="97"/>
      <c r="JG37" s="97">
        <f t="shared" si="34"/>
        <v>0</v>
      </c>
    </row>
    <row r="38" spans="1:267" ht="15.75" customHeight="1">
      <c r="A38" s="2" t="s">
        <v>91</v>
      </c>
      <c r="B38" s="2" t="s">
        <v>37</v>
      </c>
      <c r="C38" s="97"/>
      <c r="D38" s="97"/>
      <c r="E38" s="97"/>
      <c r="F38" s="97"/>
      <c r="G38" s="97"/>
      <c r="H38" s="97"/>
      <c r="I38" s="98">
        <f t="shared" si="0"/>
        <v>0</v>
      </c>
      <c r="J38" s="99"/>
      <c r="K38" s="97"/>
      <c r="L38" s="97"/>
      <c r="M38" s="97"/>
      <c r="N38" s="97"/>
      <c r="O38" s="97"/>
      <c r="P38" s="97"/>
      <c r="Q38" s="98">
        <f t="shared" si="1"/>
        <v>0</v>
      </c>
      <c r="R38" s="99"/>
      <c r="S38" s="97"/>
      <c r="T38" s="97"/>
      <c r="U38" s="97"/>
      <c r="V38" s="97"/>
      <c r="W38" s="97"/>
      <c r="X38" s="97"/>
      <c r="Y38" s="98">
        <f t="shared" si="2"/>
        <v>0</v>
      </c>
      <c r="Z38" s="99"/>
      <c r="AA38" s="97"/>
      <c r="AB38" s="97"/>
      <c r="AC38" s="97"/>
      <c r="AD38" s="97"/>
      <c r="AE38" s="97"/>
      <c r="AF38" s="97"/>
      <c r="AG38" s="98">
        <f t="shared" si="3"/>
        <v>0</v>
      </c>
      <c r="AH38" s="99"/>
      <c r="AI38" s="97"/>
      <c r="AJ38" s="97"/>
      <c r="AK38" s="97"/>
      <c r="AL38" s="97"/>
      <c r="AM38" s="97"/>
      <c r="AN38" s="97"/>
      <c r="AO38" s="98">
        <f t="shared" si="4"/>
        <v>0</v>
      </c>
      <c r="AP38" s="99"/>
      <c r="AQ38" s="97"/>
      <c r="AR38" s="97"/>
      <c r="AS38" s="97"/>
      <c r="AT38" s="97"/>
      <c r="AU38" s="97"/>
      <c r="AV38" s="97"/>
      <c r="AW38" s="98">
        <f t="shared" si="5"/>
        <v>0</v>
      </c>
      <c r="AX38" s="99"/>
      <c r="AY38" s="97"/>
      <c r="AZ38" s="97"/>
      <c r="BA38" s="97"/>
      <c r="BB38" s="97"/>
      <c r="BC38" s="97"/>
      <c r="BD38" s="97"/>
      <c r="BE38" s="98">
        <f t="shared" si="6"/>
        <v>0</v>
      </c>
      <c r="BF38" s="99"/>
      <c r="BG38" s="97"/>
      <c r="BH38" s="97"/>
      <c r="BI38" s="97"/>
      <c r="BJ38" s="97"/>
      <c r="BK38" s="97"/>
      <c r="BL38" s="97"/>
      <c r="BM38" s="98">
        <f t="shared" si="7"/>
        <v>0</v>
      </c>
      <c r="BN38" s="99"/>
      <c r="BO38" s="97"/>
      <c r="BP38" s="97"/>
      <c r="BQ38" s="97"/>
      <c r="BR38" s="97"/>
      <c r="BS38" s="97"/>
      <c r="BT38" s="97"/>
      <c r="BU38" s="98">
        <f t="shared" si="8"/>
        <v>0</v>
      </c>
      <c r="BV38" s="99"/>
      <c r="BW38" s="97"/>
      <c r="BX38" s="97"/>
      <c r="BY38" s="97"/>
      <c r="BZ38" s="97"/>
      <c r="CA38" s="97"/>
      <c r="CB38" s="97"/>
      <c r="CC38" s="98">
        <f t="shared" si="9"/>
        <v>0</v>
      </c>
      <c r="CD38" s="99"/>
      <c r="CE38" s="97"/>
      <c r="CF38" s="97"/>
      <c r="CG38" s="97"/>
      <c r="CH38" s="97"/>
      <c r="CI38" s="97"/>
      <c r="CJ38" s="97"/>
      <c r="CK38" s="98">
        <f t="shared" si="10"/>
        <v>0</v>
      </c>
      <c r="CL38" s="99"/>
      <c r="CM38" s="97"/>
      <c r="CN38" s="97"/>
      <c r="CO38" s="97"/>
      <c r="CP38" s="97"/>
      <c r="CQ38" s="97"/>
      <c r="CR38" s="97"/>
      <c r="CS38" s="98">
        <f t="shared" si="11"/>
        <v>0</v>
      </c>
      <c r="CT38" s="99"/>
      <c r="CU38" s="97"/>
      <c r="CV38" s="97"/>
      <c r="CW38" s="97"/>
      <c r="CX38" s="97"/>
      <c r="CY38" s="97"/>
      <c r="CZ38" s="97"/>
      <c r="DA38" s="98">
        <f t="shared" si="12"/>
        <v>0</v>
      </c>
      <c r="DB38" s="99"/>
      <c r="DC38" s="97"/>
      <c r="DD38" s="97"/>
      <c r="DE38" s="97"/>
      <c r="DF38" s="97"/>
      <c r="DG38" s="97"/>
      <c r="DH38" s="97"/>
      <c r="DI38" s="98">
        <f t="shared" si="13"/>
        <v>0</v>
      </c>
      <c r="DJ38" s="99"/>
      <c r="DK38" s="97"/>
      <c r="DL38" s="97"/>
      <c r="DM38" s="97"/>
      <c r="DN38" s="97"/>
      <c r="DO38" s="97"/>
      <c r="DP38" s="97"/>
      <c r="DQ38" s="98">
        <f t="shared" si="14"/>
        <v>0</v>
      </c>
      <c r="DR38" s="99"/>
      <c r="DS38" s="97"/>
      <c r="DT38" s="97"/>
      <c r="DU38" s="97"/>
      <c r="DV38" s="97"/>
      <c r="DW38" s="97"/>
      <c r="DX38" s="97"/>
      <c r="DY38" s="98">
        <f t="shared" si="15"/>
        <v>0</v>
      </c>
      <c r="DZ38" s="99"/>
      <c r="EA38" s="97"/>
      <c r="EB38" s="97"/>
      <c r="EC38" s="97"/>
      <c r="ED38" s="97"/>
      <c r="EE38" s="97"/>
      <c r="EF38" s="97"/>
      <c r="EG38" s="98">
        <f t="shared" si="16"/>
        <v>0</v>
      </c>
      <c r="EH38" s="99"/>
      <c r="EI38" s="97"/>
      <c r="EJ38" s="97"/>
      <c r="EK38" s="97"/>
      <c r="EL38" s="97"/>
      <c r="EM38" s="97"/>
      <c r="EN38" s="97"/>
      <c r="EO38" s="98">
        <f t="shared" si="17"/>
        <v>0</v>
      </c>
      <c r="EP38" s="99"/>
      <c r="EQ38" s="97"/>
      <c r="ER38" s="97"/>
      <c r="ES38" s="97"/>
      <c r="ET38" s="97"/>
      <c r="EU38" s="97"/>
      <c r="EV38" s="97"/>
      <c r="EW38" s="98">
        <f t="shared" si="18"/>
        <v>0</v>
      </c>
      <c r="EX38" s="99"/>
      <c r="EY38" s="97"/>
      <c r="EZ38" s="97"/>
      <c r="FA38" s="97"/>
      <c r="FB38" s="97"/>
      <c r="FC38" s="97"/>
      <c r="FD38" s="97"/>
      <c r="FE38" s="98">
        <f t="shared" si="19"/>
        <v>0</v>
      </c>
      <c r="FF38" s="99"/>
      <c r="FG38" s="97"/>
      <c r="FH38" s="97"/>
      <c r="FI38" s="97"/>
      <c r="FJ38" s="97"/>
      <c r="FK38" s="97"/>
      <c r="FL38" s="97"/>
      <c r="FM38" s="98">
        <f t="shared" si="20"/>
        <v>0</v>
      </c>
      <c r="FN38" s="99"/>
      <c r="FO38" s="97"/>
      <c r="FP38" s="97"/>
      <c r="FQ38" s="97"/>
      <c r="FR38" s="97"/>
      <c r="FS38" s="97"/>
      <c r="FT38" s="97"/>
      <c r="FU38" s="98">
        <f t="shared" si="21"/>
        <v>0</v>
      </c>
      <c r="FV38" s="99"/>
      <c r="FW38" s="97"/>
      <c r="FX38" s="97"/>
      <c r="FY38" s="97"/>
      <c r="FZ38" s="97"/>
      <c r="GA38" s="97"/>
      <c r="GB38" s="97"/>
      <c r="GC38" s="98">
        <f t="shared" si="22"/>
        <v>0</v>
      </c>
      <c r="GD38" s="99"/>
      <c r="GE38" s="97"/>
      <c r="GF38" s="97"/>
      <c r="GG38" s="97"/>
      <c r="GH38" s="97"/>
      <c r="GI38" s="97"/>
      <c r="GJ38" s="97"/>
      <c r="GK38" s="98">
        <f t="shared" si="23"/>
        <v>0</v>
      </c>
      <c r="GL38" s="99"/>
      <c r="GM38" s="97"/>
      <c r="GN38" s="97"/>
      <c r="GO38" s="97"/>
      <c r="GP38" s="97"/>
      <c r="GQ38" s="97"/>
      <c r="GR38" s="97"/>
      <c r="GS38" s="98">
        <f t="shared" si="24"/>
        <v>0</v>
      </c>
      <c r="GT38" s="99"/>
      <c r="GU38" s="97"/>
      <c r="GV38" s="97"/>
      <c r="GW38" s="97"/>
      <c r="GX38" s="97"/>
      <c r="GY38" s="97"/>
      <c r="GZ38" s="97"/>
      <c r="HA38" s="98">
        <f t="shared" si="25"/>
        <v>0</v>
      </c>
      <c r="HB38" s="99"/>
      <c r="HC38" s="97"/>
      <c r="HD38" s="97"/>
      <c r="HE38" s="97"/>
      <c r="HF38" s="97"/>
      <c r="HG38" s="97"/>
      <c r="HH38" s="97"/>
      <c r="HI38" s="98">
        <f t="shared" si="26"/>
        <v>0</v>
      </c>
      <c r="HJ38" s="99"/>
      <c r="HK38" s="97"/>
      <c r="HL38" s="97"/>
      <c r="HM38" s="97"/>
      <c r="HN38" s="97"/>
      <c r="HO38" s="97"/>
      <c r="HP38" s="97"/>
      <c r="HQ38" s="98">
        <f t="shared" si="27"/>
        <v>0</v>
      </c>
      <c r="HR38" s="99"/>
      <c r="HS38" s="97"/>
      <c r="HT38" s="97"/>
      <c r="HU38" s="97"/>
      <c r="HV38" s="97"/>
      <c r="HW38" s="97"/>
      <c r="HX38" s="97"/>
      <c r="HY38" s="98">
        <f t="shared" si="28"/>
        <v>0</v>
      </c>
      <c r="HZ38" s="99"/>
      <c r="IA38" s="97"/>
      <c r="IB38" s="97"/>
      <c r="IC38" s="97"/>
      <c r="ID38" s="97"/>
      <c r="IE38" s="97"/>
      <c r="IF38" s="97"/>
      <c r="IG38" s="98">
        <f t="shared" si="29"/>
        <v>0</v>
      </c>
      <c r="IH38" s="99"/>
      <c r="II38" s="97"/>
      <c r="IJ38" s="97"/>
      <c r="IK38" s="97"/>
      <c r="IL38" s="97"/>
      <c r="IM38" s="97"/>
      <c r="IN38" s="97"/>
      <c r="IO38" s="98">
        <f t="shared" si="30"/>
        <v>0</v>
      </c>
      <c r="IP38" s="99"/>
      <c r="IQ38" s="97"/>
      <c r="IR38" s="97"/>
      <c r="IS38" s="97"/>
      <c r="IT38" s="97"/>
      <c r="IU38" s="97"/>
      <c r="IV38" s="97"/>
      <c r="IW38" s="98">
        <f t="shared" si="31"/>
        <v>0</v>
      </c>
      <c r="IX38" s="99"/>
      <c r="IY38" s="100">
        <f t="shared" ref="IY38:JD38" si="69">SUM(C38,K38,S38,AA38,AI38,AQ38,AY38,BG38,BO38,BW38,CE38,CM38,CU38,DC38,DK38,DS38,EA38,EI38,EQ38,EY38,FG38,FO38,FW38,GE38,GM38,GU38,HC38,HK38,HS38,IA38,II38,IQ38)</f>
        <v>0</v>
      </c>
      <c r="IZ38" s="100">
        <f t="shared" si="69"/>
        <v>0</v>
      </c>
      <c r="JA38" s="100">
        <f t="shared" si="69"/>
        <v>0</v>
      </c>
      <c r="JB38" s="100">
        <f t="shared" si="69"/>
        <v>0</v>
      </c>
      <c r="JC38" s="100">
        <f t="shared" si="69"/>
        <v>0</v>
      </c>
      <c r="JD38" s="100">
        <f t="shared" si="69"/>
        <v>0</v>
      </c>
      <c r="JE38" s="101">
        <f t="shared" si="33"/>
        <v>0</v>
      </c>
      <c r="JF38" s="97"/>
      <c r="JG38" s="97">
        <f t="shared" si="34"/>
        <v>0</v>
      </c>
    </row>
    <row r="39" spans="1:267" ht="15.75" customHeight="1">
      <c r="A39" s="2" t="s">
        <v>92</v>
      </c>
      <c r="B39" s="2" t="s">
        <v>38</v>
      </c>
      <c r="C39" s="98"/>
      <c r="D39" s="98"/>
      <c r="E39" s="97"/>
      <c r="F39" s="98"/>
      <c r="G39" s="98"/>
      <c r="H39" s="97"/>
      <c r="I39" s="98">
        <f t="shared" si="0"/>
        <v>0</v>
      </c>
      <c r="J39" s="99"/>
      <c r="K39" s="98"/>
      <c r="L39" s="98"/>
      <c r="M39" s="97"/>
      <c r="N39" s="98"/>
      <c r="O39" s="98"/>
      <c r="P39" s="97"/>
      <c r="Q39" s="98">
        <f t="shared" si="1"/>
        <v>0</v>
      </c>
      <c r="R39" s="99"/>
      <c r="S39" s="98"/>
      <c r="T39" s="98"/>
      <c r="U39" s="97"/>
      <c r="V39" s="98"/>
      <c r="W39" s="98"/>
      <c r="X39" s="97"/>
      <c r="Y39" s="98">
        <f t="shared" si="2"/>
        <v>0</v>
      </c>
      <c r="Z39" s="99"/>
      <c r="AA39" s="98"/>
      <c r="AB39" s="98"/>
      <c r="AC39" s="97"/>
      <c r="AD39" s="98"/>
      <c r="AE39" s="98"/>
      <c r="AF39" s="97"/>
      <c r="AG39" s="98">
        <f t="shared" si="3"/>
        <v>0</v>
      </c>
      <c r="AH39" s="99"/>
      <c r="AI39" s="98"/>
      <c r="AJ39" s="98"/>
      <c r="AK39" s="97"/>
      <c r="AL39" s="98"/>
      <c r="AM39" s="98"/>
      <c r="AN39" s="97"/>
      <c r="AO39" s="98">
        <f t="shared" si="4"/>
        <v>0</v>
      </c>
      <c r="AP39" s="99"/>
      <c r="AQ39" s="98"/>
      <c r="AR39" s="98"/>
      <c r="AS39" s="97"/>
      <c r="AT39" s="98"/>
      <c r="AU39" s="98"/>
      <c r="AV39" s="97"/>
      <c r="AW39" s="98">
        <f t="shared" si="5"/>
        <v>0</v>
      </c>
      <c r="AX39" s="99"/>
      <c r="AY39" s="98"/>
      <c r="AZ39" s="98"/>
      <c r="BA39" s="97"/>
      <c r="BB39" s="98"/>
      <c r="BC39" s="98"/>
      <c r="BD39" s="97"/>
      <c r="BE39" s="98">
        <f t="shared" si="6"/>
        <v>0</v>
      </c>
      <c r="BF39" s="99"/>
      <c r="BG39" s="98"/>
      <c r="BH39" s="98"/>
      <c r="BI39" s="97"/>
      <c r="BJ39" s="98"/>
      <c r="BK39" s="98"/>
      <c r="BL39" s="97"/>
      <c r="BM39" s="98">
        <f t="shared" si="7"/>
        <v>0</v>
      </c>
      <c r="BN39" s="99"/>
      <c r="BO39" s="98"/>
      <c r="BP39" s="98"/>
      <c r="BQ39" s="97"/>
      <c r="BR39" s="98"/>
      <c r="BS39" s="98"/>
      <c r="BT39" s="97"/>
      <c r="BU39" s="98">
        <f t="shared" si="8"/>
        <v>0</v>
      </c>
      <c r="BV39" s="99"/>
      <c r="BW39" s="98"/>
      <c r="BX39" s="98"/>
      <c r="BY39" s="97"/>
      <c r="BZ39" s="98"/>
      <c r="CA39" s="98"/>
      <c r="CB39" s="97"/>
      <c r="CC39" s="98">
        <f t="shared" si="9"/>
        <v>0</v>
      </c>
      <c r="CD39" s="99"/>
      <c r="CE39" s="98"/>
      <c r="CF39" s="98"/>
      <c r="CG39" s="97"/>
      <c r="CH39" s="98"/>
      <c r="CI39" s="98"/>
      <c r="CJ39" s="97"/>
      <c r="CK39" s="98">
        <f t="shared" si="10"/>
        <v>0</v>
      </c>
      <c r="CL39" s="99"/>
      <c r="CM39" s="98"/>
      <c r="CN39" s="98"/>
      <c r="CO39" s="97"/>
      <c r="CP39" s="98"/>
      <c r="CQ39" s="98"/>
      <c r="CR39" s="97"/>
      <c r="CS39" s="98">
        <f t="shared" si="11"/>
        <v>0</v>
      </c>
      <c r="CT39" s="99"/>
      <c r="CU39" s="98"/>
      <c r="CV39" s="98"/>
      <c r="CW39" s="97"/>
      <c r="CX39" s="98"/>
      <c r="CY39" s="98"/>
      <c r="CZ39" s="97"/>
      <c r="DA39" s="98">
        <f t="shared" si="12"/>
        <v>0</v>
      </c>
      <c r="DB39" s="99"/>
      <c r="DC39" s="98"/>
      <c r="DD39" s="98"/>
      <c r="DE39" s="97"/>
      <c r="DF39" s="98"/>
      <c r="DG39" s="98"/>
      <c r="DH39" s="97"/>
      <c r="DI39" s="98">
        <f t="shared" si="13"/>
        <v>0</v>
      </c>
      <c r="DJ39" s="99"/>
      <c r="DK39" s="98"/>
      <c r="DL39" s="98"/>
      <c r="DM39" s="97"/>
      <c r="DN39" s="98"/>
      <c r="DO39" s="98"/>
      <c r="DP39" s="97"/>
      <c r="DQ39" s="98">
        <f t="shared" si="14"/>
        <v>0</v>
      </c>
      <c r="DR39" s="99"/>
      <c r="DS39" s="98"/>
      <c r="DT39" s="98"/>
      <c r="DU39" s="97"/>
      <c r="DV39" s="98"/>
      <c r="DW39" s="98"/>
      <c r="DX39" s="97"/>
      <c r="DY39" s="98">
        <f t="shared" si="15"/>
        <v>0</v>
      </c>
      <c r="DZ39" s="99"/>
      <c r="EA39" s="98"/>
      <c r="EB39" s="98"/>
      <c r="EC39" s="97"/>
      <c r="ED39" s="98"/>
      <c r="EE39" s="98"/>
      <c r="EF39" s="97"/>
      <c r="EG39" s="98">
        <f t="shared" si="16"/>
        <v>0</v>
      </c>
      <c r="EH39" s="99"/>
      <c r="EI39" s="98"/>
      <c r="EJ39" s="98"/>
      <c r="EK39" s="97"/>
      <c r="EL39" s="98"/>
      <c r="EM39" s="98"/>
      <c r="EN39" s="97"/>
      <c r="EO39" s="98">
        <f t="shared" si="17"/>
        <v>0</v>
      </c>
      <c r="EP39" s="99"/>
      <c r="EQ39" s="98"/>
      <c r="ER39" s="98"/>
      <c r="ES39" s="97"/>
      <c r="ET39" s="98"/>
      <c r="EU39" s="98"/>
      <c r="EV39" s="97"/>
      <c r="EW39" s="98">
        <f t="shared" si="18"/>
        <v>0</v>
      </c>
      <c r="EX39" s="99"/>
      <c r="EY39" s="98"/>
      <c r="EZ39" s="98"/>
      <c r="FA39" s="97"/>
      <c r="FB39" s="98"/>
      <c r="FC39" s="98"/>
      <c r="FD39" s="97"/>
      <c r="FE39" s="98">
        <f t="shared" si="19"/>
        <v>0</v>
      </c>
      <c r="FF39" s="99"/>
      <c r="FG39" s="98"/>
      <c r="FH39" s="98"/>
      <c r="FI39" s="97"/>
      <c r="FJ39" s="98"/>
      <c r="FK39" s="98"/>
      <c r="FL39" s="97"/>
      <c r="FM39" s="98">
        <f t="shared" si="20"/>
        <v>0</v>
      </c>
      <c r="FN39" s="99"/>
      <c r="FO39" s="98"/>
      <c r="FP39" s="98"/>
      <c r="FQ39" s="97"/>
      <c r="FR39" s="98"/>
      <c r="FS39" s="98"/>
      <c r="FT39" s="97"/>
      <c r="FU39" s="98">
        <f t="shared" si="21"/>
        <v>0</v>
      </c>
      <c r="FV39" s="99"/>
      <c r="FW39" s="98"/>
      <c r="FX39" s="98"/>
      <c r="FY39" s="97"/>
      <c r="FZ39" s="98"/>
      <c r="GA39" s="98"/>
      <c r="GB39" s="97"/>
      <c r="GC39" s="98">
        <f t="shared" si="22"/>
        <v>0</v>
      </c>
      <c r="GD39" s="99"/>
      <c r="GE39" s="98"/>
      <c r="GF39" s="98"/>
      <c r="GG39" s="97"/>
      <c r="GH39" s="98"/>
      <c r="GI39" s="98"/>
      <c r="GJ39" s="97"/>
      <c r="GK39" s="98">
        <f t="shared" si="23"/>
        <v>0</v>
      </c>
      <c r="GL39" s="99"/>
      <c r="GM39" s="98"/>
      <c r="GN39" s="98"/>
      <c r="GO39" s="97"/>
      <c r="GP39" s="98"/>
      <c r="GQ39" s="98"/>
      <c r="GR39" s="97"/>
      <c r="GS39" s="98">
        <f t="shared" si="24"/>
        <v>0</v>
      </c>
      <c r="GT39" s="99"/>
      <c r="GU39" s="98"/>
      <c r="GV39" s="98"/>
      <c r="GW39" s="97"/>
      <c r="GX39" s="98"/>
      <c r="GY39" s="98"/>
      <c r="GZ39" s="97"/>
      <c r="HA39" s="98">
        <f t="shared" si="25"/>
        <v>0</v>
      </c>
      <c r="HB39" s="99"/>
      <c r="HC39" s="98"/>
      <c r="HD39" s="98"/>
      <c r="HE39" s="97"/>
      <c r="HF39" s="98"/>
      <c r="HG39" s="98"/>
      <c r="HH39" s="97"/>
      <c r="HI39" s="98">
        <f t="shared" si="26"/>
        <v>0</v>
      </c>
      <c r="HJ39" s="99"/>
      <c r="HK39" s="98"/>
      <c r="HL39" s="98"/>
      <c r="HM39" s="97"/>
      <c r="HN39" s="98"/>
      <c r="HO39" s="98"/>
      <c r="HP39" s="97"/>
      <c r="HQ39" s="98">
        <f t="shared" si="27"/>
        <v>0</v>
      </c>
      <c r="HR39" s="99"/>
      <c r="HS39" s="98"/>
      <c r="HT39" s="98"/>
      <c r="HU39" s="97"/>
      <c r="HV39" s="98"/>
      <c r="HW39" s="98"/>
      <c r="HX39" s="97"/>
      <c r="HY39" s="98">
        <f t="shared" si="28"/>
        <v>0</v>
      </c>
      <c r="HZ39" s="99"/>
      <c r="IA39" s="98"/>
      <c r="IB39" s="98"/>
      <c r="IC39" s="97"/>
      <c r="ID39" s="98"/>
      <c r="IE39" s="98"/>
      <c r="IF39" s="97"/>
      <c r="IG39" s="98">
        <f t="shared" si="29"/>
        <v>0</v>
      </c>
      <c r="IH39" s="99"/>
      <c r="II39" s="98"/>
      <c r="IJ39" s="98"/>
      <c r="IK39" s="97"/>
      <c r="IL39" s="98"/>
      <c r="IM39" s="98"/>
      <c r="IN39" s="97"/>
      <c r="IO39" s="98">
        <f t="shared" si="30"/>
        <v>0</v>
      </c>
      <c r="IP39" s="99"/>
      <c r="IQ39" s="98"/>
      <c r="IR39" s="98"/>
      <c r="IS39" s="97"/>
      <c r="IT39" s="98"/>
      <c r="IU39" s="98"/>
      <c r="IV39" s="97"/>
      <c r="IW39" s="98">
        <f t="shared" si="31"/>
        <v>0</v>
      </c>
      <c r="IX39" s="99"/>
      <c r="IY39" s="100">
        <f t="shared" ref="IY39:JD39" si="70">SUM(C39,K39,S39,AA39,AI39,AQ39,AY39,BG39,BO39,BW39,CE39,CM39,CU39,DC39,DK39,DS39,EA39,EI39,EQ39,EY39,FG39,FO39,FW39,GE39,GM39,GU39,HC39,HK39,HS39,IA39,II39,IQ39)</f>
        <v>0</v>
      </c>
      <c r="IZ39" s="100">
        <f t="shared" si="70"/>
        <v>0</v>
      </c>
      <c r="JA39" s="100">
        <f t="shared" si="70"/>
        <v>0</v>
      </c>
      <c r="JB39" s="100">
        <f t="shared" si="70"/>
        <v>0</v>
      </c>
      <c r="JC39" s="100">
        <f t="shared" si="70"/>
        <v>0</v>
      </c>
      <c r="JD39" s="100">
        <f t="shared" si="70"/>
        <v>0</v>
      </c>
      <c r="JE39" s="101">
        <f t="shared" si="33"/>
        <v>0</v>
      </c>
      <c r="JF39" s="97"/>
      <c r="JG39" s="97">
        <f t="shared" si="34"/>
        <v>0</v>
      </c>
    </row>
    <row r="40" spans="1:267" ht="15.75" customHeight="1">
      <c r="A40" s="2" t="s">
        <v>94</v>
      </c>
      <c r="B40" s="2" t="s">
        <v>40</v>
      </c>
      <c r="C40" s="97"/>
      <c r="D40" s="97"/>
      <c r="E40" s="97"/>
      <c r="F40" s="97"/>
      <c r="G40" s="97"/>
      <c r="H40" s="97"/>
      <c r="I40" s="98">
        <f t="shared" si="0"/>
        <v>0</v>
      </c>
      <c r="J40" s="99"/>
      <c r="K40" s="97"/>
      <c r="L40" s="97"/>
      <c r="M40" s="97"/>
      <c r="N40" s="97"/>
      <c r="O40" s="97"/>
      <c r="P40" s="97"/>
      <c r="Q40" s="98">
        <f t="shared" si="1"/>
        <v>0</v>
      </c>
      <c r="R40" s="99"/>
      <c r="S40" s="97"/>
      <c r="T40" s="97"/>
      <c r="U40" s="97"/>
      <c r="V40" s="97"/>
      <c r="W40" s="97"/>
      <c r="X40" s="97"/>
      <c r="Y40" s="98">
        <f t="shared" si="2"/>
        <v>0</v>
      </c>
      <c r="Z40" s="99"/>
      <c r="AA40" s="97"/>
      <c r="AB40" s="97"/>
      <c r="AC40" s="97"/>
      <c r="AD40" s="97"/>
      <c r="AE40" s="97"/>
      <c r="AF40" s="97"/>
      <c r="AG40" s="98">
        <f t="shared" si="3"/>
        <v>0</v>
      </c>
      <c r="AH40" s="99"/>
      <c r="AI40" s="97"/>
      <c r="AJ40" s="97"/>
      <c r="AK40" s="97"/>
      <c r="AL40" s="97"/>
      <c r="AM40" s="97"/>
      <c r="AN40" s="97"/>
      <c r="AO40" s="98">
        <f t="shared" si="4"/>
        <v>0</v>
      </c>
      <c r="AP40" s="99"/>
      <c r="AQ40" s="97"/>
      <c r="AR40" s="97"/>
      <c r="AS40" s="97"/>
      <c r="AT40" s="97"/>
      <c r="AU40" s="97"/>
      <c r="AV40" s="97"/>
      <c r="AW40" s="98">
        <f t="shared" si="5"/>
        <v>0</v>
      </c>
      <c r="AX40" s="99"/>
      <c r="AY40" s="97"/>
      <c r="AZ40" s="97"/>
      <c r="BA40" s="97"/>
      <c r="BB40" s="97"/>
      <c r="BC40" s="97"/>
      <c r="BD40" s="97"/>
      <c r="BE40" s="98">
        <f t="shared" si="6"/>
        <v>0</v>
      </c>
      <c r="BF40" s="99"/>
      <c r="BG40" s="97"/>
      <c r="BH40" s="97"/>
      <c r="BI40" s="97"/>
      <c r="BJ40" s="97"/>
      <c r="BK40" s="97"/>
      <c r="BL40" s="97"/>
      <c r="BM40" s="98">
        <f t="shared" si="7"/>
        <v>0</v>
      </c>
      <c r="BN40" s="99"/>
      <c r="BO40" s="97"/>
      <c r="BP40" s="97"/>
      <c r="BQ40" s="97"/>
      <c r="BR40" s="97"/>
      <c r="BS40" s="97"/>
      <c r="BT40" s="97"/>
      <c r="BU40" s="98">
        <f t="shared" si="8"/>
        <v>0</v>
      </c>
      <c r="BV40" s="99"/>
      <c r="BW40" s="97"/>
      <c r="BX40" s="97"/>
      <c r="BY40" s="97"/>
      <c r="BZ40" s="97"/>
      <c r="CA40" s="97"/>
      <c r="CB40" s="97"/>
      <c r="CC40" s="98">
        <f t="shared" si="9"/>
        <v>0</v>
      </c>
      <c r="CD40" s="99"/>
      <c r="CE40" s="97"/>
      <c r="CF40" s="97"/>
      <c r="CG40" s="97"/>
      <c r="CH40" s="97"/>
      <c r="CI40" s="97"/>
      <c r="CJ40" s="97"/>
      <c r="CK40" s="98">
        <f t="shared" si="10"/>
        <v>0</v>
      </c>
      <c r="CL40" s="99"/>
      <c r="CM40" s="97"/>
      <c r="CN40" s="97"/>
      <c r="CO40" s="97"/>
      <c r="CP40" s="97"/>
      <c r="CQ40" s="97"/>
      <c r="CR40" s="97"/>
      <c r="CS40" s="98">
        <f t="shared" si="11"/>
        <v>0</v>
      </c>
      <c r="CT40" s="99"/>
      <c r="CU40" s="97"/>
      <c r="CV40" s="97"/>
      <c r="CW40" s="97"/>
      <c r="CX40" s="97"/>
      <c r="CY40" s="97"/>
      <c r="CZ40" s="97"/>
      <c r="DA40" s="98">
        <f t="shared" si="12"/>
        <v>0</v>
      </c>
      <c r="DB40" s="99"/>
      <c r="DC40" s="97"/>
      <c r="DD40" s="97"/>
      <c r="DE40" s="97"/>
      <c r="DF40" s="97"/>
      <c r="DG40" s="97"/>
      <c r="DH40" s="97"/>
      <c r="DI40" s="98">
        <f t="shared" si="13"/>
        <v>0</v>
      </c>
      <c r="DJ40" s="99"/>
      <c r="DK40" s="97"/>
      <c r="DL40" s="97"/>
      <c r="DM40" s="97"/>
      <c r="DN40" s="97"/>
      <c r="DO40" s="97"/>
      <c r="DP40" s="97"/>
      <c r="DQ40" s="98">
        <f t="shared" si="14"/>
        <v>0</v>
      </c>
      <c r="DR40" s="99"/>
      <c r="DS40" s="97"/>
      <c r="DT40" s="97"/>
      <c r="DU40" s="97"/>
      <c r="DV40" s="97"/>
      <c r="DW40" s="97"/>
      <c r="DX40" s="97"/>
      <c r="DY40" s="98">
        <f t="shared" si="15"/>
        <v>0</v>
      </c>
      <c r="DZ40" s="99"/>
      <c r="EA40" s="97"/>
      <c r="EB40" s="97"/>
      <c r="EC40" s="97"/>
      <c r="ED40" s="97"/>
      <c r="EE40" s="97"/>
      <c r="EF40" s="97"/>
      <c r="EG40" s="98">
        <f t="shared" si="16"/>
        <v>0</v>
      </c>
      <c r="EH40" s="99"/>
      <c r="EI40" s="97"/>
      <c r="EJ40" s="97"/>
      <c r="EK40" s="97"/>
      <c r="EL40" s="97"/>
      <c r="EM40" s="97"/>
      <c r="EN40" s="97"/>
      <c r="EO40" s="98">
        <f t="shared" si="17"/>
        <v>0</v>
      </c>
      <c r="EP40" s="99"/>
      <c r="EQ40" s="97"/>
      <c r="ER40" s="97"/>
      <c r="ES40" s="97"/>
      <c r="ET40" s="97"/>
      <c r="EU40" s="97"/>
      <c r="EV40" s="97"/>
      <c r="EW40" s="98">
        <f t="shared" si="18"/>
        <v>0</v>
      </c>
      <c r="EX40" s="99"/>
      <c r="EY40" s="97"/>
      <c r="EZ40" s="97"/>
      <c r="FA40" s="97"/>
      <c r="FB40" s="97"/>
      <c r="FC40" s="97"/>
      <c r="FD40" s="97"/>
      <c r="FE40" s="98">
        <f t="shared" si="19"/>
        <v>0</v>
      </c>
      <c r="FF40" s="99"/>
      <c r="FG40" s="97"/>
      <c r="FH40" s="97"/>
      <c r="FI40" s="97"/>
      <c r="FJ40" s="97"/>
      <c r="FK40" s="97"/>
      <c r="FL40" s="97"/>
      <c r="FM40" s="98">
        <f t="shared" si="20"/>
        <v>0</v>
      </c>
      <c r="FN40" s="99"/>
      <c r="FO40" s="97"/>
      <c r="FP40" s="97"/>
      <c r="FQ40" s="97"/>
      <c r="FR40" s="97"/>
      <c r="FS40" s="97"/>
      <c r="FT40" s="97"/>
      <c r="FU40" s="98">
        <f t="shared" si="21"/>
        <v>0</v>
      </c>
      <c r="FV40" s="99"/>
      <c r="FW40" s="97"/>
      <c r="FX40" s="97"/>
      <c r="FY40" s="97"/>
      <c r="FZ40" s="97"/>
      <c r="GA40" s="97"/>
      <c r="GB40" s="97"/>
      <c r="GC40" s="98">
        <f t="shared" si="22"/>
        <v>0</v>
      </c>
      <c r="GD40" s="99"/>
      <c r="GE40" s="97"/>
      <c r="GF40" s="97"/>
      <c r="GG40" s="97"/>
      <c r="GH40" s="97"/>
      <c r="GI40" s="97"/>
      <c r="GJ40" s="97"/>
      <c r="GK40" s="98">
        <f t="shared" si="23"/>
        <v>0</v>
      </c>
      <c r="GL40" s="99"/>
      <c r="GM40" s="97"/>
      <c r="GN40" s="97"/>
      <c r="GO40" s="97"/>
      <c r="GP40" s="97"/>
      <c r="GQ40" s="97"/>
      <c r="GR40" s="97"/>
      <c r="GS40" s="98">
        <f t="shared" si="24"/>
        <v>0</v>
      </c>
      <c r="GT40" s="99"/>
      <c r="GU40" s="97"/>
      <c r="GV40" s="97"/>
      <c r="GW40" s="97"/>
      <c r="GX40" s="97"/>
      <c r="GY40" s="97"/>
      <c r="GZ40" s="97"/>
      <c r="HA40" s="98">
        <f t="shared" si="25"/>
        <v>0</v>
      </c>
      <c r="HB40" s="99"/>
      <c r="HC40" s="97"/>
      <c r="HD40" s="97"/>
      <c r="HE40" s="97"/>
      <c r="HF40" s="97"/>
      <c r="HG40" s="97"/>
      <c r="HH40" s="97"/>
      <c r="HI40" s="98">
        <f t="shared" si="26"/>
        <v>0</v>
      </c>
      <c r="HJ40" s="99"/>
      <c r="HK40" s="97"/>
      <c r="HL40" s="97"/>
      <c r="HM40" s="97"/>
      <c r="HN40" s="97"/>
      <c r="HO40" s="97"/>
      <c r="HP40" s="97"/>
      <c r="HQ40" s="98">
        <f t="shared" si="27"/>
        <v>0</v>
      </c>
      <c r="HR40" s="99"/>
      <c r="HS40" s="97"/>
      <c r="HT40" s="97"/>
      <c r="HU40" s="97"/>
      <c r="HV40" s="97"/>
      <c r="HW40" s="97"/>
      <c r="HX40" s="97"/>
      <c r="HY40" s="98">
        <f t="shared" si="28"/>
        <v>0</v>
      </c>
      <c r="HZ40" s="99"/>
      <c r="IA40" s="97"/>
      <c r="IB40" s="97"/>
      <c r="IC40" s="97"/>
      <c r="ID40" s="97"/>
      <c r="IE40" s="97"/>
      <c r="IF40" s="97"/>
      <c r="IG40" s="98">
        <f t="shared" si="29"/>
        <v>0</v>
      </c>
      <c r="IH40" s="99"/>
      <c r="II40" s="97"/>
      <c r="IJ40" s="97"/>
      <c r="IK40" s="97"/>
      <c r="IL40" s="97"/>
      <c r="IM40" s="97"/>
      <c r="IN40" s="97"/>
      <c r="IO40" s="98">
        <f t="shared" si="30"/>
        <v>0</v>
      </c>
      <c r="IP40" s="99"/>
      <c r="IQ40" s="97"/>
      <c r="IR40" s="97"/>
      <c r="IS40" s="97"/>
      <c r="IT40" s="97"/>
      <c r="IU40" s="97"/>
      <c r="IV40" s="97"/>
      <c r="IW40" s="98">
        <f t="shared" si="31"/>
        <v>0</v>
      </c>
      <c r="IX40" s="99"/>
      <c r="IY40" s="100">
        <f t="shared" ref="IY40:JD40" si="71">SUM(C40,K40,S40,AA40,AI40,AQ40,AY40,BG40,BO40,BW40,CE40,CM40,CU40,DC40,DK40,DS40,EA40,EI40,EQ40,EY40,FG40,FO40,FW40,GE40,GM40,GU40,HC40,HK40,HS40,IA40,II40,IQ40)</f>
        <v>0</v>
      </c>
      <c r="IZ40" s="100">
        <f t="shared" si="71"/>
        <v>0</v>
      </c>
      <c r="JA40" s="100">
        <f t="shared" si="71"/>
        <v>0</v>
      </c>
      <c r="JB40" s="100">
        <f t="shared" si="71"/>
        <v>0</v>
      </c>
      <c r="JC40" s="100">
        <f t="shared" si="71"/>
        <v>0</v>
      </c>
      <c r="JD40" s="100">
        <f t="shared" si="71"/>
        <v>0</v>
      </c>
      <c r="JE40" s="101">
        <f t="shared" si="33"/>
        <v>0</v>
      </c>
      <c r="JF40" s="97"/>
      <c r="JG40" s="97">
        <f t="shared" si="34"/>
        <v>0</v>
      </c>
    </row>
    <row r="41" spans="1:267" ht="15.75" customHeight="1">
      <c r="A41" s="2" t="s">
        <v>95</v>
      </c>
      <c r="B41" s="2" t="s">
        <v>115</v>
      </c>
      <c r="C41" s="97"/>
      <c r="D41" s="97"/>
      <c r="E41" s="97"/>
      <c r="F41" s="97"/>
      <c r="G41" s="97"/>
      <c r="H41" s="97"/>
      <c r="I41" s="98">
        <f t="shared" si="0"/>
        <v>0</v>
      </c>
      <c r="J41" s="99"/>
      <c r="K41" s="97"/>
      <c r="L41" s="97"/>
      <c r="M41" s="97"/>
      <c r="N41" s="97"/>
      <c r="O41" s="97"/>
      <c r="P41" s="97"/>
      <c r="Q41" s="98">
        <f t="shared" si="1"/>
        <v>0</v>
      </c>
      <c r="R41" s="99"/>
      <c r="S41" s="97"/>
      <c r="T41" s="97"/>
      <c r="U41" s="97"/>
      <c r="V41" s="97"/>
      <c r="W41" s="97"/>
      <c r="X41" s="97"/>
      <c r="Y41" s="98">
        <f t="shared" si="2"/>
        <v>0</v>
      </c>
      <c r="Z41" s="99"/>
      <c r="AA41" s="97"/>
      <c r="AB41" s="97"/>
      <c r="AC41" s="97"/>
      <c r="AD41" s="97"/>
      <c r="AE41" s="97"/>
      <c r="AF41" s="97"/>
      <c r="AG41" s="98">
        <f t="shared" si="3"/>
        <v>0</v>
      </c>
      <c r="AH41" s="99"/>
      <c r="AI41" s="97"/>
      <c r="AJ41" s="97"/>
      <c r="AK41" s="97"/>
      <c r="AL41" s="97"/>
      <c r="AM41" s="97"/>
      <c r="AN41" s="97"/>
      <c r="AO41" s="98">
        <f t="shared" si="4"/>
        <v>0</v>
      </c>
      <c r="AP41" s="99"/>
      <c r="AQ41" s="97"/>
      <c r="AR41" s="97"/>
      <c r="AS41" s="97"/>
      <c r="AT41" s="97"/>
      <c r="AU41" s="97"/>
      <c r="AV41" s="97"/>
      <c r="AW41" s="98">
        <f t="shared" si="5"/>
        <v>0</v>
      </c>
      <c r="AX41" s="99"/>
      <c r="AY41" s="97"/>
      <c r="AZ41" s="97"/>
      <c r="BA41" s="97"/>
      <c r="BB41" s="97"/>
      <c r="BC41" s="97"/>
      <c r="BD41" s="97"/>
      <c r="BE41" s="98">
        <f t="shared" si="6"/>
        <v>0</v>
      </c>
      <c r="BF41" s="99"/>
      <c r="BG41" s="97"/>
      <c r="BH41" s="97"/>
      <c r="BI41" s="97"/>
      <c r="BJ41" s="97"/>
      <c r="BK41" s="97"/>
      <c r="BL41" s="97"/>
      <c r="BM41" s="98">
        <f t="shared" si="7"/>
        <v>0</v>
      </c>
      <c r="BN41" s="99"/>
      <c r="BO41" s="97"/>
      <c r="BP41" s="97"/>
      <c r="BQ41" s="97"/>
      <c r="BR41" s="97"/>
      <c r="BS41" s="97"/>
      <c r="BT41" s="97"/>
      <c r="BU41" s="98">
        <f t="shared" si="8"/>
        <v>0</v>
      </c>
      <c r="BV41" s="99"/>
      <c r="BW41" s="97"/>
      <c r="BX41" s="97"/>
      <c r="BY41" s="97"/>
      <c r="BZ41" s="97"/>
      <c r="CA41" s="97"/>
      <c r="CB41" s="97"/>
      <c r="CC41" s="98">
        <f t="shared" si="9"/>
        <v>0</v>
      </c>
      <c r="CD41" s="99"/>
      <c r="CE41" s="97"/>
      <c r="CF41" s="97"/>
      <c r="CG41" s="97"/>
      <c r="CH41" s="97"/>
      <c r="CI41" s="97"/>
      <c r="CJ41" s="97"/>
      <c r="CK41" s="98">
        <f t="shared" si="10"/>
        <v>0</v>
      </c>
      <c r="CL41" s="99"/>
      <c r="CM41" s="97"/>
      <c r="CN41" s="97"/>
      <c r="CO41" s="97"/>
      <c r="CP41" s="97"/>
      <c r="CQ41" s="97"/>
      <c r="CR41" s="97"/>
      <c r="CS41" s="98">
        <f t="shared" si="11"/>
        <v>0</v>
      </c>
      <c r="CT41" s="99"/>
      <c r="CU41" s="97"/>
      <c r="CV41" s="97"/>
      <c r="CW41" s="97"/>
      <c r="CX41" s="97"/>
      <c r="CY41" s="97"/>
      <c r="CZ41" s="97"/>
      <c r="DA41" s="98">
        <f t="shared" si="12"/>
        <v>0</v>
      </c>
      <c r="DB41" s="99"/>
      <c r="DC41" s="97"/>
      <c r="DD41" s="97"/>
      <c r="DE41" s="97"/>
      <c r="DF41" s="97"/>
      <c r="DG41" s="97"/>
      <c r="DH41" s="97"/>
      <c r="DI41" s="98">
        <f t="shared" si="13"/>
        <v>0</v>
      </c>
      <c r="DJ41" s="99"/>
      <c r="DK41" s="97"/>
      <c r="DL41" s="97"/>
      <c r="DM41" s="97"/>
      <c r="DN41" s="97"/>
      <c r="DO41" s="97"/>
      <c r="DP41" s="97"/>
      <c r="DQ41" s="98">
        <f t="shared" si="14"/>
        <v>0</v>
      </c>
      <c r="DR41" s="99"/>
      <c r="DS41" s="97"/>
      <c r="DT41" s="97"/>
      <c r="DU41" s="97"/>
      <c r="DV41" s="97"/>
      <c r="DW41" s="97"/>
      <c r="DX41" s="97"/>
      <c r="DY41" s="98">
        <f t="shared" si="15"/>
        <v>0</v>
      </c>
      <c r="DZ41" s="99"/>
      <c r="EA41" s="97"/>
      <c r="EB41" s="97"/>
      <c r="EC41" s="97"/>
      <c r="ED41" s="97"/>
      <c r="EE41" s="97"/>
      <c r="EF41" s="97"/>
      <c r="EG41" s="98">
        <f t="shared" si="16"/>
        <v>0</v>
      </c>
      <c r="EH41" s="99"/>
      <c r="EI41" s="97"/>
      <c r="EJ41" s="97"/>
      <c r="EK41" s="97"/>
      <c r="EL41" s="97"/>
      <c r="EM41" s="97"/>
      <c r="EN41" s="97"/>
      <c r="EO41" s="98">
        <f t="shared" si="17"/>
        <v>0</v>
      </c>
      <c r="EP41" s="99"/>
      <c r="EQ41" s="97"/>
      <c r="ER41" s="97"/>
      <c r="ES41" s="97"/>
      <c r="ET41" s="97"/>
      <c r="EU41" s="97"/>
      <c r="EV41" s="97"/>
      <c r="EW41" s="98">
        <f t="shared" si="18"/>
        <v>0</v>
      </c>
      <c r="EX41" s="99"/>
      <c r="EY41" s="97"/>
      <c r="EZ41" s="97"/>
      <c r="FA41" s="97"/>
      <c r="FB41" s="97"/>
      <c r="FC41" s="97"/>
      <c r="FD41" s="97"/>
      <c r="FE41" s="98">
        <f t="shared" si="19"/>
        <v>0</v>
      </c>
      <c r="FF41" s="99"/>
      <c r="FG41" s="97"/>
      <c r="FH41" s="97"/>
      <c r="FI41" s="97"/>
      <c r="FJ41" s="97"/>
      <c r="FK41" s="97"/>
      <c r="FL41" s="97"/>
      <c r="FM41" s="98">
        <f t="shared" si="20"/>
        <v>0</v>
      </c>
      <c r="FN41" s="99"/>
      <c r="FO41" s="97"/>
      <c r="FP41" s="97"/>
      <c r="FQ41" s="97"/>
      <c r="FR41" s="97"/>
      <c r="FS41" s="97"/>
      <c r="FT41" s="97"/>
      <c r="FU41" s="98">
        <f t="shared" si="21"/>
        <v>0</v>
      </c>
      <c r="FV41" s="99"/>
      <c r="FW41" s="97"/>
      <c r="FX41" s="97"/>
      <c r="FY41" s="97"/>
      <c r="FZ41" s="97"/>
      <c r="GA41" s="97"/>
      <c r="GB41" s="97"/>
      <c r="GC41" s="98">
        <f t="shared" si="22"/>
        <v>0</v>
      </c>
      <c r="GD41" s="99"/>
      <c r="GE41" s="97"/>
      <c r="GF41" s="97"/>
      <c r="GG41" s="97"/>
      <c r="GH41" s="97"/>
      <c r="GI41" s="97"/>
      <c r="GJ41" s="97"/>
      <c r="GK41" s="98">
        <f t="shared" si="23"/>
        <v>0</v>
      </c>
      <c r="GL41" s="99"/>
      <c r="GM41" s="97"/>
      <c r="GN41" s="97"/>
      <c r="GO41" s="97"/>
      <c r="GP41" s="97"/>
      <c r="GQ41" s="97"/>
      <c r="GR41" s="97"/>
      <c r="GS41" s="98">
        <f t="shared" si="24"/>
        <v>0</v>
      </c>
      <c r="GT41" s="99"/>
      <c r="GU41" s="97"/>
      <c r="GV41" s="97"/>
      <c r="GW41" s="97"/>
      <c r="GX41" s="97"/>
      <c r="GY41" s="97"/>
      <c r="GZ41" s="97"/>
      <c r="HA41" s="98">
        <f t="shared" si="25"/>
        <v>0</v>
      </c>
      <c r="HB41" s="99"/>
      <c r="HC41" s="97"/>
      <c r="HD41" s="97"/>
      <c r="HE41" s="97"/>
      <c r="HF41" s="97"/>
      <c r="HG41" s="97"/>
      <c r="HH41" s="97"/>
      <c r="HI41" s="98">
        <f t="shared" si="26"/>
        <v>0</v>
      </c>
      <c r="HJ41" s="99"/>
      <c r="HK41" s="97"/>
      <c r="HL41" s="97"/>
      <c r="HM41" s="97"/>
      <c r="HN41" s="97"/>
      <c r="HO41" s="97"/>
      <c r="HP41" s="97"/>
      <c r="HQ41" s="98">
        <f t="shared" si="27"/>
        <v>0</v>
      </c>
      <c r="HR41" s="99"/>
      <c r="HS41" s="97"/>
      <c r="HT41" s="97"/>
      <c r="HU41" s="97"/>
      <c r="HV41" s="97"/>
      <c r="HW41" s="97"/>
      <c r="HX41" s="97"/>
      <c r="HY41" s="98">
        <f t="shared" si="28"/>
        <v>0</v>
      </c>
      <c r="HZ41" s="99"/>
      <c r="IA41" s="97"/>
      <c r="IB41" s="97"/>
      <c r="IC41" s="97"/>
      <c r="ID41" s="97"/>
      <c r="IE41" s="97"/>
      <c r="IF41" s="97"/>
      <c r="IG41" s="98">
        <f t="shared" si="29"/>
        <v>0</v>
      </c>
      <c r="IH41" s="99"/>
      <c r="II41" s="97"/>
      <c r="IJ41" s="97"/>
      <c r="IK41" s="97"/>
      <c r="IL41" s="97"/>
      <c r="IM41" s="97"/>
      <c r="IN41" s="97"/>
      <c r="IO41" s="98">
        <f t="shared" si="30"/>
        <v>0</v>
      </c>
      <c r="IP41" s="99"/>
      <c r="IQ41" s="97"/>
      <c r="IR41" s="97"/>
      <c r="IS41" s="97"/>
      <c r="IT41" s="97"/>
      <c r="IU41" s="97"/>
      <c r="IV41" s="97"/>
      <c r="IW41" s="98">
        <f t="shared" si="31"/>
        <v>0</v>
      </c>
      <c r="IX41" s="99"/>
      <c r="IY41" s="100">
        <f t="shared" ref="IY41:JD41" si="72">SUM(C41,K41,S41,AA41,AI41,AQ41,AY41,BG41,BO41,BW41,CE41,CM41,CU41,DC41,DK41,DS41,EA41,EI41,EQ41,EY41,FG41,FO41,FW41,GE41,GM41,GU41,HC41,HK41,HS41,IA41,II41,IQ41)</f>
        <v>0</v>
      </c>
      <c r="IZ41" s="100">
        <f t="shared" si="72"/>
        <v>0</v>
      </c>
      <c r="JA41" s="100">
        <f t="shared" si="72"/>
        <v>0</v>
      </c>
      <c r="JB41" s="100">
        <f t="shared" si="72"/>
        <v>0</v>
      </c>
      <c r="JC41" s="100">
        <f t="shared" si="72"/>
        <v>0</v>
      </c>
      <c r="JD41" s="100">
        <f t="shared" si="72"/>
        <v>0</v>
      </c>
      <c r="JE41" s="101">
        <f t="shared" si="33"/>
        <v>0</v>
      </c>
      <c r="JF41" s="97"/>
      <c r="JG41" s="97">
        <f t="shared" si="34"/>
        <v>0</v>
      </c>
    </row>
    <row r="42" spans="1:267" ht="15.75" customHeight="1">
      <c r="A42" s="2" t="s">
        <v>96</v>
      </c>
      <c r="B42" s="2" t="s">
        <v>42</v>
      </c>
      <c r="C42" s="97"/>
      <c r="D42" s="97"/>
      <c r="E42" s="98"/>
      <c r="F42" s="98"/>
      <c r="G42" s="98"/>
      <c r="H42" s="98"/>
      <c r="I42" s="98">
        <f t="shared" si="0"/>
        <v>0</v>
      </c>
      <c r="J42" s="99"/>
      <c r="K42" s="97"/>
      <c r="L42" s="97"/>
      <c r="M42" s="98"/>
      <c r="N42" s="98"/>
      <c r="O42" s="98"/>
      <c r="P42" s="98"/>
      <c r="Q42" s="98">
        <f t="shared" si="1"/>
        <v>0</v>
      </c>
      <c r="R42" s="99"/>
      <c r="S42" s="97"/>
      <c r="T42" s="97"/>
      <c r="U42" s="98"/>
      <c r="V42" s="98"/>
      <c r="W42" s="98"/>
      <c r="X42" s="98"/>
      <c r="Y42" s="98">
        <f t="shared" si="2"/>
        <v>0</v>
      </c>
      <c r="Z42" s="99"/>
      <c r="AA42" s="97"/>
      <c r="AB42" s="97"/>
      <c r="AC42" s="98"/>
      <c r="AD42" s="98"/>
      <c r="AE42" s="98"/>
      <c r="AF42" s="98"/>
      <c r="AG42" s="98">
        <f t="shared" si="3"/>
        <v>0</v>
      </c>
      <c r="AH42" s="99"/>
      <c r="AI42" s="97"/>
      <c r="AJ42" s="97"/>
      <c r="AK42" s="98"/>
      <c r="AL42" s="98"/>
      <c r="AM42" s="98"/>
      <c r="AN42" s="98"/>
      <c r="AO42" s="98">
        <f t="shared" si="4"/>
        <v>0</v>
      </c>
      <c r="AP42" s="99"/>
      <c r="AQ42" s="97"/>
      <c r="AR42" s="97"/>
      <c r="AS42" s="98"/>
      <c r="AT42" s="98"/>
      <c r="AU42" s="98"/>
      <c r="AV42" s="98"/>
      <c r="AW42" s="98">
        <f t="shared" si="5"/>
        <v>0</v>
      </c>
      <c r="AX42" s="99"/>
      <c r="AY42" s="97"/>
      <c r="AZ42" s="97"/>
      <c r="BA42" s="98"/>
      <c r="BB42" s="98"/>
      <c r="BC42" s="98"/>
      <c r="BD42" s="98"/>
      <c r="BE42" s="98">
        <f t="shared" si="6"/>
        <v>0</v>
      </c>
      <c r="BF42" s="99"/>
      <c r="BG42" s="97"/>
      <c r="BH42" s="97"/>
      <c r="BI42" s="98"/>
      <c r="BJ42" s="98"/>
      <c r="BK42" s="98"/>
      <c r="BL42" s="98"/>
      <c r="BM42" s="98">
        <f t="shared" si="7"/>
        <v>0</v>
      </c>
      <c r="BN42" s="99"/>
      <c r="BO42" s="97"/>
      <c r="BP42" s="97"/>
      <c r="BQ42" s="98"/>
      <c r="BR42" s="98"/>
      <c r="BS42" s="98"/>
      <c r="BT42" s="98"/>
      <c r="BU42" s="98">
        <f t="shared" si="8"/>
        <v>0</v>
      </c>
      <c r="BV42" s="99"/>
      <c r="BW42" s="97"/>
      <c r="BX42" s="97"/>
      <c r="BY42" s="98"/>
      <c r="BZ42" s="98"/>
      <c r="CA42" s="98"/>
      <c r="CB42" s="98"/>
      <c r="CC42" s="98">
        <f t="shared" si="9"/>
        <v>0</v>
      </c>
      <c r="CD42" s="99"/>
      <c r="CE42" s="97"/>
      <c r="CF42" s="97"/>
      <c r="CG42" s="98"/>
      <c r="CH42" s="98"/>
      <c r="CI42" s="98"/>
      <c r="CJ42" s="98"/>
      <c r="CK42" s="98">
        <f t="shared" si="10"/>
        <v>0</v>
      </c>
      <c r="CL42" s="99"/>
      <c r="CM42" s="97"/>
      <c r="CN42" s="97"/>
      <c r="CO42" s="98"/>
      <c r="CP42" s="98"/>
      <c r="CQ42" s="98"/>
      <c r="CR42" s="98"/>
      <c r="CS42" s="98">
        <f t="shared" si="11"/>
        <v>0</v>
      </c>
      <c r="CT42" s="99"/>
      <c r="CU42" s="97"/>
      <c r="CV42" s="97"/>
      <c r="CW42" s="98"/>
      <c r="CX42" s="98"/>
      <c r="CY42" s="98"/>
      <c r="CZ42" s="98"/>
      <c r="DA42" s="98">
        <f t="shared" si="12"/>
        <v>0</v>
      </c>
      <c r="DB42" s="99"/>
      <c r="DC42" s="97"/>
      <c r="DD42" s="97"/>
      <c r="DE42" s="98"/>
      <c r="DF42" s="98"/>
      <c r="DG42" s="98"/>
      <c r="DH42" s="98"/>
      <c r="DI42" s="98">
        <f t="shared" si="13"/>
        <v>0</v>
      </c>
      <c r="DJ42" s="99"/>
      <c r="DK42" s="97"/>
      <c r="DL42" s="97"/>
      <c r="DM42" s="98"/>
      <c r="DN42" s="98"/>
      <c r="DO42" s="98"/>
      <c r="DP42" s="98"/>
      <c r="DQ42" s="98">
        <f t="shared" si="14"/>
        <v>0</v>
      </c>
      <c r="DR42" s="99"/>
      <c r="DS42" s="97"/>
      <c r="DT42" s="97"/>
      <c r="DU42" s="98"/>
      <c r="DV42" s="98"/>
      <c r="DW42" s="98"/>
      <c r="DX42" s="98"/>
      <c r="DY42" s="98">
        <f t="shared" si="15"/>
        <v>0</v>
      </c>
      <c r="DZ42" s="99"/>
      <c r="EA42" s="97"/>
      <c r="EB42" s="97"/>
      <c r="EC42" s="98"/>
      <c r="ED42" s="98"/>
      <c r="EE42" s="98"/>
      <c r="EF42" s="98"/>
      <c r="EG42" s="98">
        <f t="shared" si="16"/>
        <v>0</v>
      </c>
      <c r="EH42" s="99"/>
      <c r="EI42" s="97"/>
      <c r="EJ42" s="97"/>
      <c r="EK42" s="98"/>
      <c r="EL42" s="98"/>
      <c r="EM42" s="98"/>
      <c r="EN42" s="98"/>
      <c r="EO42" s="98">
        <f t="shared" si="17"/>
        <v>0</v>
      </c>
      <c r="EP42" s="99"/>
      <c r="EQ42" s="97"/>
      <c r="ER42" s="97"/>
      <c r="ES42" s="98"/>
      <c r="ET42" s="98"/>
      <c r="EU42" s="98"/>
      <c r="EV42" s="98"/>
      <c r="EW42" s="98">
        <f t="shared" si="18"/>
        <v>0</v>
      </c>
      <c r="EX42" s="99"/>
      <c r="EY42" s="97"/>
      <c r="EZ42" s="97"/>
      <c r="FA42" s="98"/>
      <c r="FB42" s="98"/>
      <c r="FC42" s="98"/>
      <c r="FD42" s="98"/>
      <c r="FE42" s="98">
        <f t="shared" si="19"/>
        <v>0</v>
      </c>
      <c r="FF42" s="99"/>
      <c r="FG42" s="97"/>
      <c r="FH42" s="97"/>
      <c r="FI42" s="98"/>
      <c r="FJ42" s="98"/>
      <c r="FK42" s="98"/>
      <c r="FL42" s="98"/>
      <c r="FM42" s="98">
        <f t="shared" si="20"/>
        <v>0</v>
      </c>
      <c r="FN42" s="99"/>
      <c r="FO42" s="97"/>
      <c r="FP42" s="97"/>
      <c r="FQ42" s="98"/>
      <c r="FR42" s="98"/>
      <c r="FS42" s="98"/>
      <c r="FT42" s="98"/>
      <c r="FU42" s="98">
        <f t="shared" si="21"/>
        <v>0</v>
      </c>
      <c r="FV42" s="99"/>
      <c r="FW42" s="97"/>
      <c r="FX42" s="97"/>
      <c r="FY42" s="98"/>
      <c r="FZ42" s="98"/>
      <c r="GA42" s="98"/>
      <c r="GB42" s="98"/>
      <c r="GC42" s="98">
        <f t="shared" si="22"/>
        <v>0</v>
      </c>
      <c r="GD42" s="99"/>
      <c r="GE42" s="97"/>
      <c r="GF42" s="97"/>
      <c r="GG42" s="98"/>
      <c r="GH42" s="98"/>
      <c r="GI42" s="98"/>
      <c r="GJ42" s="98"/>
      <c r="GK42" s="98">
        <f t="shared" si="23"/>
        <v>0</v>
      </c>
      <c r="GL42" s="99"/>
      <c r="GM42" s="97"/>
      <c r="GN42" s="97"/>
      <c r="GO42" s="98"/>
      <c r="GP42" s="98"/>
      <c r="GQ42" s="98"/>
      <c r="GR42" s="98"/>
      <c r="GS42" s="98">
        <f t="shared" si="24"/>
        <v>0</v>
      </c>
      <c r="GT42" s="99"/>
      <c r="GU42" s="97"/>
      <c r="GV42" s="97"/>
      <c r="GW42" s="98"/>
      <c r="GX42" s="98"/>
      <c r="GY42" s="98"/>
      <c r="GZ42" s="98"/>
      <c r="HA42" s="98">
        <f t="shared" si="25"/>
        <v>0</v>
      </c>
      <c r="HB42" s="99"/>
      <c r="HC42" s="97"/>
      <c r="HD42" s="97"/>
      <c r="HE42" s="98"/>
      <c r="HF42" s="98"/>
      <c r="HG42" s="98"/>
      <c r="HH42" s="98"/>
      <c r="HI42" s="98">
        <f t="shared" si="26"/>
        <v>0</v>
      </c>
      <c r="HJ42" s="99"/>
      <c r="HK42" s="97"/>
      <c r="HL42" s="97"/>
      <c r="HM42" s="98"/>
      <c r="HN42" s="98"/>
      <c r="HO42" s="98"/>
      <c r="HP42" s="98"/>
      <c r="HQ42" s="98">
        <f t="shared" si="27"/>
        <v>0</v>
      </c>
      <c r="HR42" s="99"/>
      <c r="HS42" s="97"/>
      <c r="HT42" s="97"/>
      <c r="HU42" s="98"/>
      <c r="HV42" s="98"/>
      <c r="HW42" s="98"/>
      <c r="HX42" s="98"/>
      <c r="HY42" s="98">
        <f t="shared" si="28"/>
        <v>0</v>
      </c>
      <c r="HZ42" s="99"/>
      <c r="IA42" s="97"/>
      <c r="IB42" s="97"/>
      <c r="IC42" s="98"/>
      <c r="ID42" s="98"/>
      <c r="IE42" s="98"/>
      <c r="IF42" s="98"/>
      <c r="IG42" s="98">
        <f t="shared" si="29"/>
        <v>0</v>
      </c>
      <c r="IH42" s="99"/>
      <c r="II42" s="97"/>
      <c r="IJ42" s="97"/>
      <c r="IK42" s="98"/>
      <c r="IL42" s="98"/>
      <c r="IM42" s="98"/>
      <c r="IN42" s="98"/>
      <c r="IO42" s="98">
        <f t="shared" si="30"/>
        <v>0</v>
      </c>
      <c r="IP42" s="99"/>
      <c r="IQ42" s="97"/>
      <c r="IR42" s="97"/>
      <c r="IS42" s="98"/>
      <c r="IT42" s="98"/>
      <c r="IU42" s="98"/>
      <c r="IV42" s="98"/>
      <c r="IW42" s="98">
        <f t="shared" si="31"/>
        <v>0</v>
      </c>
      <c r="IX42" s="99"/>
      <c r="IY42" s="100">
        <f t="shared" ref="IY42:JD42" si="73">SUM(C42,K42,S42,AA42,AI42,AQ42,AY42,BG42,BO42,BW42,CE42,CM42,CU42,DC42,DK42,DS42,EA42,EI42,EQ42,EY42,FG42,FO42,FW42,GE42,GM42,GU42,HC42,HK42,HS42,IA42,II42,IQ42)</f>
        <v>0</v>
      </c>
      <c r="IZ42" s="100">
        <f t="shared" si="73"/>
        <v>0</v>
      </c>
      <c r="JA42" s="100">
        <f t="shared" si="73"/>
        <v>0</v>
      </c>
      <c r="JB42" s="100">
        <f t="shared" si="73"/>
        <v>0</v>
      </c>
      <c r="JC42" s="100">
        <f t="shared" si="73"/>
        <v>0</v>
      </c>
      <c r="JD42" s="100">
        <f t="shared" si="73"/>
        <v>0</v>
      </c>
      <c r="JE42" s="101">
        <f t="shared" si="33"/>
        <v>0</v>
      </c>
      <c r="JF42" s="97"/>
      <c r="JG42" s="97">
        <f t="shared" si="34"/>
        <v>0</v>
      </c>
    </row>
    <row r="43" spans="1:267" ht="15.75" customHeight="1">
      <c r="A43" s="2" t="s">
        <v>97</v>
      </c>
      <c r="B43" s="2" t="s">
        <v>43</v>
      </c>
      <c r="C43" s="97"/>
      <c r="D43" s="97"/>
      <c r="E43" s="97"/>
      <c r="F43" s="97"/>
      <c r="G43" s="97"/>
      <c r="H43" s="97"/>
      <c r="I43" s="98">
        <f t="shared" si="0"/>
        <v>0</v>
      </c>
      <c r="J43" s="99"/>
      <c r="K43" s="97"/>
      <c r="L43" s="97"/>
      <c r="M43" s="97"/>
      <c r="N43" s="97"/>
      <c r="O43" s="97"/>
      <c r="P43" s="97"/>
      <c r="Q43" s="98">
        <f t="shared" si="1"/>
        <v>0</v>
      </c>
      <c r="R43" s="99"/>
      <c r="S43" s="97"/>
      <c r="T43" s="97"/>
      <c r="U43" s="97"/>
      <c r="V43" s="97"/>
      <c r="W43" s="97"/>
      <c r="X43" s="97"/>
      <c r="Y43" s="98">
        <f t="shared" si="2"/>
        <v>0</v>
      </c>
      <c r="Z43" s="99"/>
      <c r="AA43" s="97"/>
      <c r="AB43" s="97"/>
      <c r="AC43" s="97"/>
      <c r="AD43" s="97"/>
      <c r="AE43" s="97"/>
      <c r="AF43" s="97"/>
      <c r="AG43" s="98">
        <f t="shared" si="3"/>
        <v>0</v>
      </c>
      <c r="AH43" s="99"/>
      <c r="AI43" s="97"/>
      <c r="AJ43" s="97"/>
      <c r="AK43" s="97"/>
      <c r="AL43" s="97"/>
      <c r="AM43" s="97"/>
      <c r="AN43" s="97"/>
      <c r="AO43" s="98">
        <f t="shared" si="4"/>
        <v>0</v>
      </c>
      <c r="AP43" s="99"/>
      <c r="AQ43" s="97"/>
      <c r="AR43" s="97"/>
      <c r="AS43" s="97"/>
      <c r="AT43" s="97"/>
      <c r="AU43" s="97"/>
      <c r="AV43" s="97"/>
      <c r="AW43" s="98">
        <f t="shared" si="5"/>
        <v>0</v>
      </c>
      <c r="AX43" s="99"/>
      <c r="AY43" s="97"/>
      <c r="AZ43" s="97"/>
      <c r="BA43" s="97"/>
      <c r="BB43" s="97"/>
      <c r="BC43" s="97"/>
      <c r="BD43" s="97"/>
      <c r="BE43" s="98">
        <f t="shared" si="6"/>
        <v>0</v>
      </c>
      <c r="BF43" s="99"/>
      <c r="BG43" s="97"/>
      <c r="BH43" s="97"/>
      <c r="BI43" s="97"/>
      <c r="BJ43" s="97"/>
      <c r="BK43" s="97"/>
      <c r="BL43" s="97"/>
      <c r="BM43" s="98">
        <f t="shared" si="7"/>
        <v>0</v>
      </c>
      <c r="BN43" s="99"/>
      <c r="BO43" s="97"/>
      <c r="BP43" s="97"/>
      <c r="BQ43" s="97"/>
      <c r="BR43" s="97"/>
      <c r="BS43" s="97"/>
      <c r="BT43" s="97"/>
      <c r="BU43" s="98">
        <f t="shared" si="8"/>
        <v>0</v>
      </c>
      <c r="BV43" s="99"/>
      <c r="BW43" s="97"/>
      <c r="BX43" s="97"/>
      <c r="BY43" s="97"/>
      <c r="BZ43" s="97"/>
      <c r="CA43" s="97"/>
      <c r="CB43" s="97"/>
      <c r="CC43" s="98">
        <f t="shared" si="9"/>
        <v>0</v>
      </c>
      <c r="CD43" s="99"/>
      <c r="CE43" s="97"/>
      <c r="CF43" s="97"/>
      <c r="CG43" s="97"/>
      <c r="CH43" s="97"/>
      <c r="CI43" s="97"/>
      <c r="CJ43" s="97"/>
      <c r="CK43" s="98">
        <f t="shared" si="10"/>
        <v>0</v>
      </c>
      <c r="CL43" s="99"/>
      <c r="CM43" s="97"/>
      <c r="CN43" s="97"/>
      <c r="CO43" s="97"/>
      <c r="CP43" s="97"/>
      <c r="CQ43" s="97"/>
      <c r="CR43" s="97"/>
      <c r="CS43" s="98">
        <f t="shared" si="11"/>
        <v>0</v>
      </c>
      <c r="CT43" s="99"/>
      <c r="CU43" s="97"/>
      <c r="CV43" s="97"/>
      <c r="CW43" s="97"/>
      <c r="CX43" s="97"/>
      <c r="CY43" s="97"/>
      <c r="CZ43" s="97"/>
      <c r="DA43" s="98">
        <f t="shared" si="12"/>
        <v>0</v>
      </c>
      <c r="DB43" s="99"/>
      <c r="DC43" s="97"/>
      <c r="DD43" s="97"/>
      <c r="DE43" s="97"/>
      <c r="DF43" s="97"/>
      <c r="DG43" s="97"/>
      <c r="DH43" s="97"/>
      <c r="DI43" s="98">
        <f t="shared" si="13"/>
        <v>0</v>
      </c>
      <c r="DJ43" s="99"/>
      <c r="DK43" s="97"/>
      <c r="DL43" s="97"/>
      <c r="DM43" s="97"/>
      <c r="DN43" s="97"/>
      <c r="DO43" s="97"/>
      <c r="DP43" s="97"/>
      <c r="DQ43" s="98">
        <f t="shared" si="14"/>
        <v>0</v>
      </c>
      <c r="DR43" s="99"/>
      <c r="DS43" s="97"/>
      <c r="DT43" s="97"/>
      <c r="DU43" s="97"/>
      <c r="DV43" s="97"/>
      <c r="DW43" s="97"/>
      <c r="DX43" s="97"/>
      <c r="DY43" s="98">
        <f t="shared" si="15"/>
        <v>0</v>
      </c>
      <c r="DZ43" s="99"/>
      <c r="EA43" s="97"/>
      <c r="EB43" s="97"/>
      <c r="EC43" s="97"/>
      <c r="ED43" s="97"/>
      <c r="EE43" s="97"/>
      <c r="EF43" s="97"/>
      <c r="EG43" s="98">
        <f t="shared" si="16"/>
        <v>0</v>
      </c>
      <c r="EH43" s="99"/>
      <c r="EI43" s="97"/>
      <c r="EJ43" s="97"/>
      <c r="EK43" s="97"/>
      <c r="EL43" s="97"/>
      <c r="EM43" s="97"/>
      <c r="EN43" s="97"/>
      <c r="EO43" s="98">
        <f t="shared" si="17"/>
        <v>0</v>
      </c>
      <c r="EP43" s="99"/>
      <c r="EQ43" s="97"/>
      <c r="ER43" s="97"/>
      <c r="ES43" s="97"/>
      <c r="ET43" s="97"/>
      <c r="EU43" s="97"/>
      <c r="EV43" s="97"/>
      <c r="EW43" s="98">
        <f t="shared" si="18"/>
        <v>0</v>
      </c>
      <c r="EX43" s="99"/>
      <c r="EY43" s="97"/>
      <c r="EZ43" s="97"/>
      <c r="FA43" s="97"/>
      <c r="FB43" s="97"/>
      <c r="FC43" s="97"/>
      <c r="FD43" s="97"/>
      <c r="FE43" s="98">
        <f t="shared" si="19"/>
        <v>0</v>
      </c>
      <c r="FF43" s="99"/>
      <c r="FG43" s="97"/>
      <c r="FH43" s="97"/>
      <c r="FI43" s="97"/>
      <c r="FJ43" s="97"/>
      <c r="FK43" s="97"/>
      <c r="FL43" s="97"/>
      <c r="FM43" s="98">
        <f t="shared" si="20"/>
        <v>0</v>
      </c>
      <c r="FN43" s="99"/>
      <c r="FO43" s="97"/>
      <c r="FP43" s="97"/>
      <c r="FQ43" s="97"/>
      <c r="FR43" s="97"/>
      <c r="FS43" s="97"/>
      <c r="FT43" s="97"/>
      <c r="FU43" s="98">
        <f t="shared" si="21"/>
        <v>0</v>
      </c>
      <c r="FV43" s="99"/>
      <c r="FW43" s="97"/>
      <c r="FX43" s="97"/>
      <c r="FY43" s="97"/>
      <c r="FZ43" s="97"/>
      <c r="GA43" s="97"/>
      <c r="GB43" s="97"/>
      <c r="GC43" s="98">
        <f t="shared" si="22"/>
        <v>0</v>
      </c>
      <c r="GD43" s="99"/>
      <c r="GE43" s="97"/>
      <c r="GF43" s="97"/>
      <c r="GG43" s="97"/>
      <c r="GH43" s="97"/>
      <c r="GI43" s="97"/>
      <c r="GJ43" s="97"/>
      <c r="GK43" s="98">
        <f t="shared" si="23"/>
        <v>0</v>
      </c>
      <c r="GL43" s="99"/>
      <c r="GM43" s="97"/>
      <c r="GN43" s="97"/>
      <c r="GO43" s="97"/>
      <c r="GP43" s="97"/>
      <c r="GQ43" s="97"/>
      <c r="GR43" s="97"/>
      <c r="GS43" s="98">
        <f t="shared" si="24"/>
        <v>0</v>
      </c>
      <c r="GT43" s="99"/>
      <c r="GU43" s="97"/>
      <c r="GV43" s="97"/>
      <c r="GW43" s="97"/>
      <c r="GX43" s="97"/>
      <c r="GY43" s="97"/>
      <c r="GZ43" s="97"/>
      <c r="HA43" s="98">
        <f t="shared" si="25"/>
        <v>0</v>
      </c>
      <c r="HB43" s="99"/>
      <c r="HC43" s="97"/>
      <c r="HD43" s="97"/>
      <c r="HE43" s="97"/>
      <c r="HF43" s="97"/>
      <c r="HG43" s="97"/>
      <c r="HH43" s="97"/>
      <c r="HI43" s="98">
        <f t="shared" si="26"/>
        <v>0</v>
      </c>
      <c r="HJ43" s="99"/>
      <c r="HK43" s="97"/>
      <c r="HL43" s="97"/>
      <c r="HM43" s="97"/>
      <c r="HN43" s="97"/>
      <c r="HO43" s="97"/>
      <c r="HP43" s="97"/>
      <c r="HQ43" s="98">
        <f t="shared" si="27"/>
        <v>0</v>
      </c>
      <c r="HR43" s="99"/>
      <c r="HS43" s="97"/>
      <c r="HT43" s="97"/>
      <c r="HU43" s="97"/>
      <c r="HV43" s="97"/>
      <c r="HW43" s="97"/>
      <c r="HX43" s="97"/>
      <c r="HY43" s="98">
        <f t="shared" si="28"/>
        <v>0</v>
      </c>
      <c r="HZ43" s="99"/>
      <c r="IA43" s="97"/>
      <c r="IB43" s="97"/>
      <c r="IC43" s="97"/>
      <c r="ID43" s="97"/>
      <c r="IE43" s="97"/>
      <c r="IF43" s="97"/>
      <c r="IG43" s="98">
        <f t="shared" si="29"/>
        <v>0</v>
      </c>
      <c r="IH43" s="99"/>
      <c r="II43" s="97"/>
      <c r="IJ43" s="97"/>
      <c r="IK43" s="97"/>
      <c r="IL43" s="97"/>
      <c r="IM43" s="97"/>
      <c r="IN43" s="97"/>
      <c r="IO43" s="98">
        <f t="shared" si="30"/>
        <v>0</v>
      </c>
      <c r="IP43" s="99"/>
      <c r="IQ43" s="97"/>
      <c r="IR43" s="97"/>
      <c r="IS43" s="97"/>
      <c r="IT43" s="97"/>
      <c r="IU43" s="97"/>
      <c r="IV43" s="97"/>
      <c r="IW43" s="98">
        <f t="shared" si="31"/>
        <v>0</v>
      </c>
      <c r="IX43" s="99"/>
      <c r="IY43" s="100">
        <f t="shared" ref="IY43:JD43" si="74">SUM(C43,K43,S43,AA43,AI43,AQ43,AY43,BG43,BO43,BW43,CE43,CM43,CU43,DC43,DK43,DS43,EA43,EI43,EQ43,EY43,FG43,FO43,FW43,GE43,GM43,GU43,HC43,HK43,HS43,IA43,II43,IQ43)</f>
        <v>0</v>
      </c>
      <c r="IZ43" s="100">
        <f t="shared" si="74"/>
        <v>0</v>
      </c>
      <c r="JA43" s="100">
        <f t="shared" si="74"/>
        <v>0</v>
      </c>
      <c r="JB43" s="100">
        <f t="shared" si="74"/>
        <v>0</v>
      </c>
      <c r="JC43" s="100">
        <f t="shared" si="74"/>
        <v>0</v>
      </c>
      <c r="JD43" s="100">
        <f t="shared" si="74"/>
        <v>0</v>
      </c>
      <c r="JE43" s="101">
        <f t="shared" si="33"/>
        <v>0</v>
      </c>
      <c r="JF43" s="97"/>
      <c r="JG43" s="97">
        <f t="shared" si="34"/>
        <v>0</v>
      </c>
    </row>
    <row r="44" spans="1:267" ht="15.75" customHeight="1">
      <c r="A44" s="97" t="s">
        <v>161</v>
      </c>
      <c r="B44" s="97" t="s">
        <v>1</v>
      </c>
      <c r="C44" s="97"/>
      <c r="D44" s="97"/>
      <c r="E44" s="97"/>
      <c r="F44" s="97"/>
      <c r="G44" s="97"/>
      <c r="H44" s="97"/>
      <c r="I44" s="98">
        <f t="shared" si="0"/>
        <v>0</v>
      </c>
      <c r="J44" s="99"/>
      <c r="K44" s="97"/>
      <c r="L44" s="97"/>
      <c r="M44" s="97"/>
      <c r="N44" s="97"/>
      <c r="O44" s="97"/>
      <c r="P44" s="97"/>
      <c r="Q44" s="98">
        <f t="shared" si="1"/>
        <v>0</v>
      </c>
      <c r="R44" s="99"/>
      <c r="S44" s="97"/>
      <c r="T44" s="97"/>
      <c r="U44" s="97"/>
      <c r="V44" s="97"/>
      <c r="W44" s="97"/>
      <c r="X44" s="97"/>
      <c r="Y44" s="98">
        <f t="shared" si="2"/>
        <v>0</v>
      </c>
      <c r="Z44" s="99"/>
      <c r="AA44" s="97"/>
      <c r="AB44" s="97"/>
      <c r="AC44" s="97"/>
      <c r="AD44" s="97"/>
      <c r="AE44" s="97"/>
      <c r="AF44" s="97"/>
      <c r="AG44" s="98">
        <f t="shared" si="3"/>
        <v>0</v>
      </c>
      <c r="AH44" s="99"/>
      <c r="AI44" s="97"/>
      <c r="AJ44" s="97"/>
      <c r="AK44" s="97"/>
      <c r="AL44" s="97"/>
      <c r="AM44" s="97"/>
      <c r="AN44" s="97"/>
      <c r="AO44" s="98">
        <f t="shared" si="4"/>
        <v>0</v>
      </c>
      <c r="AP44" s="99"/>
      <c r="AQ44" s="97"/>
      <c r="AR44" s="97"/>
      <c r="AS44" s="97"/>
      <c r="AT44" s="97"/>
      <c r="AU44" s="97"/>
      <c r="AV44" s="97"/>
      <c r="AW44" s="98">
        <f t="shared" si="5"/>
        <v>0</v>
      </c>
      <c r="AX44" s="99"/>
      <c r="AY44" s="97"/>
      <c r="AZ44" s="97"/>
      <c r="BA44" s="97"/>
      <c r="BB44" s="97"/>
      <c r="BC44" s="97"/>
      <c r="BD44" s="97"/>
      <c r="BE44" s="98">
        <f t="shared" si="6"/>
        <v>0</v>
      </c>
      <c r="BF44" s="99"/>
      <c r="BG44" s="97"/>
      <c r="BH44" s="97"/>
      <c r="BI44" s="97"/>
      <c r="BJ44" s="97"/>
      <c r="BK44" s="97"/>
      <c r="BL44" s="97"/>
      <c r="BM44" s="98">
        <f t="shared" si="7"/>
        <v>0</v>
      </c>
      <c r="BN44" s="99"/>
      <c r="BO44" s="97"/>
      <c r="BP44" s="97"/>
      <c r="BQ44" s="97"/>
      <c r="BR44" s="97"/>
      <c r="BS44" s="97"/>
      <c r="BT44" s="97"/>
      <c r="BU44" s="98">
        <f t="shared" si="8"/>
        <v>0</v>
      </c>
      <c r="BV44" s="99"/>
      <c r="BW44" s="97"/>
      <c r="BX44" s="97"/>
      <c r="BY44" s="97"/>
      <c r="BZ44" s="97"/>
      <c r="CA44" s="97"/>
      <c r="CB44" s="97"/>
      <c r="CC44" s="98">
        <f t="shared" si="9"/>
        <v>0</v>
      </c>
      <c r="CD44" s="99"/>
      <c r="CE44" s="97"/>
      <c r="CF44" s="97"/>
      <c r="CG44" s="97"/>
      <c r="CH44" s="97"/>
      <c r="CI44" s="97"/>
      <c r="CJ44" s="97"/>
      <c r="CK44" s="98">
        <f t="shared" si="10"/>
        <v>0</v>
      </c>
      <c r="CL44" s="99"/>
      <c r="CM44" s="97"/>
      <c r="CN44" s="97"/>
      <c r="CO44" s="97"/>
      <c r="CP44" s="97"/>
      <c r="CQ44" s="97"/>
      <c r="CR44" s="97"/>
      <c r="CS44" s="98">
        <f t="shared" si="11"/>
        <v>0</v>
      </c>
      <c r="CT44" s="99"/>
      <c r="CU44" s="97"/>
      <c r="CV44" s="97"/>
      <c r="CW44" s="97"/>
      <c r="CX44" s="97"/>
      <c r="CY44" s="97"/>
      <c r="CZ44" s="97"/>
      <c r="DA44" s="98">
        <f t="shared" si="12"/>
        <v>0</v>
      </c>
      <c r="DB44" s="99"/>
      <c r="DC44" s="97"/>
      <c r="DD44" s="97"/>
      <c r="DE44" s="97"/>
      <c r="DF44" s="97"/>
      <c r="DG44" s="97"/>
      <c r="DH44" s="97"/>
      <c r="DI44" s="98">
        <f t="shared" si="13"/>
        <v>0</v>
      </c>
      <c r="DJ44" s="99"/>
      <c r="DK44" s="97"/>
      <c r="DL44" s="97"/>
      <c r="DM44" s="97"/>
      <c r="DN44" s="97"/>
      <c r="DO44" s="97"/>
      <c r="DP44" s="97"/>
      <c r="DQ44" s="98">
        <f t="shared" si="14"/>
        <v>0</v>
      </c>
      <c r="DR44" s="99"/>
      <c r="DS44" s="97"/>
      <c r="DT44" s="97"/>
      <c r="DU44" s="97"/>
      <c r="DV44" s="97"/>
      <c r="DW44" s="97"/>
      <c r="DX44" s="97"/>
      <c r="DY44" s="98">
        <f t="shared" si="15"/>
        <v>0</v>
      </c>
      <c r="DZ44" s="99"/>
      <c r="EA44" s="97"/>
      <c r="EB44" s="97"/>
      <c r="EC44" s="97"/>
      <c r="ED44" s="97"/>
      <c r="EE44" s="97"/>
      <c r="EF44" s="97"/>
      <c r="EG44" s="98">
        <f t="shared" si="16"/>
        <v>0</v>
      </c>
      <c r="EH44" s="99"/>
      <c r="EI44" s="97"/>
      <c r="EJ44" s="97"/>
      <c r="EK44" s="97"/>
      <c r="EL44" s="97"/>
      <c r="EM44" s="97"/>
      <c r="EN44" s="97"/>
      <c r="EO44" s="98">
        <f t="shared" si="17"/>
        <v>0</v>
      </c>
      <c r="EP44" s="99"/>
      <c r="EQ44" s="97"/>
      <c r="ER44" s="97"/>
      <c r="ES44" s="97"/>
      <c r="ET44" s="97"/>
      <c r="EU44" s="97"/>
      <c r="EV44" s="97"/>
      <c r="EW44" s="98">
        <f t="shared" si="18"/>
        <v>0</v>
      </c>
      <c r="EX44" s="99"/>
      <c r="EY44" s="97"/>
      <c r="EZ44" s="97"/>
      <c r="FA44" s="97"/>
      <c r="FB44" s="97"/>
      <c r="FC44" s="97"/>
      <c r="FD44" s="97"/>
      <c r="FE44" s="98">
        <f t="shared" si="19"/>
        <v>0</v>
      </c>
      <c r="FF44" s="99"/>
      <c r="FG44" s="97"/>
      <c r="FH44" s="97"/>
      <c r="FI44" s="97"/>
      <c r="FJ44" s="97"/>
      <c r="FK44" s="97"/>
      <c r="FL44" s="97"/>
      <c r="FM44" s="98">
        <f t="shared" si="20"/>
        <v>0</v>
      </c>
      <c r="FN44" s="99"/>
      <c r="FO44" s="97"/>
      <c r="FP44" s="97"/>
      <c r="FQ44" s="97"/>
      <c r="FR44" s="97"/>
      <c r="FS44" s="97"/>
      <c r="FT44" s="97"/>
      <c r="FU44" s="98">
        <f t="shared" si="21"/>
        <v>0</v>
      </c>
      <c r="FV44" s="99"/>
      <c r="FW44" s="97"/>
      <c r="FX44" s="97"/>
      <c r="FY44" s="97"/>
      <c r="FZ44" s="97"/>
      <c r="GA44" s="97"/>
      <c r="GB44" s="97"/>
      <c r="GC44" s="98">
        <f t="shared" si="22"/>
        <v>0</v>
      </c>
      <c r="GD44" s="99"/>
      <c r="GE44" s="97"/>
      <c r="GF44" s="97"/>
      <c r="GG44" s="97"/>
      <c r="GH44" s="97"/>
      <c r="GI44" s="97"/>
      <c r="GJ44" s="97"/>
      <c r="GK44" s="98">
        <f t="shared" si="23"/>
        <v>0</v>
      </c>
      <c r="GL44" s="99"/>
      <c r="GM44" s="97"/>
      <c r="GN44" s="97"/>
      <c r="GO44" s="97"/>
      <c r="GP44" s="97"/>
      <c r="GQ44" s="97"/>
      <c r="GR44" s="97"/>
      <c r="GS44" s="98">
        <f t="shared" si="24"/>
        <v>0</v>
      </c>
      <c r="GT44" s="99"/>
      <c r="GU44" s="97"/>
      <c r="GV44" s="97"/>
      <c r="GW44" s="97"/>
      <c r="GX44" s="97"/>
      <c r="GY44" s="97"/>
      <c r="GZ44" s="97"/>
      <c r="HA44" s="98">
        <f t="shared" si="25"/>
        <v>0</v>
      </c>
      <c r="HB44" s="99"/>
      <c r="HC44" s="97"/>
      <c r="HD44" s="97"/>
      <c r="HE44" s="97"/>
      <c r="HF44" s="97"/>
      <c r="HG44" s="97"/>
      <c r="HH44" s="97"/>
      <c r="HI44" s="98">
        <f t="shared" si="26"/>
        <v>0</v>
      </c>
      <c r="HJ44" s="99"/>
      <c r="HK44" s="97"/>
      <c r="HL44" s="97"/>
      <c r="HM44" s="97"/>
      <c r="HN44" s="97"/>
      <c r="HO44" s="97"/>
      <c r="HP44" s="97"/>
      <c r="HQ44" s="98">
        <f t="shared" si="27"/>
        <v>0</v>
      </c>
      <c r="HR44" s="99"/>
      <c r="HS44" s="97"/>
      <c r="HT44" s="97"/>
      <c r="HU44" s="97"/>
      <c r="HV44" s="97"/>
      <c r="HW44" s="97"/>
      <c r="HX44" s="97"/>
      <c r="HY44" s="98">
        <f t="shared" si="28"/>
        <v>0</v>
      </c>
      <c r="HZ44" s="99"/>
      <c r="IA44" s="97"/>
      <c r="IB44" s="97"/>
      <c r="IC44" s="97"/>
      <c r="ID44" s="97"/>
      <c r="IE44" s="97"/>
      <c r="IF44" s="97"/>
      <c r="IG44" s="98">
        <f t="shared" si="29"/>
        <v>0</v>
      </c>
      <c r="IH44" s="99"/>
      <c r="II44" s="97"/>
      <c r="IJ44" s="97"/>
      <c r="IK44" s="97"/>
      <c r="IL44" s="97"/>
      <c r="IM44" s="97"/>
      <c r="IN44" s="97"/>
      <c r="IO44" s="98">
        <f t="shared" si="30"/>
        <v>0</v>
      </c>
      <c r="IP44" s="99"/>
      <c r="IQ44" s="97"/>
      <c r="IR44" s="97"/>
      <c r="IS44" s="97"/>
      <c r="IT44" s="97"/>
      <c r="IU44" s="97"/>
      <c r="IV44" s="97"/>
      <c r="IW44" s="98">
        <f t="shared" si="31"/>
        <v>0</v>
      </c>
      <c r="IX44" s="99"/>
      <c r="IY44" s="100">
        <f t="shared" ref="IY44:JD44" si="75">SUM(C44,K44,S44,AA44,AI44,AQ44,AY44,BG44,BO44,BW44,CE44,CM44,CU44,DC44,DK44,DS44,EA44,EI44,EQ44,EY44,FG44,FO44,FW44,GE44,GM44,GU44,HC44,HK44,HS44,IA44,II44,IQ44)</f>
        <v>0</v>
      </c>
      <c r="IZ44" s="100">
        <f t="shared" si="75"/>
        <v>0</v>
      </c>
      <c r="JA44" s="100">
        <f t="shared" si="75"/>
        <v>0</v>
      </c>
      <c r="JB44" s="100">
        <f t="shared" si="75"/>
        <v>0</v>
      </c>
      <c r="JC44" s="100">
        <f t="shared" si="75"/>
        <v>0</v>
      </c>
      <c r="JD44" s="100">
        <f t="shared" si="75"/>
        <v>0</v>
      </c>
      <c r="JE44" s="101">
        <f t="shared" si="33"/>
        <v>0</v>
      </c>
      <c r="JF44" s="97"/>
      <c r="JG44" s="97">
        <f t="shared" si="34"/>
        <v>0</v>
      </c>
    </row>
    <row r="45" spans="1:267" ht="15.75" customHeight="1">
      <c r="A45" s="103" t="s">
        <v>98</v>
      </c>
      <c r="B45" s="103" t="s">
        <v>44</v>
      </c>
      <c r="C45" s="97"/>
      <c r="D45" s="97"/>
      <c r="E45" s="97"/>
      <c r="F45" s="97"/>
      <c r="G45" s="97"/>
      <c r="H45" s="97"/>
      <c r="I45" s="98">
        <f t="shared" si="0"/>
        <v>0</v>
      </c>
      <c r="J45" s="99"/>
      <c r="K45" s="97"/>
      <c r="L45" s="97"/>
      <c r="M45" s="97"/>
      <c r="N45" s="97"/>
      <c r="O45" s="97"/>
      <c r="P45" s="97"/>
      <c r="Q45" s="98">
        <f t="shared" si="1"/>
        <v>0</v>
      </c>
      <c r="R45" s="99"/>
      <c r="S45" s="97"/>
      <c r="T45" s="97"/>
      <c r="U45" s="97"/>
      <c r="V45" s="97"/>
      <c r="W45" s="97"/>
      <c r="X45" s="97"/>
      <c r="Y45" s="98">
        <f t="shared" si="2"/>
        <v>0</v>
      </c>
      <c r="Z45" s="99"/>
      <c r="AA45" s="97"/>
      <c r="AB45" s="97"/>
      <c r="AC45" s="97"/>
      <c r="AD45" s="97"/>
      <c r="AE45" s="97"/>
      <c r="AF45" s="97"/>
      <c r="AG45" s="98">
        <f t="shared" si="3"/>
        <v>0</v>
      </c>
      <c r="AH45" s="99"/>
      <c r="AI45" s="97"/>
      <c r="AJ45" s="97"/>
      <c r="AK45" s="97"/>
      <c r="AL45" s="97"/>
      <c r="AM45" s="97"/>
      <c r="AN45" s="97"/>
      <c r="AO45" s="98">
        <f t="shared" si="4"/>
        <v>0</v>
      </c>
      <c r="AP45" s="99"/>
      <c r="AQ45" s="97"/>
      <c r="AR45" s="97"/>
      <c r="AS45" s="97"/>
      <c r="AT45" s="97"/>
      <c r="AU45" s="97"/>
      <c r="AV45" s="97"/>
      <c r="AW45" s="98">
        <f t="shared" si="5"/>
        <v>0</v>
      </c>
      <c r="AX45" s="99"/>
      <c r="AY45" s="97"/>
      <c r="AZ45" s="97"/>
      <c r="BA45" s="97"/>
      <c r="BB45" s="97"/>
      <c r="BC45" s="97"/>
      <c r="BD45" s="97"/>
      <c r="BE45" s="98">
        <f t="shared" si="6"/>
        <v>0</v>
      </c>
      <c r="BF45" s="99"/>
      <c r="BG45" s="97"/>
      <c r="BH45" s="97"/>
      <c r="BI45" s="97"/>
      <c r="BJ45" s="97"/>
      <c r="BK45" s="97"/>
      <c r="BL45" s="97"/>
      <c r="BM45" s="98">
        <f t="shared" si="7"/>
        <v>0</v>
      </c>
      <c r="BN45" s="99"/>
      <c r="BO45" s="97"/>
      <c r="BP45" s="97"/>
      <c r="BQ45" s="97"/>
      <c r="BR45" s="97"/>
      <c r="BS45" s="97"/>
      <c r="BT45" s="97"/>
      <c r="BU45" s="98">
        <f t="shared" si="8"/>
        <v>0</v>
      </c>
      <c r="BV45" s="99"/>
      <c r="BW45" s="97"/>
      <c r="BX45" s="97"/>
      <c r="BY45" s="97"/>
      <c r="BZ45" s="97"/>
      <c r="CA45" s="97"/>
      <c r="CB45" s="97"/>
      <c r="CC45" s="98">
        <f t="shared" si="9"/>
        <v>0</v>
      </c>
      <c r="CD45" s="99"/>
      <c r="CE45" s="97"/>
      <c r="CF45" s="97"/>
      <c r="CG45" s="97"/>
      <c r="CH45" s="97"/>
      <c r="CI45" s="97"/>
      <c r="CJ45" s="97"/>
      <c r="CK45" s="98">
        <f t="shared" si="10"/>
        <v>0</v>
      </c>
      <c r="CL45" s="99"/>
      <c r="CM45" s="97"/>
      <c r="CN45" s="97"/>
      <c r="CO45" s="97"/>
      <c r="CP45" s="97"/>
      <c r="CQ45" s="97"/>
      <c r="CR45" s="97"/>
      <c r="CS45" s="98">
        <f t="shared" si="11"/>
        <v>0</v>
      </c>
      <c r="CT45" s="99"/>
      <c r="CU45" s="97"/>
      <c r="CV45" s="97"/>
      <c r="CW45" s="97"/>
      <c r="CX45" s="97"/>
      <c r="CY45" s="97"/>
      <c r="CZ45" s="97"/>
      <c r="DA45" s="98">
        <f t="shared" si="12"/>
        <v>0</v>
      </c>
      <c r="DB45" s="99"/>
      <c r="DC45" s="97"/>
      <c r="DD45" s="97"/>
      <c r="DE45" s="97"/>
      <c r="DF45" s="97"/>
      <c r="DG45" s="97"/>
      <c r="DH45" s="97"/>
      <c r="DI45" s="98">
        <f t="shared" si="13"/>
        <v>0</v>
      </c>
      <c r="DJ45" s="99"/>
      <c r="DK45" s="97"/>
      <c r="DL45" s="97"/>
      <c r="DM45" s="97"/>
      <c r="DN45" s="97"/>
      <c r="DO45" s="97"/>
      <c r="DP45" s="97"/>
      <c r="DQ45" s="98">
        <f t="shared" si="14"/>
        <v>0</v>
      </c>
      <c r="DR45" s="99"/>
      <c r="DS45" s="97"/>
      <c r="DT45" s="97"/>
      <c r="DU45" s="97"/>
      <c r="DV45" s="97"/>
      <c r="DW45" s="97"/>
      <c r="DX45" s="97"/>
      <c r="DY45" s="98">
        <f t="shared" si="15"/>
        <v>0</v>
      </c>
      <c r="DZ45" s="99"/>
      <c r="EA45" s="97"/>
      <c r="EB45" s="97"/>
      <c r="EC45" s="97"/>
      <c r="ED45" s="97"/>
      <c r="EE45" s="97"/>
      <c r="EF45" s="97"/>
      <c r="EG45" s="98">
        <f t="shared" si="16"/>
        <v>0</v>
      </c>
      <c r="EH45" s="99"/>
      <c r="EI45" s="97"/>
      <c r="EJ45" s="97"/>
      <c r="EK45" s="97"/>
      <c r="EL45" s="97"/>
      <c r="EM45" s="97"/>
      <c r="EN45" s="97"/>
      <c r="EO45" s="98">
        <f t="shared" si="17"/>
        <v>0</v>
      </c>
      <c r="EP45" s="99"/>
      <c r="EQ45" s="97"/>
      <c r="ER45" s="97"/>
      <c r="ES45" s="97"/>
      <c r="ET45" s="97"/>
      <c r="EU45" s="97"/>
      <c r="EV45" s="97"/>
      <c r="EW45" s="98">
        <f t="shared" si="18"/>
        <v>0</v>
      </c>
      <c r="EX45" s="99"/>
      <c r="EY45" s="97"/>
      <c r="EZ45" s="97"/>
      <c r="FA45" s="97"/>
      <c r="FB45" s="97"/>
      <c r="FC45" s="97"/>
      <c r="FD45" s="97"/>
      <c r="FE45" s="98">
        <f t="shared" si="19"/>
        <v>0</v>
      </c>
      <c r="FF45" s="99"/>
      <c r="FG45" s="97"/>
      <c r="FH45" s="97"/>
      <c r="FI45" s="97"/>
      <c r="FJ45" s="97"/>
      <c r="FK45" s="97"/>
      <c r="FL45" s="97"/>
      <c r="FM45" s="98">
        <f t="shared" si="20"/>
        <v>0</v>
      </c>
      <c r="FN45" s="99"/>
      <c r="FO45" s="97"/>
      <c r="FP45" s="97"/>
      <c r="FQ45" s="97"/>
      <c r="FR45" s="97"/>
      <c r="FS45" s="97"/>
      <c r="FT45" s="97"/>
      <c r="FU45" s="98">
        <f t="shared" si="21"/>
        <v>0</v>
      </c>
      <c r="FV45" s="99"/>
      <c r="FW45" s="97"/>
      <c r="FX45" s="97"/>
      <c r="FY45" s="97"/>
      <c r="FZ45" s="97"/>
      <c r="GA45" s="97"/>
      <c r="GB45" s="97"/>
      <c r="GC45" s="98">
        <f t="shared" si="22"/>
        <v>0</v>
      </c>
      <c r="GD45" s="99"/>
      <c r="GE45" s="97"/>
      <c r="GF45" s="97"/>
      <c r="GG45" s="97"/>
      <c r="GH45" s="97"/>
      <c r="GI45" s="97"/>
      <c r="GJ45" s="97"/>
      <c r="GK45" s="98">
        <f t="shared" si="23"/>
        <v>0</v>
      </c>
      <c r="GL45" s="99"/>
      <c r="GM45" s="97"/>
      <c r="GN45" s="97"/>
      <c r="GO45" s="97"/>
      <c r="GP45" s="97"/>
      <c r="GQ45" s="97"/>
      <c r="GR45" s="97"/>
      <c r="GS45" s="98">
        <f t="shared" si="24"/>
        <v>0</v>
      </c>
      <c r="GT45" s="99"/>
      <c r="GU45" s="97"/>
      <c r="GV45" s="97"/>
      <c r="GW45" s="97"/>
      <c r="GX45" s="97"/>
      <c r="GY45" s="97"/>
      <c r="GZ45" s="97"/>
      <c r="HA45" s="98">
        <f t="shared" si="25"/>
        <v>0</v>
      </c>
      <c r="HB45" s="99"/>
      <c r="HC45" s="97"/>
      <c r="HD45" s="97"/>
      <c r="HE45" s="97"/>
      <c r="HF45" s="97"/>
      <c r="HG45" s="97"/>
      <c r="HH45" s="97"/>
      <c r="HI45" s="98">
        <f t="shared" si="26"/>
        <v>0</v>
      </c>
      <c r="HJ45" s="99"/>
      <c r="HK45" s="97"/>
      <c r="HL45" s="97"/>
      <c r="HM45" s="97"/>
      <c r="HN45" s="97"/>
      <c r="HO45" s="97"/>
      <c r="HP45" s="97"/>
      <c r="HQ45" s="98">
        <f t="shared" si="27"/>
        <v>0</v>
      </c>
      <c r="HR45" s="99"/>
      <c r="HS45" s="97"/>
      <c r="HT45" s="97"/>
      <c r="HU45" s="97"/>
      <c r="HV45" s="97"/>
      <c r="HW45" s="97"/>
      <c r="HX45" s="97"/>
      <c r="HY45" s="98">
        <f t="shared" si="28"/>
        <v>0</v>
      </c>
      <c r="HZ45" s="99"/>
      <c r="IA45" s="97"/>
      <c r="IB45" s="97"/>
      <c r="IC45" s="97"/>
      <c r="ID45" s="97"/>
      <c r="IE45" s="97"/>
      <c r="IF45" s="97"/>
      <c r="IG45" s="98">
        <f t="shared" si="29"/>
        <v>0</v>
      </c>
      <c r="IH45" s="99"/>
      <c r="II45" s="97"/>
      <c r="IJ45" s="97"/>
      <c r="IK45" s="97"/>
      <c r="IL45" s="97"/>
      <c r="IM45" s="97"/>
      <c r="IN45" s="97"/>
      <c r="IO45" s="98">
        <f t="shared" si="30"/>
        <v>0</v>
      </c>
      <c r="IP45" s="99"/>
      <c r="IQ45" s="97"/>
      <c r="IR45" s="97"/>
      <c r="IS45" s="97"/>
      <c r="IT45" s="97"/>
      <c r="IU45" s="97"/>
      <c r="IV45" s="97"/>
      <c r="IW45" s="98">
        <f t="shared" si="31"/>
        <v>0</v>
      </c>
      <c r="IX45" s="99"/>
      <c r="IY45" s="100">
        <f t="shared" ref="IY45:JD45" si="76">SUM(C45,K45,S45,AA45,AI45,AQ45,AY45,BG45,BO45,BW45,CE45,CM45,CU45,DC45,DK45,DS45,EA45,EI45,EQ45,EY45,FG45,FO45,FW45,GE45,GM45,GU45,HC45,HK45,HS45,IA45,II45,IQ45)</f>
        <v>0</v>
      </c>
      <c r="IZ45" s="100">
        <f t="shared" si="76"/>
        <v>0</v>
      </c>
      <c r="JA45" s="100">
        <f t="shared" si="76"/>
        <v>0</v>
      </c>
      <c r="JB45" s="100">
        <f t="shared" si="76"/>
        <v>0</v>
      </c>
      <c r="JC45" s="100">
        <f t="shared" si="76"/>
        <v>0</v>
      </c>
      <c r="JD45" s="100">
        <f t="shared" si="76"/>
        <v>0</v>
      </c>
      <c r="JE45" s="101">
        <f t="shared" si="33"/>
        <v>0</v>
      </c>
      <c r="JF45" s="97"/>
      <c r="JG45" s="97">
        <f t="shared" si="34"/>
        <v>0</v>
      </c>
    </row>
    <row r="46" spans="1:267" ht="15.75" customHeight="1">
      <c r="A46" s="2" t="s">
        <v>99</v>
      </c>
      <c r="B46" s="2" t="s">
        <v>45</v>
      </c>
      <c r="C46" s="97"/>
      <c r="D46" s="97"/>
      <c r="E46" s="97"/>
      <c r="F46" s="97"/>
      <c r="G46" s="97"/>
      <c r="H46" s="97"/>
      <c r="I46" s="98">
        <f t="shared" si="0"/>
        <v>0</v>
      </c>
      <c r="J46" s="99"/>
      <c r="K46" s="97"/>
      <c r="L46" s="97"/>
      <c r="M46" s="97"/>
      <c r="N46" s="97"/>
      <c r="O46" s="97"/>
      <c r="P46" s="97"/>
      <c r="Q46" s="98">
        <f t="shared" si="1"/>
        <v>0</v>
      </c>
      <c r="R46" s="99"/>
      <c r="S46" s="97"/>
      <c r="T46" s="97"/>
      <c r="U46" s="97"/>
      <c r="V46" s="97"/>
      <c r="W46" s="97"/>
      <c r="X46" s="97"/>
      <c r="Y46" s="98">
        <f t="shared" si="2"/>
        <v>0</v>
      </c>
      <c r="Z46" s="99"/>
      <c r="AA46" s="97"/>
      <c r="AB46" s="97"/>
      <c r="AC46" s="97"/>
      <c r="AD46" s="97"/>
      <c r="AE46" s="97"/>
      <c r="AF46" s="97"/>
      <c r="AG46" s="98">
        <f t="shared" si="3"/>
        <v>0</v>
      </c>
      <c r="AH46" s="99"/>
      <c r="AI46" s="97"/>
      <c r="AJ46" s="97"/>
      <c r="AK46" s="97"/>
      <c r="AL46" s="97"/>
      <c r="AM46" s="97"/>
      <c r="AN46" s="97"/>
      <c r="AO46" s="98">
        <f t="shared" si="4"/>
        <v>0</v>
      </c>
      <c r="AP46" s="99"/>
      <c r="AQ46" s="97"/>
      <c r="AR46" s="97"/>
      <c r="AS46" s="97"/>
      <c r="AT46" s="97"/>
      <c r="AU46" s="97"/>
      <c r="AV46" s="97"/>
      <c r="AW46" s="98">
        <f t="shared" si="5"/>
        <v>0</v>
      </c>
      <c r="AX46" s="99"/>
      <c r="AY46" s="97"/>
      <c r="AZ46" s="97"/>
      <c r="BA46" s="97"/>
      <c r="BB46" s="97"/>
      <c r="BC46" s="97"/>
      <c r="BD46" s="97"/>
      <c r="BE46" s="98">
        <f t="shared" si="6"/>
        <v>0</v>
      </c>
      <c r="BF46" s="99"/>
      <c r="BG46" s="97"/>
      <c r="BH46" s="97"/>
      <c r="BI46" s="97"/>
      <c r="BJ46" s="97"/>
      <c r="BK46" s="97"/>
      <c r="BL46" s="97"/>
      <c r="BM46" s="98">
        <f t="shared" si="7"/>
        <v>0</v>
      </c>
      <c r="BN46" s="99"/>
      <c r="BO46" s="97"/>
      <c r="BP46" s="97"/>
      <c r="BQ46" s="97"/>
      <c r="BR46" s="97"/>
      <c r="BS46" s="97"/>
      <c r="BT46" s="97"/>
      <c r="BU46" s="98">
        <f t="shared" si="8"/>
        <v>0</v>
      </c>
      <c r="BV46" s="99"/>
      <c r="BW46" s="97"/>
      <c r="BX46" s="97"/>
      <c r="BY46" s="97"/>
      <c r="BZ46" s="97"/>
      <c r="CA46" s="97"/>
      <c r="CB46" s="97"/>
      <c r="CC46" s="98">
        <f t="shared" si="9"/>
        <v>0</v>
      </c>
      <c r="CD46" s="99"/>
      <c r="CE46" s="97"/>
      <c r="CF46" s="97"/>
      <c r="CG46" s="97"/>
      <c r="CH46" s="97"/>
      <c r="CI46" s="97"/>
      <c r="CJ46" s="97"/>
      <c r="CK46" s="98">
        <f t="shared" si="10"/>
        <v>0</v>
      </c>
      <c r="CL46" s="99"/>
      <c r="CM46" s="97"/>
      <c r="CN46" s="97"/>
      <c r="CO46" s="97"/>
      <c r="CP46" s="97"/>
      <c r="CQ46" s="97"/>
      <c r="CR46" s="97"/>
      <c r="CS46" s="98">
        <f t="shared" si="11"/>
        <v>0</v>
      </c>
      <c r="CT46" s="99"/>
      <c r="CU46" s="97"/>
      <c r="CV46" s="97"/>
      <c r="CW46" s="97"/>
      <c r="CX46" s="97"/>
      <c r="CY46" s="97"/>
      <c r="CZ46" s="97"/>
      <c r="DA46" s="98">
        <f t="shared" si="12"/>
        <v>0</v>
      </c>
      <c r="DB46" s="99"/>
      <c r="DC46" s="97"/>
      <c r="DD46" s="97"/>
      <c r="DE46" s="97"/>
      <c r="DF46" s="97"/>
      <c r="DG46" s="97"/>
      <c r="DH46" s="97"/>
      <c r="DI46" s="98">
        <f t="shared" si="13"/>
        <v>0</v>
      </c>
      <c r="DJ46" s="99"/>
      <c r="DK46" s="97"/>
      <c r="DL46" s="97"/>
      <c r="DM46" s="97"/>
      <c r="DN46" s="97"/>
      <c r="DO46" s="97"/>
      <c r="DP46" s="97"/>
      <c r="DQ46" s="98">
        <f t="shared" si="14"/>
        <v>0</v>
      </c>
      <c r="DR46" s="99"/>
      <c r="DS46" s="97"/>
      <c r="DT46" s="97"/>
      <c r="DU46" s="97"/>
      <c r="DV46" s="97"/>
      <c r="DW46" s="97"/>
      <c r="DX46" s="97"/>
      <c r="DY46" s="98">
        <f t="shared" si="15"/>
        <v>0</v>
      </c>
      <c r="DZ46" s="99"/>
      <c r="EA46" s="97"/>
      <c r="EB46" s="97"/>
      <c r="EC46" s="97"/>
      <c r="ED46" s="97"/>
      <c r="EE46" s="97"/>
      <c r="EF46" s="97"/>
      <c r="EG46" s="98">
        <f t="shared" si="16"/>
        <v>0</v>
      </c>
      <c r="EH46" s="99"/>
      <c r="EI46" s="97"/>
      <c r="EJ46" s="97"/>
      <c r="EK46" s="97"/>
      <c r="EL46" s="97"/>
      <c r="EM46" s="97"/>
      <c r="EN46" s="97"/>
      <c r="EO46" s="98">
        <f t="shared" si="17"/>
        <v>0</v>
      </c>
      <c r="EP46" s="99"/>
      <c r="EQ46" s="97"/>
      <c r="ER46" s="97"/>
      <c r="ES46" s="97"/>
      <c r="ET46" s="97"/>
      <c r="EU46" s="97"/>
      <c r="EV46" s="97"/>
      <c r="EW46" s="98">
        <f t="shared" si="18"/>
        <v>0</v>
      </c>
      <c r="EX46" s="99"/>
      <c r="EY46" s="97"/>
      <c r="EZ46" s="97"/>
      <c r="FA46" s="97"/>
      <c r="FB46" s="97"/>
      <c r="FC46" s="97"/>
      <c r="FD46" s="97"/>
      <c r="FE46" s="98">
        <f t="shared" si="19"/>
        <v>0</v>
      </c>
      <c r="FF46" s="99"/>
      <c r="FG46" s="97"/>
      <c r="FH46" s="97"/>
      <c r="FI46" s="97"/>
      <c r="FJ46" s="97"/>
      <c r="FK46" s="97"/>
      <c r="FL46" s="97"/>
      <c r="FM46" s="98">
        <f t="shared" si="20"/>
        <v>0</v>
      </c>
      <c r="FN46" s="99"/>
      <c r="FO46" s="97"/>
      <c r="FP46" s="97"/>
      <c r="FQ46" s="97"/>
      <c r="FR46" s="97"/>
      <c r="FS46" s="97"/>
      <c r="FT46" s="97"/>
      <c r="FU46" s="98">
        <f t="shared" si="21"/>
        <v>0</v>
      </c>
      <c r="FV46" s="99"/>
      <c r="FW46" s="97"/>
      <c r="FX46" s="97"/>
      <c r="FY46" s="97"/>
      <c r="FZ46" s="97"/>
      <c r="GA46" s="97"/>
      <c r="GB46" s="97"/>
      <c r="GC46" s="98">
        <f t="shared" si="22"/>
        <v>0</v>
      </c>
      <c r="GD46" s="99"/>
      <c r="GE46" s="97"/>
      <c r="GF46" s="97"/>
      <c r="GG46" s="97"/>
      <c r="GH46" s="97"/>
      <c r="GI46" s="97"/>
      <c r="GJ46" s="97"/>
      <c r="GK46" s="98">
        <f t="shared" si="23"/>
        <v>0</v>
      </c>
      <c r="GL46" s="99"/>
      <c r="GM46" s="97"/>
      <c r="GN46" s="97"/>
      <c r="GO46" s="97"/>
      <c r="GP46" s="97"/>
      <c r="GQ46" s="97"/>
      <c r="GR46" s="97"/>
      <c r="GS46" s="98">
        <f t="shared" si="24"/>
        <v>0</v>
      </c>
      <c r="GT46" s="99"/>
      <c r="GU46" s="97"/>
      <c r="GV46" s="97"/>
      <c r="GW46" s="97"/>
      <c r="GX46" s="97"/>
      <c r="GY46" s="97"/>
      <c r="GZ46" s="97"/>
      <c r="HA46" s="98">
        <f t="shared" si="25"/>
        <v>0</v>
      </c>
      <c r="HB46" s="99"/>
      <c r="HC46" s="97"/>
      <c r="HD46" s="97"/>
      <c r="HE46" s="97"/>
      <c r="HF46" s="97"/>
      <c r="HG46" s="97"/>
      <c r="HH46" s="97"/>
      <c r="HI46" s="98">
        <f t="shared" si="26"/>
        <v>0</v>
      </c>
      <c r="HJ46" s="99"/>
      <c r="HK46" s="97"/>
      <c r="HL46" s="97"/>
      <c r="HM46" s="97"/>
      <c r="HN46" s="97"/>
      <c r="HO46" s="97"/>
      <c r="HP46" s="97"/>
      <c r="HQ46" s="98">
        <f t="shared" si="27"/>
        <v>0</v>
      </c>
      <c r="HR46" s="99"/>
      <c r="HS46" s="97"/>
      <c r="HT46" s="97"/>
      <c r="HU46" s="97"/>
      <c r="HV46" s="97"/>
      <c r="HW46" s="97"/>
      <c r="HX46" s="97"/>
      <c r="HY46" s="98">
        <f t="shared" si="28"/>
        <v>0</v>
      </c>
      <c r="HZ46" s="99"/>
      <c r="IA46" s="97"/>
      <c r="IB46" s="97"/>
      <c r="IC46" s="97"/>
      <c r="ID46" s="97"/>
      <c r="IE46" s="97"/>
      <c r="IF46" s="97"/>
      <c r="IG46" s="98">
        <f t="shared" si="29"/>
        <v>0</v>
      </c>
      <c r="IH46" s="99"/>
      <c r="II46" s="97"/>
      <c r="IJ46" s="97"/>
      <c r="IK46" s="97"/>
      <c r="IL46" s="97"/>
      <c r="IM46" s="97"/>
      <c r="IN46" s="97"/>
      <c r="IO46" s="98">
        <f t="shared" si="30"/>
        <v>0</v>
      </c>
      <c r="IP46" s="99"/>
      <c r="IQ46" s="97"/>
      <c r="IR46" s="97"/>
      <c r="IS46" s="97"/>
      <c r="IT46" s="97"/>
      <c r="IU46" s="97"/>
      <c r="IV46" s="97"/>
      <c r="IW46" s="98">
        <f t="shared" si="31"/>
        <v>0</v>
      </c>
      <c r="IX46" s="99"/>
      <c r="IY46" s="100">
        <f t="shared" ref="IY46:JD46" si="77">SUM(C46,K46,S46,AA46,AI46,AQ46,AY46,BG46,BO46,BW46,CE46,CM46,CU46,DC46,DK46,DS46,EA46,EI46,EQ46,EY46,FG46,FO46,FW46,GE46,GM46,GU46,HC46,HK46,HS46,IA46,II46,IQ46)</f>
        <v>0</v>
      </c>
      <c r="IZ46" s="100">
        <f t="shared" si="77"/>
        <v>0</v>
      </c>
      <c r="JA46" s="100">
        <f t="shared" si="77"/>
        <v>0</v>
      </c>
      <c r="JB46" s="100">
        <f t="shared" si="77"/>
        <v>0</v>
      </c>
      <c r="JC46" s="100">
        <f t="shared" si="77"/>
        <v>0</v>
      </c>
      <c r="JD46" s="100">
        <f t="shared" si="77"/>
        <v>0</v>
      </c>
      <c r="JE46" s="101">
        <f t="shared" si="33"/>
        <v>0</v>
      </c>
      <c r="JF46" s="97"/>
      <c r="JG46" s="97">
        <f t="shared" si="34"/>
        <v>0</v>
      </c>
    </row>
    <row r="47" spans="1:267" ht="15.75" customHeight="1">
      <c r="A47" s="2" t="s">
        <v>100</v>
      </c>
      <c r="B47" s="2" t="s">
        <v>46</v>
      </c>
      <c r="C47" s="97"/>
      <c r="D47" s="97"/>
      <c r="E47" s="97"/>
      <c r="F47" s="97"/>
      <c r="G47" s="97"/>
      <c r="H47" s="97"/>
      <c r="I47" s="98">
        <f t="shared" si="0"/>
        <v>0</v>
      </c>
      <c r="J47" s="99"/>
      <c r="K47" s="97"/>
      <c r="L47" s="97"/>
      <c r="M47" s="97"/>
      <c r="N47" s="97"/>
      <c r="O47" s="97"/>
      <c r="P47" s="97"/>
      <c r="Q47" s="98">
        <f t="shared" si="1"/>
        <v>0</v>
      </c>
      <c r="R47" s="99"/>
      <c r="S47" s="97"/>
      <c r="T47" s="97"/>
      <c r="U47" s="97"/>
      <c r="V47" s="97"/>
      <c r="W47" s="97"/>
      <c r="X47" s="97"/>
      <c r="Y47" s="98">
        <f t="shared" si="2"/>
        <v>0</v>
      </c>
      <c r="Z47" s="99"/>
      <c r="AA47" s="97"/>
      <c r="AB47" s="97"/>
      <c r="AC47" s="97"/>
      <c r="AD47" s="97"/>
      <c r="AE47" s="97"/>
      <c r="AF47" s="97"/>
      <c r="AG47" s="98">
        <f t="shared" si="3"/>
        <v>0</v>
      </c>
      <c r="AH47" s="99"/>
      <c r="AI47" s="97"/>
      <c r="AJ47" s="97"/>
      <c r="AK47" s="97"/>
      <c r="AL47" s="97"/>
      <c r="AM47" s="97"/>
      <c r="AN47" s="97"/>
      <c r="AO47" s="98">
        <f t="shared" si="4"/>
        <v>0</v>
      </c>
      <c r="AP47" s="99"/>
      <c r="AQ47" s="97"/>
      <c r="AR47" s="97"/>
      <c r="AS47" s="97"/>
      <c r="AT47" s="97"/>
      <c r="AU47" s="97"/>
      <c r="AV47" s="97"/>
      <c r="AW47" s="98">
        <f t="shared" si="5"/>
        <v>0</v>
      </c>
      <c r="AX47" s="99"/>
      <c r="AY47" s="97"/>
      <c r="AZ47" s="97"/>
      <c r="BA47" s="97"/>
      <c r="BB47" s="97"/>
      <c r="BC47" s="97"/>
      <c r="BD47" s="97"/>
      <c r="BE47" s="98">
        <f t="shared" si="6"/>
        <v>0</v>
      </c>
      <c r="BF47" s="99"/>
      <c r="BG47" s="97"/>
      <c r="BH47" s="97"/>
      <c r="BI47" s="97"/>
      <c r="BJ47" s="97"/>
      <c r="BK47" s="97"/>
      <c r="BL47" s="97"/>
      <c r="BM47" s="98">
        <f t="shared" si="7"/>
        <v>0</v>
      </c>
      <c r="BN47" s="99"/>
      <c r="BO47" s="97"/>
      <c r="BP47" s="97"/>
      <c r="BQ47" s="97"/>
      <c r="BR47" s="97"/>
      <c r="BS47" s="97"/>
      <c r="BT47" s="97"/>
      <c r="BU47" s="98">
        <f t="shared" si="8"/>
        <v>0</v>
      </c>
      <c r="BV47" s="99"/>
      <c r="BW47" s="97"/>
      <c r="BX47" s="97"/>
      <c r="BY47" s="97"/>
      <c r="BZ47" s="97"/>
      <c r="CA47" s="97"/>
      <c r="CB47" s="97"/>
      <c r="CC47" s="98">
        <f t="shared" si="9"/>
        <v>0</v>
      </c>
      <c r="CD47" s="99"/>
      <c r="CE47" s="97"/>
      <c r="CF47" s="97"/>
      <c r="CG47" s="97"/>
      <c r="CH47" s="97"/>
      <c r="CI47" s="97"/>
      <c r="CJ47" s="97"/>
      <c r="CK47" s="98">
        <f t="shared" si="10"/>
        <v>0</v>
      </c>
      <c r="CL47" s="99"/>
      <c r="CM47" s="97"/>
      <c r="CN47" s="97"/>
      <c r="CO47" s="97"/>
      <c r="CP47" s="97"/>
      <c r="CQ47" s="97"/>
      <c r="CR47" s="97"/>
      <c r="CS47" s="98">
        <f t="shared" si="11"/>
        <v>0</v>
      </c>
      <c r="CT47" s="99"/>
      <c r="CU47" s="97"/>
      <c r="CV47" s="97"/>
      <c r="CW47" s="97"/>
      <c r="CX47" s="97"/>
      <c r="CY47" s="97"/>
      <c r="CZ47" s="97"/>
      <c r="DA47" s="98">
        <f t="shared" si="12"/>
        <v>0</v>
      </c>
      <c r="DB47" s="99"/>
      <c r="DC47" s="97"/>
      <c r="DD47" s="97"/>
      <c r="DE47" s="97"/>
      <c r="DF47" s="97"/>
      <c r="DG47" s="97"/>
      <c r="DH47" s="97"/>
      <c r="DI47" s="98">
        <f t="shared" si="13"/>
        <v>0</v>
      </c>
      <c r="DJ47" s="99"/>
      <c r="DK47" s="97"/>
      <c r="DL47" s="97"/>
      <c r="DM47" s="97"/>
      <c r="DN47" s="97"/>
      <c r="DO47" s="97"/>
      <c r="DP47" s="97"/>
      <c r="DQ47" s="98">
        <f t="shared" si="14"/>
        <v>0</v>
      </c>
      <c r="DR47" s="99"/>
      <c r="DS47" s="97"/>
      <c r="DT47" s="97"/>
      <c r="DU47" s="97"/>
      <c r="DV47" s="97"/>
      <c r="DW47" s="97"/>
      <c r="DX47" s="97"/>
      <c r="DY47" s="98">
        <f t="shared" si="15"/>
        <v>0</v>
      </c>
      <c r="DZ47" s="99"/>
      <c r="EA47" s="97"/>
      <c r="EB47" s="97"/>
      <c r="EC47" s="97"/>
      <c r="ED47" s="97"/>
      <c r="EE47" s="97"/>
      <c r="EF47" s="97"/>
      <c r="EG47" s="98">
        <f t="shared" si="16"/>
        <v>0</v>
      </c>
      <c r="EH47" s="99"/>
      <c r="EI47" s="97"/>
      <c r="EJ47" s="97"/>
      <c r="EK47" s="97"/>
      <c r="EL47" s="97"/>
      <c r="EM47" s="97"/>
      <c r="EN47" s="97"/>
      <c r="EO47" s="98">
        <f t="shared" si="17"/>
        <v>0</v>
      </c>
      <c r="EP47" s="99"/>
      <c r="EQ47" s="97"/>
      <c r="ER47" s="97"/>
      <c r="ES47" s="97"/>
      <c r="ET47" s="97"/>
      <c r="EU47" s="97"/>
      <c r="EV47" s="97"/>
      <c r="EW47" s="98">
        <f t="shared" si="18"/>
        <v>0</v>
      </c>
      <c r="EX47" s="99"/>
      <c r="EY47" s="97"/>
      <c r="EZ47" s="97"/>
      <c r="FA47" s="97"/>
      <c r="FB47" s="97"/>
      <c r="FC47" s="97"/>
      <c r="FD47" s="97"/>
      <c r="FE47" s="98">
        <f t="shared" si="19"/>
        <v>0</v>
      </c>
      <c r="FF47" s="99"/>
      <c r="FG47" s="97"/>
      <c r="FH47" s="97"/>
      <c r="FI47" s="97"/>
      <c r="FJ47" s="97"/>
      <c r="FK47" s="97"/>
      <c r="FL47" s="97"/>
      <c r="FM47" s="98">
        <f t="shared" si="20"/>
        <v>0</v>
      </c>
      <c r="FN47" s="99"/>
      <c r="FO47" s="97"/>
      <c r="FP47" s="97"/>
      <c r="FQ47" s="97"/>
      <c r="FR47" s="97"/>
      <c r="FS47" s="97"/>
      <c r="FT47" s="97"/>
      <c r="FU47" s="98">
        <f t="shared" si="21"/>
        <v>0</v>
      </c>
      <c r="FV47" s="99"/>
      <c r="FW47" s="97"/>
      <c r="FX47" s="97"/>
      <c r="FY47" s="97"/>
      <c r="FZ47" s="97"/>
      <c r="GA47" s="97"/>
      <c r="GB47" s="97"/>
      <c r="GC47" s="98">
        <f t="shared" si="22"/>
        <v>0</v>
      </c>
      <c r="GD47" s="99"/>
      <c r="GE47" s="97"/>
      <c r="GF47" s="97"/>
      <c r="GG47" s="97"/>
      <c r="GH47" s="97"/>
      <c r="GI47" s="97"/>
      <c r="GJ47" s="97"/>
      <c r="GK47" s="98">
        <f t="shared" si="23"/>
        <v>0</v>
      </c>
      <c r="GL47" s="99"/>
      <c r="GM47" s="97"/>
      <c r="GN47" s="97"/>
      <c r="GO47" s="97"/>
      <c r="GP47" s="97"/>
      <c r="GQ47" s="97"/>
      <c r="GR47" s="97"/>
      <c r="GS47" s="98">
        <f t="shared" si="24"/>
        <v>0</v>
      </c>
      <c r="GT47" s="99"/>
      <c r="GU47" s="97"/>
      <c r="GV47" s="97"/>
      <c r="GW47" s="97"/>
      <c r="GX47" s="97"/>
      <c r="GY47" s="97"/>
      <c r="GZ47" s="97"/>
      <c r="HA47" s="98">
        <f t="shared" si="25"/>
        <v>0</v>
      </c>
      <c r="HB47" s="99"/>
      <c r="HC47" s="97"/>
      <c r="HD47" s="97"/>
      <c r="HE47" s="97"/>
      <c r="HF47" s="97"/>
      <c r="HG47" s="97"/>
      <c r="HH47" s="97"/>
      <c r="HI47" s="98">
        <f t="shared" si="26"/>
        <v>0</v>
      </c>
      <c r="HJ47" s="99"/>
      <c r="HK47" s="97"/>
      <c r="HL47" s="97"/>
      <c r="HM47" s="97"/>
      <c r="HN47" s="97"/>
      <c r="HO47" s="97"/>
      <c r="HP47" s="97"/>
      <c r="HQ47" s="98">
        <f t="shared" si="27"/>
        <v>0</v>
      </c>
      <c r="HR47" s="99"/>
      <c r="HS47" s="97"/>
      <c r="HT47" s="97"/>
      <c r="HU47" s="97"/>
      <c r="HV47" s="97"/>
      <c r="HW47" s="97"/>
      <c r="HX47" s="97"/>
      <c r="HY47" s="98">
        <f t="shared" si="28"/>
        <v>0</v>
      </c>
      <c r="HZ47" s="99"/>
      <c r="IA47" s="97"/>
      <c r="IB47" s="97"/>
      <c r="IC47" s="97"/>
      <c r="ID47" s="97"/>
      <c r="IE47" s="97"/>
      <c r="IF47" s="97"/>
      <c r="IG47" s="98">
        <f t="shared" si="29"/>
        <v>0</v>
      </c>
      <c r="IH47" s="99"/>
      <c r="II47" s="97"/>
      <c r="IJ47" s="97"/>
      <c r="IK47" s="97"/>
      <c r="IL47" s="97"/>
      <c r="IM47" s="97"/>
      <c r="IN47" s="97"/>
      <c r="IO47" s="98">
        <f t="shared" si="30"/>
        <v>0</v>
      </c>
      <c r="IP47" s="99"/>
      <c r="IQ47" s="97"/>
      <c r="IR47" s="97"/>
      <c r="IS47" s="97"/>
      <c r="IT47" s="97"/>
      <c r="IU47" s="97"/>
      <c r="IV47" s="97"/>
      <c r="IW47" s="98">
        <f t="shared" si="31"/>
        <v>0</v>
      </c>
      <c r="IX47" s="99"/>
      <c r="IY47" s="100">
        <f t="shared" ref="IY47:JD47" si="78">SUM(C47,K47,S47,AA47,AI47,AQ47,AY47,BG47,BO47,BW47,CE47,CM47,CU47,DC47,DK47,DS47,EA47,EI47,EQ47,EY47,FG47,FO47,FW47,GE47,GM47,GU47,HC47,HK47,HS47,IA47,II47,IQ47)</f>
        <v>0</v>
      </c>
      <c r="IZ47" s="100">
        <f t="shared" si="78"/>
        <v>0</v>
      </c>
      <c r="JA47" s="100">
        <f t="shared" si="78"/>
        <v>0</v>
      </c>
      <c r="JB47" s="100">
        <f t="shared" si="78"/>
        <v>0</v>
      </c>
      <c r="JC47" s="100">
        <f t="shared" si="78"/>
        <v>0</v>
      </c>
      <c r="JD47" s="100">
        <f t="shared" si="78"/>
        <v>0</v>
      </c>
      <c r="JE47" s="101">
        <f t="shared" si="33"/>
        <v>0</v>
      </c>
      <c r="JF47" s="97"/>
      <c r="JG47" s="97">
        <f t="shared" si="34"/>
        <v>0</v>
      </c>
    </row>
    <row r="48" spans="1:267" ht="15.75" customHeight="1">
      <c r="A48" s="97"/>
      <c r="B48" s="97" t="s">
        <v>53</v>
      </c>
      <c r="C48" s="97"/>
      <c r="D48" s="97"/>
      <c r="E48" s="97"/>
      <c r="F48" s="97"/>
      <c r="G48" s="97"/>
      <c r="H48" s="97"/>
      <c r="I48" s="98">
        <f t="shared" si="0"/>
        <v>0</v>
      </c>
      <c r="J48" s="99"/>
      <c r="K48" s="97"/>
      <c r="L48" s="97"/>
      <c r="M48" s="97"/>
      <c r="N48" s="97"/>
      <c r="O48" s="97"/>
      <c r="P48" s="97"/>
      <c r="Q48" s="98">
        <f t="shared" si="1"/>
        <v>0</v>
      </c>
      <c r="R48" s="99"/>
      <c r="S48" s="97"/>
      <c r="T48" s="97"/>
      <c r="U48" s="97"/>
      <c r="V48" s="97"/>
      <c r="W48" s="97"/>
      <c r="X48" s="97"/>
      <c r="Y48" s="98">
        <f t="shared" si="2"/>
        <v>0</v>
      </c>
      <c r="Z48" s="99"/>
      <c r="AA48" s="97"/>
      <c r="AB48" s="97"/>
      <c r="AC48" s="97"/>
      <c r="AD48" s="97"/>
      <c r="AE48" s="97"/>
      <c r="AF48" s="97"/>
      <c r="AG48" s="98">
        <f t="shared" si="3"/>
        <v>0</v>
      </c>
      <c r="AH48" s="99"/>
      <c r="AI48" s="97"/>
      <c r="AJ48" s="97"/>
      <c r="AK48" s="97"/>
      <c r="AL48" s="97"/>
      <c r="AM48" s="97"/>
      <c r="AN48" s="97"/>
      <c r="AO48" s="98">
        <f t="shared" si="4"/>
        <v>0</v>
      </c>
      <c r="AP48" s="99"/>
      <c r="AQ48" s="97"/>
      <c r="AR48" s="97"/>
      <c r="AS48" s="97"/>
      <c r="AT48" s="97"/>
      <c r="AU48" s="97"/>
      <c r="AV48" s="97"/>
      <c r="AW48" s="98">
        <f t="shared" si="5"/>
        <v>0</v>
      </c>
      <c r="AX48" s="99"/>
      <c r="AY48" s="97"/>
      <c r="AZ48" s="97"/>
      <c r="BA48" s="97"/>
      <c r="BB48" s="97"/>
      <c r="BC48" s="97"/>
      <c r="BD48" s="97"/>
      <c r="BE48" s="98">
        <f t="shared" si="6"/>
        <v>0</v>
      </c>
      <c r="BF48" s="99"/>
      <c r="BG48" s="97"/>
      <c r="BH48" s="97"/>
      <c r="BI48" s="97"/>
      <c r="BJ48" s="97"/>
      <c r="BK48" s="97"/>
      <c r="BL48" s="97"/>
      <c r="BM48" s="98">
        <f t="shared" si="7"/>
        <v>0</v>
      </c>
      <c r="BN48" s="99"/>
      <c r="BO48" s="97"/>
      <c r="BP48" s="97"/>
      <c r="BQ48" s="97"/>
      <c r="BR48" s="97"/>
      <c r="BS48" s="97"/>
      <c r="BT48" s="97"/>
      <c r="BU48" s="98">
        <f t="shared" si="8"/>
        <v>0</v>
      </c>
      <c r="BV48" s="99"/>
      <c r="BW48" s="97"/>
      <c r="BX48" s="97"/>
      <c r="BY48" s="97"/>
      <c r="BZ48" s="97"/>
      <c r="CA48" s="97"/>
      <c r="CB48" s="97"/>
      <c r="CC48" s="98">
        <f t="shared" si="9"/>
        <v>0</v>
      </c>
      <c r="CD48" s="99"/>
      <c r="CE48" s="97"/>
      <c r="CF48" s="97"/>
      <c r="CG48" s="97"/>
      <c r="CH48" s="97"/>
      <c r="CI48" s="97"/>
      <c r="CJ48" s="97"/>
      <c r="CK48" s="98">
        <f t="shared" si="10"/>
        <v>0</v>
      </c>
      <c r="CL48" s="99"/>
      <c r="CM48" s="97"/>
      <c r="CN48" s="97"/>
      <c r="CO48" s="97"/>
      <c r="CP48" s="97"/>
      <c r="CQ48" s="97"/>
      <c r="CR48" s="97"/>
      <c r="CS48" s="98">
        <f t="shared" si="11"/>
        <v>0</v>
      </c>
      <c r="CT48" s="99"/>
      <c r="CU48" s="97"/>
      <c r="CV48" s="97"/>
      <c r="CW48" s="97"/>
      <c r="CX48" s="97"/>
      <c r="CY48" s="97"/>
      <c r="CZ48" s="97"/>
      <c r="DA48" s="98">
        <f t="shared" si="12"/>
        <v>0</v>
      </c>
      <c r="DB48" s="99"/>
      <c r="DC48" s="97"/>
      <c r="DD48" s="97"/>
      <c r="DE48" s="97"/>
      <c r="DF48" s="97"/>
      <c r="DG48" s="97"/>
      <c r="DH48" s="97"/>
      <c r="DI48" s="98">
        <f t="shared" si="13"/>
        <v>0</v>
      </c>
      <c r="DJ48" s="99"/>
      <c r="DK48" s="97"/>
      <c r="DL48" s="97"/>
      <c r="DM48" s="97"/>
      <c r="DN48" s="97"/>
      <c r="DO48" s="97"/>
      <c r="DP48" s="97"/>
      <c r="DQ48" s="98">
        <f t="shared" si="14"/>
        <v>0</v>
      </c>
      <c r="DR48" s="99"/>
      <c r="DS48" s="97"/>
      <c r="DT48" s="97"/>
      <c r="DU48" s="97"/>
      <c r="DV48" s="97"/>
      <c r="DW48" s="97"/>
      <c r="DX48" s="97"/>
      <c r="DY48" s="98">
        <f t="shared" si="15"/>
        <v>0</v>
      </c>
      <c r="DZ48" s="99"/>
      <c r="EA48" s="97"/>
      <c r="EB48" s="97"/>
      <c r="EC48" s="97"/>
      <c r="ED48" s="97"/>
      <c r="EE48" s="97"/>
      <c r="EF48" s="97"/>
      <c r="EG48" s="98">
        <f t="shared" si="16"/>
        <v>0</v>
      </c>
      <c r="EH48" s="99"/>
      <c r="EI48" s="97"/>
      <c r="EJ48" s="97"/>
      <c r="EK48" s="97"/>
      <c r="EL48" s="97"/>
      <c r="EM48" s="97"/>
      <c r="EN48" s="97"/>
      <c r="EO48" s="98">
        <f t="shared" si="17"/>
        <v>0</v>
      </c>
      <c r="EP48" s="99"/>
      <c r="EQ48" s="97"/>
      <c r="ER48" s="97"/>
      <c r="ES48" s="97"/>
      <c r="ET48" s="97"/>
      <c r="EU48" s="97"/>
      <c r="EV48" s="97"/>
      <c r="EW48" s="98">
        <f t="shared" si="18"/>
        <v>0</v>
      </c>
      <c r="EX48" s="99"/>
      <c r="EY48" s="97"/>
      <c r="EZ48" s="97"/>
      <c r="FA48" s="97"/>
      <c r="FB48" s="97"/>
      <c r="FC48" s="97"/>
      <c r="FD48" s="97"/>
      <c r="FE48" s="98">
        <f t="shared" si="19"/>
        <v>0</v>
      </c>
      <c r="FF48" s="99"/>
      <c r="FG48" s="97"/>
      <c r="FH48" s="97"/>
      <c r="FI48" s="97"/>
      <c r="FJ48" s="97"/>
      <c r="FK48" s="97"/>
      <c r="FL48" s="97"/>
      <c r="FM48" s="98">
        <f t="shared" si="20"/>
        <v>0</v>
      </c>
      <c r="FN48" s="99"/>
      <c r="FO48" s="97"/>
      <c r="FP48" s="97"/>
      <c r="FQ48" s="97"/>
      <c r="FR48" s="97"/>
      <c r="FS48" s="97"/>
      <c r="FT48" s="97"/>
      <c r="FU48" s="98">
        <f t="shared" si="21"/>
        <v>0</v>
      </c>
      <c r="FV48" s="99"/>
      <c r="FW48" s="97"/>
      <c r="FX48" s="97"/>
      <c r="FY48" s="97"/>
      <c r="FZ48" s="97"/>
      <c r="GA48" s="97"/>
      <c r="GB48" s="97"/>
      <c r="GC48" s="98">
        <f t="shared" si="22"/>
        <v>0</v>
      </c>
      <c r="GD48" s="99"/>
      <c r="GE48" s="97"/>
      <c r="GF48" s="97"/>
      <c r="GG48" s="97"/>
      <c r="GH48" s="97"/>
      <c r="GI48" s="97"/>
      <c r="GJ48" s="97"/>
      <c r="GK48" s="98">
        <f t="shared" si="23"/>
        <v>0</v>
      </c>
      <c r="GL48" s="99"/>
      <c r="GM48" s="97"/>
      <c r="GN48" s="97"/>
      <c r="GO48" s="97"/>
      <c r="GP48" s="97"/>
      <c r="GQ48" s="97"/>
      <c r="GR48" s="97"/>
      <c r="GS48" s="98">
        <f t="shared" si="24"/>
        <v>0</v>
      </c>
      <c r="GT48" s="99"/>
      <c r="GU48" s="97"/>
      <c r="GV48" s="97"/>
      <c r="GW48" s="97"/>
      <c r="GX48" s="97"/>
      <c r="GY48" s="97"/>
      <c r="GZ48" s="97"/>
      <c r="HA48" s="98">
        <f t="shared" si="25"/>
        <v>0</v>
      </c>
      <c r="HB48" s="99"/>
      <c r="HC48" s="97"/>
      <c r="HD48" s="97"/>
      <c r="HE48" s="97"/>
      <c r="HF48" s="97"/>
      <c r="HG48" s="97"/>
      <c r="HH48" s="97"/>
      <c r="HI48" s="98">
        <f t="shared" si="26"/>
        <v>0</v>
      </c>
      <c r="HJ48" s="99"/>
      <c r="HK48" s="97"/>
      <c r="HL48" s="97"/>
      <c r="HM48" s="97"/>
      <c r="HN48" s="97"/>
      <c r="HO48" s="97"/>
      <c r="HP48" s="97"/>
      <c r="HQ48" s="98">
        <f t="shared" si="27"/>
        <v>0</v>
      </c>
      <c r="HR48" s="99"/>
      <c r="HS48" s="97"/>
      <c r="HT48" s="97"/>
      <c r="HU48" s="97"/>
      <c r="HV48" s="97"/>
      <c r="HW48" s="97"/>
      <c r="HX48" s="97"/>
      <c r="HY48" s="98">
        <f t="shared" si="28"/>
        <v>0</v>
      </c>
      <c r="HZ48" s="99"/>
      <c r="IA48" s="97"/>
      <c r="IB48" s="97"/>
      <c r="IC48" s="97"/>
      <c r="ID48" s="97"/>
      <c r="IE48" s="97"/>
      <c r="IF48" s="97"/>
      <c r="IG48" s="98">
        <f t="shared" si="29"/>
        <v>0</v>
      </c>
      <c r="IH48" s="99"/>
      <c r="II48" s="97"/>
      <c r="IJ48" s="97"/>
      <c r="IK48" s="97"/>
      <c r="IL48" s="97"/>
      <c r="IM48" s="97"/>
      <c r="IN48" s="97"/>
      <c r="IO48" s="98">
        <f t="shared" si="30"/>
        <v>0</v>
      </c>
      <c r="IP48" s="99"/>
      <c r="IQ48" s="97"/>
      <c r="IR48" s="97"/>
      <c r="IS48" s="97"/>
      <c r="IT48" s="97"/>
      <c r="IU48" s="97"/>
      <c r="IV48" s="97"/>
      <c r="IW48" s="98">
        <f t="shared" si="31"/>
        <v>0</v>
      </c>
      <c r="IX48" s="99"/>
      <c r="IY48" s="100">
        <f t="shared" ref="IY48:JD48" si="79">SUM(C48,K48,S48,AA48,AI48,AQ48,AY48,BG48,BO48,BW48,CE48,CM48,CU48,DC48,DK48,DS48,EA48,EI48,EQ48,EY48,FG48,FO48,FW48,GE48,GM48,GU48,HC48,HK48,HS48,IA48,II48,IQ48)</f>
        <v>0</v>
      </c>
      <c r="IZ48" s="100">
        <f t="shared" si="79"/>
        <v>0</v>
      </c>
      <c r="JA48" s="100">
        <f t="shared" si="79"/>
        <v>0</v>
      </c>
      <c r="JB48" s="100">
        <f t="shared" si="79"/>
        <v>0</v>
      </c>
      <c r="JC48" s="100">
        <f t="shared" si="79"/>
        <v>0</v>
      </c>
      <c r="JD48" s="100">
        <f t="shared" si="79"/>
        <v>0</v>
      </c>
      <c r="JE48" s="101">
        <f t="shared" si="33"/>
        <v>0</v>
      </c>
      <c r="JF48" s="97"/>
      <c r="JG48" s="97">
        <f t="shared" si="34"/>
        <v>0</v>
      </c>
    </row>
    <row r="49" spans="1:267" ht="15.75" customHeight="1">
      <c r="A49" s="97"/>
      <c r="B49" s="97" t="s">
        <v>53</v>
      </c>
      <c r="C49" s="97"/>
      <c r="D49" s="97"/>
      <c r="E49" s="97"/>
      <c r="F49" s="97"/>
      <c r="G49" s="97"/>
      <c r="H49" s="97"/>
      <c r="I49" s="98">
        <f t="shared" si="0"/>
        <v>0</v>
      </c>
      <c r="J49" s="99"/>
      <c r="K49" s="97"/>
      <c r="L49" s="97"/>
      <c r="M49" s="97"/>
      <c r="N49" s="97"/>
      <c r="O49" s="97"/>
      <c r="P49" s="97"/>
      <c r="Q49" s="98">
        <f t="shared" si="1"/>
        <v>0</v>
      </c>
      <c r="R49" s="99"/>
      <c r="S49" s="97"/>
      <c r="T49" s="97"/>
      <c r="U49" s="97"/>
      <c r="V49" s="97"/>
      <c r="W49" s="97"/>
      <c r="X49" s="97"/>
      <c r="Y49" s="98">
        <f t="shared" si="2"/>
        <v>0</v>
      </c>
      <c r="Z49" s="99"/>
      <c r="AA49" s="97"/>
      <c r="AB49" s="97"/>
      <c r="AC49" s="97"/>
      <c r="AD49" s="97"/>
      <c r="AE49" s="97"/>
      <c r="AF49" s="97"/>
      <c r="AG49" s="98">
        <f t="shared" si="3"/>
        <v>0</v>
      </c>
      <c r="AH49" s="99"/>
      <c r="AI49" s="97"/>
      <c r="AJ49" s="97"/>
      <c r="AK49" s="97"/>
      <c r="AL49" s="97"/>
      <c r="AM49" s="97"/>
      <c r="AN49" s="97"/>
      <c r="AO49" s="98">
        <f t="shared" si="4"/>
        <v>0</v>
      </c>
      <c r="AP49" s="99"/>
      <c r="AQ49" s="97"/>
      <c r="AR49" s="97"/>
      <c r="AS49" s="97"/>
      <c r="AT49" s="97"/>
      <c r="AU49" s="97"/>
      <c r="AV49" s="97"/>
      <c r="AW49" s="98">
        <f t="shared" si="5"/>
        <v>0</v>
      </c>
      <c r="AX49" s="99"/>
      <c r="AY49" s="97"/>
      <c r="AZ49" s="97"/>
      <c r="BA49" s="97"/>
      <c r="BB49" s="97"/>
      <c r="BC49" s="97"/>
      <c r="BD49" s="97"/>
      <c r="BE49" s="98">
        <f t="shared" si="6"/>
        <v>0</v>
      </c>
      <c r="BF49" s="99"/>
      <c r="BG49" s="97"/>
      <c r="BH49" s="97"/>
      <c r="BI49" s="97"/>
      <c r="BJ49" s="97"/>
      <c r="BK49" s="97"/>
      <c r="BL49" s="97"/>
      <c r="BM49" s="98">
        <f t="shared" si="7"/>
        <v>0</v>
      </c>
      <c r="BN49" s="99"/>
      <c r="BO49" s="97"/>
      <c r="BP49" s="97"/>
      <c r="BQ49" s="97"/>
      <c r="BR49" s="97"/>
      <c r="BS49" s="97"/>
      <c r="BT49" s="97"/>
      <c r="BU49" s="98">
        <f t="shared" si="8"/>
        <v>0</v>
      </c>
      <c r="BV49" s="99"/>
      <c r="BW49" s="97"/>
      <c r="BX49" s="97"/>
      <c r="BY49" s="97"/>
      <c r="BZ49" s="97"/>
      <c r="CA49" s="97"/>
      <c r="CB49" s="97"/>
      <c r="CC49" s="98">
        <f t="shared" si="9"/>
        <v>0</v>
      </c>
      <c r="CD49" s="99"/>
      <c r="CE49" s="97"/>
      <c r="CF49" s="97"/>
      <c r="CG49" s="97"/>
      <c r="CH49" s="97"/>
      <c r="CI49" s="97"/>
      <c r="CJ49" s="97"/>
      <c r="CK49" s="98">
        <f t="shared" si="10"/>
        <v>0</v>
      </c>
      <c r="CL49" s="99"/>
      <c r="CM49" s="97"/>
      <c r="CN49" s="97"/>
      <c r="CO49" s="97"/>
      <c r="CP49" s="97"/>
      <c r="CQ49" s="97"/>
      <c r="CR49" s="97"/>
      <c r="CS49" s="98">
        <f t="shared" si="11"/>
        <v>0</v>
      </c>
      <c r="CT49" s="99"/>
      <c r="CU49" s="97"/>
      <c r="CV49" s="97"/>
      <c r="CW49" s="97"/>
      <c r="CX49" s="97"/>
      <c r="CY49" s="97"/>
      <c r="CZ49" s="97"/>
      <c r="DA49" s="98">
        <f t="shared" si="12"/>
        <v>0</v>
      </c>
      <c r="DB49" s="99"/>
      <c r="DC49" s="97"/>
      <c r="DD49" s="97"/>
      <c r="DE49" s="97"/>
      <c r="DF49" s="97"/>
      <c r="DG49" s="97"/>
      <c r="DH49" s="97"/>
      <c r="DI49" s="98">
        <f t="shared" si="13"/>
        <v>0</v>
      </c>
      <c r="DJ49" s="99"/>
      <c r="DK49" s="97"/>
      <c r="DL49" s="97"/>
      <c r="DM49" s="97"/>
      <c r="DN49" s="97"/>
      <c r="DO49" s="97"/>
      <c r="DP49" s="97"/>
      <c r="DQ49" s="98">
        <f t="shared" si="14"/>
        <v>0</v>
      </c>
      <c r="DR49" s="99"/>
      <c r="DS49" s="97"/>
      <c r="DT49" s="97"/>
      <c r="DU49" s="97"/>
      <c r="DV49" s="97"/>
      <c r="DW49" s="97"/>
      <c r="DX49" s="97"/>
      <c r="DY49" s="98">
        <f t="shared" si="15"/>
        <v>0</v>
      </c>
      <c r="DZ49" s="99"/>
      <c r="EA49" s="97"/>
      <c r="EB49" s="97"/>
      <c r="EC49" s="97"/>
      <c r="ED49" s="97"/>
      <c r="EE49" s="97"/>
      <c r="EF49" s="97"/>
      <c r="EG49" s="98">
        <f t="shared" si="16"/>
        <v>0</v>
      </c>
      <c r="EH49" s="99"/>
      <c r="EI49" s="97"/>
      <c r="EJ49" s="97"/>
      <c r="EK49" s="97"/>
      <c r="EL49" s="97"/>
      <c r="EM49" s="97"/>
      <c r="EN49" s="97"/>
      <c r="EO49" s="98">
        <f t="shared" si="17"/>
        <v>0</v>
      </c>
      <c r="EP49" s="99"/>
      <c r="EQ49" s="97"/>
      <c r="ER49" s="97"/>
      <c r="ES49" s="97"/>
      <c r="ET49" s="97"/>
      <c r="EU49" s="97"/>
      <c r="EV49" s="97"/>
      <c r="EW49" s="98">
        <f t="shared" si="18"/>
        <v>0</v>
      </c>
      <c r="EX49" s="99"/>
      <c r="EY49" s="97"/>
      <c r="EZ49" s="97"/>
      <c r="FA49" s="97"/>
      <c r="FB49" s="97"/>
      <c r="FC49" s="97"/>
      <c r="FD49" s="97"/>
      <c r="FE49" s="98">
        <f t="shared" si="19"/>
        <v>0</v>
      </c>
      <c r="FF49" s="99"/>
      <c r="FG49" s="97"/>
      <c r="FH49" s="97"/>
      <c r="FI49" s="97"/>
      <c r="FJ49" s="97"/>
      <c r="FK49" s="97"/>
      <c r="FL49" s="97"/>
      <c r="FM49" s="98">
        <f t="shared" si="20"/>
        <v>0</v>
      </c>
      <c r="FN49" s="99"/>
      <c r="FO49" s="97"/>
      <c r="FP49" s="97"/>
      <c r="FQ49" s="97"/>
      <c r="FR49" s="97"/>
      <c r="FS49" s="97"/>
      <c r="FT49" s="97"/>
      <c r="FU49" s="98">
        <f t="shared" si="21"/>
        <v>0</v>
      </c>
      <c r="FV49" s="99"/>
      <c r="FW49" s="97"/>
      <c r="FX49" s="97"/>
      <c r="FY49" s="97"/>
      <c r="FZ49" s="97"/>
      <c r="GA49" s="97"/>
      <c r="GB49" s="97"/>
      <c r="GC49" s="98">
        <f t="shared" si="22"/>
        <v>0</v>
      </c>
      <c r="GD49" s="99"/>
      <c r="GE49" s="97"/>
      <c r="GF49" s="97"/>
      <c r="GG49" s="97"/>
      <c r="GH49" s="97"/>
      <c r="GI49" s="97"/>
      <c r="GJ49" s="97"/>
      <c r="GK49" s="98">
        <f t="shared" si="23"/>
        <v>0</v>
      </c>
      <c r="GL49" s="99"/>
      <c r="GM49" s="97"/>
      <c r="GN49" s="97"/>
      <c r="GO49" s="97"/>
      <c r="GP49" s="97"/>
      <c r="GQ49" s="97"/>
      <c r="GR49" s="97"/>
      <c r="GS49" s="98">
        <f t="shared" si="24"/>
        <v>0</v>
      </c>
      <c r="GT49" s="99"/>
      <c r="GU49" s="97"/>
      <c r="GV49" s="97"/>
      <c r="GW49" s="97"/>
      <c r="GX49" s="97"/>
      <c r="GY49" s="97"/>
      <c r="GZ49" s="97"/>
      <c r="HA49" s="98">
        <f t="shared" si="25"/>
        <v>0</v>
      </c>
      <c r="HB49" s="99"/>
      <c r="HC49" s="97"/>
      <c r="HD49" s="97"/>
      <c r="HE49" s="97"/>
      <c r="HF49" s="97"/>
      <c r="HG49" s="97"/>
      <c r="HH49" s="97"/>
      <c r="HI49" s="98">
        <f t="shared" si="26"/>
        <v>0</v>
      </c>
      <c r="HJ49" s="99"/>
      <c r="HK49" s="97"/>
      <c r="HL49" s="97"/>
      <c r="HM49" s="97"/>
      <c r="HN49" s="97"/>
      <c r="HO49" s="97"/>
      <c r="HP49" s="97"/>
      <c r="HQ49" s="98">
        <f t="shared" si="27"/>
        <v>0</v>
      </c>
      <c r="HR49" s="99"/>
      <c r="HS49" s="97"/>
      <c r="HT49" s="97"/>
      <c r="HU49" s="97"/>
      <c r="HV49" s="97"/>
      <c r="HW49" s="97"/>
      <c r="HX49" s="97"/>
      <c r="HY49" s="98">
        <f t="shared" si="28"/>
        <v>0</v>
      </c>
      <c r="HZ49" s="99"/>
      <c r="IA49" s="97"/>
      <c r="IB49" s="97"/>
      <c r="IC49" s="97"/>
      <c r="ID49" s="97"/>
      <c r="IE49" s="97"/>
      <c r="IF49" s="97"/>
      <c r="IG49" s="98">
        <f t="shared" si="29"/>
        <v>0</v>
      </c>
      <c r="IH49" s="99"/>
      <c r="II49" s="97"/>
      <c r="IJ49" s="97"/>
      <c r="IK49" s="97"/>
      <c r="IL49" s="97"/>
      <c r="IM49" s="97"/>
      <c r="IN49" s="97"/>
      <c r="IO49" s="98">
        <f t="shared" si="30"/>
        <v>0</v>
      </c>
      <c r="IP49" s="99"/>
      <c r="IQ49" s="97"/>
      <c r="IR49" s="97"/>
      <c r="IS49" s="97"/>
      <c r="IT49" s="97"/>
      <c r="IU49" s="97"/>
      <c r="IV49" s="97"/>
      <c r="IW49" s="98">
        <f t="shared" si="31"/>
        <v>0</v>
      </c>
      <c r="IX49" s="99"/>
      <c r="IY49" s="100">
        <f t="shared" ref="IY49:JD49" si="80">SUM(C49,K49,S49,AA49,AI49,AQ49,AY49,BG49,BO49,BW49,CE49,CM49,CU49,DC49,DK49,DS49,EA49,EI49,EQ49,EY49,FG49,FO49,FW49,GE49,GM49,GU49,HC49,HK49,HS49,IA49,II49,IQ49)</f>
        <v>0</v>
      </c>
      <c r="IZ49" s="100">
        <f t="shared" si="80"/>
        <v>0</v>
      </c>
      <c r="JA49" s="100">
        <f t="shared" si="80"/>
        <v>0</v>
      </c>
      <c r="JB49" s="100">
        <f t="shared" si="80"/>
        <v>0</v>
      </c>
      <c r="JC49" s="100">
        <f t="shared" si="80"/>
        <v>0</v>
      </c>
      <c r="JD49" s="100">
        <f t="shared" si="80"/>
        <v>0</v>
      </c>
      <c r="JE49" s="101">
        <f t="shared" si="33"/>
        <v>0</v>
      </c>
      <c r="JF49" s="97"/>
      <c r="JG49" s="97">
        <f t="shared" si="34"/>
        <v>0</v>
      </c>
    </row>
    <row r="50" spans="1:267" ht="15.75" customHeight="1">
      <c r="A50" s="97"/>
      <c r="B50" s="97" t="s">
        <v>53</v>
      </c>
      <c r="C50" s="97"/>
      <c r="D50" s="97"/>
      <c r="E50" s="97"/>
      <c r="F50" s="97"/>
      <c r="G50" s="97"/>
      <c r="H50" s="97"/>
      <c r="I50" s="98">
        <f t="shared" si="0"/>
        <v>0</v>
      </c>
      <c r="J50" s="99"/>
      <c r="K50" s="97"/>
      <c r="L50" s="97"/>
      <c r="M50" s="97"/>
      <c r="N50" s="97"/>
      <c r="O50" s="97"/>
      <c r="P50" s="97"/>
      <c r="Q50" s="98">
        <f t="shared" si="1"/>
        <v>0</v>
      </c>
      <c r="R50" s="99"/>
      <c r="S50" s="97"/>
      <c r="T50" s="97"/>
      <c r="U50" s="97"/>
      <c r="V50" s="97"/>
      <c r="W50" s="97"/>
      <c r="X50" s="97"/>
      <c r="Y50" s="98">
        <f t="shared" si="2"/>
        <v>0</v>
      </c>
      <c r="Z50" s="99"/>
      <c r="AA50" s="97"/>
      <c r="AB50" s="97"/>
      <c r="AC50" s="97"/>
      <c r="AD50" s="97"/>
      <c r="AE50" s="97"/>
      <c r="AF50" s="97"/>
      <c r="AG50" s="98">
        <f t="shared" si="3"/>
        <v>0</v>
      </c>
      <c r="AH50" s="99"/>
      <c r="AI50" s="97"/>
      <c r="AJ50" s="97"/>
      <c r="AK50" s="97"/>
      <c r="AL50" s="97"/>
      <c r="AM50" s="97"/>
      <c r="AN50" s="97"/>
      <c r="AO50" s="98">
        <f t="shared" si="4"/>
        <v>0</v>
      </c>
      <c r="AP50" s="99"/>
      <c r="AQ50" s="97"/>
      <c r="AR50" s="97"/>
      <c r="AS50" s="97"/>
      <c r="AT50" s="97"/>
      <c r="AU50" s="97"/>
      <c r="AV50" s="97"/>
      <c r="AW50" s="98">
        <f t="shared" si="5"/>
        <v>0</v>
      </c>
      <c r="AX50" s="99"/>
      <c r="AY50" s="97"/>
      <c r="AZ50" s="97"/>
      <c r="BA50" s="97"/>
      <c r="BB50" s="97"/>
      <c r="BC50" s="97"/>
      <c r="BD50" s="97"/>
      <c r="BE50" s="98">
        <f t="shared" si="6"/>
        <v>0</v>
      </c>
      <c r="BF50" s="99"/>
      <c r="BG50" s="97"/>
      <c r="BH50" s="97"/>
      <c r="BI50" s="97"/>
      <c r="BJ50" s="97"/>
      <c r="BK50" s="97"/>
      <c r="BL50" s="97"/>
      <c r="BM50" s="98">
        <f t="shared" si="7"/>
        <v>0</v>
      </c>
      <c r="BN50" s="99"/>
      <c r="BO50" s="97"/>
      <c r="BP50" s="97"/>
      <c r="BQ50" s="97"/>
      <c r="BR50" s="97"/>
      <c r="BS50" s="97"/>
      <c r="BT50" s="97"/>
      <c r="BU50" s="98">
        <f t="shared" si="8"/>
        <v>0</v>
      </c>
      <c r="BV50" s="99"/>
      <c r="BW50" s="97"/>
      <c r="BX50" s="97"/>
      <c r="BY50" s="97"/>
      <c r="BZ50" s="97"/>
      <c r="CA50" s="97"/>
      <c r="CB50" s="97"/>
      <c r="CC50" s="98">
        <f t="shared" si="9"/>
        <v>0</v>
      </c>
      <c r="CD50" s="99"/>
      <c r="CE50" s="97"/>
      <c r="CF50" s="97"/>
      <c r="CG50" s="97"/>
      <c r="CH50" s="97"/>
      <c r="CI50" s="97"/>
      <c r="CJ50" s="97"/>
      <c r="CK50" s="98">
        <f t="shared" si="10"/>
        <v>0</v>
      </c>
      <c r="CL50" s="99"/>
      <c r="CM50" s="97"/>
      <c r="CN50" s="97"/>
      <c r="CO50" s="97"/>
      <c r="CP50" s="97"/>
      <c r="CQ50" s="97"/>
      <c r="CR50" s="97"/>
      <c r="CS50" s="98">
        <f t="shared" si="11"/>
        <v>0</v>
      </c>
      <c r="CT50" s="99"/>
      <c r="CU50" s="97"/>
      <c r="CV50" s="97"/>
      <c r="CW50" s="97"/>
      <c r="CX50" s="97"/>
      <c r="CY50" s="97"/>
      <c r="CZ50" s="97"/>
      <c r="DA50" s="98">
        <f t="shared" si="12"/>
        <v>0</v>
      </c>
      <c r="DB50" s="99"/>
      <c r="DC50" s="97"/>
      <c r="DD50" s="97"/>
      <c r="DE50" s="97"/>
      <c r="DF50" s="97"/>
      <c r="DG50" s="97"/>
      <c r="DH50" s="97"/>
      <c r="DI50" s="98">
        <f t="shared" si="13"/>
        <v>0</v>
      </c>
      <c r="DJ50" s="99"/>
      <c r="DK50" s="97"/>
      <c r="DL50" s="97"/>
      <c r="DM50" s="97"/>
      <c r="DN50" s="97"/>
      <c r="DO50" s="97"/>
      <c r="DP50" s="97"/>
      <c r="DQ50" s="98">
        <f t="shared" si="14"/>
        <v>0</v>
      </c>
      <c r="DR50" s="99"/>
      <c r="DS50" s="97"/>
      <c r="DT50" s="97"/>
      <c r="DU50" s="97"/>
      <c r="DV50" s="97"/>
      <c r="DW50" s="97"/>
      <c r="DX50" s="97"/>
      <c r="DY50" s="98">
        <f t="shared" si="15"/>
        <v>0</v>
      </c>
      <c r="DZ50" s="99"/>
      <c r="EA50" s="97"/>
      <c r="EB50" s="97"/>
      <c r="EC50" s="97"/>
      <c r="ED50" s="97"/>
      <c r="EE50" s="97"/>
      <c r="EF50" s="97"/>
      <c r="EG50" s="98">
        <f t="shared" si="16"/>
        <v>0</v>
      </c>
      <c r="EH50" s="99"/>
      <c r="EI50" s="97"/>
      <c r="EJ50" s="97"/>
      <c r="EK50" s="97"/>
      <c r="EL50" s="97"/>
      <c r="EM50" s="97"/>
      <c r="EN50" s="97"/>
      <c r="EO50" s="98">
        <f t="shared" si="17"/>
        <v>0</v>
      </c>
      <c r="EP50" s="99"/>
      <c r="EQ50" s="97"/>
      <c r="ER50" s="97"/>
      <c r="ES50" s="97"/>
      <c r="ET50" s="97"/>
      <c r="EU50" s="97"/>
      <c r="EV50" s="97"/>
      <c r="EW50" s="98">
        <f t="shared" si="18"/>
        <v>0</v>
      </c>
      <c r="EX50" s="99"/>
      <c r="EY50" s="97"/>
      <c r="EZ50" s="97"/>
      <c r="FA50" s="97"/>
      <c r="FB50" s="97"/>
      <c r="FC50" s="97"/>
      <c r="FD50" s="97"/>
      <c r="FE50" s="98">
        <f t="shared" si="19"/>
        <v>0</v>
      </c>
      <c r="FF50" s="99"/>
      <c r="FG50" s="97"/>
      <c r="FH50" s="97"/>
      <c r="FI50" s="97"/>
      <c r="FJ50" s="97"/>
      <c r="FK50" s="97"/>
      <c r="FL50" s="97"/>
      <c r="FM50" s="98">
        <f t="shared" si="20"/>
        <v>0</v>
      </c>
      <c r="FN50" s="99"/>
      <c r="FO50" s="97"/>
      <c r="FP50" s="97"/>
      <c r="FQ50" s="97"/>
      <c r="FR50" s="97"/>
      <c r="FS50" s="97"/>
      <c r="FT50" s="97"/>
      <c r="FU50" s="98">
        <f t="shared" si="21"/>
        <v>0</v>
      </c>
      <c r="FV50" s="99"/>
      <c r="FW50" s="97"/>
      <c r="FX50" s="97"/>
      <c r="FY50" s="97"/>
      <c r="FZ50" s="97"/>
      <c r="GA50" s="97"/>
      <c r="GB50" s="97"/>
      <c r="GC50" s="98">
        <f t="shared" si="22"/>
        <v>0</v>
      </c>
      <c r="GD50" s="99"/>
      <c r="GE50" s="97"/>
      <c r="GF50" s="97"/>
      <c r="GG50" s="97"/>
      <c r="GH50" s="97"/>
      <c r="GI50" s="97"/>
      <c r="GJ50" s="97"/>
      <c r="GK50" s="98">
        <f t="shared" si="23"/>
        <v>0</v>
      </c>
      <c r="GL50" s="99"/>
      <c r="GM50" s="97"/>
      <c r="GN50" s="97"/>
      <c r="GO50" s="97"/>
      <c r="GP50" s="97"/>
      <c r="GQ50" s="97"/>
      <c r="GR50" s="97"/>
      <c r="GS50" s="98">
        <f t="shared" si="24"/>
        <v>0</v>
      </c>
      <c r="GT50" s="99"/>
      <c r="GU50" s="97"/>
      <c r="GV50" s="97"/>
      <c r="GW50" s="97"/>
      <c r="GX50" s="97"/>
      <c r="GY50" s="97"/>
      <c r="GZ50" s="97"/>
      <c r="HA50" s="98">
        <f t="shared" si="25"/>
        <v>0</v>
      </c>
      <c r="HB50" s="99"/>
      <c r="HC50" s="97"/>
      <c r="HD50" s="97"/>
      <c r="HE50" s="97"/>
      <c r="HF50" s="97"/>
      <c r="HG50" s="97"/>
      <c r="HH50" s="97"/>
      <c r="HI50" s="98">
        <f t="shared" si="26"/>
        <v>0</v>
      </c>
      <c r="HJ50" s="99"/>
      <c r="HK50" s="97"/>
      <c r="HL50" s="97"/>
      <c r="HM50" s="97"/>
      <c r="HN50" s="97"/>
      <c r="HO50" s="97"/>
      <c r="HP50" s="97"/>
      <c r="HQ50" s="98">
        <f t="shared" si="27"/>
        <v>0</v>
      </c>
      <c r="HR50" s="99"/>
      <c r="HS50" s="97"/>
      <c r="HT50" s="97"/>
      <c r="HU50" s="97"/>
      <c r="HV50" s="97"/>
      <c r="HW50" s="97"/>
      <c r="HX50" s="97"/>
      <c r="HY50" s="98">
        <f t="shared" si="28"/>
        <v>0</v>
      </c>
      <c r="HZ50" s="99"/>
      <c r="IA50" s="97"/>
      <c r="IB50" s="97"/>
      <c r="IC50" s="97"/>
      <c r="ID50" s="97"/>
      <c r="IE50" s="97"/>
      <c r="IF50" s="97"/>
      <c r="IG50" s="98">
        <f t="shared" si="29"/>
        <v>0</v>
      </c>
      <c r="IH50" s="99"/>
      <c r="II50" s="97"/>
      <c r="IJ50" s="97"/>
      <c r="IK50" s="97"/>
      <c r="IL50" s="97"/>
      <c r="IM50" s="97"/>
      <c r="IN50" s="97"/>
      <c r="IO50" s="98">
        <f t="shared" si="30"/>
        <v>0</v>
      </c>
      <c r="IP50" s="99"/>
      <c r="IQ50" s="97"/>
      <c r="IR50" s="97"/>
      <c r="IS50" s="97"/>
      <c r="IT50" s="97"/>
      <c r="IU50" s="97"/>
      <c r="IV50" s="97"/>
      <c r="IW50" s="98">
        <f t="shared" si="31"/>
        <v>0</v>
      </c>
      <c r="IX50" s="99"/>
      <c r="IY50" s="100">
        <f t="shared" ref="IY50:JD50" si="81">SUM(C50,K50,S50,AA50,AI50,AQ50,AY50,BG50,BO50,BW50,CE50,CM50,CU50,DC50,DK50,DS50,EA50,EI50,EQ50,EY50,FG50,FO50,FW50,GE50,GM50,GU50,HC50,HK50,HS50,IA50,II50,IQ50)</f>
        <v>0</v>
      </c>
      <c r="IZ50" s="100">
        <f t="shared" si="81"/>
        <v>0</v>
      </c>
      <c r="JA50" s="100">
        <f t="shared" si="81"/>
        <v>0</v>
      </c>
      <c r="JB50" s="100">
        <f t="shared" si="81"/>
        <v>0</v>
      </c>
      <c r="JC50" s="100">
        <f t="shared" si="81"/>
        <v>0</v>
      </c>
      <c r="JD50" s="100">
        <f t="shared" si="81"/>
        <v>0</v>
      </c>
      <c r="JE50" s="101">
        <f t="shared" si="33"/>
        <v>0</v>
      </c>
      <c r="JF50" s="97"/>
      <c r="JG50" s="97">
        <f t="shared" si="34"/>
        <v>0</v>
      </c>
    </row>
    <row r="51" spans="1:267" ht="15.75" customHeight="1">
      <c r="A51" s="97"/>
      <c r="B51" s="97" t="s">
        <v>53</v>
      </c>
      <c r="C51" s="97"/>
      <c r="D51" s="97"/>
      <c r="E51" s="97"/>
      <c r="F51" s="97"/>
      <c r="G51" s="97"/>
      <c r="H51" s="97"/>
      <c r="I51" s="98">
        <f t="shared" si="0"/>
        <v>0</v>
      </c>
      <c r="J51" s="99"/>
      <c r="K51" s="97"/>
      <c r="L51" s="97"/>
      <c r="M51" s="97"/>
      <c r="N51" s="97"/>
      <c r="O51" s="97"/>
      <c r="P51" s="97"/>
      <c r="Q51" s="98">
        <f t="shared" si="1"/>
        <v>0</v>
      </c>
      <c r="R51" s="99"/>
      <c r="S51" s="97"/>
      <c r="T51" s="97"/>
      <c r="U51" s="97"/>
      <c r="V51" s="97"/>
      <c r="W51" s="97"/>
      <c r="X51" s="97"/>
      <c r="Y51" s="98">
        <f t="shared" si="2"/>
        <v>0</v>
      </c>
      <c r="Z51" s="99"/>
      <c r="AA51" s="97"/>
      <c r="AB51" s="97"/>
      <c r="AC51" s="97"/>
      <c r="AD51" s="97"/>
      <c r="AE51" s="97"/>
      <c r="AF51" s="97"/>
      <c r="AG51" s="98">
        <f t="shared" si="3"/>
        <v>0</v>
      </c>
      <c r="AH51" s="99"/>
      <c r="AI51" s="97"/>
      <c r="AJ51" s="97"/>
      <c r="AK51" s="97"/>
      <c r="AL51" s="97"/>
      <c r="AM51" s="97"/>
      <c r="AN51" s="97"/>
      <c r="AO51" s="98">
        <f t="shared" si="4"/>
        <v>0</v>
      </c>
      <c r="AP51" s="99"/>
      <c r="AQ51" s="97"/>
      <c r="AR51" s="97"/>
      <c r="AS51" s="97"/>
      <c r="AT51" s="97"/>
      <c r="AU51" s="97"/>
      <c r="AV51" s="97"/>
      <c r="AW51" s="98">
        <f t="shared" si="5"/>
        <v>0</v>
      </c>
      <c r="AX51" s="99"/>
      <c r="AY51" s="97"/>
      <c r="AZ51" s="97"/>
      <c r="BA51" s="97"/>
      <c r="BB51" s="97"/>
      <c r="BC51" s="97"/>
      <c r="BD51" s="97"/>
      <c r="BE51" s="98">
        <f t="shared" si="6"/>
        <v>0</v>
      </c>
      <c r="BF51" s="99"/>
      <c r="BG51" s="97"/>
      <c r="BH51" s="97"/>
      <c r="BI51" s="97"/>
      <c r="BJ51" s="97"/>
      <c r="BK51" s="97"/>
      <c r="BL51" s="97"/>
      <c r="BM51" s="98">
        <f t="shared" si="7"/>
        <v>0</v>
      </c>
      <c r="BN51" s="99"/>
      <c r="BO51" s="97"/>
      <c r="BP51" s="97"/>
      <c r="BQ51" s="97"/>
      <c r="BR51" s="97"/>
      <c r="BS51" s="97"/>
      <c r="BT51" s="97"/>
      <c r="BU51" s="98">
        <f t="shared" si="8"/>
        <v>0</v>
      </c>
      <c r="BV51" s="99"/>
      <c r="BW51" s="97"/>
      <c r="BX51" s="97"/>
      <c r="BY51" s="97"/>
      <c r="BZ51" s="97"/>
      <c r="CA51" s="97"/>
      <c r="CB51" s="97"/>
      <c r="CC51" s="98">
        <f t="shared" si="9"/>
        <v>0</v>
      </c>
      <c r="CD51" s="99"/>
      <c r="CE51" s="97"/>
      <c r="CF51" s="97"/>
      <c r="CG51" s="97"/>
      <c r="CH51" s="97"/>
      <c r="CI51" s="97"/>
      <c r="CJ51" s="97"/>
      <c r="CK51" s="98">
        <f t="shared" si="10"/>
        <v>0</v>
      </c>
      <c r="CL51" s="99"/>
      <c r="CM51" s="97"/>
      <c r="CN51" s="97"/>
      <c r="CO51" s="97"/>
      <c r="CP51" s="97"/>
      <c r="CQ51" s="97"/>
      <c r="CR51" s="97"/>
      <c r="CS51" s="98">
        <f t="shared" si="11"/>
        <v>0</v>
      </c>
      <c r="CT51" s="99"/>
      <c r="CU51" s="97"/>
      <c r="CV51" s="97"/>
      <c r="CW51" s="97"/>
      <c r="CX51" s="97"/>
      <c r="CY51" s="97"/>
      <c r="CZ51" s="97"/>
      <c r="DA51" s="98">
        <f t="shared" si="12"/>
        <v>0</v>
      </c>
      <c r="DB51" s="99"/>
      <c r="DC51" s="97"/>
      <c r="DD51" s="97"/>
      <c r="DE51" s="97"/>
      <c r="DF51" s="97"/>
      <c r="DG51" s="97"/>
      <c r="DH51" s="97"/>
      <c r="DI51" s="98">
        <f t="shared" si="13"/>
        <v>0</v>
      </c>
      <c r="DJ51" s="99"/>
      <c r="DK51" s="97"/>
      <c r="DL51" s="97"/>
      <c r="DM51" s="97"/>
      <c r="DN51" s="97"/>
      <c r="DO51" s="97"/>
      <c r="DP51" s="97"/>
      <c r="DQ51" s="98">
        <f t="shared" si="14"/>
        <v>0</v>
      </c>
      <c r="DR51" s="99"/>
      <c r="DS51" s="97"/>
      <c r="DT51" s="97"/>
      <c r="DU51" s="97"/>
      <c r="DV51" s="97"/>
      <c r="DW51" s="97"/>
      <c r="DX51" s="97"/>
      <c r="DY51" s="98">
        <f t="shared" si="15"/>
        <v>0</v>
      </c>
      <c r="DZ51" s="99"/>
      <c r="EA51" s="97"/>
      <c r="EB51" s="97"/>
      <c r="EC51" s="97"/>
      <c r="ED51" s="97"/>
      <c r="EE51" s="97"/>
      <c r="EF51" s="97"/>
      <c r="EG51" s="98">
        <f t="shared" si="16"/>
        <v>0</v>
      </c>
      <c r="EH51" s="99"/>
      <c r="EI51" s="97"/>
      <c r="EJ51" s="97"/>
      <c r="EK51" s="97"/>
      <c r="EL51" s="97"/>
      <c r="EM51" s="97"/>
      <c r="EN51" s="97"/>
      <c r="EO51" s="98">
        <f t="shared" si="17"/>
        <v>0</v>
      </c>
      <c r="EP51" s="99"/>
      <c r="EQ51" s="97"/>
      <c r="ER51" s="97"/>
      <c r="ES51" s="97"/>
      <c r="ET51" s="97"/>
      <c r="EU51" s="97"/>
      <c r="EV51" s="97"/>
      <c r="EW51" s="98">
        <f t="shared" si="18"/>
        <v>0</v>
      </c>
      <c r="EX51" s="99"/>
      <c r="EY51" s="97"/>
      <c r="EZ51" s="97"/>
      <c r="FA51" s="97"/>
      <c r="FB51" s="97"/>
      <c r="FC51" s="97"/>
      <c r="FD51" s="97"/>
      <c r="FE51" s="98">
        <f t="shared" si="19"/>
        <v>0</v>
      </c>
      <c r="FF51" s="99"/>
      <c r="FG51" s="97"/>
      <c r="FH51" s="97"/>
      <c r="FI51" s="97"/>
      <c r="FJ51" s="97"/>
      <c r="FK51" s="97"/>
      <c r="FL51" s="97"/>
      <c r="FM51" s="98">
        <f t="shared" si="20"/>
        <v>0</v>
      </c>
      <c r="FN51" s="99"/>
      <c r="FO51" s="97"/>
      <c r="FP51" s="97"/>
      <c r="FQ51" s="97"/>
      <c r="FR51" s="97"/>
      <c r="FS51" s="97"/>
      <c r="FT51" s="97"/>
      <c r="FU51" s="98">
        <f t="shared" si="21"/>
        <v>0</v>
      </c>
      <c r="FV51" s="99"/>
      <c r="FW51" s="97"/>
      <c r="FX51" s="97"/>
      <c r="FY51" s="97"/>
      <c r="FZ51" s="97"/>
      <c r="GA51" s="97"/>
      <c r="GB51" s="97"/>
      <c r="GC51" s="98">
        <f t="shared" si="22"/>
        <v>0</v>
      </c>
      <c r="GD51" s="99"/>
      <c r="GE51" s="97"/>
      <c r="GF51" s="97"/>
      <c r="GG51" s="97"/>
      <c r="GH51" s="97"/>
      <c r="GI51" s="97"/>
      <c r="GJ51" s="97"/>
      <c r="GK51" s="98">
        <f t="shared" si="23"/>
        <v>0</v>
      </c>
      <c r="GL51" s="99"/>
      <c r="GM51" s="97"/>
      <c r="GN51" s="97"/>
      <c r="GO51" s="97"/>
      <c r="GP51" s="97"/>
      <c r="GQ51" s="97"/>
      <c r="GR51" s="97"/>
      <c r="GS51" s="98">
        <f t="shared" si="24"/>
        <v>0</v>
      </c>
      <c r="GT51" s="99"/>
      <c r="GU51" s="97"/>
      <c r="GV51" s="97"/>
      <c r="GW51" s="97"/>
      <c r="GX51" s="97"/>
      <c r="GY51" s="97"/>
      <c r="GZ51" s="97"/>
      <c r="HA51" s="98">
        <f t="shared" si="25"/>
        <v>0</v>
      </c>
      <c r="HB51" s="99"/>
      <c r="HC51" s="97"/>
      <c r="HD51" s="97"/>
      <c r="HE51" s="97"/>
      <c r="HF51" s="97"/>
      <c r="HG51" s="97"/>
      <c r="HH51" s="97"/>
      <c r="HI51" s="98">
        <f t="shared" si="26"/>
        <v>0</v>
      </c>
      <c r="HJ51" s="99"/>
      <c r="HK51" s="97"/>
      <c r="HL51" s="97"/>
      <c r="HM51" s="97"/>
      <c r="HN51" s="97"/>
      <c r="HO51" s="97"/>
      <c r="HP51" s="97"/>
      <c r="HQ51" s="98">
        <f t="shared" si="27"/>
        <v>0</v>
      </c>
      <c r="HR51" s="99"/>
      <c r="HS51" s="97"/>
      <c r="HT51" s="97"/>
      <c r="HU51" s="97"/>
      <c r="HV51" s="97"/>
      <c r="HW51" s="97"/>
      <c r="HX51" s="97"/>
      <c r="HY51" s="98">
        <f t="shared" si="28"/>
        <v>0</v>
      </c>
      <c r="HZ51" s="99"/>
      <c r="IA51" s="97"/>
      <c r="IB51" s="97"/>
      <c r="IC51" s="97"/>
      <c r="ID51" s="97"/>
      <c r="IE51" s="97"/>
      <c r="IF51" s="97"/>
      <c r="IG51" s="98">
        <f t="shared" si="29"/>
        <v>0</v>
      </c>
      <c r="IH51" s="99"/>
      <c r="II51" s="97"/>
      <c r="IJ51" s="97"/>
      <c r="IK51" s="97"/>
      <c r="IL51" s="97"/>
      <c r="IM51" s="97"/>
      <c r="IN51" s="97"/>
      <c r="IO51" s="98">
        <f t="shared" si="30"/>
        <v>0</v>
      </c>
      <c r="IP51" s="99"/>
      <c r="IQ51" s="97"/>
      <c r="IR51" s="97"/>
      <c r="IS51" s="97"/>
      <c r="IT51" s="97"/>
      <c r="IU51" s="97"/>
      <c r="IV51" s="97"/>
      <c r="IW51" s="98">
        <f t="shared" si="31"/>
        <v>0</v>
      </c>
      <c r="IX51" s="99"/>
      <c r="IY51" s="100">
        <f t="shared" ref="IY51:JD51" si="82">SUM(C51,K51,S51,AA51,AI51,AQ51,AY51,BG51,BO51,BW51,CE51,CM51,CU51,DC51,DK51,DS51,EA51,EI51,EQ51,EY51,FG51,FO51,FW51,GE51,GM51,GU51,HC51,HK51,HS51,IA51,II51,IQ51)</f>
        <v>0</v>
      </c>
      <c r="IZ51" s="100">
        <f t="shared" si="82"/>
        <v>0</v>
      </c>
      <c r="JA51" s="100">
        <f t="shared" si="82"/>
        <v>0</v>
      </c>
      <c r="JB51" s="100">
        <f t="shared" si="82"/>
        <v>0</v>
      </c>
      <c r="JC51" s="100">
        <f t="shared" si="82"/>
        <v>0</v>
      </c>
      <c r="JD51" s="100">
        <f t="shared" si="82"/>
        <v>0</v>
      </c>
      <c r="JE51" s="101">
        <f t="shared" si="33"/>
        <v>0</v>
      </c>
      <c r="JF51" s="97"/>
      <c r="JG51" s="97">
        <f t="shared" si="34"/>
        <v>0</v>
      </c>
    </row>
    <row r="52" spans="1:267" ht="15.75" customHeight="1">
      <c r="A52" s="97"/>
      <c r="B52" s="97" t="s">
        <v>53</v>
      </c>
      <c r="C52" s="97"/>
      <c r="D52" s="97"/>
      <c r="E52" s="97"/>
      <c r="F52" s="97"/>
      <c r="G52" s="97"/>
      <c r="H52" s="97"/>
      <c r="I52" s="98">
        <f t="shared" si="0"/>
        <v>0</v>
      </c>
      <c r="J52" s="99"/>
      <c r="K52" s="97"/>
      <c r="L52" s="97"/>
      <c r="M52" s="97"/>
      <c r="N52" s="97"/>
      <c r="O52" s="97"/>
      <c r="P52" s="97"/>
      <c r="Q52" s="98">
        <f t="shared" si="1"/>
        <v>0</v>
      </c>
      <c r="R52" s="99"/>
      <c r="S52" s="97"/>
      <c r="T52" s="97"/>
      <c r="U52" s="97"/>
      <c r="V52" s="97"/>
      <c r="W52" s="97"/>
      <c r="X52" s="97"/>
      <c r="Y52" s="98">
        <f t="shared" si="2"/>
        <v>0</v>
      </c>
      <c r="Z52" s="99"/>
      <c r="AA52" s="97"/>
      <c r="AB52" s="97"/>
      <c r="AC52" s="97"/>
      <c r="AD52" s="97"/>
      <c r="AE52" s="97"/>
      <c r="AF52" s="97"/>
      <c r="AG52" s="98">
        <f t="shared" si="3"/>
        <v>0</v>
      </c>
      <c r="AH52" s="99"/>
      <c r="AI52" s="97"/>
      <c r="AJ52" s="97"/>
      <c r="AK52" s="97"/>
      <c r="AL52" s="97"/>
      <c r="AM52" s="97"/>
      <c r="AN52" s="97"/>
      <c r="AO52" s="98">
        <f t="shared" si="4"/>
        <v>0</v>
      </c>
      <c r="AP52" s="99"/>
      <c r="AQ52" s="97"/>
      <c r="AR52" s="97"/>
      <c r="AS52" s="97"/>
      <c r="AT52" s="97"/>
      <c r="AU52" s="97"/>
      <c r="AV52" s="97"/>
      <c r="AW52" s="98">
        <f t="shared" si="5"/>
        <v>0</v>
      </c>
      <c r="AX52" s="99"/>
      <c r="AY52" s="97"/>
      <c r="AZ52" s="97"/>
      <c r="BA52" s="97"/>
      <c r="BB52" s="97"/>
      <c r="BC52" s="97"/>
      <c r="BD52" s="97"/>
      <c r="BE52" s="98">
        <f t="shared" si="6"/>
        <v>0</v>
      </c>
      <c r="BF52" s="99"/>
      <c r="BG52" s="97"/>
      <c r="BH52" s="97"/>
      <c r="BI52" s="97"/>
      <c r="BJ52" s="97"/>
      <c r="BK52" s="97"/>
      <c r="BL52" s="97"/>
      <c r="BM52" s="98">
        <f t="shared" si="7"/>
        <v>0</v>
      </c>
      <c r="BN52" s="99"/>
      <c r="BO52" s="97"/>
      <c r="BP52" s="97"/>
      <c r="BQ52" s="97"/>
      <c r="BR52" s="97"/>
      <c r="BS52" s="97"/>
      <c r="BT52" s="97"/>
      <c r="BU52" s="98">
        <f t="shared" si="8"/>
        <v>0</v>
      </c>
      <c r="BV52" s="99"/>
      <c r="BW52" s="97"/>
      <c r="BX52" s="97"/>
      <c r="BY52" s="97"/>
      <c r="BZ52" s="97"/>
      <c r="CA52" s="97"/>
      <c r="CB52" s="97"/>
      <c r="CC52" s="98">
        <f t="shared" si="9"/>
        <v>0</v>
      </c>
      <c r="CD52" s="99"/>
      <c r="CE52" s="97"/>
      <c r="CF52" s="97"/>
      <c r="CG52" s="97"/>
      <c r="CH52" s="97"/>
      <c r="CI52" s="97"/>
      <c r="CJ52" s="97"/>
      <c r="CK52" s="98">
        <f t="shared" si="10"/>
        <v>0</v>
      </c>
      <c r="CL52" s="99"/>
      <c r="CM52" s="97"/>
      <c r="CN52" s="97"/>
      <c r="CO52" s="97"/>
      <c r="CP52" s="97"/>
      <c r="CQ52" s="97"/>
      <c r="CR52" s="97"/>
      <c r="CS52" s="98">
        <f t="shared" si="11"/>
        <v>0</v>
      </c>
      <c r="CT52" s="99"/>
      <c r="CU52" s="97"/>
      <c r="CV52" s="97"/>
      <c r="CW52" s="97"/>
      <c r="CX52" s="97"/>
      <c r="CY52" s="97"/>
      <c r="CZ52" s="97"/>
      <c r="DA52" s="98">
        <f t="shared" si="12"/>
        <v>0</v>
      </c>
      <c r="DB52" s="99"/>
      <c r="DC52" s="97"/>
      <c r="DD52" s="97"/>
      <c r="DE52" s="97"/>
      <c r="DF52" s="97"/>
      <c r="DG52" s="97"/>
      <c r="DH52" s="97"/>
      <c r="DI52" s="98">
        <f t="shared" si="13"/>
        <v>0</v>
      </c>
      <c r="DJ52" s="99"/>
      <c r="DK52" s="97"/>
      <c r="DL52" s="97"/>
      <c r="DM52" s="97"/>
      <c r="DN52" s="97"/>
      <c r="DO52" s="97"/>
      <c r="DP52" s="97"/>
      <c r="DQ52" s="98">
        <f t="shared" si="14"/>
        <v>0</v>
      </c>
      <c r="DR52" s="99"/>
      <c r="DS52" s="97"/>
      <c r="DT52" s="97"/>
      <c r="DU52" s="97"/>
      <c r="DV52" s="97"/>
      <c r="DW52" s="97"/>
      <c r="DX52" s="97"/>
      <c r="DY52" s="98">
        <f t="shared" si="15"/>
        <v>0</v>
      </c>
      <c r="DZ52" s="99"/>
      <c r="EA52" s="97"/>
      <c r="EB52" s="97"/>
      <c r="EC52" s="97"/>
      <c r="ED52" s="97"/>
      <c r="EE52" s="97"/>
      <c r="EF52" s="97"/>
      <c r="EG52" s="98">
        <f t="shared" si="16"/>
        <v>0</v>
      </c>
      <c r="EH52" s="99"/>
      <c r="EI52" s="97"/>
      <c r="EJ52" s="97"/>
      <c r="EK52" s="97"/>
      <c r="EL52" s="97"/>
      <c r="EM52" s="97"/>
      <c r="EN52" s="97"/>
      <c r="EO52" s="98">
        <f t="shared" si="17"/>
        <v>0</v>
      </c>
      <c r="EP52" s="99"/>
      <c r="EQ52" s="97"/>
      <c r="ER52" s="97"/>
      <c r="ES52" s="97"/>
      <c r="ET52" s="97"/>
      <c r="EU52" s="97"/>
      <c r="EV52" s="97"/>
      <c r="EW52" s="98">
        <f t="shared" si="18"/>
        <v>0</v>
      </c>
      <c r="EX52" s="99"/>
      <c r="EY52" s="97"/>
      <c r="EZ52" s="97"/>
      <c r="FA52" s="97"/>
      <c r="FB52" s="97"/>
      <c r="FC52" s="97"/>
      <c r="FD52" s="97"/>
      <c r="FE52" s="98">
        <f t="shared" si="19"/>
        <v>0</v>
      </c>
      <c r="FF52" s="99"/>
      <c r="FG52" s="97"/>
      <c r="FH52" s="97"/>
      <c r="FI52" s="97"/>
      <c r="FJ52" s="97"/>
      <c r="FK52" s="97"/>
      <c r="FL52" s="97"/>
      <c r="FM52" s="98">
        <f t="shared" si="20"/>
        <v>0</v>
      </c>
      <c r="FN52" s="99"/>
      <c r="FO52" s="97"/>
      <c r="FP52" s="97"/>
      <c r="FQ52" s="97"/>
      <c r="FR52" s="97"/>
      <c r="FS52" s="97"/>
      <c r="FT52" s="97"/>
      <c r="FU52" s="98">
        <f t="shared" si="21"/>
        <v>0</v>
      </c>
      <c r="FV52" s="99"/>
      <c r="FW52" s="97"/>
      <c r="FX52" s="97"/>
      <c r="FY52" s="97"/>
      <c r="FZ52" s="97"/>
      <c r="GA52" s="97"/>
      <c r="GB52" s="97"/>
      <c r="GC52" s="98">
        <f t="shared" si="22"/>
        <v>0</v>
      </c>
      <c r="GD52" s="99"/>
      <c r="GE52" s="97"/>
      <c r="GF52" s="97"/>
      <c r="GG52" s="97"/>
      <c r="GH52" s="97"/>
      <c r="GI52" s="97"/>
      <c r="GJ52" s="97"/>
      <c r="GK52" s="98">
        <f t="shared" si="23"/>
        <v>0</v>
      </c>
      <c r="GL52" s="99"/>
      <c r="GM52" s="97"/>
      <c r="GN52" s="97"/>
      <c r="GO52" s="97"/>
      <c r="GP52" s="97"/>
      <c r="GQ52" s="97"/>
      <c r="GR52" s="97"/>
      <c r="GS52" s="98">
        <f t="shared" si="24"/>
        <v>0</v>
      </c>
      <c r="GT52" s="99"/>
      <c r="GU52" s="97"/>
      <c r="GV52" s="97"/>
      <c r="GW52" s="97"/>
      <c r="GX52" s="97"/>
      <c r="GY52" s="97"/>
      <c r="GZ52" s="97"/>
      <c r="HA52" s="98">
        <f t="shared" si="25"/>
        <v>0</v>
      </c>
      <c r="HB52" s="99"/>
      <c r="HC52" s="97"/>
      <c r="HD52" s="97"/>
      <c r="HE52" s="97"/>
      <c r="HF52" s="97"/>
      <c r="HG52" s="97"/>
      <c r="HH52" s="97"/>
      <c r="HI52" s="98">
        <f t="shared" si="26"/>
        <v>0</v>
      </c>
      <c r="HJ52" s="99"/>
      <c r="HK52" s="97"/>
      <c r="HL52" s="97"/>
      <c r="HM52" s="97"/>
      <c r="HN52" s="97"/>
      <c r="HO52" s="97"/>
      <c r="HP52" s="97"/>
      <c r="HQ52" s="98">
        <f t="shared" si="27"/>
        <v>0</v>
      </c>
      <c r="HR52" s="99"/>
      <c r="HS52" s="97"/>
      <c r="HT52" s="97"/>
      <c r="HU52" s="97"/>
      <c r="HV52" s="97"/>
      <c r="HW52" s="97"/>
      <c r="HX52" s="97"/>
      <c r="HY52" s="98">
        <f t="shared" si="28"/>
        <v>0</v>
      </c>
      <c r="HZ52" s="99"/>
      <c r="IA52" s="97"/>
      <c r="IB52" s="97"/>
      <c r="IC52" s="97"/>
      <c r="ID52" s="97"/>
      <c r="IE52" s="97"/>
      <c r="IF52" s="97"/>
      <c r="IG52" s="98">
        <f t="shared" si="29"/>
        <v>0</v>
      </c>
      <c r="IH52" s="99"/>
      <c r="II52" s="97"/>
      <c r="IJ52" s="97"/>
      <c r="IK52" s="97"/>
      <c r="IL52" s="97"/>
      <c r="IM52" s="97"/>
      <c r="IN52" s="97"/>
      <c r="IO52" s="98">
        <f t="shared" si="30"/>
        <v>0</v>
      </c>
      <c r="IP52" s="99"/>
      <c r="IQ52" s="97"/>
      <c r="IR52" s="97"/>
      <c r="IS52" s="97"/>
      <c r="IT52" s="97"/>
      <c r="IU52" s="97"/>
      <c r="IV52" s="97"/>
      <c r="IW52" s="98">
        <f t="shared" si="31"/>
        <v>0</v>
      </c>
      <c r="IX52" s="99"/>
      <c r="IY52" s="100">
        <f t="shared" ref="IY52:JD52" si="83">SUM(C52,K52,S52,AA52,AI52,AQ52,AY52,BG52,BO52,BW52,CE52,CM52,CU52,DC52,DK52,DS52,EA52,EI52,EQ52,EY52,FG52,FO52,FW52,GE52,GM52,GU52,HC52,HK52,HS52,IA52,II52,IQ52)</f>
        <v>0</v>
      </c>
      <c r="IZ52" s="100">
        <f t="shared" si="83"/>
        <v>0</v>
      </c>
      <c r="JA52" s="100">
        <f t="shared" si="83"/>
        <v>0</v>
      </c>
      <c r="JB52" s="100">
        <f t="shared" si="83"/>
        <v>0</v>
      </c>
      <c r="JC52" s="100">
        <f t="shared" si="83"/>
        <v>0</v>
      </c>
      <c r="JD52" s="100">
        <f t="shared" si="83"/>
        <v>0</v>
      </c>
      <c r="JE52" s="101">
        <f t="shared" si="33"/>
        <v>0</v>
      </c>
      <c r="JF52" s="97"/>
      <c r="JG52" s="97">
        <f t="shared" si="34"/>
        <v>0</v>
      </c>
    </row>
    <row r="53" spans="1:267" ht="15.75" customHeight="1">
      <c r="A53" s="97"/>
      <c r="B53" s="97" t="s">
        <v>53</v>
      </c>
      <c r="C53" s="97"/>
      <c r="D53" s="97"/>
      <c r="E53" s="97"/>
      <c r="F53" s="97"/>
      <c r="G53" s="97"/>
      <c r="H53" s="97"/>
      <c r="I53" s="98">
        <f t="shared" si="0"/>
        <v>0</v>
      </c>
      <c r="J53" s="99"/>
      <c r="K53" s="97"/>
      <c r="L53" s="97"/>
      <c r="M53" s="97"/>
      <c r="N53" s="97"/>
      <c r="O53" s="97"/>
      <c r="P53" s="97"/>
      <c r="Q53" s="98">
        <f t="shared" si="1"/>
        <v>0</v>
      </c>
      <c r="R53" s="99"/>
      <c r="S53" s="97"/>
      <c r="T53" s="97"/>
      <c r="U53" s="97"/>
      <c r="V53" s="97"/>
      <c r="W53" s="97"/>
      <c r="X53" s="97"/>
      <c r="Y53" s="98">
        <f t="shared" si="2"/>
        <v>0</v>
      </c>
      <c r="Z53" s="99"/>
      <c r="AA53" s="97"/>
      <c r="AB53" s="97"/>
      <c r="AC53" s="97"/>
      <c r="AD53" s="97"/>
      <c r="AE53" s="97"/>
      <c r="AF53" s="97"/>
      <c r="AG53" s="98">
        <f t="shared" si="3"/>
        <v>0</v>
      </c>
      <c r="AH53" s="99"/>
      <c r="AI53" s="97"/>
      <c r="AJ53" s="97"/>
      <c r="AK53" s="97"/>
      <c r="AL53" s="97"/>
      <c r="AM53" s="97"/>
      <c r="AN53" s="97"/>
      <c r="AO53" s="98">
        <f t="shared" si="4"/>
        <v>0</v>
      </c>
      <c r="AP53" s="99"/>
      <c r="AQ53" s="97"/>
      <c r="AR53" s="97"/>
      <c r="AS53" s="97"/>
      <c r="AT53" s="97"/>
      <c r="AU53" s="97"/>
      <c r="AV53" s="97"/>
      <c r="AW53" s="98">
        <f t="shared" si="5"/>
        <v>0</v>
      </c>
      <c r="AX53" s="99"/>
      <c r="AY53" s="97"/>
      <c r="AZ53" s="97"/>
      <c r="BA53" s="97"/>
      <c r="BB53" s="97"/>
      <c r="BC53" s="97"/>
      <c r="BD53" s="97"/>
      <c r="BE53" s="98">
        <f t="shared" si="6"/>
        <v>0</v>
      </c>
      <c r="BF53" s="99"/>
      <c r="BG53" s="97"/>
      <c r="BH53" s="97"/>
      <c r="BI53" s="97"/>
      <c r="BJ53" s="97"/>
      <c r="BK53" s="97"/>
      <c r="BL53" s="97"/>
      <c r="BM53" s="98">
        <f t="shared" si="7"/>
        <v>0</v>
      </c>
      <c r="BN53" s="99"/>
      <c r="BO53" s="97"/>
      <c r="BP53" s="97"/>
      <c r="BQ53" s="97"/>
      <c r="BR53" s="97"/>
      <c r="BS53" s="97"/>
      <c r="BT53" s="97"/>
      <c r="BU53" s="98">
        <f t="shared" si="8"/>
        <v>0</v>
      </c>
      <c r="BV53" s="99"/>
      <c r="BW53" s="97"/>
      <c r="BX53" s="97"/>
      <c r="BY53" s="97"/>
      <c r="BZ53" s="97"/>
      <c r="CA53" s="97"/>
      <c r="CB53" s="97"/>
      <c r="CC53" s="98">
        <f t="shared" si="9"/>
        <v>0</v>
      </c>
      <c r="CD53" s="99"/>
      <c r="CE53" s="97"/>
      <c r="CF53" s="97"/>
      <c r="CG53" s="97"/>
      <c r="CH53" s="97"/>
      <c r="CI53" s="97"/>
      <c r="CJ53" s="97"/>
      <c r="CK53" s="98">
        <f t="shared" si="10"/>
        <v>0</v>
      </c>
      <c r="CL53" s="99"/>
      <c r="CM53" s="97"/>
      <c r="CN53" s="97"/>
      <c r="CO53" s="97"/>
      <c r="CP53" s="97"/>
      <c r="CQ53" s="97"/>
      <c r="CR53" s="97"/>
      <c r="CS53" s="98">
        <f t="shared" si="11"/>
        <v>0</v>
      </c>
      <c r="CT53" s="99"/>
      <c r="CU53" s="97"/>
      <c r="CV53" s="97"/>
      <c r="CW53" s="97"/>
      <c r="CX53" s="97"/>
      <c r="CY53" s="97"/>
      <c r="CZ53" s="97"/>
      <c r="DA53" s="98">
        <f t="shared" si="12"/>
        <v>0</v>
      </c>
      <c r="DB53" s="99"/>
      <c r="DC53" s="97"/>
      <c r="DD53" s="97"/>
      <c r="DE53" s="97"/>
      <c r="DF53" s="97"/>
      <c r="DG53" s="97"/>
      <c r="DH53" s="97"/>
      <c r="DI53" s="98">
        <f t="shared" si="13"/>
        <v>0</v>
      </c>
      <c r="DJ53" s="99"/>
      <c r="DK53" s="97"/>
      <c r="DL53" s="97"/>
      <c r="DM53" s="97"/>
      <c r="DN53" s="97"/>
      <c r="DO53" s="97"/>
      <c r="DP53" s="97"/>
      <c r="DQ53" s="98">
        <f t="shared" si="14"/>
        <v>0</v>
      </c>
      <c r="DR53" s="99"/>
      <c r="DS53" s="97"/>
      <c r="DT53" s="97"/>
      <c r="DU53" s="97"/>
      <c r="DV53" s="97"/>
      <c r="DW53" s="97"/>
      <c r="DX53" s="97"/>
      <c r="DY53" s="98">
        <f t="shared" si="15"/>
        <v>0</v>
      </c>
      <c r="DZ53" s="99"/>
      <c r="EA53" s="97"/>
      <c r="EB53" s="97"/>
      <c r="EC53" s="97"/>
      <c r="ED53" s="97"/>
      <c r="EE53" s="97"/>
      <c r="EF53" s="97"/>
      <c r="EG53" s="98">
        <f t="shared" si="16"/>
        <v>0</v>
      </c>
      <c r="EH53" s="99"/>
      <c r="EI53" s="97"/>
      <c r="EJ53" s="97"/>
      <c r="EK53" s="97"/>
      <c r="EL53" s="97"/>
      <c r="EM53" s="97"/>
      <c r="EN53" s="97"/>
      <c r="EO53" s="98">
        <f t="shared" si="17"/>
        <v>0</v>
      </c>
      <c r="EP53" s="99"/>
      <c r="EQ53" s="97"/>
      <c r="ER53" s="97"/>
      <c r="ES53" s="97"/>
      <c r="ET53" s="97"/>
      <c r="EU53" s="97"/>
      <c r="EV53" s="97"/>
      <c r="EW53" s="98">
        <f t="shared" si="18"/>
        <v>0</v>
      </c>
      <c r="EX53" s="99"/>
      <c r="EY53" s="97"/>
      <c r="EZ53" s="97"/>
      <c r="FA53" s="97"/>
      <c r="FB53" s="97"/>
      <c r="FC53" s="97"/>
      <c r="FD53" s="97"/>
      <c r="FE53" s="98">
        <f t="shared" si="19"/>
        <v>0</v>
      </c>
      <c r="FF53" s="99"/>
      <c r="FG53" s="97"/>
      <c r="FH53" s="97"/>
      <c r="FI53" s="97"/>
      <c r="FJ53" s="97"/>
      <c r="FK53" s="97"/>
      <c r="FL53" s="97"/>
      <c r="FM53" s="98">
        <f t="shared" si="20"/>
        <v>0</v>
      </c>
      <c r="FN53" s="99"/>
      <c r="FO53" s="97"/>
      <c r="FP53" s="97"/>
      <c r="FQ53" s="97"/>
      <c r="FR53" s="97"/>
      <c r="FS53" s="97"/>
      <c r="FT53" s="97"/>
      <c r="FU53" s="98">
        <f t="shared" si="21"/>
        <v>0</v>
      </c>
      <c r="FV53" s="99"/>
      <c r="FW53" s="97"/>
      <c r="FX53" s="97"/>
      <c r="FY53" s="97"/>
      <c r="FZ53" s="97"/>
      <c r="GA53" s="97"/>
      <c r="GB53" s="97"/>
      <c r="GC53" s="98">
        <f t="shared" si="22"/>
        <v>0</v>
      </c>
      <c r="GD53" s="99"/>
      <c r="GE53" s="97"/>
      <c r="GF53" s="97"/>
      <c r="GG53" s="97"/>
      <c r="GH53" s="97"/>
      <c r="GI53" s="97"/>
      <c r="GJ53" s="97"/>
      <c r="GK53" s="98">
        <f t="shared" si="23"/>
        <v>0</v>
      </c>
      <c r="GL53" s="99"/>
      <c r="GM53" s="97"/>
      <c r="GN53" s="97"/>
      <c r="GO53" s="97"/>
      <c r="GP53" s="97"/>
      <c r="GQ53" s="97"/>
      <c r="GR53" s="97"/>
      <c r="GS53" s="98">
        <f t="shared" si="24"/>
        <v>0</v>
      </c>
      <c r="GT53" s="99"/>
      <c r="GU53" s="97"/>
      <c r="GV53" s="97"/>
      <c r="GW53" s="97"/>
      <c r="GX53" s="97"/>
      <c r="GY53" s="97"/>
      <c r="GZ53" s="97"/>
      <c r="HA53" s="98">
        <f t="shared" si="25"/>
        <v>0</v>
      </c>
      <c r="HB53" s="99"/>
      <c r="HC53" s="97"/>
      <c r="HD53" s="97"/>
      <c r="HE53" s="97"/>
      <c r="HF53" s="97"/>
      <c r="HG53" s="97"/>
      <c r="HH53" s="97"/>
      <c r="HI53" s="98">
        <f t="shared" si="26"/>
        <v>0</v>
      </c>
      <c r="HJ53" s="99"/>
      <c r="HK53" s="97"/>
      <c r="HL53" s="97"/>
      <c r="HM53" s="97"/>
      <c r="HN53" s="97"/>
      <c r="HO53" s="97"/>
      <c r="HP53" s="97"/>
      <c r="HQ53" s="98">
        <f t="shared" si="27"/>
        <v>0</v>
      </c>
      <c r="HR53" s="99"/>
      <c r="HS53" s="97"/>
      <c r="HT53" s="97"/>
      <c r="HU53" s="97"/>
      <c r="HV53" s="97"/>
      <c r="HW53" s="97"/>
      <c r="HX53" s="97"/>
      <c r="HY53" s="98">
        <f t="shared" si="28"/>
        <v>0</v>
      </c>
      <c r="HZ53" s="99"/>
      <c r="IA53" s="97"/>
      <c r="IB53" s="97"/>
      <c r="IC53" s="97"/>
      <c r="ID53" s="97"/>
      <c r="IE53" s="97"/>
      <c r="IF53" s="97"/>
      <c r="IG53" s="98">
        <f t="shared" si="29"/>
        <v>0</v>
      </c>
      <c r="IH53" s="99"/>
      <c r="II53" s="97"/>
      <c r="IJ53" s="97"/>
      <c r="IK53" s="97"/>
      <c r="IL53" s="97"/>
      <c r="IM53" s="97"/>
      <c r="IN53" s="97"/>
      <c r="IO53" s="98">
        <f t="shared" si="30"/>
        <v>0</v>
      </c>
      <c r="IP53" s="99"/>
      <c r="IQ53" s="97"/>
      <c r="IR53" s="97"/>
      <c r="IS53" s="97"/>
      <c r="IT53" s="97"/>
      <c r="IU53" s="97"/>
      <c r="IV53" s="97"/>
      <c r="IW53" s="98">
        <f t="shared" si="31"/>
        <v>0</v>
      </c>
      <c r="IX53" s="99"/>
      <c r="IY53" s="100">
        <f t="shared" ref="IY53:JD53" si="84">SUM(C53,K53,S53,AA53,AI53,AQ53,AY53,BG53,BO53,BW53,CE53,CM53,CU53,DC53,DK53,DS53,EA53,EI53,EQ53,EY53,FG53,FO53,FW53,GE53,GM53,GU53,HC53,HK53,HS53,IA53,II53,IQ53)</f>
        <v>0</v>
      </c>
      <c r="IZ53" s="100">
        <f t="shared" si="84"/>
        <v>0</v>
      </c>
      <c r="JA53" s="100">
        <f t="shared" si="84"/>
        <v>0</v>
      </c>
      <c r="JB53" s="100">
        <f t="shared" si="84"/>
        <v>0</v>
      </c>
      <c r="JC53" s="100">
        <f t="shared" si="84"/>
        <v>0</v>
      </c>
      <c r="JD53" s="100">
        <f t="shared" si="84"/>
        <v>0</v>
      </c>
      <c r="JE53" s="101">
        <f t="shared" si="33"/>
        <v>0</v>
      </c>
      <c r="JF53" s="97"/>
      <c r="JG53" s="97">
        <f t="shared" si="34"/>
        <v>0</v>
      </c>
    </row>
    <row r="54" spans="1:267" ht="15.75" customHeight="1">
      <c r="A54" s="97"/>
      <c r="B54" s="97" t="s">
        <v>53</v>
      </c>
      <c r="C54" s="97"/>
      <c r="D54" s="97"/>
      <c r="E54" s="97"/>
      <c r="F54" s="97"/>
      <c r="G54" s="97"/>
      <c r="H54" s="97"/>
      <c r="I54" s="98">
        <f t="shared" si="0"/>
        <v>0</v>
      </c>
      <c r="J54" s="99"/>
      <c r="K54" s="97"/>
      <c r="L54" s="97"/>
      <c r="M54" s="97"/>
      <c r="N54" s="97"/>
      <c r="O54" s="97"/>
      <c r="P54" s="97"/>
      <c r="Q54" s="98">
        <f t="shared" si="1"/>
        <v>0</v>
      </c>
      <c r="R54" s="99"/>
      <c r="S54" s="97"/>
      <c r="T54" s="97"/>
      <c r="U54" s="97"/>
      <c r="V54" s="97"/>
      <c r="W54" s="97"/>
      <c r="X54" s="97"/>
      <c r="Y54" s="98">
        <f t="shared" si="2"/>
        <v>0</v>
      </c>
      <c r="Z54" s="99"/>
      <c r="AA54" s="97"/>
      <c r="AB54" s="97"/>
      <c r="AC54" s="97"/>
      <c r="AD54" s="97"/>
      <c r="AE54" s="97"/>
      <c r="AF54" s="97"/>
      <c r="AG54" s="98">
        <f t="shared" si="3"/>
        <v>0</v>
      </c>
      <c r="AH54" s="99"/>
      <c r="AI54" s="97"/>
      <c r="AJ54" s="97"/>
      <c r="AK54" s="97"/>
      <c r="AL54" s="97"/>
      <c r="AM54" s="97"/>
      <c r="AN54" s="97"/>
      <c r="AO54" s="98">
        <f t="shared" si="4"/>
        <v>0</v>
      </c>
      <c r="AP54" s="99"/>
      <c r="AQ54" s="97"/>
      <c r="AR54" s="97"/>
      <c r="AS54" s="97"/>
      <c r="AT54" s="97"/>
      <c r="AU54" s="97"/>
      <c r="AV54" s="97"/>
      <c r="AW54" s="98">
        <f t="shared" si="5"/>
        <v>0</v>
      </c>
      <c r="AX54" s="99"/>
      <c r="AY54" s="97"/>
      <c r="AZ54" s="97"/>
      <c r="BA54" s="97"/>
      <c r="BB54" s="97"/>
      <c r="BC54" s="97"/>
      <c r="BD54" s="97"/>
      <c r="BE54" s="98">
        <f t="shared" si="6"/>
        <v>0</v>
      </c>
      <c r="BF54" s="99"/>
      <c r="BG54" s="97"/>
      <c r="BH54" s="97"/>
      <c r="BI54" s="97"/>
      <c r="BJ54" s="97"/>
      <c r="BK54" s="97"/>
      <c r="BL54" s="97"/>
      <c r="BM54" s="98">
        <f t="shared" si="7"/>
        <v>0</v>
      </c>
      <c r="BN54" s="99"/>
      <c r="BO54" s="97"/>
      <c r="BP54" s="97"/>
      <c r="BQ54" s="97"/>
      <c r="BR54" s="97"/>
      <c r="BS54" s="97"/>
      <c r="BT54" s="97"/>
      <c r="BU54" s="98">
        <f t="shared" si="8"/>
        <v>0</v>
      </c>
      <c r="BV54" s="99"/>
      <c r="BW54" s="97"/>
      <c r="BX54" s="97"/>
      <c r="BY54" s="97"/>
      <c r="BZ54" s="97"/>
      <c r="CA54" s="97"/>
      <c r="CB54" s="97"/>
      <c r="CC54" s="98">
        <f t="shared" si="9"/>
        <v>0</v>
      </c>
      <c r="CD54" s="99"/>
      <c r="CE54" s="97"/>
      <c r="CF54" s="97"/>
      <c r="CG54" s="97"/>
      <c r="CH54" s="97"/>
      <c r="CI54" s="97"/>
      <c r="CJ54" s="97"/>
      <c r="CK54" s="98">
        <f t="shared" si="10"/>
        <v>0</v>
      </c>
      <c r="CL54" s="99"/>
      <c r="CM54" s="97"/>
      <c r="CN54" s="97"/>
      <c r="CO54" s="97"/>
      <c r="CP54" s="97"/>
      <c r="CQ54" s="97"/>
      <c r="CR54" s="97"/>
      <c r="CS54" s="98">
        <f t="shared" si="11"/>
        <v>0</v>
      </c>
      <c r="CT54" s="99"/>
      <c r="CU54" s="97"/>
      <c r="CV54" s="97"/>
      <c r="CW54" s="97"/>
      <c r="CX54" s="97"/>
      <c r="CY54" s="97"/>
      <c r="CZ54" s="97"/>
      <c r="DA54" s="98">
        <f t="shared" si="12"/>
        <v>0</v>
      </c>
      <c r="DB54" s="99"/>
      <c r="DC54" s="97"/>
      <c r="DD54" s="97"/>
      <c r="DE54" s="97"/>
      <c r="DF54" s="97"/>
      <c r="DG54" s="97"/>
      <c r="DH54" s="97"/>
      <c r="DI54" s="98">
        <f t="shared" si="13"/>
        <v>0</v>
      </c>
      <c r="DJ54" s="99"/>
      <c r="DK54" s="97"/>
      <c r="DL54" s="97"/>
      <c r="DM54" s="97"/>
      <c r="DN54" s="97"/>
      <c r="DO54" s="97"/>
      <c r="DP54" s="97"/>
      <c r="DQ54" s="98">
        <f t="shared" si="14"/>
        <v>0</v>
      </c>
      <c r="DR54" s="99"/>
      <c r="DS54" s="97"/>
      <c r="DT54" s="97"/>
      <c r="DU54" s="97"/>
      <c r="DV54" s="97"/>
      <c r="DW54" s="97"/>
      <c r="DX54" s="97"/>
      <c r="DY54" s="98">
        <f t="shared" si="15"/>
        <v>0</v>
      </c>
      <c r="DZ54" s="99"/>
      <c r="EA54" s="97"/>
      <c r="EB54" s="97"/>
      <c r="EC54" s="97"/>
      <c r="ED54" s="97"/>
      <c r="EE54" s="97"/>
      <c r="EF54" s="97"/>
      <c r="EG54" s="98">
        <f t="shared" si="16"/>
        <v>0</v>
      </c>
      <c r="EH54" s="99"/>
      <c r="EI54" s="97"/>
      <c r="EJ54" s="97"/>
      <c r="EK54" s="97"/>
      <c r="EL54" s="97"/>
      <c r="EM54" s="97"/>
      <c r="EN54" s="97"/>
      <c r="EO54" s="98">
        <f t="shared" si="17"/>
        <v>0</v>
      </c>
      <c r="EP54" s="99"/>
      <c r="EQ54" s="97"/>
      <c r="ER54" s="97"/>
      <c r="ES54" s="97"/>
      <c r="ET54" s="97"/>
      <c r="EU54" s="97"/>
      <c r="EV54" s="97"/>
      <c r="EW54" s="98">
        <f t="shared" si="18"/>
        <v>0</v>
      </c>
      <c r="EX54" s="99"/>
      <c r="EY54" s="97"/>
      <c r="EZ54" s="97"/>
      <c r="FA54" s="97"/>
      <c r="FB54" s="97"/>
      <c r="FC54" s="97"/>
      <c r="FD54" s="97"/>
      <c r="FE54" s="98">
        <f t="shared" si="19"/>
        <v>0</v>
      </c>
      <c r="FF54" s="99"/>
      <c r="FG54" s="97"/>
      <c r="FH54" s="97"/>
      <c r="FI54" s="97"/>
      <c r="FJ54" s="97"/>
      <c r="FK54" s="97"/>
      <c r="FL54" s="97"/>
      <c r="FM54" s="98">
        <f t="shared" si="20"/>
        <v>0</v>
      </c>
      <c r="FN54" s="99"/>
      <c r="FO54" s="97"/>
      <c r="FP54" s="97"/>
      <c r="FQ54" s="97"/>
      <c r="FR54" s="97"/>
      <c r="FS54" s="97"/>
      <c r="FT54" s="97"/>
      <c r="FU54" s="98">
        <f t="shared" si="21"/>
        <v>0</v>
      </c>
      <c r="FV54" s="99"/>
      <c r="FW54" s="97"/>
      <c r="FX54" s="97"/>
      <c r="FY54" s="97"/>
      <c r="FZ54" s="97"/>
      <c r="GA54" s="97"/>
      <c r="GB54" s="97"/>
      <c r="GC54" s="98">
        <f t="shared" si="22"/>
        <v>0</v>
      </c>
      <c r="GD54" s="99"/>
      <c r="GE54" s="97"/>
      <c r="GF54" s="97"/>
      <c r="GG54" s="97"/>
      <c r="GH54" s="97"/>
      <c r="GI54" s="97"/>
      <c r="GJ54" s="97"/>
      <c r="GK54" s="98">
        <f t="shared" si="23"/>
        <v>0</v>
      </c>
      <c r="GL54" s="99"/>
      <c r="GM54" s="97"/>
      <c r="GN54" s="97"/>
      <c r="GO54" s="97"/>
      <c r="GP54" s="97"/>
      <c r="GQ54" s="97"/>
      <c r="GR54" s="97"/>
      <c r="GS54" s="98">
        <f t="shared" si="24"/>
        <v>0</v>
      </c>
      <c r="GT54" s="99"/>
      <c r="GU54" s="97"/>
      <c r="GV54" s="97"/>
      <c r="GW54" s="97"/>
      <c r="GX54" s="97"/>
      <c r="GY54" s="97"/>
      <c r="GZ54" s="97"/>
      <c r="HA54" s="98">
        <f t="shared" si="25"/>
        <v>0</v>
      </c>
      <c r="HB54" s="99"/>
      <c r="HC54" s="97"/>
      <c r="HD54" s="97"/>
      <c r="HE54" s="97"/>
      <c r="HF54" s="97"/>
      <c r="HG54" s="97"/>
      <c r="HH54" s="97"/>
      <c r="HI54" s="98">
        <f t="shared" si="26"/>
        <v>0</v>
      </c>
      <c r="HJ54" s="99"/>
      <c r="HK54" s="97"/>
      <c r="HL54" s="97"/>
      <c r="HM54" s="97"/>
      <c r="HN54" s="97"/>
      <c r="HO54" s="97"/>
      <c r="HP54" s="97"/>
      <c r="HQ54" s="98">
        <f t="shared" si="27"/>
        <v>0</v>
      </c>
      <c r="HR54" s="99"/>
      <c r="HS54" s="97"/>
      <c r="HT54" s="97"/>
      <c r="HU54" s="97"/>
      <c r="HV54" s="97"/>
      <c r="HW54" s="97"/>
      <c r="HX54" s="97"/>
      <c r="HY54" s="98">
        <f t="shared" si="28"/>
        <v>0</v>
      </c>
      <c r="HZ54" s="99"/>
      <c r="IA54" s="97"/>
      <c r="IB54" s="97"/>
      <c r="IC54" s="97"/>
      <c r="ID54" s="97"/>
      <c r="IE54" s="97"/>
      <c r="IF54" s="97"/>
      <c r="IG54" s="98">
        <f t="shared" si="29"/>
        <v>0</v>
      </c>
      <c r="IH54" s="99"/>
      <c r="II54" s="97"/>
      <c r="IJ54" s="97"/>
      <c r="IK54" s="97"/>
      <c r="IL54" s="97"/>
      <c r="IM54" s="97"/>
      <c r="IN54" s="97"/>
      <c r="IO54" s="98">
        <f t="shared" si="30"/>
        <v>0</v>
      </c>
      <c r="IP54" s="99"/>
      <c r="IQ54" s="97"/>
      <c r="IR54" s="97"/>
      <c r="IS54" s="97"/>
      <c r="IT54" s="97"/>
      <c r="IU54" s="97"/>
      <c r="IV54" s="97"/>
      <c r="IW54" s="98">
        <f t="shared" si="31"/>
        <v>0</v>
      </c>
      <c r="IX54" s="99"/>
      <c r="IY54" s="100">
        <f t="shared" ref="IY54:JD54" si="85">SUM(C54,K54,S54,AA54,AI54,AQ54,AY54,BG54,BO54,BW54,CE54,CM54,CU54,DC54,DK54,DS54,EA54,EI54,EQ54,EY54,FG54,FO54,FW54,GE54,GM54,GU54,HC54,HK54,HS54,IA54,II54,IQ54)</f>
        <v>0</v>
      </c>
      <c r="IZ54" s="100">
        <f t="shared" si="85"/>
        <v>0</v>
      </c>
      <c r="JA54" s="100">
        <f t="shared" si="85"/>
        <v>0</v>
      </c>
      <c r="JB54" s="100">
        <f t="shared" si="85"/>
        <v>0</v>
      </c>
      <c r="JC54" s="100">
        <f t="shared" si="85"/>
        <v>0</v>
      </c>
      <c r="JD54" s="100">
        <f t="shared" si="85"/>
        <v>0</v>
      </c>
      <c r="JE54" s="101">
        <f t="shared" si="33"/>
        <v>0</v>
      </c>
      <c r="JF54" s="97"/>
      <c r="JG54" s="97">
        <f t="shared" si="34"/>
        <v>0</v>
      </c>
    </row>
    <row r="55" spans="1:267" ht="15.75" customHeight="1">
      <c r="A55" s="106"/>
      <c r="B55" s="97" t="s">
        <v>54</v>
      </c>
      <c r="C55" s="97"/>
      <c r="D55" s="97"/>
      <c r="E55" s="97"/>
      <c r="F55" s="97"/>
      <c r="G55" s="97"/>
      <c r="H55" s="97"/>
      <c r="I55" s="98">
        <f t="shared" si="0"/>
        <v>0</v>
      </c>
      <c r="J55" s="99"/>
      <c r="K55" s="97"/>
      <c r="L55" s="97"/>
      <c r="M55" s="97"/>
      <c r="N55" s="97"/>
      <c r="O55" s="97"/>
      <c r="P55" s="97"/>
      <c r="Q55" s="98">
        <f t="shared" si="1"/>
        <v>0</v>
      </c>
      <c r="R55" s="99"/>
      <c r="S55" s="97"/>
      <c r="T55" s="97"/>
      <c r="U55" s="97"/>
      <c r="V55" s="97"/>
      <c r="W55" s="97"/>
      <c r="X55" s="97"/>
      <c r="Y55" s="98">
        <f t="shared" si="2"/>
        <v>0</v>
      </c>
      <c r="Z55" s="99"/>
      <c r="AA55" s="97"/>
      <c r="AB55" s="97"/>
      <c r="AC55" s="97"/>
      <c r="AD55" s="97"/>
      <c r="AE55" s="97"/>
      <c r="AF55" s="97"/>
      <c r="AG55" s="98">
        <f t="shared" si="3"/>
        <v>0</v>
      </c>
      <c r="AH55" s="99"/>
      <c r="AI55" s="97"/>
      <c r="AJ55" s="97"/>
      <c r="AK55" s="97"/>
      <c r="AL55" s="97"/>
      <c r="AM55" s="97"/>
      <c r="AN55" s="97"/>
      <c r="AO55" s="98">
        <f t="shared" si="4"/>
        <v>0</v>
      </c>
      <c r="AP55" s="99"/>
      <c r="AQ55" s="97"/>
      <c r="AR55" s="97"/>
      <c r="AS55" s="97"/>
      <c r="AT55" s="97"/>
      <c r="AU55" s="97"/>
      <c r="AV55" s="97"/>
      <c r="AW55" s="98">
        <f t="shared" si="5"/>
        <v>0</v>
      </c>
      <c r="AX55" s="99"/>
      <c r="AY55" s="97"/>
      <c r="AZ55" s="97"/>
      <c r="BA55" s="97"/>
      <c r="BB55" s="97"/>
      <c r="BC55" s="97"/>
      <c r="BD55" s="97"/>
      <c r="BE55" s="98">
        <f t="shared" si="6"/>
        <v>0</v>
      </c>
      <c r="BF55" s="99"/>
      <c r="BG55" s="97"/>
      <c r="BH55" s="97"/>
      <c r="BI55" s="97"/>
      <c r="BJ55" s="97"/>
      <c r="BK55" s="97"/>
      <c r="BL55" s="97"/>
      <c r="BM55" s="98">
        <f t="shared" si="7"/>
        <v>0</v>
      </c>
      <c r="BN55" s="99"/>
      <c r="BO55" s="97"/>
      <c r="BP55" s="97"/>
      <c r="BQ55" s="97"/>
      <c r="BR55" s="97"/>
      <c r="BS55" s="97"/>
      <c r="BT55" s="97"/>
      <c r="BU55" s="98">
        <f t="shared" si="8"/>
        <v>0</v>
      </c>
      <c r="BV55" s="99"/>
      <c r="BW55" s="97"/>
      <c r="BX55" s="97"/>
      <c r="BY55" s="97"/>
      <c r="BZ55" s="97"/>
      <c r="CA55" s="97"/>
      <c r="CB55" s="97"/>
      <c r="CC55" s="98">
        <f t="shared" si="9"/>
        <v>0</v>
      </c>
      <c r="CD55" s="99"/>
      <c r="CE55" s="97"/>
      <c r="CF55" s="97"/>
      <c r="CG55" s="97"/>
      <c r="CH55" s="97"/>
      <c r="CI55" s="97"/>
      <c r="CJ55" s="97"/>
      <c r="CK55" s="98">
        <f t="shared" si="10"/>
        <v>0</v>
      </c>
      <c r="CL55" s="99"/>
      <c r="CM55" s="97"/>
      <c r="CN55" s="97"/>
      <c r="CO55" s="97"/>
      <c r="CP55" s="97"/>
      <c r="CQ55" s="97"/>
      <c r="CR55" s="97"/>
      <c r="CS55" s="98">
        <f t="shared" si="11"/>
        <v>0</v>
      </c>
      <c r="CT55" s="99"/>
      <c r="CU55" s="97"/>
      <c r="CV55" s="97"/>
      <c r="CW55" s="97"/>
      <c r="CX55" s="97"/>
      <c r="CY55" s="97"/>
      <c r="CZ55" s="97"/>
      <c r="DA55" s="98">
        <f t="shared" si="12"/>
        <v>0</v>
      </c>
      <c r="DB55" s="99"/>
      <c r="DC55" s="97"/>
      <c r="DD55" s="97"/>
      <c r="DE55" s="97"/>
      <c r="DF55" s="97"/>
      <c r="DG55" s="97"/>
      <c r="DH55" s="97"/>
      <c r="DI55" s="98">
        <f t="shared" si="13"/>
        <v>0</v>
      </c>
      <c r="DJ55" s="99"/>
      <c r="DK55" s="97"/>
      <c r="DL55" s="97"/>
      <c r="DM55" s="97"/>
      <c r="DN55" s="97"/>
      <c r="DO55" s="97"/>
      <c r="DP55" s="97"/>
      <c r="DQ55" s="98">
        <f t="shared" si="14"/>
        <v>0</v>
      </c>
      <c r="DR55" s="99"/>
      <c r="DS55" s="97"/>
      <c r="DT55" s="97"/>
      <c r="DU55" s="97"/>
      <c r="DV55" s="97"/>
      <c r="DW55" s="97"/>
      <c r="DX55" s="97"/>
      <c r="DY55" s="98">
        <f t="shared" si="15"/>
        <v>0</v>
      </c>
      <c r="DZ55" s="99"/>
      <c r="EA55" s="97"/>
      <c r="EB55" s="97"/>
      <c r="EC55" s="97"/>
      <c r="ED55" s="97"/>
      <c r="EE55" s="97"/>
      <c r="EF55" s="97"/>
      <c r="EG55" s="98">
        <f t="shared" si="16"/>
        <v>0</v>
      </c>
      <c r="EH55" s="99"/>
      <c r="EI55" s="97"/>
      <c r="EJ55" s="97"/>
      <c r="EK55" s="97"/>
      <c r="EL55" s="97"/>
      <c r="EM55" s="97"/>
      <c r="EN55" s="97"/>
      <c r="EO55" s="98">
        <f t="shared" si="17"/>
        <v>0</v>
      </c>
      <c r="EP55" s="99"/>
      <c r="EQ55" s="97"/>
      <c r="ER55" s="97"/>
      <c r="ES55" s="97"/>
      <c r="ET55" s="97"/>
      <c r="EU55" s="97"/>
      <c r="EV55" s="97"/>
      <c r="EW55" s="98">
        <f t="shared" si="18"/>
        <v>0</v>
      </c>
      <c r="EX55" s="99"/>
      <c r="EY55" s="97"/>
      <c r="EZ55" s="97"/>
      <c r="FA55" s="97"/>
      <c r="FB55" s="97"/>
      <c r="FC55" s="97"/>
      <c r="FD55" s="97"/>
      <c r="FE55" s="98">
        <f t="shared" si="19"/>
        <v>0</v>
      </c>
      <c r="FF55" s="99"/>
      <c r="FG55" s="97"/>
      <c r="FH55" s="97"/>
      <c r="FI55" s="97"/>
      <c r="FJ55" s="97"/>
      <c r="FK55" s="97"/>
      <c r="FL55" s="97"/>
      <c r="FM55" s="98">
        <f t="shared" si="20"/>
        <v>0</v>
      </c>
      <c r="FN55" s="99"/>
      <c r="FO55" s="97"/>
      <c r="FP55" s="97"/>
      <c r="FQ55" s="97"/>
      <c r="FR55" s="97"/>
      <c r="FS55" s="97"/>
      <c r="FT55" s="97"/>
      <c r="FU55" s="98">
        <f t="shared" si="21"/>
        <v>0</v>
      </c>
      <c r="FV55" s="99"/>
      <c r="FW55" s="97"/>
      <c r="FX55" s="97"/>
      <c r="FY55" s="97"/>
      <c r="FZ55" s="97"/>
      <c r="GA55" s="97"/>
      <c r="GB55" s="97"/>
      <c r="GC55" s="98">
        <f t="shared" si="22"/>
        <v>0</v>
      </c>
      <c r="GD55" s="99"/>
      <c r="GE55" s="97"/>
      <c r="GF55" s="97"/>
      <c r="GG55" s="97"/>
      <c r="GH55" s="97"/>
      <c r="GI55" s="97"/>
      <c r="GJ55" s="97"/>
      <c r="GK55" s="98">
        <f t="shared" si="23"/>
        <v>0</v>
      </c>
      <c r="GL55" s="99"/>
      <c r="GM55" s="97"/>
      <c r="GN55" s="97"/>
      <c r="GO55" s="97"/>
      <c r="GP55" s="97"/>
      <c r="GQ55" s="97"/>
      <c r="GR55" s="97"/>
      <c r="GS55" s="98">
        <f t="shared" si="24"/>
        <v>0</v>
      </c>
      <c r="GT55" s="99"/>
      <c r="GU55" s="97"/>
      <c r="GV55" s="97"/>
      <c r="GW55" s="97"/>
      <c r="GX55" s="97"/>
      <c r="GY55" s="97"/>
      <c r="GZ55" s="97"/>
      <c r="HA55" s="98">
        <f t="shared" si="25"/>
        <v>0</v>
      </c>
      <c r="HB55" s="99"/>
      <c r="HC55" s="97"/>
      <c r="HD55" s="97"/>
      <c r="HE55" s="97"/>
      <c r="HF55" s="97"/>
      <c r="HG55" s="97"/>
      <c r="HH55" s="97"/>
      <c r="HI55" s="98">
        <f t="shared" si="26"/>
        <v>0</v>
      </c>
      <c r="HJ55" s="99"/>
      <c r="HK55" s="97"/>
      <c r="HL55" s="97"/>
      <c r="HM55" s="97"/>
      <c r="HN55" s="97"/>
      <c r="HO55" s="97"/>
      <c r="HP55" s="97"/>
      <c r="HQ55" s="98">
        <f t="shared" si="27"/>
        <v>0</v>
      </c>
      <c r="HR55" s="99"/>
      <c r="HS55" s="97"/>
      <c r="HT55" s="97"/>
      <c r="HU55" s="97"/>
      <c r="HV55" s="97"/>
      <c r="HW55" s="97"/>
      <c r="HX55" s="97"/>
      <c r="HY55" s="98">
        <f t="shared" si="28"/>
        <v>0</v>
      </c>
      <c r="HZ55" s="99"/>
      <c r="IA55" s="97"/>
      <c r="IB55" s="97"/>
      <c r="IC55" s="97"/>
      <c r="ID55" s="97"/>
      <c r="IE55" s="97"/>
      <c r="IF55" s="97"/>
      <c r="IG55" s="98">
        <f t="shared" si="29"/>
        <v>0</v>
      </c>
      <c r="IH55" s="99"/>
      <c r="II55" s="97"/>
      <c r="IJ55" s="97"/>
      <c r="IK55" s="97"/>
      <c r="IL55" s="97"/>
      <c r="IM55" s="97"/>
      <c r="IN55" s="97"/>
      <c r="IO55" s="98">
        <f t="shared" si="30"/>
        <v>0</v>
      </c>
      <c r="IP55" s="99"/>
      <c r="IQ55" s="97"/>
      <c r="IR55" s="97"/>
      <c r="IS55" s="97"/>
      <c r="IT55" s="97"/>
      <c r="IU55" s="97"/>
      <c r="IV55" s="97"/>
      <c r="IW55" s="98">
        <f t="shared" si="31"/>
        <v>0</v>
      </c>
      <c r="IX55" s="99"/>
      <c r="IY55" s="100">
        <f t="shared" ref="IY55:JD55" si="86">SUM(C55,K55,S55,AA55,AI55,AQ55,AY55,BG55,BO55,BW55,CE55,CM55,CU55,DC55,DK55,DS55,EA55,EI55,EQ55,EY55,FG55,FO55,FW55,GE55,GM55,GU55,HC55,HK55,HS55,IA55,II55,IQ55)</f>
        <v>0</v>
      </c>
      <c r="IZ55" s="100">
        <f t="shared" si="86"/>
        <v>0</v>
      </c>
      <c r="JA55" s="100">
        <f t="shared" si="86"/>
        <v>0</v>
      </c>
      <c r="JB55" s="100">
        <f t="shared" si="86"/>
        <v>0</v>
      </c>
      <c r="JC55" s="100">
        <f t="shared" si="86"/>
        <v>0</v>
      </c>
      <c r="JD55" s="100">
        <f t="shared" si="86"/>
        <v>0</v>
      </c>
      <c r="JE55" s="101">
        <f t="shared" si="33"/>
        <v>0</v>
      </c>
      <c r="JF55" s="97"/>
      <c r="JG55" s="97">
        <f t="shared" si="34"/>
        <v>0</v>
      </c>
    </row>
    <row r="56" spans="1:267" ht="15.75" customHeight="1">
      <c r="A56" s="106"/>
      <c r="B56" s="97" t="s">
        <v>53</v>
      </c>
      <c r="C56" s="97"/>
      <c r="D56" s="97"/>
      <c r="E56" s="97"/>
      <c r="F56" s="97"/>
      <c r="G56" s="97"/>
      <c r="H56" s="97"/>
      <c r="I56" s="98">
        <f t="shared" si="0"/>
        <v>0</v>
      </c>
      <c r="J56" s="99"/>
      <c r="K56" s="97"/>
      <c r="L56" s="97"/>
      <c r="M56" s="97"/>
      <c r="N56" s="97"/>
      <c r="O56" s="97"/>
      <c r="P56" s="97"/>
      <c r="Q56" s="98">
        <f t="shared" si="1"/>
        <v>0</v>
      </c>
      <c r="R56" s="99"/>
      <c r="S56" s="97"/>
      <c r="T56" s="97"/>
      <c r="U56" s="97"/>
      <c r="V56" s="97"/>
      <c r="W56" s="97"/>
      <c r="X56" s="97"/>
      <c r="Y56" s="98">
        <f t="shared" si="2"/>
        <v>0</v>
      </c>
      <c r="Z56" s="99"/>
      <c r="AA56" s="97"/>
      <c r="AB56" s="97"/>
      <c r="AC56" s="97"/>
      <c r="AD56" s="97"/>
      <c r="AE56" s="97"/>
      <c r="AF56" s="97"/>
      <c r="AG56" s="98">
        <f t="shared" si="3"/>
        <v>0</v>
      </c>
      <c r="AH56" s="99"/>
      <c r="AI56" s="97"/>
      <c r="AJ56" s="97"/>
      <c r="AK56" s="97"/>
      <c r="AL56" s="97"/>
      <c r="AM56" s="97"/>
      <c r="AN56" s="97"/>
      <c r="AO56" s="98">
        <f t="shared" si="4"/>
        <v>0</v>
      </c>
      <c r="AP56" s="99"/>
      <c r="AQ56" s="97"/>
      <c r="AR56" s="97"/>
      <c r="AS56" s="97"/>
      <c r="AT56" s="97"/>
      <c r="AU56" s="97"/>
      <c r="AV56" s="97"/>
      <c r="AW56" s="98">
        <f t="shared" si="5"/>
        <v>0</v>
      </c>
      <c r="AX56" s="99"/>
      <c r="AY56" s="97"/>
      <c r="AZ56" s="97"/>
      <c r="BA56" s="97"/>
      <c r="BB56" s="97"/>
      <c r="BC56" s="97"/>
      <c r="BD56" s="97"/>
      <c r="BE56" s="98">
        <f t="shared" si="6"/>
        <v>0</v>
      </c>
      <c r="BF56" s="99"/>
      <c r="BG56" s="97"/>
      <c r="BH56" s="97"/>
      <c r="BI56" s="97"/>
      <c r="BJ56" s="97"/>
      <c r="BK56" s="97"/>
      <c r="BL56" s="97"/>
      <c r="BM56" s="98">
        <f t="shared" si="7"/>
        <v>0</v>
      </c>
      <c r="BN56" s="99"/>
      <c r="BO56" s="97"/>
      <c r="BP56" s="97"/>
      <c r="BQ56" s="97"/>
      <c r="BR56" s="97"/>
      <c r="BS56" s="97"/>
      <c r="BT56" s="97"/>
      <c r="BU56" s="98">
        <f t="shared" si="8"/>
        <v>0</v>
      </c>
      <c r="BV56" s="99"/>
      <c r="BW56" s="97"/>
      <c r="BX56" s="97"/>
      <c r="BY56" s="97"/>
      <c r="BZ56" s="97"/>
      <c r="CA56" s="97"/>
      <c r="CB56" s="97"/>
      <c r="CC56" s="98">
        <f t="shared" si="9"/>
        <v>0</v>
      </c>
      <c r="CD56" s="99"/>
      <c r="CE56" s="97"/>
      <c r="CF56" s="97"/>
      <c r="CG56" s="97"/>
      <c r="CH56" s="97"/>
      <c r="CI56" s="97"/>
      <c r="CJ56" s="97"/>
      <c r="CK56" s="98">
        <f t="shared" si="10"/>
        <v>0</v>
      </c>
      <c r="CL56" s="99"/>
      <c r="CM56" s="97"/>
      <c r="CN56" s="97"/>
      <c r="CO56" s="97"/>
      <c r="CP56" s="97"/>
      <c r="CQ56" s="97"/>
      <c r="CR56" s="97"/>
      <c r="CS56" s="98">
        <f t="shared" si="11"/>
        <v>0</v>
      </c>
      <c r="CT56" s="99"/>
      <c r="CU56" s="97"/>
      <c r="CV56" s="97"/>
      <c r="CW56" s="97"/>
      <c r="CX56" s="97"/>
      <c r="CY56" s="97"/>
      <c r="CZ56" s="97"/>
      <c r="DA56" s="98">
        <f t="shared" si="12"/>
        <v>0</v>
      </c>
      <c r="DB56" s="99"/>
      <c r="DC56" s="97"/>
      <c r="DD56" s="97"/>
      <c r="DE56" s="97"/>
      <c r="DF56" s="97"/>
      <c r="DG56" s="97"/>
      <c r="DH56" s="97"/>
      <c r="DI56" s="98">
        <f t="shared" si="13"/>
        <v>0</v>
      </c>
      <c r="DJ56" s="99"/>
      <c r="DK56" s="97"/>
      <c r="DL56" s="97"/>
      <c r="DM56" s="97"/>
      <c r="DN56" s="97"/>
      <c r="DO56" s="97"/>
      <c r="DP56" s="97"/>
      <c r="DQ56" s="98">
        <f t="shared" si="14"/>
        <v>0</v>
      </c>
      <c r="DR56" s="99"/>
      <c r="DS56" s="97"/>
      <c r="DT56" s="97"/>
      <c r="DU56" s="97"/>
      <c r="DV56" s="97"/>
      <c r="DW56" s="97"/>
      <c r="DX56" s="97"/>
      <c r="DY56" s="98">
        <f t="shared" si="15"/>
        <v>0</v>
      </c>
      <c r="DZ56" s="99"/>
      <c r="EA56" s="97"/>
      <c r="EB56" s="97"/>
      <c r="EC56" s="97"/>
      <c r="ED56" s="97"/>
      <c r="EE56" s="97"/>
      <c r="EF56" s="97"/>
      <c r="EG56" s="98">
        <f t="shared" si="16"/>
        <v>0</v>
      </c>
      <c r="EH56" s="99"/>
      <c r="EI56" s="97"/>
      <c r="EJ56" s="97"/>
      <c r="EK56" s="97"/>
      <c r="EL56" s="97"/>
      <c r="EM56" s="97"/>
      <c r="EN56" s="97"/>
      <c r="EO56" s="98">
        <f t="shared" si="17"/>
        <v>0</v>
      </c>
      <c r="EP56" s="99"/>
      <c r="EQ56" s="97"/>
      <c r="ER56" s="97"/>
      <c r="ES56" s="97"/>
      <c r="ET56" s="97"/>
      <c r="EU56" s="97"/>
      <c r="EV56" s="97"/>
      <c r="EW56" s="98">
        <f t="shared" si="18"/>
        <v>0</v>
      </c>
      <c r="EX56" s="99"/>
      <c r="EY56" s="97"/>
      <c r="EZ56" s="97"/>
      <c r="FA56" s="97"/>
      <c r="FB56" s="97"/>
      <c r="FC56" s="97"/>
      <c r="FD56" s="97"/>
      <c r="FE56" s="98">
        <f t="shared" si="19"/>
        <v>0</v>
      </c>
      <c r="FF56" s="99"/>
      <c r="FG56" s="97"/>
      <c r="FH56" s="97"/>
      <c r="FI56" s="97"/>
      <c r="FJ56" s="97"/>
      <c r="FK56" s="97"/>
      <c r="FL56" s="97"/>
      <c r="FM56" s="98">
        <f t="shared" si="20"/>
        <v>0</v>
      </c>
      <c r="FN56" s="99"/>
      <c r="FO56" s="97"/>
      <c r="FP56" s="97"/>
      <c r="FQ56" s="97"/>
      <c r="FR56" s="97"/>
      <c r="FS56" s="97"/>
      <c r="FT56" s="97"/>
      <c r="FU56" s="98">
        <f t="shared" si="21"/>
        <v>0</v>
      </c>
      <c r="FV56" s="99"/>
      <c r="FW56" s="97"/>
      <c r="FX56" s="97"/>
      <c r="FY56" s="97"/>
      <c r="FZ56" s="97"/>
      <c r="GA56" s="97"/>
      <c r="GB56" s="97"/>
      <c r="GC56" s="98">
        <f t="shared" si="22"/>
        <v>0</v>
      </c>
      <c r="GD56" s="99"/>
      <c r="GE56" s="97"/>
      <c r="GF56" s="97"/>
      <c r="GG56" s="97"/>
      <c r="GH56" s="97"/>
      <c r="GI56" s="97"/>
      <c r="GJ56" s="97"/>
      <c r="GK56" s="98">
        <f t="shared" si="23"/>
        <v>0</v>
      </c>
      <c r="GL56" s="99"/>
      <c r="GM56" s="97"/>
      <c r="GN56" s="97"/>
      <c r="GO56" s="97"/>
      <c r="GP56" s="97"/>
      <c r="GQ56" s="97"/>
      <c r="GR56" s="97"/>
      <c r="GS56" s="98">
        <f t="shared" si="24"/>
        <v>0</v>
      </c>
      <c r="GT56" s="99"/>
      <c r="GU56" s="97"/>
      <c r="GV56" s="97"/>
      <c r="GW56" s="97"/>
      <c r="GX56" s="97"/>
      <c r="GY56" s="97"/>
      <c r="GZ56" s="97"/>
      <c r="HA56" s="98">
        <f t="shared" si="25"/>
        <v>0</v>
      </c>
      <c r="HB56" s="99"/>
      <c r="HC56" s="97"/>
      <c r="HD56" s="97"/>
      <c r="HE56" s="97"/>
      <c r="HF56" s="97"/>
      <c r="HG56" s="97"/>
      <c r="HH56" s="97"/>
      <c r="HI56" s="98">
        <f t="shared" si="26"/>
        <v>0</v>
      </c>
      <c r="HJ56" s="99"/>
      <c r="HK56" s="97"/>
      <c r="HL56" s="97"/>
      <c r="HM56" s="97"/>
      <c r="HN56" s="97"/>
      <c r="HO56" s="97"/>
      <c r="HP56" s="97"/>
      <c r="HQ56" s="98">
        <f t="shared" si="27"/>
        <v>0</v>
      </c>
      <c r="HR56" s="99"/>
      <c r="HS56" s="97"/>
      <c r="HT56" s="97"/>
      <c r="HU56" s="97"/>
      <c r="HV56" s="97"/>
      <c r="HW56" s="97"/>
      <c r="HX56" s="97"/>
      <c r="HY56" s="98">
        <f t="shared" si="28"/>
        <v>0</v>
      </c>
      <c r="HZ56" s="99"/>
      <c r="IA56" s="97"/>
      <c r="IB56" s="97"/>
      <c r="IC56" s="97"/>
      <c r="ID56" s="97"/>
      <c r="IE56" s="97"/>
      <c r="IF56" s="97"/>
      <c r="IG56" s="98">
        <f t="shared" si="29"/>
        <v>0</v>
      </c>
      <c r="IH56" s="99"/>
      <c r="II56" s="97"/>
      <c r="IJ56" s="97"/>
      <c r="IK56" s="97"/>
      <c r="IL56" s="97"/>
      <c r="IM56" s="97"/>
      <c r="IN56" s="97"/>
      <c r="IO56" s="98">
        <f t="shared" si="30"/>
        <v>0</v>
      </c>
      <c r="IP56" s="99"/>
      <c r="IQ56" s="97"/>
      <c r="IR56" s="97"/>
      <c r="IS56" s="97"/>
      <c r="IT56" s="97"/>
      <c r="IU56" s="97"/>
      <c r="IV56" s="97"/>
      <c r="IW56" s="98">
        <f t="shared" si="31"/>
        <v>0</v>
      </c>
      <c r="IX56" s="99"/>
      <c r="IY56" s="100">
        <f t="shared" ref="IY56:JD56" si="87">SUM(C56,K56,S56,AA56,AI56,AQ56,AY56,BG56,BO56,BW56,CE56,CM56,CU56,DC56,DK56,DS56,EA56,EI56,EQ56,EY56,FG56,FO56,FW56,GE56,GM56,GU56,HC56,HK56,HS56,IA56,II56,IQ56)</f>
        <v>0</v>
      </c>
      <c r="IZ56" s="100">
        <f t="shared" si="87"/>
        <v>0</v>
      </c>
      <c r="JA56" s="100">
        <f t="shared" si="87"/>
        <v>0</v>
      </c>
      <c r="JB56" s="100">
        <f t="shared" si="87"/>
        <v>0</v>
      </c>
      <c r="JC56" s="100">
        <f t="shared" si="87"/>
        <v>0</v>
      </c>
      <c r="JD56" s="100">
        <f t="shared" si="87"/>
        <v>0</v>
      </c>
      <c r="JE56" s="101">
        <f t="shared" si="33"/>
        <v>0</v>
      </c>
      <c r="JF56" s="97"/>
      <c r="JG56" s="97">
        <f t="shared" si="34"/>
        <v>0</v>
      </c>
    </row>
    <row r="57" spans="1:267" ht="15.75" customHeight="1">
      <c r="A57" s="106"/>
      <c r="B57" s="106" t="s">
        <v>54</v>
      </c>
      <c r="C57" s="97"/>
      <c r="D57" s="97"/>
      <c r="E57" s="97"/>
      <c r="F57" s="97"/>
      <c r="G57" s="97"/>
      <c r="H57" s="97"/>
      <c r="I57" s="98">
        <f t="shared" si="0"/>
        <v>0</v>
      </c>
      <c r="J57" s="99"/>
      <c r="K57" s="97"/>
      <c r="L57" s="97"/>
      <c r="M57" s="97"/>
      <c r="N57" s="97"/>
      <c r="O57" s="97"/>
      <c r="P57" s="97"/>
      <c r="Q57" s="98">
        <f t="shared" si="1"/>
        <v>0</v>
      </c>
      <c r="R57" s="99"/>
      <c r="S57" s="97"/>
      <c r="T57" s="97"/>
      <c r="U57" s="97"/>
      <c r="V57" s="97"/>
      <c r="W57" s="97"/>
      <c r="X57" s="97"/>
      <c r="Y57" s="98">
        <f t="shared" si="2"/>
        <v>0</v>
      </c>
      <c r="Z57" s="99"/>
      <c r="AA57" s="97"/>
      <c r="AB57" s="97"/>
      <c r="AC57" s="97"/>
      <c r="AD57" s="97"/>
      <c r="AE57" s="97"/>
      <c r="AF57" s="97"/>
      <c r="AG57" s="98">
        <f t="shared" si="3"/>
        <v>0</v>
      </c>
      <c r="AH57" s="99"/>
      <c r="AI57" s="97"/>
      <c r="AJ57" s="97"/>
      <c r="AK57" s="97"/>
      <c r="AL57" s="97"/>
      <c r="AM57" s="97"/>
      <c r="AN57" s="97"/>
      <c r="AO57" s="98">
        <f t="shared" si="4"/>
        <v>0</v>
      </c>
      <c r="AP57" s="99"/>
      <c r="AQ57" s="97"/>
      <c r="AR57" s="97"/>
      <c r="AS57" s="97"/>
      <c r="AT57" s="97"/>
      <c r="AU57" s="97"/>
      <c r="AV57" s="97"/>
      <c r="AW57" s="98">
        <f t="shared" si="5"/>
        <v>0</v>
      </c>
      <c r="AX57" s="99"/>
      <c r="AY57" s="97"/>
      <c r="AZ57" s="97"/>
      <c r="BA57" s="97"/>
      <c r="BB57" s="97"/>
      <c r="BC57" s="97"/>
      <c r="BD57" s="97"/>
      <c r="BE57" s="98">
        <f t="shared" si="6"/>
        <v>0</v>
      </c>
      <c r="BF57" s="99"/>
      <c r="BG57" s="97"/>
      <c r="BH57" s="97"/>
      <c r="BI57" s="97"/>
      <c r="BJ57" s="97"/>
      <c r="BK57" s="97"/>
      <c r="BL57" s="97"/>
      <c r="BM57" s="98">
        <f t="shared" si="7"/>
        <v>0</v>
      </c>
      <c r="BN57" s="99"/>
      <c r="BO57" s="97"/>
      <c r="BP57" s="97"/>
      <c r="BQ57" s="97"/>
      <c r="BR57" s="97"/>
      <c r="BS57" s="97"/>
      <c r="BT57" s="97"/>
      <c r="BU57" s="98">
        <f t="shared" si="8"/>
        <v>0</v>
      </c>
      <c r="BV57" s="99"/>
      <c r="BW57" s="97"/>
      <c r="BX57" s="97"/>
      <c r="BY57" s="97"/>
      <c r="BZ57" s="97"/>
      <c r="CA57" s="97"/>
      <c r="CB57" s="97"/>
      <c r="CC57" s="98">
        <f t="shared" si="9"/>
        <v>0</v>
      </c>
      <c r="CD57" s="99"/>
      <c r="CE57" s="97"/>
      <c r="CF57" s="97"/>
      <c r="CG57" s="97"/>
      <c r="CH57" s="97"/>
      <c r="CI57" s="97"/>
      <c r="CJ57" s="97"/>
      <c r="CK57" s="98">
        <f t="shared" si="10"/>
        <v>0</v>
      </c>
      <c r="CL57" s="99"/>
      <c r="CM57" s="97"/>
      <c r="CN57" s="97"/>
      <c r="CO57" s="97"/>
      <c r="CP57" s="97"/>
      <c r="CQ57" s="97"/>
      <c r="CR57" s="97"/>
      <c r="CS57" s="98">
        <f t="shared" si="11"/>
        <v>0</v>
      </c>
      <c r="CT57" s="99"/>
      <c r="CU57" s="97"/>
      <c r="CV57" s="97"/>
      <c r="CW57" s="97"/>
      <c r="CX57" s="97"/>
      <c r="CY57" s="97"/>
      <c r="CZ57" s="97"/>
      <c r="DA57" s="98">
        <f t="shared" si="12"/>
        <v>0</v>
      </c>
      <c r="DB57" s="99"/>
      <c r="DC57" s="97"/>
      <c r="DD57" s="97"/>
      <c r="DE57" s="97"/>
      <c r="DF57" s="97"/>
      <c r="DG57" s="97"/>
      <c r="DH57" s="97"/>
      <c r="DI57" s="98">
        <f t="shared" si="13"/>
        <v>0</v>
      </c>
      <c r="DJ57" s="99"/>
      <c r="DK57" s="97"/>
      <c r="DL57" s="97"/>
      <c r="DM57" s="97"/>
      <c r="DN57" s="97"/>
      <c r="DO57" s="97"/>
      <c r="DP57" s="97"/>
      <c r="DQ57" s="98">
        <f t="shared" si="14"/>
        <v>0</v>
      </c>
      <c r="DR57" s="99"/>
      <c r="DS57" s="97"/>
      <c r="DT57" s="97"/>
      <c r="DU57" s="97"/>
      <c r="DV57" s="97"/>
      <c r="DW57" s="97"/>
      <c r="DX57" s="97"/>
      <c r="DY57" s="98">
        <f t="shared" si="15"/>
        <v>0</v>
      </c>
      <c r="DZ57" s="99"/>
      <c r="EA57" s="97"/>
      <c r="EB57" s="97"/>
      <c r="EC57" s="97"/>
      <c r="ED57" s="97"/>
      <c r="EE57" s="97"/>
      <c r="EF57" s="97"/>
      <c r="EG57" s="98">
        <f t="shared" si="16"/>
        <v>0</v>
      </c>
      <c r="EH57" s="99"/>
      <c r="EI57" s="97"/>
      <c r="EJ57" s="97"/>
      <c r="EK57" s="97"/>
      <c r="EL57" s="97"/>
      <c r="EM57" s="97"/>
      <c r="EN57" s="97"/>
      <c r="EO57" s="98">
        <f t="shared" si="17"/>
        <v>0</v>
      </c>
      <c r="EP57" s="99"/>
      <c r="EQ57" s="97"/>
      <c r="ER57" s="97"/>
      <c r="ES57" s="97"/>
      <c r="ET57" s="97"/>
      <c r="EU57" s="97"/>
      <c r="EV57" s="97"/>
      <c r="EW57" s="98">
        <f t="shared" si="18"/>
        <v>0</v>
      </c>
      <c r="EX57" s="99"/>
      <c r="EY57" s="97"/>
      <c r="EZ57" s="97"/>
      <c r="FA57" s="97"/>
      <c r="FB57" s="97"/>
      <c r="FC57" s="97"/>
      <c r="FD57" s="97"/>
      <c r="FE57" s="98">
        <f t="shared" si="19"/>
        <v>0</v>
      </c>
      <c r="FF57" s="99"/>
      <c r="FG57" s="97"/>
      <c r="FH57" s="97"/>
      <c r="FI57" s="97"/>
      <c r="FJ57" s="97"/>
      <c r="FK57" s="97"/>
      <c r="FL57" s="97"/>
      <c r="FM57" s="98">
        <f t="shared" si="20"/>
        <v>0</v>
      </c>
      <c r="FN57" s="99"/>
      <c r="FO57" s="97"/>
      <c r="FP57" s="97"/>
      <c r="FQ57" s="97"/>
      <c r="FR57" s="97"/>
      <c r="FS57" s="97"/>
      <c r="FT57" s="97"/>
      <c r="FU57" s="98">
        <f t="shared" si="21"/>
        <v>0</v>
      </c>
      <c r="FV57" s="99"/>
      <c r="FW57" s="97"/>
      <c r="FX57" s="97"/>
      <c r="FY57" s="97"/>
      <c r="FZ57" s="97"/>
      <c r="GA57" s="97"/>
      <c r="GB57" s="97"/>
      <c r="GC57" s="98">
        <f t="shared" si="22"/>
        <v>0</v>
      </c>
      <c r="GD57" s="99"/>
      <c r="GE57" s="97"/>
      <c r="GF57" s="97"/>
      <c r="GG57" s="97"/>
      <c r="GH57" s="97"/>
      <c r="GI57" s="97"/>
      <c r="GJ57" s="97"/>
      <c r="GK57" s="98">
        <f t="shared" si="23"/>
        <v>0</v>
      </c>
      <c r="GL57" s="99"/>
      <c r="GM57" s="97"/>
      <c r="GN57" s="97"/>
      <c r="GO57" s="97"/>
      <c r="GP57" s="97"/>
      <c r="GQ57" s="97"/>
      <c r="GR57" s="97"/>
      <c r="GS57" s="98">
        <f t="shared" si="24"/>
        <v>0</v>
      </c>
      <c r="GT57" s="99"/>
      <c r="GU57" s="97"/>
      <c r="GV57" s="97"/>
      <c r="GW57" s="97"/>
      <c r="GX57" s="97"/>
      <c r="GY57" s="97"/>
      <c r="GZ57" s="97"/>
      <c r="HA57" s="98">
        <f t="shared" si="25"/>
        <v>0</v>
      </c>
      <c r="HB57" s="99"/>
      <c r="HC57" s="97"/>
      <c r="HD57" s="97"/>
      <c r="HE57" s="97"/>
      <c r="HF57" s="97"/>
      <c r="HG57" s="97"/>
      <c r="HH57" s="97"/>
      <c r="HI57" s="98">
        <f t="shared" si="26"/>
        <v>0</v>
      </c>
      <c r="HJ57" s="99"/>
      <c r="HK57" s="97"/>
      <c r="HL57" s="97"/>
      <c r="HM57" s="97"/>
      <c r="HN57" s="97"/>
      <c r="HO57" s="97"/>
      <c r="HP57" s="97"/>
      <c r="HQ57" s="98">
        <f t="shared" si="27"/>
        <v>0</v>
      </c>
      <c r="HR57" s="99"/>
      <c r="HS57" s="97"/>
      <c r="HT57" s="97"/>
      <c r="HU57" s="97"/>
      <c r="HV57" s="97"/>
      <c r="HW57" s="97"/>
      <c r="HX57" s="97"/>
      <c r="HY57" s="98">
        <f t="shared" si="28"/>
        <v>0</v>
      </c>
      <c r="HZ57" s="99"/>
      <c r="IA57" s="97"/>
      <c r="IB57" s="97"/>
      <c r="IC57" s="97"/>
      <c r="ID57" s="97"/>
      <c r="IE57" s="97"/>
      <c r="IF57" s="97"/>
      <c r="IG57" s="98">
        <f t="shared" si="29"/>
        <v>0</v>
      </c>
      <c r="IH57" s="99"/>
      <c r="II57" s="97"/>
      <c r="IJ57" s="97"/>
      <c r="IK57" s="97"/>
      <c r="IL57" s="97"/>
      <c r="IM57" s="97"/>
      <c r="IN57" s="97"/>
      <c r="IO57" s="98">
        <f t="shared" si="30"/>
        <v>0</v>
      </c>
      <c r="IP57" s="99"/>
      <c r="IQ57" s="97"/>
      <c r="IR57" s="97"/>
      <c r="IS57" s="97"/>
      <c r="IT57" s="97"/>
      <c r="IU57" s="97"/>
      <c r="IV57" s="97"/>
      <c r="IW57" s="98">
        <f t="shared" si="31"/>
        <v>0</v>
      </c>
      <c r="IX57" s="99"/>
      <c r="IY57" s="100">
        <f t="shared" ref="IY57:JD57" si="88">SUM(C57,K57,S57,AA57,AI57,AQ57,AY57,BG57,BO57,BW57,CE57,CM57,CU57,DC57,DK57,DS57,EA57,EI57,EQ57,EY57,FG57,FO57,FW57,GE57,GM57,GU57,HC57,HK57,HS57,IA57,II57,IQ57)</f>
        <v>0</v>
      </c>
      <c r="IZ57" s="100">
        <f t="shared" si="88"/>
        <v>0</v>
      </c>
      <c r="JA57" s="100">
        <f t="shared" si="88"/>
        <v>0</v>
      </c>
      <c r="JB57" s="100">
        <f t="shared" si="88"/>
        <v>0</v>
      </c>
      <c r="JC57" s="100">
        <f t="shared" si="88"/>
        <v>0</v>
      </c>
      <c r="JD57" s="100">
        <f t="shared" si="88"/>
        <v>0</v>
      </c>
      <c r="JE57" s="101">
        <f t="shared" si="33"/>
        <v>0</v>
      </c>
      <c r="JF57" s="97"/>
      <c r="JG57" s="97">
        <f t="shared" si="34"/>
        <v>0</v>
      </c>
    </row>
    <row r="58" spans="1:267" ht="15.75" customHeight="1">
      <c r="A58" s="108"/>
      <c r="B58" s="106" t="s">
        <v>167</v>
      </c>
      <c r="C58" s="109">
        <f t="shared" ref="C58:JE58" si="89">SUM(C3:C57)</f>
        <v>0</v>
      </c>
      <c r="D58" s="109">
        <f t="shared" si="89"/>
        <v>0</v>
      </c>
      <c r="E58" s="109">
        <f t="shared" si="89"/>
        <v>0</v>
      </c>
      <c r="F58" s="109">
        <f t="shared" si="89"/>
        <v>0</v>
      </c>
      <c r="G58" s="109">
        <f t="shared" si="89"/>
        <v>0</v>
      </c>
      <c r="H58" s="109">
        <f t="shared" si="89"/>
        <v>0</v>
      </c>
      <c r="I58" s="109">
        <f t="shared" si="89"/>
        <v>0</v>
      </c>
      <c r="J58" s="109">
        <f t="shared" si="89"/>
        <v>0</v>
      </c>
      <c r="K58" s="109">
        <f t="shared" si="89"/>
        <v>0</v>
      </c>
      <c r="L58" s="109">
        <f t="shared" si="89"/>
        <v>0</v>
      </c>
      <c r="M58" s="109">
        <f t="shared" si="89"/>
        <v>0</v>
      </c>
      <c r="N58" s="109">
        <f t="shared" si="89"/>
        <v>0</v>
      </c>
      <c r="O58" s="109">
        <f t="shared" si="89"/>
        <v>0</v>
      </c>
      <c r="P58" s="109">
        <f t="shared" si="89"/>
        <v>0</v>
      </c>
      <c r="Q58" s="109">
        <f t="shared" si="89"/>
        <v>0</v>
      </c>
      <c r="R58" s="109">
        <f t="shared" si="89"/>
        <v>0</v>
      </c>
      <c r="S58" s="109">
        <f t="shared" si="89"/>
        <v>0</v>
      </c>
      <c r="T58" s="109">
        <f t="shared" si="89"/>
        <v>0</v>
      </c>
      <c r="U58" s="109">
        <f t="shared" si="89"/>
        <v>0</v>
      </c>
      <c r="V58" s="109">
        <f t="shared" si="89"/>
        <v>0</v>
      </c>
      <c r="W58" s="109">
        <f t="shared" si="89"/>
        <v>0</v>
      </c>
      <c r="X58" s="109">
        <f t="shared" si="89"/>
        <v>0</v>
      </c>
      <c r="Y58" s="109">
        <f t="shared" si="89"/>
        <v>0</v>
      </c>
      <c r="Z58" s="109">
        <f t="shared" si="89"/>
        <v>0</v>
      </c>
      <c r="AA58" s="109">
        <f t="shared" si="89"/>
        <v>0</v>
      </c>
      <c r="AB58" s="109">
        <f t="shared" si="89"/>
        <v>0</v>
      </c>
      <c r="AC58" s="109">
        <f t="shared" si="89"/>
        <v>0</v>
      </c>
      <c r="AD58" s="109">
        <f t="shared" si="89"/>
        <v>0</v>
      </c>
      <c r="AE58" s="109">
        <f t="shared" si="89"/>
        <v>0</v>
      </c>
      <c r="AF58" s="109">
        <f t="shared" si="89"/>
        <v>0</v>
      </c>
      <c r="AG58" s="109">
        <f t="shared" si="89"/>
        <v>0</v>
      </c>
      <c r="AH58" s="109">
        <f t="shared" si="89"/>
        <v>0</v>
      </c>
      <c r="AI58" s="109">
        <f t="shared" si="89"/>
        <v>0</v>
      </c>
      <c r="AJ58" s="109">
        <f t="shared" si="89"/>
        <v>0</v>
      </c>
      <c r="AK58" s="109">
        <f t="shared" si="89"/>
        <v>0</v>
      </c>
      <c r="AL58" s="109">
        <f t="shared" si="89"/>
        <v>0</v>
      </c>
      <c r="AM58" s="109">
        <f t="shared" si="89"/>
        <v>0</v>
      </c>
      <c r="AN58" s="109">
        <f t="shared" si="89"/>
        <v>0</v>
      </c>
      <c r="AO58" s="109">
        <f t="shared" si="89"/>
        <v>0</v>
      </c>
      <c r="AP58" s="109">
        <f t="shared" si="89"/>
        <v>0</v>
      </c>
      <c r="AQ58" s="109">
        <f t="shared" si="89"/>
        <v>0</v>
      </c>
      <c r="AR58" s="109">
        <f t="shared" si="89"/>
        <v>0</v>
      </c>
      <c r="AS58" s="109">
        <f t="shared" si="89"/>
        <v>0</v>
      </c>
      <c r="AT58" s="109">
        <f t="shared" si="89"/>
        <v>0</v>
      </c>
      <c r="AU58" s="109">
        <f t="shared" si="89"/>
        <v>0</v>
      </c>
      <c r="AV58" s="109">
        <f t="shared" si="89"/>
        <v>0</v>
      </c>
      <c r="AW58" s="109">
        <f t="shared" si="89"/>
        <v>0</v>
      </c>
      <c r="AX58" s="109">
        <f t="shared" si="89"/>
        <v>0</v>
      </c>
      <c r="AY58" s="109">
        <f t="shared" si="89"/>
        <v>0</v>
      </c>
      <c r="AZ58" s="109">
        <f t="shared" si="89"/>
        <v>0</v>
      </c>
      <c r="BA58" s="109">
        <f t="shared" si="89"/>
        <v>0</v>
      </c>
      <c r="BB58" s="109">
        <f t="shared" si="89"/>
        <v>0</v>
      </c>
      <c r="BC58" s="109">
        <f t="shared" si="89"/>
        <v>0</v>
      </c>
      <c r="BD58" s="109">
        <f t="shared" si="89"/>
        <v>0</v>
      </c>
      <c r="BE58" s="109">
        <f t="shared" si="89"/>
        <v>0</v>
      </c>
      <c r="BF58" s="109">
        <f t="shared" si="89"/>
        <v>0</v>
      </c>
      <c r="BG58" s="109">
        <f t="shared" si="89"/>
        <v>0</v>
      </c>
      <c r="BH58" s="109">
        <f t="shared" si="89"/>
        <v>0</v>
      </c>
      <c r="BI58" s="109">
        <f t="shared" si="89"/>
        <v>0</v>
      </c>
      <c r="BJ58" s="109">
        <f t="shared" si="89"/>
        <v>0</v>
      </c>
      <c r="BK58" s="109">
        <f t="shared" si="89"/>
        <v>0</v>
      </c>
      <c r="BL58" s="109">
        <f t="shared" si="89"/>
        <v>0</v>
      </c>
      <c r="BM58" s="109">
        <f t="shared" si="89"/>
        <v>0</v>
      </c>
      <c r="BN58" s="109">
        <f t="shared" si="89"/>
        <v>0</v>
      </c>
      <c r="BO58" s="109">
        <f t="shared" si="89"/>
        <v>0</v>
      </c>
      <c r="BP58" s="109">
        <f t="shared" si="89"/>
        <v>0</v>
      </c>
      <c r="BQ58" s="109">
        <f t="shared" si="89"/>
        <v>0</v>
      </c>
      <c r="BR58" s="109">
        <f t="shared" si="89"/>
        <v>0</v>
      </c>
      <c r="BS58" s="109">
        <f t="shared" si="89"/>
        <v>0</v>
      </c>
      <c r="BT58" s="109">
        <f t="shared" si="89"/>
        <v>0</v>
      </c>
      <c r="BU58" s="109">
        <f t="shared" si="89"/>
        <v>0</v>
      </c>
      <c r="BV58" s="109">
        <f t="shared" si="89"/>
        <v>0</v>
      </c>
      <c r="BW58" s="109">
        <f t="shared" si="89"/>
        <v>0</v>
      </c>
      <c r="BX58" s="109">
        <f t="shared" si="89"/>
        <v>0</v>
      </c>
      <c r="BY58" s="109">
        <f t="shared" si="89"/>
        <v>0</v>
      </c>
      <c r="BZ58" s="109">
        <f t="shared" si="89"/>
        <v>0</v>
      </c>
      <c r="CA58" s="109">
        <f t="shared" si="89"/>
        <v>0</v>
      </c>
      <c r="CB58" s="109">
        <f t="shared" si="89"/>
        <v>0</v>
      </c>
      <c r="CC58" s="109">
        <f t="shared" si="89"/>
        <v>0</v>
      </c>
      <c r="CD58" s="109">
        <f t="shared" si="89"/>
        <v>0</v>
      </c>
      <c r="CE58" s="109">
        <f t="shared" si="89"/>
        <v>0</v>
      </c>
      <c r="CF58" s="109">
        <f t="shared" si="89"/>
        <v>0</v>
      </c>
      <c r="CG58" s="109">
        <f t="shared" si="89"/>
        <v>0</v>
      </c>
      <c r="CH58" s="109">
        <f t="shared" si="89"/>
        <v>0</v>
      </c>
      <c r="CI58" s="109">
        <f t="shared" si="89"/>
        <v>0</v>
      </c>
      <c r="CJ58" s="109">
        <f t="shared" si="89"/>
        <v>0</v>
      </c>
      <c r="CK58" s="109">
        <f t="shared" si="89"/>
        <v>0</v>
      </c>
      <c r="CL58" s="109">
        <f t="shared" si="89"/>
        <v>0</v>
      </c>
      <c r="CM58" s="109">
        <f t="shared" si="89"/>
        <v>0</v>
      </c>
      <c r="CN58" s="109">
        <f t="shared" si="89"/>
        <v>0</v>
      </c>
      <c r="CO58" s="109">
        <f t="shared" si="89"/>
        <v>0</v>
      </c>
      <c r="CP58" s="109">
        <f t="shared" si="89"/>
        <v>0</v>
      </c>
      <c r="CQ58" s="109">
        <f t="shared" si="89"/>
        <v>0</v>
      </c>
      <c r="CR58" s="109">
        <f t="shared" si="89"/>
        <v>0</v>
      </c>
      <c r="CS58" s="109">
        <f t="shared" si="89"/>
        <v>0</v>
      </c>
      <c r="CT58" s="109">
        <f t="shared" si="89"/>
        <v>0</v>
      </c>
      <c r="CU58" s="109">
        <f t="shared" si="89"/>
        <v>0</v>
      </c>
      <c r="CV58" s="109">
        <f t="shared" si="89"/>
        <v>0</v>
      </c>
      <c r="CW58" s="109">
        <f t="shared" si="89"/>
        <v>0</v>
      </c>
      <c r="CX58" s="109">
        <f t="shared" si="89"/>
        <v>0</v>
      </c>
      <c r="CY58" s="109">
        <f t="shared" si="89"/>
        <v>0</v>
      </c>
      <c r="CZ58" s="109">
        <f t="shared" si="89"/>
        <v>0</v>
      </c>
      <c r="DA58" s="109">
        <f t="shared" si="89"/>
        <v>0</v>
      </c>
      <c r="DB58" s="109">
        <f t="shared" si="89"/>
        <v>0</v>
      </c>
      <c r="DC58" s="109">
        <f t="shared" si="89"/>
        <v>0</v>
      </c>
      <c r="DD58" s="109">
        <f t="shared" si="89"/>
        <v>0</v>
      </c>
      <c r="DE58" s="109">
        <f t="shared" si="89"/>
        <v>0</v>
      </c>
      <c r="DF58" s="109">
        <f t="shared" si="89"/>
        <v>0</v>
      </c>
      <c r="DG58" s="109">
        <f t="shared" si="89"/>
        <v>0</v>
      </c>
      <c r="DH58" s="109">
        <f t="shared" si="89"/>
        <v>0</v>
      </c>
      <c r="DI58" s="109">
        <f t="shared" si="89"/>
        <v>0</v>
      </c>
      <c r="DJ58" s="109">
        <f t="shared" si="89"/>
        <v>0</v>
      </c>
      <c r="DK58" s="109">
        <f t="shared" si="89"/>
        <v>0</v>
      </c>
      <c r="DL58" s="109">
        <f t="shared" si="89"/>
        <v>0</v>
      </c>
      <c r="DM58" s="109">
        <f t="shared" si="89"/>
        <v>0</v>
      </c>
      <c r="DN58" s="109">
        <f t="shared" si="89"/>
        <v>0</v>
      </c>
      <c r="DO58" s="109">
        <f t="shared" si="89"/>
        <v>0</v>
      </c>
      <c r="DP58" s="109">
        <f t="shared" si="89"/>
        <v>0</v>
      </c>
      <c r="DQ58" s="109">
        <f t="shared" si="89"/>
        <v>0</v>
      </c>
      <c r="DR58" s="109">
        <f t="shared" si="89"/>
        <v>0</v>
      </c>
      <c r="DS58" s="109">
        <f t="shared" si="89"/>
        <v>0</v>
      </c>
      <c r="DT58" s="109">
        <f t="shared" si="89"/>
        <v>0</v>
      </c>
      <c r="DU58" s="109">
        <f t="shared" si="89"/>
        <v>0</v>
      </c>
      <c r="DV58" s="109">
        <f t="shared" si="89"/>
        <v>0</v>
      </c>
      <c r="DW58" s="109">
        <f t="shared" si="89"/>
        <v>0</v>
      </c>
      <c r="DX58" s="109">
        <f t="shared" si="89"/>
        <v>0</v>
      </c>
      <c r="DY58" s="109">
        <f t="shared" si="89"/>
        <v>0</v>
      </c>
      <c r="DZ58" s="109">
        <f t="shared" si="89"/>
        <v>0</v>
      </c>
      <c r="EA58" s="109">
        <f t="shared" si="89"/>
        <v>0</v>
      </c>
      <c r="EB58" s="109">
        <f t="shared" si="89"/>
        <v>0</v>
      </c>
      <c r="EC58" s="109">
        <f t="shared" si="89"/>
        <v>0</v>
      </c>
      <c r="ED58" s="109">
        <f t="shared" si="89"/>
        <v>0</v>
      </c>
      <c r="EE58" s="109">
        <f t="shared" si="89"/>
        <v>0</v>
      </c>
      <c r="EF58" s="109">
        <f t="shared" si="89"/>
        <v>0</v>
      </c>
      <c r="EG58" s="109">
        <f t="shared" si="89"/>
        <v>0</v>
      </c>
      <c r="EH58" s="109">
        <f t="shared" si="89"/>
        <v>0</v>
      </c>
      <c r="EI58" s="109">
        <f t="shared" si="89"/>
        <v>0</v>
      </c>
      <c r="EJ58" s="109">
        <f t="shared" si="89"/>
        <v>0</v>
      </c>
      <c r="EK58" s="109">
        <f t="shared" si="89"/>
        <v>0</v>
      </c>
      <c r="EL58" s="109">
        <f t="shared" si="89"/>
        <v>0</v>
      </c>
      <c r="EM58" s="109">
        <f t="shared" si="89"/>
        <v>0</v>
      </c>
      <c r="EN58" s="109">
        <f t="shared" si="89"/>
        <v>0</v>
      </c>
      <c r="EO58" s="109">
        <f t="shared" si="89"/>
        <v>0</v>
      </c>
      <c r="EP58" s="109">
        <f t="shared" si="89"/>
        <v>0</v>
      </c>
      <c r="EQ58" s="109">
        <f t="shared" si="89"/>
        <v>0</v>
      </c>
      <c r="ER58" s="109">
        <f t="shared" si="89"/>
        <v>0</v>
      </c>
      <c r="ES58" s="109">
        <f t="shared" si="89"/>
        <v>0</v>
      </c>
      <c r="ET58" s="109">
        <f t="shared" si="89"/>
        <v>0</v>
      </c>
      <c r="EU58" s="109">
        <f t="shared" si="89"/>
        <v>0</v>
      </c>
      <c r="EV58" s="109">
        <f t="shared" si="89"/>
        <v>0</v>
      </c>
      <c r="EW58" s="109">
        <f t="shared" si="89"/>
        <v>0</v>
      </c>
      <c r="EX58" s="109">
        <f t="shared" si="89"/>
        <v>0</v>
      </c>
      <c r="EY58" s="109">
        <f t="shared" si="89"/>
        <v>0</v>
      </c>
      <c r="EZ58" s="109">
        <f t="shared" si="89"/>
        <v>0</v>
      </c>
      <c r="FA58" s="109">
        <f t="shared" si="89"/>
        <v>0</v>
      </c>
      <c r="FB58" s="109">
        <f t="shared" si="89"/>
        <v>0</v>
      </c>
      <c r="FC58" s="109">
        <f t="shared" si="89"/>
        <v>0</v>
      </c>
      <c r="FD58" s="109">
        <f t="shared" si="89"/>
        <v>0</v>
      </c>
      <c r="FE58" s="109">
        <f t="shared" si="89"/>
        <v>0</v>
      </c>
      <c r="FF58" s="109">
        <f t="shared" si="89"/>
        <v>0</v>
      </c>
      <c r="FG58" s="109">
        <f t="shared" si="89"/>
        <v>0</v>
      </c>
      <c r="FH58" s="109">
        <f t="shared" si="89"/>
        <v>0</v>
      </c>
      <c r="FI58" s="109">
        <f t="shared" si="89"/>
        <v>0</v>
      </c>
      <c r="FJ58" s="109">
        <f t="shared" si="89"/>
        <v>0</v>
      </c>
      <c r="FK58" s="109">
        <f t="shared" si="89"/>
        <v>0</v>
      </c>
      <c r="FL58" s="109">
        <f t="shared" si="89"/>
        <v>0</v>
      </c>
      <c r="FM58" s="109">
        <f t="shared" si="89"/>
        <v>0</v>
      </c>
      <c r="FN58" s="109">
        <f t="shared" si="89"/>
        <v>0</v>
      </c>
      <c r="FO58" s="109">
        <f t="shared" si="89"/>
        <v>0</v>
      </c>
      <c r="FP58" s="109">
        <f t="shared" si="89"/>
        <v>0</v>
      </c>
      <c r="FQ58" s="109">
        <f t="shared" si="89"/>
        <v>0</v>
      </c>
      <c r="FR58" s="109">
        <f t="shared" si="89"/>
        <v>0</v>
      </c>
      <c r="FS58" s="109">
        <f t="shared" si="89"/>
        <v>0</v>
      </c>
      <c r="FT58" s="109">
        <f t="shared" si="89"/>
        <v>0</v>
      </c>
      <c r="FU58" s="109">
        <f t="shared" si="89"/>
        <v>0</v>
      </c>
      <c r="FV58" s="109">
        <f t="shared" si="89"/>
        <v>0</v>
      </c>
      <c r="FW58" s="109">
        <f t="shared" si="89"/>
        <v>0</v>
      </c>
      <c r="FX58" s="109">
        <f t="shared" si="89"/>
        <v>0</v>
      </c>
      <c r="FY58" s="109">
        <f t="shared" si="89"/>
        <v>0</v>
      </c>
      <c r="FZ58" s="109">
        <f t="shared" si="89"/>
        <v>0</v>
      </c>
      <c r="GA58" s="109">
        <f t="shared" si="89"/>
        <v>0</v>
      </c>
      <c r="GB58" s="109">
        <f t="shared" si="89"/>
        <v>0</v>
      </c>
      <c r="GC58" s="109">
        <f t="shared" si="89"/>
        <v>0</v>
      </c>
      <c r="GD58" s="109">
        <f t="shared" si="89"/>
        <v>0</v>
      </c>
      <c r="GE58" s="109">
        <f t="shared" si="89"/>
        <v>0</v>
      </c>
      <c r="GF58" s="109">
        <f t="shared" si="89"/>
        <v>0</v>
      </c>
      <c r="GG58" s="109">
        <f t="shared" si="89"/>
        <v>0</v>
      </c>
      <c r="GH58" s="109">
        <f t="shared" si="89"/>
        <v>0</v>
      </c>
      <c r="GI58" s="109">
        <f t="shared" si="89"/>
        <v>0</v>
      </c>
      <c r="GJ58" s="109">
        <f t="shared" si="89"/>
        <v>0</v>
      </c>
      <c r="GK58" s="109">
        <f t="shared" si="89"/>
        <v>0</v>
      </c>
      <c r="GL58" s="109">
        <f t="shared" si="89"/>
        <v>0</v>
      </c>
      <c r="GM58" s="109">
        <f t="shared" si="89"/>
        <v>0</v>
      </c>
      <c r="GN58" s="109">
        <f t="shared" si="89"/>
        <v>0</v>
      </c>
      <c r="GO58" s="109">
        <f t="shared" si="89"/>
        <v>0</v>
      </c>
      <c r="GP58" s="109">
        <f t="shared" si="89"/>
        <v>0</v>
      </c>
      <c r="GQ58" s="109">
        <f t="shared" si="89"/>
        <v>0</v>
      </c>
      <c r="GR58" s="109">
        <f t="shared" si="89"/>
        <v>0</v>
      </c>
      <c r="GS58" s="109">
        <f t="shared" si="89"/>
        <v>0</v>
      </c>
      <c r="GT58" s="109">
        <f t="shared" si="89"/>
        <v>0</v>
      </c>
      <c r="GU58" s="109">
        <f t="shared" si="89"/>
        <v>0</v>
      </c>
      <c r="GV58" s="109">
        <f t="shared" si="89"/>
        <v>0</v>
      </c>
      <c r="GW58" s="109">
        <f t="shared" si="89"/>
        <v>0</v>
      </c>
      <c r="GX58" s="109">
        <f t="shared" si="89"/>
        <v>0</v>
      </c>
      <c r="GY58" s="109">
        <f t="shared" si="89"/>
        <v>0</v>
      </c>
      <c r="GZ58" s="109">
        <f t="shared" si="89"/>
        <v>0</v>
      </c>
      <c r="HA58" s="109">
        <f t="shared" si="89"/>
        <v>0</v>
      </c>
      <c r="HB58" s="109">
        <f t="shared" si="89"/>
        <v>0</v>
      </c>
      <c r="HC58" s="109">
        <f t="shared" si="89"/>
        <v>0</v>
      </c>
      <c r="HD58" s="109">
        <f t="shared" si="89"/>
        <v>0</v>
      </c>
      <c r="HE58" s="109">
        <f t="shared" si="89"/>
        <v>0</v>
      </c>
      <c r="HF58" s="109">
        <f t="shared" si="89"/>
        <v>0</v>
      </c>
      <c r="HG58" s="109">
        <f t="shared" si="89"/>
        <v>0</v>
      </c>
      <c r="HH58" s="109">
        <f t="shared" si="89"/>
        <v>0</v>
      </c>
      <c r="HI58" s="109">
        <f t="shared" si="89"/>
        <v>0</v>
      </c>
      <c r="HJ58" s="109">
        <f t="shared" si="89"/>
        <v>0</v>
      </c>
      <c r="HK58" s="109">
        <f t="shared" si="89"/>
        <v>0</v>
      </c>
      <c r="HL58" s="109">
        <f t="shared" si="89"/>
        <v>0</v>
      </c>
      <c r="HM58" s="109">
        <f t="shared" si="89"/>
        <v>0</v>
      </c>
      <c r="HN58" s="109">
        <f t="shared" si="89"/>
        <v>0</v>
      </c>
      <c r="HO58" s="109">
        <f t="shared" si="89"/>
        <v>0</v>
      </c>
      <c r="HP58" s="109">
        <f t="shared" si="89"/>
        <v>0</v>
      </c>
      <c r="HQ58" s="109">
        <f t="shared" si="89"/>
        <v>0</v>
      </c>
      <c r="HR58" s="109">
        <f t="shared" si="89"/>
        <v>0</v>
      </c>
      <c r="HS58" s="109">
        <f t="shared" si="89"/>
        <v>0</v>
      </c>
      <c r="HT58" s="109">
        <f t="shared" si="89"/>
        <v>0</v>
      </c>
      <c r="HU58" s="109">
        <f t="shared" si="89"/>
        <v>0</v>
      </c>
      <c r="HV58" s="109">
        <f t="shared" si="89"/>
        <v>0</v>
      </c>
      <c r="HW58" s="109">
        <f t="shared" si="89"/>
        <v>0</v>
      </c>
      <c r="HX58" s="109">
        <f t="shared" si="89"/>
        <v>0</v>
      </c>
      <c r="HY58" s="109">
        <f t="shared" si="89"/>
        <v>0</v>
      </c>
      <c r="HZ58" s="109">
        <f t="shared" si="89"/>
        <v>0</v>
      </c>
      <c r="IA58" s="109">
        <f t="shared" si="89"/>
        <v>0</v>
      </c>
      <c r="IB58" s="109">
        <f t="shared" si="89"/>
        <v>0</v>
      </c>
      <c r="IC58" s="109">
        <f t="shared" si="89"/>
        <v>0</v>
      </c>
      <c r="ID58" s="109">
        <f t="shared" si="89"/>
        <v>0</v>
      </c>
      <c r="IE58" s="109">
        <f t="shared" si="89"/>
        <v>0</v>
      </c>
      <c r="IF58" s="109">
        <f t="shared" si="89"/>
        <v>0</v>
      </c>
      <c r="IG58" s="109">
        <f t="shared" si="89"/>
        <v>0</v>
      </c>
      <c r="IH58" s="109">
        <f t="shared" si="89"/>
        <v>0</v>
      </c>
      <c r="II58" s="109">
        <f t="shared" si="89"/>
        <v>0</v>
      </c>
      <c r="IJ58" s="109">
        <f t="shared" si="89"/>
        <v>0</v>
      </c>
      <c r="IK58" s="109">
        <f t="shared" si="89"/>
        <v>0</v>
      </c>
      <c r="IL58" s="109">
        <f t="shared" si="89"/>
        <v>0</v>
      </c>
      <c r="IM58" s="109">
        <f t="shared" si="89"/>
        <v>0</v>
      </c>
      <c r="IN58" s="109">
        <f t="shared" si="89"/>
        <v>0</v>
      </c>
      <c r="IO58" s="109">
        <f t="shared" si="89"/>
        <v>0</v>
      </c>
      <c r="IP58" s="109">
        <f t="shared" si="89"/>
        <v>0</v>
      </c>
      <c r="IQ58" s="109">
        <f t="shared" si="89"/>
        <v>0</v>
      </c>
      <c r="IR58" s="109">
        <f t="shared" si="89"/>
        <v>0</v>
      </c>
      <c r="IS58" s="109">
        <f t="shared" si="89"/>
        <v>0</v>
      </c>
      <c r="IT58" s="109">
        <f t="shared" si="89"/>
        <v>0</v>
      </c>
      <c r="IU58" s="109">
        <f t="shared" si="89"/>
        <v>1</v>
      </c>
      <c r="IV58" s="109">
        <f t="shared" si="89"/>
        <v>0</v>
      </c>
      <c r="IW58" s="109">
        <f t="shared" si="89"/>
        <v>1</v>
      </c>
      <c r="IX58" s="109">
        <f t="shared" si="89"/>
        <v>0</v>
      </c>
      <c r="IY58" s="109">
        <f t="shared" si="89"/>
        <v>0</v>
      </c>
      <c r="IZ58" s="109">
        <f t="shared" si="89"/>
        <v>0</v>
      </c>
      <c r="JA58" s="109">
        <f t="shared" si="89"/>
        <v>0</v>
      </c>
      <c r="JB58" s="109">
        <f t="shared" si="89"/>
        <v>0</v>
      </c>
      <c r="JC58" s="109">
        <f t="shared" si="89"/>
        <v>1</v>
      </c>
      <c r="JD58" s="109">
        <f t="shared" si="89"/>
        <v>0</v>
      </c>
      <c r="JE58" s="109">
        <f t="shared" si="89"/>
        <v>1</v>
      </c>
      <c r="JF58" s="109"/>
      <c r="JG58" s="109"/>
    </row>
    <row r="59" spans="1:267" ht="15.75" customHeight="1"/>
    <row r="60" spans="1:267" ht="15.75" customHeight="1"/>
    <row r="61" spans="1:267" ht="15.75" customHeight="1"/>
    <row r="62" spans="1:267" ht="15.75" customHeight="1"/>
    <row r="63" spans="1:267" ht="15.75" customHeight="1">
      <c r="C63" s="129"/>
      <c r="D63" s="126"/>
      <c r="E63" s="126"/>
      <c r="F63" s="126"/>
      <c r="G63" s="126"/>
      <c r="H63" s="126"/>
      <c r="I63" s="126"/>
      <c r="J63" s="126"/>
      <c r="K63" s="126"/>
      <c r="AU63" s="129"/>
      <c r="AV63" s="126"/>
      <c r="AW63" s="126"/>
      <c r="AX63" s="126"/>
      <c r="AY63" s="126"/>
      <c r="AZ63" s="126"/>
      <c r="BA63" s="126"/>
      <c r="BB63" s="126"/>
      <c r="BC63" s="126"/>
      <c r="BD63" s="126"/>
      <c r="CF63" s="129"/>
      <c r="CG63" s="126"/>
      <c r="CH63" s="126"/>
      <c r="CI63" s="126"/>
      <c r="CJ63" s="126"/>
      <c r="CK63" s="126"/>
      <c r="CL63" s="126"/>
      <c r="CM63" s="126"/>
      <c r="CN63" s="126"/>
      <c r="CO63" s="126"/>
      <c r="DY63" s="129"/>
      <c r="DZ63" s="126"/>
      <c r="EA63" s="126"/>
      <c r="EB63" s="126"/>
      <c r="EC63" s="126"/>
      <c r="ED63" s="126"/>
      <c r="EE63" s="126"/>
      <c r="EF63" s="126"/>
      <c r="EG63" s="126"/>
      <c r="EH63" s="126"/>
      <c r="FR63" s="129"/>
      <c r="FS63" s="126"/>
      <c r="FT63" s="126"/>
      <c r="FU63" s="126"/>
      <c r="FV63" s="126"/>
      <c r="FW63" s="126"/>
      <c r="FX63" s="126"/>
      <c r="FY63" s="126"/>
      <c r="FZ63" s="126"/>
      <c r="GA63" s="126"/>
      <c r="HK63" s="129"/>
      <c r="HL63" s="126"/>
      <c r="HM63" s="126"/>
      <c r="HN63" s="126"/>
      <c r="HO63" s="126"/>
      <c r="HP63" s="126"/>
      <c r="HQ63" s="126"/>
      <c r="HR63" s="126"/>
      <c r="HS63" s="126"/>
      <c r="HT63" s="126"/>
    </row>
    <row r="64" spans="1:267" ht="15.75" customHeight="1"/>
    <row r="65" spans="12:238" ht="15.75" customHeight="1"/>
    <row r="66" spans="12:238" ht="15.75" customHeight="1"/>
    <row r="67" spans="12:238" ht="15.75" customHeight="1"/>
    <row r="68" spans="12:238" ht="15.75" customHeight="1"/>
    <row r="69" spans="12:238" ht="15.75" customHeight="1"/>
    <row r="70" spans="12:238" ht="15.75" customHeight="1"/>
    <row r="71" spans="12:238" ht="15.75" customHeight="1"/>
    <row r="72" spans="12:238" ht="15.75" customHeight="1"/>
    <row r="73" spans="12:238" ht="15.75" customHeight="1">
      <c r="L73" s="129"/>
      <c r="M73" s="126"/>
      <c r="N73" s="126"/>
      <c r="O73" s="126"/>
      <c r="P73" s="126"/>
      <c r="Q73" s="126"/>
      <c r="R73" s="126"/>
      <c r="S73" s="126"/>
      <c r="T73" s="126"/>
      <c r="U73" s="126"/>
      <c r="BE73" s="129"/>
      <c r="BF73" s="126"/>
      <c r="BG73" s="126"/>
      <c r="BH73" s="126"/>
      <c r="BI73" s="126"/>
      <c r="BJ73" s="126"/>
      <c r="BK73" s="126"/>
      <c r="BL73" s="126"/>
      <c r="BM73" s="126"/>
      <c r="BN73" s="126"/>
      <c r="CP73" s="129"/>
      <c r="CQ73" s="126"/>
      <c r="CR73" s="126"/>
      <c r="CS73" s="126"/>
      <c r="CT73" s="126"/>
      <c r="CU73" s="126"/>
      <c r="CV73" s="126"/>
      <c r="CW73" s="126"/>
      <c r="CX73" s="126"/>
      <c r="CY73" s="126"/>
      <c r="EI73" s="129"/>
      <c r="EJ73" s="126"/>
      <c r="EK73" s="126"/>
      <c r="EL73" s="126"/>
      <c r="EM73" s="126"/>
      <c r="EN73" s="126"/>
      <c r="EO73" s="126"/>
      <c r="EP73" s="126"/>
      <c r="EQ73" s="126"/>
      <c r="ER73" s="126"/>
      <c r="GB73" s="129"/>
      <c r="GC73" s="126"/>
      <c r="GD73" s="126"/>
      <c r="GE73" s="126"/>
      <c r="GF73" s="126"/>
      <c r="GG73" s="126"/>
      <c r="GH73" s="126"/>
      <c r="GI73" s="126"/>
      <c r="GJ73" s="126"/>
      <c r="GK73" s="126"/>
      <c r="HU73" s="129"/>
      <c r="HV73" s="126"/>
      <c r="HW73" s="126"/>
      <c r="HX73" s="126"/>
      <c r="HY73" s="126"/>
      <c r="HZ73" s="126"/>
      <c r="IA73" s="126"/>
      <c r="IB73" s="126"/>
      <c r="IC73" s="126"/>
      <c r="ID73" s="126"/>
    </row>
    <row r="74" spans="12:238" ht="15.75" customHeight="1"/>
    <row r="75" spans="12:238" ht="15.75" customHeight="1"/>
    <row r="76" spans="12:238" ht="15.75" customHeight="1"/>
    <row r="77" spans="12:238" ht="15.75" customHeight="1"/>
    <row r="78" spans="12:238" ht="15.75" customHeight="1"/>
    <row r="79" spans="12:238" ht="15.75" customHeight="1"/>
    <row r="80" spans="12:238" ht="15.75" customHeight="1"/>
    <row r="81" spans="22:245" ht="15.75" customHeight="1"/>
    <row r="82" spans="22:245" ht="15.75" customHeight="1"/>
    <row r="83" spans="22:245" ht="15.75" customHeight="1">
      <c r="V83" s="129"/>
      <c r="W83" s="126"/>
      <c r="X83" s="126"/>
      <c r="Y83" s="126"/>
      <c r="Z83" s="126"/>
      <c r="AA83" s="126"/>
      <c r="AB83" s="126"/>
      <c r="AC83" s="126"/>
      <c r="AD83" s="126"/>
      <c r="AE83" s="126"/>
      <c r="BO83" s="129"/>
      <c r="BP83" s="126"/>
      <c r="BQ83" s="126"/>
      <c r="BR83" s="126"/>
      <c r="BS83" s="126"/>
      <c r="BT83" s="126"/>
      <c r="BU83" s="126"/>
      <c r="BV83" s="126"/>
      <c r="CZ83" s="129"/>
      <c r="DA83" s="126"/>
      <c r="DB83" s="126"/>
      <c r="DC83" s="126"/>
      <c r="DD83" s="126"/>
      <c r="DE83" s="126"/>
      <c r="DF83" s="126"/>
      <c r="DG83" s="126"/>
      <c r="DH83" s="126"/>
      <c r="DI83" s="126"/>
      <c r="ES83" s="129"/>
      <c r="ET83" s="126"/>
      <c r="EU83" s="126"/>
      <c r="EV83" s="126"/>
      <c r="EW83" s="126"/>
      <c r="EX83" s="126"/>
      <c r="EY83" s="126"/>
      <c r="EZ83" s="126"/>
      <c r="FA83" s="126"/>
      <c r="FB83" s="126"/>
      <c r="GL83" s="129"/>
      <c r="GM83" s="126"/>
      <c r="GN83" s="126"/>
      <c r="GO83" s="126"/>
      <c r="GP83" s="126"/>
      <c r="GQ83" s="126"/>
      <c r="GR83" s="126"/>
      <c r="GS83" s="126"/>
      <c r="GT83" s="126"/>
      <c r="GU83" s="126"/>
      <c r="IE83" s="129"/>
      <c r="IF83" s="126"/>
      <c r="IG83" s="126"/>
      <c r="IH83" s="126"/>
      <c r="II83" s="126"/>
      <c r="IJ83" s="126"/>
      <c r="IK83" s="126"/>
    </row>
    <row r="84" spans="22:245" ht="15.75" customHeight="1"/>
    <row r="85" spans="22:245" ht="15.75" customHeight="1"/>
    <row r="86" spans="22:245" ht="15.75" customHeight="1"/>
    <row r="87" spans="22:245" ht="15.75" customHeight="1"/>
    <row r="88" spans="22:245" ht="15.75" customHeight="1"/>
    <row r="89" spans="22:245" ht="15.75" customHeight="1"/>
    <row r="90" spans="22:245" ht="15.75" customHeight="1"/>
    <row r="91" spans="22:245" ht="15.75" customHeight="1"/>
    <row r="92" spans="22:245" ht="15.75" customHeight="1"/>
    <row r="93" spans="22:245" ht="15.75" customHeight="1">
      <c r="AF93" s="129"/>
      <c r="AG93" s="126"/>
      <c r="AH93" s="126"/>
      <c r="AI93" s="126"/>
      <c r="AJ93" s="126"/>
      <c r="AK93" s="126"/>
      <c r="AL93" s="126"/>
      <c r="AM93" s="126"/>
      <c r="AN93" s="126"/>
      <c r="AO93" s="126"/>
      <c r="BW93" s="129"/>
      <c r="BX93" s="126"/>
      <c r="BY93" s="126"/>
      <c r="BZ93" s="126"/>
      <c r="DJ93" s="129"/>
      <c r="DK93" s="126"/>
      <c r="DL93" s="126"/>
      <c r="DM93" s="126"/>
      <c r="DN93" s="126"/>
      <c r="DO93" s="126"/>
      <c r="DP93" s="126"/>
      <c r="DQ93" s="126"/>
      <c r="DR93" s="126"/>
      <c r="DS93" s="126"/>
      <c r="FC93" s="129"/>
      <c r="FD93" s="126"/>
      <c r="FE93" s="126"/>
      <c r="FF93" s="126"/>
      <c r="FG93" s="126"/>
      <c r="FH93" s="126"/>
      <c r="FI93" s="126"/>
      <c r="FJ93" s="126"/>
      <c r="FK93" s="126"/>
      <c r="FL93" s="126"/>
      <c r="GV93" s="129"/>
      <c r="GW93" s="126"/>
      <c r="GX93" s="126"/>
      <c r="GY93" s="126"/>
      <c r="GZ93" s="126"/>
      <c r="HA93" s="126"/>
      <c r="HB93" s="126"/>
      <c r="HC93" s="126"/>
      <c r="HD93" s="126"/>
      <c r="HE93" s="126"/>
    </row>
    <row r="94" spans="22:245" ht="15.75" customHeight="1"/>
    <row r="95" spans="22:245" ht="15.75" customHeight="1"/>
    <row r="96" spans="22:245" ht="15.75" customHeight="1"/>
    <row r="97" spans="3:223" ht="15.75" customHeight="1"/>
    <row r="98" spans="3:223" ht="15.75" customHeight="1"/>
    <row r="99" spans="3:223" ht="15.75" customHeight="1"/>
    <row r="100" spans="3:223" ht="15.75" customHeight="1"/>
    <row r="101" spans="3:223" ht="15.75" customHeight="1"/>
    <row r="102" spans="3:223" ht="15.75" customHeight="1"/>
    <row r="103" spans="3:223" ht="15.75" customHeight="1">
      <c r="C103" s="129"/>
      <c r="D103" s="126"/>
      <c r="E103" s="126"/>
      <c r="F103" s="126"/>
      <c r="AP103" s="129"/>
      <c r="AQ103" s="126"/>
      <c r="AR103" s="126"/>
      <c r="AS103" s="126"/>
      <c r="AT103" s="126"/>
      <c r="AU103" s="126"/>
      <c r="AV103" s="126"/>
      <c r="AW103" s="126"/>
      <c r="AX103" s="126"/>
      <c r="AY103" s="126"/>
      <c r="CA103" s="129"/>
      <c r="CB103" s="126"/>
      <c r="CC103" s="126"/>
      <c r="CD103" s="126"/>
      <c r="CE103" s="126"/>
      <c r="CF103" s="126"/>
      <c r="CG103" s="126"/>
      <c r="CH103" s="126"/>
      <c r="CI103" s="126"/>
      <c r="CJ103" s="126"/>
      <c r="DT103" s="129"/>
      <c r="DU103" s="126"/>
      <c r="DV103" s="126"/>
      <c r="DW103" s="126"/>
      <c r="DX103" s="126"/>
      <c r="DY103" s="126"/>
      <c r="DZ103" s="126"/>
      <c r="EA103" s="126"/>
      <c r="EB103" s="126"/>
      <c r="EC103" s="126"/>
      <c r="FM103" s="129"/>
      <c r="FN103" s="126"/>
      <c r="FO103" s="126"/>
      <c r="FP103" s="126"/>
      <c r="FQ103" s="126"/>
      <c r="FR103" s="126"/>
      <c r="FS103" s="126"/>
      <c r="FT103" s="126"/>
      <c r="FU103" s="126"/>
      <c r="FV103" s="126"/>
      <c r="HF103" s="129"/>
      <c r="HG103" s="126"/>
      <c r="HH103" s="126"/>
      <c r="HI103" s="126"/>
      <c r="HJ103" s="126"/>
      <c r="HK103" s="126"/>
      <c r="HL103" s="126"/>
      <c r="HM103" s="126"/>
      <c r="HN103" s="126"/>
      <c r="HO103" s="126"/>
    </row>
    <row r="104" spans="3:223" ht="15.75" customHeight="1"/>
    <row r="105" spans="3:223" ht="15.75" customHeight="1"/>
    <row r="106" spans="3:223" ht="15.75" customHeight="1"/>
    <row r="107" spans="3:223" ht="15.75" customHeight="1"/>
    <row r="108" spans="3:223" ht="15.75" customHeight="1"/>
    <row r="109" spans="3:223" ht="15.75" customHeight="1"/>
    <row r="110" spans="3:223" ht="15.75" customHeight="1"/>
    <row r="111" spans="3:223" ht="15.75" customHeight="1"/>
    <row r="112" spans="3:223" ht="15.75" customHeight="1"/>
    <row r="113" spans="7:243" ht="15.75" customHeight="1">
      <c r="G113" s="129"/>
      <c r="H113" s="126"/>
      <c r="I113" s="126"/>
      <c r="J113" s="126"/>
      <c r="K113" s="126"/>
      <c r="L113" s="126"/>
      <c r="M113" s="126"/>
      <c r="N113" s="126"/>
      <c r="O113" s="126"/>
      <c r="P113" s="126"/>
      <c r="AZ113" s="129"/>
      <c r="BA113" s="126"/>
      <c r="BB113" s="126"/>
      <c r="BC113" s="126"/>
      <c r="BD113" s="126"/>
      <c r="BE113" s="126"/>
      <c r="BF113" s="126"/>
      <c r="BG113" s="126"/>
      <c r="BH113" s="126"/>
      <c r="BI113" s="126"/>
      <c r="CK113" s="129"/>
      <c r="CL113" s="126"/>
      <c r="CM113" s="126"/>
      <c r="CN113" s="126"/>
      <c r="CO113" s="126"/>
      <c r="CP113" s="126"/>
      <c r="CQ113" s="126"/>
      <c r="CR113" s="126"/>
      <c r="CS113" s="126"/>
      <c r="CT113" s="126"/>
      <c r="ED113" s="129"/>
      <c r="EE113" s="126"/>
      <c r="EF113" s="126"/>
      <c r="EG113" s="126"/>
      <c r="EH113" s="126"/>
      <c r="EI113" s="126"/>
      <c r="EJ113" s="126"/>
      <c r="EK113" s="126"/>
      <c r="EL113" s="126"/>
      <c r="EM113" s="126"/>
      <c r="FW113" s="129"/>
      <c r="FX113" s="126"/>
      <c r="FY113" s="126"/>
      <c r="FZ113" s="126"/>
      <c r="GA113" s="126"/>
      <c r="GB113" s="126"/>
      <c r="GC113" s="126"/>
      <c r="GD113" s="126"/>
      <c r="GE113" s="126"/>
      <c r="GF113" s="126"/>
      <c r="HP113" s="129"/>
      <c r="HQ113" s="126"/>
      <c r="HR113" s="126"/>
      <c r="HS113" s="126"/>
      <c r="HT113" s="126"/>
      <c r="HU113" s="126"/>
      <c r="HV113" s="126"/>
      <c r="HW113" s="126"/>
      <c r="HX113" s="126"/>
      <c r="HY113" s="126"/>
    </row>
    <row r="114" spans="7:243" ht="15.75" customHeight="1"/>
    <row r="115" spans="7:243" ht="15.75" customHeight="1"/>
    <row r="116" spans="7:243" ht="15.75" customHeight="1"/>
    <row r="117" spans="7:243" ht="15.75" customHeight="1"/>
    <row r="118" spans="7:243" ht="15.75" customHeight="1"/>
    <row r="119" spans="7:243" ht="15.75" customHeight="1"/>
    <row r="120" spans="7:243" ht="15.75" customHeight="1"/>
    <row r="121" spans="7:243" ht="15.75" customHeight="1"/>
    <row r="122" spans="7:243" ht="15.75" customHeight="1"/>
    <row r="123" spans="7:243" ht="15.75" customHeight="1">
      <c r="Q123" s="129"/>
      <c r="R123" s="126"/>
      <c r="S123" s="126"/>
      <c r="T123" s="126"/>
      <c r="U123" s="126"/>
      <c r="V123" s="126"/>
      <c r="W123" s="126"/>
      <c r="X123" s="126"/>
      <c r="Y123" s="126"/>
      <c r="Z123" s="126"/>
      <c r="BJ123" s="129"/>
      <c r="BK123" s="126"/>
      <c r="BL123" s="126"/>
      <c r="BM123" s="126"/>
      <c r="BN123" s="126"/>
      <c r="BO123" s="126"/>
      <c r="BP123" s="126"/>
      <c r="BQ123" s="126"/>
      <c r="BR123" s="126"/>
      <c r="BS123" s="126"/>
      <c r="CU123" s="129"/>
      <c r="CV123" s="126"/>
      <c r="CW123" s="126"/>
      <c r="CX123" s="126"/>
      <c r="CY123" s="126"/>
      <c r="CZ123" s="126"/>
      <c r="DA123" s="126"/>
      <c r="DB123" s="126"/>
      <c r="DC123" s="126"/>
      <c r="DD123" s="126"/>
      <c r="EN123" s="129"/>
      <c r="EO123" s="126"/>
      <c r="EP123" s="126"/>
      <c r="EQ123" s="126"/>
      <c r="ER123" s="126"/>
      <c r="ES123" s="126"/>
      <c r="ET123" s="126"/>
      <c r="EU123" s="126"/>
      <c r="EV123" s="126"/>
      <c r="EW123" s="126"/>
      <c r="GG123" s="129"/>
      <c r="GH123" s="126"/>
      <c r="GI123" s="126"/>
      <c r="GJ123" s="126"/>
      <c r="GK123" s="126"/>
      <c r="GL123" s="126"/>
      <c r="GM123" s="126"/>
      <c r="GN123" s="126"/>
      <c r="GO123" s="126"/>
      <c r="GP123" s="126"/>
      <c r="HZ123" s="129"/>
      <c r="IA123" s="126"/>
      <c r="IB123" s="126"/>
      <c r="IC123" s="126"/>
      <c r="ID123" s="126"/>
      <c r="IE123" s="126"/>
      <c r="IF123" s="126"/>
      <c r="IG123" s="126"/>
      <c r="IH123" s="126"/>
      <c r="II123" s="126"/>
    </row>
    <row r="124" spans="7:243" ht="15.75" customHeight="1"/>
    <row r="125" spans="7:243" ht="15.75" customHeight="1"/>
    <row r="126" spans="7:243" ht="15.75" customHeight="1"/>
    <row r="127" spans="7:243" ht="15.75" customHeight="1"/>
    <row r="128" spans="7:243" ht="15.75" customHeight="1"/>
    <row r="129" spans="27:245" ht="15.75" customHeight="1"/>
    <row r="130" spans="27:245" ht="15.75" customHeight="1"/>
    <row r="131" spans="27:245" ht="15.75" customHeight="1"/>
    <row r="132" spans="27:245" ht="15.75" customHeight="1"/>
    <row r="133" spans="27:245" ht="15.75" customHeight="1">
      <c r="AA133" s="129"/>
      <c r="AB133" s="126"/>
      <c r="AC133" s="126"/>
      <c r="AD133" s="126"/>
      <c r="AE133" s="126"/>
      <c r="AF133" s="126"/>
      <c r="AG133" s="126"/>
      <c r="AH133" s="126"/>
      <c r="AI133" s="126"/>
      <c r="AJ133" s="126"/>
      <c r="BT133" s="129"/>
      <c r="BU133" s="126"/>
      <c r="BV133" s="126"/>
      <c r="DE133" s="129"/>
      <c r="DF133" s="126"/>
      <c r="DG133" s="126"/>
      <c r="DH133" s="126"/>
      <c r="DI133" s="126"/>
      <c r="DJ133" s="126"/>
      <c r="DK133" s="126"/>
      <c r="DL133" s="126"/>
      <c r="DM133" s="126"/>
      <c r="DN133" s="126"/>
      <c r="EX133" s="129"/>
      <c r="EY133" s="126"/>
      <c r="EZ133" s="126"/>
      <c r="FA133" s="126"/>
      <c r="FB133" s="126"/>
      <c r="FC133" s="126"/>
      <c r="FD133" s="126"/>
      <c r="FE133" s="126"/>
      <c r="FF133" s="126"/>
      <c r="FG133" s="126"/>
      <c r="GQ133" s="129"/>
      <c r="GR133" s="126"/>
      <c r="GS133" s="126"/>
      <c r="GT133" s="126"/>
      <c r="GU133" s="126"/>
      <c r="GV133" s="126"/>
      <c r="GW133" s="126"/>
      <c r="GX133" s="126"/>
      <c r="GY133" s="126"/>
      <c r="GZ133" s="126"/>
      <c r="IJ133" s="129"/>
      <c r="IK133" s="126"/>
    </row>
    <row r="134" spans="27:245" ht="15.75" customHeight="1"/>
    <row r="135" spans="27:245" ht="15.75" customHeight="1"/>
    <row r="136" spans="27:245" ht="15.75" customHeight="1"/>
    <row r="137" spans="27:245" ht="15.75" customHeight="1"/>
    <row r="138" spans="27:245" ht="15.75" customHeight="1"/>
    <row r="139" spans="27:245" ht="15.75" customHeight="1"/>
    <row r="140" spans="27:245" ht="15.75" customHeight="1"/>
    <row r="141" spans="27:245" ht="15.75" customHeight="1"/>
    <row r="142" spans="27:245" ht="15.75" customHeight="1"/>
    <row r="143" spans="27:245" ht="15.75" customHeight="1">
      <c r="AK143" s="129"/>
      <c r="AL143" s="126"/>
      <c r="AM143" s="126"/>
      <c r="AN143" s="126"/>
      <c r="AO143" s="126"/>
      <c r="AP143" s="126"/>
      <c r="AQ143" s="126"/>
      <c r="AR143" s="126"/>
      <c r="AS143" s="126"/>
      <c r="AT143" s="126"/>
      <c r="BW143" s="129"/>
      <c r="BX143" s="126"/>
      <c r="BY143" s="126"/>
      <c r="BZ143" s="126"/>
      <c r="CA143" s="126"/>
      <c r="CB143" s="126"/>
      <c r="CC143" s="126"/>
      <c r="CD143" s="126"/>
      <c r="CE143" s="126"/>
      <c r="DO143" s="129"/>
      <c r="DP143" s="126"/>
      <c r="DQ143" s="126"/>
      <c r="DR143" s="126"/>
      <c r="DS143" s="126"/>
      <c r="DT143" s="126"/>
      <c r="DU143" s="126"/>
      <c r="DV143" s="126"/>
      <c r="DW143" s="126"/>
      <c r="DX143" s="126"/>
      <c r="FH143" s="129"/>
      <c r="FI143" s="126"/>
      <c r="FJ143" s="126"/>
      <c r="FK143" s="126"/>
      <c r="FL143" s="126"/>
      <c r="FM143" s="126"/>
      <c r="FN143" s="126"/>
      <c r="FO143" s="126"/>
      <c r="FP143" s="126"/>
      <c r="FQ143" s="126"/>
      <c r="HA143" s="129"/>
      <c r="HB143" s="126"/>
      <c r="HC143" s="126"/>
      <c r="HD143" s="126"/>
      <c r="HE143" s="126"/>
      <c r="HF143" s="126"/>
      <c r="HG143" s="126"/>
      <c r="HH143" s="126"/>
      <c r="HI143" s="126"/>
      <c r="HJ143" s="126"/>
    </row>
    <row r="144" spans="27:245" ht="15.75" customHeight="1"/>
    <row r="145" spans="3:228" ht="15.75" customHeight="1"/>
    <row r="146" spans="3:228" ht="15.75" customHeight="1"/>
    <row r="147" spans="3:228" ht="15.75" customHeight="1"/>
    <row r="148" spans="3:228" ht="15.75" customHeight="1"/>
    <row r="149" spans="3:228" ht="15.75" customHeight="1"/>
    <row r="150" spans="3:228" ht="15.75" customHeight="1"/>
    <row r="151" spans="3:228" ht="15.75" customHeight="1"/>
    <row r="152" spans="3:228" ht="15.75" customHeight="1"/>
    <row r="153" spans="3:228" ht="15.75" customHeight="1">
      <c r="C153" s="129"/>
      <c r="D153" s="126"/>
      <c r="E153" s="126"/>
      <c r="F153" s="126"/>
      <c r="G153" s="126"/>
      <c r="H153" s="126"/>
      <c r="I153" s="126"/>
      <c r="J153" s="126"/>
      <c r="K153" s="126"/>
      <c r="AU153" s="129"/>
      <c r="AV153" s="126"/>
      <c r="AW153" s="126"/>
      <c r="AX153" s="126"/>
      <c r="AY153" s="126"/>
      <c r="AZ153" s="126"/>
      <c r="BA153" s="126"/>
      <c r="BB153" s="126"/>
      <c r="BC153" s="126"/>
      <c r="BD153" s="126"/>
      <c r="CF153" s="129"/>
      <c r="CG153" s="126"/>
      <c r="CH153" s="126"/>
      <c r="CI153" s="126"/>
      <c r="CJ153" s="126"/>
      <c r="CK153" s="126"/>
      <c r="CL153" s="126"/>
      <c r="CM153" s="126"/>
      <c r="CN153" s="126"/>
      <c r="CO153" s="126"/>
      <c r="DY153" s="129"/>
      <c r="DZ153" s="126"/>
      <c r="EA153" s="126"/>
      <c r="EB153" s="126"/>
      <c r="EC153" s="126"/>
      <c r="ED153" s="126"/>
      <c r="EE153" s="126"/>
      <c r="EF153" s="126"/>
      <c r="EG153" s="126"/>
      <c r="EH153" s="126"/>
      <c r="FR153" s="129"/>
      <c r="FS153" s="126"/>
      <c r="FT153" s="126"/>
      <c r="FU153" s="126"/>
      <c r="FV153" s="126"/>
      <c r="FW153" s="126"/>
      <c r="FX153" s="126"/>
      <c r="FY153" s="126"/>
      <c r="FZ153" s="126"/>
      <c r="GA153" s="126"/>
      <c r="HK153" s="129"/>
      <c r="HL153" s="126"/>
      <c r="HM153" s="126"/>
      <c r="HN153" s="126"/>
      <c r="HO153" s="126"/>
      <c r="HP153" s="126"/>
      <c r="HQ153" s="126"/>
      <c r="HR153" s="126"/>
      <c r="HS153" s="126"/>
      <c r="HT153" s="126"/>
    </row>
    <row r="154" spans="3:228" ht="15.75" customHeight="1"/>
    <row r="155" spans="3:228" ht="15.75" customHeight="1"/>
    <row r="156" spans="3:228" ht="15.75" customHeight="1"/>
    <row r="157" spans="3:228" ht="15.75" customHeight="1"/>
    <row r="158" spans="3:228" ht="15.75" customHeight="1"/>
    <row r="159" spans="3:228" ht="15.75" customHeight="1"/>
    <row r="160" spans="3:228" ht="15.75" customHeight="1"/>
    <row r="161" spans="12:245" ht="15.75" customHeight="1"/>
    <row r="162" spans="12:245" ht="15.75" customHeight="1"/>
    <row r="163" spans="12:245" ht="15.75" customHeight="1">
      <c r="L163" s="129"/>
      <c r="M163" s="126"/>
      <c r="N163" s="126"/>
      <c r="O163" s="126"/>
      <c r="P163" s="126"/>
      <c r="Q163" s="126"/>
      <c r="R163" s="126"/>
      <c r="S163" s="126"/>
      <c r="T163" s="126"/>
      <c r="U163" s="126"/>
      <c r="BE163" s="129"/>
      <c r="BF163" s="126"/>
      <c r="BG163" s="126"/>
      <c r="BH163" s="126"/>
      <c r="BI163" s="126"/>
      <c r="BJ163" s="126"/>
      <c r="BK163" s="126"/>
      <c r="BL163" s="126"/>
      <c r="BM163" s="126"/>
      <c r="BN163" s="126"/>
      <c r="CP163" s="129"/>
      <c r="CQ163" s="126"/>
      <c r="CR163" s="126"/>
      <c r="CS163" s="126"/>
      <c r="CT163" s="126"/>
      <c r="CU163" s="126"/>
      <c r="CV163" s="126"/>
      <c r="CW163" s="126"/>
      <c r="CX163" s="126"/>
      <c r="CY163" s="126"/>
      <c r="EI163" s="129"/>
      <c r="EJ163" s="126"/>
      <c r="EK163" s="126"/>
      <c r="EL163" s="126"/>
      <c r="EM163" s="126"/>
      <c r="EN163" s="126"/>
      <c r="EO163" s="126"/>
      <c r="EP163" s="126"/>
      <c r="EQ163" s="126"/>
      <c r="ER163" s="126"/>
      <c r="GB163" s="129"/>
      <c r="GC163" s="126"/>
      <c r="GD163" s="126"/>
      <c r="GE163" s="126"/>
      <c r="GF163" s="126"/>
      <c r="GG163" s="126"/>
      <c r="GH163" s="126"/>
      <c r="GI163" s="126"/>
      <c r="GJ163" s="126"/>
      <c r="GK163" s="126"/>
      <c r="HU163" s="129"/>
      <c r="HV163" s="126"/>
      <c r="HW163" s="126"/>
      <c r="HX163" s="126"/>
      <c r="HY163" s="126"/>
      <c r="HZ163" s="126"/>
      <c r="IA163" s="126"/>
      <c r="IB163" s="126"/>
      <c r="IC163" s="126"/>
      <c r="ID163" s="126"/>
    </row>
    <row r="164" spans="12:245" ht="15.75" customHeight="1"/>
    <row r="165" spans="12:245" ht="15.75" customHeight="1"/>
    <row r="166" spans="12:245" ht="15.75" customHeight="1"/>
    <row r="167" spans="12:245" ht="15.75" customHeight="1"/>
    <row r="168" spans="12:245" ht="15.75" customHeight="1"/>
    <row r="169" spans="12:245" ht="15.75" customHeight="1"/>
    <row r="170" spans="12:245" ht="15.75" customHeight="1"/>
    <row r="171" spans="12:245" ht="15.75" customHeight="1"/>
    <row r="172" spans="12:245" ht="15.75" customHeight="1"/>
    <row r="173" spans="12:245" ht="15.75" customHeight="1">
      <c r="V173" s="129"/>
      <c r="W173" s="126"/>
      <c r="X173" s="126"/>
      <c r="Y173" s="126"/>
      <c r="Z173" s="126"/>
      <c r="AA173" s="126"/>
      <c r="AB173" s="126"/>
      <c r="AC173" s="126"/>
      <c r="AD173" s="126"/>
      <c r="AE173" s="126"/>
      <c r="BO173" s="129"/>
      <c r="BP173" s="126"/>
      <c r="BQ173" s="126"/>
      <c r="BR173" s="126"/>
      <c r="BS173" s="126"/>
      <c r="BT173" s="126"/>
      <c r="BU173" s="126"/>
      <c r="BV173" s="126"/>
      <c r="CZ173" s="129"/>
      <c r="DA173" s="126"/>
      <c r="DB173" s="126"/>
      <c r="DC173" s="126"/>
      <c r="DD173" s="126"/>
      <c r="DE173" s="126"/>
      <c r="DF173" s="126"/>
      <c r="DG173" s="126"/>
      <c r="DH173" s="126"/>
      <c r="DI173" s="126"/>
      <c r="ES173" s="129"/>
      <c r="ET173" s="126"/>
      <c r="EU173" s="126"/>
      <c r="EV173" s="126"/>
      <c r="EW173" s="126"/>
      <c r="EX173" s="126"/>
      <c r="EY173" s="126"/>
      <c r="EZ173" s="126"/>
      <c r="FA173" s="126"/>
      <c r="FB173" s="126"/>
      <c r="GL173" s="129"/>
      <c r="GM173" s="126"/>
      <c r="GN173" s="126"/>
      <c r="GO173" s="126"/>
      <c r="GP173" s="126"/>
      <c r="GQ173" s="126"/>
      <c r="GR173" s="126"/>
      <c r="GS173" s="126"/>
      <c r="GT173" s="126"/>
      <c r="GU173" s="126"/>
      <c r="IE173" s="129"/>
      <c r="IF173" s="126"/>
      <c r="IG173" s="126"/>
      <c r="IH173" s="126"/>
      <c r="II173" s="126"/>
      <c r="IJ173" s="126"/>
      <c r="IK173" s="126"/>
    </row>
    <row r="174" spans="12:245" ht="15.75" customHeight="1"/>
    <row r="175" spans="12:245" ht="15.75" customHeight="1"/>
    <row r="176" spans="12:245" ht="15.75" customHeight="1"/>
    <row r="177" spans="32:213" ht="15.75" customHeight="1"/>
    <row r="178" spans="32:213" ht="15.75" customHeight="1"/>
    <row r="179" spans="32:213" ht="15.75" customHeight="1"/>
    <row r="180" spans="32:213" ht="15.75" customHeight="1"/>
    <row r="181" spans="32:213" ht="15.75" customHeight="1"/>
    <row r="182" spans="32:213" ht="15.75" customHeight="1"/>
    <row r="183" spans="32:213" ht="15.75" customHeight="1">
      <c r="AF183" s="129"/>
      <c r="AG183" s="126"/>
      <c r="AH183" s="126"/>
      <c r="AI183" s="126"/>
      <c r="AJ183" s="126"/>
      <c r="AK183" s="126"/>
      <c r="AL183" s="126"/>
      <c r="AM183" s="126"/>
      <c r="AN183" s="126"/>
      <c r="AO183" s="126"/>
      <c r="BW183" s="129"/>
      <c r="BX183" s="126"/>
      <c r="BY183" s="126"/>
      <c r="BZ183" s="126"/>
      <c r="DJ183" s="129"/>
      <c r="DK183" s="126"/>
      <c r="DL183" s="126"/>
      <c r="DM183" s="126"/>
      <c r="DN183" s="126"/>
      <c r="DO183" s="126"/>
      <c r="DP183" s="126"/>
      <c r="DQ183" s="126"/>
      <c r="DR183" s="126"/>
      <c r="DS183" s="126"/>
      <c r="FC183" s="129"/>
      <c r="FD183" s="126"/>
      <c r="FE183" s="126"/>
      <c r="FF183" s="126"/>
      <c r="FG183" s="126"/>
      <c r="FH183" s="126"/>
      <c r="FI183" s="126"/>
      <c r="FJ183" s="126"/>
      <c r="FK183" s="126"/>
      <c r="FL183" s="126"/>
      <c r="GV183" s="129"/>
      <c r="GW183" s="126"/>
      <c r="GX183" s="126"/>
      <c r="GY183" s="126"/>
      <c r="GZ183" s="126"/>
      <c r="HA183" s="126"/>
      <c r="HB183" s="126"/>
      <c r="HC183" s="126"/>
      <c r="HD183" s="126"/>
      <c r="HE183" s="126"/>
    </row>
    <row r="184" spans="32:213" ht="15.75" customHeight="1"/>
    <row r="185" spans="32:213" ht="15.75" customHeight="1"/>
    <row r="186" spans="32:213" ht="15.75" customHeight="1"/>
    <row r="187" spans="32:213" ht="15.75" customHeight="1"/>
    <row r="188" spans="32:213" ht="15.75" customHeight="1"/>
    <row r="189" spans="32:213" ht="15.75" customHeight="1"/>
    <row r="190" spans="32:213" ht="15.75" customHeight="1"/>
    <row r="191" spans="32:213" ht="15.75" customHeight="1"/>
    <row r="192" spans="32:213" ht="15.75" customHeight="1"/>
    <row r="193" spans="3:233" ht="15.75" customHeight="1">
      <c r="C193" s="129"/>
      <c r="D193" s="126"/>
      <c r="E193" s="126"/>
      <c r="F193" s="126"/>
      <c r="AP193" s="129"/>
      <c r="AQ193" s="126"/>
      <c r="AR193" s="126"/>
      <c r="AS193" s="126"/>
      <c r="AT193" s="126"/>
      <c r="AU193" s="126"/>
      <c r="AV193" s="126"/>
      <c r="AW193" s="126"/>
      <c r="AX193" s="126"/>
      <c r="AY193" s="126"/>
      <c r="CA193" s="129"/>
      <c r="CB193" s="126"/>
      <c r="CC193" s="126"/>
      <c r="CD193" s="126"/>
      <c r="CE193" s="126"/>
      <c r="CF193" s="126"/>
      <c r="CG193" s="126"/>
      <c r="CH193" s="126"/>
      <c r="CI193" s="126"/>
      <c r="CJ193" s="126"/>
      <c r="DT193" s="129"/>
      <c r="DU193" s="126"/>
      <c r="DV193" s="126"/>
      <c r="DW193" s="126"/>
      <c r="DX193" s="126"/>
      <c r="DY193" s="126"/>
      <c r="DZ193" s="126"/>
      <c r="EA193" s="126"/>
      <c r="EB193" s="126"/>
      <c r="EC193" s="126"/>
      <c r="FM193" s="129"/>
      <c r="FN193" s="126"/>
      <c r="FO193" s="126"/>
      <c r="FP193" s="126"/>
      <c r="FQ193" s="126"/>
      <c r="FR193" s="126"/>
      <c r="FS193" s="126"/>
      <c r="FT193" s="126"/>
      <c r="FU193" s="126"/>
      <c r="FV193" s="126"/>
      <c r="HF193" s="129"/>
      <c r="HG193" s="126"/>
      <c r="HH193" s="126"/>
      <c r="HI193" s="126"/>
      <c r="HJ193" s="126"/>
      <c r="HK193" s="126"/>
      <c r="HL193" s="126"/>
      <c r="HM193" s="126"/>
      <c r="HN193" s="126"/>
      <c r="HO193" s="126"/>
    </row>
    <row r="194" spans="3:233" ht="15.75" customHeight="1"/>
    <row r="195" spans="3:233" ht="15.75" customHeight="1"/>
    <row r="196" spans="3:233" ht="15.75" customHeight="1"/>
    <row r="197" spans="3:233" ht="15.75" customHeight="1"/>
    <row r="198" spans="3:233" ht="15.75" customHeight="1"/>
    <row r="199" spans="3:233" ht="15.75" customHeight="1"/>
    <row r="200" spans="3:233" ht="15.75" customHeight="1"/>
    <row r="201" spans="3:233" ht="15.75" customHeight="1"/>
    <row r="202" spans="3:233" ht="15.75" customHeight="1"/>
    <row r="203" spans="3:233" ht="15.75" customHeight="1">
      <c r="G203" s="129"/>
      <c r="H203" s="126"/>
      <c r="I203" s="126"/>
      <c r="J203" s="126"/>
      <c r="K203" s="126"/>
      <c r="L203" s="126"/>
      <c r="M203" s="126"/>
      <c r="N203" s="126"/>
      <c r="O203" s="126"/>
      <c r="P203" s="126"/>
      <c r="AZ203" s="129"/>
      <c r="BA203" s="126"/>
      <c r="BB203" s="126"/>
      <c r="BC203" s="126"/>
      <c r="BD203" s="126"/>
      <c r="BE203" s="126"/>
      <c r="BF203" s="126"/>
      <c r="BG203" s="126"/>
      <c r="BH203" s="126"/>
      <c r="BI203" s="126"/>
      <c r="CK203" s="129"/>
      <c r="CL203" s="126"/>
      <c r="CM203" s="126"/>
      <c r="CN203" s="126"/>
      <c r="CO203" s="126"/>
      <c r="CP203" s="126"/>
      <c r="CQ203" s="126"/>
      <c r="CR203" s="126"/>
      <c r="CS203" s="126"/>
      <c r="CT203" s="126"/>
      <c r="ED203" s="129"/>
      <c r="EE203" s="126"/>
      <c r="EF203" s="126"/>
      <c r="EG203" s="126"/>
      <c r="EH203" s="126"/>
      <c r="EI203" s="126"/>
      <c r="EJ203" s="126"/>
      <c r="EK203" s="126"/>
      <c r="EL203" s="126"/>
      <c r="EM203" s="126"/>
      <c r="FW203" s="129"/>
      <c r="FX203" s="126"/>
      <c r="FY203" s="126"/>
      <c r="FZ203" s="126"/>
      <c r="GA203" s="126"/>
      <c r="GB203" s="126"/>
      <c r="GC203" s="126"/>
      <c r="GD203" s="126"/>
      <c r="GE203" s="126"/>
      <c r="GF203" s="126"/>
      <c r="HP203" s="129"/>
      <c r="HQ203" s="126"/>
      <c r="HR203" s="126"/>
      <c r="HS203" s="126"/>
      <c r="HT203" s="126"/>
      <c r="HU203" s="126"/>
      <c r="HV203" s="126"/>
      <c r="HW203" s="126"/>
      <c r="HX203" s="126"/>
      <c r="HY203" s="126"/>
    </row>
    <row r="204" spans="3:233" ht="15.75" customHeight="1"/>
    <row r="205" spans="3:233" ht="15.75" customHeight="1"/>
    <row r="206" spans="3:233" ht="15.75" customHeight="1"/>
    <row r="207" spans="3:233" ht="15.75" customHeight="1"/>
    <row r="208" spans="3:233" ht="15.75" customHeight="1"/>
    <row r="209" spans="17:245" ht="15.75" customHeight="1"/>
    <row r="210" spans="17:245" ht="15.75" customHeight="1"/>
    <row r="211" spans="17:245" ht="15.75" customHeight="1"/>
    <row r="212" spans="17:245" ht="15.75" customHeight="1"/>
    <row r="213" spans="17:245" ht="15.75" customHeight="1">
      <c r="Q213" s="129"/>
      <c r="R213" s="126"/>
      <c r="S213" s="126"/>
      <c r="T213" s="126"/>
      <c r="U213" s="126"/>
      <c r="V213" s="126"/>
      <c r="W213" s="126"/>
      <c r="X213" s="126"/>
      <c r="Y213" s="126"/>
      <c r="Z213" s="126"/>
      <c r="BJ213" s="129"/>
      <c r="BK213" s="126"/>
      <c r="BL213" s="126"/>
      <c r="BM213" s="126"/>
      <c r="BN213" s="126"/>
      <c r="BO213" s="126"/>
      <c r="BP213" s="126"/>
      <c r="BQ213" s="126"/>
      <c r="BR213" s="126"/>
      <c r="BS213" s="126"/>
      <c r="CU213" s="129"/>
      <c r="CV213" s="126"/>
      <c r="CW213" s="126"/>
      <c r="CX213" s="126"/>
      <c r="CY213" s="126"/>
      <c r="CZ213" s="126"/>
      <c r="DA213" s="126"/>
      <c r="DB213" s="126"/>
      <c r="DC213" s="126"/>
      <c r="DD213" s="126"/>
      <c r="EN213" s="129"/>
      <c r="EO213" s="126"/>
      <c r="EP213" s="126"/>
      <c r="EQ213" s="126"/>
      <c r="ER213" s="126"/>
      <c r="ES213" s="126"/>
      <c r="ET213" s="126"/>
      <c r="EU213" s="126"/>
      <c r="EV213" s="126"/>
      <c r="EW213" s="126"/>
      <c r="GG213" s="129"/>
      <c r="GH213" s="126"/>
      <c r="GI213" s="126"/>
      <c r="GJ213" s="126"/>
      <c r="GK213" s="126"/>
      <c r="GL213" s="126"/>
      <c r="GM213" s="126"/>
      <c r="GN213" s="126"/>
      <c r="GO213" s="126"/>
      <c r="GP213" s="126"/>
      <c r="HZ213" s="129"/>
      <c r="IA213" s="126"/>
      <c r="IB213" s="126"/>
      <c r="IC213" s="126"/>
      <c r="ID213" s="126"/>
      <c r="IE213" s="126"/>
      <c r="IF213" s="126"/>
      <c r="IG213" s="126"/>
      <c r="IH213" s="126"/>
      <c r="II213" s="126"/>
    </row>
    <row r="214" spans="17:245" ht="15.75" customHeight="1"/>
    <row r="215" spans="17:245" ht="15.75" customHeight="1"/>
    <row r="216" spans="17:245" ht="15.75" customHeight="1"/>
    <row r="217" spans="17:245" ht="15.75" customHeight="1"/>
    <row r="218" spans="17:245" ht="15.75" customHeight="1"/>
    <row r="219" spans="17:245" ht="15.75" customHeight="1"/>
    <row r="220" spans="17:245" ht="15.75" customHeight="1"/>
    <row r="221" spans="17:245" ht="15.75" customHeight="1"/>
    <row r="222" spans="17:245" ht="15.75" customHeight="1"/>
    <row r="223" spans="17:245" ht="15.75" customHeight="1">
      <c r="AA223" s="129"/>
      <c r="AB223" s="126"/>
      <c r="AC223" s="126"/>
      <c r="AD223" s="126"/>
      <c r="AE223" s="126"/>
      <c r="AF223" s="126"/>
      <c r="AG223" s="126"/>
      <c r="AH223" s="126"/>
      <c r="AI223" s="126"/>
      <c r="AJ223" s="126"/>
      <c r="BT223" s="129"/>
      <c r="BU223" s="126"/>
      <c r="BV223" s="126"/>
      <c r="DE223" s="129"/>
      <c r="DF223" s="126"/>
      <c r="DG223" s="126"/>
      <c r="DH223" s="126"/>
      <c r="DI223" s="126"/>
      <c r="DJ223" s="126"/>
      <c r="DK223" s="126"/>
      <c r="DL223" s="126"/>
      <c r="DM223" s="126"/>
      <c r="DN223" s="126"/>
      <c r="EX223" s="129"/>
      <c r="EY223" s="126"/>
      <c r="EZ223" s="126"/>
      <c r="FA223" s="126"/>
      <c r="FB223" s="126"/>
      <c r="FC223" s="126"/>
      <c r="FD223" s="126"/>
      <c r="FE223" s="126"/>
      <c r="FF223" s="126"/>
      <c r="FG223" s="126"/>
      <c r="GQ223" s="129"/>
      <c r="GR223" s="126"/>
      <c r="GS223" s="126"/>
      <c r="GT223" s="126"/>
      <c r="GU223" s="126"/>
      <c r="GV223" s="126"/>
      <c r="GW223" s="126"/>
      <c r="GX223" s="126"/>
      <c r="GY223" s="126"/>
      <c r="GZ223" s="126"/>
      <c r="IJ223" s="129"/>
      <c r="IK223" s="126"/>
    </row>
    <row r="224" spans="17:245" ht="15.75" customHeight="1"/>
    <row r="225" spans="37:218" ht="15.75" customHeight="1"/>
    <row r="226" spans="37:218" ht="15.75" customHeight="1"/>
    <row r="227" spans="37:218" ht="15.75" customHeight="1"/>
    <row r="228" spans="37:218" ht="15.75" customHeight="1"/>
    <row r="229" spans="37:218" ht="15.75" customHeight="1"/>
    <row r="230" spans="37:218" ht="15.75" customHeight="1"/>
    <row r="231" spans="37:218" ht="15.75" customHeight="1"/>
    <row r="232" spans="37:218" ht="15.75" customHeight="1"/>
    <row r="233" spans="37:218" ht="15.75" customHeight="1">
      <c r="AK233" s="129"/>
      <c r="AL233" s="126"/>
      <c r="AM233" s="126"/>
      <c r="AN233" s="126"/>
      <c r="AO233" s="126"/>
      <c r="AP233" s="126"/>
      <c r="AQ233" s="126"/>
      <c r="AR233" s="126"/>
      <c r="AS233" s="126"/>
      <c r="AT233" s="126"/>
      <c r="BW233" s="129"/>
      <c r="BX233" s="126"/>
      <c r="BY233" s="126"/>
      <c r="BZ233" s="126"/>
      <c r="CA233" s="126"/>
      <c r="CB233" s="126"/>
      <c r="CC233" s="126"/>
      <c r="CD233" s="126"/>
      <c r="CE233" s="126"/>
      <c r="DO233" s="129"/>
      <c r="DP233" s="126"/>
      <c r="DQ233" s="126"/>
      <c r="DR233" s="126"/>
      <c r="DS233" s="126"/>
      <c r="DT233" s="126"/>
      <c r="DU233" s="126"/>
      <c r="DV233" s="126"/>
      <c r="DW233" s="126"/>
      <c r="DX233" s="126"/>
      <c r="FH233" s="129"/>
      <c r="FI233" s="126"/>
      <c r="FJ233" s="126"/>
      <c r="FK233" s="126"/>
      <c r="FL233" s="126"/>
      <c r="FM233" s="126"/>
      <c r="FN233" s="126"/>
      <c r="FO233" s="126"/>
      <c r="FP233" s="126"/>
      <c r="FQ233" s="126"/>
      <c r="HA233" s="129"/>
      <c r="HB233" s="126"/>
      <c r="HC233" s="126"/>
      <c r="HD233" s="126"/>
      <c r="HE233" s="126"/>
      <c r="HF233" s="126"/>
      <c r="HG233" s="126"/>
      <c r="HH233" s="126"/>
      <c r="HI233" s="126"/>
      <c r="HJ233" s="126"/>
    </row>
    <row r="234" spans="37:218" ht="15.75" customHeight="1"/>
    <row r="235" spans="37:218" ht="15.75" customHeight="1"/>
    <row r="236" spans="37:218" ht="15.75" customHeight="1"/>
    <row r="237" spans="37:218" ht="15.75" customHeight="1"/>
    <row r="238" spans="37:218" ht="15.75" customHeight="1"/>
    <row r="239" spans="37:218" ht="15.75" customHeight="1"/>
    <row r="240" spans="37:218" ht="15.75" customHeight="1"/>
    <row r="241" spans="3:238" ht="15.75" customHeight="1"/>
    <row r="242" spans="3:238" ht="15.75" customHeight="1"/>
    <row r="243" spans="3:238" ht="15.75" customHeight="1">
      <c r="C243" s="129"/>
      <c r="D243" s="126"/>
      <c r="E243" s="126"/>
      <c r="F243" s="126"/>
      <c r="G243" s="126"/>
      <c r="H243" s="126"/>
      <c r="I243" s="126"/>
      <c r="J243" s="126"/>
      <c r="K243" s="126"/>
      <c r="AU243" s="129"/>
      <c r="AV243" s="126"/>
      <c r="AW243" s="126"/>
      <c r="AX243" s="126"/>
      <c r="AY243" s="126"/>
      <c r="AZ243" s="126"/>
      <c r="BA243" s="126"/>
      <c r="BB243" s="126"/>
      <c r="BC243" s="126"/>
      <c r="BD243" s="126"/>
      <c r="CF243" s="129"/>
      <c r="CG243" s="126"/>
      <c r="CH243" s="126"/>
      <c r="CI243" s="126"/>
      <c r="CJ243" s="126"/>
      <c r="CK243" s="126"/>
      <c r="CL243" s="126"/>
      <c r="CM243" s="126"/>
      <c r="CN243" s="126"/>
      <c r="CO243" s="126"/>
      <c r="DY243" s="129"/>
      <c r="DZ243" s="126"/>
      <c r="EA243" s="126"/>
      <c r="EB243" s="126"/>
      <c r="EC243" s="126"/>
      <c r="ED243" s="126"/>
      <c r="EE243" s="126"/>
      <c r="EF243" s="126"/>
      <c r="EG243" s="126"/>
      <c r="EH243" s="126"/>
      <c r="FR243" s="129"/>
      <c r="FS243" s="126"/>
      <c r="FT243" s="126"/>
      <c r="FU243" s="126"/>
      <c r="FV243" s="126"/>
      <c r="FW243" s="126"/>
      <c r="FX243" s="126"/>
      <c r="FY243" s="126"/>
      <c r="FZ243" s="126"/>
      <c r="GA243" s="126"/>
      <c r="HK243" s="129"/>
      <c r="HL243" s="126"/>
      <c r="HM243" s="126"/>
      <c r="HN243" s="126"/>
      <c r="HO243" s="126"/>
      <c r="HP243" s="126"/>
      <c r="HQ243" s="126"/>
      <c r="HR243" s="126"/>
      <c r="HS243" s="126"/>
      <c r="HT243" s="126"/>
    </row>
    <row r="244" spans="3:238" ht="15.75" customHeight="1"/>
    <row r="245" spans="3:238" ht="15.75" customHeight="1"/>
    <row r="246" spans="3:238" ht="15.75" customHeight="1"/>
    <row r="247" spans="3:238" ht="15.75" customHeight="1"/>
    <row r="248" spans="3:238" ht="15.75" customHeight="1"/>
    <row r="249" spans="3:238" ht="15.75" customHeight="1"/>
    <row r="250" spans="3:238" ht="15.75" customHeight="1"/>
    <row r="251" spans="3:238" ht="15.75" customHeight="1"/>
    <row r="252" spans="3:238" ht="15.75" customHeight="1"/>
    <row r="253" spans="3:238" ht="15.75" customHeight="1">
      <c r="L253" s="129"/>
      <c r="M253" s="126"/>
      <c r="N253" s="126"/>
      <c r="O253" s="126"/>
      <c r="P253" s="126"/>
      <c r="Q253" s="126"/>
      <c r="R253" s="126"/>
      <c r="S253" s="126"/>
      <c r="T253" s="126"/>
      <c r="U253" s="126"/>
      <c r="BE253" s="129"/>
      <c r="BF253" s="126"/>
      <c r="BG253" s="126"/>
      <c r="BH253" s="126"/>
      <c r="BI253" s="126"/>
      <c r="BJ253" s="126"/>
      <c r="BK253" s="126"/>
      <c r="BL253" s="126"/>
      <c r="BM253" s="126"/>
      <c r="BN253" s="126"/>
      <c r="CP253" s="129"/>
      <c r="CQ253" s="126"/>
      <c r="CR253" s="126"/>
      <c r="CS253" s="126"/>
      <c r="CT253" s="126"/>
      <c r="CU253" s="126"/>
      <c r="CV253" s="126"/>
      <c r="CW253" s="126"/>
      <c r="CX253" s="126"/>
      <c r="CY253" s="126"/>
      <c r="EI253" s="129"/>
      <c r="EJ253" s="126"/>
      <c r="EK253" s="126"/>
      <c r="EL253" s="126"/>
      <c r="EM253" s="126"/>
      <c r="EN253" s="126"/>
      <c r="EO253" s="126"/>
      <c r="EP253" s="126"/>
      <c r="EQ253" s="126"/>
      <c r="ER253" s="126"/>
      <c r="GB253" s="129"/>
      <c r="GC253" s="126"/>
      <c r="GD253" s="126"/>
      <c r="GE253" s="126"/>
      <c r="GF253" s="126"/>
      <c r="GG253" s="126"/>
      <c r="GH253" s="126"/>
      <c r="GI253" s="126"/>
      <c r="GJ253" s="126"/>
      <c r="GK253" s="126"/>
      <c r="HU253" s="129"/>
      <c r="HV253" s="126"/>
      <c r="HW253" s="126"/>
      <c r="HX253" s="126"/>
      <c r="HY253" s="126"/>
      <c r="HZ253" s="126"/>
      <c r="IA253" s="126"/>
      <c r="IB253" s="126"/>
      <c r="IC253" s="126"/>
      <c r="ID253" s="126"/>
    </row>
  </sheetData>
  <mergeCells count="149">
    <mergeCell ref="HU73:ID73"/>
    <mergeCell ref="BE73:BN73"/>
    <mergeCell ref="CP73:CY73"/>
    <mergeCell ref="BO83:BV83"/>
    <mergeCell ref="CZ83:DI83"/>
    <mergeCell ref="ES83:FB83"/>
    <mergeCell ref="GL83:GU83"/>
    <mergeCell ref="IE83:IK83"/>
    <mergeCell ref="BG1:BN1"/>
    <mergeCell ref="BO1:BV1"/>
    <mergeCell ref="BW1:CD1"/>
    <mergeCell ref="CE1:CL1"/>
    <mergeCell ref="CM1:CT1"/>
    <mergeCell ref="CU1:DB1"/>
    <mergeCell ref="DC1:DJ1"/>
    <mergeCell ref="DK1:DR1"/>
    <mergeCell ref="DS1:DZ1"/>
    <mergeCell ref="EA1:EH1"/>
    <mergeCell ref="EI1:EP1"/>
    <mergeCell ref="EQ1:EX1"/>
    <mergeCell ref="EY1:FF1"/>
    <mergeCell ref="FG1:FN1"/>
    <mergeCell ref="HS1:HZ1"/>
    <mergeCell ref="IA1:IH1"/>
    <mergeCell ref="II1:IP1"/>
    <mergeCell ref="CF63:CO63"/>
    <mergeCell ref="DY63:EH63"/>
    <mergeCell ref="FR63:GA63"/>
    <mergeCell ref="HK63:HT63"/>
    <mergeCell ref="EI73:ER73"/>
    <mergeCell ref="GB73:GK73"/>
    <mergeCell ref="IQ1:IX1"/>
    <mergeCell ref="IY1:JE1"/>
    <mergeCell ref="FO1:FV1"/>
    <mergeCell ref="FW1:GD1"/>
    <mergeCell ref="GE1:GL1"/>
    <mergeCell ref="GM1:GT1"/>
    <mergeCell ref="GU1:HB1"/>
    <mergeCell ref="HC1:HJ1"/>
    <mergeCell ref="HK1:HR1"/>
    <mergeCell ref="C1:J1"/>
    <mergeCell ref="K1:R1"/>
    <mergeCell ref="S1:Z1"/>
    <mergeCell ref="AA1:AH1"/>
    <mergeCell ref="AI1:AP1"/>
    <mergeCell ref="AQ1:AX1"/>
    <mergeCell ref="AY1:BF1"/>
    <mergeCell ref="C63:K63"/>
    <mergeCell ref="AU63:BD63"/>
    <mergeCell ref="L73:U73"/>
    <mergeCell ref="AP103:AY103"/>
    <mergeCell ref="CA103:CJ103"/>
    <mergeCell ref="HF103:HO103"/>
    <mergeCell ref="V83:AE83"/>
    <mergeCell ref="AF93:AO93"/>
    <mergeCell ref="BW93:BZ93"/>
    <mergeCell ref="DJ93:DS93"/>
    <mergeCell ref="FC93:FL93"/>
    <mergeCell ref="GV93:HE93"/>
    <mergeCell ref="C103:F103"/>
    <mergeCell ref="DT103:EC103"/>
    <mergeCell ref="FM103:FV103"/>
    <mergeCell ref="AZ113:BI113"/>
    <mergeCell ref="CK113:CT113"/>
    <mergeCell ref="ED113:EM113"/>
    <mergeCell ref="FW113:GF113"/>
    <mergeCell ref="HP113:HY113"/>
    <mergeCell ref="G113:P113"/>
    <mergeCell ref="Q123:Z123"/>
    <mergeCell ref="BJ123:BS123"/>
    <mergeCell ref="CU123:DD123"/>
    <mergeCell ref="EN123:EW123"/>
    <mergeCell ref="GG123:GP123"/>
    <mergeCell ref="HZ123:II123"/>
    <mergeCell ref="FH143:FQ143"/>
    <mergeCell ref="HA143:HJ143"/>
    <mergeCell ref="AA133:AJ133"/>
    <mergeCell ref="BT133:BV133"/>
    <mergeCell ref="DE133:DN133"/>
    <mergeCell ref="EX133:FG133"/>
    <mergeCell ref="GQ133:GZ133"/>
    <mergeCell ref="IJ133:IK133"/>
    <mergeCell ref="AK143:AT143"/>
    <mergeCell ref="BW143:CE143"/>
    <mergeCell ref="DO143:DX143"/>
    <mergeCell ref="AU153:BD153"/>
    <mergeCell ref="CF153:CO153"/>
    <mergeCell ref="DY153:EH153"/>
    <mergeCell ref="FR153:GA153"/>
    <mergeCell ref="HK153:HT153"/>
    <mergeCell ref="C153:K153"/>
    <mergeCell ref="L163:U163"/>
    <mergeCell ref="BE163:BN163"/>
    <mergeCell ref="CP163:CY163"/>
    <mergeCell ref="EI163:ER163"/>
    <mergeCell ref="GB163:GK163"/>
    <mergeCell ref="HU163:ID163"/>
    <mergeCell ref="BE253:BN253"/>
    <mergeCell ref="CP253:CY253"/>
    <mergeCell ref="EI253:ER253"/>
    <mergeCell ref="GB253:GK253"/>
    <mergeCell ref="HU253:ID253"/>
    <mergeCell ref="C243:K243"/>
    <mergeCell ref="AU243:BD243"/>
    <mergeCell ref="CF243:CO243"/>
    <mergeCell ref="DY243:EH243"/>
    <mergeCell ref="FR243:GA243"/>
    <mergeCell ref="HK243:HT243"/>
    <mergeCell ref="L253:U253"/>
    <mergeCell ref="FC183:FL183"/>
    <mergeCell ref="GV183:HE183"/>
    <mergeCell ref="V173:AE173"/>
    <mergeCell ref="BO173:BV173"/>
    <mergeCell ref="CZ173:DI173"/>
    <mergeCell ref="ES173:FB173"/>
    <mergeCell ref="GL173:GU173"/>
    <mergeCell ref="IE173:IK173"/>
    <mergeCell ref="AF183:AO183"/>
    <mergeCell ref="BW183:BZ183"/>
    <mergeCell ref="DJ183:DS183"/>
    <mergeCell ref="AP193:AY193"/>
    <mergeCell ref="CA193:CJ193"/>
    <mergeCell ref="DT193:EC193"/>
    <mergeCell ref="FM193:FV193"/>
    <mergeCell ref="HF193:HO193"/>
    <mergeCell ref="C193:F193"/>
    <mergeCell ref="G203:P203"/>
    <mergeCell ref="AZ203:BI203"/>
    <mergeCell ref="CK203:CT203"/>
    <mergeCell ref="ED203:EM203"/>
    <mergeCell ref="FW203:GF203"/>
    <mergeCell ref="HP203:HY203"/>
    <mergeCell ref="EX223:FG223"/>
    <mergeCell ref="GQ223:GZ223"/>
    <mergeCell ref="Q213:Z213"/>
    <mergeCell ref="BJ213:BS213"/>
    <mergeCell ref="CU213:DD213"/>
    <mergeCell ref="EN213:EW213"/>
    <mergeCell ref="GG213:GP213"/>
    <mergeCell ref="HZ213:II213"/>
    <mergeCell ref="AA223:AJ223"/>
    <mergeCell ref="IJ223:IK223"/>
    <mergeCell ref="BT223:BV223"/>
    <mergeCell ref="DE223:DN223"/>
    <mergeCell ref="AK233:AT233"/>
    <mergeCell ref="BW233:CE233"/>
    <mergeCell ref="DO233:DX233"/>
    <mergeCell ref="FH233:FQ233"/>
    <mergeCell ref="HA233:HJ233"/>
  </mergeCells>
  <conditionalFormatting sqref="JG1:JG253">
    <cfRule type="cellIs" dxfId="1" priority="1" operator="notEqual">
      <formula>0</formula>
    </cfRule>
  </conditionalFormatting>
  <pageMargins left="0.7" right="0.7" top="0.75" bottom="0.75" header="0" footer="0"/>
  <pageSetup orientation="landscape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E32"/>
  <sheetViews>
    <sheetView workbookViewId="0"/>
  </sheetViews>
  <sheetFormatPr baseColWidth="10" defaultColWidth="14.5" defaultRowHeight="15" customHeight="1"/>
  <sheetData>
    <row r="1" spans="1:5" ht="15" customHeight="1">
      <c r="A1" s="116"/>
      <c r="B1" s="116"/>
    </row>
    <row r="2" spans="1:5" ht="15" customHeight="1">
      <c r="A2" s="116"/>
      <c r="B2" s="116" t="s">
        <v>55</v>
      </c>
      <c r="C2" s="61" t="s">
        <v>175</v>
      </c>
      <c r="D2" s="61" t="s">
        <v>176</v>
      </c>
      <c r="E2" s="61" t="s">
        <v>177</v>
      </c>
    </row>
    <row r="3" spans="1:5" ht="15" customHeight="1">
      <c r="A3" s="117">
        <v>43709</v>
      </c>
      <c r="B3">
        <v>0</v>
      </c>
      <c r="C3">
        <f t="shared" ref="C3:C32" si="0">B3*26</f>
        <v>0</v>
      </c>
      <c r="D3" s="118">
        <v>2154.84</v>
      </c>
      <c r="E3">
        <f t="shared" ref="E3:E32" si="1">D3-C3</f>
        <v>2154.84</v>
      </c>
    </row>
    <row r="4" spans="1:5" ht="15" customHeight="1">
      <c r="A4" s="117">
        <v>43710</v>
      </c>
      <c r="B4">
        <v>36</v>
      </c>
      <c r="C4">
        <f t="shared" si="0"/>
        <v>936</v>
      </c>
      <c r="D4" s="119">
        <v>2456</v>
      </c>
      <c r="E4">
        <f t="shared" si="1"/>
        <v>1520</v>
      </c>
    </row>
    <row r="5" spans="1:5" ht="15" customHeight="1">
      <c r="A5" s="117">
        <v>43711</v>
      </c>
      <c r="B5">
        <v>69.5</v>
      </c>
      <c r="C5">
        <f t="shared" si="0"/>
        <v>1807</v>
      </c>
      <c r="D5" s="119">
        <v>1001.5</v>
      </c>
      <c r="E5">
        <f t="shared" si="1"/>
        <v>-805.5</v>
      </c>
    </row>
    <row r="6" spans="1:5" ht="15" customHeight="1">
      <c r="A6" s="117">
        <v>43712</v>
      </c>
      <c r="B6">
        <v>35.5</v>
      </c>
      <c r="C6">
        <f t="shared" si="0"/>
        <v>923</v>
      </c>
      <c r="D6" s="119">
        <v>1087.5</v>
      </c>
      <c r="E6">
        <f t="shared" si="1"/>
        <v>164.5</v>
      </c>
    </row>
    <row r="7" spans="1:5" ht="15" customHeight="1">
      <c r="A7" s="117">
        <v>43713</v>
      </c>
      <c r="B7">
        <v>30</v>
      </c>
      <c r="C7">
        <f t="shared" si="0"/>
        <v>780</v>
      </c>
      <c r="D7" s="119">
        <v>1595</v>
      </c>
      <c r="E7">
        <f t="shared" si="1"/>
        <v>815</v>
      </c>
    </row>
    <row r="8" spans="1:5" ht="15" customHeight="1">
      <c r="A8" s="117">
        <v>43714</v>
      </c>
      <c r="B8">
        <v>8.5</v>
      </c>
      <c r="C8">
        <f t="shared" si="0"/>
        <v>221</v>
      </c>
      <c r="D8" s="119">
        <v>1394.5</v>
      </c>
      <c r="E8">
        <f t="shared" si="1"/>
        <v>1173.5</v>
      </c>
    </row>
    <row r="9" spans="1:5" ht="15" customHeight="1">
      <c r="A9" s="117">
        <v>43715</v>
      </c>
      <c r="B9">
        <v>107.5</v>
      </c>
      <c r="C9">
        <f t="shared" si="0"/>
        <v>2795</v>
      </c>
      <c r="D9" s="119">
        <v>1446.5</v>
      </c>
      <c r="E9">
        <f t="shared" si="1"/>
        <v>-1348.5</v>
      </c>
    </row>
    <row r="10" spans="1:5" ht="15" customHeight="1">
      <c r="A10" s="117">
        <v>43716</v>
      </c>
      <c r="B10">
        <v>0</v>
      </c>
      <c r="C10">
        <f t="shared" si="0"/>
        <v>0</v>
      </c>
      <c r="D10" s="119">
        <v>1880.48</v>
      </c>
      <c r="E10">
        <f t="shared" si="1"/>
        <v>1880.48</v>
      </c>
    </row>
    <row r="11" spans="1:5" ht="15" customHeight="1">
      <c r="A11" s="117">
        <v>43717</v>
      </c>
      <c r="B11">
        <v>56.5</v>
      </c>
      <c r="C11">
        <f t="shared" si="0"/>
        <v>1469</v>
      </c>
      <c r="D11" s="119">
        <v>2009</v>
      </c>
      <c r="E11">
        <f t="shared" si="1"/>
        <v>540</v>
      </c>
    </row>
    <row r="12" spans="1:5" ht="15" customHeight="1">
      <c r="A12" s="117">
        <v>43718</v>
      </c>
      <c r="B12">
        <v>55</v>
      </c>
      <c r="C12">
        <f t="shared" si="0"/>
        <v>1430</v>
      </c>
      <c r="D12" s="119">
        <v>1101.5</v>
      </c>
      <c r="E12">
        <f t="shared" si="1"/>
        <v>-328.5</v>
      </c>
    </row>
    <row r="13" spans="1:5" ht="15" customHeight="1">
      <c r="A13" s="117">
        <v>43719</v>
      </c>
      <c r="B13">
        <v>28.5</v>
      </c>
      <c r="C13">
        <f t="shared" si="0"/>
        <v>741</v>
      </c>
      <c r="D13" s="119">
        <v>988.89</v>
      </c>
      <c r="E13">
        <f t="shared" si="1"/>
        <v>247.89</v>
      </c>
    </row>
    <row r="14" spans="1:5" ht="15" customHeight="1">
      <c r="A14" s="117">
        <v>43720</v>
      </c>
      <c r="B14">
        <v>49.25</v>
      </c>
      <c r="C14">
        <f t="shared" si="0"/>
        <v>1280.5</v>
      </c>
      <c r="D14" s="119">
        <v>1481.5</v>
      </c>
      <c r="E14">
        <f t="shared" si="1"/>
        <v>201</v>
      </c>
    </row>
    <row r="15" spans="1:5" ht="15" customHeight="1">
      <c r="A15" s="117">
        <v>43721</v>
      </c>
      <c r="B15">
        <v>18</v>
      </c>
      <c r="C15">
        <f t="shared" si="0"/>
        <v>468</v>
      </c>
      <c r="D15" s="119">
        <v>2055</v>
      </c>
      <c r="E15">
        <f t="shared" si="1"/>
        <v>1587</v>
      </c>
    </row>
    <row r="16" spans="1:5" ht="15" customHeight="1">
      <c r="A16" s="117">
        <v>43722</v>
      </c>
      <c r="B16">
        <v>31.5</v>
      </c>
      <c r="C16">
        <f t="shared" si="0"/>
        <v>819</v>
      </c>
      <c r="D16" s="119">
        <v>1553.5</v>
      </c>
      <c r="E16">
        <f t="shared" si="1"/>
        <v>734.5</v>
      </c>
    </row>
    <row r="17" spans="1:5" ht="15" customHeight="1">
      <c r="A17" s="117">
        <v>43723</v>
      </c>
      <c r="B17">
        <v>0</v>
      </c>
      <c r="C17">
        <f t="shared" si="0"/>
        <v>0</v>
      </c>
      <c r="D17" s="119">
        <v>1626.6</v>
      </c>
      <c r="E17">
        <f t="shared" si="1"/>
        <v>1626.6</v>
      </c>
    </row>
    <row r="18" spans="1:5" ht="15" customHeight="1">
      <c r="A18" s="117">
        <v>43724</v>
      </c>
      <c r="B18">
        <v>49.5</v>
      </c>
      <c r="C18">
        <f t="shared" si="0"/>
        <v>1287</v>
      </c>
      <c r="D18" s="119">
        <v>2775.3</v>
      </c>
      <c r="E18">
        <f t="shared" si="1"/>
        <v>1488.3000000000002</v>
      </c>
    </row>
    <row r="19" spans="1:5" ht="15" customHeight="1">
      <c r="A19" s="117">
        <v>43725</v>
      </c>
      <c r="B19">
        <v>19</v>
      </c>
      <c r="C19">
        <f t="shared" si="0"/>
        <v>494</v>
      </c>
      <c r="D19" s="119">
        <v>1062.0900000000001</v>
      </c>
      <c r="E19">
        <f t="shared" si="1"/>
        <v>568.09000000000015</v>
      </c>
    </row>
    <row r="20" spans="1:5" ht="15" customHeight="1">
      <c r="A20" s="117">
        <v>43726</v>
      </c>
      <c r="B20">
        <v>50.5</v>
      </c>
      <c r="C20">
        <f t="shared" si="0"/>
        <v>1313</v>
      </c>
      <c r="D20" s="119">
        <v>1008.5</v>
      </c>
      <c r="E20">
        <f t="shared" si="1"/>
        <v>-304.5</v>
      </c>
    </row>
    <row r="21" spans="1:5" ht="15" customHeight="1">
      <c r="A21" s="117">
        <v>43727</v>
      </c>
      <c r="B21">
        <v>55</v>
      </c>
      <c r="C21">
        <f t="shared" si="0"/>
        <v>1430</v>
      </c>
      <c r="D21" s="119">
        <v>1586</v>
      </c>
      <c r="E21">
        <f t="shared" si="1"/>
        <v>156</v>
      </c>
    </row>
    <row r="22" spans="1:5" ht="15" customHeight="1">
      <c r="A22" s="117">
        <v>43728</v>
      </c>
      <c r="B22">
        <v>0</v>
      </c>
      <c r="C22">
        <f t="shared" si="0"/>
        <v>0</v>
      </c>
      <c r="D22" s="119">
        <v>1618</v>
      </c>
      <c r="E22">
        <f t="shared" si="1"/>
        <v>1618</v>
      </c>
    </row>
    <row r="23" spans="1:5" ht="15" customHeight="1">
      <c r="A23" s="117">
        <v>43729</v>
      </c>
      <c r="B23">
        <v>0</v>
      </c>
      <c r="C23">
        <f t="shared" si="0"/>
        <v>0</v>
      </c>
      <c r="D23" s="119">
        <v>1365.75</v>
      </c>
      <c r="E23">
        <f t="shared" si="1"/>
        <v>1365.75</v>
      </c>
    </row>
    <row r="24" spans="1:5" ht="15" customHeight="1">
      <c r="A24" s="117">
        <v>43730</v>
      </c>
      <c r="B24">
        <v>0</v>
      </c>
      <c r="C24">
        <f t="shared" si="0"/>
        <v>0</v>
      </c>
      <c r="D24" s="119">
        <v>2134.2000000000003</v>
      </c>
      <c r="E24">
        <f t="shared" si="1"/>
        <v>2134.2000000000003</v>
      </c>
    </row>
    <row r="25" spans="1:5" ht="15" customHeight="1">
      <c r="A25" s="117">
        <v>43731</v>
      </c>
      <c r="B25">
        <v>51</v>
      </c>
      <c r="C25">
        <f t="shared" si="0"/>
        <v>1326</v>
      </c>
      <c r="D25" s="119">
        <v>2662.7</v>
      </c>
      <c r="E25">
        <f t="shared" si="1"/>
        <v>1336.6999999999998</v>
      </c>
    </row>
    <row r="26" spans="1:5" ht="15" customHeight="1">
      <c r="A26" s="117">
        <v>43732</v>
      </c>
      <c r="B26">
        <v>61</v>
      </c>
      <c r="C26">
        <f t="shared" si="0"/>
        <v>1586</v>
      </c>
      <c r="D26" s="119">
        <v>1290</v>
      </c>
      <c r="E26">
        <f t="shared" si="1"/>
        <v>-296</v>
      </c>
    </row>
    <row r="27" spans="1:5" ht="15" customHeight="1">
      <c r="A27" s="117">
        <v>43733</v>
      </c>
      <c r="B27">
        <v>25.5</v>
      </c>
      <c r="C27">
        <f t="shared" si="0"/>
        <v>663</v>
      </c>
      <c r="D27" s="119">
        <v>962</v>
      </c>
      <c r="E27">
        <f t="shared" si="1"/>
        <v>299</v>
      </c>
    </row>
    <row r="28" spans="1:5" ht="15" customHeight="1">
      <c r="A28" s="117">
        <v>43734</v>
      </c>
      <c r="B28">
        <v>44</v>
      </c>
      <c r="C28">
        <f t="shared" si="0"/>
        <v>1144</v>
      </c>
      <c r="D28" s="119">
        <v>1467</v>
      </c>
      <c r="E28">
        <f t="shared" si="1"/>
        <v>323</v>
      </c>
    </row>
    <row r="29" spans="1:5" ht="15" customHeight="1">
      <c r="A29" s="117">
        <v>43735</v>
      </c>
      <c r="B29">
        <v>17</v>
      </c>
      <c r="C29">
        <f t="shared" si="0"/>
        <v>442</v>
      </c>
      <c r="D29" s="119">
        <v>1772</v>
      </c>
      <c r="E29">
        <f t="shared" si="1"/>
        <v>1330</v>
      </c>
    </row>
    <row r="30" spans="1:5" ht="15" customHeight="1">
      <c r="A30" s="117">
        <v>43736</v>
      </c>
      <c r="B30">
        <v>65</v>
      </c>
      <c r="C30">
        <f t="shared" si="0"/>
        <v>1690</v>
      </c>
      <c r="D30" s="119">
        <v>1556.5</v>
      </c>
      <c r="E30">
        <f t="shared" si="1"/>
        <v>-133.5</v>
      </c>
    </row>
    <row r="31" spans="1:5" ht="15" customHeight="1">
      <c r="A31" s="117">
        <v>43737</v>
      </c>
      <c r="B31">
        <v>0</v>
      </c>
      <c r="C31">
        <f t="shared" si="0"/>
        <v>0</v>
      </c>
      <c r="D31" s="119">
        <v>1514.3899999999999</v>
      </c>
      <c r="E31">
        <f t="shared" si="1"/>
        <v>1514.3899999999999</v>
      </c>
    </row>
    <row r="32" spans="1:5" ht="15" customHeight="1">
      <c r="A32" s="117">
        <v>43738</v>
      </c>
      <c r="B32">
        <v>65.5</v>
      </c>
      <c r="C32">
        <f t="shared" si="0"/>
        <v>1703</v>
      </c>
      <c r="D32" s="120">
        <v>2745.7</v>
      </c>
      <c r="E32">
        <f t="shared" si="1"/>
        <v>1042.6999999999998</v>
      </c>
    </row>
  </sheetData>
  <conditionalFormatting sqref="B1:B738">
    <cfRule type="cellIs" dxfId="0" priority="1" operator="equal">
      <formula>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December</vt:lpstr>
      <vt:lpstr>2019 Summary</vt:lpstr>
      <vt:lpstr>AEM</vt:lpstr>
      <vt:lpstr>Pivot Table 1</vt:lpstr>
      <vt:lpstr>October</vt:lpstr>
      <vt:lpstr>Sheet3</vt:lpstr>
      <vt:lpstr>September</vt:lpstr>
      <vt:lpstr>August</vt:lpstr>
      <vt:lpstr>July</vt:lpstr>
      <vt:lpstr>April</vt:lpstr>
      <vt:lpstr>Copy of April</vt:lpstr>
      <vt:lpstr>November</vt:lpstr>
      <vt:lpstr>January</vt:lpstr>
      <vt:lpstr>February</vt:lpstr>
      <vt:lpstr>March</vt:lpstr>
      <vt:lpstr>May</vt:lpstr>
      <vt:lpstr>Vertical</vt:lpstr>
      <vt:lpstr>Missing Reports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2020-10-11T17:24:40Z</dcterms:created>
  <dcterms:modified xsi:type="dcterms:W3CDTF">2020-10-11T18:09:25Z</dcterms:modified>
</cp:coreProperties>
</file>